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userName="Helmut" reservationPassword="E6D1"/>
  <workbookPr defaultThemeVersion="124226"/>
  <bookViews>
    <workbookView xWindow="120" yWindow="60" windowWidth="9420" windowHeight="4560" tabRatio="917" activeTab="1"/>
  </bookViews>
  <sheets>
    <sheet name="Bedienung" sheetId="33" r:id="rId1"/>
    <sheet name="Tagebuch" sheetId="1" r:id="rId2"/>
    <sheet name="Gesamtübersicht" sheetId="29" r:id="rId3"/>
    <sheet name="HF Bereiche" sheetId="23" r:id="rId4"/>
    <sheet name="Monats &amp; Wochenumfänge" sheetId="6" r:id="rId5"/>
    <sheet name="Monate(Balken)%" sheetId="22" r:id="rId6"/>
    <sheet name="Monate(Kuchen)%" sheetId="16" r:id="rId7"/>
    <sheet name="HF alle Sportarten" sheetId="27" r:id="rId8"/>
    <sheet name="Zeit pro Woche" sheetId="9" r:id="rId9"/>
    <sheet name="KM pro Woche" sheetId="8" r:id="rId10"/>
    <sheet name="Zeit pro Monat" sheetId="10" r:id="rId11"/>
    <sheet name="KM pro Monat" sheetId="11" r:id="rId12"/>
    <sheet name="Gewichtsübersicht" sheetId="32" r:id="rId13"/>
    <sheet name="Statistik Material" sheetId="2" r:id="rId14"/>
    <sheet name="Bsp. für 28 Wochenplan" sheetId="21" r:id="rId15"/>
    <sheet name="KM pro Woche, Jahr" sheetId="19" r:id="rId16"/>
    <sheet name="Zeitentabelle" sheetId="3" r:id="rId17"/>
  </sheets>
  <definedNames>
    <definedName name="_xlnm._FilterDatabase" localSheetId="4" hidden="1">'Monats &amp; Wochenumfänge'!$A$20:$W$74</definedName>
    <definedName name="_xlnm._FilterDatabase" localSheetId="1" hidden="1">Tagebuch!$A$3:$AS$369</definedName>
    <definedName name="_xlnm._FilterDatabase" localSheetId="16" hidden="1">Zeitentabelle!$A$1:$AS$2091</definedName>
  </definedNames>
  <calcPr calcId="125725"/>
</workbook>
</file>

<file path=xl/calcChain.xml><?xml version="1.0" encoding="utf-8"?>
<calcChain xmlns="http://schemas.openxmlformats.org/spreadsheetml/2006/main">
  <c r="J3" i="21"/>
  <c r="L3"/>
  <c r="F3" s="1"/>
  <c r="J4"/>
  <c r="L4"/>
  <c r="C4" s="1"/>
  <c r="J5"/>
  <c r="L5"/>
  <c r="F5" s="1"/>
  <c r="J6"/>
  <c r="L6"/>
  <c r="C6" s="1"/>
  <c r="J7"/>
  <c r="L7"/>
  <c r="F7" s="1"/>
  <c r="J8"/>
  <c r="L8"/>
  <c r="C8" s="1"/>
  <c r="J9"/>
  <c r="L9"/>
  <c r="F9" s="1"/>
  <c r="J10"/>
  <c r="L10"/>
  <c r="C10" s="1"/>
  <c r="J11"/>
  <c r="L11"/>
  <c r="F11" s="1"/>
  <c r="J12"/>
  <c r="L12"/>
  <c r="C12" s="1"/>
  <c r="J13"/>
  <c r="L13"/>
  <c r="F13" s="1"/>
  <c r="J14"/>
  <c r="L14"/>
  <c r="C14" s="1"/>
  <c r="J15"/>
  <c r="L15"/>
  <c r="F15" s="1"/>
  <c r="J16"/>
  <c r="L16"/>
  <c r="C16" s="1"/>
  <c r="J17"/>
  <c r="L17"/>
  <c r="F17" s="1"/>
  <c r="J18"/>
  <c r="L18"/>
  <c r="C18" s="1"/>
  <c r="J19"/>
  <c r="L19"/>
  <c r="F19" s="1"/>
  <c r="J20"/>
  <c r="L20"/>
  <c r="C20" s="1"/>
  <c r="J21"/>
  <c r="L21"/>
  <c r="F21" s="1"/>
  <c r="J22"/>
  <c r="L22"/>
  <c r="C22" s="1"/>
  <c r="J23"/>
  <c r="L23"/>
  <c r="F23" s="1"/>
  <c r="J24"/>
  <c r="L24"/>
  <c r="C24" s="1"/>
  <c r="J25"/>
  <c r="L25"/>
  <c r="F25" s="1"/>
  <c r="J26"/>
  <c r="L26"/>
  <c r="C26" s="1"/>
  <c r="J27"/>
  <c r="L27"/>
  <c r="F27" s="1"/>
  <c r="J28"/>
  <c r="L28"/>
  <c r="C28" s="1"/>
  <c r="J29"/>
  <c r="L29"/>
  <c r="F29" s="1"/>
  <c r="J30"/>
  <c r="L30"/>
  <c r="C30" s="1"/>
  <c r="C12" i="29"/>
  <c r="E12"/>
  <c r="H12"/>
  <c r="J12"/>
  <c r="C25"/>
  <c r="E25"/>
  <c r="H25"/>
  <c r="J25"/>
  <c r="F7" i="23"/>
  <c r="D10" s="1"/>
  <c r="F10"/>
  <c r="D13" s="1"/>
  <c r="L10"/>
  <c r="N10"/>
  <c r="L13" s="1"/>
  <c r="F13"/>
  <c r="D16" s="1"/>
  <c r="N13"/>
  <c r="L16" s="1"/>
  <c r="F16"/>
  <c r="D19" s="1"/>
  <c r="N16"/>
  <c r="L19" s="1"/>
  <c r="F19"/>
  <c r="D22" s="1"/>
  <c r="N19"/>
  <c r="L22" s="1"/>
  <c r="F22"/>
  <c r="D25" s="1"/>
  <c r="N22"/>
  <c r="F25"/>
  <c r="D21" i="6"/>
  <c r="E21"/>
  <c r="F21"/>
  <c r="G21"/>
  <c r="K21"/>
  <c r="L21"/>
  <c r="M21"/>
  <c r="N21"/>
  <c r="O21"/>
  <c r="D22"/>
  <c r="E22"/>
  <c r="F22"/>
  <c r="G22"/>
  <c r="K22"/>
  <c r="L22"/>
  <c r="M22"/>
  <c r="N22"/>
  <c r="O22"/>
  <c r="D23"/>
  <c r="E23"/>
  <c r="F23"/>
  <c r="G23"/>
  <c r="K23"/>
  <c r="L23"/>
  <c r="M23"/>
  <c r="N23"/>
  <c r="O23"/>
  <c r="D24"/>
  <c r="E24"/>
  <c r="F24"/>
  <c r="G24"/>
  <c r="K24"/>
  <c r="L24"/>
  <c r="M24"/>
  <c r="N24"/>
  <c r="O24"/>
  <c r="D25"/>
  <c r="E25"/>
  <c r="F25"/>
  <c r="G25"/>
  <c r="K25"/>
  <c r="L25"/>
  <c r="M25"/>
  <c r="N25"/>
  <c r="O25"/>
  <c r="D26"/>
  <c r="E26"/>
  <c r="F26"/>
  <c r="G26"/>
  <c r="K26"/>
  <c r="L26"/>
  <c r="M26"/>
  <c r="N26"/>
  <c r="O26"/>
  <c r="D27"/>
  <c r="E27"/>
  <c r="F27"/>
  <c r="G27"/>
  <c r="K27"/>
  <c r="L27"/>
  <c r="M27"/>
  <c r="N27"/>
  <c r="O27"/>
  <c r="D28"/>
  <c r="E28"/>
  <c r="F28"/>
  <c r="G28"/>
  <c r="K28"/>
  <c r="L28"/>
  <c r="M28"/>
  <c r="N28"/>
  <c r="O28"/>
  <c r="D29"/>
  <c r="E29"/>
  <c r="F29"/>
  <c r="G29"/>
  <c r="K29"/>
  <c r="L29"/>
  <c r="M29"/>
  <c r="N29"/>
  <c r="O29"/>
  <c r="D30"/>
  <c r="E30"/>
  <c r="F30"/>
  <c r="G30"/>
  <c r="K30"/>
  <c r="L30"/>
  <c r="M30"/>
  <c r="N30"/>
  <c r="O30"/>
  <c r="D31"/>
  <c r="E31"/>
  <c r="F31"/>
  <c r="G31"/>
  <c r="K31"/>
  <c r="L31"/>
  <c r="M31"/>
  <c r="N31"/>
  <c r="O31"/>
  <c r="D32"/>
  <c r="E32"/>
  <c r="F32"/>
  <c r="G32"/>
  <c r="K32"/>
  <c r="L32"/>
  <c r="M32"/>
  <c r="N32"/>
  <c r="O32"/>
  <c r="D33"/>
  <c r="E33"/>
  <c r="F33"/>
  <c r="G33"/>
  <c r="K33"/>
  <c r="L33"/>
  <c r="M33"/>
  <c r="N33"/>
  <c r="O33"/>
  <c r="D34"/>
  <c r="E34"/>
  <c r="F34"/>
  <c r="G34"/>
  <c r="K34"/>
  <c r="L34"/>
  <c r="M34"/>
  <c r="N34"/>
  <c r="O34"/>
  <c r="D35"/>
  <c r="E35"/>
  <c r="F35"/>
  <c r="G35"/>
  <c r="K35"/>
  <c r="L35"/>
  <c r="M35"/>
  <c r="N35"/>
  <c r="O35"/>
  <c r="D36"/>
  <c r="E36"/>
  <c r="F36"/>
  <c r="G36"/>
  <c r="K36"/>
  <c r="L36"/>
  <c r="M36"/>
  <c r="N36"/>
  <c r="O36"/>
  <c r="D37"/>
  <c r="E37"/>
  <c r="F37"/>
  <c r="G37"/>
  <c r="K37"/>
  <c r="L37"/>
  <c r="M37"/>
  <c r="N37"/>
  <c r="O37"/>
  <c r="D38"/>
  <c r="E38"/>
  <c r="F38"/>
  <c r="G38"/>
  <c r="K38"/>
  <c r="L38"/>
  <c r="M38"/>
  <c r="N38"/>
  <c r="O38"/>
  <c r="D39"/>
  <c r="E39"/>
  <c r="F39"/>
  <c r="G39"/>
  <c r="K39"/>
  <c r="L39"/>
  <c r="M39"/>
  <c r="N39"/>
  <c r="O39"/>
  <c r="D40"/>
  <c r="E40"/>
  <c r="F40"/>
  <c r="G40"/>
  <c r="K40"/>
  <c r="L40"/>
  <c r="M40"/>
  <c r="N40"/>
  <c r="O40"/>
  <c r="D41"/>
  <c r="E41"/>
  <c r="F41"/>
  <c r="G41"/>
  <c r="K41"/>
  <c r="L41"/>
  <c r="M41"/>
  <c r="N41"/>
  <c r="O41"/>
  <c r="D42"/>
  <c r="E42"/>
  <c r="F42"/>
  <c r="G42"/>
  <c r="K42"/>
  <c r="L42"/>
  <c r="M42"/>
  <c r="N42"/>
  <c r="O42"/>
  <c r="D43"/>
  <c r="E43"/>
  <c r="F43"/>
  <c r="G43"/>
  <c r="K43"/>
  <c r="L43"/>
  <c r="M43"/>
  <c r="N43"/>
  <c r="O43"/>
  <c r="D44"/>
  <c r="E44"/>
  <c r="F44"/>
  <c r="G44"/>
  <c r="K44"/>
  <c r="L44"/>
  <c r="M44"/>
  <c r="N44"/>
  <c r="O44"/>
  <c r="D45"/>
  <c r="E45"/>
  <c r="F45"/>
  <c r="G45"/>
  <c r="K45"/>
  <c r="L45"/>
  <c r="M45"/>
  <c r="N45"/>
  <c r="O45"/>
  <c r="D46"/>
  <c r="E46"/>
  <c r="F46"/>
  <c r="G46"/>
  <c r="K46"/>
  <c r="L46"/>
  <c r="M46"/>
  <c r="N46"/>
  <c r="O46"/>
  <c r="D47"/>
  <c r="E47"/>
  <c r="F47"/>
  <c r="G47"/>
  <c r="K47"/>
  <c r="L47"/>
  <c r="M47"/>
  <c r="N47"/>
  <c r="O47"/>
  <c r="D48"/>
  <c r="E48"/>
  <c r="F48"/>
  <c r="G48"/>
  <c r="K48"/>
  <c r="L48"/>
  <c r="M48"/>
  <c r="N48"/>
  <c r="O48"/>
  <c r="D49"/>
  <c r="E49"/>
  <c r="F49"/>
  <c r="G49"/>
  <c r="K49"/>
  <c r="L49"/>
  <c r="M49"/>
  <c r="N49"/>
  <c r="O49"/>
  <c r="D50"/>
  <c r="E50"/>
  <c r="F50"/>
  <c r="G50"/>
  <c r="K50"/>
  <c r="L50"/>
  <c r="M50"/>
  <c r="N50"/>
  <c r="O50"/>
  <c r="D51"/>
  <c r="E51"/>
  <c r="F51"/>
  <c r="G51"/>
  <c r="K51"/>
  <c r="L51"/>
  <c r="M51"/>
  <c r="N51"/>
  <c r="O51"/>
  <c r="D52"/>
  <c r="E52"/>
  <c r="F52"/>
  <c r="G52"/>
  <c r="K52"/>
  <c r="L52"/>
  <c r="M52"/>
  <c r="N52"/>
  <c r="O52"/>
  <c r="D53"/>
  <c r="E53"/>
  <c r="F53"/>
  <c r="G53"/>
  <c r="K53"/>
  <c r="L53"/>
  <c r="M53"/>
  <c r="N53"/>
  <c r="O53"/>
  <c r="D54"/>
  <c r="E54"/>
  <c r="F54"/>
  <c r="G54"/>
  <c r="K54"/>
  <c r="L54"/>
  <c r="M54"/>
  <c r="N54"/>
  <c r="O54"/>
  <c r="D55"/>
  <c r="E55"/>
  <c r="F55"/>
  <c r="G55"/>
  <c r="K55"/>
  <c r="L55"/>
  <c r="M55"/>
  <c r="N55"/>
  <c r="O55"/>
  <c r="D56"/>
  <c r="E56"/>
  <c r="F56"/>
  <c r="G56"/>
  <c r="K56"/>
  <c r="L56"/>
  <c r="M56"/>
  <c r="N56"/>
  <c r="O56"/>
  <c r="D57"/>
  <c r="E57"/>
  <c r="F57"/>
  <c r="G57"/>
  <c r="K57"/>
  <c r="L57"/>
  <c r="M57"/>
  <c r="N57"/>
  <c r="O57"/>
  <c r="D58"/>
  <c r="E58"/>
  <c r="F58"/>
  <c r="G58"/>
  <c r="K58"/>
  <c r="L58"/>
  <c r="M58"/>
  <c r="N58"/>
  <c r="O58"/>
  <c r="D59"/>
  <c r="E59"/>
  <c r="F59"/>
  <c r="G59"/>
  <c r="K59"/>
  <c r="L59"/>
  <c r="M59"/>
  <c r="N59"/>
  <c r="O59"/>
  <c r="D60"/>
  <c r="E60"/>
  <c r="F60"/>
  <c r="G60"/>
  <c r="K60"/>
  <c r="L60"/>
  <c r="M60"/>
  <c r="N60"/>
  <c r="O60"/>
  <c r="D61"/>
  <c r="E61"/>
  <c r="F61"/>
  <c r="G61"/>
  <c r="K61"/>
  <c r="L61"/>
  <c r="M61"/>
  <c r="N61"/>
  <c r="O61"/>
  <c r="D62"/>
  <c r="E62"/>
  <c r="F62"/>
  <c r="G62"/>
  <c r="K62"/>
  <c r="L62"/>
  <c r="M62"/>
  <c r="N62"/>
  <c r="O62"/>
  <c r="D63"/>
  <c r="E63"/>
  <c r="F63"/>
  <c r="G63"/>
  <c r="K63"/>
  <c r="L63"/>
  <c r="M63"/>
  <c r="N63"/>
  <c r="O63"/>
  <c r="D64"/>
  <c r="E64"/>
  <c r="F64"/>
  <c r="G64"/>
  <c r="K64"/>
  <c r="L64"/>
  <c r="M64"/>
  <c r="N64"/>
  <c r="O64"/>
  <c r="D65"/>
  <c r="E65"/>
  <c r="F65"/>
  <c r="G65"/>
  <c r="K65"/>
  <c r="L65"/>
  <c r="M65"/>
  <c r="N65"/>
  <c r="O65"/>
  <c r="D66"/>
  <c r="E66"/>
  <c r="F66"/>
  <c r="G66"/>
  <c r="K66"/>
  <c r="L66"/>
  <c r="M66"/>
  <c r="N66"/>
  <c r="O66"/>
  <c r="D67"/>
  <c r="E67"/>
  <c r="F67"/>
  <c r="G67"/>
  <c r="K67"/>
  <c r="L67"/>
  <c r="M67"/>
  <c r="N67"/>
  <c r="O67"/>
  <c r="D68"/>
  <c r="E68"/>
  <c r="F68"/>
  <c r="G68"/>
  <c r="K68"/>
  <c r="L68"/>
  <c r="M68"/>
  <c r="N68"/>
  <c r="O68"/>
  <c r="D69"/>
  <c r="E69"/>
  <c r="F69"/>
  <c r="G69"/>
  <c r="K69"/>
  <c r="L69"/>
  <c r="M69"/>
  <c r="N69"/>
  <c r="O69"/>
  <c r="D70"/>
  <c r="E70"/>
  <c r="F70"/>
  <c r="G70"/>
  <c r="K70"/>
  <c r="L70"/>
  <c r="M70"/>
  <c r="N70"/>
  <c r="O70"/>
  <c r="D71"/>
  <c r="E71"/>
  <c r="F71"/>
  <c r="G71"/>
  <c r="K71"/>
  <c r="L71"/>
  <c r="M71"/>
  <c r="N71"/>
  <c r="O71"/>
  <c r="D72"/>
  <c r="E72"/>
  <c r="F72"/>
  <c r="G72"/>
  <c r="K72"/>
  <c r="L72"/>
  <c r="M72"/>
  <c r="N72"/>
  <c r="O72"/>
  <c r="D5" i="2"/>
  <c r="E5"/>
  <c r="D6"/>
  <c r="E6"/>
  <c r="D7"/>
  <c r="E7"/>
  <c r="D8"/>
  <c r="E8"/>
  <c r="D9"/>
  <c r="E9"/>
  <c r="D10"/>
  <c r="E10"/>
  <c r="D15"/>
  <c r="E15"/>
  <c r="D19"/>
  <c r="E19"/>
  <c r="D20"/>
  <c r="E20"/>
  <c r="D21"/>
  <c r="E21"/>
  <c r="D22"/>
  <c r="E22"/>
  <c r="D23"/>
  <c r="E23"/>
  <c r="D29"/>
  <c r="E29"/>
  <c r="D30"/>
  <c r="D32" s="1"/>
  <c r="E30"/>
  <c r="D37"/>
  <c r="E37"/>
  <c r="D40"/>
  <c r="E40"/>
  <c r="AV3" i="1"/>
  <c r="AV17" s="1"/>
  <c r="AW3"/>
  <c r="AW180" s="1"/>
  <c r="AX3"/>
  <c r="AX19" s="1"/>
  <c r="AY3"/>
  <c r="AY180" s="1"/>
  <c r="AZ3"/>
  <c r="AZ7" s="1"/>
  <c r="BA3"/>
  <c r="BA6" s="1"/>
  <c r="BB3"/>
  <c r="BB5" s="1"/>
  <c r="BE3"/>
  <c r="BE180" s="1"/>
  <c r="BF3"/>
  <c r="BF13" s="1"/>
  <c r="BG3"/>
  <c r="BG180" s="1"/>
  <c r="BH3"/>
  <c r="BH19" s="1"/>
  <c r="BI3"/>
  <c r="BI180" s="1"/>
  <c r="B4"/>
  <c r="G4"/>
  <c r="H4"/>
  <c r="N4"/>
  <c r="O4"/>
  <c r="U4"/>
  <c r="V4"/>
  <c r="AB4"/>
  <c r="AC4"/>
  <c r="AW4"/>
  <c r="B5"/>
  <c r="G5"/>
  <c r="H5"/>
  <c r="N5"/>
  <c r="O5"/>
  <c r="U5"/>
  <c r="V5"/>
  <c r="AB5"/>
  <c r="AC5"/>
  <c r="B6"/>
  <c r="G6"/>
  <c r="H6"/>
  <c r="N6"/>
  <c r="O6"/>
  <c r="U6"/>
  <c r="V6"/>
  <c r="AB6"/>
  <c r="AC6"/>
  <c r="B7"/>
  <c r="G7"/>
  <c r="H7"/>
  <c r="N7"/>
  <c r="O7"/>
  <c r="U7"/>
  <c r="V7"/>
  <c r="AB7"/>
  <c r="AC7"/>
  <c r="B8"/>
  <c r="G8"/>
  <c r="H8"/>
  <c r="N8"/>
  <c r="O8"/>
  <c r="U8"/>
  <c r="V8"/>
  <c r="AB8"/>
  <c r="AC8"/>
  <c r="BG8"/>
  <c r="B9"/>
  <c r="G9"/>
  <c r="H9"/>
  <c r="N9"/>
  <c r="O9"/>
  <c r="U9"/>
  <c r="V9"/>
  <c r="AB9"/>
  <c r="AC9"/>
  <c r="B10"/>
  <c r="G10"/>
  <c r="H10"/>
  <c r="N10"/>
  <c r="O10"/>
  <c r="U10"/>
  <c r="V10"/>
  <c r="AB10"/>
  <c r="AC10"/>
  <c r="B11"/>
  <c r="G11"/>
  <c r="H11"/>
  <c r="N11"/>
  <c r="O11"/>
  <c r="U11"/>
  <c r="V11"/>
  <c r="AB11"/>
  <c r="AC11"/>
  <c r="B12"/>
  <c r="G12"/>
  <c r="H12"/>
  <c r="N12"/>
  <c r="O12"/>
  <c r="U12"/>
  <c r="V12"/>
  <c r="AB12"/>
  <c r="AC12"/>
  <c r="B13"/>
  <c r="G13"/>
  <c r="H13"/>
  <c r="N13"/>
  <c r="O13"/>
  <c r="U13"/>
  <c r="V13"/>
  <c r="AB13"/>
  <c r="AC13"/>
  <c r="AV13"/>
  <c r="B14"/>
  <c r="G14"/>
  <c r="H14"/>
  <c r="N14"/>
  <c r="O14"/>
  <c r="U14"/>
  <c r="V14"/>
  <c r="AB14"/>
  <c r="AC14"/>
  <c r="B15"/>
  <c r="G15"/>
  <c r="H15"/>
  <c r="N15"/>
  <c r="O15"/>
  <c r="U15"/>
  <c r="V15"/>
  <c r="AB15"/>
  <c r="AC15"/>
  <c r="BB15"/>
  <c r="B16"/>
  <c r="G16"/>
  <c r="H16"/>
  <c r="N16"/>
  <c r="O16"/>
  <c r="U16"/>
  <c r="V16"/>
  <c r="AB16"/>
  <c r="AC16"/>
  <c r="B17"/>
  <c r="G17"/>
  <c r="H17"/>
  <c r="N17"/>
  <c r="O17"/>
  <c r="U17"/>
  <c r="V17"/>
  <c r="AB17"/>
  <c r="AC17"/>
  <c r="BF17"/>
  <c r="B18"/>
  <c r="G18"/>
  <c r="H18"/>
  <c r="N18"/>
  <c r="O18"/>
  <c r="U18"/>
  <c r="V18"/>
  <c r="AB18"/>
  <c r="AC18"/>
  <c r="B19"/>
  <c r="G19"/>
  <c r="H19"/>
  <c r="N19"/>
  <c r="O19"/>
  <c r="U19"/>
  <c r="V19"/>
  <c r="AB19"/>
  <c r="AC19"/>
  <c r="BB19"/>
  <c r="B20"/>
  <c r="G20"/>
  <c r="H20"/>
  <c r="N20"/>
  <c r="O20"/>
  <c r="U20"/>
  <c r="V20"/>
  <c r="AB20"/>
  <c r="AC20"/>
  <c r="BH20"/>
  <c r="B21"/>
  <c r="G21"/>
  <c r="H21"/>
  <c r="N21"/>
  <c r="O21"/>
  <c r="U21"/>
  <c r="V21"/>
  <c r="AB21"/>
  <c r="AC21"/>
  <c r="AV21"/>
  <c r="BF21"/>
  <c r="B22"/>
  <c r="G22"/>
  <c r="H22"/>
  <c r="N22"/>
  <c r="O22"/>
  <c r="U22"/>
  <c r="V22"/>
  <c r="AB22"/>
  <c r="AC22"/>
  <c r="BB22"/>
  <c r="B23"/>
  <c r="G23"/>
  <c r="H23"/>
  <c r="N23"/>
  <c r="O23"/>
  <c r="U23"/>
  <c r="V23"/>
  <c r="AB23"/>
  <c r="AC23"/>
  <c r="AX23"/>
  <c r="BH23"/>
  <c r="B24"/>
  <c r="G24"/>
  <c r="H24"/>
  <c r="N24"/>
  <c r="O24"/>
  <c r="U24"/>
  <c r="V24"/>
  <c r="AB24"/>
  <c r="AC24"/>
  <c r="AX24"/>
  <c r="B25"/>
  <c r="G25"/>
  <c r="H25"/>
  <c r="N25"/>
  <c r="O25"/>
  <c r="U25"/>
  <c r="V25"/>
  <c r="AB25"/>
  <c r="AC25"/>
  <c r="AZ25"/>
  <c r="B26"/>
  <c r="G26"/>
  <c r="H26"/>
  <c r="N26"/>
  <c r="O26"/>
  <c r="U26"/>
  <c r="V26"/>
  <c r="AB26"/>
  <c r="AC26"/>
  <c r="B27"/>
  <c r="G27"/>
  <c r="H27"/>
  <c r="N27"/>
  <c r="O27"/>
  <c r="U27"/>
  <c r="V27"/>
  <c r="AB27"/>
  <c r="AC27"/>
  <c r="BB27"/>
  <c r="B28"/>
  <c r="G28"/>
  <c r="H28"/>
  <c r="N28"/>
  <c r="O28"/>
  <c r="U28"/>
  <c r="V28"/>
  <c r="AB28"/>
  <c r="AC28"/>
  <c r="BH28"/>
  <c r="B29"/>
  <c r="G29"/>
  <c r="H29"/>
  <c r="N29"/>
  <c r="O29"/>
  <c r="U29"/>
  <c r="V29"/>
  <c r="AB29"/>
  <c r="AC29"/>
  <c r="AV29"/>
  <c r="BF29"/>
  <c r="B30"/>
  <c r="G30"/>
  <c r="H30"/>
  <c r="N30"/>
  <c r="O30"/>
  <c r="U30"/>
  <c r="V30"/>
  <c r="AB30"/>
  <c r="AC30"/>
  <c r="BB30"/>
  <c r="B31"/>
  <c r="G31"/>
  <c r="H31"/>
  <c r="N31"/>
  <c r="O31"/>
  <c r="U31"/>
  <c r="V31"/>
  <c r="AB31"/>
  <c r="AC31"/>
  <c r="AX31"/>
  <c r="BH31"/>
  <c r="B32"/>
  <c r="G32"/>
  <c r="H32"/>
  <c r="N32"/>
  <c r="O32"/>
  <c r="U32"/>
  <c r="V32"/>
  <c r="AB32"/>
  <c r="AC32"/>
  <c r="AX32"/>
  <c r="B33"/>
  <c r="G33"/>
  <c r="H33"/>
  <c r="N33"/>
  <c r="O33"/>
  <c r="U33"/>
  <c r="V33"/>
  <c r="AB33"/>
  <c r="AC33"/>
  <c r="AZ33"/>
  <c r="B34"/>
  <c r="G34"/>
  <c r="H34"/>
  <c r="N34"/>
  <c r="O34"/>
  <c r="U34"/>
  <c r="V34"/>
  <c r="AB34"/>
  <c r="AC34"/>
  <c r="B35"/>
  <c r="G35"/>
  <c r="H35"/>
  <c r="N35"/>
  <c r="O35"/>
  <c r="U35"/>
  <c r="V35"/>
  <c r="AB35"/>
  <c r="AC35"/>
  <c r="BB35"/>
  <c r="B36"/>
  <c r="G36"/>
  <c r="H36"/>
  <c r="N36"/>
  <c r="O36"/>
  <c r="U36"/>
  <c r="V36"/>
  <c r="AB36"/>
  <c r="AC36"/>
  <c r="BH36"/>
  <c r="B37"/>
  <c r="G37"/>
  <c r="H37"/>
  <c r="N37"/>
  <c r="O37"/>
  <c r="U37"/>
  <c r="V37"/>
  <c r="AB37"/>
  <c r="AC37"/>
  <c r="AV37"/>
  <c r="BF37"/>
  <c r="B38"/>
  <c r="G38"/>
  <c r="H38"/>
  <c r="N38"/>
  <c r="O38"/>
  <c r="U38"/>
  <c r="V38"/>
  <c r="AB38"/>
  <c r="AC38"/>
  <c r="BB38"/>
  <c r="B39"/>
  <c r="G39"/>
  <c r="H39"/>
  <c r="N39"/>
  <c r="O39"/>
  <c r="U39"/>
  <c r="V39"/>
  <c r="AB39"/>
  <c r="AC39"/>
  <c r="AX39"/>
  <c r="BH39"/>
  <c r="B40"/>
  <c r="G40"/>
  <c r="H40"/>
  <c r="N40"/>
  <c r="O40"/>
  <c r="U40"/>
  <c r="V40"/>
  <c r="AB40"/>
  <c r="AC40"/>
  <c r="AX40"/>
  <c r="B41"/>
  <c r="G41"/>
  <c r="H41"/>
  <c r="N41"/>
  <c r="O41"/>
  <c r="U41"/>
  <c r="V41"/>
  <c r="AB41"/>
  <c r="AC41"/>
  <c r="AZ41"/>
  <c r="B42"/>
  <c r="G42"/>
  <c r="H42"/>
  <c r="N42"/>
  <c r="O42"/>
  <c r="U42"/>
  <c r="V42"/>
  <c r="AB42"/>
  <c r="AC42"/>
  <c r="B43"/>
  <c r="G43"/>
  <c r="H43"/>
  <c r="N43"/>
  <c r="O43"/>
  <c r="U43"/>
  <c r="V43"/>
  <c r="AB43"/>
  <c r="AC43"/>
  <c r="BB43"/>
  <c r="B44"/>
  <c r="G44"/>
  <c r="H44"/>
  <c r="N44"/>
  <c r="O44"/>
  <c r="U44"/>
  <c r="V44"/>
  <c r="AB44"/>
  <c r="AC44"/>
  <c r="BH44"/>
  <c r="B45"/>
  <c r="G45"/>
  <c r="H45"/>
  <c r="N45"/>
  <c r="O45"/>
  <c r="U45"/>
  <c r="V45"/>
  <c r="AB45"/>
  <c r="AC45"/>
  <c r="AV45"/>
  <c r="BF45"/>
  <c r="B46"/>
  <c r="G46"/>
  <c r="H46"/>
  <c r="N46"/>
  <c r="O46"/>
  <c r="U46"/>
  <c r="V46"/>
  <c r="AB46"/>
  <c r="AC46"/>
  <c r="BB46"/>
  <c r="B47"/>
  <c r="G47"/>
  <c r="H47"/>
  <c r="N47"/>
  <c r="O47"/>
  <c r="U47"/>
  <c r="V47"/>
  <c r="AB47"/>
  <c r="AC47"/>
  <c r="AX47"/>
  <c r="BH47"/>
  <c r="B48"/>
  <c r="G48"/>
  <c r="H48"/>
  <c r="N48"/>
  <c r="O48"/>
  <c r="U48"/>
  <c r="V48"/>
  <c r="AB48"/>
  <c r="AC48"/>
  <c r="AX48"/>
  <c r="B49"/>
  <c r="G49"/>
  <c r="H49"/>
  <c r="N49"/>
  <c r="O49"/>
  <c r="U49"/>
  <c r="V49"/>
  <c r="AB49"/>
  <c r="AC49"/>
  <c r="AZ49"/>
  <c r="B50"/>
  <c r="G50"/>
  <c r="H50"/>
  <c r="N50"/>
  <c r="O50"/>
  <c r="U50"/>
  <c r="V50"/>
  <c r="AB50"/>
  <c r="AC50"/>
  <c r="B51"/>
  <c r="G51"/>
  <c r="H51"/>
  <c r="N51"/>
  <c r="O51"/>
  <c r="U51"/>
  <c r="V51"/>
  <c r="AB51"/>
  <c r="AC51"/>
  <c r="BB51"/>
  <c r="B52"/>
  <c r="G52"/>
  <c r="H52"/>
  <c r="N52"/>
  <c r="O52"/>
  <c r="U52"/>
  <c r="V52"/>
  <c r="AB52"/>
  <c r="AC52"/>
  <c r="BH52"/>
  <c r="B53"/>
  <c r="G53"/>
  <c r="H53"/>
  <c r="N53"/>
  <c r="O53"/>
  <c r="U53"/>
  <c r="V53"/>
  <c r="AB53"/>
  <c r="AC53"/>
  <c r="AV53"/>
  <c r="BF53"/>
  <c r="B54"/>
  <c r="G54"/>
  <c r="H54"/>
  <c r="N54"/>
  <c r="O54"/>
  <c r="U54"/>
  <c r="V54"/>
  <c r="AB54"/>
  <c r="AC54"/>
  <c r="BB54"/>
  <c r="B55"/>
  <c r="G55"/>
  <c r="H55"/>
  <c r="N55"/>
  <c r="O55"/>
  <c r="U55"/>
  <c r="V55"/>
  <c r="AB55"/>
  <c r="AC55"/>
  <c r="AX55"/>
  <c r="BH55"/>
  <c r="B56"/>
  <c r="G56"/>
  <c r="H56"/>
  <c r="N56"/>
  <c r="O56"/>
  <c r="U56"/>
  <c r="V56"/>
  <c r="AB56"/>
  <c r="AC56"/>
  <c r="AX56"/>
  <c r="B57"/>
  <c r="G57"/>
  <c r="H57"/>
  <c r="N57"/>
  <c r="O57"/>
  <c r="U57"/>
  <c r="V57"/>
  <c r="AB57"/>
  <c r="AC57"/>
  <c r="AZ57"/>
  <c r="B58"/>
  <c r="G58"/>
  <c r="H58"/>
  <c r="N58"/>
  <c r="O58"/>
  <c r="U58"/>
  <c r="V58"/>
  <c r="AB58"/>
  <c r="AC58"/>
  <c r="B59"/>
  <c r="G59"/>
  <c r="H59"/>
  <c r="N59"/>
  <c r="O59"/>
  <c r="U59"/>
  <c r="V59"/>
  <c r="AB59"/>
  <c r="AC59"/>
  <c r="BB59"/>
  <c r="B60"/>
  <c r="G60"/>
  <c r="H60"/>
  <c r="N60"/>
  <c r="O60"/>
  <c r="U60"/>
  <c r="V60"/>
  <c r="AB60"/>
  <c r="AC60"/>
  <c r="BH60"/>
  <c r="B61"/>
  <c r="G61"/>
  <c r="H61"/>
  <c r="N61"/>
  <c r="O61"/>
  <c r="U61"/>
  <c r="V61"/>
  <c r="AB61"/>
  <c r="AC61"/>
  <c r="AV61"/>
  <c r="BF61"/>
  <c r="B62"/>
  <c r="G62"/>
  <c r="H62"/>
  <c r="N62"/>
  <c r="O62"/>
  <c r="U62"/>
  <c r="V62"/>
  <c r="AB62"/>
  <c r="AC62"/>
  <c r="BB62"/>
  <c r="B63"/>
  <c r="G63"/>
  <c r="H63"/>
  <c r="N63"/>
  <c r="O63"/>
  <c r="U63"/>
  <c r="V63"/>
  <c r="AB63"/>
  <c r="AC63"/>
  <c r="AX63"/>
  <c r="BH63"/>
  <c r="B64"/>
  <c r="G64"/>
  <c r="H64"/>
  <c r="N64"/>
  <c r="O64"/>
  <c r="U64"/>
  <c r="V64"/>
  <c r="AB64"/>
  <c r="AC64"/>
  <c r="AX64"/>
  <c r="B65"/>
  <c r="G65"/>
  <c r="H65"/>
  <c r="N65"/>
  <c r="O65"/>
  <c r="U65"/>
  <c r="V65"/>
  <c r="AB65"/>
  <c r="AC65"/>
  <c r="AZ65"/>
  <c r="B66"/>
  <c r="G66"/>
  <c r="H66"/>
  <c r="N66"/>
  <c r="O66"/>
  <c r="U66"/>
  <c r="V66"/>
  <c r="AB66"/>
  <c r="AC66"/>
  <c r="B67"/>
  <c r="G67"/>
  <c r="H67"/>
  <c r="N67"/>
  <c r="O67"/>
  <c r="BB67"/>
  <c r="B68"/>
  <c r="G68"/>
  <c r="H68"/>
  <c r="N68"/>
  <c r="O68"/>
  <c r="U68"/>
  <c r="V68"/>
  <c r="AB68"/>
  <c r="AC68"/>
  <c r="BH68"/>
  <c r="B69"/>
  <c r="G69"/>
  <c r="H69"/>
  <c r="N69"/>
  <c r="O69"/>
  <c r="U69"/>
  <c r="V69"/>
  <c r="AB69"/>
  <c r="AC69"/>
  <c r="AV69"/>
  <c r="BF69"/>
  <c r="B70"/>
  <c r="G70"/>
  <c r="H70"/>
  <c r="N70"/>
  <c r="O70"/>
  <c r="U70"/>
  <c r="V70"/>
  <c r="AB70"/>
  <c r="AC70"/>
  <c r="BB70"/>
  <c r="B71"/>
  <c r="G71"/>
  <c r="H71"/>
  <c r="N71"/>
  <c r="O71"/>
  <c r="U71"/>
  <c r="V71"/>
  <c r="AB71"/>
  <c r="AC71"/>
  <c r="AX71"/>
  <c r="BH71"/>
  <c r="B72"/>
  <c r="G72"/>
  <c r="H72"/>
  <c r="N72"/>
  <c r="O72"/>
  <c r="U72"/>
  <c r="V72"/>
  <c r="AB72"/>
  <c r="AC72"/>
  <c r="AX72"/>
  <c r="B73"/>
  <c r="G73"/>
  <c r="H73"/>
  <c r="N73"/>
  <c r="O73"/>
  <c r="U73"/>
  <c r="V73"/>
  <c r="AB73"/>
  <c r="AC73"/>
  <c r="AZ73"/>
  <c r="B74"/>
  <c r="G74"/>
  <c r="H74"/>
  <c r="N74"/>
  <c r="O74"/>
  <c r="U74"/>
  <c r="V74"/>
  <c r="AB74"/>
  <c r="AC74"/>
  <c r="B75"/>
  <c r="G75"/>
  <c r="H75"/>
  <c r="N75"/>
  <c r="O75"/>
  <c r="U75"/>
  <c r="V75"/>
  <c r="AB75"/>
  <c r="AC75"/>
  <c r="BB75"/>
  <c r="B76"/>
  <c r="G76"/>
  <c r="H76"/>
  <c r="N76"/>
  <c r="O76"/>
  <c r="U76"/>
  <c r="V76"/>
  <c r="AB76"/>
  <c r="AC76"/>
  <c r="BH76"/>
  <c r="B77"/>
  <c r="G77"/>
  <c r="H77"/>
  <c r="N77"/>
  <c r="O77"/>
  <c r="U77"/>
  <c r="V77"/>
  <c r="AB77"/>
  <c r="AC77"/>
  <c r="AV77"/>
  <c r="BF77"/>
  <c r="B78"/>
  <c r="G78"/>
  <c r="H78"/>
  <c r="N78"/>
  <c r="O78"/>
  <c r="U78"/>
  <c r="V78"/>
  <c r="AB78"/>
  <c r="AC78"/>
  <c r="BB78"/>
  <c r="B79"/>
  <c r="G79"/>
  <c r="H79"/>
  <c r="N79"/>
  <c r="O79"/>
  <c r="U79"/>
  <c r="V79"/>
  <c r="AB79"/>
  <c r="AC79"/>
  <c r="AX79"/>
  <c r="BH79"/>
  <c r="B80"/>
  <c r="G80"/>
  <c r="H80"/>
  <c r="N80"/>
  <c r="O80"/>
  <c r="U80"/>
  <c r="V80"/>
  <c r="AB80"/>
  <c r="AC80"/>
  <c r="AX80"/>
  <c r="B81"/>
  <c r="G81"/>
  <c r="H81"/>
  <c r="N81"/>
  <c r="O81"/>
  <c r="U81"/>
  <c r="V81"/>
  <c r="AB81"/>
  <c r="AC81"/>
  <c r="AZ81"/>
  <c r="B82"/>
  <c r="G82"/>
  <c r="H82"/>
  <c r="N82"/>
  <c r="O82"/>
  <c r="U82"/>
  <c r="V82"/>
  <c r="AB82"/>
  <c r="AC82"/>
  <c r="B83"/>
  <c r="G83"/>
  <c r="H83"/>
  <c r="N83"/>
  <c r="O83"/>
  <c r="U83"/>
  <c r="V83"/>
  <c r="AB83"/>
  <c r="AC83"/>
  <c r="BB83"/>
  <c r="B84"/>
  <c r="G84"/>
  <c r="H84"/>
  <c r="N84"/>
  <c r="O84"/>
  <c r="U84"/>
  <c r="V84"/>
  <c r="AB84"/>
  <c r="AC84"/>
  <c r="BH84"/>
  <c r="B85"/>
  <c r="G85"/>
  <c r="H85"/>
  <c r="N85"/>
  <c r="O85"/>
  <c r="U85"/>
  <c r="V85"/>
  <c r="AB85"/>
  <c r="AC85"/>
  <c r="AV85"/>
  <c r="BF85"/>
  <c r="B86"/>
  <c r="G86"/>
  <c r="H86"/>
  <c r="N86"/>
  <c r="O86"/>
  <c r="U86"/>
  <c r="V86"/>
  <c r="AB86"/>
  <c r="AC86"/>
  <c r="BB86"/>
  <c r="B87"/>
  <c r="G87"/>
  <c r="H87"/>
  <c r="N87"/>
  <c r="O87"/>
  <c r="U87"/>
  <c r="V87"/>
  <c r="AB87"/>
  <c r="AC87"/>
  <c r="AX87"/>
  <c r="BH87"/>
  <c r="B88"/>
  <c r="G88"/>
  <c r="H88"/>
  <c r="N88"/>
  <c r="O88"/>
  <c r="U88"/>
  <c r="V88"/>
  <c r="AB88"/>
  <c r="AC88"/>
  <c r="AX88"/>
  <c r="B89"/>
  <c r="G89"/>
  <c r="H89"/>
  <c r="N89"/>
  <c r="O89"/>
  <c r="U89"/>
  <c r="V89"/>
  <c r="AB89"/>
  <c r="AC89"/>
  <c r="AZ89"/>
  <c r="B90"/>
  <c r="G90"/>
  <c r="H90"/>
  <c r="N90"/>
  <c r="O90"/>
  <c r="U90"/>
  <c r="V90"/>
  <c r="AB90"/>
  <c r="AC90"/>
  <c r="B91"/>
  <c r="G91"/>
  <c r="H91"/>
  <c r="N91"/>
  <c r="O91"/>
  <c r="U91"/>
  <c r="V91"/>
  <c r="AB91"/>
  <c r="AC91"/>
  <c r="BB91"/>
  <c r="B92"/>
  <c r="G92"/>
  <c r="H92"/>
  <c r="N92"/>
  <c r="O92"/>
  <c r="U92"/>
  <c r="V92"/>
  <c r="AB92"/>
  <c r="AC92"/>
  <c r="BH92"/>
  <c r="B93"/>
  <c r="G93"/>
  <c r="H93"/>
  <c r="N93"/>
  <c r="O93"/>
  <c r="U93"/>
  <c r="V93"/>
  <c r="AB93"/>
  <c r="AC93"/>
  <c r="AV93"/>
  <c r="BF93"/>
  <c r="B94"/>
  <c r="G94"/>
  <c r="H94"/>
  <c r="N94"/>
  <c r="O94"/>
  <c r="U94"/>
  <c r="V94"/>
  <c r="AB94"/>
  <c r="AC94"/>
  <c r="BB94"/>
  <c r="B95"/>
  <c r="G95"/>
  <c r="H95"/>
  <c r="N95"/>
  <c r="O95"/>
  <c r="U95"/>
  <c r="V95"/>
  <c r="AB95"/>
  <c r="AC95"/>
  <c r="AX95"/>
  <c r="BH95"/>
  <c r="B96"/>
  <c r="G96"/>
  <c r="H96"/>
  <c r="N96"/>
  <c r="O96"/>
  <c r="U96"/>
  <c r="V96"/>
  <c r="AB96"/>
  <c r="AC96"/>
  <c r="AX96"/>
  <c r="B97"/>
  <c r="G97"/>
  <c r="H97"/>
  <c r="N97"/>
  <c r="O97"/>
  <c r="U97"/>
  <c r="V97"/>
  <c r="AB97"/>
  <c r="AC97"/>
  <c r="AZ97"/>
  <c r="B98"/>
  <c r="G98"/>
  <c r="H98"/>
  <c r="N98"/>
  <c r="O98"/>
  <c r="U98"/>
  <c r="V98"/>
  <c r="AB98"/>
  <c r="AC98"/>
  <c r="B99"/>
  <c r="G99"/>
  <c r="H99"/>
  <c r="N99"/>
  <c r="O99"/>
  <c r="U99"/>
  <c r="V99"/>
  <c r="AB99"/>
  <c r="AC99"/>
  <c r="BB99"/>
  <c r="B100"/>
  <c r="G100"/>
  <c r="H100"/>
  <c r="N100"/>
  <c r="O100"/>
  <c r="U100"/>
  <c r="V100"/>
  <c r="AB100"/>
  <c r="AC100"/>
  <c r="BH100"/>
  <c r="B101"/>
  <c r="G101"/>
  <c r="H101"/>
  <c r="N101"/>
  <c r="O101"/>
  <c r="U101"/>
  <c r="V101"/>
  <c r="AB101"/>
  <c r="AC101"/>
  <c r="AV101"/>
  <c r="BF101"/>
  <c r="B102"/>
  <c r="G102"/>
  <c r="H102"/>
  <c r="N102"/>
  <c r="O102"/>
  <c r="U102"/>
  <c r="V102"/>
  <c r="AB102"/>
  <c r="AC102"/>
  <c r="BB102"/>
  <c r="B103"/>
  <c r="G103"/>
  <c r="H103"/>
  <c r="N103"/>
  <c r="O103"/>
  <c r="U103"/>
  <c r="V103"/>
  <c r="AB103"/>
  <c r="AC103"/>
  <c r="AX103"/>
  <c r="BH103"/>
  <c r="B104"/>
  <c r="G104"/>
  <c r="H104"/>
  <c r="N104"/>
  <c r="O104"/>
  <c r="U104"/>
  <c r="V104"/>
  <c r="AB104"/>
  <c r="AC104"/>
  <c r="AX104"/>
  <c r="B105"/>
  <c r="G105"/>
  <c r="H105"/>
  <c r="N105"/>
  <c r="O105"/>
  <c r="U105"/>
  <c r="V105"/>
  <c r="AB105"/>
  <c r="AC105"/>
  <c r="AZ105"/>
  <c r="B106"/>
  <c r="G106"/>
  <c r="H106"/>
  <c r="N106"/>
  <c r="O106"/>
  <c r="U106"/>
  <c r="V106"/>
  <c r="AB106"/>
  <c r="AC106"/>
  <c r="B107"/>
  <c r="G107"/>
  <c r="H107"/>
  <c r="N107"/>
  <c r="O107"/>
  <c r="U107"/>
  <c r="V107"/>
  <c r="AB107"/>
  <c r="AC107"/>
  <c r="BB107"/>
  <c r="B108"/>
  <c r="G108"/>
  <c r="H108"/>
  <c r="N108"/>
  <c r="O108"/>
  <c r="U108"/>
  <c r="V108"/>
  <c r="AB108"/>
  <c r="AC108"/>
  <c r="BH108"/>
  <c r="B109"/>
  <c r="G109"/>
  <c r="H109"/>
  <c r="N109"/>
  <c r="O109"/>
  <c r="U109"/>
  <c r="V109"/>
  <c r="AB109"/>
  <c r="AC109"/>
  <c r="AV109"/>
  <c r="BF109"/>
  <c r="B110"/>
  <c r="G110"/>
  <c r="H110"/>
  <c r="N110"/>
  <c r="O110"/>
  <c r="U110"/>
  <c r="V110"/>
  <c r="AB110"/>
  <c r="AC110"/>
  <c r="BB110"/>
  <c r="B111"/>
  <c r="G111"/>
  <c r="H111"/>
  <c r="N111"/>
  <c r="O111"/>
  <c r="U111"/>
  <c r="V111"/>
  <c r="AB111"/>
  <c r="AC111"/>
  <c r="AX111"/>
  <c r="BH111"/>
  <c r="B112"/>
  <c r="G112"/>
  <c r="H112"/>
  <c r="N112"/>
  <c r="O112"/>
  <c r="U112"/>
  <c r="V112"/>
  <c r="AB112"/>
  <c r="AC112"/>
  <c r="AX112"/>
  <c r="B113"/>
  <c r="G113"/>
  <c r="H113"/>
  <c r="N113"/>
  <c r="O113"/>
  <c r="U113"/>
  <c r="V113"/>
  <c r="AB113"/>
  <c r="AC113"/>
  <c r="AZ113"/>
  <c r="B114"/>
  <c r="G114"/>
  <c r="H114"/>
  <c r="O114"/>
  <c r="U114"/>
  <c r="V114"/>
  <c r="AB114"/>
  <c r="AC114"/>
  <c r="AX114"/>
  <c r="B115"/>
  <c r="G115"/>
  <c r="H115"/>
  <c r="N115"/>
  <c r="O115"/>
  <c r="U115"/>
  <c r="V115"/>
  <c r="AB115"/>
  <c r="AC115"/>
  <c r="AZ115"/>
  <c r="B116"/>
  <c r="G116"/>
  <c r="H116"/>
  <c r="N116"/>
  <c r="O116"/>
  <c r="U116"/>
  <c r="V116"/>
  <c r="AB116"/>
  <c r="AC116"/>
  <c r="B117"/>
  <c r="G117"/>
  <c r="H117"/>
  <c r="N117"/>
  <c r="O117"/>
  <c r="U117"/>
  <c r="V117"/>
  <c r="AB117"/>
  <c r="AC117"/>
  <c r="BB117"/>
  <c r="B118"/>
  <c r="G118"/>
  <c r="H118"/>
  <c r="N118"/>
  <c r="O118"/>
  <c r="U118"/>
  <c r="V118"/>
  <c r="AB118"/>
  <c r="AC118"/>
  <c r="BH118"/>
  <c r="B119"/>
  <c r="G119"/>
  <c r="H119"/>
  <c r="N119"/>
  <c r="O119"/>
  <c r="U119"/>
  <c r="V119"/>
  <c r="AB119"/>
  <c r="AC119"/>
  <c r="AV119"/>
  <c r="BF119"/>
  <c r="B120"/>
  <c r="G120"/>
  <c r="H120"/>
  <c r="N120"/>
  <c r="O120"/>
  <c r="U120"/>
  <c r="V120"/>
  <c r="AB120"/>
  <c r="AC120"/>
  <c r="BB120"/>
  <c r="B121"/>
  <c r="G121"/>
  <c r="H121"/>
  <c r="N121"/>
  <c r="O121"/>
  <c r="U121"/>
  <c r="V121"/>
  <c r="AB121"/>
  <c r="AC121"/>
  <c r="AX121"/>
  <c r="BH121"/>
  <c r="B122"/>
  <c r="G122"/>
  <c r="H122"/>
  <c r="N122"/>
  <c r="O122"/>
  <c r="U122"/>
  <c r="V122"/>
  <c r="AB122"/>
  <c r="AC122"/>
  <c r="AX122"/>
  <c r="B123"/>
  <c r="G123"/>
  <c r="H123"/>
  <c r="N123"/>
  <c r="O123"/>
  <c r="U123"/>
  <c r="V123"/>
  <c r="AB123"/>
  <c r="AC123"/>
  <c r="AZ123"/>
  <c r="B124"/>
  <c r="G124"/>
  <c r="H124"/>
  <c r="N124"/>
  <c r="O124"/>
  <c r="U124"/>
  <c r="V124"/>
  <c r="AB124"/>
  <c r="AC124"/>
  <c r="B125"/>
  <c r="G125"/>
  <c r="H125"/>
  <c r="N125"/>
  <c r="O125"/>
  <c r="U125"/>
  <c r="V125"/>
  <c r="AB125"/>
  <c r="AC125"/>
  <c r="AZ125"/>
  <c r="BF125"/>
  <c r="B126"/>
  <c r="G126"/>
  <c r="H126"/>
  <c r="N126"/>
  <c r="O126"/>
  <c r="U126"/>
  <c r="V126"/>
  <c r="AB126"/>
  <c r="AC126"/>
  <c r="BB126"/>
  <c r="B127"/>
  <c r="G127"/>
  <c r="H127"/>
  <c r="N127"/>
  <c r="O127"/>
  <c r="U127"/>
  <c r="V127"/>
  <c r="AB127"/>
  <c r="AC127"/>
  <c r="AX127"/>
  <c r="BB127"/>
  <c r="BH127"/>
  <c r="B128"/>
  <c r="G128"/>
  <c r="H128"/>
  <c r="N128"/>
  <c r="O128"/>
  <c r="U128"/>
  <c r="V128"/>
  <c r="AB128"/>
  <c r="AC128"/>
  <c r="AX128"/>
  <c r="BH128"/>
  <c r="B129"/>
  <c r="G129"/>
  <c r="H129"/>
  <c r="N129"/>
  <c r="O129"/>
  <c r="U129"/>
  <c r="V129"/>
  <c r="AB129"/>
  <c r="AC129"/>
  <c r="AV129"/>
  <c r="AZ129"/>
  <c r="BF129"/>
  <c r="B130"/>
  <c r="G130"/>
  <c r="H130"/>
  <c r="N130"/>
  <c r="O130"/>
  <c r="U130"/>
  <c r="V130"/>
  <c r="AB130"/>
  <c r="AC130"/>
  <c r="BB130"/>
  <c r="B131"/>
  <c r="G131"/>
  <c r="H131"/>
  <c r="N131"/>
  <c r="O131"/>
  <c r="U131"/>
  <c r="V131"/>
  <c r="AB131"/>
  <c r="AC131"/>
  <c r="AX131"/>
  <c r="BB131"/>
  <c r="BH131"/>
  <c r="B132"/>
  <c r="G132"/>
  <c r="H132"/>
  <c r="N132"/>
  <c r="O132"/>
  <c r="U132"/>
  <c r="V132"/>
  <c r="AB132"/>
  <c r="AC132"/>
  <c r="AX132"/>
  <c r="BH132"/>
  <c r="B133"/>
  <c r="G133"/>
  <c r="H133"/>
  <c r="N133"/>
  <c r="O133"/>
  <c r="U133"/>
  <c r="V133"/>
  <c r="AB133"/>
  <c r="AC133"/>
  <c r="AV133"/>
  <c r="AZ133"/>
  <c r="BF133"/>
  <c r="B134"/>
  <c r="G134"/>
  <c r="H134"/>
  <c r="N134"/>
  <c r="O134"/>
  <c r="U134"/>
  <c r="V134"/>
  <c r="AB134"/>
  <c r="AC134"/>
  <c r="BB134"/>
  <c r="B135"/>
  <c r="G135"/>
  <c r="H135"/>
  <c r="N135"/>
  <c r="O135"/>
  <c r="U135"/>
  <c r="V135"/>
  <c r="AB135"/>
  <c r="AC135"/>
  <c r="AX135"/>
  <c r="BB135"/>
  <c r="BH135"/>
  <c r="B136"/>
  <c r="G136"/>
  <c r="H136"/>
  <c r="N136"/>
  <c r="O136"/>
  <c r="U136"/>
  <c r="V136"/>
  <c r="AB136"/>
  <c r="AC136"/>
  <c r="AX136"/>
  <c r="BH136"/>
  <c r="B137"/>
  <c r="G137"/>
  <c r="H137"/>
  <c r="N137"/>
  <c r="O137"/>
  <c r="U137"/>
  <c r="V137"/>
  <c r="AB137"/>
  <c r="AC137"/>
  <c r="AV137"/>
  <c r="AZ137"/>
  <c r="BF137"/>
  <c r="B138"/>
  <c r="G138"/>
  <c r="H138"/>
  <c r="N138"/>
  <c r="O138"/>
  <c r="U138"/>
  <c r="V138"/>
  <c r="AB138"/>
  <c r="AC138"/>
  <c r="BB138"/>
  <c r="B139"/>
  <c r="G139"/>
  <c r="H139"/>
  <c r="N139"/>
  <c r="O139"/>
  <c r="U139"/>
  <c r="V139"/>
  <c r="AB139"/>
  <c r="AC139"/>
  <c r="AX139"/>
  <c r="BB139"/>
  <c r="BH139"/>
  <c r="B140"/>
  <c r="G140"/>
  <c r="H140"/>
  <c r="N140"/>
  <c r="O140"/>
  <c r="U140"/>
  <c r="V140"/>
  <c r="AB140"/>
  <c r="AC140"/>
  <c r="AX140"/>
  <c r="BH140"/>
  <c r="B141"/>
  <c r="G141"/>
  <c r="H141"/>
  <c r="N141"/>
  <c r="O141"/>
  <c r="U141"/>
  <c r="V141"/>
  <c r="AB141"/>
  <c r="AC141"/>
  <c r="AV141"/>
  <c r="AZ141"/>
  <c r="BF141"/>
  <c r="B142"/>
  <c r="G142"/>
  <c r="H142"/>
  <c r="N142"/>
  <c r="O142"/>
  <c r="U142"/>
  <c r="V142"/>
  <c r="AB142"/>
  <c r="AC142"/>
  <c r="BB142"/>
  <c r="B143"/>
  <c r="G143"/>
  <c r="H143"/>
  <c r="N143"/>
  <c r="O143"/>
  <c r="U143"/>
  <c r="V143"/>
  <c r="AB143"/>
  <c r="AC143"/>
  <c r="AX143"/>
  <c r="BB143"/>
  <c r="BH143"/>
  <c r="B144"/>
  <c r="G144"/>
  <c r="H144"/>
  <c r="N144"/>
  <c r="O144"/>
  <c r="U144"/>
  <c r="V144"/>
  <c r="AB144"/>
  <c r="AC144"/>
  <c r="AX144"/>
  <c r="BH144"/>
  <c r="B145"/>
  <c r="G145"/>
  <c r="H145"/>
  <c r="N145"/>
  <c r="O145"/>
  <c r="U145"/>
  <c r="V145"/>
  <c r="AB145"/>
  <c r="AC145"/>
  <c r="AV145"/>
  <c r="AZ145"/>
  <c r="BF145"/>
  <c r="B146"/>
  <c r="G146"/>
  <c r="H146"/>
  <c r="N146"/>
  <c r="O146"/>
  <c r="U146"/>
  <c r="V146"/>
  <c r="AB146"/>
  <c r="AC146"/>
  <c r="BB146"/>
  <c r="B147"/>
  <c r="G147"/>
  <c r="H147"/>
  <c r="N147"/>
  <c r="O147"/>
  <c r="U147"/>
  <c r="V147"/>
  <c r="AB147"/>
  <c r="AC147"/>
  <c r="AX147"/>
  <c r="BB147"/>
  <c r="BH147"/>
  <c r="B148"/>
  <c r="G148"/>
  <c r="H148"/>
  <c r="N148"/>
  <c r="O148"/>
  <c r="U148"/>
  <c r="V148"/>
  <c r="AB148"/>
  <c r="AC148"/>
  <c r="AX148"/>
  <c r="BH148"/>
  <c r="B149"/>
  <c r="G149"/>
  <c r="H149"/>
  <c r="N149"/>
  <c r="O149"/>
  <c r="U149"/>
  <c r="V149"/>
  <c r="AB149"/>
  <c r="AC149"/>
  <c r="AV149"/>
  <c r="AZ149"/>
  <c r="BF149"/>
  <c r="B150"/>
  <c r="G150"/>
  <c r="H150"/>
  <c r="N150"/>
  <c r="O150"/>
  <c r="U150"/>
  <c r="V150"/>
  <c r="AB150"/>
  <c r="AC150"/>
  <c r="BB150"/>
  <c r="B151"/>
  <c r="G151"/>
  <c r="H151"/>
  <c r="N151"/>
  <c r="O151"/>
  <c r="U151"/>
  <c r="V151"/>
  <c r="AB151"/>
  <c r="AC151"/>
  <c r="AX151"/>
  <c r="BB151"/>
  <c r="BH151"/>
  <c r="B152"/>
  <c r="G152"/>
  <c r="H152"/>
  <c r="N152"/>
  <c r="O152"/>
  <c r="U152"/>
  <c r="V152"/>
  <c r="AB152"/>
  <c r="AC152"/>
  <c r="AX152"/>
  <c r="BH152"/>
  <c r="B153"/>
  <c r="G153"/>
  <c r="H153"/>
  <c r="N153"/>
  <c r="O153"/>
  <c r="U153"/>
  <c r="V153"/>
  <c r="AB153"/>
  <c r="AC153"/>
  <c r="AV153"/>
  <c r="AZ153"/>
  <c r="BF153"/>
  <c r="B154"/>
  <c r="G154"/>
  <c r="H154"/>
  <c r="N154"/>
  <c r="O154"/>
  <c r="U154"/>
  <c r="V154"/>
  <c r="AB154"/>
  <c r="AC154"/>
  <c r="BB154"/>
  <c r="B155"/>
  <c r="G155"/>
  <c r="H155"/>
  <c r="N155"/>
  <c r="O155"/>
  <c r="U155"/>
  <c r="V155"/>
  <c r="AB155"/>
  <c r="AC155"/>
  <c r="AX155"/>
  <c r="BB155"/>
  <c r="BH155"/>
  <c r="B156"/>
  <c r="G156"/>
  <c r="H156"/>
  <c r="N156"/>
  <c r="O156"/>
  <c r="U156"/>
  <c r="V156"/>
  <c r="AB156"/>
  <c r="AC156"/>
  <c r="AX156"/>
  <c r="BH156"/>
  <c r="B157"/>
  <c r="G157"/>
  <c r="H157"/>
  <c r="N157"/>
  <c r="O157"/>
  <c r="U157"/>
  <c r="V157"/>
  <c r="AB157"/>
  <c r="AC157"/>
  <c r="AV157"/>
  <c r="AZ157"/>
  <c r="BF157"/>
  <c r="B158"/>
  <c r="G158"/>
  <c r="H158"/>
  <c r="N158"/>
  <c r="O158"/>
  <c r="U158"/>
  <c r="V158"/>
  <c r="AB158"/>
  <c r="AC158"/>
  <c r="BB158"/>
  <c r="B159"/>
  <c r="G159"/>
  <c r="H159"/>
  <c r="N159"/>
  <c r="O159"/>
  <c r="U159"/>
  <c r="V159"/>
  <c r="AB159"/>
  <c r="AC159"/>
  <c r="AX159"/>
  <c r="BB159"/>
  <c r="BH159"/>
  <c r="B160"/>
  <c r="G160"/>
  <c r="H160"/>
  <c r="N160"/>
  <c r="O160"/>
  <c r="U160"/>
  <c r="V160"/>
  <c r="AB160"/>
  <c r="AC160"/>
  <c r="AX160"/>
  <c r="BH160"/>
  <c r="B161"/>
  <c r="G161"/>
  <c r="H161"/>
  <c r="N161"/>
  <c r="O161"/>
  <c r="U161"/>
  <c r="V161"/>
  <c r="AB161"/>
  <c r="AC161"/>
  <c r="AV161"/>
  <c r="AZ161"/>
  <c r="BF161"/>
  <c r="B162"/>
  <c r="G162"/>
  <c r="H162"/>
  <c r="N162"/>
  <c r="O162"/>
  <c r="U162"/>
  <c r="V162"/>
  <c r="AB162"/>
  <c r="AC162"/>
  <c r="BB162"/>
  <c r="B163"/>
  <c r="G163"/>
  <c r="H163"/>
  <c r="N163"/>
  <c r="O163"/>
  <c r="U163"/>
  <c r="V163"/>
  <c r="AB163"/>
  <c r="AC163"/>
  <c r="AX163"/>
  <c r="BB163"/>
  <c r="BH163"/>
  <c r="B164"/>
  <c r="G164"/>
  <c r="H164"/>
  <c r="N164"/>
  <c r="O164"/>
  <c r="U164"/>
  <c r="V164"/>
  <c r="AB164"/>
  <c r="AC164"/>
  <c r="AX164"/>
  <c r="BH164"/>
  <c r="B165"/>
  <c r="G165"/>
  <c r="H165"/>
  <c r="N165"/>
  <c r="O165"/>
  <c r="U165"/>
  <c r="V165"/>
  <c r="AB165"/>
  <c r="AC165"/>
  <c r="AV165"/>
  <c r="AZ165"/>
  <c r="BF165"/>
  <c r="B166"/>
  <c r="G166"/>
  <c r="H166"/>
  <c r="N166"/>
  <c r="O166"/>
  <c r="U166"/>
  <c r="V166"/>
  <c r="AB166"/>
  <c r="AC166"/>
  <c r="BB166"/>
  <c r="B167"/>
  <c r="G167"/>
  <c r="H167"/>
  <c r="N167"/>
  <c r="O167"/>
  <c r="U167"/>
  <c r="V167"/>
  <c r="AB167"/>
  <c r="AC167"/>
  <c r="AX167"/>
  <c r="BB167"/>
  <c r="BH167"/>
  <c r="B168"/>
  <c r="G168"/>
  <c r="H168"/>
  <c r="N168"/>
  <c r="O168"/>
  <c r="U168"/>
  <c r="V168"/>
  <c r="AB168"/>
  <c r="AC168"/>
  <c r="AX168"/>
  <c r="BH168"/>
  <c r="B169"/>
  <c r="G169"/>
  <c r="H169"/>
  <c r="N169"/>
  <c r="O169"/>
  <c r="U169"/>
  <c r="V169"/>
  <c r="AB169"/>
  <c r="AC169"/>
  <c r="AV169"/>
  <c r="AZ169"/>
  <c r="BF169"/>
  <c r="B170"/>
  <c r="G170"/>
  <c r="H170"/>
  <c r="N170"/>
  <c r="O170"/>
  <c r="U170"/>
  <c r="V170"/>
  <c r="AB170"/>
  <c r="AC170"/>
  <c r="BB170"/>
  <c r="B171"/>
  <c r="G171"/>
  <c r="H171"/>
  <c r="N171"/>
  <c r="O171"/>
  <c r="U171"/>
  <c r="V171"/>
  <c r="AB171"/>
  <c r="AC171"/>
  <c r="AX171"/>
  <c r="BB171"/>
  <c r="BH171"/>
  <c r="B172"/>
  <c r="G172"/>
  <c r="H172"/>
  <c r="N172"/>
  <c r="O172"/>
  <c r="U172"/>
  <c r="V172"/>
  <c r="AB172"/>
  <c r="AC172"/>
  <c r="AX172"/>
  <c r="BF172"/>
  <c r="B173"/>
  <c r="G173"/>
  <c r="H173"/>
  <c r="N173"/>
  <c r="O173"/>
  <c r="U173"/>
  <c r="V173"/>
  <c r="AB173"/>
  <c r="AC173"/>
  <c r="AX173"/>
  <c r="BB173"/>
  <c r="BH173"/>
  <c r="B174"/>
  <c r="G174"/>
  <c r="H174"/>
  <c r="N174"/>
  <c r="O174"/>
  <c r="U174"/>
  <c r="V174"/>
  <c r="AB174"/>
  <c r="AC174"/>
  <c r="AV174"/>
  <c r="AZ174"/>
  <c r="BF174"/>
  <c r="B175"/>
  <c r="G175"/>
  <c r="H175"/>
  <c r="N175"/>
  <c r="O175"/>
  <c r="U175"/>
  <c r="V175"/>
  <c r="AB175"/>
  <c r="AC175"/>
  <c r="AX175"/>
  <c r="BB175"/>
  <c r="BH175"/>
  <c r="B176"/>
  <c r="G176"/>
  <c r="H176"/>
  <c r="N176"/>
  <c r="O176"/>
  <c r="U176"/>
  <c r="V176"/>
  <c r="AB176"/>
  <c r="AC176"/>
  <c r="AV176"/>
  <c r="AZ176"/>
  <c r="BF176"/>
  <c r="B177"/>
  <c r="G177"/>
  <c r="H177"/>
  <c r="N177"/>
  <c r="O177"/>
  <c r="U177"/>
  <c r="V177"/>
  <c r="AB177"/>
  <c r="AC177"/>
  <c r="AX177"/>
  <c r="BB177"/>
  <c r="BH177"/>
  <c r="B178"/>
  <c r="G178"/>
  <c r="H178"/>
  <c r="N178"/>
  <c r="O178"/>
  <c r="U178"/>
  <c r="V178"/>
  <c r="AB178"/>
  <c r="AC178"/>
  <c r="AV178"/>
  <c r="AZ178"/>
  <c r="BF178"/>
  <c r="B179"/>
  <c r="G179"/>
  <c r="H179"/>
  <c r="N179"/>
  <c r="O179"/>
  <c r="U179"/>
  <c r="V179"/>
  <c r="AB179"/>
  <c r="AC179"/>
  <c r="AX179"/>
  <c r="BB179"/>
  <c r="BH179"/>
  <c r="B180"/>
  <c r="G180"/>
  <c r="H180"/>
  <c r="N180"/>
  <c r="O180"/>
  <c r="U180"/>
  <c r="V180"/>
  <c r="AB180"/>
  <c r="AC180"/>
  <c r="AV180"/>
  <c r="AX180"/>
  <c r="AZ180"/>
  <c r="BB180"/>
  <c r="BF180"/>
  <c r="BH180"/>
  <c r="B181"/>
  <c r="G181"/>
  <c r="H181"/>
  <c r="N181"/>
  <c r="O181"/>
  <c r="U181"/>
  <c r="V181"/>
  <c r="AB181"/>
  <c r="AC181"/>
  <c r="AX181"/>
  <c r="BB181"/>
  <c r="BH181"/>
  <c r="B182"/>
  <c r="G182"/>
  <c r="H182"/>
  <c r="N182"/>
  <c r="O182"/>
  <c r="U182"/>
  <c r="V182"/>
  <c r="AB182"/>
  <c r="AC182"/>
  <c r="AV182"/>
  <c r="AW182"/>
  <c r="AX182"/>
  <c r="AY182"/>
  <c r="AZ182"/>
  <c r="BA182"/>
  <c r="BB182"/>
  <c r="BE182"/>
  <c r="BF182"/>
  <c r="BG182"/>
  <c r="BH182"/>
  <c r="BI182"/>
  <c r="B183"/>
  <c r="G183"/>
  <c r="H183"/>
  <c r="N183"/>
  <c r="O183"/>
  <c r="U183"/>
  <c r="V183"/>
  <c r="AB183"/>
  <c r="AC183"/>
  <c r="AX183"/>
  <c r="BB183"/>
  <c r="BH183"/>
  <c r="B184"/>
  <c r="G184"/>
  <c r="H184"/>
  <c r="N184"/>
  <c r="O184"/>
  <c r="U184"/>
  <c r="V184"/>
  <c r="AB184"/>
  <c r="AC184"/>
  <c r="AV184"/>
  <c r="AX184"/>
  <c r="AZ184"/>
  <c r="BB184"/>
  <c r="BF184"/>
  <c r="BH184"/>
  <c r="B185"/>
  <c r="G185"/>
  <c r="H185"/>
  <c r="N185"/>
  <c r="O185"/>
  <c r="U185"/>
  <c r="V185"/>
  <c r="AB185"/>
  <c r="AC185"/>
  <c r="AX185"/>
  <c r="BB185"/>
  <c r="BH185"/>
  <c r="B186"/>
  <c r="G186"/>
  <c r="H186"/>
  <c r="N186"/>
  <c r="O186"/>
  <c r="U186"/>
  <c r="V186"/>
  <c r="AB186"/>
  <c r="AC186"/>
  <c r="AV186"/>
  <c r="AW186"/>
  <c r="AX186"/>
  <c r="AY186"/>
  <c r="AZ186"/>
  <c r="BA186"/>
  <c r="BB186"/>
  <c r="BE186"/>
  <c r="BF186"/>
  <c r="BG186"/>
  <c r="BH186"/>
  <c r="BI186"/>
  <c r="B187"/>
  <c r="G187"/>
  <c r="H187"/>
  <c r="N187"/>
  <c r="O187"/>
  <c r="U187"/>
  <c r="V187"/>
  <c r="AB187"/>
  <c r="AC187"/>
  <c r="AX187"/>
  <c r="BB187"/>
  <c r="BH187"/>
  <c r="B188"/>
  <c r="G188"/>
  <c r="H188"/>
  <c r="N188"/>
  <c r="O188"/>
  <c r="U188"/>
  <c r="V188"/>
  <c r="AB188"/>
  <c r="AC188"/>
  <c r="AV188"/>
  <c r="AX188"/>
  <c r="AZ188"/>
  <c r="BB188"/>
  <c r="BF188"/>
  <c r="BH188"/>
  <c r="B189"/>
  <c r="G189"/>
  <c r="H189"/>
  <c r="N189"/>
  <c r="O189"/>
  <c r="U189"/>
  <c r="V189"/>
  <c r="AB189"/>
  <c r="AC189"/>
  <c r="AX189"/>
  <c r="BB189"/>
  <c r="BH189"/>
  <c r="B190"/>
  <c r="G190"/>
  <c r="H190"/>
  <c r="N190"/>
  <c r="O190"/>
  <c r="U190"/>
  <c r="V190"/>
  <c r="AB190"/>
  <c r="AC190"/>
  <c r="AV190"/>
  <c r="AW190"/>
  <c r="AX190"/>
  <c r="AY190"/>
  <c r="AZ190"/>
  <c r="BA190"/>
  <c r="BB190"/>
  <c r="BE190"/>
  <c r="BF190"/>
  <c r="BG190"/>
  <c r="BH190"/>
  <c r="BI190"/>
  <c r="B191"/>
  <c r="G191"/>
  <c r="H191"/>
  <c r="N191"/>
  <c r="O191"/>
  <c r="U191"/>
  <c r="V191"/>
  <c r="AB191"/>
  <c r="AC191"/>
  <c r="AX191"/>
  <c r="BB191"/>
  <c r="BH191"/>
  <c r="B192"/>
  <c r="G192"/>
  <c r="H192"/>
  <c r="N192"/>
  <c r="O192"/>
  <c r="U192"/>
  <c r="V192"/>
  <c r="AB192"/>
  <c r="AC192"/>
  <c r="AV192"/>
  <c r="AX192"/>
  <c r="AZ192"/>
  <c r="BB192"/>
  <c r="BF192"/>
  <c r="BH192"/>
  <c r="B193"/>
  <c r="G193"/>
  <c r="H193"/>
  <c r="N193"/>
  <c r="O193"/>
  <c r="U193"/>
  <c r="V193"/>
  <c r="AB193"/>
  <c r="AC193"/>
  <c r="AX193"/>
  <c r="BB193"/>
  <c r="BH193"/>
  <c r="B194"/>
  <c r="G194"/>
  <c r="H194"/>
  <c r="N194"/>
  <c r="O194"/>
  <c r="U194"/>
  <c r="V194"/>
  <c r="AB194"/>
  <c r="AC194"/>
  <c r="AV194"/>
  <c r="AW194"/>
  <c r="AX194"/>
  <c r="AY194"/>
  <c r="AZ194"/>
  <c r="BA194"/>
  <c r="BB194"/>
  <c r="BE194"/>
  <c r="BF194"/>
  <c r="BG194"/>
  <c r="BH194"/>
  <c r="BI194"/>
  <c r="B195"/>
  <c r="G195"/>
  <c r="H195"/>
  <c r="N195"/>
  <c r="O195"/>
  <c r="U195"/>
  <c r="V195"/>
  <c r="AB195"/>
  <c r="AC195"/>
  <c r="AV195"/>
  <c r="AX195"/>
  <c r="AZ195"/>
  <c r="BB195"/>
  <c r="BF195"/>
  <c r="BH195"/>
  <c r="B196"/>
  <c r="G196"/>
  <c r="H196"/>
  <c r="N196"/>
  <c r="O196"/>
  <c r="U196"/>
  <c r="V196"/>
  <c r="AB196"/>
  <c r="AC196"/>
  <c r="AV196"/>
  <c r="AW196"/>
  <c r="AX196"/>
  <c r="AY196"/>
  <c r="AZ196"/>
  <c r="BA196"/>
  <c r="BB196"/>
  <c r="BE196"/>
  <c r="BF196"/>
  <c r="BG196"/>
  <c r="BH196"/>
  <c r="BI196"/>
  <c r="B197"/>
  <c r="G197"/>
  <c r="H197"/>
  <c r="N197"/>
  <c r="O197"/>
  <c r="U197"/>
  <c r="V197"/>
  <c r="AB197"/>
  <c r="AC197"/>
  <c r="AV197"/>
  <c r="AX197"/>
  <c r="AZ197"/>
  <c r="BB197"/>
  <c r="BF197"/>
  <c r="BH197"/>
  <c r="B198"/>
  <c r="G198"/>
  <c r="H198"/>
  <c r="N198"/>
  <c r="O198"/>
  <c r="U198"/>
  <c r="V198"/>
  <c r="AB198"/>
  <c r="AC198"/>
  <c r="AV198"/>
  <c r="AW198"/>
  <c r="AX198"/>
  <c r="AY198"/>
  <c r="AZ198"/>
  <c r="BA198"/>
  <c r="BB198"/>
  <c r="BE198"/>
  <c r="BF198"/>
  <c r="BG198"/>
  <c r="BH198"/>
  <c r="BI198"/>
  <c r="B199"/>
  <c r="G199"/>
  <c r="H199"/>
  <c r="N199"/>
  <c r="O199"/>
  <c r="U199"/>
  <c r="V199"/>
  <c r="AB199"/>
  <c r="AC199"/>
  <c r="AV199"/>
  <c r="AX199"/>
  <c r="AZ199"/>
  <c r="BB199"/>
  <c r="BF199"/>
  <c r="BH199"/>
  <c r="B200"/>
  <c r="G200"/>
  <c r="H200"/>
  <c r="N200"/>
  <c r="O200"/>
  <c r="U200"/>
  <c r="V200"/>
  <c r="AB200"/>
  <c r="AC200"/>
  <c r="AV200"/>
  <c r="AW200"/>
  <c r="AX200"/>
  <c r="AY200"/>
  <c r="AZ200"/>
  <c r="BA200"/>
  <c r="BB200"/>
  <c r="BE200"/>
  <c r="BF200"/>
  <c r="BG200"/>
  <c r="BH200"/>
  <c r="BI200"/>
  <c r="B201"/>
  <c r="G201"/>
  <c r="H201"/>
  <c r="N201"/>
  <c r="O201"/>
  <c r="U201"/>
  <c r="V201"/>
  <c r="AB201"/>
  <c r="AC201"/>
  <c r="AV201"/>
  <c r="AX201"/>
  <c r="AZ201"/>
  <c r="BB201"/>
  <c r="BF201"/>
  <c r="BH201"/>
  <c r="B202"/>
  <c r="G202"/>
  <c r="H202"/>
  <c r="N202"/>
  <c r="O202"/>
  <c r="U202"/>
  <c r="V202"/>
  <c r="AB202"/>
  <c r="AC202"/>
  <c r="AV202"/>
  <c r="AW202"/>
  <c r="AX202"/>
  <c r="AY202"/>
  <c r="AZ202"/>
  <c r="BA202"/>
  <c r="BB202"/>
  <c r="BE202"/>
  <c r="BF202"/>
  <c r="BG202"/>
  <c r="BH202"/>
  <c r="BI202"/>
  <c r="B203"/>
  <c r="G203"/>
  <c r="H203"/>
  <c r="N203"/>
  <c r="O203"/>
  <c r="U203"/>
  <c r="V203"/>
  <c r="AB203"/>
  <c r="AC203"/>
  <c r="AV203"/>
  <c r="AX203"/>
  <c r="AZ203"/>
  <c r="BB203"/>
  <c r="BF203"/>
  <c r="BH203"/>
  <c r="B204"/>
  <c r="G204"/>
  <c r="H204"/>
  <c r="N204"/>
  <c r="O204"/>
  <c r="U204"/>
  <c r="V204"/>
  <c r="AB204"/>
  <c r="AC204"/>
  <c r="AV204"/>
  <c r="AW204"/>
  <c r="AX204"/>
  <c r="AY204"/>
  <c r="AZ204"/>
  <c r="BA204"/>
  <c r="BB204"/>
  <c r="BE204"/>
  <c r="BF204"/>
  <c r="BG204"/>
  <c r="BH204"/>
  <c r="BI204"/>
  <c r="B205"/>
  <c r="G205"/>
  <c r="H205"/>
  <c r="N205"/>
  <c r="O205"/>
  <c r="U205"/>
  <c r="V205"/>
  <c r="AB205"/>
  <c r="AC205"/>
  <c r="AV205"/>
  <c r="AX205"/>
  <c r="AZ205"/>
  <c r="BB205"/>
  <c r="BF205"/>
  <c r="BH205"/>
  <c r="B206"/>
  <c r="G206"/>
  <c r="H206"/>
  <c r="N206"/>
  <c r="O206"/>
  <c r="U206"/>
  <c r="V206"/>
  <c r="AB206"/>
  <c r="AC206"/>
  <c r="AV206"/>
  <c r="AW206"/>
  <c r="AX206"/>
  <c r="AY206"/>
  <c r="AZ206"/>
  <c r="BA206"/>
  <c r="BB206"/>
  <c r="BE206"/>
  <c r="BF206"/>
  <c r="BG206"/>
  <c r="BH206"/>
  <c r="BI206"/>
  <c r="B207"/>
  <c r="G207"/>
  <c r="H207"/>
  <c r="N207"/>
  <c r="O207"/>
  <c r="U207"/>
  <c r="V207"/>
  <c r="AB207"/>
  <c r="AC207"/>
  <c r="AV207"/>
  <c r="AX207"/>
  <c r="AZ207"/>
  <c r="BB207"/>
  <c r="BF207"/>
  <c r="BH207"/>
  <c r="B208"/>
  <c r="G208"/>
  <c r="H208"/>
  <c r="N208"/>
  <c r="O208"/>
  <c r="U208"/>
  <c r="V208"/>
  <c r="AB208"/>
  <c r="AC208"/>
  <c r="AV208"/>
  <c r="AW208"/>
  <c r="AX208"/>
  <c r="AY208"/>
  <c r="AZ208"/>
  <c r="BA208"/>
  <c r="BB208"/>
  <c r="BE208"/>
  <c r="BF208"/>
  <c r="BG208"/>
  <c r="BH208"/>
  <c r="BI208"/>
  <c r="B209"/>
  <c r="G209"/>
  <c r="H209"/>
  <c r="N209"/>
  <c r="O209"/>
  <c r="U209"/>
  <c r="V209"/>
  <c r="AB209"/>
  <c r="AC209"/>
  <c r="AV209"/>
  <c r="AX209"/>
  <c r="AZ209"/>
  <c r="BB209"/>
  <c r="BF209"/>
  <c r="BH209"/>
  <c r="B210"/>
  <c r="G210"/>
  <c r="H210"/>
  <c r="N210"/>
  <c r="O210"/>
  <c r="U210"/>
  <c r="V210"/>
  <c r="AB210"/>
  <c r="AC210"/>
  <c r="AV210"/>
  <c r="AW210"/>
  <c r="AX210"/>
  <c r="AY210"/>
  <c r="AZ210"/>
  <c r="BA210"/>
  <c r="BB210"/>
  <c r="BE210"/>
  <c r="BF210"/>
  <c r="BG210"/>
  <c r="BH210"/>
  <c r="BI210"/>
  <c r="B211"/>
  <c r="G211"/>
  <c r="H211"/>
  <c r="N211"/>
  <c r="O211"/>
  <c r="U211"/>
  <c r="V211"/>
  <c r="AB211"/>
  <c r="AC211"/>
  <c r="AV211"/>
  <c r="AX211"/>
  <c r="AZ211"/>
  <c r="BB211"/>
  <c r="BF211"/>
  <c r="BH211"/>
  <c r="B212"/>
  <c r="G212"/>
  <c r="H212"/>
  <c r="N212"/>
  <c r="O212"/>
  <c r="U212"/>
  <c r="V212"/>
  <c r="AB212"/>
  <c r="AC212"/>
  <c r="AV212"/>
  <c r="AW212"/>
  <c r="AX212"/>
  <c r="AY212"/>
  <c r="AZ212"/>
  <c r="BA212"/>
  <c r="BB212"/>
  <c r="BE212"/>
  <c r="BF212"/>
  <c r="BG212"/>
  <c r="BH212"/>
  <c r="BI212"/>
  <c r="B213"/>
  <c r="G213"/>
  <c r="H213"/>
  <c r="N213"/>
  <c r="O213"/>
  <c r="U213"/>
  <c r="V213"/>
  <c r="AB213"/>
  <c r="AC213"/>
  <c r="AV213"/>
  <c r="AX213"/>
  <c r="AZ213"/>
  <c r="BB213"/>
  <c r="BF213"/>
  <c r="BH213"/>
  <c r="B214"/>
  <c r="G214"/>
  <c r="H214"/>
  <c r="N214"/>
  <c r="O214"/>
  <c r="U214"/>
  <c r="V214"/>
  <c r="AB214"/>
  <c r="AC214"/>
  <c r="AV214"/>
  <c r="AW214"/>
  <c r="AX214"/>
  <c r="AY214"/>
  <c r="AZ214"/>
  <c r="BA214"/>
  <c r="BB214"/>
  <c r="BE214"/>
  <c r="BF214"/>
  <c r="BG214"/>
  <c r="BH214"/>
  <c r="BI214"/>
  <c r="B215"/>
  <c r="G215"/>
  <c r="H215"/>
  <c r="N215"/>
  <c r="O215"/>
  <c r="U215"/>
  <c r="V215"/>
  <c r="AB215"/>
  <c r="AC215"/>
  <c r="AV215"/>
  <c r="AX215"/>
  <c r="AZ215"/>
  <c r="BB215"/>
  <c r="BF215"/>
  <c r="BH215"/>
  <c r="B216"/>
  <c r="G216"/>
  <c r="H216"/>
  <c r="N216"/>
  <c r="O216"/>
  <c r="U216"/>
  <c r="V216"/>
  <c r="AB216"/>
  <c r="AC216"/>
  <c r="AV216"/>
  <c r="AW216"/>
  <c r="AX216"/>
  <c r="AY216"/>
  <c r="AZ216"/>
  <c r="BA216"/>
  <c r="BB216"/>
  <c r="BE216"/>
  <c r="BF216"/>
  <c r="BG216"/>
  <c r="BH216"/>
  <c r="BI216"/>
  <c r="B217"/>
  <c r="G217"/>
  <c r="H217"/>
  <c r="N217"/>
  <c r="O217"/>
  <c r="U217"/>
  <c r="V217"/>
  <c r="AB217"/>
  <c r="AC217"/>
  <c r="AV217"/>
  <c r="AX217"/>
  <c r="AZ217"/>
  <c r="BB217"/>
  <c r="BF217"/>
  <c r="BH217"/>
  <c r="B218"/>
  <c r="G218"/>
  <c r="H218"/>
  <c r="N218"/>
  <c r="O218"/>
  <c r="U218"/>
  <c r="V218"/>
  <c r="AB218"/>
  <c r="AC218"/>
  <c r="AV218"/>
  <c r="AW218"/>
  <c r="AX218"/>
  <c r="AY218"/>
  <c r="AZ218"/>
  <c r="BA218"/>
  <c r="BB218"/>
  <c r="BE218"/>
  <c r="BF218"/>
  <c r="BG218"/>
  <c r="BH218"/>
  <c r="BI218"/>
  <c r="B219"/>
  <c r="G219"/>
  <c r="H219"/>
  <c r="N219"/>
  <c r="O219"/>
  <c r="U219"/>
  <c r="V219"/>
  <c r="AB219"/>
  <c r="AC219"/>
  <c r="AV219"/>
  <c r="AX219"/>
  <c r="AZ219"/>
  <c r="BB219"/>
  <c r="BF219"/>
  <c r="BH219"/>
  <c r="B220"/>
  <c r="G220"/>
  <c r="H220"/>
  <c r="N220"/>
  <c r="O220"/>
  <c r="U220"/>
  <c r="V220"/>
  <c r="AB220"/>
  <c r="AC220"/>
  <c r="AV220"/>
  <c r="AW220"/>
  <c r="AX220"/>
  <c r="AY220"/>
  <c r="AZ220"/>
  <c r="BA220"/>
  <c r="BB220"/>
  <c r="BE220"/>
  <c r="BF220"/>
  <c r="BG220"/>
  <c r="BH220"/>
  <c r="BI220"/>
  <c r="B221"/>
  <c r="G221"/>
  <c r="H221"/>
  <c r="N221"/>
  <c r="O221"/>
  <c r="U221"/>
  <c r="V221"/>
  <c r="AB221"/>
  <c r="AC221"/>
  <c r="AV221"/>
  <c r="AX221"/>
  <c r="AZ221"/>
  <c r="BB221"/>
  <c r="BF221"/>
  <c r="BH221"/>
  <c r="B222"/>
  <c r="G222"/>
  <c r="H222"/>
  <c r="N222"/>
  <c r="O222"/>
  <c r="U222"/>
  <c r="V222"/>
  <c r="AB222"/>
  <c r="AC222"/>
  <c r="AV222"/>
  <c r="AW222"/>
  <c r="AX222"/>
  <c r="AY222"/>
  <c r="AZ222"/>
  <c r="BA222"/>
  <c r="BB222"/>
  <c r="BE222"/>
  <c r="BF222"/>
  <c r="BG222"/>
  <c r="BH222"/>
  <c r="BI222"/>
  <c r="B223"/>
  <c r="G223"/>
  <c r="H223"/>
  <c r="N223"/>
  <c r="O223"/>
  <c r="U223"/>
  <c r="V223"/>
  <c r="AB223"/>
  <c r="AC223"/>
  <c r="AV223"/>
  <c r="AX223"/>
  <c r="AZ223"/>
  <c r="BB223"/>
  <c r="BF223"/>
  <c r="BH223"/>
  <c r="B224"/>
  <c r="G224"/>
  <c r="H224"/>
  <c r="N224"/>
  <c r="O224"/>
  <c r="U224"/>
  <c r="V224"/>
  <c r="AB224"/>
  <c r="AC224"/>
  <c r="AV224"/>
  <c r="AW224"/>
  <c r="AX224"/>
  <c r="AY224"/>
  <c r="AZ224"/>
  <c r="BA224"/>
  <c r="BB224"/>
  <c r="BE224"/>
  <c r="BF224"/>
  <c r="BG224"/>
  <c r="BH224"/>
  <c r="BI224"/>
  <c r="B225"/>
  <c r="G225"/>
  <c r="H225"/>
  <c r="N225"/>
  <c r="O225"/>
  <c r="U225"/>
  <c r="V225"/>
  <c r="AB225"/>
  <c r="AC225"/>
  <c r="AV225"/>
  <c r="AX225"/>
  <c r="AZ225"/>
  <c r="BB225"/>
  <c r="BF225"/>
  <c r="BH225"/>
  <c r="B226"/>
  <c r="G226"/>
  <c r="H226"/>
  <c r="N226"/>
  <c r="O226"/>
  <c r="U226"/>
  <c r="V226"/>
  <c r="AB226"/>
  <c r="AC226"/>
  <c r="AV226"/>
  <c r="AW226"/>
  <c r="AX226"/>
  <c r="AY226"/>
  <c r="AZ226"/>
  <c r="BA226"/>
  <c r="BB226"/>
  <c r="BE226"/>
  <c r="BF226"/>
  <c r="BG226"/>
  <c r="BH226"/>
  <c r="BI226"/>
  <c r="B227"/>
  <c r="G227"/>
  <c r="H227"/>
  <c r="N227"/>
  <c r="O227"/>
  <c r="U227"/>
  <c r="V227"/>
  <c r="AB227"/>
  <c r="AC227"/>
  <c r="AV227"/>
  <c r="AX227"/>
  <c r="AZ227"/>
  <c r="BB227"/>
  <c r="BF227"/>
  <c r="BH227"/>
  <c r="B228"/>
  <c r="G228"/>
  <c r="H228"/>
  <c r="N228"/>
  <c r="O228"/>
  <c r="U228"/>
  <c r="V228"/>
  <c r="AB228"/>
  <c r="AC228"/>
  <c r="AV228"/>
  <c r="AW228"/>
  <c r="AX228"/>
  <c r="AY228"/>
  <c r="AZ228"/>
  <c r="BA228"/>
  <c r="BB228"/>
  <c r="BE228"/>
  <c r="BF228"/>
  <c r="BG228"/>
  <c r="BH228"/>
  <c r="BI228"/>
  <c r="B229"/>
  <c r="G229"/>
  <c r="H229"/>
  <c r="N229"/>
  <c r="O229"/>
  <c r="U229"/>
  <c r="V229"/>
  <c r="AB229"/>
  <c r="AC229"/>
  <c r="AV229"/>
  <c r="AX229"/>
  <c r="AZ229"/>
  <c r="BB229"/>
  <c r="BF229"/>
  <c r="BH229"/>
  <c r="B230"/>
  <c r="G230"/>
  <c r="H230"/>
  <c r="N230"/>
  <c r="O230"/>
  <c r="U230"/>
  <c r="V230"/>
  <c r="AB230"/>
  <c r="AC230"/>
  <c r="AV230"/>
  <c r="AW230"/>
  <c r="AX230"/>
  <c r="AY230"/>
  <c r="AZ230"/>
  <c r="BA230"/>
  <c r="BB230"/>
  <c r="BE230"/>
  <c r="BF230"/>
  <c r="BG230"/>
  <c r="BH230"/>
  <c r="BI230"/>
  <c r="B231"/>
  <c r="G231"/>
  <c r="H231"/>
  <c r="N231"/>
  <c r="O231"/>
  <c r="U231"/>
  <c r="V231"/>
  <c r="AB231"/>
  <c r="AC231"/>
  <c r="AV231"/>
  <c r="AX231"/>
  <c r="AZ231"/>
  <c r="BB231"/>
  <c r="BF231"/>
  <c r="BH231"/>
  <c r="B232"/>
  <c r="G232"/>
  <c r="H232"/>
  <c r="N232"/>
  <c r="O232"/>
  <c r="U232"/>
  <c r="V232"/>
  <c r="AB232"/>
  <c r="AC232"/>
  <c r="AV232"/>
  <c r="AW232"/>
  <c r="AX232"/>
  <c r="AY232"/>
  <c r="AZ232"/>
  <c r="BA232"/>
  <c r="BB232"/>
  <c r="BE232"/>
  <c r="BF232"/>
  <c r="BG232"/>
  <c r="BH232"/>
  <c r="BI232"/>
  <c r="B233"/>
  <c r="G233"/>
  <c r="H233"/>
  <c r="N233"/>
  <c r="O233"/>
  <c r="U233"/>
  <c r="V233"/>
  <c r="AB233"/>
  <c r="AC233"/>
  <c r="AV233"/>
  <c r="AX233"/>
  <c r="AZ233"/>
  <c r="BB233"/>
  <c r="BF233"/>
  <c r="BH233"/>
  <c r="B234"/>
  <c r="G234"/>
  <c r="H234"/>
  <c r="N234"/>
  <c r="O234"/>
  <c r="U234"/>
  <c r="V234"/>
  <c r="AB234"/>
  <c r="AC234"/>
  <c r="AV234"/>
  <c r="AW234"/>
  <c r="AX234"/>
  <c r="AY234"/>
  <c r="AZ234"/>
  <c r="BA234"/>
  <c r="BB234"/>
  <c r="BE234"/>
  <c r="BF234"/>
  <c r="BG234"/>
  <c r="BH234"/>
  <c r="BI234"/>
  <c r="B235"/>
  <c r="G235"/>
  <c r="H235"/>
  <c r="N235"/>
  <c r="O235"/>
  <c r="U235"/>
  <c r="V235"/>
  <c r="AB235"/>
  <c r="AC235"/>
  <c r="AV235"/>
  <c r="AX235"/>
  <c r="AZ235"/>
  <c r="BB235"/>
  <c r="BF235"/>
  <c r="BH235"/>
  <c r="B236"/>
  <c r="G236"/>
  <c r="H236"/>
  <c r="N236"/>
  <c r="O236"/>
  <c r="U236"/>
  <c r="V236"/>
  <c r="AB236"/>
  <c r="AC236"/>
  <c r="AV236"/>
  <c r="AW236"/>
  <c r="AX236"/>
  <c r="AY236"/>
  <c r="AZ236"/>
  <c r="BA236"/>
  <c r="BB236"/>
  <c r="BE236"/>
  <c r="BF236"/>
  <c r="BG236"/>
  <c r="BH236"/>
  <c r="BI236"/>
  <c r="B237"/>
  <c r="G237"/>
  <c r="H237"/>
  <c r="N237"/>
  <c r="O237"/>
  <c r="U237"/>
  <c r="V237"/>
  <c r="AB237"/>
  <c r="AC237"/>
  <c r="AV237"/>
  <c r="AX237"/>
  <c r="AZ237"/>
  <c r="BB237"/>
  <c r="BF237"/>
  <c r="BH237"/>
  <c r="B238"/>
  <c r="G238"/>
  <c r="H238"/>
  <c r="N238"/>
  <c r="O238"/>
  <c r="U238"/>
  <c r="V238"/>
  <c r="AB238"/>
  <c r="AC238"/>
  <c r="AV238"/>
  <c r="AW238"/>
  <c r="AX238"/>
  <c r="AY238"/>
  <c r="AZ238"/>
  <c r="BA238"/>
  <c r="BB238"/>
  <c r="BE238"/>
  <c r="BF238"/>
  <c r="BG238"/>
  <c r="BH238"/>
  <c r="BI238"/>
  <c r="B239"/>
  <c r="G239"/>
  <c r="H239"/>
  <c r="N239"/>
  <c r="O239"/>
  <c r="U239"/>
  <c r="V239"/>
  <c r="AB239"/>
  <c r="AC239"/>
  <c r="AV239"/>
  <c r="AX239"/>
  <c r="AZ239"/>
  <c r="BB239"/>
  <c r="BF239"/>
  <c r="BH239"/>
  <c r="B240"/>
  <c r="G240"/>
  <c r="H240"/>
  <c r="N240"/>
  <c r="O240"/>
  <c r="U240"/>
  <c r="V240"/>
  <c r="AB240"/>
  <c r="AC240"/>
  <c r="AV240"/>
  <c r="AW240"/>
  <c r="AX240"/>
  <c r="AY240"/>
  <c r="AZ240"/>
  <c r="BA240"/>
  <c r="BB240"/>
  <c r="BE240"/>
  <c r="BF240"/>
  <c r="BG240"/>
  <c r="BH240"/>
  <c r="BI240"/>
  <c r="B241"/>
  <c r="G241"/>
  <c r="H241"/>
  <c r="N241"/>
  <c r="O241"/>
  <c r="U241"/>
  <c r="V241"/>
  <c r="AB241"/>
  <c r="AC241"/>
  <c r="AV241"/>
  <c r="AX241"/>
  <c r="AZ241"/>
  <c r="BB241"/>
  <c r="BF241"/>
  <c r="BH241"/>
  <c r="B242"/>
  <c r="G242"/>
  <c r="H242"/>
  <c r="N242"/>
  <c r="O242"/>
  <c r="U242"/>
  <c r="V242"/>
  <c r="AB242"/>
  <c r="AC242"/>
  <c r="AV242"/>
  <c r="AW242"/>
  <c r="AX242"/>
  <c r="AY242"/>
  <c r="AZ242"/>
  <c r="BA242"/>
  <c r="BB242"/>
  <c r="BE242"/>
  <c r="BF242"/>
  <c r="BG242"/>
  <c r="BH242"/>
  <c r="BI242"/>
  <c r="B243"/>
  <c r="G243"/>
  <c r="H243"/>
  <c r="N243"/>
  <c r="O243"/>
  <c r="U243"/>
  <c r="V243"/>
  <c r="AB243"/>
  <c r="AC243"/>
  <c r="AV243"/>
  <c r="AX243"/>
  <c r="AZ243"/>
  <c r="BB243"/>
  <c r="BF243"/>
  <c r="BH243"/>
  <c r="B244"/>
  <c r="G244"/>
  <c r="H244"/>
  <c r="N244"/>
  <c r="O244"/>
  <c r="U244"/>
  <c r="V244"/>
  <c r="AB244"/>
  <c r="AC244"/>
  <c r="AV244"/>
  <c r="AW244"/>
  <c r="AX244"/>
  <c r="AY244"/>
  <c r="AZ244"/>
  <c r="BA244"/>
  <c r="BB244"/>
  <c r="BE244"/>
  <c r="BF244"/>
  <c r="BG244"/>
  <c r="BH244"/>
  <c r="BI244"/>
  <c r="B245"/>
  <c r="G245"/>
  <c r="H245"/>
  <c r="N245"/>
  <c r="O245"/>
  <c r="U245"/>
  <c r="V245"/>
  <c r="AB245"/>
  <c r="AC245"/>
  <c r="AV245"/>
  <c r="AX245"/>
  <c r="AZ245"/>
  <c r="BB245"/>
  <c r="BF245"/>
  <c r="BH245"/>
  <c r="B246"/>
  <c r="G246"/>
  <c r="H246"/>
  <c r="N246"/>
  <c r="O246"/>
  <c r="U246"/>
  <c r="V246"/>
  <c r="AB246"/>
  <c r="AC246"/>
  <c r="AV246"/>
  <c r="AW246"/>
  <c r="AX246"/>
  <c r="AY246"/>
  <c r="AZ246"/>
  <c r="BA246"/>
  <c r="BB246"/>
  <c r="BE246"/>
  <c r="BF246"/>
  <c r="BG246"/>
  <c r="BH246"/>
  <c r="BI246"/>
  <c r="B247"/>
  <c r="G247"/>
  <c r="H247"/>
  <c r="N247"/>
  <c r="O247"/>
  <c r="U247"/>
  <c r="V247"/>
  <c r="AB247"/>
  <c r="AC247"/>
  <c r="AV247"/>
  <c r="AX247"/>
  <c r="AZ247"/>
  <c r="BB247"/>
  <c r="BF247"/>
  <c r="BH247"/>
  <c r="B248"/>
  <c r="G248"/>
  <c r="H248"/>
  <c r="N248"/>
  <c r="O248"/>
  <c r="U248"/>
  <c r="V248"/>
  <c r="AB248"/>
  <c r="AC248"/>
  <c r="AV248"/>
  <c r="AW248"/>
  <c r="AX248"/>
  <c r="AY248"/>
  <c r="AZ248"/>
  <c r="BA248"/>
  <c r="BB248"/>
  <c r="BE248"/>
  <c r="BF248"/>
  <c r="BG248"/>
  <c r="BH248"/>
  <c r="BI248"/>
  <c r="B249"/>
  <c r="G249"/>
  <c r="H249"/>
  <c r="N249"/>
  <c r="O249"/>
  <c r="U249"/>
  <c r="V249"/>
  <c r="AB249"/>
  <c r="AC249"/>
  <c r="AV249"/>
  <c r="AX249"/>
  <c r="AZ249"/>
  <c r="BB249"/>
  <c r="BF249"/>
  <c r="BH249"/>
  <c r="B250"/>
  <c r="G250"/>
  <c r="H250"/>
  <c r="N250"/>
  <c r="O250"/>
  <c r="U250"/>
  <c r="V250"/>
  <c r="AB250"/>
  <c r="AC250"/>
  <c r="AV250"/>
  <c r="AW250"/>
  <c r="AX250"/>
  <c r="AY250"/>
  <c r="AZ250"/>
  <c r="BA250"/>
  <c r="BB250"/>
  <c r="BE250"/>
  <c r="BF250"/>
  <c r="BG250"/>
  <c r="BH250"/>
  <c r="BI250"/>
  <c r="B251"/>
  <c r="G251"/>
  <c r="H251"/>
  <c r="N251"/>
  <c r="O251"/>
  <c r="U251"/>
  <c r="V251"/>
  <c r="AB251"/>
  <c r="AC251"/>
  <c r="AV251"/>
  <c r="AX251"/>
  <c r="AZ251"/>
  <c r="BB251"/>
  <c r="BF251"/>
  <c r="BH251"/>
  <c r="B252"/>
  <c r="G252"/>
  <c r="H252"/>
  <c r="N252"/>
  <c r="O252"/>
  <c r="U252"/>
  <c r="V252"/>
  <c r="AB252"/>
  <c r="AC252"/>
  <c r="AV252"/>
  <c r="AW252"/>
  <c r="AX252"/>
  <c r="AY252"/>
  <c r="AZ252"/>
  <c r="BA252"/>
  <c r="BB252"/>
  <c r="BE252"/>
  <c r="BF252"/>
  <c r="BG252"/>
  <c r="BH252"/>
  <c r="BI252"/>
  <c r="B253"/>
  <c r="G253"/>
  <c r="H253"/>
  <c r="N253"/>
  <c r="O253"/>
  <c r="U253"/>
  <c r="V253"/>
  <c r="AB253"/>
  <c r="AC253"/>
  <c r="AV253"/>
  <c r="AX253"/>
  <c r="AZ253"/>
  <c r="BB253"/>
  <c r="BF253"/>
  <c r="BH253"/>
  <c r="B254"/>
  <c r="G254"/>
  <c r="H254"/>
  <c r="N254"/>
  <c r="O254"/>
  <c r="U254"/>
  <c r="V254"/>
  <c r="AB254"/>
  <c r="AC254"/>
  <c r="AV254"/>
  <c r="AW254"/>
  <c r="AX254"/>
  <c r="AY254"/>
  <c r="AZ254"/>
  <c r="BA254"/>
  <c r="BB254"/>
  <c r="BE254"/>
  <c r="BF254"/>
  <c r="BG254"/>
  <c r="BH254"/>
  <c r="BI254"/>
  <c r="B255"/>
  <c r="G255"/>
  <c r="H255"/>
  <c r="N255"/>
  <c r="O255"/>
  <c r="U255"/>
  <c r="V255"/>
  <c r="AB255"/>
  <c r="AC255"/>
  <c r="AV255"/>
  <c r="AX255"/>
  <c r="AZ255"/>
  <c r="BB255"/>
  <c r="BF255"/>
  <c r="BH255"/>
  <c r="B256"/>
  <c r="G256"/>
  <c r="H256"/>
  <c r="N256"/>
  <c r="O256"/>
  <c r="U256"/>
  <c r="V256"/>
  <c r="AB256"/>
  <c r="AC256"/>
  <c r="AV256"/>
  <c r="AW256"/>
  <c r="AX256"/>
  <c r="AY256"/>
  <c r="AZ256"/>
  <c r="BA256"/>
  <c r="BB256"/>
  <c r="BE256"/>
  <c r="BF256"/>
  <c r="BG256"/>
  <c r="BH256"/>
  <c r="BI256"/>
  <c r="B257"/>
  <c r="G257"/>
  <c r="H257"/>
  <c r="N257"/>
  <c r="O257"/>
  <c r="U257"/>
  <c r="V257"/>
  <c r="AB257"/>
  <c r="AC257"/>
  <c r="AV257"/>
  <c r="AX257"/>
  <c r="AZ257"/>
  <c r="BB257"/>
  <c r="BF257"/>
  <c r="BH257"/>
  <c r="B258"/>
  <c r="G258"/>
  <c r="H258"/>
  <c r="N258"/>
  <c r="O258"/>
  <c r="U258"/>
  <c r="V258"/>
  <c r="AB258"/>
  <c r="AC258"/>
  <c r="AV258"/>
  <c r="AW258"/>
  <c r="AX258"/>
  <c r="AY258"/>
  <c r="AZ258"/>
  <c r="BA258"/>
  <c r="BB258"/>
  <c r="BE258"/>
  <c r="BF258"/>
  <c r="BG258"/>
  <c r="BH258"/>
  <c r="BI258"/>
  <c r="B259"/>
  <c r="G259"/>
  <c r="H259"/>
  <c r="N259"/>
  <c r="O259"/>
  <c r="U259"/>
  <c r="V259"/>
  <c r="AB259"/>
  <c r="AC259"/>
  <c r="AV259"/>
  <c r="AX259"/>
  <c r="AZ259"/>
  <c r="BB259"/>
  <c r="BF259"/>
  <c r="BH259"/>
  <c r="B260"/>
  <c r="G260"/>
  <c r="H260"/>
  <c r="N260"/>
  <c r="O260"/>
  <c r="U260"/>
  <c r="V260"/>
  <c r="AB260"/>
  <c r="AC260"/>
  <c r="AV260"/>
  <c r="AW260"/>
  <c r="AX260"/>
  <c r="AY260"/>
  <c r="AZ260"/>
  <c r="BA260"/>
  <c r="BB260"/>
  <c r="BE260"/>
  <c r="BF260"/>
  <c r="BG260"/>
  <c r="BH260"/>
  <c r="BI260"/>
  <c r="B261"/>
  <c r="G261"/>
  <c r="H261"/>
  <c r="N261"/>
  <c r="O261"/>
  <c r="U261"/>
  <c r="V261"/>
  <c r="AB261"/>
  <c r="AC261"/>
  <c r="AV261"/>
  <c r="AX261"/>
  <c r="AZ261"/>
  <c r="BB261"/>
  <c r="BF261"/>
  <c r="BH261"/>
  <c r="B262"/>
  <c r="G262"/>
  <c r="H262"/>
  <c r="N262"/>
  <c r="O262"/>
  <c r="U262"/>
  <c r="V262"/>
  <c r="AB262"/>
  <c r="AC262"/>
  <c r="AV262"/>
  <c r="AW262"/>
  <c r="AX262"/>
  <c r="AY262"/>
  <c r="AZ262"/>
  <c r="BA262"/>
  <c r="BB262"/>
  <c r="BE262"/>
  <c r="BF262"/>
  <c r="BG262"/>
  <c r="BH262"/>
  <c r="BI262"/>
  <c r="B263"/>
  <c r="G263"/>
  <c r="H263"/>
  <c r="N263"/>
  <c r="O263"/>
  <c r="U263"/>
  <c r="V263"/>
  <c r="AB263"/>
  <c r="AC263"/>
  <c r="AV263"/>
  <c r="AX263"/>
  <c r="AZ263"/>
  <c r="BB263"/>
  <c r="BF263"/>
  <c r="BH263"/>
  <c r="B264"/>
  <c r="G264"/>
  <c r="H264"/>
  <c r="N264"/>
  <c r="O264"/>
  <c r="U265"/>
  <c r="V265"/>
  <c r="AB264"/>
  <c r="AC264"/>
  <c r="AV264"/>
  <c r="AW264"/>
  <c r="AX264"/>
  <c r="AY264"/>
  <c r="AZ264"/>
  <c r="BA264"/>
  <c r="BB264"/>
  <c r="BE264"/>
  <c r="BF264"/>
  <c r="BG264"/>
  <c r="BH264"/>
  <c r="BI264"/>
  <c r="B265"/>
  <c r="G265"/>
  <c r="H265"/>
  <c r="N265"/>
  <c r="O265"/>
  <c r="AB265"/>
  <c r="AC265"/>
  <c r="AV265"/>
  <c r="AX265"/>
  <c r="AZ265"/>
  <c r="BB265"/>
  <c r="BF265"/>
  <c r="BH265"/>
  <c r="B266"/>
  <c r="G266"/>
  <c r="H266"/>
  <c r="N266"/>
  <c r="O266"/>
  <c r="U266"/>
  <c r="V266"/>
  <c r="AB266"/>
  <c r="AC266"/>
  <c r="AV266"/>
  <c r="AW266"/>
  <c r="AX266"/>
  <c r="AY266"/>
  <c r="AZ266"/>
  <c r="BA266"/>
  <c r="BB266"/>
  <c r="BE266"/>
  <c r="BF266"/>
  <c r="BG266"/>
  <c r="BH266"/>
  <c r="BI266"/>
  <c r="B267"/>
  <c r="G267"/>
  <c r="H267"/>
  <c r="N267"/>
  <c r="O267"/>
  <c r="U267"/>
  <c r="V267"/>
  <c r="AB267"/>
  <c r="AC267"/>
  <c r="AV267"/>
  <c r="AX267"/>
  <c r="AZ267"/>
  <c r="BB267"/>
  <c r="BF267"/>
  <c r="BH267"/>
  <c r="B268"/>
  <c r="G268"/>
  <c r="H268"/>
  <c r="N268"/>
  <c r="O268"/>
  <c r="U268"/>
  <c r="V268"/>
  <c r="AB268"/>
  <c r="AC268"/>
  <c r="AV268"/>
  <c r="AW268"/>
  <c r="AX268"/>
  <c r="AY268"/>
  <c r="AZ268"/>
  <c r="BA268"/>
  <c r="BB268"/>
  <c r="BE268"/>
  <c r="BF268"/>
  <c r="BG268"/>
  <c r="BH268"/>
  <c r="BI268"/>
  <c r="B269"/>
  <c r="G269"/>
  <c r="H269"/>
  <c r="N269"/>
  <c r="O269"/>
  <c r="U269"/>
  <c r="V269"/>
  <c r="AB269"/>
  <c r="AC269"/>
  <c r="AV269"/>
  <c r="AX269"/>
  <c r="AZ269"/>
  <c r="BB269"/>
  <c r="BF269"/>
  <c r="BH269"/>
  <c r="B270"/>
  <c r="G270"/>
  <c r="H270"/>
  <c r="N270"/>
  <c r="O270"/>
  <c r="U270"/>
  <c r="V270"/>
  <c r="AB270"/>
  <c r="AC270"/>
  <c r="AV270"/>
  <c r="AW270"/>
  <c r="AX270"/>
  <c r="AY270"/>
  <c r="AZ270"/>
  <c r="BA270"/>
  <c r="BB270"/>
  <c r="BE270"/>
  <c r="BF270"/>
  <c r="BG270"/>
  <c r="BH270"/>
  <c r="BI270"/>
  <c r="B271"/>
  <c r="G271"/>
  <c r="H271"/>
  <c r="N271"/>
  <c r="O271"/>
  <c r="U271"/>
  <c r="V271"/>
  <c r="AB271"/>
  <c r="AC271"/>
  <c r="AV271"/>
  <c r="AX271"/>
  <c r="AZ271"/>
  <c r="BB271"/>
  <c r="BF271"/>
  <c r="BH271"/>
  <c r="B272"/>
  <c r="G272"/>
  <c r="H272"/>
  <c r="N272"/>
  <c r="O272"/>
  <c r="U272"/>
  <c r="V272"/>
  <c r="AB272"/>
  <c r="AC272"/>
  <c r="AV272"/>
  <c r="AW272"/>
  <c r="AX272"/>
  <c r="AY272"/>
  <c r="AZ272"/>
  <c r="BA272"/>
  <c r="BB272"/>
  <c r="BE272"/>
  <c r="BF272"/>
  <c r="BG272"/>
  <c r="BH272"/>
  <c r="BI272"/>
  <c r="B273"/>
  <c r="G273"/>
  <c r="H273"/>
  <c r="N273"/>
  <c r="O273"/>
  <c r="U273"/>
  <c r="V273"/>
  <c r="AB273"/>
  <c r="AC273"/>
  <c r="AV273"/>
  <c r="AX273"/>
  <c r="AZ273"/>
  <c r="BB273"/>
  <c r="BF273"/>
  <c r="BH273"/>
  <c r="B274"/>
  <c r="G274"/>
  <c r="H274"/>
  <c r="N274"/>
  <c r="O274"/>
  <c r="U274"/>
  <c r="V274"/>
  <c r="AB274"/>
  <c r="AC274"/>
  <c r="AV274"/>
  <c r="AW274"/>
  <c r="AX274"/>
  <c r="AY274"/>
  <c r="AZ274"/>
  <c r="BA274"/>
  <c r="BB274"/>
  <c r="BE274"/>
  <c r="BF274"/>
  <c r="BG274"/>
  <c r="BH274"/>
  <c r="BI274"/>
  <c r="B275"/>
  <c r="G275"/>
  <c r="H275"/>
  <c r="N275"/>
  <c r="O275"/>
  <c r="U275"/>
  <c r="V275"/>
  <c r="AB275"/>
  <c r="AC275"/>
  <c r="AV275"/>
  <c r="AX275"/>
  <c r="AZ275"/>
  <c r="BB275"/>
  <c r="BF275"/>
  <c r="BH275"/>
  <c r="B276"/>
  <c r="G276"/>
  <c r="H276"/>
  <c r="N276"/>
  <c r="O276"/>
  <c r="U276"/>
  <c r="V276"/>
  <c r="AB276"/>
  <c r="AC276"/>
  <c r="AV276"/>
  <c r="AW276"/>
  <c r="AX276"/>
  <c r="AY276"/>
  <c r="AZ276"/>
  <c r="BA276"/>
  <c r="BB276"/>
  <c r="BE276"/>
  <c r="BF276"/>
  <c r="BG276"/>
  <c r="BH276"/>
  <c r="BI276"/>
  <c r="B277"/>
  <c r="G277"/>
  <c r="H277"/>
  <c r="N277"/>
  <c r="O277"/>
  <c r="U277"/>
  <c r="V277"/>
  <c r="AB277"/>
  <c r="AC277"/>
  <c r="AV277"/>
  <c r="AX277"/>
  <c r="AZ277"/>
  <c r="BB277"/>
  <c r="BF277"/>
  <c r="BH277"/>
  <c r="B278"/>
  <c r="G278"/>
  <c r="H278"/>
  <c r="N278"/>
  <c r="O278"/>
  <c r="U278"/>
  <c r="V278"/>
  <c r="AB278"/>
  <c r="AC278"/>
  <c r="AV278"/>
  <c r="AW278"/>
  <c r="AX278"/>
  <c r="AY278"/>
  <c r="AZ278"/>
  <c r="BA278"/>
  <c r="BB278"/>
  <c r="BE278"/>
  <c r="BF278"/>
  <c r="BG278"/>
  <c r="BH278"/>
  <c r="BI278"/>
  <c r="B279"/>
  <c r="G279"/>
  <c r="H279"/>
  <c r="N279"/>
  <c r="O279"/>
  <c r="U279"/>
  <c r="V279"/>
  <c r="AB279"/>
  <c r="AC279"/>
  <c r="AV279"/>
  <c r="AX279"/>
  <c r="AZ279"/>
  <c r="BB279"/>
  <c r="BF279"/>
  <c r="BH279"/>
  <c r="B280"/>
  <c r="G280"/>
  <c r="H280"/>
  <c r="N280"/>
  <c r="O280"/>
  <c r="U280"/>
  <c r="V280"/>
  <c r="AB280"/>
  <c r="AC280"/>
  <c r="AV280"/>
  <c r="AW280"/>
  <c r="AX280"/>
  <c r="AY280"/>
  <c r="AZ280"/>
  <c r="BA280"/>
  <c r="BB280"/>
  <c r="BE280"/>
  <c r="BF280"/>
  <c r="BG280"/>
  <c r="BH280"/>
  <c r="BI280"/>
  <c r="B281"/>
  <c r="G281"/>
  <c r="H281"/>
  <c r="N281"/>
  <c r="O281"/>
  <c r="U281"/>
  <c r="V281"/>
  <c r="AB281"/>
  <c r="AC281"/>
  <c r="AV281"/>
  <c r="AX281"/>
  <c r="AZ281"/>
  <c r="BB281"/>
  <c r="BF281"/>
  <c r="BH281"/>
  <c r="B282"/>
  <c r="G282"/>
  <c r="H282"/>
  <c r="N282"/>
  <c r="O282"/>
  <c r="U282"/>
  <c r="V282"/>
  <c r="AB282"/>
  <c r="AC282"/>
  <c r="AV282"/>
  <c r="AW282"/>
  <c r="AX282"/>
  <c r="AY282"/>
  <c r="AZ282"/>
  <c r="BA282"/>
  <c r="BB282"/>
  <c r="BE282"/>
  <c r="BF282"/>
  <c r="BG282"/>
  <c r="BH282"/>
  <c r="BI282"/>
  <c r="B283"/>
  <c r="G283"/>
  <c r="H283"/>
  <c r="N283"/>
  <c r="O283"/>
  <c r="U283"/>
  <c r="V283"/>
  <c r="AB283"/>
  <c r="AC283"/>
  <c r="AV283"/>
  <c r="AX283"/>
  <c r="AZ283"/>
  <c r="BB283"/>
  <c r="BF283"/>
  <c r="BH283"/>
  <c r="B284"/>
  <c r="G284"/>
  <c r="H284"/>
  <c r="N284"/>
  <c r="O284"/>
  <c r="U284"/>
  <c r="V284"/>
  <c r="AB284"/>
  <c r="AC284"/>
  <c r="AV284"/>
  <c r="AW284"/>
  <c r="AX284"/>
  <c r="AY284"/>
  <c r="AZ284"/>
  <c r="BA284"/>
  <c r="BB284"/>
  <c r="BE284"/>
  <c r="BF284"/>
  <c r="BG284"/>
  <c r="BH284"/>
  <c r="BI284"/>
  <c r="B285"/>
  <c r="G285"/>
  <c r="H285"/>
  <c r="N285"/>
  <c r="O285"/>
  <c r="U285"/>
  <c r="V285"/>
  <c r="AB285"/>
  <c r="AC285"/>
  <c r="AV285"/>
  <c r="AX285"/>
  <c r="AZ285"/>
  <c r="BB285"/>
  <c r="BF285"/>
  <c r="BH285"/>
  <c r="B286"/>
  <c r="G286"/>
  <c r="H286"/>
  <c r="N286"/>
  <c r="O286"/>
  <c r="U286"/>
  <c r="V286"/>
  <c r="AB286"/>
  <c r="AC286"/>
  <c r="AV286"/>
  <c r="AW286"/>
  <c r="AX286"/>
  <c r="AY286"/>
  <c r="AZ286"/>
  <c r="BA286"/>
  <c r="BB286"/>
  <c r="BE286"/>
  <c r="BF286"/>
  <c r="BG286"/>
  <c r="BH286"/>
  <c r="BI286"/>
  <c r="B287"/>
  <c r="G287"/>
  <c r="H287"/>
  <c r="N287"/>
  <c r="O287"/>
  <c r="U287"/>
  <c r="V287"/>
  <c r="AB287"/>
  <c r="AC287"/>
  <c r="AV287"/>
  <c r="AX287"/>
  <c r="AZ287"/>
  <c r="BB287"/>
  <c r="BF287"/>
  <c r="BH287"/>
  <c r="B288"/>
  <c r="G288"/>
  <c r="H288"/>
  <c r="N288"/>
  <c r="O288"/>
  <c r="U288"/>
  <c r="V288"/>
  <c r="AB288"/>
  <c r="AC288"/>
  <c r="AV288"/>
  <c r="AW288"/>
  <c r="AX288"/>
  <c r="AY288"/>
  <c r="AZ288"/>
  <c r="BA288"/>
  <c r="BB288"/>
  <c r="BE288"/>
  <c r="BF288"/>
  <c r="BG288"/>
  <c r="BH288"/>
  <c r="BI288"/>
  <c r="B289"/>
  <c r="G289"/>
  <c r="H289"/>
  <c r="N289"/>
  <c r="O289"/>
  <c r="U289"/>
  <c r="V289"/>
  <c r="AB289"/>
  <c r="AC289"/>
  <c r="AV289"/>
  <c r="AX289"/>
  <c r="AZ289"/>
  <c r="BB289"/>
  <c r="BF289"/>
  <c r="BH289"/>
  <c r="B290"/>
  <c r="G290"/>
  <c r="H290"/>
  <c r="N290"/>
  <c r="O290"/>
  <c r="U290"/>
  <c r="V290"/>
  <c r="AB290"/>
  <c r="AC290"/>
  <c r="AV290"/>
  <c r="AW290"/>
  <c r="AX290"/>
  <c r="AY290"/>
  <c r="AZ290"/>
  <c r="BA290"/>
  <c r="BB290"/>
  <c r="BE290"/>
  <c r="BF290"/>
  <c r="BG290"/>
  <c r="BH290"/>
  <c r="BI290"/>
  <c r="B291"/>
  <c r="G291"/>
  <c r="H291"/>
  <c r="N291"/>
  <c r="O291"/>
  <c r="U291"/>
  <c r="V291"/>
  <c r="AB291"/>
  <c r="AC291"/>
  <c r="AV291"/>
  <c r="AX291"/>
  <c r="AZ291"/>
  <c r="BB291"/>
  <c r="BF291"/>
  <c r="BH291"/>
  <c r="B292"/>
  <c r="G292"/>
  <c r="H292"/>
  <c r="N292"/>
  <c r="O292"/>
  <c r="U292"/>
  <c r="V292"/>
  <c r="AB292"/>
  <c r="AC292"/>
  <c r="AV292"/>
  <c r="AW292"/>
  <c r="AX292"/>
  <c r="AY292"/>
  <c r="AZ292"/>
  <c r="BA292"/>
  <c r="BB292"/>
  <c r="BE292"/>
  <c r="BF292"/>
  <c r="BG292"/>
  <c r="BH292"/>
  <c r="BI292"/>
  <c r="B293"/>
  <c r="G293"/>
  <c r="H293"/>
  <c r="N293"/>
  <c r="O293"/>
  <c r="U293"/>
  <c r="V293"/>
  <c r="AB293"/>
  <c r="AC293"/>
  <c r="AV293"/>
  <c r="AX293"/>
  <c r="AZ293"/>
  <c r="BB293"/>
  <c r="BF293"/>
  <c r="BH293"/>
  <c r="B294"/>
  <c r="G294"/>
  <c r="H294"/>
  <c r="N294"/>
  <c r="O294"/>
  <c r="U294"/>
  <c r="V294"/>
  <c r="AB294"/>
  <c r="AC294"/>
  <c r="AV294"/>
  <c r="AW294"/>
  <c r="AX294"/>
  <c r="AY294"/>
  <c r="AZ294"/>
  <c r="BA294"/>
  <c r="BB294"/>
  <c r="BE294"/>
  <c r="BF294"/>
  <c r="BG294"/>
  <c r="BH294"/>
  <c r="BI294"/>
  <c r="B295"/>
  <c r="G295"/>
  <c r="H295"/>
  <c r="N295"/>
  <c r="O295"/>
  <c r="U295"/>
  <c r="V295"/>
  <c r="AB295"/>
  <c r="AC295"/>
  <c r="AV295"/>
  <c r="AX295"/>
  <c r="AZ295"/>
  <c r="BB295"/>
  <c r="BF295"/>
  <c r="BH295"/>
  <c r="B296"/>
  <c r="G296"/>
  <c r="H296"/>
  <c r="N296"/>
  <c r="O296"/>
  <c r="U296"/>
  <c r="V296"/>
  <c r="AB296"/>
  <c r="AC296"/>
  <c r="AV296"/>
  <c r="AW296"/>
  <c r="AX296"/>
  <c r="AY296"/>
  <c r="AZ296"/>
  <c r="BA296"/>
  <c r="BB296"/>
  <c r="BE296"/>
  <c r="BF296"/>
  <c r="BG296"/>
  <c r="BH296"/>
  <c r="BI296"/>
  <c r="B297"/>
  <c r="G297"/>
  <c r="H297"/>
  <c r="N297"/>
  <c r="O297"/>
  <c r="U297"/>
  <c r="V297"/>
  <c r="AB297"/>
  <c r="AC297"/>
  <c r="AV297"/>
  <c r="AX297"/>
  <c r="AZ297"/>
  <c r="BB297"/>
  <c r="BF297"/>
  <c r="BH297"/>
  <c r="B298"/>
  <c r="G298"/>
  <c r="H298"/>
  <c r="N298"/>
  <c r="O298"/>
  <c r="U298"/>
  <c r="V298"/>
  <c r="AB298"/>
  <c r="AC298"/>
  <c r="AV298"/>
  <c r="AW298"/>
  <c r="AX298"/>
  <c r="AY298"/>
  <c r="AZ298"/>
  <c r="BA298"/>
  <c r="BB298"/>
  <c r="BE298"/>
  <c r="BF298"/>
  <c r="BG298"/>
  <c r="BH298"/>
  <c r="BI298"/>
  <c r="B299"/>
  <c r="G299"/>
  <c r="H299"/>
  <c r="N299"/>
  <c r="O299"/>
  <c r="U299"/>
  <c r="V299"/>
  <c r="AB299"/>
  <c r="AC299"/>
  <c r="AV299"/>
  <c r="AX299"/>
  <c r="AZ299"/>
  <c r="BB299"/>
  <c r="BF299"/>
  <c r="BH299"/>
  <c r="B300"/>
  <c r="G300"/>
  <c r="H300"/>
  <c r="N300"/>
  <c r="O300"/>
  <c r="U300"/>
  <c r="V300"/>
  <c r="AB300"/>
  <c r="AC300"/>
  <c r="AV300"/>
  <c r="AW300"/>
  <c r="AX300"/>
  <c r="AY300"/>
  <c r="AZ300"/>
  <c r="BA300"/>
  <c r="BB300"/>
  <c r="BE300"/>
  <c r="BF300"/>
  <c r="BG300"/>
  <c r="BH300"/>
  <c r="BI300"/>
  <c r="B301"/>
  <c r="G301"/>
  <c r="H301"/>
  <c r="N301"/>
  <c r="O301"/>
  <c r="U301"/>
  <c r="V301"/>
  <c r="AB301"/>
  <c r="AC301"/>
  <c r="AV301"/>
  <c r="AX301"/>
  <c r="AZ301"/>
  <c r="BB301"/>
  <c r="BF301"/>
  <c r="BH301"/>
  <c r="B302"/>
  <c r="G302"/>
  <c r="H302"/>
  <c r="N302"/>
  <c r="O302"/>
  <c r="U302"/>
  <c r="V302"/>
  <c r="AB302"/>
  <c r="AC302"/>
  <c r="AV302"/>
  <c r="AW302"/>
  <c r="AX302"/>
  <c r="AY302"/>
  <c r="AZ302"/>
  <c r="BA302"/>
  <c r="BB302"/>
  <c r="BE302"/>
  <c r="BF302"/>
  <c r="BG302"/>
  <c r="BH302"/>
  <c r="BI302"/>
  <c r="B303"/>
  <c r="G303"/>
  <c r="H303"/>
  <c r="N303"/>
  <c r="O303"/>
  <c r="U303"/>
  <c r="V303"/>
  <c r="AB303"/>
  <c r="AC303"/>
  <c r="AV303"/>
  <c r="AX303"/>
  <c r="AZ303"/>
  <c r="BB303"/>
  <c r="BF303"/>
  <c r="BH303"/>
  <c r="B304"/>
  <c r="G304"/>
  <c r="H304"/>
  <c r="N304"/>
  <c r="O304"/>
  <c r="U304"/>
  <c r="V304"/>
  <c r="AB304"/>
  <c r="AC304"/>
  <c r="AV304"/>
  <c r="AW304"/>
  <c r="AX304"/>
  <c r="AY304"/>
  <c r="AZ304"/>
  <c r="BA304"/>
  <c r="BB304"/>
  <c r="BE304"/>
  <c r="BF304"/>
  <c r="BG304"/>
  <c r="BH304"/>
  <c r="BI304"/>
  <c r="B305"/>
  <c r="G305"/>
  <c r="H305"/>
  <c r="N305"/>
  <c r="O305"/>
  <c r="U305"/>
  <c r="V305"/>
  <c r="AB305"/>
  <c r="AC305"/>
  <c r="AV305"/>
  <c r="AX305"/>
  <c r="AZ305"/>
  <c r="BB305"/>
  <c r="BF305"/>
  <c r="BH305"/>
  <c r="B306"/>
  <c r="G306"/>
  <c r="H306"/>
  <c r="N306"/>
  <c r="O306"/>
  <c r="U306"/>
  <c r="V306"/>
  <c r="AB306"/>
  <c r="AC306"/>
  <c r="AV306"/>
  <c r="AW306"/>
  <c r="AX306"/>
  <c r="AY306"/>
  <c r="AZ306"/>
  <c r="BA306"/>
  <c r="BB306"/>
  <c r="BE306"/>
  <c r="BF306"/>
  <c r="BG306"/>
  <c r="BH306"/>
  <c r="BI306"/>
  <c r="B307"/>
  <c r="G307"/>
  <c r="H307"/>
  <c r="N307"/>
  <c r="O307"/>
  <c r="U307"/>
  <c r="V307"/>
  <c r="AB307"/>
  <c r="AC307"/>
  <c r="AV307"/>
  <c r="AX307"/>
  <c r="AZ307"/>
  <c r="BB307"/>
  <c r="BF307"/>
  <c r="BH307"/>
  <c r="B308"/>
  <c r="G308"/>
  <c r="H308"/>
  <c r="N308"/>
  <c r="O308"/>
  <c r="U308"/>
  <c r="V308"/>
  <c r="AB308"/>
  <c r="AC308"/>
  <c r="AV308"/>
  <c r="AW308"/>
  <c r="AX308"/>
  <c r="AY308"/>
  <c r="AZ308"/>
  <c r="BA308"/>
  <c r="BB308"/>
  <c r="BE308"/>
  <c r="BF308"/>
  <c r="BG308"/>
  <c r="BH308"/>
  <c r="BI308"/>
  <c r="B309"/>
  <c r="G309"/>
  <c r="H309"/>
  <c r="N309"/>
  <c r="O309"/>
  <c r="U309"/>
  <c r="V309"/>
  <c r="AB309"/>
  <c r="AC309"/>
  <c r="AV309"/>
  <c r="AX309"/>
  <c r="AZ309"/>
  <c r="BB309"/>
  <c r="BF309"/>
  <c r="BH309"/>
  <c r="B310"/>
  <c r="G310"/>
  <c r="H310"/>
  <c r="N310"/>
  <c r="O310"/>
  <c r="U310"/>
  <c r="V310"/>
  <c r="AB310"/>
  <c r="AC310"/>
  <c r="AV310"/>
  <c r="AW310"/>
  <c r="AX310"/>
  <c r="AY310"/>
  <c r="AZ310"/>
  <c r="BA310"/>
  <c r="BB310"/>
  <c r="BE310"/>
  <c r="BF310"/>
  <c r="BG310"/>
  <c r="BH310"/>
  <c r="BI310"/>
  <c r="B311"/>
  <c r="G311"/>
  <c r="H311"/>
  <c r="N311"/>
  <c r="O311"/>
  <c r="U311"/>
  <c r="V311"/>
  <c r="AB311"/>
  <c r="AC311"/>
  <c r="AV311"/>
  <c r="AX311"/>
  <c r="AZ311"/>
  <c r="BB311"/>
  <c r="BF311"/>
  <c r="BH311"/>
  <c r="B312"/>
  <c r="G312"/>
  <c r="H312"/>
  <c r="N312"/>
  <c r="O312"/>
  <c r="U312"/>
  <c r="V312"/>
  <c r="AB312"/>
  <c r="AC312"/>
  <c r="AV312"/>
  <c r="AW312"/>
  <c r="AX312"/>
  <c r="AY312"/>
  <c r="AZ312"/>
  <c r="BA312"/>
  <c r="BB312"/>
  <c r="BE312"/>
  <c r="BF312"/>
  <c r="BG312"/>
  <c r="BH312"/>
  <c r="BI312"/>
  <c r="B313"/>
  <c r="G313"/>
  <c r="H313"/>
  <c r="N313"/>
  <c r="O313"/>
  <c r="U313"/>
  <c r="V313"/>
  <c r="AB313"/>
  <c r="AC313"/>
  <c r="AV313"/>
  <c r="AX313"/>
  <c r="AZ313"/>
  <c r="BB313"/>
  <c r="BF313"/>
  <c r="BH313"/>
  <c r="B314"/>
  <c r="G314"/>
  <c r="H314"/>
  <c r="N314"/>
  <c r="O314"/>
  <c r="U314"/>
  <c r="V314"/>
  <c r="AB314"/>
  <c r="AC314"/>
  <c r="AV314"/>
  <c r="AW314"/>
  <c r="AX314"/>
  <c r="AY314"/>
  <c r="AZ314"/>
  <c r="BA314"/>
  <c r="BB314"/>
  <c r="BE314"/>
  <c r="BF314"/>
  <c r="BG314"/>
  <c r="BH314"/>
  <c r="BI314"/>
  <c r="B315"/>
  <c r="G315"/>
  <c r="H315"/>
  <c r="N315"/>
  <c r="O315"/>
  <c r="U315"/>
  <c r="V315"/>
  <c r="AB315"/>
  <c r="AC315"/>
  <c r="AV315"/>
  <c r="AX315"/>
  <c r="AZ315"/>
  <c r="BB315"/>
  <c r="BF315"/>
  <c r="BH315"/>
  <c r="B316"/>
  <c r="G316"/>
  <c r="H316"/>
  <c r="N316"/>
  <c r="O316"/>
  <c r="U316"/>
  <c r="V316"/>
  <c r="AB316"/>
  <c r="AC316"/>
  <c r="AV316"/>
  <c r="AW316"/>
  <c r="AX316"/>
  <c r="AY316"/>
  <c r="AZ316"/>
  <c r="BA316"/>
  <c r="BB316"/>
  <c r="BE316"/>
  <c r="BF316"/>
  <c r="BG316"/>
  <c r="BH316"/>
  <c r="BI316"/>
  <c r="B317"/>
  <c r="G317"/>
  <c r="H317"/>
  <c r="N317"/>
  <c r="O317"/>
  <c r="U317"/>
  <c r="V317"/>
  <c r="AB317"/>
  <c r="AC317"/>
  <c r="AV317"/>
  <c r="AX317"/>
  <c r="AZ317"/>
  <c r="BB317"/>
  <c r="BF317"/>
  <c r="BH317"/>
  <c r="B318"/>
  <c r="G318"/>
  <c r="H318"/>
  <c r="N318"/>
  <c r="O318"/>
  <c r="U318"/>
  <c r="V318"/>
  <c r="AB318"/>
  <c r="AC318"/>
  <c r="AV318"/>
  <c r="AW318"/>
  <c r="AX318"/>
  <c r="AY318"/>
  <c r="AZ318"/>
  <c r="BA318"/>
  <c r="BB318"/>
  <c r="BE318"/>
  <c r="BF318"/>
  <c r="BG318"/>
  <c r="BH318"/>
  <c r="BI318"/>
  <c r="B319"/>
  <c r="G319"/>
  <c r="H319"/>
  <c r="N319"/>
  <c r="O319"/>
  <c r="U319"/>
  <c r="V319"/>
  <c r="AB319"/>
  <c r="AC319"/>
  <c r="AV319"/>
  <c r="AX319"/>
  <c r="AZ319"/>
  <c r="BB319"/>
  <c r="BF319"/>
  <c r="BH319"/>
  <c r="B320"/>
  <c r="G320"/>
  <c r="H320"/>
  <c r="N320"/>
  <c r="O320"/>
  <c r="U320"/>
  <c r="V320"/>
  <c r="AB320"/>
  <c r="AC320"/>
  <c r="AV320"/>
  <c r="AW320"/>
  <c r="AX320"/>
  <c r="AY320"/>
  <c r="AZ320"/>
  <c r="BA320"/>
  <c r="BB320"/>
  <c r="BE320"/>
  <c r="BF320"/>
  <c r="BG320"/>
  <c r="BH320"/>
  <c r="BI320"/>
  <c r="B321"/>
  <c r="G321"/>
  <c r="H321"/>
  <c r="N321"/>
  <c r="O321"/>
  <c r="U321"/>
  <c r="V321"/>
  <c r="AB321"/>
  <c r="AC321"/>
  <c r="AV321"/>
  <c r="AX321"/>
  <c r="AZ321"/>
  <c r="BB321"/>
  <c r="BF321"/>
  <c r="BH321"/>
  <c r="B322"/>
  <c r="G322"/>
  <c r="H322"/>
  <c r="N322"/>
  <c r="O322"/>
  <c r="U322"/>
  <c r="V322"/>
  <c r="AB322"/>
  <c r="AC322"/>
  <c r="AV322"/>
  <c r="AW322"/>
  <c r="AX322"/>
  <c r="AY322"/>
  <c r="AZ322"/>
  <c r="BA322"/>
  <c r="BB322"/>
  <c r="BE322"/>
  <c r="BF322"/>
  <c r="BG322"/>
  <c r="BH322"/>
  <c r="BI322"/>
  <c r="B323"/>
  <c r="G323"/>
  <c r="H323"/>
  <c r="N323"/>
  <c r="O323"/>
  <c r="U323"/>
  <c r="V323"/>
  <c r="AB323"/>
  <c r="AC323"/>
  <c r="AV323"/>
  <c r="AX323"/>
  <c r="AZ323"/>
  <c r="BB323"/>
  <c r="BF323"/>
  <c r="BH323"/>
  <c r="B324"/>
  <c r="G324"/>
  <c r="H324"/>
  <c r="N324"/>
  <c r="O324"/>
  <c r="U324"/>
  <c r="V324"/>
  <c r="AB324"/>
  <c r="AC324"/>
  <c r="AV324"/>
  <c r="AW324"/>
  <c r="AX324"/>
  <c r="AY324"/>
  <c r="AZ324"/>
  <c r="BA324"/>
  <c r="BB324"/>
  <c r="BE324"/>
  <c r="BF324"/>
  <c r="BG324"/>
  <c r="BH324"/>
  <c r="BI324"/>
  <c r="B325"/>
  <c r="G325"/>
  <c r="H325"/>
  <c r="N325"/>
  <c r="O325"/>
  <c r="U325"/>
  <c r="V325"/>
  <c r="AB325"/>
  <c r="AC325"/>
  <c r="AV325"/>
  <c r="AX325"/>
  <c r="AZ325"/>
  <c r="BB325"/>
  <c r="BF325"/>
  <c r="BH325"/>
  <c r="B326"/>
  <c r="G326"/>
  <c r="H326"/>
  <c r="N326"/>
  <c r="O326"/>
  <c r="U326"/>
  <c r="V326"/>
  <c r="AB326"/>
  <c r="AC326"/>
  <c r="AV326"/>
  <c r="AW326"/>
  <c r="AX326"/>
  <c r="AY326"/>
  <c r="AZ326"/>
  <c r="BA326"/>
  <c r="BB326"/>
  <c r="BE326"/>
  <c r="BF326"/>
  <c r="BG326"/>
  <c r="BH326"/>
  <c r="BI326"/>
  <c r="B327"/>
  <c r="G327"/>
  <c r="H327"/>
  <c r="N327"/>
  <c r="O327"/>
  <c r="U327"/>
  <c r="V327"/>
  <c r="AB327"/>
  <c r="AC327"/>
  <c r="AV327"/>
  <c r="AX327"/>
  <c r="AZ327"/>
  <c r="BB327"/>
  <c r="BF327"/>
  <c r="BH327"/>
  <c r="B328"/>
  <c r="G328"/>
  <c r="H328"/>
  <c r="N328"/>
  <c r="O328"/>
  <c r="U328"/>
  <c r="V328"/>
  <c r="AB328"/>
  <c r="AC328"/>
  <c r="AV328"/>
  <c r="AW328"/>
  <c r="AX328"/>
  <c r="AY328"/>
  <c r="AZ328"/>
  <c r="BA328"/>
  <c r="BB328"/>
  <c r="BE328"/>
  <c r="BF328"/>
  <c r="BG328"/>
  <c r="BH328"/>
  <c r="BI328"/>
  <c r="B329"/>
  <c r="G329"/>
  <c r="H329"/>
  <c r="N329"/>
  <c r="O329"/>
  <c r="U329"/>
  <c r="V329"/>
  <c r="AB329"/>
  <c r="AC329"/>
  <c r="AV329"/>
  <c r="AX329"/>
  <c r="AZ329"/>
  <c r="BB329"/>
  <c r="BF329"/>
  <c r="BH329"/>
  <c r="B330"/>
  <c r="G330"/>
  <c r="H330"/>
  <c r="N330"/>
  <c r="O330"/>
  <c r="U330"/>
  <c r="V330"/>
  <c r="AB330"/>
  <c r="AC330"/>
  <c r="AV330"/>
  <c r="AW330"/>
  <c r="AX330"/>
  <c r="AY330"/>
  <c r="AZ330"/>
  <c r="BA330"/>
  <c r="BB330"/>
  <c r="BE330"/>
  <c r="BF330"/>
  <c r="BG330"/>
  <c r="BH330"/>
  <c r="BI330"/>
  <c r="B331"/>
  <c r="G331"/>
  <c r="H331"/>
  <c r="N331"/>
  <c r="O331"/>
  <c r="U331"/>
  <c r="V331"/>
  <c r="AB331"/>
  <c r="AC331"/>
  <c r="AV331"/>
  <c r="AX331"/>
  <c r="AZ331"/>
  <c r="BB331"/>
  <c r="BF331"/>
  <c r="BH331"/>
  <c r="B332"/>
  <c r="G332"/>
  <c r="H332"/>
  <c r="N332"/>
  <c r="O332"/>
  <c r="U332"/>
  <c r="V332"/>
  <c r="AB332"/>
  <c r="AC332"/>
  <c r="AV332"/>
  <c r="AW332"/>
  <c r="AX332"/>
  <c r="AY332"/>
  <c r="AZ332"/>
  <c r="BA332"/>
  <c r="BB332"/>
  <c r="BE332"/>
  <c r="BF332"/>
  <c r="BG332"/>
  <c r="BH332"/>
  <c r="BI332"/>
  <c r="B333"/>
  <c r="G333"/>
  <c r="H333"/>
  <c r="N333"/>
  <c r="O333"/>
  <c r="U333"/>
  <c r="V333"/>
  <c r="AB333"/>
  <c r="AC333"/>
  <c r="AV333"/>
  <c r="AX333"/>
  <c r="AZ333"/>
  <c r="BB333"/>
  <c r="BF333"/>
  <c r="BH333"/>
  <c r="B334"/>
  <c r="G334"/>
  <c r="H334"/>
  <c r="N334"/>
  <c r="O334"/>
  <c r="U334"/>
  <c r="V334"/>
  <c r="AB334"/>
  <c r="AC334"/>
  <c r="AV334"/>
  <c r="AW334"/>
  <c r="AX334"/>
  <c r="AY334"/>
  <c r="AZ334"/>
  <c r="BA334"/>
  <c r="BB334"/>
  <c r="BE334"/>
  <c r="BF334"/>
  <c r="BG334"/>
  <c r="BH334"/>
  <c r="BI334"/>
  <c r="B335"/>
  <c r="G335"/>
  <c r="H335"/>
  <c r="N335"/>
  <c r="O335"/>
  <c r="U335"/>
  <c r="V335"/>
  <c r="AB335"/>
  <c r="AC335"/>
  <c r="AV335"/>
  <c r="AX335"/>
  <c r="AZ335"/>
  <c r="BB335"/>
  <c r="BF335"/>
  <c r="BH335"/>
  <c r="B336"/>
  <c r="G336"/>
  <c r="H336"/>
  <c r="N336"/>
  <c r="O336"/>
  <c r="U336"/>
  <c r="V336"/>
  <c r="AB336"/>
  <c r="AC336"/>
  <c r="AV336"/>
  <c r="AW336"/>
  <c r="AX336"/>
  <c r="AY336"/>
  <c r="AZ336"/>
  <c r="BA336"/>
  <c r="BB336"/>
  <c r="BE336"/>
  <c r="BF336"/>
  <c r="BG336"/>
  <c r="BH336"/>
  <c r="BI336"/>
  <c r="B337"/>
  <c r="G337"/>
  <c r="H337"/>
  <c r="N337"/>
  <c r="O337"/>
  <c r="U337"/>
  <c r="V337"/>
  <c r="AB337"/>
  <c r="AC337"/>
  <c r="AV337"/>
  <c r="AX337"/>
  <c r="AZ337"/>
  <c r="BB337"/>
  <c r="BF337"/>
  <c r="BH337"/>
  <c r="B338"/>
  <c r="G338"/>
  <c r="H338"/>
  <c r="N338"/>
  <c r="O338"/>
  <c r="U338"/>
  <c r="V338"/>
  <c r="AB338"/>
  <c r="AC338"/>
  <c r="AV338"/>
  <c r="AW338"/>
  <c r="AX338"/>
  <c r="AY338"/>
  <c r="AZ338"/>
  <c r="BA338"/>
  <c r="BB338"/>
  <c r="BE338"/>
  <c r="BF338"/>
  <c r="BG338"/>
  <c r="BH338"/>
  <c r="BI338"/>
  <c r="B339"/>
  <c r="G339"/>
  <c r="H339"/>
  <c r="N339"/>
  <c r="O339"/>
  <c r="U339"/>
  <c r="V339"/>
  <c r="AB339"/>
  <c r="AC339"/>
  <c r="AV339"/>
  <c r="AX339"/>
  <c r="AZ339"/>
  <c r="BB339"/>
  <c r="BF339"/>
  <c r="BH339"/>
  <c r="B340"/>
  <c r="G340"/>
  <c r="H340"/>
  <c r="N340"/>
  <c r="O340"/>
  <c r="U340"/>
  <c r="V340"/>
  <c r="AB340"/>
  <c r="AC340"/>
  <c r="AV340"/>
  <c r="AW340"/>
  <c r="AX340"/>
  <c r="AY340"/>
  <c r="AZ340"/>
  <c r="BA340"/>
  <c r="BB340"/>
  <c r="BE340"/>
  <c r="BF340"/>
  <c r="BG340"/>
  <c r="BH340"/>
  <c r="BI340"/>
  <c r="B341"/>
  <c r="G341"/>
  <c r="H341"/>
  <c r="N341"/>
  <c r="O341"/>
  <c r="U341"/>
  <c r="V341"/>
  <c r="AB341"/>
  <c r="AC341"/>
  <c r="AV341"/>
  <c r="AX341"/>
  <c r="AZ341"/>
  <c r="BB341"/>
  <c r="BF341"/>
  <c r="BH341"/>
  <c r="B342"/>
  <c r="G342"/>
  <c r="H342"/>
  <c r="N342"/>
  <c r="O342"/>
  <c r="U342"/>
  <c r="V342"/>
  <c r="AB342"/>
  <c r="AC342"/>
  <c r="AV342"/>
  <c r="AW342"/>
  <c r="AX342"/>
  <c r="AY342"/>
  <c r="AZ342"/>
  <c r="BA342"/>
  <c r="BB342"/>
  <c r="BE342"/>
  <c r="BF342"/>
  <c r="BG342"/>
  <c r="BH342"/>
  <c r="BI342"/>
  <c r="B343"/>
  <c r="G343"/>
  <c r="H343"/>
  <c r="N343"/>
  <c r="O343"/>
  <c r="U343"/>
  <c r="V343"/>
  <c r="AB343"/>
  <c r="AC343"/>
  <c r="AV343"/>
  <c r="AX343"/>
  <c r="AZ343"/>
  <c r="BB343"/>
  <c r="BF343"/>
  <c r="BH343"/>
  <c r="B344"/>
  <c r="G344"/>
  <c r="H344"/>
  <c r="N344"/>
  <c r="O344"/>
  <c r="U344"/>
  <c r="V344"/>
  <c r="AB344"/>
  <c r="AC344"/>
  <c r="AV344"/>
  <c r="AW344"/>
  <c r="AX344"/>
  <c r="AY344"/>
  <c r="AZ344"/>
  <c r="BA344"/>
  <c r="BB344"/>
  <c r="BE344"/>
  <c r="BF344"/>
  <c r="BG344"/>
  <c r="BH344"/>
  <c r="BI344"/>
  <c r="B345"/>
  <c r="G345"/>
  <c r="H345"/>
  <c r="N345"/>
  <c r="O345"/>
  <c r="U345"/>
  <c r="V345"/>
  <c r="AB345"/>
  <c r="AC345"/>
  <c r="AV345"/>
  <c r="AX345"/>
  <c r="AZ345"/>
  <c r="BB345"/>
  <c r="BF345"/>
  <c r="BH345"/>
  <c r="B346"/>
  <c r="G346"/>
  <c r="H346"/>
  <c r="N346"/>
  <c r="O346"/>
  <c r="U346"/>
  <c r="V346"/>
  <c r="AB346"/>
  <c r="AC346"/>
  <c r="AV346"/>
  <c r="AW346"/>
  <c r="AX346"/>
  <c r="AY346"/>
  <c r="AZ346"/>
  <c r="BA346"/>
  <c r="BB346"/>
  <c r="BE346"/>
  <c r="BF346"/>
  <c r="BG346"/>
  <c r="BH346"/>
  <c r="BI346"/>
  <c r="B347"/>
  <c r="G347"/>
  <c r="H347"/>
  <c r="N347"/>
  <c r="O347"/>
  <c r="U347"/>
  <c r="V347"/>
  <c r="AB347"/>
  <c r="AC347"/>
  <c r="AV347"/>
  <c r="AX347"/>
  <c r="AZ347"/>
  <c r="BB347"/>
  <c r="BF347"/>
  <c r="BH347"/>
  <c r="B348"/>
  <c r="G348"/>
  <c r="H348"/>
  <c r="N348"/>
  <c r="O348"/>
  <c r="U348"/>
  <c r="V348"/>
  <c r="AB348"/>
  <c r="AC348"/>
  <c r="AV348"/>
  <c r="AW348"/>
  <c r="AX348"/>
  <c r="AY348"/>
  <c r="AZ348"/>
  <c r="BA348"/>
  <c r="BB348"/>
  <c r="BE348"/>
  <c r="BF348"/>
  <c r="BG348"/>
  <c r="BH348"/>
  <c r="BI348"/>
  <c r="B349"/>
  <c r="G349"/>
  <c r="H349"/>
  <c r="N349"/>
  <c r="O349"/>
  <c r="U349"/>
  <c r="V349"/>
  <c r="AB349"/>
  <c r="AC349"/>
  <c r="AV349"/>
  <c r="AX349"/>
  <c r="AZ349"/>
  <c r="BB349"/>
  <c r="BF349"/>
  <c r="BH349"/>
  <c r="B350"/>
  <c r="G350"/>
  <c r="H350"/>
  <c r="N350"/>
  <c r="O350"/>
  <c r="U350"/>
  <c r="V350"/>
  <c r="AB350"/>
  <c r="AC350"/>
  <c r="AV350"/>
  <c r="AW350"/>
  <c r="AX350"/>
  <c r="AY350"/>
  <c r="AZ350"/>
  <c r="BA350"/>
  <c r="BB350"/>
  <c r="BE350"/>
  <c r="BF350"/>
  <c r="BG350"/>
  <c r="BH350"/>
  <c r="BI350"/>
  <c r="B351"/>
  <c r="G351"/>
  <c r="H351"/>
  <c r="N351"/>
  <c r="O351"/>
  <c r="U351"/>
  <c r="V351"/>
  <c r="AB351"/>
  <c r="AC351"/>
  <c r="AV351"/>
  <c r="AX351"/>
  <c r="AZ351"/>
  <c r="BB351"/>
  <c r="BF351"/>
  <c r="BH351"/>
  <c r="B352"/>
  <c r="G352"/>
  <c r="H352"/>
  <c r="N352"/>
  <c r="O352"/>
  <c r="U352"/>
  <c r="V352"/>
  <c r="AB352"/>
  <c r="AC352"/>
  <c r="AV352"/>
  <c r="AW352"/>
  <c r="AX352"/>
  <c r="AY352"/>
  <c r="AZ352"/>
  <c r="BA352"/>
  <c r="BB352"/>
  <c r="BE352"/>
  <c r="BF352"/>
  <c r="BG352"/>
  <c r="BH352"/>
  <c r="BI352"/>
  <c r="B353"/>
  <c r="G353"/>
  <c r="H353"/>
  <c r="N353"/>
  <c r="O353"/>
  <c r="U353"/>
  <c r="V353"/>
  <c r="AB353"/>
  <c r="AC353"/>
  <c r="AV353"/>
  <c r="AX353"/>
  <c r="AZ353"/>
  <c r="BB353"/>
  <c r="BF353"/>
  <c r="BH353"/>
  <c r="B354"/>
  <c r="G354"/>
  <c r="H354"/>
  <c r="N354"/>
  <c r="O354"/>
  <c r="U354"/>
  <c r="V354"/>
  <c r="AB354"/>
  <c r="AC354"/>
  <c r="AV354"/>
  <c r="AW354"/>
  <c r="AX354"/>
  <c r="AY354"/>
  <c r="AZ354"/>
  <c r="BA354"/>
  <c r="BB354"/>
  <c r="BE354"/>
  <c r="BF354"/>
  <c r="BG354"/>
  <c r="BH354"/>
  <c r="BI354"/>
  <c r="B355"/>
  <c r="G355"/>
  <c r="H355"/>
  <c r="N355"/>
  <c r="O355"/>
  <c r="U355"/>
  <c r="V355"/>
  <c r="AB355"/>
  <c r="AC355"/>
  <c r="AV355"/>
  <c r="AX355"/>
  <c r="AZ355"/>
  <c r="BB355"/>
  <c r="BF355"/>
  <c r="BH355"/>
  <c r="B356"/>
  <c r="G356"/>
  <c r="H356"/>
  <c r="N356"/>
  <c r="O356"/>
  <c r="U356"/>
  <c r="V356"/>
  <c r="AB356"/>
  <c r="AC356"/>
  <c r="AV356"/>
  <c r="AW356"/>
  <c r="AX356"/>
  <c r="AY356"/>
  <c r="AZ356"/>
  <c r="BA356"/>
  <c r="BB356"/>
  <c r="BE356"/>
  <c r="BF356"/>
  <c r="BG356"/>
  <c r="BH356"/>
  <c r="BI356"/>
  <c r="B357"/>
  <c r="G357"/>
  <c r="H357"/>
  <c r="N357"/>
  <c r="O357"/>
  <c r="U357"/>
  <c r="V357"/>
  <c r="AB357"/>
  <c r="AC357"/>
  <c r="AV357"/>
  <c r="AX357"/>
  <c r="AZ357"/>
  <c r="BB357"/>
  <c r="BF357"/>
  <c r="BH357"/>
  <c r="B358"/>
  <c r="G358"/>
  <c r="H358"/>
  <c r="N358"/>
  <c r="O358"/>
  <c r="U358"/>
  <c r="V358"/>
  <c r="AB358"/>
  <c r="AC358"/>
  <c r="AV358"/>
  <c r="AW358"/>
  <c r="AX358"/>
  <c r="AY358"/>
  <c r="AZ358"/>
  <c r="BA358"/>
  <c r="BB358"/>
  <c r="BE358"/>
  <c r="BF358"/>
  <c r="BG358"/>
  <c r="BH358"/>
  <c r="BI358"/>
  <c r="B359"/>
  <c r="G359"/>
  <c r="H359"/>
  <c r="N359"/>
  <c r="O359"/>
  <c r="U359"/>
  <c r="V359"/>
  <c r="AB359"/>
  <c r="AC359"/>
  <c r="AV359"/>
  <c r="AX359"/>
  <c r="AZ359"/>
  <c r="BB359"/>
  <c r="BF359"/>
  <c r="BH359"/>
  <c r="B360"/>
  <c r="G360"/>
  <c r="H360"/>
  <c r="N360"/>
  <c r="O360"/>
  <c r="U360"/>
  <c r="V360"/>
  <c r="AB360"/>
  <c r="AC360"/>
  <c r="AV360"/>
  <c r="AW360"/>
  <c r="AX360"/>
  <c r="AY360"/>
  <c r="AZ360"/>
  <c r="BA360"/>
  <c r="BB360"/>
  <c r="BE360"/>
  <c r="BF360"/>
  <c r="BG360"/>
  <c r="BH360"/>
  <c r="BI360"/>
  <c r="B361"/>
  <c r="G361"/>
  <c r="H361"/>
  <c r="N361"/>
  <c r="O361"/>
  <c r="U361"/>
  <c r="V361"/>
  <c r="AB361"/>
  <c r="AC361"/>
  <c r="AV361"/>
  <c r="AX361"/>
  <c r="AZ361"/>
  <c r="BB361"/>
  <c r="BF361"/>
  <c r="BH361"/>
  <c r="B362"/>
  <c r="G362"/>
  <c r="H362"/>
  <c r="N362"/>
  <c r="O362"/>
  <c r="U362"/>
  <c r="V362"/>
  <c r="AB362"/>
  <c r="AC362"/>
  <c r="AV362"/>
  <c r="AW362"/>
  <c r="AX362"/>
  <c r="AY362"/>
  <c r="AZ362"/>
  <c r="BA362"/>
  <c r="BB362"/>
  <c r="BE362"/>
  <c r="BF362"/>
  <c r="BG362"/>
  <c r="BH362"/>
  <c r="BI362"/>
  <c r="B363"/>
  <c r="G363"/>
  <c r="H363"/>
  <c r="N363"/>
  <c r="O363"/>
  <c r="U363"/>
  <c r="V363"/>
  <c r="AB363"/>
  <c r="AC363"/>
  <c r="AV363"/>
  <c r="AX363"/>
  <c r="AZ363"/>
  <c r="BB363"/>
  <c r="BF363"/>
  <c r="BH363"/>
  <c r="B364"/>
  <c r="G364"/>
  <c r="H364"/>
  <c r="N364"/>
  <c r="O364"/>
  <c r="U364"/>
  <c r="V364"/>
  <c r="AB364"/>
  <c r="AC364"/>
  <c r="AV364"/>
  <c r="AW364"/>
  <c r="AX364"/>
  <c r="AY364"/>
  <c r="AZ364"/>
  <c r="BA364"/>
  <c r="BB364"/>
  <c r="BE364"/>
  <c r="BF364"/>
  <c r="BG364"/>
  <c r="BH364"/>
  <c r="BI364"/>
  <c r="B365"/>
  <c r="G365"/>
  <c r="H365"/>
  <c r="N365"/>
  <c r="O365"/>
  <c r="U365"/>
  <c r="V365"/>
  <c r="AB365"/>
  <c r="AC365"/>
  <c r="AV365"/>
  <c r="AX365"/>
  <c r="AZ365"/>
  <c r="BB365"/>
  <c r="BF365"/>
  <c r="BH365"/>
  <c r="B366"/>
  <c r="G366"/>
  <c r="H366"/>
  <c r="N366"/>
  <c r="O366"/>
  <c r="U366"/>
  <c r="V366"/>
  <c r="AB366"/>
  <c r="AC366"/>
  <c r="AV366"/>
  <c r="AW366"/>
  <c r="AX366"/>
  <c r="AY366"/>
  <c r="AZ366"/>
  <c r="BA366"/>
  <c r="BB366"/>
  <c r="BE366"/>
  <c r="BF366"/>
  <c r="BG366"/>
  <c r="BH366"/>
  <c r="BI366"/>
  <c r="B367"/>
  <c r="G367"/>
  <c r="H367"/>
  <c r="N367"/>
  <c r="O367"/>
  <c r="U367"/>
  <c r="V367"/>
  <c r="AB367"/>
  <c r="AC367"/>
  <c r="AV367"/>
  <c r="AX367"/>
  <c r="AZ367"/>
  <c r="BB367"/>
  <c r="BF367"/>
  <c r="BH367"/>
  <c r="B368"/>
  <c r="G368"/>
  <c r="H368"/>
  <c r="N368"/>
  <c r="O368"/>
  <c r="U368"/>
  <c r="V368"/>
  <c r="AB368"/>
  <c r="AC368"/>
  <c r="AV368"/>
  <c r="AW368"/>
  <c r="AX368"/>
  <c r="AY368"/>
  <c r="AZ368"/>
  <c r="BA368"/>
  <c r="BB368"/>
  <c r="BE368"/>
  <c r="BF368"/>
  <c r="BG368"/>
  <c r="BH368"/>
  <c r="BI368"/>
  <c r="E369"/>
  <c r="C4" i="29" s="1"/>
  <c r="F369" i="1"/>
  <c r="E4" i="29" s="1"/>
  <c r="I369" i="1"/>
  <c r="J369"/>
  <c r="L369"/>
  <c r="C17" i="29" s="1"/>
  <c r="M369" i="1"/>
  <c r="E17" i="29" s="1"/>
  <c r="P369" i="1"/>
  <c r="D23" i="29" s="1"/>
  <c r="Q369" i="1"/>
  <c r="S369"/>
  <c r="H4" i="29" s="1"/>
  <c r="T369" i="1"/>
  <c r="J4" i="29" s="1"/>
  <c r="W369" i="1"/>
  <c r="X369"/>
  <c r="Z369"/>
  <c r="H17" i="29" s="1"/>
  <c r="AA369" i="1"/>
  <c r="J17" i="29" s="1"/>
  <c r="AD369" i="1"/>
  <c r="AE369"/>
  <c r="AF369"/>
  <c r="AG369"/>
  <c r="AJ369"/>
  <c r="AN369"/>
  <c r="AO369"/>
  <c r="AP369"/>
  <c r="AS369"/>
  <c r="E371"/>
  <c r="L371"/>
  <c r="S371"/>
  <c r="Z371"/>
  <c r="Z374" s="1"/>
  <c r="I17" i="29" s="1"/>
  <c r="C2" i="3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AE599"/>
  <c r="AF599"/>
  <c r="AG599"/>
  <c r="AH599"/>
  <c r="AI599"/>
  <c r="AJ599"/>
  <c r="AK599"/>
  <c r="AL599"/>
  <c r="AM599"/>
  <c r="AN599"/>
  <c r="AO599"/>
  <c r="AP599"/>
  <c r="AQ599"/>
  <c r="AR599"/>
  <c r="AS599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AE600"/>
  <c r="AF600"/>
  <c r="AG600"/>
  <c r="AH600"/>
  <c r="AI600"/>
  <c r="AJ600"/>
  <c r="AK600"/>
  <c r="AL600"/>
  <c r="AM600"/>
  <c r="AN600"/>
  <c r="AO600"/>
  <c r="AP600"/>
  <c r="AQ600"/>
  <c r="AR600"/>
  <c r="AS600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AE601"/>
  <c r="AF601"/>
  <c r="AG601"/>
  <c r="AH601"/>
  <c r="AI601"/>
  <c r="AJ601"/>
  <c r="AK601"/>
  <c r="AL601"/>
  <c r="AM601"/>
  <c r="AN601"/>
  <c r="AO601"/>
  <c r="AP601"/>
  <c r="AQ601"/>
  <c r="AR601"/>
  <c r="AS601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AE602"/>
  <c r="AF602"/>
  <c r="AG602"/>
  <c r="AH602"/>
  <c r="AI602"/>
  <c r="AJ602"/>
  <c r="AK602"/>
  <c r="AL602"/>
  <c r="AM602"/>
  <c r="AN602"/>
  <c r="AO602"/>
  <c r="AP602"/>
  <c r="AQ602"/>
  <c r="AR602"/>
  <c r="AS602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AE603"/>
  <c r="AF603"/>
  <c r="AG603"/>
  <c r="AH603"/>
  <c r="AI603"/>
  <c r="AJ603"/>
  <c r="AK603"/>
  <c r="AL603"/>
  <c r="AM603"/>
  <c r="AN603"/>
  <c r="AO603"/>
  <c r="AP603"/>
  <c r="AQ603"/>
  <c r="AR603"/>
  <c r="AS603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O604"/>
  <c r="AP604"/>
  <c r="AQ604"/>
  <c r="AR604"/>
  <c r="AS604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O605"/>
  <c r="AP605"/>
  <c r="AQ605"/>
  <c r="AR605"/>
  <c r="AS605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O606"/>
  <c r="AP606"/>
  <c r="AQ606"/>
  <c r="AR606"/>
  <c r="AS606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O607"/>
  <c r="AP607"/>
  <c r="AQ607"/>
  <c r="AR607"/>
  <c r="AS607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O608"/>
  <c r="AP608"/>
  <c r="AQ608"/>
  <c r="AR608"/>
  <c r="AS608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O609"/>
  <c r="AP609"/>
  <c r="AQ609"/>
  <c r="AR609"/>
  <c r="AS609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O610"/>
  <c r="AP610"/>
  <c r="AQ610"/>
  <c r="AR610"/>
  <c r="AS610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O611"/>
  <c r="AP611"/>
  <c r="AQ611"/>
  <c r="AR611"/>
  <c r="AS611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O613"/>
  <c r="AP613"/>
  <c r="AQ613"/>
  <c r="AR613"/>
  <c r="AS613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O614"/>
  <c r="AP614"/>
  <c r="AQ614"/>
  <c r="AR614"/>
  <c r="AS614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O615"/>
  <c r="AP615"/>
  <c r="AQ615"/>
  <c r="AR615"/>
  <c r="AS615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O616"/>
  <c r="AP616"/>
  <c r="AQ616"/>
  <c r="AR616"/>
  <c r="AS616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O617"/>
  <c r="AP617"/>
  <c r="AQ617"/>
  <c r="AR617"/>
  <c r="AS617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O618"/>
  <c r="AP618"/>
  <c r="AQ618"/>
  <c r="AR618"/>
  <c r="AS618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O619"/>
  <c r="AP619"/>
  <c r="AQ619"/>
  <c r="AR619"/>
  <c r="AS619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O621"/>
  <c r="AP621"/>
  <c r="AQ621"/>
  <c r="AR621"/>
  <c r="AS621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O622"/>
  <c r="AP622"/>
  <c r="AQ622"/>
  <c r="AR622"/>
  <c r="AS622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O623"/>
  <c r="AP623"/>
  <c r="AQ623"/>
  <c r="AR623"/>
  <c r="AS623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O624"/>
  <c r="AP624"/>
  <c r="AQ624"/>
  <c r="AR624"/>
  <c r="AS624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P625"/>
  <c r="AQ625"/>
  <c r="AR625"/>
  <c r="AS625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O627"/>
  <c r="AP627"/>
  <c r="AQ627"/>
  <c r="AR627"/>
  <c r="AS627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O628"/>
  <c r="AP628"/>
  <c r="AQ628"/>
  <c r="AR628"/>
  <c r="AS628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O629"/>
  <c r="AP629"/>
  <c r="AQ629"/>
  <c r="AR629"/>
  <c r="AS629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O630"/>
  <c r="AP630"/>
  <c r="AQ630"/>
  <c r="AR630"/>
  <c r="AS630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O631"/>
  <c r="AP631"/>
  <c r="AQ631"/>
  <c r="AR631"/>
  <c r="AS631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O633"/>
  <c r="AP633"/>
  <c r="AQ633"/>
  <c r="AR633"/>
  <c r="AS633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O634"/>
  <c r="AP634"/>
  <c r="AQ634"/>
  <c r="AR634"/>
  <c r="AS634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O635"/>
  <c r="AP635"/>
  <c r="AQ635"/>
  <c r="AR635"/>
  <c r="AS635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O637"/>
  <c r="AP637"/>
  <c r="AQ637"/>
  <c r="AR637"/>
  <c r="AS637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O641"/>
  <c r="AP641"/>
  <c r="AQ641"/>
  <c r="AR641"/>
  <c r="AS641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O642"/>
  <c r="AP642"/>
  <c r="AQ642"/>
  <c r="AR642"/>
  <c r="AS642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O643"/>
  <c r="AP643"/>
  <c r="AQ643"/>
  <c r="AR643"/>
  <c r="AS643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O644"/>
  <c r="AP644"/>
  <c r="AQ644"/>
  <c r="AR644"/>
  <c r="AS644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O645"/>
  <c r="AP645"/>
  <c r="AQ645"/>
  <c r="AR645"/>
  <c r="AS645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O646"/>
  <c r="AP646"/>
  <c r="AQ646"/>
  <c r="AR646"/>
  <c r="AS646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O647"/>
  <c r="AP647"/>
  <c r="AQ647"/>
  <c r="AR647"/>
  <c r="AS647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48"/>
  <c r="AP648"/>
  <c r="AQ648"/>
  <c r="AR648"/>
  <c r="AS648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O649"/>
  <c r="AP649"/>
  <c r="AQ649"/>
  <c r="AR649"/>
  <c r="AS649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O651"/>
  <c r="AP651"/>
  <c r="AQ651"/>
  <c r="AR651"/>
  <c r="AS651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O652"/>
  <c r="AP652"/>
  <c r="AQ652"/>
  <c r="AR652"/>
  <c r="AS652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O653"/>
  <c r="AP653"/>
  <c r="AQ653"/>
  <c r="AR653"/>
  <c r="AS653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O654"/>
  <c r="AP654"/>
  <c r="AQ654"/>
  <c r="AR654"/>
  <c r="AS654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O655"/>
  <c r="AP655"/>
  <c r="AQ655"/>
  <c r="AR655"/>
  <c r="AS655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O657"/>
  <c r="AP657"/>
  <c r="AQ657"/>
  <c r="AR657"/>
  <c r="AS657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O658"/>
  <c r="AP658"/>
  <c r="AQ658"/>
  <c r="AR658"/>
  <c r="AS658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O659"/>
  <c r="AP659"/>
  <c r="AQ659"/>
  <c r="AR659"/>
  <c r="AS659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O660"/>
  <c r="AP660"/>
  <c r="AQ660"/>
  <c r="AR660"/>
  <c r="AS660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O661"/>
  <c r="AP661"/>
  <c r="AQ661"/>
  <c r="AR661"/>
  <c r="AS661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O663"/>
  <c r="AP663"/>
  <c r="AQ663"/>
  <c r="AR663"/>
  <c r="AS663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O664"/>
  <c r="AP664"/>
  <c r="AQ664"/>
  <c r="AR664"/>
  <c r="AS664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O665"/>
  <c r="AP665"/>
  <c r="AQ665"/>
  <c r="AR665"/>
  <c r="AS665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O666"/>
  <c r="AP666"/>
  <c r="AQ666"/>
  <c r="AR666"/>
  <c r="AS666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O667"/>
  <c r="AP667"/>
  <c r="AQ667"/>
  <c r="AR667"/>
  <c r="AS667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O669"/>
  <c r="AP669"/>
  <c r="AQ669"/>
  <c r="AR669"/>
  <c r="AS669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Q670"/>
  <c r="AR670"/>
  <c r="AS670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O671"/>
  <c r="AP671"/>
  <c r="AQ671"/>
  <c r="AR671"/>
  <c r="AS671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O672"/>
  <c r="AP672"/>
  <c r="AQ672"/>
  <c r="AR672"/>
  <c r="AS672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O673"/>
  <c r="AP673"/>
  <c r="AQ673"/>
  <c r="AR673"/>
  <c r="AS673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O674"/>
  <c r="AP674"/>
  <c r="AQ674"/>
  <c r="AR674"/>
  <c r="AS674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O675"/>
  <c r="AP675"/>
  <c r="AQ675"/>
  <c r="AR675"/>
  <c r="AS675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O676"/>
  <c r="AP676"/>
  <c r="AQ676"/>
  <c r="AR676"/>
  <c r="AS676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O677"/>
  <c r="AP677"/>
  <c r="AQ677"/>
  <c r="AR677"/>
  <c r="AS677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O678"/>
  <c r="AP678"/>
  <c r="AQ678"/>
  <c r="AR678"/>
  <c r="AS678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O679"/>
  <c r="AP679"/>
  <c r="AQ679"/>
  <c r="AR679"/>
  <c r="AS679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O680"/>
  <c r="AP680"/>
  <c r="AQ680"/>
  <c r="AR680"/>
  <c r="AS680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O681"/>
  <c r="AP681"/>
  <c r="AQ681"/>
  <c r="AR681"/>
  <c r="AS681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O683"/>
  <c r="AP683"/>
  <c r="AQ683"/>
  <c r="AR683"/>
  <c r="AS683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O684"/>
  <c r="AP684"/>
  <c r="AQ684"/>
  <c r="AR684"/>
  <c r="AS684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O685"/>
  <c r="AP685"/>
  <c r="AQ685"/>
  <c r="AR685"/>
  <c r="AS685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O686"/>
  <c r="AP686"/>
  <c r="AQ686"/>
  <c r="AR686"/>
  <c r="AS686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O687"/>
  <c r="AP687"/>
  <c r="AQ687"/>
  <c r="AR687"/>
  <c r="AS687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O688"/>
  <c r="AP688"/>
  <c r="AQ688"/>
  <c r="AR688"/>
  <c r="AS688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O689"/>
  <c r="AP689"/>
  <c r="AQ689"/>
  <c r="AR689"/>
  <c r="AS689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O690"/>
  <c r="AP690"/>
  <c r="AQ690"/>
  <c r="AR690"/>
  <c r="AS690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O691"/>
  <c r="AP691"/>
  <c r="AQ691"/>
  <c r="AR691"/>
  <c r="AS691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O692"/>
  <c r="AP692"/>
  <c r="AQ692"/>
  <c r="AR692"/>
  <c r="AS692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O693"/>
  <c r="AP693"/>
  <c r="AQ693"/>
  <c r="AR693"/>
  <c r="AS693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O694"/>
  <c r="AP694"/>
  <c r="AQ694"/>
  <c r="AR694"/>
  <c r="AS694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O695"/>
  <c r="AP695"/>
  <c r="AQ695"/>
  <c r="AR695"/>
  <c r="AS695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O696"/>
  <c r="AP696"/>
  <c r="AQ696"/>
  <c r="AR696"/>
  <c r="AS696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O697"/>
  <c r="AP697"/>
  <c r="AQ697"/>
  <c r="AR697"/>
  <c r="AS697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O699"/>
  <c r="AP699"/>
  <c r="AQ699"/>
  <c r="AR699"/>
  <c r="AS699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O700"/>
  <c r="AP700"/>
  <c r="AQ700"/>
  <c r="AR700"/>
  <c r="AS700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O701"/>
  <c r="AP701"/>
  <c r="AQ701"/>
  <c r="AR701"/>
  <c r="AS701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O702"/>
  <c r="AP702"/>
  <c r="AQ702"/>
  <c r="AR702"/>
  <c r="AS702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O703"/>
  <c r="AP703"/>
  <c r="AQ703"/>
  <c r="AR703"/>
  <c r="AS703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O705"/>
  <c r="AP705"/>
  <c r="AQ705"/>
  <c r="AR705"/>
  <c r="AS705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O706"/>
  <c r="AP706"/>
  <c r="AQ706"/>
  <c r="AR706"/>
  <c r="AS706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O707"/>
  <c r="AP707"/>
  <c r="AQ707"/>
  <c r="AR707"/>
  <c r="AS707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O708"/>
  <c r="AP708"/>
  <c r="AQ708"/>
  <c r="AR708"/>
  <c r="AS708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O709"/>
  <c r="AP709"/>
  <c r="AQ709"/>
  <c r="AR709"/>
  <c r="AS709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O711"/>
  <c r="AP711"/>
  <c r="AQ711"/>
  <c r="AR711"/>
  <c r="AS711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AE738"/>
  <c r="AF738"/>
  <c r="AG738"/>
  <c r="AH738"/>
  <c r="AI738"/>
  <c r="AJ738"/>
  <c r="AK738"/>
  <c r="AL738"/>
  <c r="AM738"/>
  <c r="AN738"/>
  <c r="AO738"/>
  <c r="AP738"/>
  <c r="AQ738"/>
  <c r="AR738"/>
  <c r="AS738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AE739"/>
  <c r="AF739"/>
  <c r="AG739"/>
  <c r="AH739"/>
  <c r="AI739"/>
  <c r="AJ739"/>
  <c r="AK739"/>
  <c r="AL739"/>
  <c r="AM739"/>
  <c r="AN739"/>
  <c r="AO739"/>
  <c r="AP739"/>
  <c r="AQ739"/>
  <c r="AR739"/>
  <c r="AS739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AE740"/>
  <c r="AF740"/>
  <c r="AG740"/>
  <c r="AH740"/>
  <c r="AI740"/>
  <c r="AJ740"/>
  <c r="AK740"/>
  <c r="AL740"/>
  <c r="AM740"/>
  <c r="AN740"/>
  <c r="AO740"/>
  <c r="AP740"/>
  <c r="AQ740"/>
  <c r="AR740"/>
  <c r="AS740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AE742"/>
  <c r="AF742"/>
  <c r="AG742"/>
  <c r="AH742"/>
  <c r="AI742"/>
  <c r="AJ742"/>
  <c r="AK742"/>
  <c r="AL742"/>
  <c r="AM742"/>
  <c r="AN742"/>
  <c r="AO742"/>
  <c r="AP742"/>
  <c r="AQ742"/>
  <c r="AR742"/>
  <c r="AS742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AE743"/>
  <c r="AF743"/>
  <c r="AG743"/>
  <c r="AH743"/>
  <c r="AI743"/>
  <c r="AJ743"/>
  <c r="AK743"/>
  <c r="AL743"/>
  <c r="AM743"/>
  <c r="AN743"/>
  <c r="AO743"/>
  <c r="AP743"/>
  <c r="AQ743"/>
  <c r="AR743"/>
  <c r="AS743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AE744"/>
  <c r="AF744"/>
  <c r="AG744"/>
  <c r="AH744"/>
  <c r="AI744"/>
  <c r="AJ744"/>
  <c r="AK744"/>
  <c r="AL744"/>
  <c r="AM744"/>
  <c r="AN744"/>
  <c r="AO744"/>
  <c r="AP744"/>
  <c r="AQ744"/>
  <c r="AR744"/>
  <c r="AS744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AE745"/>
  <c r="AF745"/>
  <c r="AG745"/>
  <c r="AH745"/>
  <c r="AI745"/>
  <c r="AJ745"/>
  <c r="AK745"/>
  <c r="AL745"/>
  <c r="AM745"/>
  <c r="AN745"/>
  <c r="AO745"/>
  <c r="AP745"/>
  <c r="AQ745"/>
  <c r="AR745"/>
  <c r="AS745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AE746"/>
  <c r="AF746"/>
  <c r="AG746"/>
  <c r="AH746"/>
  <c r="AI746"/>
  <c r="AJ746"/>
  <c r="AK746"/>
  <c r="AL746"/>
  <c r="AM746"/>
  <c r="AN746"/>
  <c r="AO746"/>
  <c r="AP746"/>
  <c r="AQ746"/>
  <c r="AR746"/>
  <c r="AS746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AE748"/>
  <c r="AF748"/>
  <c r="AG748"/>
  <c r="AH748"/>
  <c r="AI748"/>
  <c r="AJ748"/>
  <c r="AK748"/>
  <c r="AL748"/>
  <c r="AM748"/>
  <c r="AN748"/>
  <c r="AO748"/>
  <c r="AP748"/>
  <c r="AQ748"/>
  <c r="AR748"/>
  <c r="AS748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AE749"/>
  <c r="AF749"/>
  <c r="AG749"/>
  <c r="AH749"/>
  <c r="AI749"/>
  <c r="AJ749"/>
  <c r="AK749"/>
  <c r="AL749"/>
  <c r="AM749"/>
  <c r="AN749"/>
  <c r="AO749"/>
  <c r="AP749"/>
  <c r="AQ749"/>
  <c r="AR749"/>
  <c r="AS749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AE750"/>
  <c r="AF750"/>
  <c r="AG750"/>
  <c r="AH750"/>
  <c r="AI750"/>
  <c r="AJ750"/>
  <c r="AK750"/>
  <c r="AL750"/>
  <c r="AM750"/>
  <c r="AN750"/>
  <c r="AO750"/>
  <c r="AP750"/>
  <c r="AQ750"/>
  <c r="AR750"/>
  <c r="AS750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AE751"/>
  <c r="AF751"/>
  <c r="AG751"/>
  <c r="AH751"/>
  <c r="AI751"/>
  <c r="AJ751"/>
  <c r="AK751"/>
  <c r="AL751"/>
  <c r="AM751"/>
  <c r="AN751"/>
  <c r="AO751"/>
  <c r="AP751"/>
  <c r="AQ751"/>
  <c r="AR751"/>
  <c r="AS751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AE752"/>
  <c r="AF752"/>
  <c r="AG752"/>
  <c r="AH752"/>
  <c r="AI752"/>
  <c r="AJ752"/>
  <c r="AK752"/>
  <c r="AL752"/>
  <c r="AM752"/>
  <c r="AN752"/>
  <c r="AO752"/>
  <c r="AP752"/>
  <c r="AQ752"/>
  <c r="AR752"/>
  <c r="AS752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AE754"/>
  <c r="AF754"/>
  <c r="AG754"/>
  <c r="AH754"/>
  <c r="AI754"/>
  <c r="AJ754"/>
  <c r="AK754"/>
  <c r="AL754"/>
  <c r="AM754"/>
  <c r="AN754"/>
  <c r="AO754"/>
  <c r="AP754"/>
  <c r="AQ754"/>
  <c r="AR754"/>
  <c r="AS754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AE755"/>
  <c r="AF755"/>
  <c r="AG755"/>
  <c r="AH755"/>
  <c r="AI755"/>
  <c r="AJ755"/>
  <c r="AK755"/>
  <c r="AL755"/>
  <c r="AM755"/>
  <c r="AN755"/>
  <c r="AO755"/>
  <c r="AP755"/>
  <c r="AQ755"/>
  <c r="AR755"/>
  <c r="AS755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AE756"/>
  <c r="AF756"/>
  <c r="AG756"/>
  <c r="AH756"/>
  <c r="AI756"/>
  <c r="AJ756"/>
  <c r="AK756"/>
  <c r="AL756"/>
  <c r="AM756"/>
  <c r="AN756"/>
  <c r="AO756"/>
  <c r="AP756"/>
  <c r="AQ756"/>
  <c r="AR756"/>
  <c r="AS756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AE757"/>
  <c r="AF757"/>
  <c r="AG757"/>
  <c r="AH757"/>
  <c r="AI757"/>
  <c r="AJ757"/>
  <c r="AK757"/>
  <c r="AL757"/>
  <c r="AM757"/>
  <c r="AN757"/>
  <c r="AO757"/>
  <c r="AP757"/>
  <c r="AQ757"/>
  <c r="AR757"/>
  <c r="AS757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AE758"/>
  <c r="AF758"/>
  <c r="AG758"/>
  <c r="AH758"/>
  <c r="AI758"/>
  <c r="AJ758"/>
  <c r="AK758"/>
  <c r="AL758"/>
  <c r="AM758"/>
  <c r="AN758"/>
  <c r="AO758"/>
  <c r="AP758"/>
  <c r="AQ758"/>
  <c r="AR758"/>
  <c r="AS758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AE759"/>
  <c r="AF759"/>
  <c r="AG759"/>
  <c r="AH759"/>
  <c r="AI759"/>
  <c r="AJ759"/>
  <c r="AK759"/>
  <c r="AL759"/>
  <c r="AM759"/>
  <c r="AN759"/>
  <c r="AO759"/>
  <c r="AP759"/>
  <c r="AQ759"/>
  <c r="AR759"/>
  <c r="AS759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AE761"/>
  <c r="AF761"/>
  <c r="AG761"/>
  <c r="AH761"/>
  <c r="AI761"/>
  <c r="AJ761"/>
  <c r="AK761"/>
  <c r="AL761"/>
  <c r="AM761"/>
  <c r="AN761"/>
  <c r="AO761"/>
  <c r="AP761"/>
  <c r="AQ761"/>
  <c r="AR761"/>
  <c r="AS761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AE762"/>
  <c r="AF762"/>
  <c r="AG762"/>
  <c r="AH762"/>
  <c r="AI762"/>
  <c r="AJ762"/>
  <c r="AK762"/>
  <c r="AL762"/>
  <c r="AM762"/>
  <c r="AN762"/>
  <c r="AO762"/>
  <c r="AP762"/>
  <c r="AQ762"/>
  <c r="AR762"/>
  <c r="AS762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AE763"/>
  <c r="AF763"/>
  <c r="AG763"/>
  <c r="AH763"/>
  <c r="AI763"/>
  <c r="AJ763"/>
  <c r="AK763"/>
  <c r="AL763"/>
  <c r="AM763"/>
  <c r="AN763"/>
  <c r="AO763"/>
  <c r="AP763"/>
  <c r="AQ763"/>
  <c r="AR763"/>
  <c r="AS763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AE764"/>
  <c r="AF764"/>
  <c r="AG764"/>
  <c r="AH764"/>
  <c r="AI764"/>
  <c r="AJ764"/>
  <c r="AK764"/>
  <c r="AL764"/>
  <c r="AM764"/>
  <c r="AN764"/>
  <c r="AO764"/>
  <c r="AP764"/>
  <c r="AQ764"/>
  <c r="AR764"/>
  <c r="AS764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AE765"/>
  <c r="AF765"/>
  <c r="AG765"/>
  <c r="AH765"/>
  <c r="AI765"/>
  <c r="AJ765"/>
  <c r="AK765"/>
  <c r="AL765"/>
  <c r="AM765"/>
  <c r="AN765"/>
  <c r="AO765"/>
  <c r="AP765"/>
  <c r="AQ765"/>
  <c r="AR765"/>
  <c r="AS765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AE766"/>
  <c r="AF766"/>
  <c r="AG766"/>
  <c r="AH766"/>
  <c r="AI766"/>
  <c r="AJ766"/>
  <c r="AK766"/>
  <c r="AL766"/>
  <c r="AM766"/>
  <c r="AN766"/>
  <c r="AO766"/>
  <c r="AP766"/>
  <c r="AQ766"/>
  <c r="AR766"/>
  <c r="AS766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AE768"/>
  <c r="AF768"/>
  <c r="AG768"/>
  <c r="AH768"/>
  <c r="AI768"/>
  <c r="AJ768"/>
  <c r="AK768"/>
  <c r="AL768"/>
  <c r="AM768"/>
  <c r="AN768"/>
  <c r="AO768"/>
  <c r="AP768"/>
  <c r="AQ768"/>
  <c r="AR768"/>
  <c r="AS768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AE769"/>
  <c r="AF769"/>
  <c r="AG769"/>
  <c r="AH769"/>
  <c r="AI769"/>
  <c r="AJ769"/>
  <c r="AK769"/>
  <c r="AL769"/>
  <c r="AM769"/>
  <c r="AN769"/>
  <c r="AO769"/>
  <c r="AP769"/>
  <c r="AQ769"/>
  <c r="AR769"/>
  <c r="AS769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AE770"/>
  <c r="AF770"/>
  <c r="AG770"/>
  <c r="AH770"/>
  <c r="AI770"/>
  <c r="AJ770"/>
  <c r="AK770"/>
  <c r="AL770"/>
  <c r="AM770"/>
  <c r="AN770"/>
  <c r="AO770"/>
  <c r="AP770"/>
  <c r="AQ770"/>
  <c r="AR770"/>
  <c r="AS770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AE771"/>
  <c r="AF771"/>
  <c r="AG771"/>
  <c r="AH771"/>
  <c r="AI771"/>
  <c r="AJ771"/>
  <c r="AK771"/>
  <c r="AL771"/>
  <c r="AM771"/>
  <c r="AN771"/>
  <c r="AO771"/>
  <c r="AP771"/>
  <c r="AQ771"/>
  <c r="AR771"/>
  <c r="AS771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AE772"/>
  <c r="AF772"/>
  <c r="AG772"/>
  <c r="AH772"/>
  <c r="AI772"/>
  <c r="AJ772"/>
  <c r="AK772"/>
  <c r="AL772"/>
  <c r="AM772"/>
  <c r="AN772"/>
  <c r="AO772"/>
  <c r="AP772"/>
  <c r="AQ772"/>
  <c r="AR772"/>
  <c r="AS772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AE774"/>
  <c r="AF774"/>
  <c r="AG774"/>
  <c r="AH774"/>
  <c r="AI774"/>
  <c r="AJ774"/>
  <c r="AK774"/>
  <c r="AL774"/>
  <c r="AM774"/>
  <c r="AN774"/>
  <c r="AO774"/>
  <c r="AP774"/>
  <c r="AQ774"/>
  <c r="AR774"/>
  <c r="AS774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AO775"/>
  <c r="AP775"/>
  <c r="AQ775"/>
  <c r="AR775"/>
  <c r="AS775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AE776"/>
  <c r="AF776"/>
  <c r="AG776"/>
  <c r="AH776"/>
  <c r="AI776"/>
  <c r="AJ776"/>
  <c r="AK776"/>
  <c r="AL776"/>
  <c r="AM776"/>
  <c r="AN776"/>
  <c r="AO776"/>
  <c r="AP776"/>
  <c r="AQ776"/>
  <c r="AR776"/>
  <c r="AS776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AE777"/>
  <c r="AF777"/>
  <c r="AG777"/>
  <c r="AH777"/>
  <c r="AI777"/>
  <c r="AJ777"/>
  <c r="AK777"/>
  <c r="AL777"/>
  <c r="AM777"/>
  <c r="AN777"/>
  <c r="AO777"/>
  <c r="AP777"/>
  <c r="AQ777"/>
  <c r="AR777"/>
  <c r="AS777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AE778"/>
  <c r="AF778"/>
  <c r="AG778"/>
  <c r="AH778"/>
  <c r="AI778"/>
  <c r="AJ778"/>
  <c r="AK778"/>
  <c r="AL778"/>
  <c r="AM778"/>
  <c r="AN778"/>
  <c r="AO778"/>
  <c r="AP778"/>
  <c r="AQ778"/>
  <c r="AR778"/>
  <c r="AS778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AE780"/>
  <c r="AF780"/>
  <c r="AG780"/>
  <c r="AH780"/>
  <c r="AI780"/>
  <c r="AJ780"/>
  <c r="AK780"/>
  <c r="AL780"/>
  <c r="AM780"/>
  <c r="AN780"/>
  <c r="AO780"/>
  <c r="AP780"/>
  <c r="AQ780"/>
  <c r="AR780"/>
  <c r="AS780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AE781"/>
  <c r="AF781"/>
  <c r="AG781"/>
  <c r="AH781"/>
  <c r="AI781"/>
  <c r="AJ781"/>
  <c r="AK781"/>
  <c r="AL781"/>
  <c r="AM781"/>
  <c r="AN781"/>
  <c r="AO781"/>
  <c r="AP781"/>
  <c r="AQ781"/>
  <c r="AR781"/>
  <c r="AS781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AE782"/>
  <c r="AF782"/>
  <c r="AG782"/>
  <c r="AH782"/>
  <c r="AI782"/>
  <c r="AJ782"/>
  <c r="AK782"/>
  <c r="AL782"/>
  <c r="AM782"/>
  <c r="AN782"/>
  <c r="AO782"/>
  <c r="AP782"/>
  <c r="AQ782"/>
  <c r="AR782"/>
  <c r="AS782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AE783"/>
  <c r="AF783"/>
  <c r="AG783"/>
  <c r="AH783"/>
  <c r="AI783"/>
  <c r="AJ783"/>
  <c r="AK783"/>
  <c r="AL783"/>
  <c r="AM783"/>
  <c r="AN783"/>
  <c r="AO783"/>
  <c r="AP783"/>
  <c r="AQ783"/>
  <c r="AR783"/>
  <c r="AS783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AE784"/>
  <c r="AF784"/>
  <c r="AG784"/>
  <c r="AH784"/>
  <c r="AI784"/>
  <c r="AJ784"/>
  <c r="AK784"/>
  <c r="AL784"/>
  <c r="AM784"/>
  <c r="AN784"/>
  <c r="AO784"/>
  <c r="AP784"/>
  <c r="AQ784"/>
  <c r="AR784"/>
  <c r="AS784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AE786"/>
  <c r="AF786"/>
  <c r="AG786"/>
  <c r="AH786"/>
  <c r="AI786"/>
  <c r="AJ786"/>
  <c r="AK786"/>
  <c r="AL786"/>
  <c r="AM786"/>
  <c r="AN786"/>
  <c r="AO786"/>
  <c r="AP786"/>
  <c r="AQ786"/>
  <c r="AR786"/>
  <c r="AS786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AE787"/>
  <c r="AF787"/>
  <c r="AG787"/>
  <c r="AH787"/>
  <c r="AI787"/>
  <c r="AJ787"/>
  <c r="AK787"/>
  <c r="AL787"/>
  <c r="AM787"/>
  <c r="AN787"/>
  <c r="AO787"/>
  <c r="AP787"/>
  <c r="AQ787"/>
  <c r="AR787"/>
  <c r="AS787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AE788"/>
  <c r="AF788"/>
  <c r="AG788"/>
  <c r="AH788"/>
  <c r="AI788"/>
  <c r="AJ788"/>
  <c r="AK788"/>
  <c r="AL788"/>
  <c r="AM788"/>
  <c r="AN788"/>
  <c r="AO788"/>
  <c r="AP788"/>
  <c r="AQ788"/>
  <c r="AR788"/>
  <c r="AS788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AE789"/>
  <c r="AF789"/>
  <c r="AG789"/>
  <c r="AH789"/>
  <c r="AI789"/>
  <c r="AJ789"/>
  <c r="AK789"/>
  <c r="AL789"/>
  <c r="AM789"/>
  <c r="AN789"/>
  <c r="AO789"/>
  <c r="AP789"/>
  <c r="AQ789"/>
  <c r="AR789"/>
  <c r="AS789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AE790"/>
  <c r="AF790"/>
  <c r="AG790"/>
  <c r="AH790"/>
  <c r="AI790"/>
  <c r="AJ790"/>
  <c r="AK790"/>
  <c r="AL790"/>
  <c r="AM790"/>
  <c r="AN790"/>
  <c r="AO790"/>
  <c r="AP790"/>
  <c r="AQ790"/>
  <c r="AR790"/>
  <c r="AS790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AE792"/>
  <c r="AF792"/>
  <c r="AG792"/>
  <c r="AH792"/>
  <c r="AI792"/>
  <c r="AJ792"/>
  <c r="AK792"/>
  <c r="AL792"/>
  <c r="AM792"/>
  <c r="AN792"/>
  <c r="AO792"/>
  <c r="AP792"/>
  <c r="AQ792"/>
  <c r="AR792"/>
  <c r="AS792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AE793"/>
  <c r="AF793"/>
  <c r="AG793"/>
  <c r="AH793"/>
  <c r="AI793"/>
  <c r="AJ793"/>
  <c r="AK793"/>
  <c r="AL793"/>
  <c r="AM793"/>
  <c r="AN793"/>
  <c r="AO793"/>
  <c r="AP793"/>
  <c r="AQ793"/>
  <c r="AR793"/>
  <c r="AS793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AE794"/>
  <c r="AF794"/>
  <c r="AG794"/>
  <c r="AH794"/>
  <c r="AI794"/>
  <c r="AJ794"/>
  <c r="AK794"/>
  <c r="AL794"/>
  <c r="AM794"/>
  <c r="AN794"/>
  <c r="AO794"/>
  <c r="AP794"/>
  <c r="AQ794"/>
  <c r="AR794"/>
  <c r="AS794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AE795"/>
  <c r="AF795"/>
  <c r="AG795"/>
  <c r="AH795"/>
  <c r="AI795"/>
  <c r="AJ795"/>
  <c r="AK795"/>
  <c r="AL795"/>
  <c r="AM795"/>
  <c r="AN795"/>
  <c r="AO795"/>
  <c r="AP795"/>
  <c r="AQ795"/>
  <c r="AR795"/>
  <c r="AS795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AE796"/>
  <c r="AF796"/>
  <c r="AG796"/>
  <c r="AH796"/>
  <c r="AI796"/>
  <c r="AJ796"/>
  <c r="AK796"/>
  <c r="AL796"/>
  <c r="AM796"/>
  <c r="AN796"/>
  <c r="AO796"/>
  <c r="AP796"/>
  <c r="AQ796"/>
  <c r="AR796"/>
  <c r="AS796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AE797"/>
  <c r="AF797"/>
  <c r="AG797"/>
  <c r="AH797"/>
  <c r="AI797"/>
  <c r="AJ797"/>
  <c r="AK797"/>
  <c r="AL797"/>
  <c r="AM797"/>
  <c r="AN797"/>
  <c r="AO797"/>
  <c r="AP797"/>
  <c r="AQ797"/>
  <c r="AR797"/>
  <c r="AS797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AE798"/>
  <c r="AF798"/>
  <c r="AG798"/>
  <c r="AH798"/>
  <c r="AI798"/>
  <c r="AJ798"/>
  <c r="AK798"/>
  <c r="AL798"/>
  <c r="AM798"/>
  <c r="AN798"/>
  <c r="AO798"/>
  <c r="AP798"/>
  <c r="AQ798"/>
  <c r="AR798"/>
  <c r="AS798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AE799"/>
  <c r="AF799"/>
  <c r="AG799"/>
  <c r="AH799"/>
  <c r="AI799"/>
  <c r="AJ799"/>
  <c r="AK799"/>
  <c r="AL799"/>
  <c r="AM799"/>
  <c r="AN799"/>
  <c r="AO799"/>
  <c r="AP799"/>
  <c r="AQ799"/>
  <c r="AR799"/>
  <c r="AS799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AE800"/>
  <c r="AF800"/>
  <c r="AG800"/>
  <c r="AH800"/>
  <c r="AI800"/>
  <c r="AJ800"/>
  <c r="AK800"/>
  <c r="AL800"/>
  <c r="AM800"/>
  <c r="AN800"/>
  <c r="AO800"/>
  <c r="AP800"/>
  <c r="AQ800"/>
  <c r="AR800"/>
  <c r="AS800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AE801"/>
  <c r="AF801"/>
  <c r="AG801"/>
  <c r="AH801"/>
  <c r="AI801"/>
  <c r="AJ801"/>
  <c r="AK801"/>
  <c r="AL801"/>
  <c r="AM801"/>
  <c r="AN801"/>
  <c r="AO801"/>
  <c r="AP801"/>
  <c r="AQ801"/>
  <c r="AR801"/>
  <c r="AS801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AE802"/>
  <c r="AF802"/>
  <c r="AG802"/>
  <c r="AH802"/>
  <c r="AI802"/>
  <c r="AJ802"/>
  <c r="AK802"/>
  <c r="AL802"/>
  <c r="AM802"/>
  <c r="AN802"/>
  <c r="AO802"/>
  <c r="AP802"/>
  <c r="AQ802"/>
  <c r="AR802"/>
  <c r="AS802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AE803"/>
  <c r="AF803"/>
  <c r="AG803"/>
  <c r="AH803"/>
  <c r="AI803"/>
  <c r="AJ803"/>
  <c r="AK803"/>
  <c r="AL803"/>
  <c r="AM803"/>
  <c r="AN803"/>
  <c r="AO803"/>
  <c r="AP803"/>
  <c r="AQ803"/>
  <c r="AR803"/>
  <c r="AS803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AE805"/>
  <c r="AF805"/>
  <c r="AG805"/>
  <c r="AH805"/>
  <c r="AI805"/>
  <c r="AJ805"/>
  <c r="AK805"/>
  <c r="AL805"/>
  <c r="AM805"/>
  <c r="AN805"/>
  <c r="AO805"/>
  <c r="AP805"/>
  <c r="AQ805"/>
  <c r="AR805"/>
  <c r="AS805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AE806"/>
  <c r="AF806"/>
  <c r="AG806"/>
  <c r="AH806"/>
  <c r="AI806"/>
  <c r="AJ806"/>
  <c r="AK806"/>
  <c r="AL806"/>
  <c r="AM806"/>
  <c r="AN806"/>
  <c r="AO806"/>
  <c r="AP806"/>
  <c r="AQ806"/>
  <c r="AR806"/>
  <c r="AS806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AE807"/>
  <c r="AF807"/>
  <c r="AG807"/>
  <c r="AH807"/>
  <c r="AI807"/>
  <c r="AJ807"/>
  <c r="AK807"/>
  <c r="AL807"/>
  <c r="AM807"/>
  <c r="AN807"/>
  <c r="AO807"/>
  <c r="AP807"/>
  <c r="AQ807"/>
  <c r="AR807"/>
  <c r="AS807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AE808"/>
  <c r="AF808"/>
  <c r="AG808"/>
  <c r="AH808"/>
  <c r="AI808"/>
  <c r="AJ808"/>
  <c r="AK808"/>
  <c r="AL808"/>
  <c r="AM808"/>
  <c r="AN808"/>
  <c r="AO808"/>
  <c r="AP808"/>
  <c r="AQ808"/>
  <c r="AR808"/>
  <c r="AS808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AE809"/>
  <c r="AF809"/>
  <c r="AG809"/>
  <c r="AH809"/>
  <c r="AI809"/>
  <c r="AJ809"/>
  <c r="AK809"/>
  <c r="AL809"/>
  <c r="AM809"/>
  <c r="AN809"/>
  <c r="AO809"/>
  <c r="AP809"/>
  <c r="AQ809"/>
  <c r="AR809"/>
  <c r="AS809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AE811"/>
  <c r="AF811"/>
  <c r="AG811"/>
  <c r="AH811"/>
  <c r="AI811"/>
  <c r="AJ811"/>
  <c r="AK811"/>
  <c r="AL811"/>
  <c r="AM811"/>
  <c r="AN811"/>
  <c r="AO811"/>
  <c r="AP811"/>
  <c r="AQ811"/>
  <c r="AR811"/>
  <c r="AS811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AE812"/>
  <c r="AF812"/>
  <c r="AG812"/>
  <c r="AH812"/>
  <c r="AI812"/>
  <c r="AJ812"/>
  <c r="AK812"/>
  <c r="AL812"/>
  <c r="AM812"/>
  <c r="AN812"/>
  <c r="AO812"/>
  <c r="AP812"/>
  <c r="AQ812"/>
  <c r="AR812"/>
  <c r="AS812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AE813"/>
  <c r="AF813"/>
  <c r="AG813"/>
  <c r="AH813"/>
  <c r="AI813"/>
  <c r="AJ813"/>
  <c r="AK813"/>
  <c r="AL813"/>
  <c r="AM813"/>
  <c r="AN813"/>
  <c r="AO813"/>
  <c r="AP813"/>
  <c r="AQ813"/>
  <c r="AR813"/>
  <c r="AS813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AE814"/>
  <c r="AF814"/>
  <c r="AG814"/>
  <c r="AH814"/>
  <c r="AI814"/>
  <c r="AJ814"/>
  <c r="AK814"/>
  <c r="AL814"/>
  <c r="AM814"/>
  <c r="AN814"/>
  <c r="AO814"/>
  <c r="AP814"/>
  <c r="AQ814"/>
  <c r="AR814"/>
  <c r="AS814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AE815"/>
  <c r="AF815"/>
  <c r="AG815"/>
  <c r="AH815"/>
  <c r="AI815"/>
  <c r="AJ815"/>
  <c r="AK815"/>
  <c r="AL815"/>
  <c r="AM815"/>
  <c r="AN815"/>
  <c r="AO815"/>
  <c r="AP815"/>
  <c r="AQ815"/>
  <c r="AR815"/>
  <c r="AS815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AE817"/>
  <c r="AF817"/>
  <c r="AG817"/>
  <c r="AH817"/>
  <c r="AI817"/>
  <c r="AJ817"/>
  <c r="AK817"/>
  <c r="AL817"/>
  <c r="AM817"/>
  <c r="AN817"/>
  <c r="AO817"/>
  <c r="AP817"/>
  <c r="AQ817"/>
  <c r="AR817"/>
  <c r="AS817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AE818"/>
  <c r="AF818"/>
  <c r="AG818"/>
  <c r="AH818"/>
  <c r="AI818"/>
  <c r="AJ818"/>
  <c r="AK818"/>
  <c r="AL818"/>
  <c r="AM818"/>
  <c r="AN818"/>
  <c r="AO818"/>
  <c r="AP818"/>
  <c r="AQ818"/>
  <c r="AR818"/>
  <c r="AS818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AE819"/>
  <c r="AF819"/>
  <c r="AG819"/>
  <c r="AH819"/>
  <c r="AI819"/>
  <c r="AJ819"/>
  <c r="AK819"/>
  <c r="AL819"/>
  <c r="AM819"/>
  <c r="AN819"/>
  <c r="AO819"/>
  <c r="AP819"/>
  <c r="AQ819"/>
  <c r="AR819"/>
  <c r="AS819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AE820"/>
  <c r="AF820"/>
  <c r="AG820"/>
  <c r="AH820"/>
  <c r="AI820"/>
  <c r="AJ820"/>
  <c r="AK820"/>
  <c r="AL820"/>
  <c r="AM820"/>
  <c r="AN820"/>
  <c r="AO820"/>
  <c r="AP820"/>
  <c r="AQ820"/>
  <c r="AR820"/>
  <c r="AS820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AE821"/>
  <c r="AF821"/>
  <c r="AG821"/>
  <c r="AH821"/>
  <c r="AI821"/>
  <c r="AJ821"/>
  <c r="AK821"/>
  <c r="AL821"/>
  <c r="AM821"/>
  <c r="AN821"/>
  <c r="AO821"/>
  <c r="AP821"/>
  <c r="AQ821"/>
  <c r="AR821"/>
  <c r="AS821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AE823"/>
  <c r="AF823"/>
  <c r="AG823"/>
  <c r="AH823"/>
  <c r="AI823"/>
  <c r="AJ823"/>
  <c r="AK823"/>
  <c r="AL823"/>
  <c r="AM823"/>
  <c r="AN823"/>
  <c r="AO823"/>
  <c r="AP823"/>
  <c r="AQ823"/>
  <c r="AR823"/>
  <c r="AS823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AE824"/>
  <c r="AF824"/>
  <c r="AG824"/>
  <c r="AH824"/>
  <c r="AI824"/>
  <c r="AJ824"/>
  <c r="AK824"/>
  <c r="AL824"/>
  <c r="AM824"/>
  <c r="AN824"/>
  <c r="AO824"/>
  <c r="AP824"/>
  <c r="AQ824"/>
  <c r="AR824"/>
  <c r="AS824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AE825"/>
  <c r="AF825"/>
  <c r="AG825"/>
  <c r="AH825"/>
  <c r="AI825"/>
  <c r="AJ825"/>
  <c r="AK825"/>
  <c r="AL825"/>
  <c r="AM825"/>
  <c r="AN825"/>
  <c r="AO825"/>
  <c r="AP825"/>
  <c r="AQ825"/>
  <c r="AR825"/>
  <c r="AS825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AE826"/>
  <c r="AF826"/>
  <c r="AG826"/>
  <c r="AH826"/>
  <c r="AI826"/>
  <c r="AJ826"/>
  <c r="AK826"/>
  <c r="AL826"/>
  <c r="AM826"/>
  <c r="AN826"/>
  <c r="AO826"/>
  <c r="AP826"/>
  <c r="AQ826"/>
  <c r="AR826"/>
  <c r="AS826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AE827"/>
  <c r="AF827"/>
  <c r="AG827"/>
  <c r="AH827"/>
  <c r="AI827"/>
  <c r="AJ827"/>
  <c r="AK827"/>
  <c r="AL827"/>
  <c r="AM827"/>
  <c r="AN827"/>
  <c r="AO827"/>
  <c r="AP827"/>
  <c r="AQ827"/>
  <c r="AR827"/>
  <c r="AS827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AE828"/>
  <c r="AF828"/>
  <c r="AG828"/>
  <c r="AH828"/>
  <c r="AI828"/>
  <c r="AJ828"/>
  <c r="AK828"/>
  <c r="AL828"/>
  <c r="AM828"/>
  <c r="AN828"/>
  <c r="AO828"/>
  <c r="AP828"/>
  <c r="AQ828"/>
  <c r="AR828"/>
  <c r="AS828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AE829"/>
  <c r="AF829"/>
  <c r="AG829"/>
  <c r="AH829"/>
  <c r="AI829"/>
  <c r="AJ829"/>
  <c r="AK829"/>
  <c r="AL829"/>
  <c r="AM829"/>
  <c r="AN829"/>
  <c r="AO829"/>
  <c r="AP829"/>
  <c r="AQ829"/>
  <c r="AR829"/>
  <c r="AS829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AE831"/>
  <c r="AF831"/>
  <c r="AG831"/>
  <c r="AH831"/>
  <c r="AI831"/>
  <c r="AJ831"/>
  <c r="AK831"/>
  <c r="AL831"/>
  <c r="AM831"/>
  <c r="AN831"/>
  <c r="AO831"/>
  <c r="AP831"/>
  <c r="AQ831"/>
  <c r="AR831"/>
  <c r="AS831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AE832"/>
  <c r="AF832"/>
  <c r="AG832"/>
  <c r="AH832"/>
  <c r="AI832"/>
  <c r="AJ832"/>
  <c r="AK832"/>
  <c r="AL832"/>
  <c r="AM832"/>
  <c r="AN832"/>
  <c r="AO832"/>
  <c r="AP832"/>
  <c r="AQ832"/>
  <c r="AR832"/>
  <c r="AS832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AE833"/>
  <c r="AF833"/>
  <c r="AG833"/>
  <c r="AH833"/>
  <c r="AI833"/>
  <c r="AJ833"/>
  <c r="AK833"/>
  <c r="AL833"/>
  <c r="AM833"/>
  <c r="AN833"/>
  <c r="AO833"/>
  <c r="AP833"/>
  <c r="AQ833"/>
  <c r="AR833"/>
  <c r="AS833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AE834"/>
  <c r="AF834"/>
  <c r="AG834"/>
  <c r="AH834"/>
  <c r="AI834"/>
  <c r="AJ834"/>
  <c r="AK834"/>
  <c r="AL834"/>
  <c r="AM834"/>
  <c r="AN834"/>
  <c r="AO834"/>
  <c r="AP834"/>
  <c r="AQ834"/>
  <c r="AR834"/>
  <c r="AS834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AE835"/>
  <c r="AF835"/>
  <c r="AG835"/>
  <c r="AH835"/>
  <c r="AI835"/>
  <c r="AJ835"/>
  <c r="AK835"/>
  <c r="AL835"/>
  <c r="AM835"/>
  <c r="AN835"/>
  <c r="AO835"/>
  <c r="AP835"/>
  <c r="AQ835"/>
  <c r="AR835"/>
  <c r="AS835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AE836"/>
  <c r="AF836"/>
  <c r="AG836"/>
  <c r="AH836"/>
  <c r="AI836"/>
  <c r="AJ836"/>
  <c r="AK836"/>
  <c r="AL836"/>
  <c r="AM836"/>
  <c r="AN836"/>
  <c r="AO836"/>
  <c r="AP836"/>
  <c r="AQ836"/>
  <c r="AR836"/>
  <c r="AS836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AE837"/>
  <c r="AF837"/>
  <c r="AG837"/>
  <c r="AH837"/>
  <c r="AI837"/>
  <c r="AJ837"/>
  <c r="AK837"/>
  <c r="AL837"/>
  <c r="AM837"/>
  <c r="AN837"/>
  <c r="AO837"/>
  <c r="AP837"/>
  <c r="AQ837"/>
  <c r="AR837"/>
  <c r="AS837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AE843"/>
  <c r="AF843"/>
  <c r="AG843"/>
  <c r="AH843"/>
  <c r="AI843"/>
  <c r="AJ843"/>
  <c r="AK843"/>
  <c r="AL843"/>
  <c r="AM843"/>
  <c r="AN843"/>
  <c r="AO843"/>
  <c r="AP843"/>
  <c r="AQ843"/>
  <c r="AR843"/>
  <c r="AS843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AE844"/>
  <c r="AF844"/>
  <c r="AG844"/>
  <c r="AH844"/>
  <c r="AI844"/>
  <c r="AJ844"/>
  <c r="AK844"/>
  <c r="AL844"/>
  <c r="AM844"/>
  <c r="AN844"/>
  <c r="AO844"/>
  <c r="AP844"/>
  <c r="AQ844"/>
  <c r="AR844"/>
  <c r="AS844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AE845"/>
  <c r="AF845"/>
  <c r="AG845"/>
  <c r="AH845"/>
  <c r="AI845"/>
  <c r="AJ845"/>
  <c r="AK845"/>
  <c r="AL845"/>
  <c r="AM845"/>
  <c r="AN845"/>
  <c r="AO845"/>
  <c r="AP845"/>
  <c r="AQ845"/>
  <c r="AR845"/>
  <c r="AS845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AE846"/>
  <c r="AF846"/>
  <c r="AG846"/>
  <c r="AH846"/>
  <c r="AI846"/>
  <c r="AJ846"/>
  <c r="AK846"/>
  <c r="AL846"/>
  <c r="AM846"/>
  <c r="AN846"/>
  <c r="AO846"/>
  <c r="AP846"/>
  <c r="AQ846"/>
  <c r="AR846"/>
  <c r="AS846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AE847"/>
  <c r="AF847"/>
  <c r="AG847"/>
  <c r="AH847"/>
  <c r="AI847"/>
  <c r="AJ847"/>
  <c r="AK847"/>
  <c r="AL847"/>
  <c r="AM847"/>
  <c r="AN847"/>
  <c r="AO847"/>
  <c r="AP847"/>
  <c r="AQ847"/>
  <c r="AR847"/>
  <c r="AS847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AE848"/>
  <c r="AF848"/>
  <c r="AG848"/>
  <c r="AH848"/>
  <c r="AI848"/>
  <c r="AJ848"/>
  <c r="AK848"/>
  <c r="AL848"/>
  <c r="AM848"/>
  <c r="AN848"/>
  <c r="AO848"/>
  <c r="AP848"/>
  <c r="AQ848"/>
  <c r="AR848"/>
  <c r="AS848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AE849"/>
  <c r="AF849"/>
  <c r="AG849"/>
  <c r="AH849"/>
  <c r="AI849"/>
  <c r="AJ849"/>
  <c r="AK849"/>
  <c r="AL849"/>
  <c r="AM849"/>
  <c r="AN849"/>
  <c r="AO849"/>
  <c r="AP849"/>
  <c r="AQ849"/>
  <c r="AR849"/>
  <c r="AS849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AE850"/>
  <c r="AF850"/>
  <c r="AG850"/>
  <c r="AH850"/>
  <c r="AI850"/>
  <c r="AJ850"/>
  <c r="AK850"/>
  <c r="AL850"/>
  <c r="AM850"/>
  <c r="AN850"/>
  <c r="AO850"/>
  <c r="AP850"/>
  <c r="AQ850"/>
  <c r="AR850"/>
  <c r="AS850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AE851"/>
  <c r="AF851"/>
  <c r="AG851"/>
  <c r="AH851"/>
  <c r="AI851"/>
  <c r="AJ851"/>
  <c r="AK851"/>
  <c r="AL851"/>
  <c r="AM851"/>
  <c r="AN851"/>
  <c r="AO851"/>
  <c r="AP851"/>
  <c r="AQ851"/>
  <c r="AR851"/>
  <c r="AS851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AE852"/>
  <c r="AF852"/>
  <c r="AG852"/>
  <c r="AH852"/>
  <c r="AI852"/>
  <c r="AJ852"/>
  <c r="AK852"/>
  <c r="AL852"/>
  <c r="AM852"/>
  <c r="AN852"/>
  <c r="AO852"/>
  <c r="AP852"/>
  <c r="AQ852"/>
  <c r="AR852"/>
  <c r="AS852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AE853"/>
  <c r="AF853"/>
  <c r="AG853"/>
  <c r="AH853"/>
  <c r="AI853"/>
  <c r="AJ853"/>
  <c r="AK853"/>
  <c r="AL853"/>
  <c r="AM853"/>
  <c r="AN853"/>
  <c r="AO853"/>
  <c r="AP853"/>
  <c r="AQ853"/>
  <c r="AR853"/>
  <c r="AS853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AE854"/>
  <c r="AF854"/>
  <c r="AG854"/>
  <c r="AH854"/>
  <c r="AI854"/>
  <c r="AJ854"/>
  <c r="AK854"/>
  <c r="AL854"/>
  <c r="AM854"/>
  <c r="AN854"/>
  <c r="AO854"/>
  <c r="AP854"/>
  <c r="AQ854"/>
  <c r="AR854"/>
  <c r="AS854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AE855"/>
  <c r="AF855"/>
  <c r="AG855"/>
  <c r="AH855"/>
  <c r="AI855"/>
  <c r="AJ855"/>
  <c r="AK855"/>
  <c r="AL855"/>
  <c r="AM855"/>
  <c r="AN855"/>
  <c r="AO855"/>
  <c r="AP855"/>
  <c r="AQ855"/>
  <c r="AR855"/>
  <c r="AS855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AE856"/>
  <c r="AF856"/>
  <c r="AG856"/>
  <c r="AH856"/>
  <c r="AI856"/>
  <c r="AJ856"/>
  <c r="AK856"/>
  <c r="AL856"/>
  <c r="AM856"/>
  <c r="AN856"/>
  <c r="AO856"/>
  <c r="AP856"/>
  <c r="AQ856"/>
  <c r="AR856"/>
  <c r="AS856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AE857"/>
  <c r="AF857"/>
  <c r="AG857"/>
  <c r="AH857"/>
  <c r="AI857"/>
  <c r="AJ857"/>
  <c r="AK857"/>
  <c r="AL857"/>
  <c r="AM857"/>
  <c r="AN857"/>
  <c r="AO857"/>
  <c r="AP857"/>
  <c r="AQ857"/>
  <c r="AR857"/>
  <c r="AS857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AE858"/>
  <c r="AF858"/>
  <c r="AG858"/>
  <c r="AH858"/>
  <c r="AI858"/>
  <c r="AJ858"/>
  <c r="AK858"/>
  <c r="AL858"/>
  <c r="AM858"/>
  <c r="AN858"/>
  <c r="AO858"/>
  <c r="AP858"/>
  <c r="AQ858"/>
  <c r="AR858"/>
  <c r="AS858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AE859"/>
  <c r="AF859"/>
  <c r="AG859"/>
  <c r="AH859"/>
  <c r="AI859"/>
  <c r="AJ859"/>
  <c r="AK859"/>
  <c r="AL859"/>
  <c r="AM859"/>
  <c r="AN859"/>
  <c r="AO859"/>
  <c r="AP859"/>
  <c r="AQ859"/>
  <c r="AR859"/>
  <c r="AS859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AE860"/>
  <c r="AF860"/>
  <c r="AG860"/>
  <c r="AH860"/>
  <c r="AI860"/>
  <c r="AJ860"/>
  <c r="AK860"/>
  <c r="AL860"/>
  <c r="AM860"/>
  <c r="AN860"/>
  <c r="AO860"/>
  <c r="AP860"/>
  <c r="AQ860"/>
  <c r="AR860"/>
  <c r="AS860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AE861"/>
  <c r="AF861"/>
  <c r="AG861"/>
  <c r="AH861"/>
  <c r="AI861"/>
  <c r="AJ861"/>
  <c r="AK861"/>
  <c r="AL861"/>
  <c r="AM861"/>
  <c r="AN861"/>
  <c r="AO861"/>
  <c r="AP861"/>
  <c r="AQ861"/>
  <c r="AR861"/>
  <c r="AS861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AE862"/>
  <c r="AF862"/>
  <c r="AG862"/>
  <c r="AH862"/>
  <c r="AI862"/>
  <c r="AJ862"/>
  <c r="AK862"/>
  <c r="AL862"/>
  <c r="AM862"/>
  <c r="AN862"/>
  <c r="AO862"/>
  <c r="AP862"/>
  <c r="AQ862"/>
  <c r="AR862"/>
  <c r="AS862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AE863"/>
  <c r="AF863"/>
  <c r="AG863"/>
  <c r="AH863"/>
  <c r="AI863"/>
  <c r="AJ863"/>
  <c r="AK863"/>
  <c r="AL863"/>
  <c r="AM863"/>
  <c r="AN863"/>
  <c r="AO863"/>
  <c r="AP863"/>
  <c r="AQ863"/>
  <c r="AR863"/>
  <c r="AS863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AE864"/>
  <c r="AF864"/>
  <c r="AG864"/>
  <c r="AH864"/>
  <c r="AI864"/>
  <c r="AJ864"/>
  <c r="AK864"/>
  <c r="AL864"/>
  <c r="AM864"/>
  <c r="AN864"/>
  <c r="AO864"/>
  <c r="AP864"/>
  <c r="AQ864"/>
  <c r="AR864"/>
  <c r="AS864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AE865"/>
  <c r="AF865"/>
  <c r="AG865"/>
  <c r="AH865"/>
  <c r="AI865"/>
  <c r="AJ865"/>
  <c r="AK865"/>
  <c r="AL865"/>
  <c r="AM865"/>
  <c r="AN865"/>
  <c r="AO865"/>
  <c r="AP865"/>
  <c r="AQ865"/>
  <c r="AR865"/>
  <c r="AS865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AE866"/>
  <c r="AF866"/>
  <c r="AG866"/>
  <c r="AH866"/>
  <c r="AI866"/>
  <c r="AJ866"/>
  <c r="AK866"/>
  <c r="AL866"/>
  <c r="AM866"/>
  <c r="AN866"/>
  <c r="AO866"/>
  <c r="AP866"/>
  <c r="AQ866"/>
  <c r="AR866"/>
  <c r="AS866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AE867"/>
  <c r="AF867"/>
  <c r="AG867"/>
  <c r="AH867"/>
  <c r="AI867"/>
  <c r="AJ867"/>
  <c r="AK867"/>
  <c r="AL867"/>
  <c r="AM867"/>
  <c r="AN867"/>
  <c r="AO867"/>
  <c r="AP867"/>
  <c r="AQ867"/>
  <c r="AR867"/>
  <c r="AS867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AE869"/>
  <c r="AF869"/>
  <c r="AG869"/>
  <c r="AH869"/>
  <c r="AI869"/>
  <c r="AJ869"/>
  <c r="AK869"/>
  <c r="AL869"/>
  <c r="AM869"/>
  <c r="AN869"/>
  <c r="AO869"/>
  <c r="AP869"/>
  <c r="AQ869"/>
  <c r="AR869"/>
  <c r="AS869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AE870"/>
  <c r="AF870"/>
  <c r="AG870"/>
  <c r="AH870"/>
  <c r="AI870"/>
  <c r="AJ870"/>
  <c r="AK870"/>
  <c r="AL870"/>
  <c r="AM870"/>
  <c r="AN870"/>
  <c r="AO870"/>
  <c r="AP870"/>
  <c r="AQ870"/>
  <c r="AR870"/>
  <c r="AS870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AE871"/>
  <c r="AF871"/>
  <c r="AG871"/>
  <c r="AH871"/>
  <c r="AI871"/>
  <c r="AJ871"/>
  <c r="AK871"/>
  <c r="AL871"/>
  <c r="AM871"/>
  <c r="AN871"/>
  <c r="AO871"/>
  <c r="AP871"/>
  <c r="AQ871"/>
  <c r="AR871"/>
  <c r="AS871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AE877"/>
  <c r="AF877"/>
  <c r="AG877"/>
  <c r="AH877"/>
  <c r="AI877"/>
  <c r="AJ877"/>
  <c r="AK877"/>
  <c r="AL877"/>
  <c r="AM877"/>
  <c r="AN877"/>
  <c r="AO877"/>
  <c r="AP877"/>
  <c r="AQ877"/>
  <c r="AR877"/>
  <c r="AS877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AE878"/>
  <c r="AF878"/>
  <c r="AG878"/>
  <c r="AH878"/>
  <c r="AI878"/>
  <c r="AJ878"/>
  <c r="AK878"/>
  <c r="AL878"/>
  <c r="AM878"/>
  <c r="AN878"/>
  <c r="AO878"/>
  <c r="AP878"/>
  <c r="AQ878"/>
  <c r="AR878"/>
  <c r="AS878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AE879"/>
  <c r="AF879"/>
  <c r="AG879"/>
  <c r="AH879"/>
  <c r="AI879"/>
  <c r="AJ879"/>
  <c r="AK879"/>
  <c r="AL879"/>
  <c r="AM879"/>
  <c r="AN879"/>
  <c r="AO879"/>
  <c r="AP879"/>
  <c r="AQ879"/>
  <c r="AR879"/>
  <c r="AS879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AE880"/>
  <c r="AF880"/>
  <c r="AG880"/>
  <c r="AH880"/>
  <c r="AI880"/>
  <c r="AJ880"/>
  <c r="AK880"/>
  <c r="AL880"/>
  <c r="AM880"/>
  <c r="AN880"/>
  <c r="AO880"/>
  <c r="AP880"/>
  <c r="AQ880"/>
  <c r="AR880"/>
  <c r="AS880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AE881"/>
  <c r="AF881"/>
  <c r="AG881"/>
  <c r="AH881"/>
  <c r="AI881"/>
  <c r="AJ881"/>
  <c r="AK881"/>
  <c r="AL881"/>
  <c r="AM881"/>
  <c r="AN881"/>
  <c r="AO881"/>
  <c r="AP881"/>
  <c r="AQ881"/>
  <c r="AR881"/>
  <c r="AS881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AE882"/>
  <c r="AF882"/>
  <c r="AG882"/>
  <c r="AH882"/>
  <c r="AI882"/>
  <c r="AJ882"/>
  <c r="AK882"/>
  <c r="AL882"/>
  <c r="AM882"/>
  <c r="AN882"/>
  <c r="AO882"/>
  <c r="AP882"/>
  <c r="AQ882"/>
  <c r="AR882"/>
  <c r="AS882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AE883"/>
  <c r="AF883"/>
  <c r="AG883"/>
  <c r="AH883"/>
  <c r="AI883"/>
  <c r="AJ883"/>
  <c r="AK883"/>
  <c r="AL883"/>
  <c r="AM883"/>
  <c r="AN883"/>
  <c r="AO883"/>
  <c r="AP883"/>
  <c r="AQ883"/>
  <c r="AR883"/>
  <c r="AS883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AE884"/>
  <c r="AF884"/>
  <c r="AG884"/>
  <c r="AH884"/>
  <c r="AI884"/>
  <c r="AJ884"/>
  <c r="AK884"/>
  <c r="AL884"/>
  <c r="AM884"/>
  <c r="AN884"/>
  <c r="AO884"/>
  <c r="AP884"/>
  <c r="AQ884"/>
  <c r="AR884"/>
  <c r="AS884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AE885"/>
  <c r="AF885"/>
  <c r="AG885"/>
  <c r="AH885"/>
  <c r="AI885"/>
  <c r="AJ885"/>
  <c r="AK885"/>
  <c r="AL885"/>
  <c r="AM885"/>
  <c r="AN885"/>
  <c r="AO885"/>
  <c r="AP885"/>
  <c r="AQ885"/>
  <c r="AR885"/>
  <c r="AS885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AE886"/>
  <c r="AF886"/>
  <c r="AG886"/>
  <c r="AH886"/>
  <c r="AI886"/>
  <c r="AJ886"/>
  <c r="AK886"/>
  <c r="AL886"/>
  <c r="AM886"/>
  <c r="AN886"/>
  <c r="AO886"/>
  <c r="AP886"/>
  <c r="AQ886"/>
  <c r="AR886"/>
  <c r="AS886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AE887"/>
  <c r="AF887"/>
  <c r="AG887"/>
  <c r="AH887"/>
  <c r="AI887"/>
  <c r="AJ887"/>
  <c r="AK887"/>
  <c r="AL887"/>
  <c r="AM887"/>
  <c r="AN887"/>
  <c r="AO887"/>
  <c r="AP887"/>
  <c r="AQ887"/>
  <c r="AR887"/>
  <c r="AS887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AE888"/>
  <c r="AF888"/>
  <c r="AG888"/>
  <c r="AH888"/>
  <c r="AI888"/>
  <c r="AJ888"/>
  <c r="AK888"/>
  <c r="AL888"/>
  <c r="AM888"/>
  <c r="AN888"/>
  <c r="AO888"/>
  <c r="AP888"/>
  <c r="AQ888"/>
  <c r="AR888"/>
  <c r="AS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AE889"/>
  <c r="AF889"/>
  <c r="AG889"/>
  <c r="AH889"/>
  <c r="AI889"/>
  <c r="AJ889"/>
  <c r="AK889"/>
  <c r="AL889"/>
  <c r="AM889"/>
  <c r="AN889"/>
  <c r="AO889"/>
  <c r="AP889"/>
  <c r="AQ889"/>
  <c r="AR889"/>
  <c r="AS889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AE890"/>
  <c r="AF890"/>
  <c r="AG890"/>
  <c r="AH890"/>
  <c r="AI890"/>
  <c r="AJ890"/>
  <c r="AK890"/>
  <c r="AL890"/>
  <c r="AM890"/>
  <c r="AN890"/>
  <c r="AO890"/>
  <c r="AP890"/>
  <c r="AQ890"/>
  <c r="AR890"/>
  <c r="AS890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AE891"/>
  <c r="AF891"/>
  <c r="AG891"/>
  <c r="AH891"/>
  <c r="AI891"/>
  <c r="AJ891"/>
  <c r="AK891"/>
  <c r="AL891"/>
  <c r="AM891"/>
  <c r="AN891"/>
  <c r="AO891"/>
  <c r="AP891"/>
  <c r="AQ891"/>
  <c r="AR891"/>
  <c r="AS891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AE892"/>
  <c r="AF892"/>
  <c r="AG892"/>
  <c r="AH892"/>
  <c r="AI892"/>
  <c r="AJ892"/>
  <c r="AK892"/>
  <c r="AL892"/>
  <c r="AM892"/>
  <c r="AN892"/>
  <c r="AO892"/>
  <c r="AP892"/>
  <c r="AQ892"/>
  <c r="AR892"/>
  <c r="AS892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AE893"/>
  <c r="AF893"/>
  <c r="AG893"/>
  <c r="AH893"/>
  <c r="AI893"/>
  <c r="AJ893"/>
  <c r="AK893"/>
  <c r="AL893"/>
  <c r="AM893"/>
  <c r="AN893"/>
  <c r="AO893"/>
  <c r="AP893"/>
  <c r="AQ893"/>
  <c r="AR893"/>
  <c r="AS893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AE894"/>
  <c r="AF894"/>
  <c r="AG894"/>
  <c r="AH894"/>
  <c r="AI894"/>
  <c r="AJ894"/>
  <c r="AK894"/>
  <c r="AL894"/>
  <c r="AM894"/>
  <c r="AN894"/>
  <c r="AO894"/>
  <c r="AP894"/>
  <c r="AQ894"/>
  <c r="AR894"/>
  <c r="AS894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AE895"/>
  <c r="AF895"/>
  <c r="AG895"/>
  <c r="AH895"/>
  <c r="AI895"/>
  <c r="AJ895"/>
  <c r="AK895"/>
  <c r="AL895"/>
  <c r="AM895"/>
  <c r="AN895"/>
  <c r="AO895"/>
  <c r="AP895"/>
  <c r="AQ895"/>
  <c r="AR895"/>
  <c r="AS895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AE896"/>
  <c r="AF896"/>
  <c r="AG896"/>
  <c r="AH896"/>
  <c r="AI896"/>
  <c r="AJ896"/>
  <c r="AK896"/>
  <c r="AL896"/>
  <c r="AM896"/>
  <c r="AN896"/>
  <c r="AO896"/>
  <c r="AP896"/>
  <c r="AQ896"/>
  <c r="AR896"/>
  <c r="AS896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AE897"/>
  <c r="AF897"/>
  <c r="AG897"/>
  <c r="AH897"/>
  <c r="AI897"/>
  <c r="AJ897"/>
  <c r="AK897"/>
  <c r="AL897"/>
  <c r="AM897"/>
  <c r="AN897"/>
  <c r="AO897"/>
  <c r="AP897"/>
  <c r="AQ897"/>
  <c r="AR897"/>
  <c r="AS897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AE898"/>
  <c r="AF898"/>
  <c r="AG898"/>
  <c r="AH898"/>
  <c r="AI898"/>
  <c r="AJ898"/>
  <c r="AK898"/>
  <c r="AL898"/>
  <c r="AM898"/>
  <c r="AN898"/>
  <c r="AO898"/>
  <c r="AP898"/>
  <c r="AQ898"/>
  <c r="AR898"/>
  <c r="AS898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AE899"/>
  <c r="AF899"/>
  <c r="AG899"/>
  <c r="AH899"/>
  <c r="AI899"/>
  <c r="AJ899"/>
  <c r="AK899"/>
  <c r="AL899"/>
  <c r="AM899"/>
  <c r="AN899"/>
  <c r="AO899"/>
  <c r="AP899"/>
  <c r="AQ899"/>
  <c r="AR899"/>
  <c r="AS899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AE900"/>
  <c r="AF900"/>
  <c r="AG900"/>
  <c r="AH900"/>
  <c r="AI900"/>
  <c r="AJ900"/>
  <c r="AK900"/>
  <c r="AL900"/>
  <c r="AM900"/>
  <c r="AN900"/>
  <c r="AO900"/>
  <c r="AP900"/>
  <c r="AQ900"/>
  <c r="AR900"/>
  <c r="AS900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AE901"/>
  <c r="AF901"/>
  <c r="AG901"/>
  <c r="AH901"/>
  <c r="AI901"/>
  <c r="AJ901"/>
  <c r="AK901"/>
  <c r="AL901"/>
  <c r="AM901"/>
  <c r="AN901"/>
  <c r="AO901"/>
  <c r="AP901"/>
  <c r="AQ901"/>
  <c r="AR901"/>
  <c r="AS901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AE902"/>
  <c r="AF902"/>
  <c r="AG902"/>
  <c r="AH902"/>
  <c r="AI902"/>
  <c r="AJ902"/>
  <c r="AK902"/>
  <c r="AL902"/>
  <c r="AM902"/>
  <c r="AN902"/>
  <c r="AO902"/>
  <c r="AP902"/>
  <c r="AQ902"/>
  <c r="AR902"/>
  <c r="AS902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AE903"/>
  <c r="AF903"/>
  <c r="AG903"/>
  <c r="AH903"/>
  <c r="AI903"/>
  <c r="AJ903"/>
  <c r="AK903"/>
  <c r="AL903"/>
  <c r="AM903"/>
  <c r="AN903"/>
  <c r="AO903"/>
  <c r="AP903"/>
  <c r="AQ903"/>
  <c r="AR903"/>
  <c r="AS903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AE904"/>
  <c r="AF904"/>
  <c r="AG904"/>
  <c r="AH904"/>
  <c r="AI904"/>
  <c r="AJ904"/>
  <c r="AK904"/>
  <c r="AL904"/>
  <c r="AM904"/>
  <c r="AN904"/>
  <c r="AO904"/>
  <c r="AP904"/>
  <c r="AQ904"/>
  <c r="AR904"/>
  <c r="AS904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AE905"/>
  <c r="AF905"/>
  <c r="AG905"/>
  <c r="AH905"/>
  <c r="AI905"/>
  <c r="AJ905"/>
  <c r="AK905"/>
  <c r="AL905"/>
  <c r="AM905"/>
  <c r="AN905"/>
  <c r="AO905"/>
  <c r="AP905"/>
  <c r="AQ905"/>
  <c r="AR905"/>
  <c r="AS905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AE906"/>
  <c r="AF906"/>
  <c r="AG906"/>
  <c r="AH906"/>
  <c r="AI906"/>
  <c r="AJ906"/>
  <c r="AK906"/>
  <c r="AL906"/>
  <c r="AM906"/>
  <c r="AN906"/>
  <c r="AO906"/>
  <c r="AP906"/>
  <c r="AQ906"/>
  <c r="AR906"/>
  <c r="AS906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AE907"/>
  <c r="AF907"/>
  <c r="AG907"/>
  <c r="AH907"/>
  <c r="AI907"/>
  <c r="AJ907"/>
  <c r="AK907"/>
  <c r="AL907"/>
  <c r="AM907"/>
  <c r="AN907"/>
  <c r="AO907"/>
  <c r="AP907"/>
  <c r="AQ907"/>
  <c r="AR907"/>
  <c r="AS907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AE908"/>
  <c r="AF908"/>
  <c r="AG908"/>
  <c r="AH908"/>
  <c r="AI908"/>
  <c r="AJ908"/>
  <c r="AK908"/>
  <c r="AL908"/>
  <c r="AM908"/>
  <c r="AN908"/>
  <c r="AO908"/>
  <c r="AP908"/>
  <c r="AQ908"/>
  <c r="AR908"/>
  <c r="AS908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AE909"/>
  <c r="AF909"/>
  <c r="AG909"/>
  <c r="AH909"/>
  <c r="AI909"/>
  <c r="AJ909"/>
  <c r="AK909"/>
  <c r="AL909"/>
  <c r="AM909"/>
  <c r="AN909"/>
  <c r="AO909"/>
  <c r="AP909"/>
  <c r="AQ909"/>
  <c r="AR909"/>
  <c r="AS909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AE910"/>
  <c r="AF910"/>
  <c r="AG910"/>
  <c r="AH910"/>
  <c r="AI910"/>
  <c r="AJ910"/>
  <c r="AK910"/>
  <c r="AL910"/>
  <c r="AM910"/>
  <c r="AN910"/>
  <c r="AO910"/>
  <c r="AP910"/>
  <c r="AQ910"/>
  <c r="AR910"/>
  <c r="AS910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AE911"/>
  <c r="AF911"/>
  <c r="AG911"/>
  <c r="AH911"/>
  <c r="AI911"/>
  <c r="AJ911"/>
  <c r="AK911"/>
  <c r="AL911"/>
  <c r="AM911"/>
  <c r="AN911"/>
  <c r="AO911"/>
  <c r="AP911"/>
  <c r="AQ911"/>
  <c r="AR911"/>
  <c r="AS911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AE912"/>
  <c r="AF912"/>
  <c r="AG912"/>
  <c r="AH912"/>
  <c r="AI912"/>
  <c r="AJ912"/>
  <c r="AK912"/>
  <c r="AL912"/>
  <c r="AM912"/>
  <c r="AN912"/>
  <c r="AO912"/>
  <c r="AP912"/>
  <c r="AQ912"/>
  <c r="AR912"/>
  <c r="AS912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AE913"/>
  <c r="AF913"/>
  <c r="AG913"/>
  <c r="AH913"/>
  <c r="AI913"/>
  <c r="AJ913"/>
  <c r="AK913"/>
  <c r="AL913"/>
  <c r="AM913"/>
  <c r="AN913"/>
  <c r="AO913"/>
  <c r="AP913"/>
  <c r="AQ913"/>
  <c r="AR913"/>
  <c r="AS913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AE914"/>
  <c r="AF914"/>
  <c r="AG914"/>
  <c r="AH914"/>
  <c r="AI914"/>
  <c r="AJ914"/>
  <c r="AK914"/>
  <c r="AL914"/>
  <c r="AM914"/>
  <c r="AN914"/>
  <c r="AO914"/>
  <c r="AP914"/>
  <c r="AQ914"/>
  <c r="AR914"/>
  <c r="AS914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AE915"/>
  <c r="AF915"/>
  <c r="AG915"/>
  <c r="AH915"/>
  <c r="AI915"/>
  <c r="AJ915"/>
  <c r="AK915"/>
  <c r="AL915"/>
  <c r="AM915"/>
  <c r="AN915"/>
  <c r="AO915"/>
  <c r="AP915"/>
  <c r="AQ915"/>
  <c r="AR915"/>
  <c r="AS915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AE916"/>
  <c r="AF916"/>
  <c r="AG916"/>
  <c r="AH916"/>
  <c r="AI916"/>
  <c r="AJ916"/>
  <c r="AK916"/>
  <c r="AL916"/>
  <c r="AM916"/>
  <c r="AN916"/>
  <c r="AO916"/>
  <c r="AP916"/>
  <c r="AQ916"/>
  <c r="AR916"/>
  <c r="AS916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AE917"/>
  <c r="AF917"/>
  <c r="AG917"/>
  <c r="AH917"/>
  <c r="AI917"/>
  <c r="AJ917"/>
  <c r="AK917"/>
  <c r="AL917"/>
  <c r="AM917"/>
  <c r="AN917"/>
  <c r="AO917"/>
  <c r="AP917"/>
  <c r="AQ917"/>
  <c r="AR917"/>
  <c r="AS917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AE918"/>
  <c r="AF918"/>
  <c r="AG918"/>
  <c r="AH918"/>
  <c r="AI918"/>
  <c r="AJ918"/>
  <c r="AK918"/>
  <c r="AL918"/>
  <c r="AM918"/>
  <c r="AN918"/>
  <c r="AO918"/>
  <c r="AP918"/>
  <c r="AQ918"/>
  <c r="AR918"/>
  <c r="AS918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AE919"/>
  <c r="AF919"/>
  <c r="AG919"/>
  <c r="AH919"/>
  <c r="AI919"/>
  <c r="AJ919"/>
  <c r="AK919"/>
  <c r="AL919"/>
  <c r="AM919"/>
  <c r="AN919"/>
  <c r="AO919"/>
  <c r="AP919"/>
  <c r="AQ919"/>
  <c r="AR919"/>
  <c r="AS919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AE920"/>
  <c r="AF920"/>
  <c r="AG920"/>
  <c r="AH920"/>
  <c r="AI920"/>
  <c r="AJ920"/>
  <c r="AK920"/>
  <c r="AL920"/>
  <c r="AM920"/>
  <c r="AN920"/>
  <c r="AO920"/>
  <c r="AP920"/>
  <c r="AQ920"/>
  <c r="AR920"/>
  <c r="AS920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AE921"/>
  <c r="AF921"/>
  <c r="AG921"/>
  <c r="AH921"/>
  <c r="AI921"/>
  <c r="AJ921"/>
  <c r="AK921"/>
  <c r="AL921"/>
  <c r="AM921"/>
  <c r="AN921"/>
  <c r="AO921"/>
  <c r="AP921"/>
  <c r="AQ921"/>
  <c r="AR921"/>
  <c r="AS921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AE922"/>
  <c r="AF922"/>
  <c r="AG922"/>
  <c r="AH922"/>
  <c r="AI922"/>
  <c r="AJ922"/>
  <c r="AK922"/>
  <c r="AL922"/>
  <c r="AM922"/>
  <c r="AN922"/>
  <c r="AO922"/>
  <c r="AP922"/>
  <c r="AQ922"/>
  <c r="AR922"/>
  <c r="AS922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AE923"/>
  <c r="AF923"/>
  <c r="AG923"/>
  <c r="AH923"/>
  <c r="AI923"/>
  <c r="AJ923"/>
  <c r="AK923"/>
  <c r="AL923"/>
  <c r="AM923"/>
  <c r="AN923"/>
  <c r="AO923"/>
  <c r="AP923"/>
  <c r="AQ923"/>
  <c r="AR923"/>
  <c r="AS923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AE924"/>
  <c r="AF924"/>
  <c r="AG924"/>
  <c r="AH924"/>
  <c r="AI924"/>
  <c r="AJ924"/>
  <c r="AK924"/>
  <c r="AL924"/>
  <c r="AM924"/>
  <c r="AN924"/>
  <c r="AO924"/>
  <c r="AP924"/>
  <c r="AQ924"/>
  <c r="AR924"/>
  <c r="AS924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AE925"/>
  <c r="AF925"/>
  <c r="AG925"/>
  <c r="AH925"/>
  <c r="AI925"/>
  <c r="AJ925"/>
  <c r="AK925"/>
  <c r="AL925"/>
  <c r="AM925"/>
  <c r="AN925"/>
  <c r="AO925"/>
  <c r="AP925"/>
  <c r="AQ925"/>
  <c r="AR925"/>
  <c r="AS925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AE926"/>
  <c r="AF926"/>
  <c r="AG926"/>
  <c r="AH926"/>
  <c r="AI926"/>
  <c r="AJ926"/>
  <c r="AK926"/>
  <c r="AL926"/>
  <c r="AM926"/>
  <c r="AN926"/>
  <c r="AO926"/>
  <c r="AP926"/>
  <c r="AQ926"/>
  <c r="AR926"/>
  <c r="AS926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AE927"/>
  <c r="AF927"/>
  <c r="AG927"/>
  <c r="AH927"/>
  <c r="AI927"/>
  <c r="AJ927"/>
  <c r="AK927"/>
  <c r="AL927"/>
  <c r="AM927"/>
  <c r="AN927"/>
  <c r="AO927"/>
  <c r="AP927"/>
  <c r="AQ927"/>
  <c r="AR927"/>
  <c r="AS927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AE928"/>
  <c r="AF928"/>
  <c r="AG928"/>
  <c r="AH928"/>
  <c r="AI928"/>
  <c r="AJ928"/>
  <c r="AK928"/>
  <c r="AL928"/>
  <c r="AM928"/>
  <c r="AN928"/>
  <c r="AO928"/>
  <c r="AP928"/>
  <c r="AQ928"/>
  <c r="AR928"/>
  <c r="AS928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AE929"/>
  <c r="AF929"/>
  <c r="AG929"/>
  <c r="AH929"/>
  <c r="AI929"/>
  <c r="AJ929"/>
  <c r="AK929"/>
  <c r="AL929"/>
  <c r="AM929"/>
  <c r="AN929"/>
  <c r="AO929"/>
  <c r="AP929"/>
  <c r="AQ929"/>
  <c r="AR929"/>
  <c r="AS929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AE930"/>
  <c r="AF930"/>
  <c r="AG930"/>
  <c r="AH930"/>
  <c r="AI930"/>
  <c r="AJ930"/>
  <c r="AK930"/>
  <c r="AL930"/>
  <c r="AM930"/>
  <c r="AN930"/>
  <c r="AO930"/>
  <c r="AP930"/>
  <c r="AQ930"/>
  <c r="AR930"/>
  <c r="AS930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AE931"/>
  <c r="AF931"/>
  <c r="AG931"/>
  <c r="AH931"/>
  <c r="AI931"/>
  <c r="AJ931"/>
  <c r="AK931"/>
  <c r="AL931"/>
  <c r="AM931"/>
  <c r="AN931"/>
  <c r="AO931"/>
  <c r="AP931"/>
  <c r="AQ931"/>
  <c r="AR931"/>
  <c r="AS931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AE932"/>
  <c r="AF932"/>
  <c r="AG932"/>
  <c r="AH932"/>
  <c r="AI932"/>
  <c r="AJ932"/>
  <c r="AK932"/>
  <c r="AL932"/>
  <c r="AM932"/>
  <c r="AN932"/>
  <c r="AO932"/>
  <c r="AP932"/>
  <c r="AQ932"/>
  <c r="AR932"/>
  <c r="AS932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AE933"/>
  <c r="AF933"/>
  <c r="AG933"/>
  <c r="AH933"/>
  <c r="AI933"/>
  <c r="AJ933"/>
  <c r="AK933"/>
  <c r="AL933"/>
  <c r="AM933"/>
  <c r="AN933"/>
  <c r="AO933"/>
  <c r="AP933"/>
  <c r="AQ933"/>
  <c r="AR933"/>
  <c r="AS933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AE934"/>
  <c r="AF934"/>
  <c r="AG934"/>
  <c r="AH934"/>
  <c r="AI934"/>
  <c r="AJ934"/>
  <c r="AK934"/>
  <c r="AL934"/>
  <c r="AM934"/>
  <c r="AN934"/>
  <c r="AO934"/>
  <c r="AP934"/>
  <c r="AQ934"/>
  <c r="AR934"/>
  <c r="AS934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AE935"/>
  <c r="AF935"/>
  <c r="AG935"/>
  <c r="AH935"/>
  <c r="AI935"/>
  <c r="AJ935"/>
  <c r="AK935"/>
  <c r="AL935"/>
  <c r="AM935"/>
  <c r="AN935"/>
  <c r="AO935"/>
  <c r="AP935"/>
  <c r="AQ935"/>
  <c r="AR935"/>
  <c r="AS935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AE936"/>
  <c r="AF936"/>
  <c r="AG936"/>
  <c r="AH936"/>
  <c r="AI936"/>
  <c r="AJ936"/>
  <c r="AK936"/>
  <c r="AL936"/>
  <c r="AM936"/>
  <c r="AN936"/>
  <c r="AO936"/>
  <c r="AP936"/>
  <c r="AQ936"/>
  <c r="AR936"/>
  <c r="AS936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AE937"/>
  <c r="AF937"/>
  <c r="AG937"/>
  <c r="AH937"/>
  <c r="AI937"/>
  <c r="AJ937"/>
  <c r="AK937"/>
  <c r="AL937"/>
  <c r="AM937"/>
  <c r="AN937"/>
  <c r="AO937"/>
  <c r="AP937"/>
  <c r="AQ937"/>
  <c r="AR937"/>
  <c r="AS937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AE938"/>
  <c r="AF938"/>
  <c r="AG938"/>
  <c r="AH938"/>
  <c r="AI938"/>
  <c r="AJ938"/>
  <c r="AK938"/>
  <c r="AL938"/>
  <c r="AM938"/>
  <c r="AN938"/>
  <c r="AO938"/>
  <c r="AP938"/>
  <c r="AQ938"/>
  <c r="AR938"/>
  <c r="AS938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AE939"/>
  <c r="AF939"/>
  <c r="AG939"/>
  <c r="AH939"/>
  <c r="AI939"/>
  <c r="AJ939"/>
  <c r="AK939"/>
  <c r="AL939"/>
  <c r="AM939"/>
  <c r="AN939"/>
  <c r="AO939"/>
  <c r="AP939"/>
  <c r="AQ939"/>
  <c r="AR939"/>
  <c r="AS939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AE940"/>
  <c r="AF940"/>
  <c r="AG940"/>
  <c r="AH940"/>
  <c r="AI940"/>
  <c r="AJ940"/>
  <c r="AK940"/>
  <c r="AL940"/>
  <c r="AM940"/>
  <c r="AN940"/>
  <c r="AO940"/>
  <c r="AP940"/>
  <c r="AQ940"/>
  <c r="AR940"/>
  <c r="AS940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AE941"/>
  <c r="AF941"/>
  <c r="AG941"/>
  <c r="AH941"/>
  <c r="AI941"/>
  <c r="AJ941"/>
  <c r="AK941"/>
  <c r="AL941"/>
  <c r="AM941"/>
  <c r="AN941"/>
  <c r="AO941"/>
  <c r="AP941"/>
  <c r="AQ941"/>
  <c r="AR941"/>
  <c r="AS941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AE942"/>
  <c r="AF942"/>
  <c r="AG942"/>
  <c r="AH942"/>
  <c r="AI942"/>
  <c r="AJ942"/>
  <c r="AK942"/>
  <c r="AL942"/>
  <c r="AM942"/>
  <c r="AN942"/>
  <c r="AO942"/>
  <c r="AP942"/>
  <c r="AQ942"/>
  <c r="AR942"/>
  <c r="AS942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AE943"/>
  <c r="AF943"/>
  <c r="AG943"/>
  <c r="AH943"/>
  <c r="AI943"/>
  <c r="AJ943"/>
  <c r="AK943"/>
  <c r="AL943"/>
  <c r="AM943"/>
  <c r="AN943"/>
  <c r="AO943"/>
  <c r="AP943"/>
  <c r="AQ943"/>
  <c r="AR943"/>
  <c r="AS943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AE944"/>
  <c r="AF944"/>
  <c r="AG944"/>
  <c r="AH944"/>
  <c r="AI944"/>
  <c r="AJ944"/>
  <c r="AK944"/>
  <c r="AL944"/>
  <c r="AM944"/>
  <c r="AN944"/>
  <c r="AO944"/>
  <c r="AP944"/>
  <c r="AQ944"/>
  <c r="AR944"/>
  <c r="AS944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AE945"/>
  <c r="AF945"/>
  <c r="AG945"/>
  <c r="AH945"/>
  <c r="AI945"/>
  <c r="AJ945"/>
  <c r="AK945"/>
  <c r="AL945"/>
  <c r="AM945"/>
  <c r="AN945"/>
  <c r="AO945"/>
  <c r="AP945"/>
  <c r="AQ945"/>
  <c r="AR945"/>
  <c r="AS945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AE946"/>
  <c r="AF946"/>
  <c r="AG946"/>
  <c r="AH946"/>
  <c r="AI946"/>
  <c r="AJ946"/>
  <c r="AK946"/>
  <c r="AL946"/>
  <c r="AM946"/>
  <c r="AN946"/>
  <c r="AO946"/>
  <c r="AP946"/>
  <c r="AQ946"/>
  <c r="AR946"/>
  <c r="AS946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AE947"/>
  <c r="AF947"/>
  <c r="AG947"/>
  <c r="AH947"/>
  <c r="AI947"/>
  <c r="AJ947"/>
  <c r="AK947"/>
  <c r="AL947"/>
  <c r="AM947"/>
  <c r="AN947"/>
  <c r="AO947"/>
  <c r="AP947"/>
  <c r="AQ947"/>
  <c r="AR947"/>
  <c r="AS947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AE948"/>
  <c r="AF948"/>
  <c r="AG948"/>
  <c r="AH948"/>
  <c r="AI948"/>
  <c r="AJ948"/>
  <c r="AK948"/>
  <c r="AL948"/>
  <c r="AM948"/>
  <c r="AN948"/>
  <c r="AO948"/>
  <c r="AP948"/>
  <c r="AQ948"/>
  <c r="AR948"/>
  <c r="AS948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AE949"/>
  <c r="AF949"/>
  <c r="AG949"/>
  <c r="AH949"/>
  <c r="AI949"/>
  <c r="AJ949"/>
  <c r="AK949"/>
  <c r="AL949"/>
  <c r="AM949"/>
  <c r="AN949"/>
  <c r="AO949"/>
  <c r="AP949"/>
  <c r="AQ949"/>
  <c r="AR949"/>
  <c r="AS949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AE950"/>
  <c r="AF950"/>
  <c r="AG950"/>
  <c r="AH950"/>
  <c r="AI950"/>
  <c r="AJ950"/>
  <c r="AK950"/>
  <c r="AL950"/>
  <c r="AM950"/>
  <c r="AN950"/>
  <c r="AO950"/>
  <c r="AP950"/>
  <c r="AQ950"/>
  <c r="AR950"/>
  <c r="AS950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AE951"/>
  <c r="AF951"/>
  <c r="AG951"/>
  <c r="AH951"/>
  <c r="AI951"/>
  <c r="AJ951"/>
  <c r="AK951"/>
  <c r="AL951"/>
  <c r="AM951"/>
  <c r="AN951"/>
  <c r="AO951"/>
  <c r="AP951"/>
  <c r="AQ951"/>
  <c r="AR951"/>
  <c r="AS951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AE952"/>
  <c r="AF952"/>
  <c r="AG952"/>
  <c r="AH952"/>
  <c r="AI952"/>
  <c r="AJ952"/>
  <c r="AK952"/>
  <c r="AL952"/>
  <c r="AM952"/>
  <c r="AN952"/>
  <c r="AO952"/>
  <c r="AP952"/>
  <c r="AQ952"/>
  <c r="AR952"/>
  <c r="AS952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AE953"/>
  <c r="AF953"/>
  <c r="AG953"/>
  <c r="AH953"/>
  <c r="AI953"/>
  <c r="AJ953"/>
  <c r="AK953"/>
  <c r="AL953"/>
  <c r="AM953"/>
  <c r="AN953"/>
  <c r="AO953"/>
  <c r="AP953"/>
  <c r="AQ953"/>
  <c r="AR953"/>
  <c r="AS953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AE954"/>
  <c r="AF954"/>
  <c r="AG954"/>
  <c r="AH954"/>
  <c r="AI954"/>
  <c r="AJ954"/>
  <c r="AK954"/>
  <c r="AL954"/>
  <c r="AM954"/>
  <c r="AN954"/>
  <c r="AO954"/>
  <c r="AP954"/>
  <c r="AQ954"/>
  <c r="AR954"/>
  <c r="AS954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AE955"/>
  <c r="AF955"/>
  <c r="AG955"/>
  <c r="AH955"/>
  <c r="AI955"/>
  <c r="AJ955"/>
  <c r="AK955"/>
  <c r="AL955"/>
  <c r="AM955"/>
  <c r="AN955"/>
  <c r="AO955"/>
  <c r="AP955"/>
  <c r="AQ955"/>
  <c r="AR955"/>
  <c r="AS955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AE956"/>
  <c r="AF956"/>
  <c r="AG956"/>
  <c r="AH956"/>
  <c r="AI956"/>
  <c r="AJ956"/>
  <c r="AK956"/>
  <c r="AL956"/>
  <c r="AM956"/>
  <c r="AN956"/>
  <c r="AO956"/>
  <c r="AP956"/>
  <c r="AQ956"/>
  <c r="AR956"/>
  <c r="AS956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AE957"/>
  <c r="AF957"/>
  <c r="AG957"/>
  <c r="AH957"/>
  <c r="AI957"/>
  <c r="AJ957"/>
  <c r="AK957"/>
  <c r="AL957"/>
  <c r="AM957"/>
  <c r="AN957"/>
  <c r="AO957"/>
  <c r="AP957"/>
  <c r="AQ957"/>
  <c r="AR957"/>
  <c r="AS957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AE958"/>
  <c r="AF958"/>
  <c r="AG958"/>
  <c r="AH958"/>
  <c r="AI958"/>
  <c r="AJ958"/>
  <c r="AK958"/>
  <c r="AL958"/>
  <c r="AM958"/>
  <c r="AN958"/>
  <c r="AO958"/>
  <c r="AP958"/>
  <c r="AQ958"/>
  <c r="AR958"/>
  <c r="AS958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AE959"/>
  <c r="AF959"/>
  <c r="AG959"/>
  <c r="AH959"/>
  <c r="AI959"/>
  <c r="AJ959"/>
  <c r="AK959"/>
  <c r="AL959"/>
  <c r="AM959"/>
  <c r="AN959"/>
  <c r="AO959"/>
  <c r="AP959"/>
  <c r="AQ959"/>
  <c r="AR959"/>
  <c r="AS959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AE960"/>
  <c r="AF960"/>
  <c r="AG960"/>
  <c r="AH960"/>
  <c r="AI960"/>
  <c r="AJ960"/>
  <c r="AK960"/>
  <c r="AL960"/>
  <c r="AM960"/>
  <c r="AN960"/>
  <c r="AO960"/>
  <c r="AP960"/>
  <c r="AQ960"/>
  <c r="AR960"/>
  <c r="AS960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AE961"/>
  <c r="AF961"/>
  <c r="AG961"/>
  <c r="AH961"/>
  <c r="AI961"/>
  <c r="AJ961"/>
  <c r="AK961"/>
  <c r="AL961"/>
  <c r="AM961"/>
  <c r="AN961"/>
  <c r="AO961"/>
  <c r="AP961"/>
  <c r="AQ961"/>
  <c r="AR961"/>
  <c r="AS961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AE962"/>
  <c r="AF962"/>
  <c r="AG962"/>
  <c r="AH962"/>
  <c r="AI962"/>
  <c r="AJ962"/>
  <c r="AK962"/>
  <c r="AL962"/>
  <c r="AM962"/>
  <c r="AN962"/>
  <c r="AO962"/>
  <c r="AP962"/>
  <c r="AQ962"/>
  <c r="AR962"/>
  <c r="AS962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AE963"/>
  <c r="AF963"/>
  <c r="AG963"/>
  <c r="AH963"/>
  <c r="AI963"/>
  <c r="AJ963"/>
  <c r="AK963"/>
  <c r="AL963"/>
  <c r="AM963"/>
  <c r="AN963"/>
  <c r="AO963"/>
  <c r="AP963"/>
  <c r="AQ963"/>
  <c r="AR963"/>
  <c r="AS963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AE964"/>
  <c r="AF964"/>
  <c r="AG964"/>
  <c r="AH964"/>
  <c r="AI964"/>
  <c r="AJ964"/>
  <c r="AK964"/>
  <c r="AL964"/>
  <c r="AM964"/>
  <c r="AN964"/>
  <c r="AO964"/>
  <c r="AP964"/>
  <c r="AQ964"/>
  <c r="AR964"/>
  <c r="AS964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AE965"/>
  <c r="AF965"/>
  <c r="AG965"/>
  <c r="AH965"/>
  <c r="AI965"/>
  <c r="AJ965"/>
  <c r="AK965"/>
  <c r="AL965"/>
  <c r="AM965"/>
  <c r="AN965"/>
  <c r="AO965"/>
  <c r="AP965"/>
  <c r="AQ965"/>
  <c r="AR965"/>
  <c r="AS965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AE966"/>
  <c r="AF966"/>
  <c r="AG966"/>
  <c r="AH966"/>
  <c r="AI966"/>
  <c r="AJ966"/>
  <c r="AK966"/>
  <c r="AL966"/>
  <c r="AM966"/>
  <c r="AN966"/>
  <c r="AO966"/>
  <c r="AP966"/>
  <c r="AQ966"/>
  <c r="AR966"/>
  <c r="AS966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AE967"/>
  <c r="AF967"/>
  <c r="AG967"/>
  <c r="AH967"/>
  <c r="AI967"/>
  <c r="AJ967"/>
  <c r="AK967"/>
  <c r="AL967"/>
  <c r="AM967"/>
  <c r="AN967"/>
  <c r="AO967"/>
  <c r="AP967"/>
  <c r="AQ967"/>
  <c r="AR967"/>
  <c r="AS967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AE968"/>
  <c r="AF968"/>
  <c r="AG968"/>
  <c r="AH968"/>
  <c r="AI968"/>
  <c r="AJ968"/>
  <c r="AK968"/>
  <c r="AL968"/>
  <c r="AM968"/>
  <c r="AN968"/>
  <c r="AO968"/>
  <c r="AP968"/>
  <c r="AQ968"/>
  <c r="AR968"/>
  <c r="AS968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AE969"/>
  <c r="AF969"/>
  <c r="AG969"/>
  <c r="AH969"/>
  <c r="AI969"/>
  <c r="AJ969"/>
  <c r="AK969"/>
  <c r="AL969"/>
  <c r="AM969"/>
  <c r="AN969"/>
  <c r="AO969"/>
  <c r="AP969"/>
  <c r="AQ969"/>
  <c r="AR969"/>
  <c r="AS969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AE970"/>
  <c r="AF970"/>
  <c r="AG970"/>
  <c r="AH970"/>
  <c r="AI970"/>
  <c r="AJ970"/>
  <c r="AK970"/>
  <c r="AL970"/>
  <c r="AM970"/>
  <c r="AN970"/>
  <c r="AO970"/>
  <c r="AP970"/>
  <c r="AQ970"/>
  <c r="AR970"/>
  <c r="AS970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AE971"/>
  <c r="AF971"/>
  <c r="AG971"/>
  <c r="AH971"/>
  <c r="AI971"/>
  <c r="AJ971"/>
  <c r="AK971"/>
  <c r="AL971"/>
  <c r="AM971"/>
  <c r="AN971"/>
  <c r="AO971"/>
  <c r="AP971"/>
  <c r="AQ971"/>
  <c r="AR971"/>
  <c r="AS971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AE972"/>
  <c r="AF972"/>
  <c r="AG972"/>
  <c r="AH972"/>
  <c r="AI972"/>
  <c r="AJ972"/>
  <c r="AK972"/>
  <c r="AL972"/>
  <c r="AM972"/>
  <c r="AN972"/>
  <c r="AO972"/>
  <c r="AP972"/>
  <c r="AQ972"/>
  <c r="AR972"/>
  <c r="AS972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AE973"/>
  <c r="AF973"/>
  <c r="AG973"/>
  <c r="AH973"/>
  <c r="AI973"/>
  <c r="AJ973"/>
  <c r="AK973"/>
  <c r="AL973"/>
  <c r="AM973"/>
  <c r="AN973"/>
  <c r="AO973"/>
  <c r="AP973"/>
  <c r="AQ973"/>
  <c r="AR973"/>
  <c r="AS973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AE974"/>
  <c r="AF974"/>
  <c r="AG974"/>
  <c r="AH974"/>
  <c r="AI974"/>
  <c r="AJ974"/>
  <c r="AK974"/>
  <c r="AL974"/>
  <c r="AM974"/>
  <c r="AN974"/>
  <c r="AO974"/>
  <c r="AP974"/>
  <c r="AQ974"/>
  <c r="AR974"/>
  <c r="AS974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AE975"/>
  <c r="AF975"/>
  <c r="AG975"/>
  <c r="AH975"/>
  <c r="AI975"/>
  <c r="AJ975"/>
  <c r="AK975"/>
  <c r="AL975"/>
  <c r="AM975"/>
  <c r="AN975"/>
  <c r="AO975"/>
  <c r="AP975"/>
  <c r="AQ975"/>
  <c r="AR975"/>
  <c r="AS975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AE976"/>
  <c r="AF976"/>
  <c r="AG976"/>
  <c r="AH976"/>
  <c r="AI976"/>
  <c r="AJ976"/>
  <c r="AK976"/>
  <c r="AL976"/>
  <c r="AM976"/>
  <c r="AN976"/>
  <c r="AO976"/>
  <c r="AP976"/>
  <c r="AQ976"/>
  <c r="AR976"/>
  <c r="AS976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AE977"/>
  <c r="AF977"/>
  <c r="AG977"/>
  <c r="AH977"/>
  <c r="AI977"/>
  <c r="AJ977"/>
  <c r="AK977"/>
  <c r="AL977"/>
  <c r="AM977"/>
  <c r="AN977"/>
  <c r="AO977"/>
  <c r="AP977"/>
  <c r="AQ977"/>
  <c r="AR977"/>
  <c r="AS977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AE978"/>
  <c r="AF978"/>
  <c r="AG978"/>
  <c r="AH978"/>
  <c r="AI978"/>
  <c r="AJ978"/>
  <c r="AK978"/>
  <c r="AL978"/>
  <c r="AM978"/>
  <c r="AN978"/>
  <c r="AO978"/>
  <c r="AP978"/>
  <c r="AQ978"/>
  <c r="AR978"/>
  <c r="AS978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AE979"/>
  <c r="AF979"/>
  <c r="AG979"/>
  <c r="AH979"/>
  <c r="AI979"/>
  <c r="AJ979"/>
  <c r="AK979"/>
  <c r="AL979"/>
  <c r="AM979"/>
  <c r="AN979"/>
  <c r="AO979"/>
  <c r="AP979"/>
  <c r="AQ979"/>
  <c r="AR979"/>
  <c r="AS979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AE980"/>
  <c r="AF980"/>
  <c r="AG980"/>
  <c r="AH980"/>
  <c r="AI980"/>
  <c r="AJ980"/>
  <c r="AK980"/>
  <c r="AL980"/>
  <c r="AM980"/>
  <c r="AN980"/>
  <c r="AO980"/>
  <c r="AP980"/>
  <c r="AQ980"/>
  <c r="AR980"/>
  <c r="AS980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AE981"/>
  <c r="AF981"/>
  <c r="AG981"/>
  <c r="AH981"/>
  <c r="AI981"/>
  <c r="AJ981"/>
  <c r="AK981"/>
  <c r="AL981"/>
  <c r="AM981"/>
  <c r="AN981"/>
  <c r="AO981"/>
  <c r="AP981"/>
  <c r="AQ981"/>
  <c r="AR981"/>
  <c r="AS981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AE982"/>
  <c r="AF982"/>
  <c r="AG982"/>
  <c r="AH982"/>
  <c r="AI982"/>
  <c r="AJ982"/>
  <c r="AK982"/>
  <c r="AL982"/>
  <c r="AM982"/>
  <c r="AN982"/>
  <c r="AO982"/>
  <c r="AP982"/>
  <c r="AQ982"/>
  <c r="AR982"/>
  <c r="AS982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AE983"/>
  <c r="AF983"/>
  <c r="AG983"/>
  <c r="AH983"/>
  <c r="AI983"/>
  <c r="AJ983"/>
  <c r="AK983"/>
  <c r="AL983"/>
  <c r="AM983"/>
  <c r="AN983"/>
  <c r="AO983"/>
  <c r="AP983"/>
  <c r="AQ983"/>
  <c r="AR983"/>
  <c r="AS983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AE984"/>
  <c r="AF984"/>
  <c r="AG984"/>
  <c r="AH984"/>
  <c r="AI984"/>
  <c r="AJ984"/>
  <c r="AK984"/>
  <c r="AL984"/>
  <c r="AM984"/>
  <c r="AN984"/>
  <c r="AO984"/>
  <c r="AP984"/>
  <c r="AQ984"/>
  <c r="AR984"/>
  <c r="AS984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AE985"/>
  <c r="AF985"/>
  <c r="AG985"/>
  <c r="AH985"/>
  <c r="AI985"/>
  <c r="AJ985"/>
  <c r="AK985"/>
  <c r="AL985"/>
  <c r="AM985"/>
  <c r="AN985"/>
  <c r="AO985"/>
  <c r="AP985"/>
  <c r="AQ985"/>
  <c r="AR985"/>
  <c r="AS985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AE986"/>
  <c r="AF986"/>
  <c r="AG986"/>
  <c r="AH986"/>
  <c r="AI986"/>
  <c r="AJ986"/>
  <c r="AK986"/>
  <c r="AL986"/>
  <c r="AM986"/>
  <c r="AN986"/>
  <c r="AO986"/>
  <c r="AP986"/>
  <c r="AQ986"/>
  <c r="AR986"/>
  <c r="AS986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AE987"/>
  <c r="AF987"/>
  <c r="AG987"/>
  <c r="AH987"/>
  <c r="AI987"/>
  <c r="AJ987"/>
  <c r="AK987"/>
  <c r="AL987"/>
  <c r="AM987"/>
  <c r="AN987"/>
  <c r="AO987"/>
  <c r="AP987"/>
  <c r="AQ987"/>
  <c r="AR987"/>
  <c r="AS987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AE988"/>
  <c r="AF988"/>
  <c r="AG988"/>
  <c r="AH988"/>
  <c r="AI988"/>
  <c r="AJ988"/>
  <c r="AK988"/>
  <c r="AL988"/>
  <c r="AM988"/>
  <c r="AN988"/>
  <c r="AO988"/>
  <c r="AP988"/>
  <c r="AQ988"/>
  <c r="AR988"/>
  <c r="AS988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AE989"/>
  <c r="AF989"/>
  <c r="AG989"/>
  <c r="AH989"/>
  <c r="AI989"/>
  <c r="AJ989"/>
  <c r="AK989"/>
  <c r="AL989"/>
  <c r="AM989"/>
  <c r="AN989"/>
  <c r="AO989"/>
  <c r="AP989"/>
  <c r="AQ989"/>
  <c r="AR989"/>
  <c r="AS989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AE990"/>
  <c r="AF990"/>
  <c r="AG990"/>
  <c r="AH990"/>
  <c r="AI990"/>
  <c r="AJ990"/>
  <c r="AK990"/>
  <c r="AL990"/>
  <c r="AM990"/>
  <c r="AN990"/>
  <c r="AO990"/>
  <c r="AP990"/>
  <c r="AQ990"/>
  <c r="AR990"/>
  <c r="AS990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AE991"/>
  <c r="AF991"/>
  <c r="AG991"/>
  <c r="AH991"/>
  <c r="AI991"/>
  <c r="AJ991"/>
  <c r="AK991"/>
  <c r="AL991"/>
  <c r="AM991"/>
  <c r="AN991"/>
  <c r="AO991"/>
  <c r="AP991"/>
  <c r="AQ991"/>
  <c r="AR991"/>
  <c r="AS991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AE992"/>
  <c r="AF992"/>
  <c r="AG992"/>
  <c r="AH992"/>
  <c r="AI992"/>
  <c r="AJ992"/>
  <c r="AK992"/>
  <c r="AL992"/>
  <c r="AM992"/>
  <c r="AN992"/>
  <c r="AO992"/>
  <c r="AP992"/>
  <c r="AQ992"/>
  <c r="AR992"/>
  <c r="AS992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AE993"/>
  <c r="AF993"/>
  <c r="AG993"/>
  <c r="AH993"/>
  <c r="AI993"/>
  <c r="AJ993"/>
  <c r="AK993"/>
  <c r="AL993"/>
  <c r="AM993"/>
  <c r="AN993"/>
  <c r="AO993"/>
  <c r="AP993"/>
  <c r="AQ993"/>
  <c r="AR993"/>
  <c r="AS993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AE994"/>
  <c r="AF994"/>
  <c r="AG994"/>
  <c r="AH994"/>
  <c r="AI994"/>
  <c r="AJ994"/>
  <c r="AK994"/>
  <c r="AL994"/>
  <c r="AM994"/>
  <c r="AN994"/>
  <c r="AO994"/>
  <c r="AP994"/>
  <c r="AQ994"/>
  <c r="AR994"/>
  <c r="AS994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AE995"/>
  <c r="AF995"/>
  <c r="AG995"/>
  <c r="AH995"/>
  <c r="AI995"/>
  <c r="AJ995"/>
  <c r="AK995"/>
  <c r="AL995"/>
  <c r="AM995"/>
  <c r="AN995"/>
  <c r="AO995"/>
  <c r="AP995"/>
  <c r="AQ995"/>
  <c r="AR995"/>
  <c r="AS995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AE996"/>
  <c r="AF996"/>
  <c r="AG996"/>
  <c r="AH996"/>
  <c r="AI996"/>
  <c r="AJ996"/>
  <c r="AK996"/>
  <c r="AL996"/>
  <c r="AM996"/>
  <c r="AN996"/>
  <c r="AO996"/>
  <c r="AP996"/>
  <c r="AQ996"/>
  <c r="AR996"/>
  <c r="AS996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AE997"/>
  <c r="AF997"/>
  <c r="AG997"/>
  <c r="AH997"/>
  <c r="AI997"/>
  <c r="AJ997"/>
  <c r="AK997"/>
  <c r="AL997"/>
  <c r="AM997"/>
  <c r="AN997"/>
  <c r="AO997"/>
  <c r="AP997"/>
  <c r="AQ997"/>
  <c r="AR997"/>
  <c r="AS997"/>
  <c r="C998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AE998"/>
  <c r="AF998"/>
  <c r="AG998"/>
  <c r="AH998"/>
  <c r="AI998"/>
  <c r="AJ998"/>
  <c r="AK998"/>
  <c r="AL998"/>
  <c r="AM998"/>
  <c r="AN998"/>
  <c r="AO998"/>
  <c r="AP998"/>
  <c r="AQ998"/>
  <c r="AR998"/>
  <c r="AS998"/>
  <c r="C999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AE999"/>
  <c r="AF999"/>
  <c r="AG999"/>
  <c r="AH999"/>
  <c r="AI999"/>
  <c r="AJ999"/>
  <c r="AK999"/>
  <c r="AL999"/>
  <c r="AM999"/>
  <c r="AN999"/>
  <c r="AO999"/>
  <c r="AP999"/>
  <c r="AQ999"/>
  <c r="AR999"/>
  <c r="AS999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AE1000"/>
  <c r="AF1000"/>
  <c r="AG1000"/>
  <c r="AH1000"/>
  <c r="AI1000"/>
  <c r="AJ1000"/>
  <c r="AK1000"/>
  <c r="AL1000"/>
  <c r="AM1000"/>
  <c r="AN1000"/>
  <c r="AO1000"/>
  <c r="AP1000"/>
  <c r="AQ1000"/>
  <c r="AR1000"/>
  <c r="AS1000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AE1001"/>
  <c r="AF1001"/>
  <c r="AG1001"/>
  <c r="AH1001"/>
  <c r="AI1001"/>
  <c r="AJ1001"/>
  <c r="AK1001"/>
  <c r="AL1001"/>
  <c r="AM1001"/>
  <c r="AN1001"/>
  <c r="AO1001"/>
  <c r="AP1001"/>
  <c r="AQ1001"/>
  <c r="AR1001"/>
  <c r="AS1001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AE1002"/>
  <c r="AF1002"/>
  <c r="AG1002"/>
  <c r="AH1002"/>
  <c r="AI1002"/>
  <c r="AJ1002"/>
  <c r="AK1002"/>
  <c r="AL1002"/>
  <c r="AM1002"/>
  <c r="AN1002"/>
  <c r="AO1002"/>
  <c r="AP1002"/>
  <c r="AQ1002"/>
  <c r="AR1002"/>
  <c r="AS1002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AE1003"/>
  <c r="AF1003"/>
  <c r="AG1003"/>
  <c r="AH1003"/>
  <c r="AI1003"/>
  <c r="AJ1003"/>
  <c r="AK1003"/>
  <c r="AL1003"/>
  <c r="AM1003"/>
  <c r="AN1003"/>
  <c r="AO1003"/>
  <c r="AP1003"/>
  <c r="AQ1003"/>
  <c r="AR1003"/>
  <c r="AS1003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AE1004"/>
  <c r="AF1004"/>
  <c r="AG1004"/>
  <c r="AH1004"/>
  <c r="AI1004"/>
  <c r="AJ1004"/>
  <c r="AK1004"/>
  <c r="AL1004"/>
  <c r="AM1004"/>
  <c r="AN1004"/>
  <c r="AO1004"/>
  <c r="AP1004"/>
  <c r="AQ1004"/>
  <c r="AR1004"/>
  <c r="AS1004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AE1005"/>
  <c r="AF1005"/>
  <c r="AG1005"/>
  <c r="AH1005"/>
  <c r="AI1005"/>
  <c r="AJ1005"/>
  <c r="AK1005"/>
  <c r="AL1005"/>
  <c r="AM1005"/>
  <c r="AN1005"/>
  <c r="AO1005"/>
  <c r="AP1005"/>
  <c r="AQ1005"/>
  <c r="AR1005"/>
  <c r="AS1005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AE1006"/>
  <c r="AF1006"/>
  <c r="AG1006"/>
  <c r="AH1006"/>
  <c r="AI1006"/>
  <c r="AJ1006"/>
  <c r="AK1006"/>
  <c r="AL1006"/>
  <c r="AM1006"/>
  <c r="AN1006"/>
  <c r="AO1006"/>
  <c r="AP1006"/>
  <c r="AQ1006"/>
  <c r="AR1006"/>
  <c r="AS1006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AE1007"/>
  <c r="AF1007"/>
  <c r="AG1007"/>
  <c r="AH1007"/>
  <c r="AI1007"/>
  <c r="AJ1007"/>
  <c r="AK1007"/>
  <c r="AL1007"/>
  <c r="AM1007"/>
  <c r="AN1007"/>
  <c r="AO1007"/>
  <c r="AP1007"/>
  <c r="AQ1007"/>
  <c r="AR1007"/>
  <c r="AS1007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AE1008"/>
  <c r="AF1008"/>
  <c r="AG1008"/>
  <c r="AH1008"/>
  <c r="AI1008"/>
  <c r="AJ1008"/>
  <c r="AK1008"/>
  <c r="AL1008"/>
  <c r="AM1008"/>
  <c r="AN1008"/>
  <c r="AO1008"/>
  <c r="AP1008"/>
  <c r="AQ1008"/>
  <c r="AR1008"/>
  <c r="AS1008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AE1009"/>
  <c r="AF1009"/>
  <c r="AG1009"/>
  <c r="AH1009"/>
  <c r="AI1009"/>
  <c r="AJ1009"/>
  <c r="AK1009"/>
  <c r="AL1009"/>
  <c r="AM1009"/>
  <c r="AN1009"/>
  <c r="AO1009"/>
  <c r="AP1009"/>
  <c r="AQ1009"/>
  <c r="AR1009"/>
  <c r="AS1009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AE1010"/>
  <c r="AF1010"/>
  <c r="AG1010"/>
  <c r="AH1010"/>
  <c r="AI1010"/>
  <c r="AJ1010"/>
  <c r="AK1010"/>
  <c r="AL1010"/>
  <c r="AM1010"/>
  <c r="AN1010"/>
  <c r="AO1010"/>
  <c r="AP1010"/>
  <c r="AQ1010"/>
  <c r="AR1010"/>
  <c r="AS1010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AE1011"/>
  <c r="AF1011"/>
  <c r="AG1011"/>
  <c r="AH1011"/>
  <c r="AI1011"/>
  <c r="AJ1011"/>
  <c r="AK1011"/>
  <c r="AL1011"/>
  <c r="AM1011"/>
  <c r="AN1011"/>
  <c r="AO1011"/>
  <c r="AP1011"/>
  <c r="AQ1011"/>
  <c r="AR1011"/>
  <c r="AS1011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AE1012"/>
  <c r="AF1012"/>
  <c r="AG1012"/>
  <c r="AH1012"/>
  <c r="AI1012"/>
  <c r="AJ1012"/>
  <c r="AK1012"/>
  <c r="AL1012"/>
  <c r="AM1012"/>
  <c r="AN1012"/>
  <c r="AO1012"/>
  <c r="AP1012"/>
  <c r="AQ1012"/>
  <c r="AR1012"/>
  <c r="AS1012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AE1013"/>
  <c r="AF1013"/>
  <c r="AG1013"/>
  <c r="AH1013"/>
  <c r="AI1013"/>
  <c r="AJ1013"/>
  <c r="AK1013"/>
  <c r="AL1013"/>
  <c r="AM1013"/>
  <c r="AN1013"/>
  <c r="AO1013"/>
  <c r="AP1013"/>
  <c r="AQ1013"/>
  <c r="AR1013"/>
  <c r="AS1013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AE1014"/>
  <c r="AF1014"/>
  <c r="AG1014"/>
  <c r="AH1014"/>
  <c r="AI1014"/>
  <c r="AJ1014"/>
  <c r="AK1014"/>
  <c r="AL1014"/>
  <c r="AM1014"/>
  <c r="AN1014"/>
  <c r="AO1014"/>
  <c r="AP1014"/>
  <c r="AQ1014"/>
  <c r="AR1014"/>
  <c r="AS1014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AE1015"/>
  <c r="AF1015"/>
  <c r="AG1015"/>
  <c r="AH1015"/>
  <c r="AI1015"/>
  <c r="AJ1015"/>
  <c r="AK1015"/>
  <c r="AL1015"/>
  <c r="AM1015"/>
  <c r="AN1015"/>
  <c r="AO1015"/>
  <c r="AP1015"/>
  <c r="AQ1015"/>
  <c r="AR1015"/>
  <c r="AS1015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AE1016"/>
  <c r="AF1016"/>
  <c r="AG1016"/>
  <c r="AH1016"/>
  <c r="AI1016"/>
  <c r="AJ1016"/>
  <c r="AK1016"/>
  <c r="AL1016"/>
  <c r="AM1016"/>
  <c r="AN1016"/>
  <c r="AO1016"/>
  <c r="AP1016"/>
  <c r="AQ1016"/>
  <c r="AR1016"/>
  <c r="AS1016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AE1017"/>
  <c r="AF1017"/>
  <c r="AG1017"/>
  <c r="AH1017"/>
  <c r="AI1017"/>
  <c r="AJ1017"/>
  <c r="AK1017"/>
  <c r="AL1017"/>
  <c r="AM1017"/>
  <c r="AN1017"/>
  <c r="AO1017"/>
  <c r="AP1017"/>
  <c r="AQ1017"/>
  <c r="AR1017"/>
  <c r="AS1017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AE1018"/>
  <c r="AF1018"/>
  <c r="AG1018"/>
  <c r="AH1018"/>
  <c r="AI1018"/>
  <c r="AJ1018"/>
  <c r="AK1018"/>
  <c r="AL1018"/>
  <c r="AM1018"/>
  <c r="AN1018"/>
  <c r="AO1018"/>
  <c r="AP1018"/>
  <c r="AQ1018"/>
  <c r="AR1018"/>
  <c r="AS1018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AE1019"/>
  <c r="AF1019"/>
  <c r="AG1019"/>
  <c r="AH1019"/>
  <c r="AI1019"/>
  <c r="AJ1019"/>
  <c r="AK1019"/>
  <c r="AL1019"/>
  <c r="AM1019"/>
  <c r="AN1019"/>
  <c r="AO1019"/>
  <c r="AP1019"/>
  <c r="AQ1019"/>
  <c r="AR1019"/>
  <c r="AS1019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AE1020"/>
  <c r="AF1020"/>
  <c r="AG1020"/>
  <c r="AH1020"/>
  <c r="AI1020"/>
  <c r="AJ1020"/>
  <c r="AK1020"/>
  <c r="AL1020"/>
  <c r="AM1020"/>
  <c r="AN1020"/>
  <c r="AO1020"/>
  <c r="AP1020"/>
  <c r="AQ1020"/>
  <c r="AR1020"/>
  <c r="AS1020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AE1021"/>
  <c r="AF1021"/>
  <c r="AG1021"/>
  <c r="AH1021"/>
  <c r="AI1021"/>
  <c r="AJ1021"/>
  <c r="AK1021"/>
  <c r="AL1021"/>
  <c r="AM1021"/>
  <c r="AN1021"/>
  <c r="AO1021"/>
  <c r="AP1021"/>
  <c r="AQ1021"/>
  <c r="AR1021"/>
  <c r="AS1021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AE1022"/>
  <c r="AF1022"/>
  <c r="AG1022"/>
  <c r="AH1022"/>
  <c r="AI1022"/>
  <c r="AJ1022"/>
  <c r="AK1022"/>
  <c r="AL1022"/>
  <c r="AM1022"/>
  <c r="AN1022"/>
  <c r="AO1022"/>
  <c r="AP1022"/>
  <c r="AQ1022"/>
  <c r="AR1022"/>
  <c r="AS1022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AE1023"/>
  <c r="AF1023"/>
  <c r="AG1023"/>
  <c r="AH1023"/>
  <c r="AI1023"/>
  <c r="AJ1023"/>
  <c r="AK1023"/>
  <c r="AL1023"/>
  <c r="AM1023"/>
  <c r="AN1023"/>
  <c r="AO1023"/>
  <c r="AP1023"/>
  <c r="AQ1023"/>
  <c r="AR1023"/>
  <c r="AS1023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AE1024"/>
  <c r="AF1024"/>
  <c r="AG1024"/>
  <c r="AH1024"/>
  <c r="AI1024"/>
  <c r="AJ1024"/>
  <c r="AK1024"/>
  <c r="AL1024"/>
  <c r="AM1024"/>
  <c r="AN1024"/>
  <c r="AO1024"/>
  <c r="AP1024"/>
  <c r="AQ1024"/>
  <c r="AR1024"/>
  <c r="AS1024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AE1025"/>
  <c r="AF1025"/>
  <c r="AG1025"/>
  <c r="AH1025"/>
  <c r="AI1025"/>
  <c r="AJ1025"/>
  <c r="AK1025"/>
  <c r="AL1025"/>
  <c r="AM1025"/>
  <c r="AN1025"/>
  <c r="AO1025"/>
  <c r="AP1025"/>
  <c r="AQ1025"/>
  <c r="AR1025"/>
  <c r="AS1025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AE1026"/>
  <c r="AF1026"/>
  <c r="AG1026"/>
  <c r="AH1026"/>
  <c r="AI1026"/>
  <c r="AJ1026"/>
  <c r="AK1026"/>
  <c r="AL1026"/>
  <c r="AM1026"/>
  <c r="AN1026"/>
  <c r="AO1026"/>
  <c r="AP1026"/>
  <c r="AQ1026"/>
  <c r="AR1026"/>
  <c r="AS1026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AE1027"/>
  <c r="AF1027"/>
  <c r="AG1027"/>
  <c r="AH1027"/>
  <c r="AI1027"/>
  <c r="AJ1027"/>
  <c r="AK1027"/>
  <c r="AL1027"/>
  <c r="AM1027"/>
  <c r="AN1027"/>
  <c r="AO1027"/>
  <c r="AP1027"/>
  <c r="AQ1027"/>
  <c r="AR1027"/>
  <c r="AS1027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AE1028"/>
  <c r="AF1028"/>
  <c r="AG1028"/>
  <c r="AH1028"/>
  <c r="AI1028"/>
  <c r="AJ1028"/>
  <c r="AK1028"/>
  <c r="AL1028"/>
  <c r="AM1028"/>
  <c r="AN1028"/>
  <c r="AO1028"/>
  <c r="AP1028"/>
  <c r="AQ1028"/>
  <c r="AR1028"/>
  <c r="AS1028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AE1029"/>
  <c r="AF1029"/>
  <c r="AG1029"/>
  <c r="AH1029"/>
  <c r="AI1029"/>
  <c r="AJ1029"/>
  <c r="AK1029"/>
  <c r="AL1029"/>
  <c r="AM1029"/>
  <c r="AN1029"/>
  <c r="AO1029"/>
  <c r="AP1029"/>
  <c r="AQ1029"/>
  <c r="AR1029"/>
  <c r="AS1029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AE1030"/>
  <c r="AF1030"/>
  <c r="AG1030"/>
  <c r="AH1030"/>
  <c r="AI1030"/>
  <c r="AJ1030"/>
  <c r="AK1030"/>
  <c r="AL1030"/>
  <c r="AM1030"/>
  <c r="AN1030"/>
  <c r="AO1030"/>
  <c r="AP1030"/>
  <c r="AQ1030"/>
  <c r="AR1030"/>
  <c r="AS1030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AE1031"/>
  <c r="AF1031"/>
  <c r="AG1031"/>
  <c r="AH1031"/>
  <c r="AI1031"/>
  <c r="AJ1031"/>
  <c r="AK1031"/>
  <c r="AL1031"/>
  <c r="AM1031"/>
  <c r="AN1031"/>
  <c r="AO1031"/>
  <c r="AP1031"/>
  <c r="AQ1031"/>
  <c r="AR1031"/>
  <c r="AS1031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AE1032"/>
  <c r="AF1032"/>
  <c r="AG1032"/>
  <c r="AH1032"/>
  <c r="AI1032"/>
  <c r="AJ1032"/>
  <c r="AK1032"/>
  <c r="AL1032"/>
  <c r="AM1032"/>
  <c r="AN1032"/>
  <c r="AO1032"/>
  <c r="AP1032"/>
  <c r="AQ1032"/>
  <c r="AR1032"/>
  <c r="AS1032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AE1033"/>
  <c r="AF1033"/>
  <c r="AG1033"/>
  <c r="AH1033"/>
  <c r="AI1033"/>
  <c r="AJ1033"/>
  <c r="AK1033"/>
  <c r="AL1033"/>
  <c r="AM1033"/>
  <c r="AN1033"/>
  <c r="AO1033"/>
  <c r="AP1033"/>
  <c r="AQ1033"/>
  <c r="AR1033"/>
  <c r="AS1033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AE1034"/>
  <c r="AF1034"/>
  <c r="AG1034"/>
  <c r="AH1034"/>
  <c r="AI1034"/>
  <c r="AJ1034"/>
  <c r="AK1034"/>
  <c r="AL1034"/>
  <c r="AM1034"/>
  <c r="AN1034"/>
  <c r="AO1034"/>
  <c r="AP1034"/>
  <c r="AQ1034"/>
  <c r="AR1034"/>
  <c r="AS1034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AE1035"/>
  <c r="AF1035"/>
  <c r="AG1035"/>
  <c r="AH1035"/>
  <c r="AI1035"/>
  <c r="AJ1035"/>
  <c r="AK1035"/>
  <c r="AL1035"/>
  <c r="AM1035"/>
  <c r="AN1035"/>
  <c r="AO1035"/>
  <c r="AP1035"/>
  <c r="AQ1035"/>
  <c r="AR1035"/>
  <c r="AS1035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AE1036"/>
  <c r="AF1036"/>
  <c r="AG1036"/>
  <c r="AH1036"/>
  <c r="AI1036"/>
  <c r="AJ1036"/>
  <c r="AK1036"/>
  <c r="AL1036"/>
  <c r="AM1036"/>
  <c r="AN1036"/>
  <c r="AO1036"/>
  <c r="AP1036"/>
  <c r="AQ1036"/>
  <c r="AR1036"/>
  <c r="AS1036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AE1037"/>
  <c r="AF1037"/>
  <c r="AG1037"/>
  <c r="AH1037"/>
  <c r="AI1037"/>
  <c r="AJ1037"/>
  <c r="AK1037"/>
  <c r="AL1037"/>
  <c r="AM1037"/>
  <c r="AN1037"/>
  <c r="AO1037"/>
  <c r="AP1037"/>
  <c r="AQ1037"/>
  <c r="AR1037"/>
  <c r="AS1037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AE1038"/>
  <c r="AF1038"/>
  <c r="AG1038"/>
  <c r="AH1038"/>
  <c r="AI1038"/>
  <c r="AJ1038"/>
  <c r="AK1038"/>
  <c r="AL1038"/>
  <c r="AM1038"/>
  <c r="AN1038"/>
  <c r="AO1038"/>
  <c r="AP1038"/>
  <c r="AQ1038"/>
  <c r="AR1038"/>
  <c r="AS1038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AE1039"/>
  <c r="AF1039"/>
  <c r="AG1039"/>
  <c r="AH1039"/>
  <c r="AI1039"/>
  <c r="AJ1039"/>
  <c r="AK1039"/>
  <c r="AL1039"/>
  <c r="AM1039"/>
  <c r="AN1039"/>
  <c r="AO1039"/>
  <c r="AP1039"/>
  <c r="AQ1039"/>
  <c r="AR1039"/>
  <c r="AS1039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AE1040"/>
  <c r="AF1040"/>
  <c r="AG1040"/>
  <c r="AH1040"/>
  <c r="AI1040"/>
  <c r="AJ1040"/>
  <c r="AK1040"/>
  <c r="AL1040"/>
  <c r="AM1040"/>
  <c r="AN1040"/>
  <c r="AO1040"/>
  <c r="AP1040"/>
  <c r="AQ1040"/>
  <c r="AR1040"/>
  <c r="AS1040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AE1041"/>
  <c r="AF1041"/>
  <c r="AG1041"/>
  <c r="AH1041"/>
  <c r="AI1041"/>
  <c r="AJ1041"/>
  <c r="AK1041"/>
  <c r="AL1041"/>
  <c r="AM1041"/>
  <c r="AN1041"/>
  <c r="AO1041"/>
  <c r="AP1041"/>
  <c r="AQ1041"/>
  <c r="AR1041"/>
  <c r="AS1041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AE1042"/>
  <c r="AF1042"/>
  <c r="AG1042"/>
  <c r="AH1042"/>
  <c r="AI1042"/>
  <c r="AJ1042"/>
  <c r="AK1042"/>
  <c r="AL1042"/>
  <c r="AM1042"/>
  <c r="AN1042"/>
  <c r="AO1042"/>
  <c r="AP1042"/>
  <c r="AQ1042"/>
  <c r="AR1042"/>
  <c r="AS1042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AE1043"/>
  <c r="AF1043"/>
  <c r="AG1043"/>
  <c r="AH1043"/>
  <c r="AI1043"/>
  <c r="AJ1043"/>
  <c r="AK1043"/>
  <c r="AL1043"/>
  <c r="AM1043"/>
  <c r="AN1043"/>
  <c r="AO1043"/>
  <c r="AP1043"/>
  <c r="AQ1043"/>
  <c r="AR1043"/>
  <c r="AS1043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AE1044"/>
  <c r="AF1044"/>
  <c r="AG1044"/>
  <c r="AH1044"/>
  <c r="AI1044"/>
  <c r="AJ1044"/>
  <c r="AK1044"/>
  <c r="AL1044"/>
  <c r="AM1044"/>
  <c r="AN1044"/>
  <c r="AO1044"/>
  <c r="AP1044"/>
  <c r="AQ1044"/>
  <c r="AR1044"/>
  <c r="AS1044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AE1045"/>
  <c r="AF1045"/>
  <c r="AG1045"/>
  <c r="AH1045"/>
  <c r="AI1045"/>
  <c r="AJ1045"/>
  <c r="AK1045"/>
  <c r="AL1045"/>
  <c r="AM1045"/>
  <c r="AN1045"/>
  <c r="AO1045"/>
  <c r="AP1045"/>
  <c r="AQ1045"/>
  <c r="AR1045"/>
  <c r="AS1045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AE1046"/>
  <c r="AF1046"/>
  <c r="AG1046"/>
  <c r="AH1046"/>
  <c r="AI1046"/>
  <c r="AJ1046"/>
  <c r="AK1046"/>
  <c r="AL1046"/>
  <c r="AM1046"/>
  <c r="AN1046"/>
  <c r="AO1046"/>
  <c r="AP1046"/>
  <c r="AQ1046"/>
  <c r="AR1046"/>
  <c r="AS1046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AE1047"/>
  <c r="AF1047"/>
  <c r="AG1047"/>
  <c r="AH1047"/>
  <c r="AI1047"/>
  <c r="AJ1047"/>
  <c r="AK1047"/>
  <c r="AL1047"/>
  <c r="AM1047"/>
  <c r="AN1047"/>
  <c r="AO1047"/>
  <c r="AP1047"/>
  <c r="AQ1047"/>
  <c r="AR1047"/>
  <c r="AS1047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AE1048"/>
  <c r="AF1048"/>
  <c r="AG1048"/>
  <c r="AH1048"/>
  <c r="AI1048"/>
  <c r="AJ1048"/>
  <c r="AK1048"/>
  <c r="AL1048"/>
  <c r="AM1048"/>
  <c r="AN1048"/>
  <c r="AO1048"/>
  <c r="AP1048"/>
  <c r="AQ1048"/>
  <c r="AR1048"/>
  <c r="AS1048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AE1049"/>
  <c r="AF1049"/>
  <c r="AG1049"/>
  <c r="AH1049"/>
  <c r="AI1049"/>
  <c r="AJ1049"/>
  <c r="AK1049"/>
  <c r="AL1049"/>
  <c r="AM1049"/>
  <c r="AN1049"/>
  <c r="AO1049"/>
  <c r="AP1049"/>
  <c r="AQ1049"/>
  <c r="AR1049"/>
  <c r="AS1049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AE1050"/>
  <c r="AF1050"/>
  <c r="AG1050"/>
  <c r="AH1050"/>
  <c r="AI1050"/>
  <c r="AJ1050"/>
  <c r="AK1050"/>
  <c r="AL1050"/>
  <c r="AM1050"/>
  <c r="AN1050"/>
  <c r="AO1050"/>
  <c r="AP1050"/>
  <c r="AQ1050"/>
  <c r="AR1050"/>
  <c r="AS1050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AE1051"/>
  <c r="AF1051"/>
  <c r="AG1051"/>
  <c r="AH1051"/>
  <c r="AI1051"/>
  <c r="AJ1051"/>
  <c r="AK1051"/>
  <c r="AL1051"/>
  <c r="AM1051"/>
  <c r="AN1051"/>
  <c r="AO1051"/>
  <c r="AP1051"/>
  <c r="AQ1051"/>
  <c r="AR1051"/>
  <c r="AS1051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AE1052"/>
  <c r="AF1052"/>
  <c r="AG1052"/>
  <c r="AH1052"/>
  <c r="AI1052"/>
  <c r="AJ1052"/>
  <c r="AK1052"/>
  <c r="AL1052"/>
  <c r="AM1052"/>
  <c r="AN1052"/>
  <c r="AO1052"/>
  <c r="AP1052"/>
  <c r="AQ1052"/>
  <c r="AR1052"/>
  <c r="AS1052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AE1053"/>
  <c r="AF1053"/>
  <c r="AG1053"/>
  <c r="AH1053"/>
  <c r="AI1053"/>
  <c r="AJ1053"/>
  <c r="AK1053"/>
  <c r="AL1053"/>
  <c r="AM1053"/>
  <c r="AN1053"/>
  <c r="AO1053"/>
  <c r="AP1053"/>
  <c r="AQ1053"/>
  <c r="AR1053"/>
  <c r="AS1053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AE1054"/>
  <c r="AF1054"/>
  <c r="AG1054"/>
  <c r="AH1054"/>
  <c r="AI1054"/>
  <c r="AJ1054"/>
  <c r="AK1054"/>
  <c r="AL1054"/>
  <c r="AM1054"/>
  <c r="AN1054"/>
  <c r="AO1054"/>
  <c r="AP1054"/>
  <c r="AQ1054"/>
  <c r="AR1054"/>
  <c r="AS1054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AE1055"/>
  <c r="AF1055"/>
  <c r="AG1055"/>
  <c r="AH1055"/>
  <c r="AI1055"/>
  <c r="AJ1055"/>
  <c r="AK1055"/>
  <c r="AL1055"/>
  <c r="AM1055"/>
  <c r="AN1055"/>
  <c r="AO1055"/>
  <c r="AP1055"/>
  <c r="AQ1055"/>
  <c r="AR1055"/>
  <c r="AS1055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AE1056"/>
  <c r="AF1056"/>
  <c r="AG1056"/>
  <c r="AH1056"/>
  <c r="AI1056"/>
  <c r="AJ1056"/>
  <c r="AK1056"/>
  <c r="AL1056"/>
  <c r="AM1056"/>
  <c r="AN1056"/>
  <c r="AO1056"/>
  <c r="AP1056"/>
  <c r="AQ1056"/>
  <c r="AR1056"/>
  <c r="AS1056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AE1057"/>
  <c r="AF1057"/>
  <c r="AG1057"/>
  <c r="AH1057"/>
  <c r="AI1057"/>
  <c r="AJ1057"/>
  <c r="AK1057"/>
  <c r="AL1057"/>
  <c r="AM1057"/>
  <c r="AN1057"/>
  <c r="AO1057"/>
  <c r="AP1057"/>
  <c r="AQ1057"/>
  <c r="AR1057"/>
  <c r="AS1057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AE1058"/>
  <c r="AF1058"/>
  <c r="AG1058"/>
  <c r="AH1058"/>
  <c r="AI1058"/>
  <c r="AJ1058"/>
  <c r="AK1058"/>
  <c r="AL1058"/>
  <c r="AM1058"/>
  <c r="AN1058"/>
  <c r="AO1058"/>
  <c r="AP1058"/>
  <c r="AQ1058"/>
  <c r="AR1058"/>
  <c r="AS1058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AE1059"/>
  <c r="AF1059"/>
  <c r="AG1059"/>
  <c r="AH1059"/>
  <c r="AI1059"/>
  <c r="AJ1059"/>
  <c r="AK1059"/>
  <c r="AL1059"/>
  <c r="AM1059"/>
  <c r="AN1059"/>
  <c r="AO1059"/>
  <c r="AP1059"/>
  <c r="AQ1059"/>
  <c r="AR1059"/>
  <c r="AS1059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AE1060"/>
  <c r="AF1060"/>
  <c r="AG1060"/>
  <c r="AH1060"/>
  <c r="AI1060"/>
  <c r="AJ1060"/>
  <c r="AK1060"/>
  <c r="AL1060"/>
  <c r="AM1060"/>
  <c r="AN1060"/>
  <c r="AO1060"/>
  <c r="AP1060"/>
  <c r="AQ1060"/>
  <c r="AR1060"/>
  <c r="AS1060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AE1061"/>
  <c r="AF1061"/>
  <c r="AG1061"/>
  <c r="AH1061"/>
  <c r="AI1061"/>
  <c r="AJ1061"/>
  <c r="AK1061"/>
  <c r="AL1061"/>
  <c r="AM1061"/>
  <c r="AN1061"/>
  <c r="AO1061"/>
  <c r="AP1061"/>
  <c r="AQ1061"/>
  <c r="AR1061"/>
  <c r="AS1061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AE1062"/>
  <c r="AF1062"/>
  <c r="AG1062"/>
  <c r="AH1062"/>
  <c r="AI1062"/>
  <c r="AJ1062"/>
  <c r="AK1062"/>
  <c r="AL1062"/>
  <c r="AM1062"/>
  <c r="AN1062"/>
  <c r="AO1062"/>
  <c r="AP1062"/>
  <c r="AQ1062"/>
  <c r="AR1062"/>
  <c r="AS1062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AE1063"/>
  <c r="AF1063"/>
  <c r="AG1063"/>
  <c r="AH1063"/>
  <c r="AI1063"/>
  <c r="AJ1063"/>
  <c r="AK1063"/>
  <c r="AL1063"/>
  <c r="AM1063"/>
  <c r="AN1063"/>
  <c r="AO1063"/>
  <c r="AP1063"/>
  <c r="AQ1063"/>
  <c r="AR1063"/>
  <c r="AS1063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AE1064"/>
  <c r="AF1064"/>
  <c r="AG1064"/>
  <c r="AH1064"/>
  <c r="AI1064"/>
  <c r="AJ1064"/>
  <c r="AK1064"/>
  <c r="AL1064"/>
  <c r="AM1064"/>
  <c r="AN1064"/>
  <c r="AO1064"/>
  <c r="AP1064"/>
  <c r="AQ1064"/>
  <c r="AR1064"/>
  <c r="AS1064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AE1065"/>
  <c r="AF1065"/>
  <c r="AG1065"/>
  <c r="AH1065"/>
  <c r="AI1065"/>
  <c r="AJ1065"/>
  <c r="AK1065"/>
  <c r="AL1065"/>
  <c r="AM1065"/>
  <c r="AN1065"/>
  <c r="AO1065"/>
  <c r="AP1065"/>
  <c r="AQ1065"/>
  <c r="AR1065"/>
  <c r="AS1065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AE1066"/>
  <c r="AF1066"/>
  <c r="AG1066"/>
  <c r="AH1066"/>
  <c r="AI1066"/>
  <c r="AJ1066"/>
  <c r="AK1066"/>
  <c r="AL1066"/>
  <c r="AM1066"/>
  <c r="AN1066"/>
  <c r="AO1066"/>
  <c r="AP1066"/>
  <c r="AQ1066"/>
  <c r="AR1066"/>
  <c r="AS1066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AE1067"/>
  <c r="AF1067"/>
  <c r="AG1067"/>
  <c r="AH1067"/>
  <c r="AI1067"/>
  <c r="AJ1067"/>
  <c r="AK1067"/>
  <c r="AL1067"/>
  <c r="AM1067"/>
  <c r="AN1067"/>
  <c r="AO1067"/>
  <c r="AP1067"/>
  <c r="AQ1067"/>
  <c r="AR1067"/>
  <c r="AS1067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AE1068"/>
  <c r="AF1068"/>
  <c r="AG1068"/>
  <c r="AH1068"/>
  <c r="AI1068"/>
  <c r="AJ1068"/>
  <c r="AK1068"/>
  <c r="AL1068"/>
  <c r="AM1068"/>
  <c r="AN1068"/>
  <c r="AO1068"/>
  <c r="AP1068"/>
  <c r="AQ1068"/>
  <c r="AR1068"/>
  <c r="AS1068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AE1069"/>
  <c r="AF1069"/>
  <c r="AG1069"/>
  <c r="AH1069"/>
  <c r="AI1069"/>
  <c r="AJ1069"/>
  <c r="AK1069"/>
  <c r="AL1069"/>
  <c r="AM1069"/>
  <c r="AN1069"/>
  <c r="AO1069"/>
  <c r="AP1069"/>
  <c r="AQ1069"/>
  <c r="AR1069"/>
  <c r="AS1069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AE1070"/>
  <c r="AF1070"/>
  <c r="AG1070"/>
  <c r="AH1070"/>
  <c r="AI1070"/>
  <c r="AJ1070"/>
  <c r="AK1070"/>
  <c r="AL1070"/>
  <c r="AM1070"/>
  <c r="AN1070"/>
  <c r="AO1070"/>
  <c r="AP1070"/>
  <c r="AQ1070"/>
  <c r="AR1070"/>
  <c r="AS1070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AE1071"/>
  <c r="AF1071"/>
  <c r="AG1071"/>
  <c r="AH1071"/>
  <c r="AI1071"/>
  <c r="AJ1071"/>
  <c r="AK1071"/>
  <c r="AL1071"/>
  <c r="AM1071"/>
  <c r="AN1071"/>
  <c r="AO1071"/>
  <c r="AP1071"/>
  <c r="AQ1071"/>
  <c r="AR1071"/>
  <c r="AS1071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AE1072"/>
  <c r="AF1072"/>
  <c r="AG1072"/>
  <c r="AH1072"/>
  <c r="AI1072"/>
  <c r="AJ1072"/>
  <c r="AK1072"/>
  <c r="AL1072"/>
  <c r="AM1072"/>
  <c r="AN1072"/>
  <c r="AO1072"/>
  <c r="AP1072"/>
  <c r="AQ1072"/>
  <c r="AR1072"/>
  <c r="AS1072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AE1073"/>
  <c r="AF1073"/>
  <c r="AG1073"/>
  <c r="AH1073"/>
  <c r="AI1073"/>
  <c r="AJ1073"/>
  <c r="AK1073"/>
  <c r="AL1073"/>
  <c r="AM1073"/>
  <c r="AN1073"/>
  <c r="AO1073"/>
  <c r="AP1073"/>
  <c r="AQ1073"/>
  <c r="AR1073"/>
  <c r="AS1073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AE1074"/>
  <c r="AF1074"/>
  <c r="AG1074"/>
  <c r="AH1074"/>
  <c r="AI1074"/>
  <c r="AJ1074"/>
  <c r="AK1074"/>
  <c r="AL1074"/>
  <c r="AM1074"/>
  <c r="AN1074"/>
  <c r="AO1074"/>
  <c r="AP1074"/>
  <c r="AQ1074"/>
  <c r="AR1074"/>
  <c r="AS1074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AE1075"/>
  <c r="AF1075"/>
  <c r="AG1075"/>
  <c r="AH1075"/>
  <c r="AI1075"/>
  <c r="AJ1075"/>
  <c r="AK1075"/>
  <c r="AL1075"/>
  <c r="AM1075"/>
  <c r="AN1075"/>
  <c r="AO1075"/>
  <c r="AP1075"/>
  <c r="AQ1075"/>
  <c r="AR1075"/>
  <c r="AS1075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AE1076"/>
  <c r="AF1076"/>
  <c r="AG1076"/>
  <c r="AH1076"/>
  <c r="AI1076"/>
  <c r="AJ1076"/>
  <c r="AK1076"/>
  <c r="AL1076"/>
  <c r="AM1076"/>
  <c r="AN1076"/>
  <c r="AO1076"/>
  <c r="AP1076"/>
  <c r="AQ1076"/>
  <c r="AR1076"/>
  <c r="AS1076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AE1077"/>
  <c r="AF1077"/>
  <c r="AG1077"/>
  <c r="AH1077"/>
  <c r="AI1077"/>
  <c r="AJ1077"/>
  <c r="AK1077"/>
  <c r="AL1077"/>
  <c r="AM1077"/>
  <c r="AN1077"/>
  <c r="AO1077"/>
  <c r="AP1077"/>
  <c r="AQ1077"/>
  <c r="AR1077"/>
  <c r="AS1077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AE1078"/>
  <c r="AF1078"/>
  <c r="AG1078"/>
  <c r="AH1078"/>
  <c r="AI1078"/>
  <c r="AJ1078"/>
  <c r="AK1078"/>
  <c r="AL1078"/>
  <c r="AM1078"/>
  <c r="AN1078"/>
  <c r="AO1078"/>
  <c r="AP1078"/>
  <c r="AQ1078"/>
  <c r="AR1078"/>
  <c r="AS1078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AE1079"/>
  <c r="AF1079"/>
  <c r="AG1079"/>
  <c r="AH1079"/>
  <c r="AI1079"/>
  <c r="AJ1079"/>
  <c r="AK1079"/>
  <c r="AL1079"/>
  <c r="AM1079"/>
  <c r="AN1079"/>
  <c r="AO1079"/>
  <c r="AP1079"/>
  <c r="AQ1079"/>
  <c r="AR1079"/>
  <c r="AS1079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AE1080"/>
  <c r="AF1080"/>
  <c r="AG1080"/>
  <c r="AH1080"/>
  <c r="AI1080"/>
  <c r="AJ1080"/>
  <c r="AK1080"/>
  <c r="AL1080"/>
  <c r="AM1080"/>
  <c r="AN1080"/>
  <c r="AO1080"/>
  <c r="AP1080"/>
  <c r="AQ1080"/>
  <c r="AR1080"/>
  <c r="AS1080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AE1081"/>
  <c r="AF1081"/>
  <c r="AG1081"/>
  <c r="AH1081"/>
  <c r="AI1081"/>
  <c r="AJ1081"/>
  <c r="AK1081"/>
  <c r="AL1081"/>
  <c r="AM1081"/>
  <c r="AN1081"/>
  <c r="AO1081"/>
  <c r="AP1081"/>
  <c r="AQ1081"/>
  <c r="AR1081"/>
  <c r="AS1081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AE1082"/>
  <c r="AF1082"/>
  <c r="AG1082"/>
  <c r="AH1082"/>
  <c r="AI1082"/>
  <c r="AJ1082"/>
  <c r="AK1082"/>
  <c r="AL1082"/>
  <c r="AM1082"/>
  <c r="AN1082"/>
  <c r="AO1082"/>
  <c r="AP1082"/>
  <c r="AQ1082"/>
  <c r="AR1082"/>
  <c r="AS1082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AE1083"/>
  <c r="AF1083"/>
  <c r="AG1083"/>
  <c r="AH1083"/>
  <c r="AI1083"/>
  <c r="AJ1083"/>
  <c r="AK1083"/>
  <c r="AL1083"/>
  <c r="AM1083"/>
  <c r="AN1083"/>
  <c r="AO1083"/>
  <c r="AP1083"/>
  <c r="AQ1083"/>
  <c r="AR1083"/>
  <c r="AS1083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AE1084"/>
  <c r="AF1084"/>
  <c r="AG1084"/>
  <c r="AH1084"/>
  <c r="AI1084"/>
  <c r="AJ1084"/>
  <c r="AK1084"/>
  <c r="AL1084"/>
  <c r="AM1084"/>
  <c r="AN1084"/>
  <c r="AO1084"/>
  <c r="AP1084"/>
  <c r="AQ1084"/>
  <c r="AR1084"/>
  <c r="AS1084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AE1085"/>
  <c r="AF1085"/>
  <c r="AG1085"/>
  <c r="AH1085"/>
  <c r="AI1085"/>
  <c r="AJ1085"/>
  <c r="AK1085"/>
  <c r="AL1085"/>
  <c r="AM1085"/>
  <c r="AN1085"/>
  <c r="AO1085"/>
  <c r="AP1085"/>
  <c r="AQ1085"/>
  <c r="AR1085"/>
  <c r="AS1085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AE1086"/>
  <c r="AF1086"/>
  <c r="AG1086"/>
  <c r="AH1086"/>
  <c r="AI1086"/>
  <c r="AJ1086"/>
  <c r="AK1086"/>
  <c r="AL1086"/>
  <c r="AM1086"/>
  <c r="AN1086"/>
  <c r="AO1086"/>
  <c r="AP1086"/>
  <c r="AQ1086"/>
  <c r="AR1086"/>
  <c r="AS1086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AE1087"/>
  <c r="AF1087"/>
  <c r="AG1087"/>
  <c r="AH1087"/>
  <c r="AI1087"/>
  <c r="AJ1087"/>
  <c r="AK1087"/>
  <c r="AL1087"/>
  <c r="AM1087"/>
  <c r="AN1087"/>
  <c r="AO1087"/>
  <c r="AP1087"/>
  <c r="AQ1087"/>
  <c r="AR1087"/>
  <c r="AS1087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AE1088"/>
  <c r="AF1088"/>
  <c r="AG1088"/>
  <c r="AH1088"/>
  <c r="AI1088"/>
  <c r="AJ1088"/>
  <c r="AK1088"/>
  <c r="AL1088"/>
  <c r="AM1088"/>
  <c r="AN1088"/>
  <c r="AO1088"/>
  <c r="AP1088"/>
  <c r="AQ1088"/>
  <c r="AR1088"/>
  <c r="AS1088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AE1089"/>
  <c r="AF1089"/>
  <c r="AG1089"/>
  <c r="AH1089"/>
  <c r="AI1089"/>
  <c r="AJ1089"/>
  <c r="AK1089"/>
  <c r="AL1089"/>
  <c r="AM1089"/>
  <c r="AN1089"/>
  <c r="AO1089"/>
  <c r="AP1089"/>
  <c r="AQ1089"/>
  <c r="AR1089"/>
  <c r="AS1089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AE1090"/>
  <c r="AF1090"/>
  <c r="AG1090"/>
  <c r="AH1090"/>
  <c r="AI1090"/>
  <c r="AJ1090"/>
  <c r="AK1090"/>
  <c r="AL1090"/>
  <c r="AM1090"/>
  <c r="AN1090"/>
  <c r="AO1090"/>
  <c r="AP1090"/>
  <c r="AQ1090"/>
  <c r="AR1090"/>
  <c r="AS1090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AE1091"/>
  <c r="AF1091"/>
  <c r="AG1091"/>
  <c r="AH1091"/>
  <c r="AI1091"/>
  <c r="AJ1091"/>
  <c r="AK1091"/>
  <c r="AL1091"/>
  <c r="AM1091"/>
  <c r="AN1091"/>
  <c r="AO1091"/>
  <c r="AP1091"/>
  <c r="AQ1091"/>
  <c r="AR1091"/>
  <c r="AS1091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AE1092"/>
  <c r="AF1092"/>
  <c r="AG1092"/>
  <c r="AH1092"/>
  <c r="AI1092"/>
  <c r="AJ1092"/>
  <c r="AK1092"/>
  <c r="AL1092"/>
  <c r="AM1092"/>
  <c r="AN1092"/>
  <c r="AO1092"/>
  <c r="AP1092"/>
  <c r="AQ1092"/>
  <c r="AR1092"/>
  <c r="AS1092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AE1093"/>
  <c r="AF1093"/>
  <c r="AG1093"/>
  <c r="AH1093"/>
  <c r="AI1093"/>
  <c r="AJ1093"/>
  <c r="AK1093"/>
  <c r="AL1093"/>
  <c r="AM1093"/>
  <c r="AN1093"/>
  <c r="AO1093"/>
  <c r="AP1093"/>
  <c r="AQ1093"/>
  <c r="AR1093"/>
  <c r="AS1093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AE1094"/>
  <c r="AF1094"/>
  <c r="AG1094"/>
  <c r="AH1094"/>
  <c r="AI1094"/>
  <c r="AJ1094"/>
  <c r="AK1094"/>
  <c r="AL1094"/>
  <c r="AM1094"/>
  <c r="AN1094"/>
  <c r="AO1094"/>
  <c r="AP1094"/>
  <c r="AQ1094"/>
  <c r="AR1094"/>
  <c r="AS1094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AE1095"/>
  <c r="AF1095"/>
  <c r="AG1095"/>
  <c r="AH1095"/>
  <c r="AI1095"/>
  <c r="AJ1095"/>
  <c r="AK1095"/>
  <c r="AL1095"/>
  <c r="AM1095"/>
  <c r="AN1095"/>
  <c r="AO1095"/>
  <c r="AP1095"/>
  <c r="AQ1095"/>
  <c r="AR1095"/>
  <c r="AS1095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AE1096"/>
  <c r="AF1096"/>
  <c r="AG1096"/>
  <c r="AH1096"/>
  <c r="AI1096"/>
  <c r="AJ1096"/>
  <c r="AK1096"/>
  <c r="AL1096"/>
  <c r="AM1096"/>
  <c r="AN1096"/>
  <c r="AO1096"/>
  <c r="AP1096"/>
  <c r="AQ1096"/>
  <c r="AR1096"/>
  <c r="AS1096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AE1097"/>
  <c r="AF1097"/>
  <c r="AG1097"/>
  <c r="AH1097"/>
  <c r="AI1097"/>
  <c r="AJ1097"/>
  <c r="AK1097"/>
  <c r="AL1097"/>
  <c r="AM1097"/>
  <c r="AN1097"/>
  <c r="AO1097"/>
  <c r="AP1097"/>
  <c r="AQ1097"/>
  <c r="AR1097"/>
  <c r="AS1097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AE1098"/>
  <c r="AF1098"/>
  <c r="AG1098"/>
  <c r="AH1098"/>
  <c r="AI1098"/>
  <c r="AJ1098"/>
  <c r="AK1098"/>
  <c r="AL1098"/>
  <c r="AM1098"/>
  <c r="AN1098"/>
  <c r="AO1098"/>
  <c r="AP1098"/>
  <c r="AQ1098"/>
  <c r="AR1098"/>
  <c r="AS1098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AE1099"/>
  <c r="AF1099"/>
  <c r="AG1099"/>
  <c r="AH1099"/>
  <c r="AI1099"/>
  <c r="AJ1099"/>
  <c r="AK1099"/>
  <c r="AL1099"/>
  <c r="AM1099"/>
  <c r="AN1099"/>
  <c r="AO1099"/>
  <c r="AP1099"/>
  <c r="AQ1099"/>
  <c r="AR1099"/>
  <c r="AS1099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AE1100"/>
  <c r="AF1100"/>
  <c r="AG1100"/>
  <c r="AH1100"/>
  <c r="AI1100"/>
  <c r="AJ1100"/>
  <c r="AK1100"/>
  <c r="AL1100"/>
  <c r="AM1100"/>
  <c r="AN1100"/>
  <c r="AO1100"/>
  <c r="AP1100"/>
  <c r="AQ1100"/>
  <c r="AR1100"/>
  <c r="AS1100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AE1101"/>
  <c r="AF1101"/>
  <c r="AG1101"/>
  <c r="AH1101"/>
  <c r="AI1101"/>
  <c r="AJ1101"/>
  <c r="AK1101"/>
  <c r="AL1101"/>
  <c r="AM1101"/>
  <c r="AN1101"/>
  <c r="AO1101"/>
  <c r="AP1101"/>
  <c r="AQ1101"/>
  <c r="AR1101"/>
  <c r="AS1101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AE1102"/>
  <c r="AF1102"/>
  <c r="AG1102"/>
  <c r="AH1102"/>
  <c r="AI1102"/>
  <c r="AJ1102"/>
  <c r="AK1102"/>
  <c r="AL1102"/>
  <c r="AM1102"/>
  <c r="AN1102"/>
  <c r="AO1102"/>
  <c r="AP1102"/>
  <c r="AQ1102"/>
  <c r="AR1102"/>
  <c r="AS1102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AE1103"/>
  <c r="AF1103"/>
  <c r="AG1103"/>
  <c r="AH1103"/>
  <c r="AI1103"/>
  <c r="AJ1103"/>
  <c r="AK1103"/>
  <c r="AL1103"/>
  <c r="AM1103"/>
  <c r="AN1103"/>
  <c r="AO1103"/>
  <c r="AP1103"/>
  <c r="AQ1103"/>
  <c r="AR1103"/>
  <c r="AS1103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AE1104"/>
  <c r="AF1104"/>
  <c r="AG1104"/>
  <c r="AH1104"/>
  <c r="AI1104"/>
  <c r="AJ1104"/>
  <c r="AK1104"/>
  <c r="AL1104"/>
  <c r="AM1104"/>
  <c r="AN1104"/>
  <c r="AO1104"/>
  <c r="AP1104"/>
  <c r="AQ1104"/>
  <c r="AR1104"/>
  <c r="AS1104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AE1105"/>
  <c r="AF1105"/>
  <c r="AG1105"/>
  <c r="AH1105"/>
  <c r="AI1105"/>
  <c r="AJ1105"/>
  <c r="AK1105"/>
  <c r="AL1105"/>
  <c r="AM1105"/>
  <c r="AN1105"/>
  <c r="AO1105"/>
  <c r="AP1105"/>
  <c r="AQ1105"/>
  <c r="AR1105"/>
  <c r="AS1105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AE1106"/>
  <c r="AF1106"/>
  <c r="AG1106"/>
  <c r="AH1106"/>
  <c r="AI1106"/>
  <c r="AJ1106"/>
  <c r="AK1106"/>
  <c r="AL1106"/>
  <c r="AM1106"/>
  <c r="AN1106"/>
  <c r="AO1106"/>
  <c r="AP1106"/>
  <c r="AQ1106"/>
  <c r="AR1106"/>
  <c r="AS1106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AE1107"/>
  <c r="AF1107"/>
  <c r="AG1107"/>
  <c r="AH1107"/>
  <c r="AI1107"/>
  <c r="AJ1107"/>
  <c r="AK1107"/>
  <c r="AL1107"/>
  <c r="AM1107"/>
  <c r="AN1107"/>
  <c r="AO1107"/>
  <c r="AP1107"/>
  <c r="AQ1107"/>
  <c r="AR1107"/>
  <c r="AS1107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AE1108"/>
  <c r="AF1108"/>
  <c r="AG1108"/>
  <c r="AH1108"/>
  <c r="AI1108"/>
  <c r="AJ1108"/>
  <c r="AK1108"/>
  <c r="AL1108"/>
  <c r="AM1108"/>
  <c r="AN1108"/>
  <c r="AO1108"/>
  <c r="AP1108"/>
  <c r="AQ1108"/>
  <c r="AR1108"/>
  <c r="AS1108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AE1109"/>
  <c r="AF1109"/>
  <c r="AG1109"/>
  <c r="AH1109"/>
  <c r="AI1109"/>
  <c r="AJ1109"/>
  <c r="AK1109"/>
  <c r="AL1109"/>
  <c r="AM1109"/>
  <c r="AN1109"/>
  <c r="AO1109"/>
  <c r="AP1109"/>
  <c r="AQ1109"/>
  <c r="AR1109"/>
  <c r="AS1109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AE1110"/>
  <c r="AF1110"/>
  <c r="AG1110"/>
  <c r="AH1110"/>
  <c r="AI1110"/>
  <c r="AJ1110"/>
  <c r="AK1110"/>
  <c r="AL1110"/>
  <c r="AM1110"/>
  <c r="AN1110"/>
  <c r="AO1110"/>
  <c r="AP1110"/>
  <c r="AQ1110"/>
  <c r="AR1110"/>
  <c r="AS1110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AE1111"/>
  <c r="AF1111"/>
  <c r="AG1111"/>
  <c r="AH1111"/>
  <c r="AI1111"/>
  <c r="AJ1111"/>
  <c r="AK1111"/>
  <c r="AL1111"/>
  <c r="AM1111"/>
  <c r="AN1111"/>
  <c r="AO1111"/>
  <c r="AP1111"/>
  <c r="AQ1111"/>
  <c r="AR1111"/>
  <c r="AS1111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AE1112"/>
  <c r="AF1112"/>
  <c r="AG1112"/>
  <c r="AH1112"/>
  <c r="AI1112"/>
  <c r="AJ1112"/>
  <c r="AK1112"/>
  <c r="AL1112"/>
  <c r="AM1112"/>
  <c r="AN1112"/>
  <c r="AO1112"/>
  <c r="AP1112"/>
  <c r="AQ1112"/>
  <c r="AR1112"/>
  <c r="AS1112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AE1113"/>
  <c r="AF1113"/>
  <c r="AG1113"/>
  <c r="AH1113"/>
  <c r="AI1113"/>
  <c r="AJ1113"/>
  <c r="AK1113"/>
  <c r="AL1113"/>
  <c r="AM1113"/>
  <c r="AN1113"/>
  <c r="AO1113"/>
  <c r="AP1113"/>
  <c r="AQ1113"/>
  <c r="AR1113"/>
  <c r="AS1113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AE1114"/>
  <c r="AF1114"/>
  <c r="AG1114"/>
  <c r="AH1114"/>
  <c r="AI1114"/>
  <c r="AJ1114"/>
  <c r="AK1114"/>
  <c r="AL1114"/>
  <c r="AM1114"/>
  <c r="AN1114"/>
  <c r="AO1114"/>
  <c r="AP1114"/>
  <c r="AQ1114"/>
  <c r="AR1114"/>
  <c r="AS1114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AE1115"/>
  <c r="AF1115"/>
  <c r="AG1115"/>
  <c r="AH1115"/>
  <c r="AI1115"/>
  <c r="AJ1115"/>
  <c r="AK1115"/>
  <c r="AL1115"/>
  <c r="AM1115"/>
  <c r="AN1115"/>
  <c r="AO1115"/>
  <c r="AP1115"/>
  <c r="AQ1115"/>
  <c r="AR1115"/>
  <c r="AS1115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AE1116"/>
  <c r="AF1116"/>
  <c r="AG1116"/>
  <c r="AH1116"/>
  <c r="AI1116"/>
  <c r="AJ1116"/>
  <c r="AK1116"/>
  <c r="AL1116"/>
  <c r="AM1116"/>
  <c r="AN1116"/>
  <c r="AO1116"/>
  <c r="AP1116"/>
  <c r="AQ1116"/>
  <c r="AR1116"/>
  <c r="AS1116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AE1117"/>
  <c r="AF1117"/>
  <c r="AG1117"/>
  <c r="AH1117"/>
  <c r="AI1117"/>
  <c r="AJ1117"/>
  <c r="AK1117"/>
  <c r="AL1117"/>
  <c r="AM1117"/>
  <c r="AN1117"/>
  <c r="AO1117"/>
  <c r="AP1117"/>
  <c r="AQ1117"/>
  <c r="AR1117"/>
  <c r="AS1117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AE1118"/>
  <c r="AF1118"/>
  <c r="AG1118"/>
  <c r="AH1118"/>
  <c r="AI1118"/>
  <c r="AJ1118"/>
  <c r="AK1118"/>
  <c r="AL1118"/>
  <c r="AM1118"/>
  <c r="AN1118"/>
  <c r="AO1118"/>
  <c r="AP1118"/>
  <c r="AQ1118"/>
  <c r="AR1118"/>
  <c r="AS1118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AE1119"/>
  <c r="AF1119"/>
  <c r="AG1119"/>
  <c r="AH1119"/>
  <c r="AI1119"/>
  <c r="AJ1119"/>
  <c r="AK1119"/>
  <c r="AL1119"/>
  <c r="AM1119"/>
  <c r="AN1119"/>
  <c r="AO1119"/>
  <c r="AP1119"/>
  <c r="AQ1119"/>
  <c r="AR1119"/>
  <c r="AS1119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AE1120"/>
  <c r="AF1120"/>
  <c r="AG1120"/>
  <c r="AH1120"/>
  <c r="AI1120"/>
  <c r="AJ1120"/>
  <c r="AK1120"/>
  <c r="AL1120"/>
  <c r="AM1120"/>
  <c r="AN1120"/>
  <c r="AO1120"/>
  <c r="AP1120"/>
  <c r="AQ1120"/>
  <c r="AR1120"/>
  <c r="AS1120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AE1121"/>
  <c r="AF1121"/>
  <c r="AG1121"/>
  <c r="AH1121"/>
  <c r="AI1121"/>
  <c r="AJ1121"/>
  <c r="AK1121"/>
  <c r="AL1121"/>
  <c r="AM1121"/>
  <c r="AN1121"/>
  <c r="AO1121"/>
  <c r="AP1121"/>
  <c r="AQ1121"/>
  <c r="AR1121"/>
  <c r="AS1121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AE1122"/>
  <c r="AF1122"/>
  <c r="AG1122"/>
  <c r="AH1122"/>
  <c r="AI1122"/>
  <c r="AJ1122"/>
  <c r="AK1122"/>
  <c r="AL1122"/>
  <c r="AM1122"/>
  <c r="AN1122"/>
  <c r="AO1122"/>
  <c r="AP1122"/>
  <c r="AQ1122"/>
  <c r="AR1122"/>
  <c r="AS1122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AE1123"/>
  <c r="AF1123"/>
  <c r="AG1123"/>
  <c r="AH1123"/>
  <c r="AI1123"/>
  <c r="AJ1123"/>
  <c r="AK1123"/>
  <c r="AL1123"/>
  <c r="AM1123"/>
  <c r="AN1123"/>
  <c r="AO1123"/>
  <c r="AP1123"/>
  <c r="AQ1123"/>
  <c r="AR1123"/>
  <c r="AS1123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AE1124"/>
  <c r="AF1124"/>
  <c r="AG1124"/>
  <c r="AH1124"/>
  <c r="AI1124"/>
  <c r="AJ1124"/>
  <c r="AK1124"/>
  <c r="AL1124"/>
  <c r="AM1124"/>
  <c r="AN1124"/>
  <c r="AO1124"/>
  <c r="AP1124"/>
  <c r="AQ1124"/>
  <c r="AR1124"/>
  <c r="AS1124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AE1125"/>
  <c r="AF1125"/>
  <c r="AG1125"/>
  <c r="AH1125"/>
  <c r="AI1125"/>
  <c r="AJ1125"/>
  <c r="AK1125"/>
  <c r="AL1125"/>
  <c r="AM1125"/>
  <c r="AN1125"/>
  <c r="AO1125"/>
  <c r="AP1125"/>
  <c r="AQ1125"/>
  <c r="AR1125"/>
  <c r="AS1125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AE1126"/>
  <c r="AF1126"/>
  <c r="AG1126"/>
  <c r="AH1126"/>
  <c r="AI1126"/>
  <c r="AJ1126"/>
  <c r="AK1126"/>
  <c r="AL1126"/>
  <c r="AM1126"/>
  <c r="AN1126"/>
  <c r="AO1126"/>
  <c r="AP1126"/>
  <c r="AQ1126"/>
  <c r="AR1126"/>
  <c r="AS1126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AE1127"/>
  <c r="AF1127"/>
  <c r="AG1127"/>
  <c r="AH1127"/>
  <c r="AI1127"/>
  <c r="AJ1127"/>
  <c r="AK1127"/>
  <c r="AL1127"/>
  <c r="AM1127"/>
  <c r="AN1127"/>
  <c r="AO1127"/>
  <c r="AP1127"/>
  <c r="AQ1127"/>
  <c r="AR1127"/>
  <c r="AS1127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AE1128"/>
  <c r="AF1128"/>
  <c r="AG1128"/>
  <c r="AH1128"/>
  <c r="AI1128"/>
  <c r="AJ1128"/>
  <c r="AK1128"/>
  <c r="AL1128"/>
  <c r="AM1128"/>
  <c r="AN1128"/>
  <c r="AO1128"/>
  <c r="AP1128"/>
  <c r="AQ1128"/>
  <c r="AR1128"/>
  <c r="AS1128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AE1129"/>
  <c r="AF1129"/>
  <c r="AG1129"/>
  <c r="AH1129"/>
  <c r="AI1129"/>
  <c r="AJ1129"/>
  <c r="AK1129"/>
  <c r="AL1129"/>
  <c r="AM1129"/>
  <c r="AN1129"/>
  <c r="AO1129"/>
  <c r="AP1129"/>
  <c r="AQ1129"/>
  <c r="AR1129"/>
  <c r="AS1129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AE1130"/>
  <c r="AF1130"/>
  <c r="AG1130"/>
  <c r="AH1130"/>
  <c r="AI1130"/>
  <c r="AJ1130"/>
  <c r="AK1130"/>
  <c r="AL1130"/>
  <c r="AM1130"/>
  <c r="AN1130"/>
  <c r="AO1130"/>
  <c r="AP1130"/>
  <c r="AQ1130"/>
  <c r="AR1130"/>
  <c r="AS1130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AE1131"/>
  <c r="AF1131"/>
  <c r="AG1131"/>
  <c r="AH1131"/>
  <c r="AI1131"/>
  <c r="AJ1131"/>
  <c r="AK1131"/>
  <c r="AL1131"/>
  <c r="AM1131"/>
  <c r="AN1131"/>
  <c r="AO1131"/>
  <c r="AP1131"/>
  <c r="AQ1131"/>
  <c r="AR1131"/>
  <c r="AS1131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AE1132"/>
  <c r="AF1132"/>
  <c r="AG1132"/>
  <c r="AH1132"/>
  <c r="AI1132"/>
  <c r="AJ1132"/>
  <c r="AK1132"/>
  <c r="AL1132"/>
  <c r="AM1132"/>
  <c r="AN1132"/>
  <c r="AO1132"/>
  <c r="AP1132"/>
  <c r="AQ1132"/>
  <c r="AR1132"/>
  <c r="AS1132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AE1133"/>
  <c r="AF1133"/>
  <c r="AG1133"/>
  <c r="AH1133"/>
  <c r="AI1133"/>
  <c r="AJ1133"/>
  <c r="AK1133"/>
  <c r="AL1133"/>
  <c r="AM1133"/>
  <c r="AN1133"/>
  <c r="AO1133"/>
  <c r="AP1133"/>
  <c r="AQ1133"/>
  <c r="AR1133"/>
  <c r="AS1133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AE1134"/>
  <c r="AF1134"/>
  <c r="AG1134"/>
  <c r="AH1134"/>
  <c r="AI1134"/>
  <c r="AJ1134"/>
  <c r="AK1134"/>
  <c r="AL1134"/>
  <c r="AM1134"/>
  <c r="AN1134"/>
  <c r="AO1134"/>
  <c r="AP1134"/>
  <c r="AQ1134"/>
  <c r="AR1134"/>
  <c r="AS1134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AE1135"/>
  <c r="AF1135"/>
  <c r="AG1135"/>
  <c r="AH1135"/>
  <c r="AI1135"/>
  <c r="AJ1135"/>
  <c r="AK1135"/>
  <c r="AL1135"/>
  <c r="AM1135"/>
  <c r="AN1135"/>
  <c r="AO1135"/>
  <c r="AP1135"/>
  <c r="AQ1135"/>
  <c r="AR1135"/>
  <c r="AS1135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AE1136"/>
  <c r="AF1136"/>
  <c r="AG1136"/>
  <c r="AH1136"/>
  <c r="AI1136"/>
  <c r="AJ1136"/>
  <c r="AK1136"/>
  <c r="AL1136"/>
  <c r="AM1136"/>
  <c r="AN1136"/>
  <c r="AO1136"/>
  <c r="AP1136"/>
  <c r="AQ1136"/>
  <c r="AR1136"/>
  <c r="AS1136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AE1137"/>
  <c r="AF1137"/>
  <c r="AG1137"/>
  <c r="AH1137"/>
  <c r="AI1137"/>
  <c r="AJ1137"/>
  <c r="AK1137"/>
  <c r="AL1137"/>
  <c r="AM1137"/>
  <c r="AN1137"/>
  <c r="AO1137"/>
  <c r="AP1137"/>
  <c r="AQ1137"/>
  <c r="AR1137"/>
  <c r="AS1137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AE1138"/>
  <c r="AF1138"/>
  <c r="AG1138"/>
  <c r="AH1138"/>
  <c r="AI1138"/>
  <c r="AJ1138"/>
  <c r="AK1138"/>
  <c r="AL1138"/>
  <c r="AM1138"/>
  <c r="AN1138"/>
  <c r="AO1138"/>
  <c r="AP1138"/>
  <c r="AQ1138"/>
  <c r="AR1138"/>
  <c r="AS1138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AE1139"/>
  <c r="AF1139"/>
  <c r="AG1139"/>
  <c r="AH1139"/>
  <c r="AI1139"/>
  <c r="AJ1139"/>
  <c r="AK1139"/>
  <c r="AL1139"/>
  <c r="AM1139"/>
  <c r="AN1139"/>
  <c r="AO1139"/>
  <c r="AP1139"/>
  <c r="AQ1139"/>
  <c r="AR1139"/>
  <c r="AS1139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AE1140"/>
  <c r="AF1140"/>
  <c r="AG1140"/>
  <c r="AH1140"/>
  <c r="AI1140"/>
  <c r="AJ1140"/>
  <c r="AK1140"/>
  <c r="AL1140"/>
  <c r="AM1140"/>
  <c r="AN1140"/>
  <c r="AO1140"/>
  <c r="AP1140"/>
  <c r="AQ1140"/>
  <c r="AR1140"/>
  <c r="AS1140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AE1141"/>
  <c r="AF1141"/>
  <c r="AG1141"/>
  <c r="AH1141"/>
  <c r="AI1141"/>
  <c r="AJ1141"/>
  <c r="AK1141"/>
  <c r="AL1141"/>
  <c r="AM1141"/>
  <c r="AN1141"/>
  <c r="AO1141"/>
  <c r="AP1141"/>
  <c r="AQ1141"/>
  <c r="AR1141"/>
  <c r="AS1141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AE1142"/>
  <c r="AF1142"/>
  <c r="AG1142"/>
  <c r="AH1142"/>
  <c r="AI1142"/>
  <c r="AJ1142"/>
  <c r="AK1142"/>
  <c r="AL1142"/>
  <c r="AM1142"/>
  <c r="AN1142"/>
  <c r="AO1142"/>
  <c r="AP1142"/>
  <c r="AQ1142"/>
  <c r="AR1142"/>
  <c r="AS1142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AE1143"/>
  <c r="AF1143"/>
  <c r="AG1143"/>
  <c r="AH1143"/>
  <c r="AI1143"/>
  <c r="AJ1143"/>
  <c r="AK1143"/>
  <c r="AL1143"/>
  <c r="AM1143"/>
  <c r="AN1143"/>
  <c r="AO1143"/>
  <c r="AP1143"/>
  <c r="AQ1143"/>
  <c r="AR1143"/>
  <c r="AS1143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AE1144"/>
  <c r="AF1144"/>
  <c r="AG1144"/>
  <c r="AH1144"/>
  <c r="AI1144"/>
  <c r="AJ1144"/>
  <c r="AK1144"/>
  <c r="AL1144"/>
  <c r="AM1144"/>
  <c r="AN1144"/>
  <c r="AO1144"/>
  <c r="AP1144"/>
  <c r="AQ1144"/>
  <c r="AR1144"/>
  <c r="AS1144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AE1145"/>
  <c r="AF1145"/>
  <c r="AG1145"/>
  <c r="AH1145"/>
  <c r="AI1145"/>
  <c r="AJ1145"/>
  <c r="AK1145"/>
  <c r="AL1145"/>
  <c r="AM1145"/>
  <c r="AN1145"/>
  <c r="AO1145"/>
  <c r="AP1145"/>
  <c r="AQ1145"/>
  <c r="AR1145"/>
  <c r="AS1145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AE1146"/>
  <c r="AF1146"/>
  <c r="AG1146"/>
  <c r="AH1146"/>
  <c r="AI1146"/>
  <c r="AJ1146"/>
  <c r="AK1146"/>
  <c r="AL1146"/>
  <c r="AM1146"/>
  <c r="AN1146"/>
  <c r="AO1146"/>
  <c r="AP1146"/>
  <c r="AQ1146"/>
  <c r="AR1146"/>
  <c r="AS1146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AE1147"/>
  <c r="AF1147"/>
  <c r="AG1147"/>
  <c r="AH1147"/>
  <c r="AI1147"/>
  <c r="AJ1147"/>
  <c r="AK1147"/>
  <c r="AL1147"/>
  <c r="AM1147"/>
  <c r="AN1147"/>
  <c r="AO1147"/>
  <c r="AP1147"/>
  <c r="AQ1147"/>
  <c r="AR1147"/>
  <c r="AS1147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AE1148"/>
  <c r="AF1148"/>
  <c r="AG1148"/>
  <c r="AH1148"/>
  <c r="AI1148"/>
  <c r="AJ1148"/>
  <c r="AK1148"/>
  <c r="AL1148"/>
  <c r="AM1148"/>
  <c r="AN1148"/>
  <c r="AO1148"/>
  <c r="AP1148"/>
  <c r="AQ1148"/>
  <c r="AR1148"/>
  <c r="AS1148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AE1149"/>
  <c r="AF1149"/>
  <c r="AG1149"/>
  <c r="AH1149"/>
  <c r="AI1149"/>
  <c r="AJ1149"/>
  <c r="AK1149"/>
  <c r="AL1149"/>
  <c r="AM1149"/>
  <c r="AN1149"/>
  <c r="AO1149"/>
  <c r="AP1149"/>
  <c r="AQ1149"/>
  <c r="AR1149"/>
  <c r="AS1149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AE1150"/>
  <c r="AF1150"/>
  <c r="AG1150"/>
  <c r="AH1150"/>
  <c r="AI1150"/>
  <c r="AJ1150"/>
  <c r="AK1150"/>
  <c r="AL1150"/>
  <c r="AM1150"/>
  <c r="AN1150"/>
  <c r="AO1150"/>
  <c r="AP1150"/>
  <c r="AQ1150"/>
  <c r="AR1150"/>
  <c r="AS1150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AE1151"/>
  <c r="AF1151"/>
  <c r="AG1151"/>
  <c r="AH1151"/>
  <c r="AI1151"/>
  <c r="AJ1151"/>
  <c r="AK1151"/>
  <c r="AL1151"/>
  <c r="AM1151"/>
  <c r="AN1151"/>
  <c r="AO1151"/>
  <c r="AP1151"/>
  <c r="AQ1151"/>
  <c r="AR1151"/>
  <c r="AS1151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AE1152"/>
  <c r="AF1152"/>
  <c r="AG1152"/>
  <c r="AH1152"/>
  <c r="AI1152"/>
  <c r="AJ1152"/>
  <c r="AK1152"/>
  <c r="AL1152"/>
  <c r="AM1152"/>
  <c r="AN1152"/>
  <c r="AO1152"/>
  <c r="AP1152"/>
  <c r="AQ1152"/>
  <c r="AR1152"/>
  <c r="AS1152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AE1153"/>
  <c r="AF1153"/>
  <c r="AG1153"/>
  <c r="AH1153"/>
  <c r="AI1153"/>
  <c r="AJ1153"/>
  <c r="AK1153"/>
  <c r="AL1153"/>
  <c r="AM1153"/>
  <c r="AN1153"/>
  <c r="AO1153"/>
  <c r="AP1153"/>
  <c r="AQ1153"/>
  <c r="AR1153"/>
  <c r="AS1153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AE1154"/>
  <c r="AF1154"/>
  <c r="AG1154"/>
  <c r="AH1154"/>
  <c r="AI1154"/>
  <c r="AJ1154"/>
  <c r="AK1154"/>
  <c r="AL1154"/>
  <c r="AM1154"/>
  <c r="AN1154"/>
  <c r="AO1154"/>
  <c r="AP1154"/>
  <c r="AQ1154"/>
  <c r="AR1154"/>
  <c r="AS1154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AE1155"/>
  <c r="AF1155"/>
  <c r="AG1155"/>
  <c r="AH1155"/>
  <c r="AI1155"/>
  <c r="AJ1155"/>
  <c r="AK1155"/>
  <c r="AL1155"/>
  <c r="AM1155"/>
  <c r="AN1155"/>
  <c r="AO1155"/>
  <c r="AP1155"/>
  <c r="AQ1155"/>
  <c r="AR1155"/>
  <c r="AS1155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AE1156"/>
  <c r="AF1156"/>
  <c r="AG1156"/>
  <c r="AH1156"/>
  <c r="AI1156"/>
  <c r="AJ1156"/>
  <c r="AK1156"/>
  <c r="AL1156"/>
  <c r="AM1156"/>
  <c r="AN1156"/>
  <c r="AO1156"/>
  <c r="AP1156"/>
  <c r="AQ1156"/>
  <c r="AR1156"/>
  <c r="AS1156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AE1157"/>
  <c r="AF1157"/>
  <c r="AG1157"/>
  <c r="AH1157"/>
  <c r="AI1157"/>
  <c r="AJ1157"/>
  <c r="AK1157"/>
  <c r="AL1157"/>
  <c r="AM1157"/>
  <c r="AN1157"/>
  <c r="AO1157"/>
  <c r="AP1157"/>
  <c r="AQ1157"/>
  <c r="AR1157"/>
  <c r="AS1157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AE1158"/>
  <c r="AF1158"/>
  <c r="AG1158"/>
  <c r="AH1158"/>
  <c r="AI1158"/>
  <c r="AJ1158"/>
  <c r="AK1158"/>
  <c r="AL1158"/>
  <c r="AM1158"/>
  <c r="AN1158"/>
  <c r="AO1158"/>
  <c r="AP1158"/>
  <c r="AQ1158"/>
  <c r="AR1158"/>
  <c r="AS1158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AE1159"/>
  <c r="AF1159"/>
  <c r="AG1159"/>
  <c r="AH1159"/>
  <c r="AI1159"/>
  <c r="AJ1159"/>
  <c r="AK1159"/>
  <c r="AL1159"/>
  <c r="AM1159"/>
  <c r="AN1159"/>
  <c r="AO1159"/>
  <c r="AP1159"/>
  <c r="AQ1159"/>
  <c r="AR1159"/>
  <c r="AS1159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AE1160"/>
  <c r="AF1160"/>
  <c r="AG1160"/>
  <c r="AH1160"/>
  <c r="AI1160"/>
  <c r="AJ1160"/>
  <c r="AK1160"/>
  <c r="AL1160"/>
  <c r="AM1160"/>
  <c r="AN1160"/>
  <c r="AO1160"/>
  <c r="AP1160"/>
  <c r="AQ1160"/>
  <c r="AR1160"/>
  <c r="AS1160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AE1161"/>
  <c r="AF1161"/>
  <c r="AG1161"/>
  <c r="AH1161"/>
  <c r="AI1161"/>
  <c r="AJ1161"/>
  <c r="AK1161"/>
  <c r="AL1161"/>
  <c r="AM1161"/>
  <c r="AN1161"/>
  <c r="AO1161"/>
  <c r="AP1161"/>
  <c r="AQ1161"/>
  <c r="AR1161"/>
  <c r="AS1161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AE1162"/>
  <c r="AF1162"/>
  <c r="AG1162"/>
  <c r="AH1162"/>
  <c r="AI1162"/>
  <c r="AJ1162"/>
  <c r="AK1162"/>
  <c r="AL1162"/>
  <c r="AM1162"/>
  <c r="AN1162"/>
  <c r="AO1162"/>
  <c r="AP1162"/>
  <c r="AQ1162"/>
  <c r="AR1162"/>
  <c r="AS1162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AE1163"/>
  <c r="AF1163"/>
  <c r="AG1163"/>
  <c r="AH1163"/>
  <c r="AI1163"/>
  <c r="AJ1163"/>
  <c r="AK1163"/>
  <c r="AL1163"/>
  <c r="AM1163"/>
  <c r="AN1163"/>
  <c r="AO1163"/>
  <c r="AP1163"/>
  <c r="AQ1163"/>
  <c r="AR1163"/>
  <c r="AS1163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AE1164"/>
  <c r="AF1164"/>
  <c r="AG1164"/>
  <c r="AH1164"/>
  <c r="AI1164"/>
  <c r="AJ1164"/>
  <c r="AK1164"/>
  <c r="AL1164"/>
  <c r="AM1164"/>
  <c r="AN1164"/>
  <c r="AO1164"/>
  <c r="AP1164"/>
  <c r="AQ1164"/>
  <c r="AR1164"/>
  <c r="AS1164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AE1165"/>
  <c r="AF1165"/>
  <c r="AG1165"/>
  <c r="AH1165"/>
  <c r="AI1165"/>
  <c r="AJ1165"/>
  <c r="AK1165"/>
  <c r="AL1165"/>
  <c r="AM1165"/>
  <c r="AN1165"/>
  <c r="AO1165"/>
  <c r="AP1165"/>
  <c r="AQ1165"/>
  <c r="AR1165"/>
  <c r="AS1165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AE1166"/>
  <c r="AF1166"/>
  <c r="AG1166"/>
  <c r="AH1166"/>
  <c r="AI1166"/>
  <c r="AJ1166"/>
  <c r="AK1166"/>
  <c r="AL1166"/>
  <c r="AM1166"/>
  <c r="AN1166"/>
  <c r="AO1166"/>
  <c r="AP1166"/>
  <c r="AQ1166"/>
  <c r="AR1166"/>
  <c r="AS1166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AE1167"/>
  <c r="AF1167"/>
  <c r="AG1167"/>
  <c r="AH1167"/>
  <c r="AI1167"/>
  <c r="AJ1167"/>
  <c r="AK1167"/>
  <c r="AL1167"/>
  <c r="AM1167"/>
  <c r="AN1167"/>
  <c r="AO1167"/>
  <c r="AP1167"/>
  <c r="AQ1167"/>
  <c r="AR1167"/>
  <c r="AS1167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AE1168"/>
  <c r="AF1168"/>
  <c r="AG1168"/>
  <c r="AH1168"/>
  <c r="AI1168"/>
  <c r="AJ1168"/>
  <c r="AK1168"/>
  <c r="AL1168"/>
  <c r="AM1168"/>
  <c r="AN1168"/>
  <c r="AO1168"/>
  <c r="AP1168"/>
  <c r="AQ1168"/>
  <c r="AR1168"/>
  <c r="AS1168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AE1169"/>
  <c r="AF1169"/>
  <c r="AG1169"/>
  <c r="AH1169"/>
  <c r="AI1169"/>
  <c r="AJ1169"/>
  <c r="AK1169"/>
  <c r="AL1169"/>
  <c r="AM1169"/>
  <c r="AN1169"/>
  <c r="AO1169"/>
  <c r="AP1169"/>
  <c r="AQ1169"/>
  <c r="AR1169"/>
  <c r="AS1169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AE1170"/>
  <c r="AF1170"/>
  <c r="AG1170"/>
  <c r="AH1170"/>
  <c r="AI1170"/>
  <c r="AJ1170"/>
  <c r="AK1170"/>
  <c r="AL1170"/>
  <c r="AM1170"/>
  <c r="AN1170"/>
  <c r="AO1170"/>
  <c r="AP1170"/>
  <c r="AQ1170"/>
  <c r="AR1170"/>
  <c r="AS1170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AE1171"/>
  <c r="AF1171"/>
  <c r="AG1171"/>
  <c r="AH1171"/>
  <c r="AI1171"/>
  <c r="AJ1171"/>
  <c r="AK1171"/>
  <c r="AL1171"/>
  <c r="AM1171"/>
  <c r="AN1171"/>
  <c r="AO1171"/>
  <c r="AP1171"/>
  <c r="AQ1171"/>
  <c r="AR1171"/>
  <c r="AS1171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AE1172"/>
  <c r="AF1172"/>
  <c r="AG1172"/>
  <c r="AH1172"/>
  <c r="AI1172"/>
  <c r="AJ1172"/>
  <c r="AK1172"/>
  <c r="AL1172"/>
  <c r="AM1172"/>
  <c r="AN1172"/>
  <c r="AO1172"/>
  <c r="AP1172"/>
  <c r="AQ1172"/>
  <c r="AR1172"/>
  <c r="AS1172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AE1173"/>
  <c r="AF1173"/>
  <c r="AG1173"/>
  <c r="AH1173"/>
  <c r="AI1173"/>
  <c r="AJ1173"/>
  <c r="AK1173"/>
  <c r="AL1173"/>
  <c r="AM1173"/>
  <c r="AN1173"/>
  <c r="AO1173"/>
  <c r="AP1173"/>
  <c r="AQ1173"/>
  <c r="AR1173"/>
  <c r="AS1173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AE1174"/>
  <c r="AF1174"/>
  <c r="AG1174"/>
  <c r="AH1174"/>
  <c r="AI1174"/>
  <c r="AJ1174"/>
  <c r="AK1174"/>
  <c r="AL1174"/>
  <c r="AM1174"/>
  <c r="AN1174"/>
  <c r="AO1174"/>
  <c r="AP1174"/>
  <c r="AQ1174"/>
  <c r="AR1174"/>
  <c r="AS1174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AE1175"/>
  <c r="AF1175"/>
  <c r="AG1175"/>
  <c r="AH1175"/>
  <c r="AI1175"/>
  <c r="AJ1175"/>
  <c r="AK1175"/>
  <c r="AL1175"/>
  <c r="AM1175"/>
  <c r="AN1175"/>
  <c r="AO1175"/>
  <c r="AP1175"/>
  <c r="AQ1175"/>
  <c r="AR1175"/>
  <c r="AS1175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AE1176"/>
  <c r="AF1176"/>
  <c r="AG1176"/>
  <c r="AH1176"/>
  <c r="AI1176"/>
  <c r="AJ1176"/>
  <c r="AK1176"/>
  <c r="AL1176"/>
  <c r="AM1176"/>
  <c r="AN1176"/>
  <c r="AO1176"/>
  <c r="AP1176"/>
  <c r="AQ1176"/>
  <c r="AR1176"/>
  <c r="AS1176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AE1177"/>
  <c r="AF1177"/>
  <c r="AG1177"/>
  <c r="AH1177"/>
  <c r="AI1177"/>
  <c r="AJ1177"/>
  <c r="AK1177"/>
  <c r="AL1177"/>
  <c r="AM1177"/>
  <c r="AN1177"/>
  <c r="AO1177"/>
  <c r="AP1177"/>
  <c r="AQ1177"/>
  <c r="AR1177"/>
  <c r="AS1177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AE1178"/>
  <c r="AF1178"/>
  <c r="AG1178"/>
  <c r="AH1178"/>
  <c r="AI1178"/>
  <c r="AJ1178"/>
  <c r="AK1178"/>
  <c r="AL1178"/>
  <c r="AM1178"/>
  <c r="AN1178"/>
  <c r="AO1178"/>
  <c r="AP1178"/>
  <c r="AQ1178"/>
  <c r="AR1178"/>
  <c r="AS1178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AE1179"/>
  <c r="AF1179"/>
  <c r="AG1179"/>
  <c r="AH1179"/>
  <c r="AI1179"/>
  <c r="AJ1179"/>
  <c r="AK1179"/>
  <c r="AL1179"/>
  <c r="AM1179"/>
  <c r="AN1179"/>
  <c r="AO1179"/>
  <c r="AP1179"/>
  <c r="AQ1179"/>
  <c r="AR1179"/>
  <c r="AS1179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AE1180"/>
  <c r="AF1180"/>
  <c r="AG1180"/>
  <c r="AH1180"/>
  <c r="AI1180"/>
  <c r="AJ1180"/>
  <c r="AK1180"/>
  <c r="AL1180"/>
  <c r="AM1180"/>
  <c r="AN1180"/>
  <c r="AO1180"/>
  <c r="AP1180"/>
  <c r="AQ1180"/>
  <c r="AR1180"/>
  <c r="AS1180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AE1181"/>
  <c r="AF1181"/>
  <c r="AG1181"/>
  <c r="AH1181"/>
  <c r="AI1181"/>
  <c r="AJ1181"/>
  <c r="AK1181"/>
  <c r="AL1181"/>
  <c r="AM1181"/>
  <c r="AN1181"/>
  <c r="AO1181"/>
  <c r="AP1181"/>
  <c r="AQ1181"/>
  <c r="AR1181"/>
  <c r="AS1181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AE1182"/>
  <c r="AF1182"/>
  <c r="AG1182"/>
  <c r="AH1182"/>
  <c r="AI1182"/>
  <c r="AJ1182"/>
  <c r="AK1182"/>
  <c r="AL1182"/>
  <c r="AM1182"/>
  <c r="AN1182"/>
  <c r="AO1182"/>
  <c r="AP1182"/>
  <c r="AQ1182"/>
  <c r="AR1182"/>
  <c r="AS1182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AE1183"/>
  <c r="AF1183"/>
  <c r="AG1183"/>
  <c r="AH1183"/>
  <c r="AI1183"/>
  <c r="AJ1183"/>
  <c r="AK1183"/>
  <c r="AL1183"/>
  <c r="AM1183"/>
  <c r="AN1183"/>
  <c r="AO1183"/>
  <c r="AP1183"/>
  <c r="AQ1183"/>
  <c r="AR1183"/>
  <c r="AS1183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AE1184"/>
  <c r="AF1184"/>
  <c r="AG1184"/>
  <c r="AH1184"/>
  <c r="AI1184"/>
  <c r="AJ1184"/>
  <c r="AK1184"/>
  <c r="AL1184"/>
  <c r="AM1184"/>
  <c r="AN1184"/>
  <c r="AO1184"/>
  <c r="AP1184"/>
  <c r="AQ1184"/>
  <c r="AR1184"/>
  <c r="AS1184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AE1185"/>
  <c r="AF1185"/>
  <c r="AG1185"/>
  <c r="AH1185"/>
  <c r="AI1185"/>
  <c r="AJ1185"/>
  <c r="AK1185"/>
  <c r="AL1185"/>
  <c r="AM1185"/>
  <c r="AN1185"/>
  <c r="AO1185"/>
  <c r="AP1185"/>
  <c r="AQ1185"/>
  <c r="AR1185"/>
  <c r="AS1185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AE1186"/>
  <c r="AF1186"/>
  <c r="AG1186"/>
  <c r="AH1186"/>
  <c r="AI1186"/>
  <c r="AJ1186"/>
  <c r="AK1186"/>
  <c r="AL1186"/>
  <c r="AM1186"/>
  <c r="AN1186"/>
  <c r="AO1186"/>
  <c r="AP1186"/>
  <c r="AQ1186"/>
  <c r="AR1186"/>
  <c r="AS1186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AE1187"/>
  <c r="AF1187"/>
  <c r="AG1187"/>
  <c r="AH1187"/>
  <c r="AI1187"/>
  <c r="AJ1187"/>
  <c r="AK1187"/>
  <c r="AL1187"/>
  <c r="AM1187"/>
  <c r="AN1187"/>
  <c r="AO1187"/>
  <c r="AP1187"/>
  <c r="AQ1187"/>
  <c r="AR1187"/>
  <c r="AS1187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AE1188"/>
  <c r="AF1188"/>
  <c r="AG1188"/>
  <c r="AH1188"/>
  <c r="AI1188"/>
  <c r="AJ1188"/>
  <c r="AK1188"/>
  <c r="AL1188"/>
  <c r="AM1188"/>
  <c r="AN1188"/>
  <c r="AO1188"/>
  <c r="AP1188"/>
  <c r="AQ1188"/>
  <c r="AR1188"/>
  <c r="AS1188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AE1189"/>
  <c r="AF1189"/>
  <c r="AG1189"/>
  <c r="AH1189"/>
  <c r="AI1189"/>
  <c r="AJ1189"/>
  <c r="AK1189"/>
  <c r="AL1189"/>
  <c r="AM1189"/>
  <c r="AN1189"/>
  <c r="AO1189"/>
  <c r="AP1189"/>
  <c r="AQ1189"/>
  <c r="AR1189"/>
  <c r="AS1189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AE1190"/>
  <c r="AF1190"/>
  <c r="AG1190"/>
  <c r="AH1190"/>
  <c r="AI1190"/>
  <c r="AJ1190"/>
  <c r="AK1190"/>
  <c r="AL1190"/>
  <c r="AM1190"/>
  <c r="AN1190"/>
  <c r="AO1190"/>
  <c r="AP1190"/>
  <c r="AQ1190"/>
  <c r="AR1190"/>
  <c r="AS1190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AE1191"/>
  <c r="AF1191"/>
  <c r="AG1191"/>
  <c r="AH1191"/>
  <c r="AI1191"/>
  <c r="AJ1191"/>
  <c r="AK1191"/>
  <c r="AL1191"/>
  <c r="AM1191"/>
  <c r="AN1191"/>
  <c r="AO1191"/>
  <c r="AP1191"/>
  <c r="AQ1191"/>
  <c r="AR1191"/>
  <c r="AS1191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AE1192"/>
  <c r="AF1192"/>
  <c r="AG1192"/>
  <c r="AH1192"/>
  <c r="AI1192"/>
  <c r="AJ1192"/>
  <c r="AK1192"/>
  <c r="AL1192"/>
  <c r="AM1192"/>
  <c r="AN1192"/>
  <c r="AO1192"/>
  <c r="AP1192"/>
  <c r="AQ1192"/>
  <c r="AR1192"/>
  <c r="AS1192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AE1193"/>
  <c r="AF1193"/>
  <c r="AG1193"/>
  <c r="AH1193"/>
  <c r="AI1193"/>
  <c r="AJ1193"/>
  <c r="AK1193"/>
  <c r="AL1193"/>
  <c r="AM1193"/>
  <c r="AN1193"/>
  <c r="AO1193"/>
  <c r="AP1193"/>
  <c r="AQ1193"/>
  <c r="AR1193"/>
  <c r="AS1193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AE1194"/>
  <c r="AF1194"/>
  <c r="AG1194"/>
  <c r="AH1194"/>
  <c r="AI1194"/>
  <c r="AJ1194"/>
  <c r="AK1194"/>
  <c r="AL1194"/>
  <c r="AM1194"/>
  <c r="AN1194"/>
  <c r="AO1194"/>
  <c r="AP1194"/>
  <c r="AQ1194"/>
  <c r="AR1194"/>
  <c r="AS1194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AE1195"/>
  <c r="AF1195"/>
  <c r="AG1195"/>
  <c r="AH1195"/>
  <c r="AI1195"/>
  <c r="AJ1195"/>
  <c r="AK1195"/>
  <c r="AL1195"/>
  <c r="AM1195"/>
  <c r="AN1195"/>
  <c r="AO1195"/>
  <c r="AP1195"/>
  <c r="AQ1195"/>
  <c r="AR1195"/>
  <c r="AS1195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AE1196"/>
  <c r="AF1196"/>
  <c r="AG1196"/>
  <c r="AH1196"/>
  <c r="AI1196"/>
  <c r="AJ1196"/>
  <c r="AK1196"/>
  <c r="AL1196"/>
  <c r="AM1196"/>
  <c r="AN1196"/>
  <c r="AO1196"/>
  <c r="AP1196"/>
  <c r="AQ1196"/>
  <c r="AR1196"/>
  <c r="AS1196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AE1197"/>
  <c r="AF1197"/>
  <c r="AG1197"/>
  <c r="AH1197"/>
  <c r="AI1197"/>
  <c r="AJ1197"/>
  <c r="AK1197"/>
  <c r="AL1197"/>
  <c r="AM1197"/>
  <c r="AN1197"/>
  <c r="AO1197"/>
  <c r="AP1197"/>
  <c r="AQ1197"/>
  <c r="AR1197"/>
  <c r="AS1197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AE1198"/>
  <c r="AF1198"/>
  <c r="AG1198"/>
  <c r="AH1198"/>
  <c r="AI1198"/>
  <c r="AJ1198"/>
  <c r="AK1198"/>
  <c r="AL1198"/>
  <c r="AM1198"/>
  <c r="AN1198"/>
  <c r="AO1198"/>
  <c r="AP1198"/>
  <c r="AQ1198"/>
  <c r="AR1198"/>
  <c r="AS1198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AE1199"/>
  <c r="AF1199"/>
  <c r="AG1199"/>
  <c r="AH1199"/>
  <c r="AI1199"/>
  <c r="AJ1199"/>
  <c r="AK1199"/>
  <c r="AL1199"/>
  <c r="AM1199"/>
  <c r="AN1199"/>
  <c r="AO1199"/>
  <c r="AP1199"/>
  <c r="AQ1199"/>
  <c r="AR1199"/>
  <c r="AS1199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AE1200"/>
  <c r="AF1200"/>
  <c r="AG1200"/>
  <c r="AH1200"/>
  <c r="AI1200"/>
  <c r="AJ1200"/>
  <c r="AK1200"/>
  <c r="AL1200"/>
  <c r="AM1200"/>
  <c r="AN1200"/>
  <c r="AO1200"/>
  <c r="AP1200"/>
  <c r="AQ1200"/>
  <c r="AR1200"/>
  <c r="AS1200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AE1201"/>
  <c r="AF1201"/>
  <c r="AG1201"/>
  <c r="AH1201"/>
  <c r="AI1201"/>
  <c r="AJ1201"/>
  <c r="AK1201"/>
  <c r="AL1201"/>
  <c r="AM1201"/>
  <c r="AN1201"/>
  <c r="AO1201"/>
  <c r="AP1201"/>
  <c r="AQ1201"/>
  <c r="AR1201"/>
  <c r="AS1201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AM1202"/>
  <c r="AN1202"/>
  <c r="AO1202"/>
  <c r="AP1202"/>
  <c r="AQ1202"/>
  <c r="AR1202"/>
  <c r="AS1202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AE1203"/>
  <c r="AF1203"/>
  <c r="AG1203"/>
  <c r="AH1203"/>
  <c r="AI1203"/>
  <c r="AJ1203"/>
  <c r="AK1203"/>
  <c r="AL1203"/>
  <c r="AM1203"/>
  <c r="AN1203"/>
  <c r="AO1203"/>
  <c r="AP1203"/>
  <c r="AQ1203"/>
  <c r="AR1203"/>
  <c r="AS1203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AE1204"/>
  <c r="AF1204"/>
  <c r="AG1204"/>
  <c r="AH1204"/>
  <c r="AI1204"/>
  <c r="AJ1204"/>
  <c r="AK1204"/>
  <c r="AL1204"/>
  <c r="AM1204"/>
  <c r="AN1204"/>
  <c r="AO1204"/>
  <c r="AP1204"/>
  <c r="AQ1204"/>
  <c r="AR1204"/>
  <c r="AS1204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AE1205"/>
  <c r="AF1205"/>
  <c r="AG1205"/>
  <c r="AH1205"/>
  <c r="AI1205"/>
  <c r="AJ1205"/>
  <c r="AK1205"/>
  <c r="AL1205"/>
  <c r="AM1205"/>
  <c r="AN1205"/>
  <c r="AO1205"/>
  <c r="AP1205"/>
  <c r="AQ1205"/>
  <c r="AR1205"/>
  <c r="AS1205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AE1206"/>
  <c r="AF1206"/>
  <c r="AG1206"/>
  <c r="AH1206"/>
  <c r="AI1206"/>
  <c r="AJ1206"/>
  <c r="AK1206"/>
  <c r="AL1206"/>
  <c r="AM1206"/>
  <c r="AN1206"/>
  <c r="AO1206"/>
  <c r="AP1206"/>
  <c r="AQ1206"/>
  <c r="AR1206"/>
  <c r="AS1206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AE1207"/>
  <c r="AF1207"/>
  <c r="AG1207"/>
  <c r="AH1207"/>
  <c r="AI1207"/>
  <c r="AJ1207"/>
  <c r="AK1207"/>
  <c r="AL1207"/>
  <c r="AM1207"/>
  <c r="AN1207"/>
  <c r="AO1207"/>
  <c r="AP1207"/>
  <c r="AQ1207"/>
  <c r="AR1207"/>
  <c r="AS1207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AE1208"/>
  <c r="AF1208"/>
  <c r="AG1208"/>
  <c r="AH1208"/>
  <c r="AI1208"/>
  <c r="AJ1208"/>
  <c r="AK1208"/>
  <c r="AL1208"/>
  <c r="AM1208"/>
  <c r="AN1208"/>
  <c r="AO1208"/>
  <c r="AP1208"/>
  <c r="AQ1208"/>
  <c r="AR1208"/>
  <c r="AS1208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AE1209"/>
  <c r="AF1209"/>
  <c r="AG1209"/>
  <c r="AH1209"/>
  <c r="AI1209"/>
  <c r="AJ1209"/>
  <c r="AK1209"/>
  <c r="AL1209"/>
  <c r="AM1209"/>
  <c r="AN1209"/>
  <c r="AO1209"/>
  <c r="AP1209"/>
  <c r="AQ1209"/>
  <c r="AR1209"/>
  <c r="AS1209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AE1210"/>
  <c r="AF1210"/>
  <c r="AG1210"/>
  <c r="AH1210"/>
  <c r="AI1210"/>
  <c r="AJ1210"/>
  <c r="AK1210"/>
  <c r="AL1210"/>
  <c r="AM1210"/>
  <c r="AN1210"/>
  <c r="AO1210"/>
  <c r="AP1210"/>
  <c r="AQ1210"/>
  <c r="AR1210"/>
  <c r="AS1210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AE1211"/>
  <c r="AF1211"/>
  <c r="AG1211"/>
  <c r="AH1211"/>
  <c r="AI1211"/>
  <c r="AJ1211"/>
  <c r="AK1211"/>
  <c r="AL1211"/>
  <c r="AM1211"/>
  <c r="AN1211"/>
  <c r="AO1211"/>
  <c r="AP1211"/>
  <c r="AQ1211"/>
  <c r="AR1211"/>
  <c r="AS1211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AE1212"/>
  <c r="AF1212"/>
  <c r="AG1212"/>
  <c r="AH1212"/>
  <c r="AI1212"/>
  <c r="AJ1212"/>
  <c r="AK1212"/>
  <c r="AL1212"/>
  <c r="AM1212"/>
  <c r="AN1212"/>
  <c r="AO1212"/>
  <c r="AP1212"/>
  <c r="AQ1212"/>
  <c r="AR1212"/>
  <c r="AS1212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AE1213"/>
  <c r="AF1213"/>
  <c r="AG1213"/>
  <c r="AH1213"/>
  <c r="AI1213"/>
  <c r="AJ1213"/>
  <c r="AK1213"/>
  <c r="AL1213"/>
  <c r="AM1213"/>
  <c r="AN1213"/>
  <c r="AO1213"/>
  <c r="AP1213"/>
  <c r="AQ1213"/>
  <c r="AR1213"/>
  <c r="AS1213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AE1214"/>
  <c r="AF1214"/>
  <c r="AG1214"/>
  <c r="AH1214"/>
  <c r="AI1214"/>
  <c r="AJ1214"/>
  <c r="AK1214"/>
  <c r="AL1214"/>
  <c r="AM1214"/>
  <c r="AN1214"/>
  <c r="AO1214"/>
  <c r="AP1214"/>
  <c r="AQ1214"/>
  <c r="AR1214"/>
  <c r="AS1214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AE1215"/>
  <c r="AF1215"/>
  <c r="AG1215"/>
  <c r="AH1215"/>
  <c r="AI1215"/>
  <c r="AJ1215"/>
  <c r="AK1215"/>
  <c r="AL1215"/>
  <c r="AM1215"/>
  <c r="AN1215"/>
  <c r="AO1215"/>
  <c r="AP1215"/>
  <c r="AQ1215"/>
  <c r="AR1215"/>
  <c r="AS1215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AE1216"/>
  <c r="AF1216"/>
  <c r="AG1216"/>
  <c r="AH1216"/>
  <c r="AI1216"/>
  <c r="AJ1216"/>
  <c r="AK1216"/>
  <c r="AL1216"/>
  <c r="AM1216"/>
  <c r="AN1216"/>
  <c r="AO1216"/>
  <c r="AP1216"/>
  <c r="AQ1216"/>
  <c r="AR1216"/>
  <c r="AS1216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AE1217"/>
  <c r="AF1217"/>
  <c r="AG1217"/>
  <c r="AH1217"/>
  <c r="AI1217"/>
  <c r="AJ1217"/>
  <c r="AK1217"/>
  <c r="AL1217"/>
  <c r="AM1217"/>
  <c r="AN1217"/>
  <c r="AO1217"/>
  <c r="AP1217"/>
  <c r="AQ1217"/>
  <c r="AR1217"/>
  <c r="AS1217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AE1218"/>
  <c r="AF1218"/>
  <c r="AG1218"/>
  <c r="AH1218"/>
  <c r="AI1218"/>
  <c r="AJ1218"/>
  <c r="AK1218"/>
  <c r="AL1218"/>
  <c r="AM1218"/>
  <c r="AN1218"/>
  <c r="AO1218"/>
  <c r="AP1218"/>
  <c r="AQ1218"/>
  <c r="AR1218"/>
  <c r="AS1218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AE1219"/>
  <c r="AF1219"/>
  <c r="AG1219"/>
  <c r="AH1219"/>
  <c r="AI1219"/>
  <c r="AJ1219"/>
  <c r="AK1219"/>
  <c r="AL1219"/>
  <c r="AM1219"/>
  <c r="AN1219"/>
  <c r="AO1219"/>
  <c r="AP1219"/>
  <c r="AQ1219"/>
  <c r="AR1219"/>
  <c r="AS1219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AE1220"/>
  <c r="AF1220"/>
  <c r="AG1220"/>
  <c r="AH1220"/>
  <c r="AI1220"/>
  <c r="AJ1220"/>
  <c r="AK1220"/>
  <c r="AL1220"/>
  <c r="AM1220"/>
  <c r="AN1220"/>
  <c r="AO1220"/>
  <c r="AP1220"/>
  <c r="AQ1220"/>
  <c r="AR1220"/>
  <c r="AS1220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AE1221"/>
  <c r="AF1221"/>
  <c r="AG1221"/>
  <c r="AH1221"/>
  <c r="AI1221"/>
  <c r="AJ1221"/>
  <c r="AK1221"/>
  <c r="AL1221"/>
  <c r="AM1221"/>
  <c r="AN1221"/>
  <c r="AO1221"/>
  <c r="AP1221"/>
  <c r="AQ1221"/>
  <c r="AR1221"/>
  <c r="AS1221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AE1222"/>
  <c r="AF1222"/>
  <c r="AG1222"/>
  <c r="AH1222"/>
  <c r="AI1222"/>
  <c r="AJ1222"/>
  <c r="AK1222"/>
  <c r="AL1222"/>
  <c r="AM1222"/>
  <c r="AN1222"/>
  <c r="AO1222"/>
  <c r="AP1222"/>
  <c r="AQ1222"/>
  <c r="AR1222"/>
  <c r="AS1222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AE1223"/>
  <c r="AF1223"/>
  <c r="AG1223"/>
  <c r="AH1223"/>
  <c r="AI1223"/>
  <c r="AJ1223"/>
  <c r="AK1223"/>
  <c r="AL1223"/>
  <c r="AM1223"/>
  <c r="AN1223"/>
  <c r="AO1223"/>
  <c r="AP1223"/>
  <c r="AQ1223"/>
  <c r="AR1223"/>
  <c r="AS1223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AE1224"/>
  <c r="AF1224"/>
  <c r="AG1224"/>
  <c r="AH1224"/>
  <c r="AI1224"/>
  <c r="AJ1224"/>
  <c r="AK1224"/>
  <c r="AL1224"/>
  <c r="AM1224"/>
  <c r="AN1224"/>
  <c r="AO1224"/>
  <c r="AP1224"/>
  <c r="AQ1224"/>
  <c r="AR1224"/>
  <c r="AS1224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AE1225"/>
  <c r="AF1225"/>
  <c r="AG1225"/>
  <c r="AH1225"/>
  <c r="AI1225"/>
  <c r="AJ1225"/>
  <c r="AK1225"/>
  <c r="AL1225"/>
  <c r="AM1225"/>
  <c r="AN1225"/>
  <c r="AO1225"/>
  <c r="AP1225"/>
  <c r="AQ1225"/>
  <c r="AR1225"/>
  <c r="AS1225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AE1226"/>
  <c r="AF1226"/>
  <c r="AG1226"/>
  <c r="AH1226"/>
  <c r="AI1226"/>
  <c r="AJ1226"/>
  <c r="AK1226"/>
  <c r="AL1226"/>
  <c r="AM1226"/>
  <c r="AN1226"/>
  <c r="AO1226"/>
  <c r="AP1226"/>
  <c r="AQ1226"/>
  <c r="AR1226"/>
  <c r="AS1226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AE1227"/>
  <c r="AF1227"/>
  <c r="AG1227"/>
  <c r="AH1227"/>
  <c r="AI1227"/>
  <c r="AJ1227"/>
  <c r="AK1227"/>
  <c r="AL1227"/>
  <c r="AM1227"/>
  <c r="AN1227"/>
  <c r="AO1227"/>
  <c r="AP1227"/>
  <c r="AQ1227"/>
  <c r="AR1227"/>
  <c r="AS1227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AE1228"/>
  <c r="AF1228"/>
  <c r="AG1228"/>
  <c r="AH1228"/>
  <c r="AI1228"/>
  <c r="AJ1228"/>
  <c r="AK1228"/>
  <c r="AL1228"/>
  <c r="AM1228"/>
  <c r="AN1228"/>
  <c r="AO1228"/>
  <c r="AP1228"/>
  <c r="AQ1228"/>
  <c r="AR1228"/>
  <c r="AS1228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AE1229"/>
  <c r="AF1229"/>
  <c r="AG1229"/>
  <c r="AH1229"/>
  <c r="AI1229"/>
  <c r="AJ1229"/>
  <c r="AK1229"/>
  <c r="AL1229"/>
  <c r="AM1229"/>
  <c r="AN1229"/>
  <c r="AO1229"/>
  <c r="AP1229"/>
  <c r="AQ1229"/>
  <c r="AR1229"/>
  <c r="AS1229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AE1230"/>
  <c r="AF1230"/>
  <c r="AG1230"/>
  <c r="AH1230"/>
  <c r="AI1230"/>
  <c r="AJ1230"/>
  <c r="AK1230"/>
  <c r="AL1230"/>
  <c r="AM1230"/>
  <c r="AN1230"/>
  <c r="AO1230"/>
  <c r="AP1230"/>
  <c r="AQ1230"/>
  <c r="AR1230"/>
  <c r="AS1230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AE1231"/>
  <c r="AF1231"/>
  <c r="AG1231"/>
  <c r="AH1231"/>
  <c r="AI1231"/>
  <c r="AJ1231"/>
  <c r="AK1231"/>
  <c r="AL1231"/>
  <c r="AM1231"/>
  <c r="AN1231"/>
  <c r="AO1231"/>
  <c r="AP1231"/>
  <c r="AQ1231"/>
  <c r="AR1231"/>
  <c r="AS1231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AE1232"/>
  <c r="AF1232"/>
  <c r="AG1232"/>
  <c r="AH1232"/>
  <c r="AI1232"/>
  <c r="AJ1232"/>
  <c r="AK1232"/>
  <c r="AL1232"/>
  <c r="AM1232"/>
  <c r="AN1232"/>
  <c r="AO1232"/>
  <c r="AP1232"/>
  <c r="AQ1232"/>
  <c r="AR1232"/>
  <c r="AS1232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AE1233"/>
  <c r="AF1233"/>
  <c r="AG1233"/>
  <c r="AH1233"/>
  <c r="AI1233"/>
  <c r="AJ1233"/>
  <c r="AK1233"/>
  <c r="AL1233"/>
  <c r="AM1233"/>
  <c r="AN1233"/>
  <c r="AO1233"/>
  <c r="AP1233"/>
  <c r="AQ1233"/>
  <c r="AR1233"/>
  <c r="AS1233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AE1234"/>
  <c r="AF1234"/>
  <c r="AG1234"/>
  <c r="AH1234"/>
  <c r="AI1234"/>
  <c r="AJ1234"/>
  <c r="AK1234"/>
  <c r="AL1234"/>
  <c r="AM1234"/>
  <c r="AN1234"/>
  <c r="AO1234"/>
  <c r="AP1234"/>
  <c r="AQ1234"/>
  <c r="AR1234"/>
  <c r="AS1234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AE1235"/>
  <c r="AF1235"/>
  <c r="AG1235"/>
  <c r="AH1235"/>
  <c r="AI1235"/>
  <c r="AJ1235"/>
  <c r="AK1235"/>
  <c r="AL1235"/>
  <c r="AM1235"/>
  <c r="AN1235"/>
  <c r="AO1235"/>
  <c r="AP1235"/>
  <c r="AQ1235"/>
  <c r="AR1235"/>
  <c r="AS1235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AE1236"/>
  <c r="AF1236"/>
  <c r="AG1236"/>
  <c r="AH1236"/>
  <c r="AI1236"/>
  <c r="AJ1236"/>
  <c r="AK1236"/>
  <c r="AL1236"/>
  <c r="AM1236"/>
  <c r="AN1236"/>
  <c r="AO1236"/>
  <c r="AP1236"/>
  <c r="AQ1236"/>
  <c r="AR1236"/>
  <c r="AS1236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AE1237"/>
  <c r="AF1237"/>
  <c r="AG1237"/>
  <c r="AH1237"/>
  <c r="AI1237"/>
  <c r="AJ1237"/>
  <c r="AK1237"/>
  <c r="AL1237"/>
  <c r="AM1237"/>
  <c r="AN1237"/>
  <c r="AO1237"/>
  <c r="AP1237"/>
  <c r="AQ1237"/>
  <c r="AR1237"/>
  <c r="AS1237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AE1238"/>
  <c r="AF1238"/>
  <c r="AG1238"/>
  <c r="AH1238"/>
  <c r="AI1238"/>
  <c r="AJ1238"/>
  <c r="AK1238"/>
  <c r="AL1238"/>
  <c r="AM1238"/>
  <c r="AN1238"/>
  <c r="AO1238"/>
  <c r="AP1238"/>
  <c r="AQ1238"/>
  <c r="AR1238"/>
  <c r="AS1238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AE1239"/>
  <c r="AF1239"/>
  <c r="AG1239"/>
  <c r="AH1239"/>
  <c r="AI1239"/>
  <c r="AJ1239"/>
  <c r="AK1239"/>
  <c r="AL1239"/>
  <c r="AM1239"/>
  <c r="AN1239"/>
  <c r="AO1239"/>
  <c r="AP1239"/>
  <c r="AQ1239"/>
  <c r="AR1239"/>
  <c r="AS1239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AE1240"/>
  <c r="AF1240"/>
  <c r="AG1240"/>
  <c r="AH1240"/>
  <c r="AI1240"/>
  <c r="AJ1240"/>
  <c r="AK1240"/>
  <c r="AL1240"/>
  <c r="AM1240"/>
  <c r="AN1240"/>
  <c r="AO1240"/>
  <c r="AP1240"/>
  <c r="AQ1240"/>
  <c r="AR1240"/>
  <c r="AS1240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AE1241"/>
  <c r="AF1241"/>
  <c r="AG1241"/>
  <c r="AH1241"/>
  <c r="AI1241"/>
  <c r="AJ1241"/>
  <c r="AK1241"/>
  <c r="AL1241"/>
  <c r="AM1241"/>
  <c r="AN1241"/>
  <c r="AO1241"/>
  <c r="AP1241"/>
  <c r="AQ1241"/>
  <c r="AR1241"/>
  <c r="AS1241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AE1242"/>
  <c r="AF1242"/>
  <c r="AG1242"/>
  <c r="AH1242"/>
  <c r="AI1242"/>
  <c r="AJ1242"/>
  <c r="AK1242"/>
  <c r="AL1242"/>
  <c r="AM1242"/>
  <c r="AN1242"/>
  <c r="AO1242"/>
  <c r="AP1242"/>
  <c r="AQ1242"/>
  <c r="AR1242"/>
  <c r="AS1242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AE1243"/>
  <c r="AF1243"/>
  <c r="AG1243"/>
  <c r="AH1243"/>
  <c r="AI1243"/>
  <c r="AJ1243"/>
  <c r="AK1243"/>
  <c r="AL1243"/>
  <c r="AM1243"/>
  <c r="AN1243"/>
  <c r="AO1243"/>
  <c r="AP1243"/>
  <c r="AQ1243"/>
  <c r="AR1243"/>
  <c r="AS1243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AE1244"/>
  <c r="AF1244"/>
  <c r="AG1244"/>
  <c r="AH1244"/>
  <c r="AI1244"/>
  <c r="AJ1244"/>
  <c r="AK1244"/>
  <c r="AL1244"/>
  <c r="AM1244"/>
  <c r="AN1244"/>
  <c r="AO1244"/>
  <c r="AP1244"/>
  <c r="AQ1244"/>
  <c r="AR1244"/>
  <c r="AS1244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AE1245"/>
  <c r="AF1245"/>
  <c r="AG1245"/>
  <c r="AH1245"/>
  <c r="AI1245"/>
  <c r="AJ1245"/>
  <c r="AK1245"/>
  <c r="AL1245"/>
  <c r="AM1245"/>
  <c r="AN1245"/>
  <c r="AO1245"/>
  <c r="AP1245"/>
  <c r="AQ1245"/>
  <c r="AR1245"/>
  <c r="AS1245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AE1246"/>
  <c r="AF1246"/>
  <c r="AG1246"/>
  <c r="AH1246"/>
  <c r="AI1246"/>
  <c r="AJ1246"/>
  <c r="AK1246"/>
  <c r="AL1246"/>
  <c r="AM1246"/>
  <c r="AN1246"/>
  <c r="AO1246"/>
  <c r="AP1246"/>
  <c r="AQ1246"/>
  <c r="AR1246"/>
  <c r="AS1246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AE1247"/>
  <c r="AF1247"/>
  <c r="AG1247"/>
  <c r="AH1247"/>
  <c r="AI1247"/>
  <c r="AJ1247"/>
  <c r="AK1247"/>
  <c r="AL1247"/>
  <c r="AM1247"/>
  <c r="AN1247"/>
  <c r="AO1247"/>
  <c r="AP1247"/>
  <c r="AQ1247"/>
  <c r="AR1247"/>
  <c r="AS1247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AE1248"/>
  <c r="AF1248"/>
  <c r="AG1248"/>
  <c r="AH1248"/>
  <c r="AI1248"/>
  <c r="AJ1248"/>
  <c r="AK1248"/>
  <c r="AL1248"/>
  <c r="AM1248"/>
  <c r="AN1248"/>
  <c r="AO1248"/>
  <c r="AP1248"/>
  <c r="AQ1248"/>
  <c r="AR1248"/>
  <c r="AS1248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AE1249"/>
  <c r="AF1249"/>
  <c r="AG1249"/>
  <c r="AH1249"/>
  <c r="AI1249"/>
  <c r="AJ1249"/>
  <c r="AK1249"/>
  <c r="AL1249"/>
  <c r="AM1249"/>
  <c r="AN1249"/>
  <c r="AO1249"/>
  <c r="AP1249"/>
  <c r="AQ1249"/>
  <c r="AR1249"/>
  <c r="AS1249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AE1250"/>
  <c r="AF1250"/>
  <c r="AG1250"/>
  <c r="AH1250"/>
  <c r="AI1250"/>
  <c r="AJ1250"/>
  <c r="AK1250"/>
  <c r="AL1250"/>
  <c r="AM1250"/>
  <c r="AN1250"/>
  <c r="AO1250"/>
  <c r="AP1250"/>
  <c r="AQ1250"/>
  <c r="AR1250"/>
  <c r="AS1250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AE1251"/>
  <c r="AF1251"/>
  <c r="AG1251"/>
  <c r="AH1251"/>
  <c r="AI1251"/>
  <c r="AJ1251"/>
  <c r="AK1251"/>
  <c r="AL1251"/>
  <c r="AM1251"/>
  <c r="AN1251"/>
  <c r="AO1251"/>
  <c r="AP1251"/>
  <c r="AQ1251"/>
  <c r="AR1251"/>
  <c r="AS1251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AE1252"/>
  <c r="AF1252"/>
  <c r="AG1252"/>
  <c r="AH1252"/>
  <c r="AI1252"/>
  <c r="AJ1252"/>
  <c r="AK1252"/>
  <c r="AL1252"/>
  <c r="AM1252"/>
  <c r="AN1252"/>
  <c r="AO1252"/>
  <c r="AP1252"/>
  <c r="AQ1252"/>
  <c r="AR1252"/>
  <c r="AS1252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AE1253"/>
  <c r="AF1253"/>
  <c r="AG1253"/>
  <c r="AH1253"/>
  <c r="AI1253"/>
  <c r="AJ1253"/>
  <c r="AK1253"/>
  <c r="AL1253"/>
  <c r="AM1253"/>
  <c r="AN1253"/>
  <c r="AO1253"/>
  <c r="AP1253"/>
  <c r="AQ1253"/>
  <c r="AR1253"/>
  <c r="AS1253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AE1254"/>
  <c r="AF1254"/>
  <c r="AG1254"/>
  <c r="AH1254"/>
  <c r="AI1254"/>
  <c r="AJ1254"/>
  <c r="AK1254"/>
  <c r="AL1254"/>
  <c r="AM1254"/>
  <c r="AN1254"/>
  <c r="AO1254"/>
  <c r="AP1254"/>
  <c r="AQ1254"/>
  <c r="AR1254"/>
  <c r="AS1254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AE1255"/>
  <c r="AF1255"/>
  <c r="AG1255"/>
  <c r="AH1255"/>
  <c r="AI1255"/>
  <c r="AJ1255"/>
  <c r="AK1255"/>
  <c r="AL1255"/>
  <c r="AM1255"/>
  <c r="AN1255"/>
  <c r="AO1255"/>
  <c r="AP1255"/>
  <c r="AQ1255"/>
  <c r="AR1255"/>
  <c r="AS1255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AE1256"/>
  <c r="AF1256"/>
  <c r="AG1256"/>
  <c r="AH1256"/>
  <c r="AI1256"/>
  <c r="AJ1256"/>
  <c r="AK1256"/>
  <c r="AL1256"/>
  <c r="AM1256"/>
  <c r="AN1256"/>
  <c r="AO1256"/>
  <c r="AP1256"/>
  <c r="AQ1256"/>
  <c r="AR1256"/>
  <c r="AS1256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AE1257"/>
  <c r="AF1257"/>
  <c r="AG1257"/>
  <c r="AH1257"/>
  <c r="AI1257"/>
  <c r="AJ1257"/>
  <c r="AK1257"/>
  <c r="AL1257"/>
  <c r="AM1257"/>
  <c r="AN1257"/>
  <c r="AO1257"/>
  <c r="AP1257"/>
  <c r="AQ1257"/>
  <c r="AR1257"/>
  <c r="AS1257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AE1258"/>
  <c r="AF1258"/>
  <c r="AG1258"/>
  <c r="AH1258"/>
  <c r="AI1258"/>
  <c r="AJ1258"/>
  <c r="AK1258"/>
  <c r="AL1258"/>
  <c r="AM1258"/>
  <c r="AN1258"/>
  <c r="AO1258"/>
  <c r="AP1258"/>
  <c r="AQ1258"/>
  <c r="AR1258"/>
  <c r="AS1258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AE1259"/>
  <c r="AF1259"/>
  <c r="AG1259"/>
  <c r="AH1259"/>
  <c r="AI1259"/>
  <c r="AJ1259"/>
  <c r="AK1259"/>
  <c r="AL1259"/>
  <c r="AM1259"/>
  <c r="AN1259"/>
  <c r="AO1259"/>
  <c r="AP1259"/>
  <c r="AQ1259"/>
  <c r="AR1259"/>
  <c r="AS1259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AE1260"/>
  <c r="AF1260"/>
  <c r="AG1260"/>
  <c r="AH1260"/>
  <c r="AI1260"/>
  <c r="AJ1260"/>
  <c r="AK1260"/>
  <c r="AL1260"/>
  <c r="AM1260"/>
  <c r="AN1260"/>
  <c r="AO1260"/>
  <c r="AP1260"/>
  <c r="AQ1260"/>
  <c r="AR1260"/>
  <c r="AS1260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AE1261"/>
  <c r="AF1261"/>
  <c r="AG1261"/>
  <c r="AH1261"/>
  <c r="AI1261"/>
  <c r="AJ1261"/>
  <c r="AK1261"/>
  <c r="AL1261"/>
  <c r="AM1261"/>
  <c r="AN1261"/>
  <c r="AO1261"/>
  <c r="AP1261"/>
  <c r="AQ1261"/>
  <c r="AR1261"/>
  <c r="AS1261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AE1262"/>
  <c r="AF1262"/>
  <c r="AG1262"/>
  <c r="AH1262"/>
  <c r="AI1262"/>
  <c r="AJ1262"/>
  <c r="AK1262"/>
  <c r="AL1262"/>
  <c r="AM1262"/>
  <c r="AN1262"/>
  <c r="AO1262"/>
  <c r="AP1262"/>
  <c r="AQ1262"/>
  <c r="AR1262"/>
  <c r="AS1262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AE1263"/>
  <c r="AF1263"/>
  <c r="AG1263"/>
  <c r="AH1263"/>
  <c r="AI1263"/>
  <c r="AJ1263"/>
  <c r="AK1263"/>
  <c r="AL1263"/>
  <c r="AM1263"/>
  <c r="AN1263"/>
  <c r="AO1263"/>
  <c r="AP1263"/>
  <c r="AQ1263"/>
  <c r="AR1263"/>
  <c r="AS1263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AE1264"/>
  <c r="AF1264"/>
  <c r="AG1264"/>
  <c r="AH1264"/>
  <c r="AI1264"/>
  <c r="AJ1264"/>
  <c r="AK1264"/>
  <c r="AL1264"/>
  <c r="AM1264"/>
  <c r="AN1264"/>
  <c r="AO1264"/>
  <c r="AP1264"/>
  <c r="AQ1264"/>
  <c r="AR1264"/>
  <c r="AS1264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AE1265"/>
  <c r="AF1265"/>
  <c r="AG1265"/>
  <c r="AH1265"/>
  <c r="AI1265"/>
  <c r="AJ1265"/>
  <c r="AK1265"/>
  <c r="AL1265"/>
  <c r="AM1265"/>
  <c r="AN1265"/>
  <c r="AO1265"/>
  <c r="AP1265"/>
  <c r="AQ1265"/>
  <c r="AR1265"/>
  <c r="AS1265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AE1266"/>
  <c r="AF1266"/>
  <c r="AG1266"/>
  <c r="AH1266"/>
  <c r="AI1266"/>
  <c r="AJ1266"/>
  <c r="AK1266"/>
  <c r="AL1266"/>
  <c r="AM1266"/>
  <c r="AN1266"/>
  <c r="AO1266"/>
  <c r="AP1266"/>
  <c r="AQ1266"/>
  <c r="AR1266"/>
  <c r="AS1266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AE1267"/>
  <c r="AF1267"/>
  <c r="AG1267"/>
  <c r="AH1267"/>
  <c r="AI1267"/>
  <c r="AJ1267"/>
  <c r="AK1267"/>
  <c r="AL1267"/>
  <c r="AM1267"/>
  <c r="AN1267"/>
  <c r="AO1267"/>
  <c r="AP1267"/>
  <c r="AQ1267"/>
  <c r="AR1267"/>
  <c r="AS1267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AE1268"/>
  <c r="AF1268"/>
  <c r="AG1268"/>
  <c r="AH1268"/>
  <c r="AI1268"/>
  <c r="AJ1268"/>
  <c r="AK1268"/>
  <c r="AL1268"/>
  <c r="AM1268"/>
  <c r="AN1268"/>
  <c r="AO1268"/>
  <c r="AP1268"/>
  <c r="AQ1268"/>
  <c r="AR1268"/>
  <c r="AS1268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AE1269"/>
  <c r="AF1269"/>
  <c r="AG1269"/>
  <c r="AH1269"/>
  <c r="AI1269"/>
  <c r="AJ1269"/>
  <c r="AK1269"/>
  <c r="AL1269"/>
  <c r="AM1269"/>
  <c r="AN1269"/>
  <c r="AO1269"/>
  <c r="AP1269"/>
  <c r="AQ1269"/>
  <c r="AR1269"/>
  <c r="AS1269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AE1270"/>
  <c r="AF1270"/>
  <c r="AG1270"/>
  <c r="AH1270"/>
  <c r="AI1270"/>
  <c r="AJ1270"/>
  <c r="AK1270"/>
  <c r="AL1270"/>
  <c r="AM1270"/>
  <c r="AN1270"/>
  <c r="AO1270"/>
  <c r="AP1270"/>
  <c r="AQ1270"/>
  <c r="AR1270"/>
  <c r="AS1270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AE1271"/>
  <c r="AF1271"/>
  <c r="AG1271"/>
  <c r="AH1271"/>
  <c r="AI1271"/>
  <c r="AJ1271"/>
  <c r="AK1271"/>
  <c r="AL1271"/>
  <c r="AM1271"/>
  <c r="AN1271"/>
  <c r="AO1271"/>
  <c r="AP1271"/>
  <c r="AQ1271"/>
  <c r="AR1271"/>
  <c r="AS1271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AE1272"/>
  <c r="AF1272"/>
  <c r="AG1272"/>
  <c r="AH1272"/>
  <c r="AI1272"/>
  <c r="AJ1272"/>
  <c r="AK1272"/>
  <c r="AL1272"/>
  <c r="AM1272"/>
  <c r="AN1272"/>
  <c r="AO1272"/>
  <c r="AP1272"/>
  <c r="AQ1272"/>
  <c r="AR1272"/>
  <c r="AS1272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AE1273"/>
  <c r="AF1273"/>
  <c r="AG1273"/>
  <c r="AH1273"/>
  <c r="AI1273"/>
  <c r="AJ1273"/>
  <c r="AK1273"/>
  <c r="AL1273"/>
  <c r="AM1273"/>
  <c r="AN1273"/>
  <c r="AO1273"/>
  <c r="AP1273"/>
  <c r="AQ1273"/>
  <c r="AR1273"/>
  <c r="AS1273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AE1274"/>
  <c r="AF1274"/>
  <c r="AG1274"/>
  <c r="AH1274"/>
  <c r="AI1274"/>
  <c r="AJ1274"/>
  <c r="AK1274"/>
  <c r="AL1274"/>
  <c r="AM1274"/>
  <c r="AN1274"/>
  <c r="AO1274"/>
  <c r="AP1274"/>
  <c r="AQ1274"/>
  <c r="AR1274"/>
  <c r="AS1274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AE1275"/>
  <c r="AF1275"/>
  <c r="AG1275"/>
  <c r="AH1275"/>
  <c r="AI1275"/>
  <c r="AJ1275"/>
  <c r="AK1275"/>
  <c r="AL1275"/>
  <c r="AM1275"/>
  <c r="AN1275"/>
  <c r="AO1275"/>
  <c r="AP1275"/>
  <c r="AQ1275"/>
  <c r="AR1275"/>
  <c r="AS1275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AE1276"/>
  <c r="AF1276"/>
  <c r="AG1276"/>
  <c r="AH1276"/>
  <c r="AI1276"/>
  <c r="AJ1276"/>
  <c r="AK1276"/>
  <c r="AL1276"/>
  <c r="AM1276"/>
  <c r="AN1276"/>
  <c r="AO1276"/>
  <c r="AP1276"/>
  <c r="AQ1276"/>
  <c r="AR1276"/>
  <c r="AS1276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AE1277"/>
  <c r="AF1277"/>
  <c r="AG1277"/>
  <c r="AH1277"/>
  <c r="AI1277"/>
  <c r="AJ1277"/>
  <c r="AK1277"/>
  <c r="AL1277"/>
  <c r="AM1277"/>
  <c r="AN1277"/>
  <c r="AO1277"/>
  <c r="AP1277"/>
  <c r="AQ1277"/>
  <c r="AR1277"/>
  <c r="AS1277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AE1278"/>
  <c r="AF1278"/>
  <c r="AG1278"/>
  <c r="AH1278"/>
  <c r="AI1278"/>
  <c r="AJ1278"/>
  <c r="AK1278"/>
  <c r="AL1278"/>
  <c r="AM1278"/>
  <c r="AN1278"/>
  <c r="AO1278"/>
  <c r="AP1278"/>
  <c r="AQ1278"/>
  <c r="AR1278"/>
  <c r="AS1278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AE1279"/>
  <c r="AF1279"/>
  <c r="AG1279"/>
  <c r="AH1279"/>
  <c r="AI1279"/>
  <c r="AJ1279"/>
  <c r="AK1279"/>
  <c r="AL1279"/>
  <c r="AM1279"/>
  <c r="AN1279"/>
  <c r="AO1279"/>
  <c r="AP1279"/>
  <c r="AQ1279"/>
  <c r="AR1279"/>
  <c r="AS1279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AE1280"/>
  <c r="AF1280"/>
  <c r="AG1280"/>
  <c r="AH1280"/>
  <c r="AI1280"/>
  <c r="AJ1280"/>
  <c r="AK1280"/>
  <c r="AL1280"/>
  <c r="AM1280"/>
  <c r="AN1280"/>
  <c r="AO1280"/>
  <c r="AP1280"/>
  <c r="AQ1280"/>
  <c r="AR1280"/>
  <c r="AS1280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AE1281"/>
  <c r="AF1281"/>
  <c r="AG1281"/>
  <c r="AH1281"/>
  <c r="AI1281"/>
  <c r="AJ1281"/>
  <c r="AK1281"/>
  <c r="AL1281"/>
  <c r="AM1281"/>
  <c r="AN1281"/>
  <c r="AO1281"/>
  <c r="AP1281"/>
  <c r="AQ1281"/>
  <c r="AR1281"/>
  <c r="AS1281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AE1282"/>
  <c r="AF1282"/>
  <c r="AG1282"/>
  <c r="AH1282"/>
  <c r="AI1282"/>
  <c r="AJ1282"/>
  <c r="AK1282"/>
  <c r="AL1282"/>
  <c r="AM1282"/>
  <c r="AN1282"/>
  <c r="AO1282"/>
  <c r="AP1282"/>
  <c r="AQ1282"/>
  <c r="AR1282"/>
  <c r="AS1282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AE1283"/>
  <c r="AF1283"/>
  <c r="AG1283"/>
  <c r="AH1283"/>
  <c r="AI1283"/>
  <c r="AJ1283"/>
  <c r="AK1283"/>
  <c r="AL1283"/>
  <c r="AM1283"/>
  <c r="AN1283"/>
  <c r="AO1283"/>
  <c r="AP1283"/>
  <c r="AQ1283"/>
  <c r="AR1283"/>
  <c r="AS1283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AE1284"/>
  <c r="AF1284"/>
  <c r="AG1284"/>
  <c r="AH1284"/>
  <c r="AI1284"/>
  <c r="AJ1284"/>
  <c r="AK1284"/>
  <c r="AL1284"/>
  <c r="AM1284"/>
  <c r="AN1284"/>
  <c r="AO1284"/>
  <c r="AP1284"/>
  <c r="AQ1284"/>
  <c r="AR1284"/>
  <c r="AS1284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AE1285"/>
  <c r="AF1285"/>
  <c r="AG1285"/>
  <c r="AH1285"/>
  <c r="AI1285"/>
  <c r="AJ1285"/>
  <c r="AK1285"/>
  <c r="AL1285"/>
  <c r="AM1285"/>
  <c r="AN1285"/>
  <c r="AO1285"/>
  <c r="AP1285"/>
  <c r="AQ1285"/>
  <c r="AR1285"/>
  <c r="AS1285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AE1286"/>
  <c r="AF1286"/>
  <c r="AG1286"/>
  <c r="AH1286"/>
  <c r="AI1286"/>
  <c r="AJ1286"/>
  <c r="AK1286"/>
  <c r="AL1286"/>
  <c r="AM1286"/>
  <c r="AN1286"/>
  <c r="AO1286"/>
  <c r="AP1286"/>
  <c r="AQ1286"/>
  <c r="AR1286"/>
  <c r="AS1286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AE1287"/>
  <c r="AF1287"/>
  <c r="AG1287"/>
  <c r="AH1287"/>
  <c r="AI1287"/>
  <c r="AJ1287"/>
  <c r="AK1287"/>
  <c r="AL1287"/>
  <c r="AM1287"/>
  <c r="AN1287"/>
  <c r="AO1287"/>
  <c r="AP1287"/>
  <c r="AQ1287"/>
  <c r="AR1287"/>
  <c r="AS1287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AE1288"/>
  <c r="AF1288"/>
  <c r="AG1288"/>
  <c r="AH1288"/>
  <c r="AI1288"/>
  <c r="AJ1288"/>
  <c r="AK1288"/>
  <c r="AL1288"/>
  <c r="AM1288"/>
  <c r="AN1288"/>
  <c r="AO1288"/>
  <c r="AP1288"/>
  <c r="AQ1288"/>
  <c r="AR1288"/>
  <c r="AS1288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AE1289"/>
  <c r="AF1289"/>
  <c r="AG1289"/>
  <c r="AH1289"/>
  <c r="AI1289"/>
  <c r="AJ1289"/>
  <c r="AK1289"/>
  <c r="AL1289"/>
  <c r="AM1289"/>
  <c r="AN1289"/>
  <c r="AO1289"/>
  <c r="AP1289"/>
  <c r="AQ1289"/>
  <c r="AR1289"/>
  <c r="AS1289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AE1290"/>
  <c r="AF1290"/>
  <c r="AG1290"/>
  <c r="AH1290"/>
  <c r="AI1290"/>
  <c r="AJ1290"/>
  <c r="AK1290"/>
  <c r="AL1290"/>
  <c r="AM1290"/>
  <c r="AN1290"/>
  <c r="AO1290"/>
  <c r="AP1290"/>
  <c r="AQ1290"/>
  <c r="AR1290"/>
  <c r="AS1290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AE1291"/>
  <c r="AF1291"/>
  <c r="AG1291"/>
  <c r="AH1291"/>
  <c r="AI1291"/>
  <c r="AJ1291"/>
  <c r="AK1291"/>
  <c r="AL1291"/>
  <c r="AM1291"/>
  <c r="AN1291"/>
  <c r="AO1291"/>
  <c r="AP1291"/>
  <c r="AQ1291"/>
  <c r="AR1291"/>
  <c r="AS1291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AE1292"/>
  <c r="AF1292"/>
  <c r="AG1292"/>
  <c r="AH1292"/>
  <c r="AI1292"/>
  <c r="AJ1292"/>
  <c r="AK1292"/>
  <c r="AL1292"/>
  <c r="AM1292"/>
  <c r="AN1292"/>
  <c r="AO1292"/>
  <c r="AP1292"/>
  <c r="AQ1292"/>
  <c r="AR1292"/>
  <c r="AS1292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AE1293"/>
  <c r="AF1293"/>
  <c r="AG1293"/>
  <c r="AH1293"/>
  <c r="AI1293"/>
  <c r="AJ1293"/>
  <c r="AK1293"/>
  <c r="AL1293"/>
  <c r="AM1293"/>
  <c r="AN1293"/>
  <c r="AO1293"/>
  <c r="AP1293"/>
  <c r="AQ1293"/>
  <c r="AR1293"/>
  <c r="AS1293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AE1294"/>
  <c r="AF1294"/>
  <c r="AG1294"/>
  <c r="AH1294"/>
  <c r="AI1294"/>
  <c r="AJ1294"/>
  <c r="AK1294"/>
  <c r="AL1294"/>
  <c r="AM1294"/>
  <c r="AN1294"/>
  <c r="AO1294"/>
  <c r="AP1294"/>
  <c r="AQ1294"/>
  <c r="AR1294"/>
  <c r="AS1294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AE1295"/>
  <c r="AF1295"/>
  <c r="AG1295"/>
  <c r="AH1295"/>
  <c r="AI1295"/>
  <c r="AJ1295"/>
  <c r="AK1295"/>
  <c r="AL1295"/>
  <c r="AM1295"/>
  <c r="AN1295"/>
  <c r="AO1295"/>
  <c r="AP1295"/>
  <c r="AQ1295"/>
  <c r="AR1295"/>
  <c r="AS1295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AE1296"/>
  <c r="AF1296"/>
  <c r="AG1296"/>
  <c r="AH1296"/>
  <c r="AI1296"/>
  <c r="AJ1296"/>
  <c r="AK1296"/>
  <c r="AL1296"/>
  <c r="AM1296"/>
  <c r="AN1296"/>
  <c r="AO1296"/>
  <c r="AP1296"/>
  <c r="AQ1296"/>
  <c r="AR1296"/>
  <c r="AS1296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AE1297"/>
  <c r="AF1297"/>
  <c r="AG1297"/>
  <c r="AH1297"/>
  <c r="AI1297"/>
  <c r="AJ1297"/>
  <c r="AK1297"/>
  <c r="AL1297"/>
  <c r="AM1297"/>
  <c r="AN1297"/>
  <c r="AO1297"/>
  <c r="AP1297"/>
  <c r="AQ1297"/>
  <c r="AR1297"/>
  <c r="AS1297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AE1298"/>
  <c r="AF1298"/>
  <c r="AG1298"/>
  <c r="AH1298"/>
  <c r="AI1298"/>
  <c r="AJ1298"/>
  <c r="AK1298"/>
  <c r="AL1298"/>
  <c r="AM1298"/>
  <c r="AN1298"/>
  <c r="AO1298"/>
  <c r="AP1298"/>
  <c r="AQ1298"/>
  <c r="AR1298"/>
  <c r="AS1298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AE1299"/>
  <c r="AF1299"/>
  <c r="AG1299"/>
  <c r="AH1299"/>
  <c r="AI1299"/>
  <c r="AJ1299"/>
  <c r="AK1299"/>
  <c r="AL1299"/>
  <c r="AM1299"/>
  <c r="AN1299"/>
  <c r="AO1299"/>
  <c r="AP1299"/>
  <c r="AQ1299"/>
  <c r="AR1299"/>
  <c r="AS1299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AE1300"/>
  <c r="AF1300"/>
  <c r="AG1300"/>
  <c r="AH1300"/>
  <c r="AI1300"/>
  <c r="AJ1300"/>
  <c r="AK1300"/>
  <c r="AL1300"/>
  <c r="AM1300"/>
  <c r="AN1300"/>
  <c r="AO1300"/>
  <c r="AP1300"/>
  <c r="AQ1300"/>
  <c r="AR1300"/>
  <c r="AS1300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AE1301"/>
  <c r="AF1301"/>
  <c r="AG1301"/>
  <c r="AH1301"/>
  <c r="AI1301"/>
  <c r="AJ1301"/>
  <c r="AK1301"/>
  <c r="AL1301"/>
  <c r="AM1301"/>
  <c r="AN1301"/>
  <c r="AO1301"/>
  <c r="AP1301"/>
  <c r="AQ1301"/>
  <c r="AR1301"/>
  <c r="AS1301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AE1302"/>
  <c r="AF1302"/>
  <c r="AG1302"/>
  <c r="AH1302"/>
  <c r="AI1302"/>
  <c r="AJ1302"/>
  <c r="AK1302"/>
  <c r="AL1302"/>
  <c r="AM1302"/>
  <c r="AN1302"/>
  <c r="AO1302"/>
  <c r="AP1302"/>
  <c r="AQ1302"/>
  <c r="AR1302"/>
  <c r="AS1302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AE1303"/>
  <c r="AF1303"/>
  <c r="AG1303"/>
  <c r="AH1303"/>
  <c r="AI1303"/>
  <c r="AJ1303"/>
  <c r="AK1303"/>
  <c r="AL1303"/>
  <c r="AM1303"/>
  <c r="AN1303"/>
  <c r="AO1303"/>
  <c r="AP1303"/>
  <c r="AQ1303"/>
  <c r="AR1303"/>
  <c r="AS1303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AE1304"/>
  <c r="AF1304"/>
  <c r="AG1304"/>
  <c r="AH1304"/>
  <c r="AI1304"/>
  <c r="AJ1304"/>
  <c r="AK1304"/>
  <c r="AL1304"/>
  <c r="AM1304"/>
  <c r="AN1304"/>
  <c r="AO1304"/>
  <c r="AP1304"/>
  <c r="AQ1304"/>
  <c r="AR1304"/>
  <c r="AS1304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AE1305"/>
  <c r="AF1305"/>
  <c r="AG1305"/>
  <c r="AH1305"/>
  <c r="AI1305"/>
  <c r="AJ1305"/>
  <c r="AK1305"/>
  <c r="AL1305"/>
  <c r="AM1305"/>
  <c r="AN1305"/>
  <c r="AO1305"/>
  <c r="AP1305"/>
  <c r="AQ1305"/>
  <c r="AR1305"/>
  <c r="AS1305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AE1306"/>
  <c r="AF1306"/>
  <c r="AG1306"/>
  <c r="AH1306"/>
  <c r="AI1306"/>
  <c r="AJ1306"/>
  <c r="AK1306"/>
  <c r="AL1306"/>
  <c r="AM1306"/>
  <c r="AN1306"/>
  <c r="AO1306"/>
  <c r="AP1306"/>
  <c r="AQ1306"/>
  <c r="AR1306"/>
  <c r="AS1306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AE1307"/>
  <c r="AF1307"/>
  <c r="AG1307"/>
  <c r="AH1307"/>
  <c r="AI1307"/>
  <c r="AJ1307"/>
  <c r="AK1307"/>
  <c r="AL1307"/>
  <c r="AM1307"/>
  <c r="AN1307"/>
  <c r="AO1307"/>
  <c r="AP1307"/>
  <c r="AQ1307"/>
  <c r="AR1307"/>
  <c r="AS1307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AE1308"/>
  <c r="AF1308"/>
  <c r="AG1308"/>
  <c r="AH1308"/>
  <c r="AI1308"/>
  <c r="AJ1308"/>
  <c r="AK1308"/>
  <c r="AL1308"/>
  <c r="AM1308"/>
  <c r="AN1308"/>
  <c r="AO1308"/>
  <c r="AP1308"/>
  <c r="AQ1308"/>
  <c r="AR1308"/>
  <c r="AS1308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AE1309"/>
  <c r="AF1309"/>
  <c r="AG1309"/>
  <c r="AH1309"/>
  <c r="AI1309"/>
  <c r="AJ1309"/>
  <c r="AK1309"/>
  <c r="AL1309"/>
  <c r="AM1309"/>
  <c r="AN1309"/>
  <c r="AO1309"/>
  <c r="AP1309"/>
  <c r="AQ1309"/>
  <c r="AR1309"/>
  <c r="AS1309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AE1310"/>
  <c r="AF1310"/>
  <c r="AG1310"/>
  <c r="AH1310"/>
  <c r="AI1310"/>
  <c r="AJ1310"/>
  <c r="AK1310"/>
  <c r="AL1310"/>
  <c r="AM1310"/>
  <c r="AN1310"/>
  <c r="AO1310"/>
  <c r="AP1310"/>
  <c r="AQ1310"/>
  <c r="AR1310"/>
  <c r="AS1310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AE1311"/>
  <c r="AF1311"/>
  <c r="AG1311"/>
  <c r="AH1311"/>
  <c r="AI1311"/>
  <c r="AJ1311"/>
  <c r="AK1311"/>
  <c r="AL1311"/>
  <c r="AM1311"/>
  <c r="AN1311"/>
  <c r="AO1311"/>
  <c r="AP1311"/>
  <c r="AQ1311"/>
  <c r="AR1311"/>
  <c r="AS1311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AE1312"/>
  <c r="AF1312"/>
  <c r="AG1312"/>
  <c r="AH1312"/>
  <c r="AI1312"/>
  <c r="AJ1312"/>
  <c r="AK1312"/>
  <c r="AL1312"/>
  <c r="AM1312"/>
  <c r="AN1312"/>
  <c r="AO1312"/>
  <c r="AP1312"/>
  <c r="AQ1312"/>
  <c r="AR1312"/>
  <c r="AS1312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AE1313"/>
  <c r="AF1313"/>
  <c r="AG1313"/>
  <c r="AH1313"/>
  <c r="AI1313"/>
  <c r="AJ1313"/>
  <c r="AK1313"/>
  <c r="AL1313"/>
  <c r="AM1313"/>
  <c r="AN1313"/>
  <c r="AO1313"/>
  <c r="AP1313"/>
  <c r="AQ1313"/>
  <c r="AR1313"/>
  <c r="AS1313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AE1314"/>
  <c r="AF1314"/>
  <c r="AG1314"/>
  <c r="AH1314"/>
  <c r="AI1314"/>
  <c r="AJ1314"/>
  <c r="AK1314"/>
  <c r="AL1314"/>
  <c r="AM1314"/>
  <c r="AN1314"/>
  <c r="AO1314"/>
  <c r="AP1314"/>
  <c r="AQ1314"/>
  <c r="AR1314"/>
  <c r="AS1314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AE1315"/>
  <c r="AF1315"/>
  <c r="AG1315"/>
  <c r="AH1315"/>
  <c r="AI1315"/>
  <c r="AJ1315"/>
  <c r="AK1315"/>
  <c r="AL1315"/>
  <c r="AM1315"/>
  <c r="AN1315"/>
  <c r="AO1315"/>
  <c r="AP1315"/>
  <c r="AQ1315"/>
  <c r="AR1315"/>
  <c r="AS1315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AE1316"/>
  <c r="AF1316"/>
  <c r="AG1316"/>
  <c r="AH1316"/>
  <c r="AI1316"/>
  <c r="AJ1316"/>
  <c r="AK1316"/>
  <c r="AL1316"/>
  <c r="AM1316"/>
  <c r="AN1316"/>
  <c r="AO1316"/>
  <c r="AP1316"/>
  <c r="AQ1316"/>
  <c r="AR1316"/>
  <c r="AS1316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AE1317"/>
  <c r="AF1317"/>
  <c r="AG1317"/>
  <c r="AH1317"/>
  <c r="AI1317"/>
  <c r="AJ1317"/>
  <c r="AK1317"/>
  <c r="AL1317"/>
  <c r="AM1317"/>
  <c r="AN1317"/>
  <c r="AO1317"/>
  <c r="AP1317"/>
  <c r="AQ1317"/>
  <c r="AR1317"/>
  <c r="AS1317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AE1318"/>
  <c r="AF1318"/>
  <c r="AG1318"/>
  <c r="AH1318"/>
  <c r="AI1318"/>
  <c r="AJ1318"/>
  <c r="AK1318"/>
  <c r="AL1318"/>
  <c r="AM1318"/>
  <c r="AN1318"/>
  <c r="AO1318"/>
  <c r="AP1318"/>
  <c r="AQ1318"/>
  <c r="AR1318"/>
  <c r="AS1318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AE1319"/>
  <c r="AF1319"/>
  <c r="AG1319"/>
  <c r="AH1319"/>
  <c r="AI1319"/>
  <c r="AJ1319"/>
  <c r="AK1319"/>
  <c r="AL1319"/>
  <c r="AM1319"/>
  <c r="AN1319"/>
  <c r="AO1319"/>
  <c r="AP1319"/>
  <c r="AQ1319"/>
  <c r="AR1319"/>
  <c r="AS1319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AE1320"/>
  <c r="AF1320"/>
  <c r="AG1320"/>
  <c r="AH1320"/>
  <c r="AI1320"/>
  <c r="AJ1320"/>
  <c r="AK1320"/>
  <c r="AL1320"/>
  <c r="AM1320"/>
  <c r="AN1320"/>
  <c r="AO1320"/>
  <c r="AP1320"/>
  <c r="AQ1320"/>
  <c r="AR1320"/>
  <c r="AS1320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AE1321"/>
  <c r="AF1321"/>
  <c r="AG1321"/>
  <c r="AH1321"/>
  <c r="AI1321"/>
  <c r="AJ1321"/>
  <c r="AK1321"/>
  <c r="AL1321"/>
  <c r="AM1321"/>
  <c r="AN1321"/>
  <c r="AO1321"/>
  <c r="AP1321"/>
  <c r="AQ1321"/>
  <c r="AR1321"/>
  <c r="AS1321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AE1322"/>
  <c r="AF1322"/>
  <c r="AG1322"/>
  <c r="AH1322"/>
  <c r="AI1322"/>
  <c r="AJ1322"/>
  <c r="AK1322"/>
  <c r="AL1322"/>
  <c r="AM1322"/>
  <c r="AN1322"/>
  <c r="AO1322"/>
  <c r="AP1322"/>
  <c r="AQ1322"/>
  <c r="AR1322"/>
  <c r="AS1322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AE1323"/>
  <c r="AF1323"/>
  <c r="AG1323"/>
  <c r="AH1323"/>
  <c r="AI1323"/>
  <c r="AJ1323"/>
  <c r="AK1323"/>
  <c r="AL1323"/>
  <c r="AM1323"/>
  <c r="AN1323"/>
  <c r="AO1323"/>
  <c r="AP1323"/>
  <c r="AQ1323"/>
  <c r="AR1323"/>
  <c r="AS1323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AE1324"/>
  <c r="AF1324"/>
  <c r="AG1324"/>
  <c r="AH1324"/>
  <c r="AI1324"/>
  <c r="AJ1324"/>
  <c r="AK1324"/>
  <c r="AL1324"/>
  <c r="AM1324"/>
  <c r="AN1324"/>
  <c r="AO1324"/>
  <c r="AP1324"/>
  <c r="AQ1324"/>
  <c r="AR1324"/>
  <c r="AS1324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AE1325"/>
  <c r="AF1325"/>
  <c r="AG1325"/>
  <c r="AH1325"/>
  <c r="AI1325"/>
  <c r="AJ1325"/>
  <c r="AK1325"/>
  <c r="AL1325"/>
  <c r="AM1325"/>
  <c r="AN1325"/>
  <c r="AO1325"/>
  <c r="AP1325"/>
  <c r="AQ1325"/>
  <c r="AR1325"/>
  <c r="AS1325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AE1326"/>
  <c r="AF1326"/>
  <c r="AG1326"/>
  <c r="AH1326"/>
  <c r="AI1326"/>
  <c r="AJ1326"/>
  <c r="AK1326"/>
  <c r="AL1326"/>
  <c r="AM1326"/>
  <c r="AN1326"/>
  <c r="AO1326"/>
  <c r="AP1326"/>
  <c r="AQ1326"/>
  <c r="AR1326"/>
  <c r="AS1326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AE1327"/>
  <c r="AF1327"/>
  <c r="AG1327"/>
  <c r="AH1327"/>
  <c r="AI1327"/>
  <c r="AJ1327"/>
  <c r="AK1327"/>
  <c r="AL1327"/>
  <c r="AM1327"/>
  <c r="AN1327"/>
  <c r="AO1327"/>
  <c r="AP1327"/>
  <c r="AQ1327"/>
  <c r="AR1327"/>
  <c r="AS1327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AE1328"/>
  <c r="AF1328"/>
  <c r="AG1328"/>
  <c r="AH1328"/>
  <c r="AI1328"/>
  <c r="AJ1328"/>
  <c r="AK1328"/>
  <c r="AL1328"/>
  <c r="AM1328"/>
  <c r="AN1328"/>
  <c r="AO1328"/>
  <c r="AP1328"/>
  <c r="AQ1328"/>
  <c r="AR1328"/>
  <c r="AS1328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AE1329"/>
  <c r="AF1329"/>
  <c r="AG1329"/>
  <c r="AH1329"/>
  <c r="AI1329"/>
  <c r="AJ1329"/>
  <c r="AK1329"/>
  <c r="AL1329"/>
  <c r="AM1329"/>
  <c r="AN1329"/>
  <c r="AO1329"/>
  <c r="AP1329"/>
  <c r="AQ1329"/>
  <c r="AR1329"/>
  <c r="AS1329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AE1330"/>
  <c r="AF1330"/>
  <c r="AG1330"/>
  <c r="AH1330"/>
  <c r="AI1330"/>
  <c r="AJ1330"/>
  <c r="AK1330"/>
  <c r="AL1330"/>
  <c r="AM1330"/>
  <c r="AN1330"/>
  <c r="AO1330"/>
  <c r="AP1330"/>
  <c r="AQ1330"/>
  <c r="AR1330"/>
  <c r="AS1330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AE1331"/>
  <c r="AF1331"/>
  <c r="AG1331"/>
  <c r="AH1331"/>
  <c r="AI1331"/>
  <c r="AJ1331"/>
  <c r="AK1331"/>
  <c r="AL1331"/>
  <c r="AM1331"/>
  <c r="AN1331"/>
  <c r="AO1331"/>
  <c r="AP1331"/>
  <c r="AQ1331"/>
  <c r="AR1331"/>
  <c r="AS1331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AE1332"/>
  <c r="AF1332"/>
  <c r="AG1332"/>
  <c r="AH1332"/>
  <c r="AI1332"/>
  <c r="AJ1332"/>
  <c r="AK1332"/>
  <c r="AL1332"/>
  <c r="AM1332"/>
  <c r="AN1332"/>
  <c r="AO1332"/>
  <c r="AP1332"/>
  <c r="AQ1332"/>
  <c r="AR1332"/>
  <c r="AS1332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AE1333"/>
  <c r="AF1333"/>
  <c r="AG1333"/>
  <c r="AH1333"/>
  <c r="AI1333"/>
  <c r="AJ1333"/>
  <c r="AK1333"/>
  <c r="AL1333"/>
  <c r="AM1333"/>
  <c r="AN1333"/>
  <c r="AO1333"/>
  <c r="AP1333"/>
  <c r="AQ1333"/>
  <c r="AR1333"/>
  <c r="AS1333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AE1334"/>
  <c r="AF1334"/>
  <c r="AG1334"/>
  <c r="AH1334"/>
  <c r="AI1334"/>
  <c r="AJ1334"/>
  <c r="AK1334"/>
  <c r="AL1334"/>
  <c r="AM1334"/>
  <c r="AN1334"/>
  <c r="AO1334"/>
  <c r="AP1334"/>
  <c r="AQ1334"/>
  <c r="AR1334"/>
  <c r="AS1334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AE1335"/>
  <c r="AF1335"/>
  <c r="AG1335"/>
  <c r="AH1335"/>
  <c r="AI1335"/>
  <c r="AJ1335"/>
  <c r="AK1335"/>
  <c r="AL1335"/>
  <c r="AM1335"/>
  <c r="AN1335"/>
  <c r="AO1335"/>
  <c r="AP1335"/>
  <c r="AQ1335"/>
  <c r="AR1335"/>
  <c r="AS1335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AE1336"/>
  <c r="AF1336"/>
  <c r="AG1336"/>
  <c r="AH1336"/>
  <c r="AI1336"/>
  <c r="AJ1336"/>
  <c r="AK1336"/>
  <c r="AL1336"/>
  <c r="AM1336"/>
  <c r="AN1336"/>
  <c r="AO1336"/>
  <c r="AP1336"/>
  <c r="AQ1336"/>
  <c r="AR1336"/>
  <c r="AS1336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AE1337"/>
  <c r="AF1337"/>
  <c r="AG1337"/>
  <c r="AH1337"/>
  <c r="AI1337"/>
  <c r="AJ1337"/>
  <c r="AK1337"/>
  <c r="AL1337"/>
  <c r="AM1337"/>
  <c r="AN1337"/>
  <c r="AO1337"/>
  <c r="AP1337"/>
  <c r="AQ1337"/>
  <c r="AR1337"/>
  <c r="AS1337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AE1338"/>
  <c r="AF1338"/>
  <c r="AG1338"/>
  <c r="AH1338"/>
  <c r="AI1338"/>
  <c r="AJ1338"/>
  <c r="AK1338"/>
  <c r="AL1338"/>
  <c r="AM1338"/>
  <c r="AN1338"/>
  <c r="AO1338"/>
  <c r="AP1338"/>
  <c r="AQ1338"/>
  <c r="AR1338"/>
  <c r="AS1338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AE1339"/>
  <c r="AF1339"/>
  <c r="AG1339"/>
  <c r="AH1339"/>
  <c r="AI1339"/>
  <c r="AJ1339"/>
  <c r="AK1339"/>
  <c r="AL1339"/>
  <c r="AM1339"/>
  <c r="AN1339"/>
  <c r="AO1339"/>
  <c r="AP1339"/>
  <c r="AQ1339"/>
  <c r="AR1339"/>
  <c r="AS1339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AE1340"/>
  <c r="AF1340"/>
  <c r="AG1340"/>
  <c r="AH1340"/>
  <c r="AI1340"/>
  <c r="AJ1340"/>
  <c r="AK1340"/>
  <c r="AL1340"/>
  <c r="AM1340"/>
  <c r="AN1340"/>
  <c r="AO1340"/>
  <c r="AP1340"/>
  <c r="AQ1340"/>
  <c r="AR1340"/>
  <c r="AS1340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AE1341"/>
  <c r="AF1341"/>
  <c r="AG1341"/>
  <c r="AH1341"/>
  <c r="AI1341"/>
  <c r="AJ1341"/>
  <c r="AK1341"/>
  <c r="AL1341"/>
  <c r="AM1341"/>
  <c r="AN1341"/>
  <c r="AO1341"/>
  <c r="AP1341"/>
  <c r="AQ1341"/>
  <c r="AR1341"/>
  <c r="AS1341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AE1342"/>
  <c r="AF1342"/>
  <c r="AG1342"/>
  <c r="AH1342"/>
  <c r="AI1342"/>
  <c r="AJ1342"/>
  <c r="AK1342"/>
  <c r="AL1342"/>
  <c r="AM1342"/>
  <c r="AN1342"/>
  <c r="AO1342"/>
  <c r="AP1342"/>
  <c r="AQ1342"/>
  <c r="AR1342"/>
  <c r="AS1342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AE1343"/>
  <c r="AF1343"/>
  <c r="AG1343"/>
  <c r="AH1343"/>
  <c r="AI1343"/>
  <c r="AJ1343"/>
  <c r="AK1343"/>
  <c r="AL1343"/>
  <c r="AM1343"/>
  <c r="AN1343"/>
  <c r="AO1343"/>
  <c r="AP1343"/>
  <c r="AQ1343"/>
  <c r="AR1343"/>
  <c r="AS1343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AE1344"/>
  <c r="AF1344"/>
  <c r="AG1344"/>
  <c r="AH1344"/>
  <c r="AI1344"/>
  <c r="AJ1344"/>
  <c r="AK1344"/>
  <c r="AL1344"/>
  <c r="AM1344"/>
  <c r="AN1344"/>
  <c r="AO1344"/>
  <c r="AP1344"/>
  <c r="AQ1344"/>
  <c r="AR1344"/>
  <c r="AS1344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AE1345"/>
  <c r="AF1345"/>
  <c r="AG1345"/>
  <c r="AH1345"/>
  <c r="AI1345"/>
  <c r="AJ1345"/>
  <c r="AK1345"/>
  <c r="AL1345"/>
  <c r="AM1345"/>
  <c r="AN1345"/>
  <c r="AO1345"/>
  <c r="AP1345"/>
  <c r="AQ1345"/>
  <c r="AR1345"/>
  <c r="AS1345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AE1346"/>
  <c r="AF1346"/>
  <c r="AG1346"/>
  <c r="AH1346"/>
  <c r="AI1346"/>
  <c r="AJ1346"/>
  <c r="AK1346"/>
  <c r="AL1346"/>
  <c r="AM1346"/>
  <c r="AN1346"/>
  <c r="AO1346"/>
  <c r="AP1346"/>
  <c r="AQ1346"/>
  <c r="AR1346"/>
  <c r="AS1346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AE1347"/>
  <c r="AF1347"/>
  <c r="AG1347"/>
  <c r="AH1347"/>
  <c r="AI1347"/>
  <c r="AJ1347"/>
  <c r="AK1347"/>
  <c r="AL1347"/>
  <c r="AM1347"/>
  <c r="AN1347"/>
  <c r="AO1347"/>
  <c r="AP1347"/>
  <c r="AQ1347"/>
  <c r="AR1347"/>
  <c r="AS1347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AE1348"/>
  <c r="AF1348"/>
  <c r="AG1348"/>
  <c r="AH1348"/>
  <c r="AI1348"/>
  <c r="AJ1348"/>
  <c r="AK1348"/>
  <c r="AL1348"/>
  <c r="AM1348"/>
  <c r="AN1348"/>
  <c r="AO1348"/>
  <c r="AP1348"/>
  <c r="AQ1348"/>
  <c r="AR1348"/>
  <c r="AS1348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AE1349"/>
  <c r="AF1349"/>
  <c r="AG1349"/>
  <c r="AH1349"/>
  <c r="AI1349"/>
  <c r="AJ1349"/>
  <c r="AK1349"/>
  <c r="AL1349"/>
  <c r="AM1349"/>
  <c r="AN1349"/>
  <c r="AO1349"/>
  <c r="AP1349"/>
  <c r="AQ1349"/>
  <c r="AR1349"/>
  <c r="AS1349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AE1350"/>
  <c r="AF1350"/>
  <c r="AG1350"/>
  <c r="AH1350"/>
  <c r="AI1350"/>
  <c r="AJ1350"/>
  <c r="AK1350"/>
  <c r="AL1350"/>
  <c r="AM1350"/>
  <c r="AN1350"/>
  <c r="AO1350"/>
  <c r="AP1350"/>
  <c r="AQ1350"/>
  <c r="AR1350"/>
  <c r="AS1350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AE1351"/>
  <c r="AF1351"/>
  <c r="AG1351"/>
  <c r="AH1351"/>
  <c r="AI1351"/>
  <c r="AJ1351"/>
  <c r="AK1351"/>
  <c r="AL1351"/>
  <c r="AM1351"/>
  <c r="AN1351"/>
  <c r="AO1351"/>
  <c r="AP1351"/>
  <c r="AQ1351"/>
  <c r="AR1351"/>
  <c r="AS1351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AE1352"/>
  <c r="AF1352"/>
  <c r="AG1352"/>
  <c r="AH1352"/>
  <c r="AI1352"/>
  <c r="AJ1352"/>
  <c r="AK1352"/>
  <c r="AL1352"/>
  <c r="AM1352"/>
  <c r="AN1352"/>
  <c r="AO1352"/>
  <c r="AP1352"/>
  <c r="AQ1352"/>
  <c r="AR1352"/>
  <c r="AS1352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AE1353"/>
  <c r="AF1353"/>
  <c r="AG1353"/>
  <c r="AH1353"/>
  <c r="AI1353"/>
  <c r="AJ1353"/>
  <c r="AK1353"/>
  <c r="AL1353"/>
  <c r="AM1353"/>
  <c r="AN1353"/>
  <c r="AO1353"/>
  <c r="AP1353"/>
  <c r="AQ1353"/>
  <c r="AR1353"/>
  <c r="AS1353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AE1354"/>
  <c r="AF1354"/>
  <c r="AG1354"/>
  <c r="AH1354"/>
  <c r="AI1354"/>
  <c r="AJ1354"/>
  <c r="AK1354"/>
  <c r="AL1354"/>
  <c r="AM1354"/>
  <c r="AN1354"/>
  <c r="AO1354"/>
  <c r="AP1354"/>
  <c r="AQ1354"/>
  <c r="AR1354"/>
  <c r="AS1354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AE1355"/>
  <c r="AF1355"/>
  <c r="AG1355"/>
  <c r="AH1355"/>
  <c r="AI1355"/>
  <c r="AJ1355"/>
  <c r="AK1355"/>
  <c r="AL1355"/>
  <c r="AM1355"/>
  <c r="AN1355"/>
  <c r="AO1355"/>
  <c r="AP1355"/>
  <c r="AQ1355"/>
  <c r="AR1355"/>
  <c r="AS1355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K1356"/>
  <c r="AL1356"/>
  <c r="AM1356"/>
  <c r="AN1356"/>
  <c r="AO1356"/>
  <c r="AP1356"/>
  <c r="AQ1356"/>
  <c r="AR1356"/>
  <c r="AS1356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AE1357"/>
  <c r="AF1357"/>
  <c r="AG1357"/>
  <c r="AH1357"/>
  <c r="AI1357"/>
  <c r="AJ1357"/>
  <c r="AK1357"/>
  <c r="AL1357"/>
  <c r="AM1357"/>
  <c r="AN1357"/>
  <c r="AO1357"/>
  <c r="AP1357"/>
  <c r="AQ1357"/>
  <c r="AR1357"/>
  <c r="AS1357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AE1358"/>
  <c r="AF1358"/>
  <c r="AG1358"/>
  <c r="AH1358"/>
  <c r="AI1358"/>
  <c r="AJ1358"/>
  <c r="AK1358"/>
  <c r="AL1358"/>
  <c r="AM1358"/>
  <c r="AN1358"/>
  <c r="AO1358"/>
  <c r="AP1358"/>
  <c r="AQ1358"/>
  <c r="AR1358"/>
  <c r="AS1358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AE1359"/>
  <c r="AF1359"/>
  <c r="AG1359"/>
  <c r="AH1359"/>
  <c r="AI1359"/>
  <c r="AJ1359"/>
  <c r="AK1359"/>
  <c r="AL1359"/>
  <c r="AM1359"/>
  <c r="AN1359"/>
  <c r="AO1359"/>
  <c r="AP1359"/>
  <c r="AQ1359"/>
  <c r="AR1359"/>
  <c r="AS1359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AE1360"/>
  <c r="AF1360"/>
  <c r="AG1360"/>
  <c r="AH1360"/>
  <c r="AI1360"/>
  <c r="AJ1360"/>
  <c r="AK1360"/>
  <c r="AL1360"/>
  <c r="AM1360"/>
  <c r="AN1360"/>
  <c r="AO1360"/>
  <c r="AP1360"/>
  <c r="AQ1360"/>
  <c r="AR1360"/>
  <c r="AS1360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AE1361"/>
  <c r="AF1361"/>
  <c r="AG1361"/>
  <c r="AH1361"/>
  <c r="AI1361"/>
  <c r="AJ1361"/>
  <c r="AK1361"/>
  <c r="AL1361"/>
  <c r="AM1361"/>
  <c r="AN1361"/>
  <c r="AO1361"/>
  <c r="AP1361"/>
  <c r="AQ1361"/>
  <c r="AR1361"/>
  <c r="AS1361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AE1362"/>
  <c r="AF1362"/>
  <c r="AG1362"/>
  <c r="AH1362"/>
  <c r="AI1362"/>
  <c r="AJ1362"/>
  <c r="AK1362"/>
  <c r="AL1362"/>
  <c r="AM1362"/>
  <c r="AN1362"/>
  <c r="AO1362"/>
  <c r="AP1362"/>
  <c r="AQ1362"/>
  <c r="AR1362"/>
  <c r="AS1362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AE1363"/>
  <c r="AF1363"/>
  <c r="AG1363"/>
  <c r="AH1363"/>
  <c r="AI1363"/>
  <c r="AJ1363"/>
  <c r="AK1363"/>
  <c r="AL1363"/>
  <c r="AM1363"/>
  <c r="AN1363"/>
  <c r="AO1363"/>
  <c r="AP1363"/>
  <c r="AQ1363"/>
  <c r="AR1363"/>
  <c r="AS1363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AE1364"/>
  <c r="AF1364"/>
  <c r="AG1364"/>
  <c r="AH1364"/>
  <c r="AI1364"/>
  <c r="AJ1364"/>
  <c r="AK1364"/>
  <c r="AL1364"/>
  <c r="AM1364"/>
  <c r="AN1364"/>
  <c r="AO1364"/>
  <c r="AP1364"/>
  <c r="AQ1364"/>
  <c r="AR1364"/>
  <c r="AS1364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AE1365"/>
  <c r="AF1365"/>
  <c r="AG1365"/>
  <c r="AH1365"/>
  <c r="AI1365"/>
  <c r="AJ1365"/>
  <c r="AK1365"/>
  <c r="AL1365"/>
  <c r="AM1365"/>
  <c r="AN1365"/>
  <c r="AO1365"/>
  <c r="AP1365"/>
  <c r="AQ1365"/>
  <c r="AR1365"/>
  <c r="AS1365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AE1366"/>
  <c r="AF1366"/>
  <c r="AG1366"/>
  <c r="AH1366"/>
  <c r="AI1366"/>
  <c r="AJ1366"/>
  <c r="AK1366"/>
  <c r="AL1366"/>
  <c r="AM1366"/>
  <c r="AN1366"/>
  <c r="AO1366"/>
  <c r="AP1366"/>
  <c r="AQ1366"/>
  <c r="AR1366"/>
  <c r="AS1366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AE1367"/>
  <c r="AF1367"/>
  <c r="AG1367"/>
  <c r="AH1367"/>
  <c r="AI1367"/>
  <c r="AJ1367"/>
  <c r="AK1367"/>
  <c r="AL1367"/>
  <c r="AM1367"/>
  <c r="AN1367"/>
  <c r="AO1367"/>
  <c r="AP1367"/>
  <c r="AQ1367"/>
  <c r="AR1367"/>
  <c r="AS1367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AE1368"/>
  <c r="AF1368"/>
  <c r="AG1368"/>
  <c r="AH1368"/>
  <c r="AI1368"/>
  <c r="AJ1368"/>
  <c r="AK1368"/>
  <c r="AL1368"/>
  <c r="AM1368"/>
  <c r="AN1368"/>
  <c r="AO1368"/>
  <c r="AP1368"/>
  <c r="AQ1368"/>
  <c r="AR1368"/>
  <c r="AS1368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AE1369"/>
  <c r="AF1369"/>
  <c r="AG1369"/>
  <c r="AH1369"/>
  <c r="AI1369"/>
  <c r="AJ1369"/>
  <c r="AK1369"/>
  <c r="AL1369"/>
  <c r="AM1369"/>
  <c r="AN1369"/>
  <c r="AO1369"/>
  <c r="AP1369"/>
  <c r="AQ1369"/>
  <c r="AR1369"/>
  <c r="AS1369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AE1370"/>
  <c r="AF1370"/>
  <c r="AG1370"/>
  <c r="AH1370"/>
  <c r="AI1370"/>
  <c r="AJ1370"/>
  <c r="AK1370"/>
  <c r="AL1370"/>
  <c r="AM1370"/>
  <c r="AN1370"/>
  <c r="AO1370"/>
  <c r="AP1370"/>
  <c r="AQ1370"/>
  <c r="AR1370"/>
  <c r="AS1370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AE1371"/>
  <c r="AF1371"/>
  <c r="AG1371"/>
  <c r="AH1371"/>
  <c r="AI1371"/>
  <c r="AJ1371"/>
  <c r="AK1371"/>
  <c r="AL1371"/>
  <c r="AM1371"/>
  <c r="AN1371"/>
  <c r="AO1371"/>
  <c r="AP1371"/>
  <c r="AQ1371"/>
  <c r="AR1371"/>
  <c r="AS1371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AE1372"/>
  <c r="AF1372"/>
  <c r="AG1372"/>
  <c r="AH1372"/>
  <c r="AI1372"/>
  <c r="AJ1372"/>
  <c r="AK1372"/>
  <c r="AL1372"/>
  <c r="AM1372"/>
  <c r="AN1372"/>
  <c r="AO1372"/>
  <c r="AP1372"/>
  <c r="AQ1372"/>
  <c r="AR1372"/>
  <c r="AS1372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AE1373"/>
  <c r="AF1373"/>
  <c r="AG1373"/>
  <c r="AH1373"/>
  <c r="AI1373"/>
  <c r="AJ1373"/>
  <c r="AK1373"/>
  <c r="AL1373"/>
  <c r="AM1373"/>
  <c r="AN1373"/>
  <c r="AO1373"/>
  <c r="AP1373"/>
  <c r="AQ1373"/>
  <c r="AR1373"/>
  <c r="AS1373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AE1374"/>
  <c r="AF1374"/>
  <c r="AG1374"/>
  <c r="AH1374"/>
  <c r="AI1374"/>
  <c r="AJ1374"/>
  <c r="AK1374"/>
  <c r="AL1374"/>
  <c r="AM1374"/>
  <c r="AN1374"/>
  <c r="AO1374"/>
  <c r="AP1374"/>
  <c r="AQ1374"/>
  <c r="AR1374"/>
  <c r="AS1374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AE1375"/>
  <c r="AF1375"/>
  <c r="AG1375"/>
  <c r="AH1375"/>
  <c r="AI1375"/>
  <c r="AJ1375"/>
  <c r="AK1375"/>
  <c r="AL1375"/>
  <c r="AM1375"/>
  <c r="AN1375"/>
  <c r="AO1375"/>
  <c r="AP1375"/>
  <c r="AQ1375"/>
  <c r="AR1375"/>
  <c r="AS1375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AE1376"/>
  <c r="AF1376"/>
  <c r="AG1376"/>
  <c r="AH1376"/>
  <c r="AI1376"/>
  <c r="AJ1376"/>
  <c r="AK1376"/>
  <c r="AL1376"/>
  <c r="AM1376"/>
  <c r="AN1376"/>
  <c r="AO1376"/>
  <c r="AP1376"/>
  <c r="AQ1376"/>
  <c r="AR1376"/>
  <c r="AS1376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AE1377"/>
  <c r="AF1377"/>
  <c r="AG1377"/>
  <c r="AH1377"/>
  <c r="AI1377"/>
  <c r="AJ1377"/>
  <c r="AK1377"/>
  <c r="AL1377"/>
  <c r="AM1377"/>
  <c r="AN1377"/>
  <c r="AO1377"/>
  <c r="AP1377"/>
  <c r="AQ1377"/>
  <c r="AR1377"/>
  <c r="AS1377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AE1378"/>
  <c r="AF1378"/>
  <c r="AG1378"/>
  <c r="AH1378"/>
  <c r="AI1378"/>
  <c r="AJ1378"/>
  <c r="AK1378"/>
  <c r="AL1378"/>
  <c r="AM1378"/>
  <c r="AN1378"/>
  <c r="AO1378"/>
  <c r="AP1378"/>
  <c r="AQ1378"/>
  <c r="AR1378"/>
  <c r="AS1378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AE1379"/>
  <c r="AF1379"/>
  <c r="AG1379"/>
  <c r="AH1379"/>
  <c r="AI1379"/>
  <c r="AJ1379"/>
  <c r="AK1379"/>
  <c r="AL1379"/>
  <c r="AM1379"/>
  <c r="AN1379"/>
  <c r="AO1379"/>
  <c r="AP1379"/>
  <c r="AQ1379"/>
  <c r="AR1379"/>
  <c r="AS1379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AE1380"/>
  <c r="AF1380"/>
  <c r="AG1380"/>
  <c r="AH1380"/>
  <c r="AI1380"/>
  <c r="AJ1380"/>
  <c r="AK1380"/>
  <c r="AL1380"/>
  <c r="AM1380"/>
  <c r="AN1380"/>
  <c r="AO1380"/>
  <c r="AP1380"/>
  <c r="AQ1380"/>
  <c r="AR1380"/>
  <c r="AS1380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AE1381"/>
  <c r="AF1381"/>
  <c r="AG1381"/>
  <c r="AH1381"/>
  <c r="AI1381"/>
  <c r="AJ1381"/>
  <c r="AK1381"/>
  <c r="AL1381"/>
  <c r="AM1381"/>
  <c r="AN1381"/>
  <c r="AO1381"/>
  <c r="AP1381"/>
  <c r="AQ1381"/>
  <c r="AR1381"/>
  <c r="AS1381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AE1382"/>
  <c r="AF1382"/>
  <c r="AG1382"/>
  <c r="AH1382"/>
  <c r="AI1382"/>
  <c r="AJ1382"/>
  <c r="AK1382"/>
  <c r="AL1382"/>
  <c r="AM1382"/>
  <c r="AN1382"/>
  <c r="AO1382"/>
  <c r="AP1382"/>
  <c r="AQ1382"/>
  <c r="AR1382"/>
  <c r="AS1382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AE1383"/>
  <c r="AF1383"/>
  <c r="AG1383"/>
  <c r="AH1383"/>
  <c r="AI1383"/>
  <c r="AJ1383"/>
  <c r="AK1383"/>
  <c r="AL1383"/>
  <c r="AM1383"/>
  <c r="AN1383"/>
  <c r="AO1383"/>
  <c r="AP1383"/>
  <c r="AQ1383"/>
  <c r="AR1383"/>
  <c r="AS1383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AE1384"/>
  <c r="AF1384"/>
  <c r="AG1384"/>
  <c r="AH1384"/>
  <c r="AI1384"/>
  <c r="AJ1384"/>
  <c r="AK1384"/>
  <c r="AL1384"/>
  <c r="AM1384"/>
  <c r="AN1384"/>
  <c r="AO1384"/>
  <c r="AP1384"/>
  <c r="AQ1384"/>
  <c r="AR1384"/>
  <c r="AS1384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AE1385"/>
  <c r="AF1385"/>
  <c r="AG1385"/>
  <c r="AH1385"/>
  <c r="AI1385"/>
  <c r="AJ1385"/>
  <c r="AK1385"/>
  <c r="AL1385"/>
  <c r="AM1385"/>
  <c r="AN1385"/>
  <c r="AO1385"/>
  <c r="AP1385"/>
  <c r="AQ1385"/>
  <c r="AR1385"/>
  <c r="AS1385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AE1386"/>
  <c r="AF1386"/>
  <c r="AG1386"/>
  <c r="AH1386"/>
  <c r="AI1386"/>
  <c r="AJ1386"/>
  <c r="AK1386"/>
  <c r="AL1386"/>
  <c r="AM1386"/>
  <c r="AN1386"/>
  <c r="AO1386"/>
  <c r="AP1386"/>
  <c r="AQ1386"/>
  <c r="AR1386"/>
  <c r="AS1386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AE1387"/>
  <c r="AF1387"/>
  <c r="AG1387"/>
  <c r="AH1387"/>
  <c r="AI1387"/>
  <c r="AJ1387"/>
  <c r="AK1387"/>
  <c r="AL1387"/>
  <c r="AM1387"/>
  <c r="AN1387"/>
  <c r="AO1387"/>
  <c r="AP1387"/>
  <c r="AQ1387"/>
  <c r="AR1387"/>
  <c r="AS1387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AE1388"/>
  <c r="AF1388"/>
  <c r="AG1388"/>
  <c r="AH1388"/>
  <c r="AI1388"/>
  <c r="AJ1388"/>
  <c r="AK1388"/>
  <c r="AL1388"/>
  <c r="AM1388"/>
  <c r="AN1388"/>
  <c r="AO1388"/>
  <c r="AP1388"/>
  <c r="AQ1388"/>
  <c r="AR1388"/>
  <c r="AS1388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AE1389"/>
  <c r="AF1389"/>
  <c r="AG1389"/>
  <c r="AH1389"/>
  <c r="AI1389"/>
  <c r="AJ1389"/>
  <c r="AK1389"/>
  <c r="AL1389"/>
  <c r="AM1389"/>
  <c r="AN1389"/>
  <c r="AO1389"/>
  <c r="AP1389"/>
  <c r="AQ1389"/>
  <c r="AR1389"/>
  <c r="AS1389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AE1390"/>
  <c r="AF1390"/>
  <c r="AG1390"/>
  <c r="AH1390"/>
  <c r="AI1390"/>
  <c r="AJ1390"/>
  <c r="AK1390"/>
  <c r="AL1390"/>
  <c r="AM1390"/>
  <c r="AN1390"/>
  <c r="AO1390"/>
  <c r="AP1390"/>
  <c r="AQ1390"/>
  <c r="AR1390"/>
  <c r="AS1390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AE1391"/>
  <c r="AF1391"/>
  <c r="AG1391"/>
  <c r="AH1391"/>
  <c r="AI1391"/>
  <c r="AJ1391"/>
  <c r="AK1391"/>
  <c r="AL1391"/>
  <c r="AM1391"/>
  <c r="AN1391"/>
  <c r="AO1391"/>
  <c r="AP1391"/>
  <c r="AQ1391"/>
  <c r="AR1391"/>
  <c r="AS1391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AE1392"/>
  <c r="AF1392"/>
  <c r="AG1392"/>
  <c r="AH1392"/>
  <c r="AI1392"/>
  <c r="AJ1392"/>
  <c r="AK1392"/>
  <c r="AL1392"/>
  <c r="AM1392"/>
  <c r="AN1392"/>
  <c r="AO1392"/>
  <c r="AP1392"/>
  <c r="AQ1392"/>
  <c r="AR1392"/>
  <c r="AS1392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AE1393"/>
  <c r="AF1393"/>
  <c r="AG1393"/>
  <c r="AH1393"/>
  <c r="AI1393"/>
  <c r="AJ1393"/>
  <c r="AK1393"/>
  <c r="AL1393"/>
  <c r="AM1393"/>
  <c r="AN1393"/>
  <c r="AO1393"/>
  <c r="AP1393"/>
  <c r="AQ1393"/>
  <c r="AR1393"/>
  <c r="AS1393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AE1394"/>
  <c r="AF1394"/>
  <c r="AG1394"/>
  <c r="AH1394"/>
  <c r="AI1394"/>
  <c r="AJ1394"/>
  <c r="AK1394"/>
  <c r="AL1394"/>
  <c r="AM1394"/>
  <c r="AN1394"/>
  <c r="AO1394"/>
  <c r="AP1394"/>
  <c r="AQ1394"/>
  <c r="AR1394"/>
  <c r="AS1394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AE1395"/>
  <c r="AF1395"/>
  <c r="AG1395"/>
  <c r="AH1395"/>
  <c r="AI1395"/>
  <c r="AJ1395"/>
  <c r="AK1395"/>
  <c r="AL1395"/>
  <c r="AM1395"/>
  <c r="AN1395"/>
  <c r="AO1395"/>
  <c r="AP1395"/>
  <c r="AQ1395"/>
  <c r="AR1395"/>
  <c r="AS1395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AE1396"/>
  <c r="AF1396"/>
  <c r="AG1396"/>
  <c r="AH1396"/>
  <c r="AI1396"/>
  <c r="AJ1396"/>
  <c r="AK1396"/>
  <c r="AL1396"/>
  <c r="AM1396"/>
  <c r="AN1396"/>
  <c r="AO1396"/>
  <c r="AP1396"/>
  <c r="AQ1396"/>
  <c r="AR1396"/>
  <c r="AS1396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AE1397"/>
  <c r="AF1397"/>
  <c r="AG1397"/>
  <c r="AH1397"/>
  <c r="AI1397"/>
  <c r="AJ1397"/>
  <c r="AK1397"/>
  <c r="AL1397"/>
  <c r="AM1397"/>
  <c r="AN1397"/>
  <c r="AO1397"/>
  <c r="AP1397"/>
  <c r="AQ1397"/>
  <c r="AR1397"/>
  <c r="AS1397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AE1398"/>
  <c r="AF1398"/>
  <c r="AG1398"/>
  <c r="AH1398"/>
  <c r="AI1398"/>
  <c r="AJ1398"/>
  <c r="AK1398"/>
  <c r="AL1398"/>
  <c r="AM1398"/>
  <c r="AN1398"/>
  <c r="AO1398"/>
  <c r="AP1398"/>
  <c r="AQ1398"/>
  <c r="AR1398"/>
  <c r="AS1398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AE1399"/>
  <c r="AF1399"/>
  <c r="AG1399"/>
  <c r="AH1399"/>
  <c r="AI1399"/>
  <c r="AJ1399"/>
  <c r="AK1399"/>
  <c r="AL1399"/>
  <c r="AM1399"/>
  <c r="AN1399"/>
  <c r="AO1399"/>
  <c r="AP1399"/>
  <c r="AQ1399"/>
  <c r="AR1399"/>
  <c r="AS1399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AE1400"/>
  <c r="AF1400"/>
  <c r="AG1400"/>
  <c r="AH1400"/>
  <c r="AI1400"/>
  <c r="AJ1400"/>
  <c r="AK1400"/>
  <c r="AL1400"/>
  <c r="AM1400"/>
  <c r="AN1400"/>
  <c r="AO1400"/>
  <c r="AP1400"/>
  <c r="AQ1400"/>
  <c r="AR1400"/>
  <c r="AS1400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AE1401"/>
  <c r="AF1401"/>
  <c r="AG1401"/>
  <c r="AH1401"/>
  <c r="AI1401"/>
  <c r="AJ1401"/>
  <c r="AK1401"/>
  <c r="AL1401"/>
  <c r="AM1401"/>
  <c r="AN1401"/>
  <c r="AO1401"/>
  <c r="AP1401"/>
  <c r="AQ1401"/>
  <c r="AR1401"/>
  <c r="AS1401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AE1402"/>
  <c r="AF1402"/>
  <c r="AG1402"/>
  <c r="AH1402"/>
  <c r="AI1402"/>
  <c r="AJ1402"/>
  <c r="AK1402"/>
  <c r="AL1402"/>
  <c r="AM1402"/>
  <c r="AN1402"/>
  <c r="AO1402"/>
  <c r="AP1402"/>
  <c r="AQ1402"/>
  <c r="AR1402"/>
  <c r="AS1402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AE1403"/>
  <c r="AF1403"/>
  <c r="AG1403"/>
  <c r="AH1403"/>
  <c r="AI1403"/>
  <c r="AJ1403"/>
  <c r="AK1403"/>
  <c r="AL1403"/>
  <c r="AM1403"/>
  <c r="AN1403"/>
  <c r="AO1403"/>
  <c r="AP1403"/>
  <c r="AQ1403"/>
  <c r="AR1403"/>
  <c r="AS1403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AE1404"/>
  <c r="AF1404"/>
  <c r="AG1404"/>
  <c r="AH1404"/>
  <c r="AI1404"/>
  <c r="AJ1404"/>
  <c r="AK1404"/>
  <c r="AL1404"/>
  <c r="AM1404"/>
  <c r="AN1404"/>
  <c r="AO1404"/>
  <c r="AP1404"/>
  <c r="AQ1404"/>
  <c r="AR1404"/>
  <c r="AS1404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AE1405"/>
  <c r="AF1405"/>
  <c r="AG1405"/>
  <c r="AH1405"/>
  <c r="AI1405"/>
  <c r="AJ1405"/>
  <c r="AK1405"/>
  <c r="AL1405"/>
  <c r="AM1405"/>
  <c r="AN1405"/>
  <c r="AO1405"/>
  <c r="AP1405"/>
  <c r="AQ1405"/>
  <c r="AR1405"/>
  <c r="AS1405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AE1406"/>
  <c r="AF1406"/>
  <c r="AG1406"/>
  <c r="AH1406"/>
  <c r="AI1406"/>
  <c r="AJ1406"/>
  <c r="AK1406"/>
  <c r="AL1406"/>
  <c r="AM1406"/>
  <c r="AN1406"/>
  <c r="AO1406"/>
  <c r="AP1406"/>
  <c r="AQ1406"/>
  <c r="AR1406"/>
  <c r="AS1406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AE1407"/>
  <c r="AF1407"/>
  <c r="AG1407"/>
  <c r="AH1407"/>
  <c r="AI1407"/>
  <c r="AJ1407"/>
  <c r="AK1407"/>
  <c r="AL1407"/>
  <c r="AM1407"/>
  <c r="AN1407"/>
  <c r="AO1407"/>
  <c r="AP1407"/>
  <c r="AQ1407"/>
  <c r="AR1407"/>
  <c r="AS1407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AE1408"/>
  <c r="AF1408"/>
  <c r="AG1408"/>
  <c r="AH1408"/>
  <c r="AI1408"/>
  <c r="AJ1408"/>
  <c r="AK1408"/>
  <c r="AL1408"/>
  <c r="AM1408"/>
  <c r="AN1408"/>
  <c r="AO1408"/>
  <c r="AP1408"/>
  <c r="AQ1408"/>
  <c r="AR1408"/>
  <c r="AS1408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AE1409"/>
  <c r="AF1409"/>
  <c r="AG1409"/>
  <c r="AH1409"/>
  <c r="AI1409"/>
  <c r="AJ1409"/>
  <c r="AK1409"/>
  <c r="AL1409"/>
  <c r="AM1409"/>
  <c r="AN1409"/>
  <c r="AO1409"/>
  <c r="AP1409"/>
  <c r="AQ1409"/>
  <c r="AR1409"/>
  <c r="AS1409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AE1410"/>
  <c r="AF1410"/>
  <c r="AG1410"/>
  <c r="AH1410"/>
  <c r="AI1410"/>
  <c r="AJ1410"/>
  <c r="AK1410"/>
  <c r="AL1410"/>
  <c r="AM1410"/>
  <c r="AN1410"/>
  <c r="AO1410"/>
  <c r="AP1410"/>
  <c r="AQ1410"/>
  <c r="AR1410"/>
  <c r="AS1410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AE1411"/>
  <c r="AF1411"/>
  <c r="AG1411"/>
  <c r="AH1411"/>
  <c r="AI1411"/>
  <c r="AJ1411"/>
  <c r="AK1411"/>
  <c r="AL1411"/>
  <c r="AM1411"/>
  <c r="AN1411"/>
  <c r="AO1411"/>
  <c r="AP1411"/>
  <c r="AQ1411"/>
  <c r="AR1411"/>
  <c r="AS1411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AE1412"/>
  <c r="AF1412"/>
  <c r="AG1412"/>
  <c r="AH1412"/>
  <c r="AI1412"/>
  <c r="AJ1412"/>
  <c r="AK1412"/>
  <c r="AL1412"/>
  <c r="AM1412"/>
  <c r="AN1412"/>
  <c r="AO1412"/>
  <c r="AP1412"/>
  <c r="AQ1412"/>
  <c r="AR1412"/>
  <c r="AS1412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AE1413"/>
  <c r="AF1413"/>
  <c r="AG1413"/>
  <c r="AH1413"/>
  <c r="AI1413"/>
  <c r="AJ1413"/>
  <c r="AK1413"/>
  <c r="AL1413"/>
  <c r="AM1413"/>
  <c r="AN1413"/>
  <c r="AO1413"/>
  <c r="AP1413"/>
  <c r="AQ1413"/>
  <c r="AR1413"/>
  <c r="AS1413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AE1414"/>
  <c r="AF1414"/>
  <c r="AG1414"/>
  <c r="AH1414"/>
  <c r="AI1414"/>
  <c r="AJ1414"/>
  <c r="AK1414"/>
  <c r="AL1414"/>
  <c r="AM1414"/>
  <c r="AN1414"/>
  <c r="AO1414"/>
  <c r="AP1414"/>
  <c r="AQ1414"/>
  <c r="AR1414"/>
  <c r="AS1414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AE1415"/>
  <c r="AF1415"/>
  <c r="AG1415"/>
  <c r="AH1415"/>
  <c r="AI1415"/>
  <c r="AJ1415"/>
  <c r="AK1415"/>
  <c r="AL1415"/>
  <c r="AM1415"/>
  <c r="AN1415"/>
  <c r="AO1415"/>
  <c r="AP1415"/>
  <c r="AQ1415"/>
  <c r="AR1415"/>
  <c r="AS1415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AE1416"/>
  <c r="AF1416"/>
  <c r="AG1416"/>
  <c r="AH1416"/>
  <c r="AI1416"/>
  <c r="AJ1416"/>
  <c r="AK1416"/>
  <c r="AL1416"/>
  <c r="AM1416"/>
  <c r="AN1416"/>
  <c r="AO1416"/>
  <c r="AP1416"/>
  <c r="AQ1416"/>
  <c r="AR1416"/>
  <c r="AS1416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AE1417"/>
  <c r="AF1417"/>
  <c r="AG1417"/>
  <c r="AH1417"/>
  <c r="AI1417"/>
  <c r="AJ1417"/>
  <c r="AK1417"/>
  <c r="AL1417"/>
  <c r="AM1417"/>
  <c r="AN1417"/>
  <c r="AO1417"/>
  <c r="AP1417"/>
  <c r="AQ1417"/>
  <c r="AR1417"/>
  <c r="AS1417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AE1418"/>
  <c r="AF1418"/>
  <c r="AG1418"/>
  <c r="AH1418"/>
  <c r="AI1418"/>
  <c r="AJ1418"/>
  <c r="AK1418"/>
  <c r="AL1418"/>
  <c r="AM1418"/>
  <c r="AN1418"/>
  <c r="AO1418"/>
  <c r="AP1418"/>
  <c r="AQ1418"/>
  <c r="AR1418"/>
  <c r="AS1418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AE1419"/>
  <c r="AF1419"/>
  <c r="AG1419"/>
  <c r="AH1419"/>
  <c r="AI1419"/>
  <c r="AJ1419"/>
  <c r="AK1419"/>
  <c r="AL1419"/>
  <c r="AM1419"/>
  <c r="AN1419"/>
  <c r="AO1419"/>
  <c r="AP1419"/>
  <c r="AQ1419"/>
  <c r="AR1419"/>
  <c r="AS1419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AE1420"/>
  <c r="AF1420"/>
  <c r="AG1420"/>
  <c r="AH1420"/>
  <c r="AI1420"/>
  <c r="AJ1420"/>
  <c r="AK1420"/>
  <c r="AL1420"/>
  <c r="AM1420"/>
  <c r="AN1420"/>
  <c r="AO1420"/>
  <c r="AP1420"/>
  <c r="AQ1420"/>
  <c r="AR1420"/>
  <c r="AS1420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AE1421"/>
  <c r="AF1421"/>
  <c r="AG1421"/>
  <c r="AH1421"/>
  <c r="AI1421"/>
  <c r="AJ1421"/>
  <c r="AK1421"/>
  <c r="AL1421"/>
  <c r="AM1421"/>
  <c r="AN1421"/>
  <c r="AO1421"/>
  <c r="AP1421"/>
  <c r="AQ1421"/>
  <c r="AR1421"/>
  <c r="AS1421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AE1422"/>
  <c r="AF1422"/>
  <c r="AG1422"/>
  <c r="AH1422"/>
  <c r="AI1422"/>
  <c r="AJ1422"/>
  <c r="AK1422"/>
  <c r="AL1422"/>
  <c r="AM1422"/>
  <c r="AN1422"/>
  <c r="AO1422"/>
  <c r="AP1422"/>
  <c r="AQ1422"/>
  <c r="AR1422"/>
  <c r="AS1422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AE1423"/>
  <c r="AF1423"/>
  <c r="AG1423"/>
  <c r="AH1423"/>
  <c r="AI1423"/>
  <c r="AJ1423"/>
  <c r="AK1423"/>
  <c r="AL1423"/>
  <c r="AM1423"/>
  <c r="AN1423"/>
  <c r="AO1423"/>
  <c r="AP1423"/>
  <c r="AQ1423"/>
  <c r="AR1423"/>
  <c r="AS1423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AE1424"/>
  <c r="AF1424"/>
  <c r="AG1424"/>
  <c r="AH1424"/>
  <c r="AI1424"/>
  <c r="AJ1424"/>
  <c r="AK1424"/>
  <c r="AL1424"/>
  <c r="AM1424"/>
  <c r="AN1424"/>
  <c r="AO1424"/>
  <c r="AP1424"/>
  <c r="AQ1424"/>
  <c r="AR1424"/>
  <c r="AS1424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AE1425"/>
  <c r="AF1425"/>
  <c r="AG1425"/>
  <c r="AH1425"/>
  <c r="AI1425"/>
  <c r="AJ1425"/>
  <c r="AK1425"/>
  <c r="AL1425"/>
  <c r="AM1425"/>
  <c r="AN1425"/>
  <c r="AO1425"/>
  <c r="AP1425"/>
  <c r="AQ1425"/>
  <c r="AR1425"/>
  <c r="AS1425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AE1426"/>
  <c r="AF1426"/>
  <c r="AG1426"/>
  <c r="AH1426"/>
  <c r="AI1426"/>
  <c r="AJ1426"/>
  <c r="AK1426"/>
  <c r="AL1426"/>
  <c r="AM1426"/>
  <c r="AN1426"/>
  <c r="AO1426"/>
  <c r="AP1426"/>
  <c r="AQ1426"/>
  <c r="AR1426"/>
  <c r="AS1426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AE1427"/>
  <c r="AF1427"/>
  <c r="AG1427"/>
  <c r="AH1427"/>
  <c r="AI1427"/>
  <c r="AJ1427"/>
  <c r="AK1427"/>
  <c r="AL1427"/>
  <c r="AM1427"/>
  <c r="AN1427"/>
  <c r="AO1427"/>
  <c r="AP1427"/>
  <c r="AQ1427"/>
  <c r="AR1427"/>
  <c r="AS1427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AE1428"/>
  <c r="AF1428"/>
  <c r="AG1428"/>
  <c r="AH1428"/>
  <c r="AI1428"/>
  <c r="AJ1428"/>
  <c r="AK1428"/>
  <c r="AL1428"/>
  <c r="AM1428"/>
  <c r="AN1428"/>
  <c r="AO1428"/>
  <c r="AP1428"/>
  <c r="AQ1428"/>
  <c r="AR1428"/>
  <c r="AS1428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AE1429"/>
  <c r="AF1429"/>
  <c r="AG1429"/>
  <c r="AH1429"/>
  <c r="AI1429"/>
  <c r="AJ1429"/>
  <c r="AK1429"/>
  <c r="AL1429"/>
  <c r="AM1429"/>
  <c r="AN1429"/>
  <c r="AO1429"/>
  <c r="AP1429"/>
  <c r="AQ1429"/>
  <c r="AR1429"/>
  <c r="AS1429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AE1430"/>
  <c r="AF1430"/>
  <c r="AG1430"/>
  <c r="AH1430"/>
  <c r="AI1430"/>
  <c r="AJ1430"/>
  <c r="AK1430"/>
  <c r="AL1430"/>
  <c r="AM1430"/>
  <c r="AN1430"/>
  <c r="AO1430"/>
  <c r="AP1430"/>
  <c r="AQ1430"/>
  <c r="AR1430"/>
  <c r="AS1430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AE1431"/>
  <c r="AF1431"/>
  <c r="AG1431"/>
  <c r="AH1431"/>
  <c r="AI1431"/>
  <c r="AJ1431"/>
  <c r="AK1431"/>
  <c r="AL1431"/>
  <c r="AM1431"/>
  <c r="AN1431"/>
  <c r="AO1431"/>
  <c r="AP1431"/>
  <c r="AQ1431"/>
  <c r="AR1431"/>
  <c r="AS1431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AE1432"/>
  <c r="AF1432"/>
  <c r="AG1432"/>
  <c r="AH1432"/>
  <c r="AI1432"/>
  <c r="AJ1432"/>
  <c r="AK1432"/>
  <c r="AL1432"/>
  <c r="AM1432"/>
  <c r="AN1432"/>
  <c r="AO1432"/>
  <c r="AP1432"/>
  <c r="AQ1432"/>
  <c r="AR1432"/>
  <c r="AS1432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AE1433"/>
  <c r="AF1433"/>
  <c r="AG1433"/>
  <c r="AH1433"/>
  <c r="AI1433"/>
  <c r="AJ1433"/>
  <c r="AK1433"/>
  <c r="AL1433"/>
  <c r="AM1433"/>
  <c r="AN1433"/>
  <c r="AO1433"/>
  <c r="AP1433"/>
  <c r="AQ1433"/>
  <c r="AR1433"/>
  <c r="AS1433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AE1434"/>
  <c r="AF1434"/>
  <c r="AG1434"/>
  <c r="AH1434"/>
  <c r="AI1434"/>
  <c r="AJ1434"/>
  <c r="AK1434"/>
  <c r="AL1434"/>
  <c r="AM1434"/>
  <c r="AN1434"/>
  <c r="AO1434"/>
  <c r="AP1434"/>
  <c r="AQ1434"/>
  <c r="AR1434"/>
  <c r="AS1434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AE1435"/>
  <c r="AF1435"/>
  <c r="AG1435"/>
  <c r="AH1435"/>
  <c r="AI1435"/>
  <c r="AJ1435"/>
  <c r="AK1435"/>
  <c r="AL1435"/>
  <c r="AM1435"/>
  <c r="AN1435"/>
  <c r="AO1435"/>
  <c r="AP1435"/>
  <c r="AQ1435"/>
  <c r="AR1435"/>
  <c r="AS1435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AE1436"/>
  <c r="AF1436"/>
  <c r="AG1436"/>
  <c r="AH1436"/>
  <c r="AI1436"/>
  <c r="AJ1436"/>
  <c r="AK1436"/>
  <c r="AL1436"/>
  <c r="AM1436"/>
  <c r="AN1436"/>
  <c r="AO1436"/>
  <c r="AP1436"/>
  <c r="AQ1436"/>
  <c r="AR1436"/>
  <c r="AS1436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AE1437"/>
  <c r="AF1437"/>
  <c r="AG1437"/>
  <c r="AH1437"/>
  <c r="AI1437"/>
  <c r="AJ1437"/>
  <c r="AK1437"/>
  <c r="AL1437"/>
  <c r="AM1437"/>
  <c r="AN1437"/>
  <c r="AO1437"/>
  <c r="AP1437"/>
  <c r="AQ1437"/>
  <c r="AR1437"/>
  <c r="AS1437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AE1438"/>
  <c r="AF1438"/>
  <c r="AG1438"/>
  <c r="AH1438"/>
  <c r="AI1438"/>
  <c r="AJ1438"/>
  <c r="AK1438"/>
  <c r="AL1438"/>
  <c r="AM1438"/>
  <c r="AN1438"/>
  <c r="AO1438"/>
  <c r="AP1438"/>
  <c r="AQ1438"/>
  <c r="AR1438"/>
  <c r="AS1438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AE1439"/>
  <c r="AF1439"/>
  <c r="AG1439"/>
  <c r="AH1439"/>
  <c r="AI1439"/>
  <c r="AJ1439"/>
  <c r="AK1439"/>
  <c r="AL1439"/>
  <c r="AM1439"/>
  <c r="AN1439"/>
  <c r="AO1439"/>
  <c r="AP1439"/>
  <c r="AQ1439"/>
  <c r="AR1439"/>
  <c r="AS1439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AE1440"/>
  <c r="AF1440"/>
  <c r="AG1440"/>
  <c r="AH1440"/>
  <c r="AI1440"/>
  <c r="AJ1440"/>
  <c r="AK1440"/>
  <c r="AL1440"/>
  <c r="AM1440"/>
  <c r="AN1440"/>
  <c r="AO1440"/>
  <c r="AP1440"/>
  <c r="AQ1440"/>
  <c r="AR1440"/>
  <c r="AS1440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AE1441"/>
  <c r="AF1441"/>
  <c r="AG1441"/>
  <c r="AH1441"/>
  <c r="AI1441"/>
  <c r="AJ1441"/>
  <c r="AK1441"/>
  <c r="AL1441"/>
  <c r="AM1441"/>
  <c r="AN1441"/>
  <c r="AO1441"/>
  <c r="AP1441"/>
  <c r="AQ1441"/>
  <c r="AR1441"/>
  <c r="AS1441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AE1442"/>
  <c r="AF1442"/>
  <c r="AG1442"/>
  <c r="AH1442"/>
  <c r="AI1442"/>
  <c r="AJ1442"/>
  <c r="AK1442"/>
  <c r="AL1442"/>
  <c r="AM1442"/>
  <c r="AN1442"/>
  <c r="AO1442"/>
  <c r="AP1442"/>
  <c r="AQ1442"/>
  <c r="AR1442"/>
  <c r="AS1442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AE1443"/>
  <c r="AF1443"/>
  <c r="AG1443"/>
  <c r="AH1443"/>
  <c r="AI1443"/>
  <c r="AJ1443"/>
  <c r="AK1443"/>
  <c r="AL1443"/>
  <c r="AM1443"/>
  <c r="AN1443"/>
  <c r="AO1443"/>
  <c r="AP1443"/>
  <c r="AQ1443"/>
  <c r="AR1443"/>
  <c r="AS1443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AE1444"/>
  <c r="AF1444"/>
  <c r="AG1444"/>
  <c r="AH1444"/>
  <c r="AI1444"/>
  <c r="AJ1444"/>
  <c r="AK1444"/>
  <c r="AL1444"/>
  <c r="AM1444"/>
  <c r="AN1444"/>
  <c r="AO1444"/>
  <c r="AP1444"/>
  <c r="AQ1444"/>
  <c r="AR1444"/>
  <c r="AS1444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AE1445"/>
  <c r="AF1445"/>
  <c r="AG1445"/>
  <c r="AH1445"/>
  <c r="AI1445"/>
  <c r="AJ1445"/>
  <c r="AK1445"/>
  <c r="AL1445"/>
  <c r="AM1445"/>
  <c r="AN1445"/>
  <c r="AO1445"/>
  <c r="AP1445"/>
  <c r="AQ1445"/>
  <c r="AR1445"/>
  <c r="AS1445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AE1446"/>
  <c r="AF1446"/>
  <c r="AG1446"/>
  <c r="AH1446"/>
  <c r="AI1446"/>
  <c r="AJ1446"/>
  <c r="AK1446"/>
  <c r="AL1446"/>
  <c r="AM1446"/>
  <c r="AN1446"/>
  <c r="AO1446"/>
  <c r="AP1446"/>
  <c r="AQ1446"/>
  <c r="AR1446"/>
  <c r="AS1446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AE1447"/>
  <c r="AF1447"/>
  <c r="AG1447"/>
  <c r="AH1447"/>
  <c r="AI1447"/>
  <c r="AJ1447"/>
  <c r="AK1447"/>
  <c r="AL1447"/>
  <c r="AM1447"/>
  <c r="AN1447"/>
  <c r="AO1447"/>
  <c r="AP1447"/>
  <c r="AQ1447"/>
  <c r="AR1447"/>
  <c r="AS1447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AE1448"/>
  <c r="AF1448"/>
  <c r="AG1448"/>
  <c r="AH1448"/>
  <c r="AI1448"/>
  <c r="AJ1448"/>
  <c r="AK1448"/>
  <c r="AL1448"/>
  <c r="AM1448"/>
  <c r="AN1448"/>
  <c r="AO1448"/>
  <c r="AP1448"/>
  <c r="AQ1448"/>
  <c r="AR1448"/>
  <c r="AS1448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AE1449"/>
  <c r="AF1449"/>
  <c r="AG1449"/>
  <c r="AH1449"/>
  <c r="AI1449"/>
  <c r="AJ1449"/>
  <c r="AK1449"/>
  <c r="AL1449"/>
  <c r="AM1449"/>
  <c r="AN1449"/>
  <c r="AO1449"/>
  <c r="AP1449"/>
  <c r="AQ1449"/>
  <c r="AR1449"/>
  <c r="AS1449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AE1450"/>
  <c r="AF1450"/>
  <c r="AG1450"/>
  <c r="AH1450"/>
  <c r="AI1450"/>
  <c r="AJ1450"/>
  <c r="AK1450"/>
  <c r="AL1450"/>
  <c r="AM1450"/>
  <c r="AN1450"/>
  <c r="AO1450"/>
  <c r="AP1450"/>
  <c r="AQ1450"/>
  <c r="AR1450"/>
  <c r="AS1450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AE1451"/>
  <c r="AF1451"/>
  <c r="AG1451"/>
  <c r="AH1451"/>
  <c r="AI1451"/>
  <c r="AJ1451"/>
  <c r="AK1451"/>
  <c r="AL1451"/>
  <c r="AM1451"/>
  <c r="AN1451"/>
  <c r="AO1451"/>
  <c r="AP1451"/>
  <c r="AQ1451"/>
  <c r="AR1451"/>
  <c r="AS1451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AE1452"/>
  <c r="AF1452"/>
  <c r="AG1452"/>
  <c r="AH1452"/>
  <c r="AI1452"/>
  <c r="AJ1452"/>
  <c r="AK1452"/>
  <c r="AL1452"/>
  <c r="AM1452"/>
  <c r="AN1452"/>
  <c r="AO1452"/>
  <c r="AP1452"/>
  <c r="AQ1452"/>
  <c r="AR1452"/>
  <c r="AS1452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AE1453"/>
  <c r="AF1453"/>
  <c r="AG1453"/>
  <c r="AH1453"/>
  <c r="AI1453"/>
  <c r="AJ1453"/>
  <c r="AK1453"/>
  <c r="AL1453"/>
  <c r="AM1453"/>
  <c r="AN1453"/>
  <c r="AO1453"/>
  <c r="AP1453"/>
  <c r="AQ1453"/>
  <c r="AR1453"/>
  <c r="AS1453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AE1454"/>
  <c r="AF1454"/>
  <c r="AG1454"/>
  <c r="AH1454"/>
  <c r="AI1454"/>
  <c r="AJ1454"/>
  <c r="AK1454"/>
  <c r="AL1454"/>
  <c r="AM1454"/>
  <c r="AN1454"/>
  <c r="AO1454"/>
  <c r="AP1454"/>
  <c r="AQ1454"/>
  <c r="AR1454"/>
  <c r="AS1454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AE1455"/>
  <c r="AF1455"/>
  <c r="AG1455"/>
  <c r="AH1455"/>
  <c r="AI1455"/>
  <c r="AJ1455"/>
  <c r="AK1455"/>
  <c r="AL1455"/>
  <c r="AM1455"/>
  <c r="AN1455"/>
  <c r="AO1455"/>
  <c r="AP1455"/>
  <c r="AQ1455"/>
  <c r="AR1455"/>
  <c r="AS1455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AE1456"/>
  <c r="AF1456"/>
  <c r="AG1456"/>
  <c r="AH1456"/>
  <c r="AI1456"/>
  <c r="AJ1456"/>
  <c r="AK1456"/>
  <c r="AL1456"/>
  <c r="AM1456"/>
  <c r="AN1456"/>
  <c r="AO1456"/>
  <c r="AP1456"/>
  <c r="AQ1456"/>
  <c r="AR1456"/>
  <c r="AS1456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AE1457"/>
  <c r="AF1457"/>
  <c r="AG1457"/>
  <c r="AH1457"/>
  <c r="AI1457"/>
  <c r="AJ1457"/>
  <c r="AK1457"/>
  <c r="AL1457"/>
  <c r="AM1457"/>
  <c r="AN1457"/>
  <c r="AO1457"/>
  <c r="AP1457"/>
  <c r="AQ1457"/>
  <c r="AR1457"/>
  <c r="AS1457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AE1458"/>
  <c r="AF1458"/>
  <c r="AG1458"/>
  <c r="AH1458"/>
  <c r="AI1458"/>
  <c r="AJ1458"/>
  <c r="AK1458"/>
  <c r="AL1458"/>
  <c r="AM1458"/>
  <c r="AN1458"/>
  <c r="AO1458"/>
  <c r="AP1458"/>
  <c r="AQ1458"/>
  <c r="AR1458"/>
  <c r="AS1458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AE1459"/>
  <c r="AF1459"/>
  <c r="AG1459"/>
  <c r="AH1459"/>
  <c r="AI1459"/>
  <c r="AJ1459"/>
  <c r="AK1459"/>
  <c r="AL1459"/>
  <c r="AM1459"/>
  <c r="AN1459"/>
  <c r="AO1459"/>
  <c r="AP1459"/>
  <c r="AQ1459"/>
  <c r="AR1459"/>
  <c r="AS1459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AE1460"/>
  <c r="AF1460"/>
  <c r="AG1460"/>
  <c r="AH1460"/>
  <c r="AI1460"/>
  <c r="AJ1460"/>
  <c r="AK1460"/>
  <c r="AL1460"/>
  <c r="AM1460"/>
  <c r="AN1460"/>
  <c r="AO1460"/>
  <c r="AP1460"/>
  <c r="AQ1460"/>
  <c r="AR1460"/>
  <c r="AS1460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AE1461"/>
  <c r="AF1461"/>
  <c r="AG1461"/>
  <c r="AH1461"/>
  <c r="AI1461"/>
  <c r="AJ1461"/>
  <c r="AK1461"/>
  <c r="AL1461"/>
  <c r="AM1461"/>
  <c r="AN1461"/>
  <c r="AO1461"/>
  <c r="AP1461"/>
  <c r="AQ1461"/>
  <c r="AR1461"/>
  <c r="AS1461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AE1462"/>
  <c r="AF1462"/>
  <c r="AG1462"/>
  <c r="AH1462"/>
  <c r="AI1462"/>
  <c r="AJ1462"/>
  <c r="AK1462"/>
  <c r="AL1462"/>
  <c r="AM1462"/>
  <c r="AN1462"/>
  <c r="AO1462"/>
  <c r="AP1462"/>
  <c r="AQ1462"/>
  <c r="AR1462"/>
  <c r="AS1462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AE1463"/>
  <c r="AF1463"/>
  <c r="AG1463"/>
  <c r="AH1463"/>
  <c r="AI1463"/>
  <c r="AJ1463"/>
  <c r="AK1463"/>
  <c r="AL1463"/>
  <c r="AM1463"/>
  <c r="AN1463"/>
  <c r="AO1463"/>
  <c r="AP1463"/>
  <c r="AQ1463"/>
  <c r="AR1463"/>
  <c r="AS1463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AE1464"/>
  <c r="AF1464"/>
  <c r="AG1464"/>
  <c r="AH1464"/>
  <c r="AI1464"/>
  <c r="AJ1464"/>
  <c r="AK1464"/>
  <c r="AL1464"/>
  <c r="AM1464"/>
  <c r="AN1464"/>
  <c r="AO1464"/>
  <c r="AP1464"/>
  <c r="AQ1464"/>
  <c r="AR1464"/>
  <c r="AS1464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AE1465"/>
  <c r="AF1465"/>
  <c r="AG1465"/>
  <c r="AH1465"/>
  <c r="AI1465"/>
  <c r="AJ1465"/>
  <c r="AK1465"/>
  <c r="AL1465"/>
  <c r="AM1465"/>
  <c r="AN1465"/>
  <c r="AO1465"/>
  <c r="AP1465"/>
  <c r="AQ1465"/>
  <c r="AR1465"/>
  <c r="AS1465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AE1466"/>
  <c r="AF1466"/>
  <c r="AG1466"/>
  <c r="AH1466"/>
  <c r="AI1466"/>
  <c r="AJ1466"/>
  <c r="AK1466"/>
  <c r="AL1466"/>
  <c r="AM1466"/>
  <c r="AN1466"/>
  <c r="AO1466"/>
  <c r="AP1466"/>
  <c r="AQ1466"/>
  <c r="AR1466"/>
  <c r="AS1466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AE1467"/>
  <c r="AF1467"/>
  <c r="AG1467"/>
  <c r="AH1467"/>
  <c r="AI1467"/>
  <c r="AJ1467"/>
  <c r="AK1467"/>
  <c r="AL1467"/>
  <c r="AM1467"/>
  <c r="AN1467"/>
  <c r="AO1467"/>
  <c r="AP1467"/>
  <c r="AQ1467"/>
  <c r="AR1467"/>
  <c r="AS1467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AE1468"/>
  <c r="AF1468"/>
  <c r="AG1468"/>
  <c r="AH1468"/>
  <c r="AI1468"/>
  <c r="AJ1468"/>
  <c r="AK1468"/>
  <c r="AL1468"/>
  <c r="AM1468"/>
  <c r="AN1468"/>
  <c r="AO1468"/>
  <c r="AP1468"/>
  <c r="AQ1468"/>
  <c r="AR1468"/>
  <c r="AS1468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AE1469"/>
  <c r="AF1469"/>
  <c r="AG1469"/>
  <c r="AH1469"/>
  <c r="AI1469"/>
  <c r="AJ1469"/>
  <c r="AK1469"/>
  <c r="AL1469"/>
  <c r="AM1469"/>
  <c r="AN1469"/>
  <c r="AO1469"/>
  <c r="AP1469"/>
  <c r="AQ1469"/>
  <c r="AR1469"/>
  <c r="AS1469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AE1470"/>
  <c r="AF1470"/>
  <c r="AG1470"/>
  <c r="AH1470"/>
  <c r="AI1470"/>
  <c r="AJ1470"/>
  <c r="AK1470"/>
  <c r="AL1470"/>
  <c r="AM1470"/>
  <c r="AN1470"/>
  <c r="AO1470"/>
  <c r="AP1470"/>
  <c r="AQ1470"/>
  <c r="AR1470"/>
  <c r="AS1470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AE1471"/>
  <c r="AF1471"/>
  <c r="AG1471"/>
  <c r="AH1471"/>
  <c r="AI1471"/>
  <c r="AJ1471"/>
  <c r="AK1471"/>
  <c r="AL1471"/>
  <c r="AM1471"/>
  <c r="AN1471"/>
  <c r="AO1471"/>
  <c r="AP1471"/>
  <c r="AQ1471"/>
  <c r="AR1471"/>
  <c r="AS1471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AE1472"/>
  <c r="AF1472"/>
  <c r="AG1472"/>
  <c r="AH1472"/>
  <c r="AI1472"/>
  <c r="AJ1472"/>
  <c r="AK1472"/>
  <c r="AL1472"/>
  <c r="AM1472"/>
  <c r="AN1472"/>
  <c r="AO1472"/>
  <c r="AP1472"/>
  <c r="AQ1472"/>
  <c r="AR1472"/>
  <c r="AS1472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AE1473"/>
  <c r="AF1473"/>
  <c r="AG1473"/>
  <c r="AH1473"/>
  <c r="AI1473"/>
  <c r="AJ1473"/>
  <c r="AK1473"/>
  <c r="AL1473"/>
  <c r="AM1473"/>
  <c r="AN1473"/>
  <c r="AO1473"/>
  <c r="AP1473"/>
  <c r="AQ1473"/>
  <c r="AR1473"/>
  <c r="AS1473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AE1474"/>
  <c r="AF1474"/>
  <c r="AG1474"/>
  <c r="AH1474"/>
  <c r="AI1474"/>
  <c r="AJ1474"/>
  <c r="AK1474"/>
  <c r="AL1474"/>
  <c r="AM1474"/>
  <c r="AN1474"/>
  <c r="AO1474"/>
  <c r="AP1474"/>
  <c r="AQ1474"/>
  <c r="AR1474"/>
  <c r="AS1474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AE1475"/>
  <c r="AF1475"/>
  <c r="AG1475"/>
  <c r="AH1475"/>
  <c r="AI1475"/>
  <c r="AJ1475"/>
  <c r="AK1475"/>
  <c r="AL1475"/>
  <c r="AM1475"/>
  <c r="AN1475"/>
  <c r="AO1475"/>
  <c r="AP1475"/>
  <c r="AQ1475"/>
  <c r="AR1475"/>
  <c r="AS1475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AE1476"/>
  <c r="AF1476"/>
  <c r="AG1476"/>
  <c r="AH1476"/>
  <c r="AI1476"/>
  <c r="AJ1476"/>
  <c r="AK1476"/>
  <c r="AL1476"/>
  <c r="AM1476"/>
  <c r="AN1476"/>
  <c r="AO1476"/>
  <c r="AP1476"/>
  <c r="AQ1476"/>
  <c r="AR1476"/>
  <c r="AS1476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AE1477"/>
  <c r="AF1477"/>
  <c r="AG1477"/>
  <c r="AH1477"/>
  <c r="AI1477"/>
  <c r="AJ1477"/>
  <c r="AK1477"/>
  <c r="AL1477"/>
  <c r="AM1477"/>
  <c r="AN1477"/>
  <c r="AO1477"/>
  <c r="AP1477"/>
  <c r="AQ1477"/>
  <c r="AR1477"/>
  <c r="AS1477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AE1478"/>
  <c r="AF1478"/>
  <c r="AG1478"/>
  <c r="AH1478"/>
  <c r="AI1478"/>
  <c r="AJ1478"/>
  <c r="AK1478"/>
  <c r="AL1478"/>
  <c r="AM1478"/>
  <c r="AN1478"/>
  <c r="AO1478"/>
  <c r="AP1478"/>
  <c r="AQ1478"/>
  <c r="AR1478"/>
  <c r="AS1478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AE1479"/>
  <c r="AF1479"/>
  <c r="AG1479"/>
  <c r="AH1479"/>
  <c r="AI1479"/>
  <c r="AJ1479"/>
  <c r="AK1479"/>
  <c r="AL1479"/>
  <c r="AM1479"/>
  <c r="AN1479"/>
  <c r="AO1479"/>
  <c r="AP1479"/>
  <c r="AQ1479"/>
  <c r="AR1479"/>
  <c r="AS1479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AE1480"/>
  <c r="AF1480"/>
  <c r="AG1480"/>
  <c r="AH1480"/>
  <c r="AI1480"/>
  <c r="AJ1480"/>
  <c r="AK1480"/>
  <c r="AL1480"/>
  <c r="AM1480"/>
  <c r="AN1480"/>
  <c r="AO1480"/>
  <c r="AP1480"/>
  <c r="AQ1480"/>
  <c r="AR1480"/>
  <c r="AS1480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AE1481"/>
  <c r="AF1481"/>
  <c r="AG1481"/>
  <c r="AH1481"/>
  <c r="AI1481"/>
  <c r="AJ1481"/>
  <c r="AK1481"/>
  <c r="AL1481"/>
  <c r="AM1481"/>
  <c r="AN1481"/>
  <c r="AO1481"/>
  <c r="AP1481"/>
  <c r="AQ1481"/>
  <c r="AR1481"/>
  <c r="AS1481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AE1482"/>
  <c r="AF1482"/>
  <c r="AG1482"/>
  <c r="AH1482"/>
  <c r="AI1482"/>
  <c r="AJ1482"/>
  <c r="AK1482"/>
  <c r="AL1482"/>
  <c r="AM1482"/>
  <c r="AN1482"/>
  <c r="AO1482"/>
  <c r="AP1482"/>
  <c r="AQ1482"/>
  <c r="AR1482"/>
  <c r="AS1482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AE1483"/>
  <c r="AF1483"/>
  <c r="AG1483"/>
  <c r="AH1483"/>
  <c r="AI1483"/>
  <c r="AJ1483"/>
  <c r="AK1483"/>
  <c r="AL1483"/>
  <c r="AM1483"/>
  <c r="AN1483"/>
  <c r="AO1483"/>
  <c r="AP1483"/>
  <c r="AQ1483"/>
  <c r="AR1483"/>
  <c r="AS1483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AE1484"/>
  <c r="AF1484"/>
  <c r="AG1484"/>
  <c r="AH1484"/>
  <c r="AI1484"/>
  <c r="AJ1484"/>
  <c r="AK1484"/>
  <c r="AL1484"/>
  <c r="AM1484"/>
  <c r="AN1484"/>
  <c r="AO1484"/>
  <c r="AP1484"/>
  <c r="AQ1484"/>
  <c r="AR1484"/>
  <c r="AS1484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AE1485"/>
  <c r="AF1485"/>
  <c r="AG1485"/>
  <c r="AH1485"/>
  <c r="AI1485"/>
  <c r="AJ1485"/>
  <c r="AK1485"/>
  <c r="AL1485"/>
  <c r="AM1485"/>
  <c r="AN1485"/>
  <c r="AO1485"/>
  <c r="AP1485"/>
  <c r="AQ1485"/>
  <c r="AR1485"/>
  <c r="AS1485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AE1486"/>
  <c r="AF1486"/>
  <c r="AG1486"/>
  <c r="AH1486"/>
  <c r="AI1486"/>
  <c r="AJ1486"/>
  <c r="AK1486"/>
  <c r="AL1486"/>
  <c r="AM1486"/>
  <c r="AN1486"/>
  <c r="AO1486"/>
  <c r="AP1486"/>
  <c r="AQ1486"/>
  <c r="AR1486"/>
  <c r="AS1486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AE1487"/>
  <c r="AF1487"/>
  <c r="AG1487"/>
  <c r="AH1487"/>
  <c r="AI1487"/>
  <c r="AJ1487"/>
  <c r="AK1487"/>
  <c r="AL1487"/>
  <c r="AM1487"/>
  <c r="AN1487"/>
  <c r="AO1487"/>
  <c r="AP1487"/>
  <c r="AQ1487"/>
  <c r="AR1487"/>
  <c r="AS1487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AE1488"/>
  <c r="AF1488"/>
  <c r="AG1488"/>
  <c r="AH1488"/>
  <c r="AI1488"/>
  <c r="AJ1488"/>
  <c r="AK1488"/>
  <c r="AL1488"/>
  <c r="AM1488"/>
  <c r="AN1488"/>
  <c r="AO1488"/>
  <c r="AP1488"/>
  <c r="AQ1488"/>
  <c r="AR1488"/>
  <c r="AS1488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AE1489"/>
  <c r="AF1489"/>
  <c r="AG1489"/>
  <c r="AH1489"/>
  <c r="AI1489"/>
  <c r="AJ1489"/>
  <c r="AK1489"/>
  <c r="AL1489"/>
  <c r="AM1489"/>
  <c r="AN1489"/>
  <c r="AO1489"/>
  <c r="AP1489"/>
  <c r="AQ1489"/>
  <c r="AR1489"/>
  <c r="AS1489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AE1490"/>
  <c r="AF1490"/>
  <c r="AG1490"/>
  <c r="AH1490"/>
  <c r="AI1490"/>
  <c r="AJ1490"/>
  <c r="AK1490"/>
  <c r="AL1490"/>
  <c r="AM1490"/>
  <c r="AN1490"/>
  <c r="AO1490"/>
  <c r="AP1490"/>
  <c r="AQ1490"/>
  <c r="AR1490"/>
  <c r="AS1490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AE1491"/>
  <c r="AF1491"/>
  <c r="AG1491"/>
  <c r="AH1491"/>
  <c r="AI1491"/>
  <c r="AJ1491"/>
  <c r="AK1491"/>
  <c r="AL1491"/>
  <c r="AM1491"/>
  <c r="AN1491"/>
  <c r="AO1491"/>
  <c r="AP1491"/>
  <c r="AQ1491"/>
  <c r="AR1491"/>
  <c r="AS1491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AE1492"/>
  <c r="AF1492"/>
  <c r="AG1492"/>
  <c r="AH1492"/>
  <c r="AI1492"/>
  <c r="AJ1492"/>
  <c r="AK1492"/>
  <c r="AL1492"/>
  <c r="AM1492"/>
  <c r="AN1492"/>
  <c r="AO1492"/>
  <c r="AP1492"/>
  <c r="AQ1492"/>
  <c r="AR1492"/>
  <c r="AS1492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AE1493"/>
  <c r="AF1493"/>
  <c r="AG1493"/>
  <c r="AH1493"/>
  <c r="AI1493"/>
  <c r="AJ1493"/>
  <c r="AK1493"/>
  <c r="AL1493"/>
  <c r="AM1493"/>
  <c r="AN1493"/>
  <c r="AO1493"/>
  <c r="AP1493"/>
  <c r="AQ1493"/>
  <c r="AR1493"/>
  <c r="AS1493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AE1494"/>
  <c r="AF1494"/>
  <c r="AG1494"/>
  <c r="AH1494"/>
  <c r="AI1494"/>
  <c r="AJ1494"/>
  <c r="AK1494"/>
  <c r="AL1494"/>
  <c r="AM1494"/>
  <c r="AN1494"/>
  <c r="AO1494"/>
  <c r="AP1494"/>
  <c r="AQ1494"/>
  <c r="AR1494"/>
  <c r="AS1494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AE1495"/>
  <c r="AF1495"/>
  <c r="AG1495"/>
  <c r="AH1495"/>
  <c r="AI1495"/>
  <c r="AJ1495"/>
  <c r="AK1495"/>
  <c r="AL1495"/>
  <c r="AM1495"/>
  <c r="AN1495"/>
  <c r="AO1495"/>
  <c r="AP1495"/>
  <c r="AQ1495"/>
  <c r="AR1495"/>
  <c r="AS1495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AE1496"/>
  <c r="AF1496"/>
  <c r="AG1496"/>
  <c r="AH1496"/>
  <c r="AI1496"/>
  <c r="AJ1496"/>
  <c r="AK1496"/>
  <c r="AL1496"/>
  <c r="AM1496"/>
  <c r="AN1496"/>
  <c r="AO1496"/>
  <c r="AP1496"/>
  <c r="AQ1496"/>
  <c r="AR1496"/>
  <c r="AS1496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AE1497"/>
  <c r="AF1497"/>
  <c r="AG1497"/>
  <c r="AH1497"/>
  <c r="AI1497"/>
  <c r="AJ1497"/>
  <c r="AK1497"/>
  <c r="AL1497"/>
  <c r="AM1497"/>
  <c r="AN1497"/>
  <c r="AO1497"/>
  <c r="AP1497"/>
  <c r="AQ1497"/>
  <c r="AR1497"/>
  <c r="AS1497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AE1498"/>
  <c r="AF1498"/>
  <c r="AG1498"/>
  <c r="AH1498"/>
  <c r="AI1498"/>
  <c r="AJ1498"/>
  <c r="AK1498"/>
  <c r="AL1498"/>
  <c r="AM1498"/>
  <c r="AN1498"/>
  <c r="AO1498"/>
  <c r="AP1498"/>
  <c r="AQ1498"/>
  <c r="AR1498"/>
  <c r="AS1498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AE1499"/>
  <c r="AF1499"/>
  <c r="AG1499"/>
  <c r="AH1499"/>
  <c r="AI1499"/>
  <c r="AJ1499"/>
  <c r="AK1499"/>
  <c r="AL1499"/>
  <c r="AM1499"/>
  <c r="AN1499"/>
  <c r="AO1499"/>
  <c r="AP1499"/>
  <c r="AQ1499"/>
  <c r="AR1499"/>
  <c r="AS1499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AE1500"/>
  <c r="AF1500"/>
  <c r="AG1500"/>
  <c r="AH1500"/>
  <c r="AI1500"/>
  <c r="AJ1500"/>
  <c r="AK1500"/>
  <c r="AL1500"/>
  <c r="AM1500"/>
  <c r="AN1500"/>
  <c r="AO1500"/>
  <c r="AP1500"/>
  <c r="AQ1500"/>
  <c r="AR1500"/>
  <c r="AS1500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AE1501"/>
  <c r="AF1501"/>
  <c r="AG1501"/>
  <c r="AH1501"/>
  <c r="AI1501"/>
  <c r="AJ1501"/>
  <c r="AK1501"/>
  <c r="AL1501"/>
  <c r="AM1501"/>
  <c r="AN1501"/>
  <c r="AO1501"/>
  <c r="AP1501"/>
  <c r="AQ1501"/>
  <c r="AR1501"/>
  <c r="AS1501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AE1502"/>
  <c r="AF1502"/>
  <c r="AG1502"/>
  <c r="AH1502"/>
  <c r="AI1502"/>
  <c r="AJ1502"/>
  <c r="AK1502"/>
  <c r="AL1502"/>
  <c r="AM1502"/>
  <c r="AN1502"/>
  <c r="AO1502"/>
  <c r="AP1502"/>
  <c r="AQ1502"/>
  <c r="AR1502"/>
  <c r="AS1502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AE1503"/>
  <c r="AF1503"/>
  <c r="AG1503"/>
  <c r="AH1503"/>
  <c r="AI1503"/>
  <c r="AJ1503"/>
  <c r="AK1503"/>
  <c r="AL1503"/>
  <c r="AM1503"/>
  <c r="AN1503"/>
  <c r="AO1503"/>
  <c r="AP1503"/>
  <c r="AQ1503"/>
  <c r="AR1503"/>
  <c r="AS1503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AE1504"/>
  <c r="AF1504"/>
  <c r="AG1504"/>
  <c r="AH1504"/>
  <c r="AI1504"/>
  <c r="AJ1504"/>
  <c r="AK1504"/>
  <c r="AL1504"/>
  <c r="AM1504"/>
  <c r="AN1504"/>
  <c r="AO1504"/>
  <c r="AP1504"/>
  <c r="AQ1504"/>
  <c r="AR1504"/>
  <c r="AS1504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AE1505"/>
  <c r="AF1505"/>
  <c r="AG1505"/>
  <c r="AH1505"/>
  <c r="AI1505"/>
  <c r="AJ1505"/>
  <c r="AK1505"/>
  <c r="AL1505"/>
  <c r="AM1505"/>
  <c r="AN1505"/>
  <c r="AO1505"/>
  <c r="AP1505"/>
  <c r="AQ1505"/>
  <c r="AR1505"/>
  <c r="AS1505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AE1506"/>
  <c r="AF1506"/>
  <c r="AG1506"/>
  <c r="AH1506"/>
  <c r="AI1506"/>
  <c r="AJ1506"/>
  <c r="AK1506"/>
  <c r="AL1506"/>
  <c r="AM1506"/>
  <c r="AN1506"/>
  <c r="AO1506"/>
  <c r="AP1506"/>
  <c r="AQ1506"/>
  <c r="AR1506"/>
  <c r="AS1506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AE1507"/>
  <c r="AF1507"/>
  <c r="AG1507"/>
  <c r="AH1507"/>
  <c r="AI1507"/>
  <c r="AJ1507"/>
  <c r="AK1507"/>
  <c r="AL1507"/>
  <c r="AM1507"/>
  <c r="AN1507"/>
  <c r="AO1507"/>
  <c r="AP1507"/>
  <c r="AQ1507"/>
  <c r="AR1507"/>
  <c r="AS1507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AE1508"/>
  <c r="AF1508"/>
  <c r="AG1508"/>
  <c r="AH1508"/>
  <c r="AI1508"/>
  <c r="AJ1508"/>
  <c r="AK1508"/>
  <c r="AL1508"/>
  <c r="AM1508"/>
  <c r="AN1508"/>
  <c r="AO1508"/>
  <c r="AP1508"/>
  <c r="AQ1508"/>
  <c r="AR1508"/>
  <c r="AS1508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AE1509"/>
  <c r="AF1509"/>
  <c r="AG1509"/>
  <c r="AH1509"/>
  <c r="AI1509"/>
  <c r="AJ1509"/>
  <c r="AK1509"/>
  <c r="AL1509"/>
  <c r="AM1509"/>
  <c r="AN1509"/>
  <c r="AO1509"/>
  <c r="AP1509"/>
  <c r="AQ1509"/>
  <c r="AR1509"/>
  <c r="AS1509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AE1510"/>
  <c r="AF1510"/>
  <c r="AG1510"/>
  <c r="AH1510"/>
  <c r="AI1510"/>
  <c r="AJ1510"/>
  <c r="AK1510"/>
  <c r="AL1510"/>
  <c r="AM1510"/>
  <c r="AN1510"/>
  <c r="AO1510"/>
  <c r="AP1510"/>
  <c r="AQ1510"/>
  <c r="AR1510"/>
  <c r="AS1510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AE1511"/>
  <c r="AF1511"/>
  <c r="AG1511"/>
  <c r="AH1511"/>
  <c r="AI1511"/>
  <c r="AJ1511"/>
  <c r="AK1511"/>
  <c r="AL1511"/>
  <c r="AM1511"/>
  <c r="AN1511"/>
  <c r="AO1511"/>
  <c r="AP1511"/>
  <c r="AQ1511"/>
  <c r="AR1511"/>
  <c r="AS1511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AE1512"/>
  <c r="AF1512"/>
  <c r="AG1512"/>
  <c r="AH1512"/>
  <c r="AI1512"/>
  <c r="AJ1512"/>
  <c r="AK1512"/>
  <c r="AL1512"/>
  <c r="AM1512"/>
  <c r="AN1512"/>
  <c r="AO1512"/>
  <c r="AP1512"/>
  <c r="AQ1512"/>
  <c r="AR1512"/>
  <c r="AS1512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AE1513"/>
  <c r="AF1513"/>
  <c r="AG1513"/>
  <c r="AH1513"/>
  <c r="AI1513"/>
  <c r="AJ1513"/>
  <c r="AK1513"/>
  <c r="AL1513"/>
  <c r="AM1513"/>
  <c r="AN1513"/>
  <c r="AO1513"/>
  <c r="AP1513"/>
  <c r="AQ1513"/>
  <c r="AR1513"/>
  <c r="AS1513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AE1514"/>
  <c r="AF1514"/>
  <c r="AG1514"/>
  <c r="AH1514"/>
  <c r="AI1514"/>
  <c r="AJ1514"/>
  <c r="AK1514"/>
  <c r="AL1514"/>
  <c r="AM1514"/>
  <c r="AN1514"/>
  <c r="AO1514"/>
  <c r="AP1514"/>
  <c r="AQ1514"/>
  <c r="AR1514"/>
  <c r="AS1514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AE1515"/>
  <c r="AF1515"/>
  <c r="AG1515"/>
  <c r="AH1515"/>
  <c r="AI1515"/>
  <c r="AJ1515"/>
  <c r="AK1515"/>
  <c r="AL1515"/>
  <c r="AM1515"/>
  <c r="AN1515"/>
  <c r="AO1515"/>
  <c r="AP1515"/>
  <c r="AQ1515"/>
  <c r="AR1515"/>
  <c r="AS1515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AE1516"/>
  <c r="AF1516"/>
  <c r="AG1516"/>
  <c r="AH1516"/>
  <c r="AI1516"/>
  <c r="AJ1516"/>
  <c r="AK1516"/>
  <c r="AL1516"/>
  <c r="AM1516"/>
  <c r="AN1516"/>
  <c r="AO1516"/>
  <c r="AP1516"/>
  <c r="AQ1516"/>
  <c r="AR1516"/>
  <c r="AS1516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AE1517"/>
  <c r="AF1517"/>
  <c r="AG1517"/>
  <c r="AH1517"/>
  <c r="AI1517"/>
  <c r="AJ1517"/>
  <c r="AK1517"/>
  <c r="AL1517"/>
  <c r="AM1517"/>
  <c r="AN1517"/>
  <c r="AO1517"/>
  <c r="AP1517"/>
  <c r="AQ1517"/>
  <c r="AR1517"/>
  <c r="AS1517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AE1518"/>
  <c r="AF1518"/>
  <c r="AG1518"/>
  <c r="AH1518"/>
  <c r="AI1518"/>
  <c r="AJ1518"/>
  <c r="AK1518"/>
  <c r="AL1518"/>
  <c r="AM1518"/>
  <c r="AN1518"/>
  <c r="AO1518"/>
  <c r="AP1518"/>
  <c r="AQ1518"/>
  <c r="AR1518"/>
  <c r="AS1518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AE1519"/>
  <c r="AF1519"/>
  <c r="AG1519"/>
  <c r="AH1519"/>
  <c r="AI1519"/>
  <c r="AJ1519"/>
  <c r="AK1519"/>
  <c r="AL1519"/>
  <c r="AM1519"/>
  <c r="AN1519"/>
  <c r="AO1519"/>
  <c r="AP1519"/>
  <c r="AQ1519"/>
  <c r="AR1519"/>
  <c r="AS1519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AE1520"/>
  <c r="AF1520"/>
  <c r="AG1520"/>
  <c r="AH1520"/>
  <c r="AI1520"/>
  <c r="AJ1520"/>
  <c r="AK1520"/>
  <c r="AL1520"/>
  <c r="AM1520"/>
  <c r="AN1520"/>
  <c r="AO1520"/>
  <c r="AP1520"/>
  <c r="AQ1520"/>
  <c r="AR1520"/>
  <c r="AS1520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AE1521"/>
  <c r="AF1521"/>
  <c r="AG1521"/>
  <c r="AH1521"/>
  <c r="AI1521"/>
  <c r="AJ1521"/>
  <c r="AK1521"/>
  <c r="AL1521"/>
  <c r="AM1521"/>
  <c r="AN1521"/>
  <c r="AO1521"/>
  <c r="AP1521"/>
  <c r="AQ1521"/>
  <c r="AR1521"/>
  <c r="AS1521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AE1522"/>
  <c r="AF1522"/>
  <c r="AG1522"/>
  <c r="AH1522"/>
  <c r="AI1522"/>
  <c r="AJ1522"/>
  <c r="AK1522"/>
  <c r="AL1522"/>
  <c r="AM1522"/>
  <c r="AN1522"/>
  <c r="AO1522"/>
  <c r="AP1522"/>
  <c r="AQ1522"/>
  <c r="AR1522"/>
  <c r="AS1522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AE1523"/>
  <c r="AF1523"/>
  <c r="AG1523"/>
  <c r="AH1523"/>
  <c r="AI1523"/>
  <c r="AJ1523"/>
  <c r="AK1523"/>
  <c r="AL1523"/>
  <c r="AM1523"/>
  <c r="AN1523"/>
  <c r="AO1523"/>
  <c r="AP1523"/>
  <c r="AQ1523"/>
  <c r="AR1523"/>
  <c r="AS1523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AE1524"/>
  <c r="AF1524"/>
  <c r="AG1524"/>
  <c r="AH1524"/>
  <c r="AI1524"/>
  <c r="AJ1524"/>
  <c r="AK1524"/>
  <c r="AL1524"/>
  <c r="AM1524"/>
  <c r="AN1524"/>
  <c r="AO1524"/>
  <c r="AP1524"/>
  <c r="AQ1524"/>
  <c r="AR1524"/>
  <c r="AS1524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AE1525"/>
  <c r="AF1525"/>
  <c r="AG1525"/>
  <c r="AH1525"/>
  <c r="AI1525"/>
  <c r="AJ1525"/>
  <c r="AK1525"/>
  <c r="AL1525"/>
  <c r="AM1525"/>
  <c r="AN1525"/>
  <c r="AO1525"/>
  <c r="AP1525"/>
  <c r="AQ1525"/>
  <c r="AR1525"/>
  <c r="AS1525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AE1526"/>
  <c r="AF1526"/>
  <c r="AG1526"/>
  <c r="AH1526"/>
  <c r="AI1526"/>
  <c r="AJ1526"/>
  <c r="AK1526"/>
  <c r="AL1526"/>
  <c r="AM1526"/>
  <c r="AN1526"/>
  <c r="AO1526"/>
  <c r="AP1526"/>
  <c r="AQ1526"/>
  <c r="AR1526"/>
  <c r="AS1526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AE1527"/>
  <c r="AF1527"/>
  <c r="AG1527"/>
  <c r="AH1527"/>
  <c r="AI1527"/>
  <c r="AJ1527"/>
  <c r="AK1527"/>
  <c r="AL1527"/>
  <c r="AM1527"/>
  <c r="AN1527"/>
  <c r="AO1527"/>
  <c r="AP1527"/>
  <c r="AQ1527"/>
  <c r="AR1527"/>
  <c r="AS1527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AE1528"/>
  <c r="AF1528"/>
  <c r="AG1528"/>
  <c r="AH1528"/>
  <c r="AI1528"/>
  <c r="AJ1528"/>
  <c r="AK1528"/>
  <c r="AL1528"/>
  <c r="AM1528"/>
  <c r="AN1528"/>
  <c r="AO1528"/>
  <c r="AP1528"/>
  <c r="AQ1528"/>
  <c r="AR1528"/>
  <c r="AS1528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AE1529"/>
  <c r="AF1529"/>
  <c r="AG1529"/>
  <c r="AH1529"/>
  <c r="AI1529"/>
  <c r="AJ1529"/>
  <c r="AK1529"/>
  <c r="AL1529"/>
  <c r="AM1529"/>
  <c r="AN1529"/>
  <c r="AO1529"/>
  <c r="AP1529"/>
  <c r="AQ1529"/>
  <c r="AR1529"/>
  <c r="AS1529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AE1530"/>
  <c r="AF1530"/>
  <c r="AG1530"/>
  <c r="AH1530"/>
  <c r="AI1530"/>
  <c r="AJ1530"/>
  <c r="AK1530"/>
  <c r="AL1530"/>
  <c r="AM1530"/>
  <c r="AN1530"/>
  <c r="AO1530"/>
  <c r="AP1530"/>
  <c r="AQ1530"/>
  <c r="AR1530"/>
  <c r="AS1530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AE1531"/>
  <c r="AF1531"/>
  <c r="AG1531"/>
  <c r="AH1531"/>
  <c r="AI1531"/>
  <c r="AJ1531"/>
  <c r="AK1531"/>
  <c r="AL1531"/>
  <c r="AM1531"/>
  <c r="AN1531"/>
  <c r="AO1531"/>
  <c r="AP1531"/>
  <c r="AQ1531"/>
  <c r="AR1531"/>
  <c r="AS1531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AE1532"/>
  <c r="AF1532"/>
  <c r="AG1532"/>
  <c r="AH1532"/>
  <c r="AI1532"/>
  <c r="AJ1532"/>
  <c r="AK1532"/>
  <c r="AL1532"/>
  <c r="AM1532"/>
  <c r="AN1532"/>
  <c r="AO1532"/>
  <c r="AP1532"/>
  <c r="AQ1532"/>
  <c r="AR1532"/>
  <c r="AS1532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AE1533"/>
  <c r="AF1533"/>
  <c r="AG1533"/>
  <c r="AH1533"/>
  <c r="AI1533"/>
  <c r="AJ1533"/>
  <c r="AK1533"/>
  <c r="AL1533"/>
  <c r="AM1533"/>
  <c r="AN1533"/>
  <c r="AO1533"/>
  <c r="AP1533"/>
  <c r="AQ1533"/>
  <c r="AR1533"/>
  <c r="AS1533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AE1534"/>
  <c r="AF1534"/>
  <c r="AG1534"/>
  <c r="AH1534"/>
  <c r="AI1534"/>
  <c r="AJ1534"/>
  <c r="AK1534"/>
  <c r="AL1534"/>
  <c r="AM1534"/>
  <c r="AN1534"/>
  <c r="AO1534"/>
  <c r="AP1534"/>
  <c r="AQ1534"/>
  <c r="AR1534"/>
  <c r="AS1534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AE1535"/>
  <c r="AF1535"/>
  <c r="AG1535"/>
  <c r="AH1535"/>
  <c r="AI1535"/>
  <c r="AJ1535"/>
  <c r="AK1535"/>
  <c r="AL1535"/>
  <c r="AM1535"/>
  <c r="AN1535"/>
  <c r="AO1535"/>
  <c r="AP1535"/>
  <c r="AQ1535"/>
  <c r="AR1535"/>
  <c r="AS1535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AE1536"/>
  <c r="AF1536"/>
  <c r="AG1536"/>
  <c r="AH1536"/>
  <c r="AI1536"/>
  <c r="AJ1536"/>
  <c r="AK1536"/>
  <c r="AL1536"/>
  <c r="AM1536"/>
  <c r="AN1536"/>
  <c r="AO1536"/>
  <c r="AP1536"/>
  <c r="AQ1536"/>
  <c r="AR1536"/>
  <c r="AS1536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AE1537"/>
  <c r="AF1537"/>
  <c r="AG1537"/>
  <c r="AH1537"/>
  <c r="AI1537"/>
  <c r="AJ1537"/>
  <c r="AK1537"/>
  <c r="AL1537"/>
  <c r="AM1537"/>
  <c r="AN1537"/>
  <c r="AO1537"/>
  <c r="AP1537"/>
  <c r="AQ1537"/>
  <c r="AR1537"/>
  <c r="AS1537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AE1538"/>
  <c r="AF1538"/>
  <c r="AG1538"/>
  <c r="AH1538"/>
  <c r="AI1538"/>
  <c r="AJ1538"/>
  <c r="AK1538"/>
  <c r="AL1538"/>
  <c r="AM1538"/>
  <c r="AN1538"/>
  <c r="AO1538"/>
  <c r="AP1538"/>
  <c r="AQ1538"/>
  <c r="AR1538"/>
  <c r="AS1538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AE1539"/>
  <c r="AF1539"/>
  <c r="AG1539"/>
  <c r="AH1539"/>
  <c r="AI1539"/>
  <c r="AJ1539"/>
  <c r="AK1539"/>
  <c r="AL1539"/>
  <c r="AM1539"/>
  <c r="AN1539"/>
  <c r="AO1539"/>
  <c r="AP1539"/>
  <c r="AQ1539"/>
  <c r="AR1539"/>
  <c r="AS1539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AE1540"/>
  <c r="AF1540"/>
  <c r="AG1540"/>
  <c r="AH1540"/>
  <c r="AI1540"/>
  <c r="AJ1540"/>
  <c r="AK1540"/>
  <c r="AL1540"/>
  <c r="AM1540"/>
  <c r="AN1540"/>
  <c r="AO1540"/>
  <c r="AP1540"/>
  <c r="AQ1540"/>
  <c r="AR1540"/>
  <c r="AS1540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AE1541"/>
  <c r="AF1541"/>
  <c r="AG1541"/>
  <c r="AH1541"/>
  <c r="AI1541"/>
  <c r="AJ1541"/>
  <c r="AK1541"/>
  <c r="AL1541"/>
  <c r="AM1541"/>
  <c r="AN1541"/>
  <c r="AO1541"/>
  <c r="AP1541"/>
  <c r="AQ1541"/>
  <c r="AR1541"/>
  <c r="AS1541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AE1542"/>
  <c r="AF1542"/>
  <c r="AG1542"/>
  <c r="AH1542"/>
  <c r="AI1542"/>
  <c r="AJ1542"/>
  <c r="AK1542"/>
  <c r="AL1542"/>
  <c r="AM1542"/>
  <c r="AN1542"/>
  <c r="AO1542"/>
  <c r="AP1542"/>
  <c r="AQ1542"/>
  <c r="AR1542"/>
  <c r="AS1542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AE1543"/>
  <c r="AF1543"/>
  <c r="AG1543"/>
  <c r="AH1543"/>
  <c r="AI1543"/>
  <c r="AJ1543"/>
  <c r="AK1543"/>
  <c r="AL1543"/>
  <c r="AM1543"/>
  <c r="AN1543"/>
  <c r="AO1543"/>
  <c r="AP1543"/>
  <c r="AQ1543"/>
  <c r="AR1543"/>
  <c r="AS1543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AE1544"/>
  <c r="AF1544"/>
  <c r="AG1544"/>
  <c r="AH1544"/>
  <c r="AI1544"/>
  <c r="AJ1544"/>
  <c r="AK1544"/>
  <c r="AL1544"/>
  <c r="AM1544"/>
  <c r="AN1544"/>
  <c r="AO1544"/>
  <c r="AP1544"/>
  <c r="AQ1544"/>
  <c r="AR1544"/>
  <c r="AS1544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AE1545"/>
  <c r="AF1545"/>
  <c r="AG1545"/>
  <c r="AH1545"/>
  <c r="AI1545"/>
  <c r="AJ1545"/>
  <c r="AK1545"/>
  <c r="AL1545"/>
  <c r="AM1545"/>
  <c r="AN1545"/>
  <c r="AO1545"/>
  <c r="AP1545"/>
  <c r="AQ1545"/>
  <c r="AR1545"/>
  <c r="AS1545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AE1546"/>
  <c r="AF1546"/>
  <c r="AG1546"/>
  <c r="AH1546"/>
  <c r="AI1546"/>
  <c r="AJ1546"/>
  <c r="AK1546"/>
  <c r="AL1546"/>
  <c r="AM1546"/>
  <c r="AN1546"/>
  <c r="AO1546"/>
  <c r="AP1546"/>
  <c r="AQ1546"/>
  <c r="AR1546"/>
  <c r="AS1546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AE1547"/>
  <c r="AF1547"/>
  <c r="AG1547"/>
  <c r="AH1547"/>
  <c r="AI1547"/>
  <c r="AJ1547"/>
  <c r="AK1547"/>
  <c r="AL1547"/>
  <c r="AM1547"/>
  <c r="AN1547"/>
  <c r="AO1547"/>
  <c r="AP1547"/>
  <c r="AQ1547"/>
  <c r="AR1547"/>
  <c r="AS1547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AE1548"/>
  <c r="AF1548"/>
  <c r="AG1548"/>
  <c r="AH1548"/>
  <c r="AI1548"/>
  <c r="AJ1548"/>
  <c r="AK1548"/>
  <c r="AL1548"/>
  <c r="AM1548"/>
  <c r="AN1548"/>
  <c r="AO1548"/>
  <c r="AP1548"/>
  <c r="AQ1548"/>
  <c r="AR1548"/>
  <c r="AS1548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AE1549"/>
  <c r="AF1549"/>
  <c r="AG1549"/>
  <c r="AH1549"/>
  <c r="AI1549"/>
  <c r="AJ1549"/>
  <c r="AK1549"/>
  <c r="AL1549"/>
  <c r="AM1549"/>
  <c r="AN1549"/>
  <c r="AO1549"/>
  <c r="AP1549"/>
  <c r="AQ1549"/>
  <c r="AR1549"/>
  <c r="AS1549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AE1550"/>
  <c r="AF1550"/>
  <c r="AG1550"/>
  <c r="AH1550"/>
  <c r="AI1550"/>
  <c r="AJ1550"/>
  <c r="AK1550"/>
  <c r="AL1550"/>
  <c r="AM1550"/>
  <c r="AN1550"/>
  <c r="AO1550"/>
  <c r="AP1550"/>
  <c r="AQ1550"/>
  <c r="AR1550"/>
  <c r="AS1550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AE1551"/>
  <c r="AF1551"/>
  <c r="AG1551"/>
  <c r="AH1551"/>
  <c r="AI1551"/>
  <c r="AJ1551"/>
  <c r="AK1551"/>
  <c r="AL1551"/>
  <c r="AM1551"/>
  <c r="AN1551"/>
  <c r="AO1551"/>
  <c r="AP1551"/>
  <c r="AQ1551"/>
  <c r="AR1551"/>
  <c r="AS1551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AE1552"/>
  <c r="AF1552"/>
  <c r="AG1552"/>
  <c r="AH1552"/>
  <c r="AI1552"/>
  <c r="AJ1552"/>
  <c r="AK1552"/>
  <c r="AL1552"/>
  <c r="AM1552"/>
  <c r="AN1552"/>
  <c r="AO1552"/>
  <c r="AP1552"/>
  <c r="AQ1552"/>
  <c r="AR1552"/>
  <c r="AS1552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AE1553"/>
  <c r="AF1553"/>
  <c r="AG1553"/>
  <c r="AH1553"/>
  <c r="AI1553"/>
  <c r="AJ1553"/>
  <c r="AK1553"/>
  <c r="AL1553"/>
  <c r="AM1553"/>
  <c r="AN1553"/>
  <c r="AO1553"/>
  <c r="AP1553"/>
  <c r="AQ1553"/>
  <c r="AR1553"/>
  <c r="AS1553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AE1554"/>
  <c r="AF1554"/>
  <c r="AG1554"/>
  <c r="AH1554"/>
  <c r="AI1554"/>
  <c r="AJ1554"/>
  <c r="AK1554"/>
  <c r="AL1554"/>
  <c r="AM1554"/>
  <c r="AN1554"/>
  <c r="AO1554"/>
  <c r="AP1554"/>
  <c r="AQ1554"/>
  <c r="AR1554"/>
  <c r="AS1554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AE1555"/>
  <c r="AF1555"/>
  <c r="AG1555"/>
  <c r="AH1555"/>
  <c r="AI1555"/>
  <c r="AJ1555"/>
  <c r="AK1555"/>
  <c r="AL1555"/>
  <c r="AM1555"/>
  <c r="AN1555"/>
  <c r="AO1555"/>
  <c r="AP1555"/>
  <c r="AQ1555"/>
  <c r="AR1555"/>
  <c r="AS1555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AE1556"/>
  <c r="AF1556"/>
  <c r="AG1556"/>
  <c r="AH1556"/>
  <c r="AI1556"/>
  <c r="AJ1556"/>
  <c r="AK1556"/>
  <c r="AL1556"/>
  <c r="AM1556"/>
  <c r="AN1556"/>
  <c r="AO1556"/>
  <c r="AP1556"/>
  <c r="AQ1556"/>
  <c r="AR1556"/>
  <c r="AS1556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AE1557"/>
  <c r="AF1557"/>
  <c r="AG1557"/>
  <c r="AH1557"/>
  <c r="AI1557"/>
  <c r="AJ1557"/>
  <c r="AK1557"/>
  <c r="AL1557"/>
  <c r="AM1557"/>
  <c r="AN1557"/>
  <c r="AO1557"/>
  <c r="AP1557"/>
  <c r="AQ1557"/>
  <c r="AR1557"/>
  <c r="AS1557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AE1558"/>
  <c r="AF1558"/>
  <c r="AG1558"/>
  <c r="AH1558"/>
  <c r="AI1558"/>
  <c r="AJ1558"/>
  <c r="AK1558"/>
  <c r="AL1558"/>
  <c r="AM1558"/>
  <c r="AN1558"/>
  <c r="AO1558"/>
  <c r="AP1558"/>
  <c r="AQ1558"/>
  <c r="AR1558"/>
  <c r="AS1558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AE1559"/>
  <c r="AF1559"/>
  <c r="AG1559"/>
  <c r="AH1559"/>
  <c r="AI1559"/>
  <c r="AJ1559"/>
  <c r="AK1559"/>
  <c r="AL1559"/>
  <c r="AM1559"/>
  <c r="AN1559"/>
  <c r="AO1559"/>
  <c r="AP1559"/>
  <c r="AQ1559"/>
  <c r="AR1559"/>
  <c r="AS1559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AE1560"/>
  <c r="AF1560"/>
  <c r="AG1560"/>
  <c r="AH1560"/>
  <c r="AI1560"/>
  <c r="AJ1560"/>
  <c r="AK1560"/>
  <c r="AL1560"/>
  <c r="AM1560"/>
  <c r="AN1560"/>
  <c r="AO1560"/>
  <c r="AP1560"/>
  <c r="AQ1560"/>
  <c r="AR1560"/>
  <c r="AS1560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AE1561"/>
  <c r="AF1561"/>
  <c r="AG1561"/>
  <c r="AH1561"/>
  <c r="AI1561"/>
  <c r="AJ1561"/>
  <c r="AK1561"/>
  <c r="AL1561"/>
  <c r="AM1561"/>
  <c r="AN1561"/>
  <c r="AO1561"/>
  <c r="AP1561"/>
  <c r="AQ1561"/>
  <c r="AR1561"/>
  <c r="AS1561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AE1562"/>
  <c r="AF1562"/>
  <c r="AG1562"/>
  <c r="AH1562"/>
  <c r="AI1562"/>
  <c r="AJ1562"/>
  <c r="AK1562"/>
  <c r="AL1562"/>
  <c r="AM1562"/>
  <c r="AN1562"/>
  <c r="AO1562"/>
  <c r="AP1562"/>
  <c r="AQ1562"/>
  <c r="AR1562"/>
  <c r="AS1562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AE1563"/>
  <c r="AF1563"/>
  <c r="AG1563"/>
  <c r="AH1563"/>
  <c r="AI1563"/>
  <c r="AJ1563"/>
  <c r="AK1563"/>
  <c r="AL1563"/>
  <c r="AM1563"/>
  <c r="AN1563"/>
  <c r="AO1563"/>
  <c r="AP1563"/>
  <c r="AQ1563"/>
  <c r="AR1563"/>
  <c r="AS1563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AE1564"/>
  <c r="AF1564"/>
  <c r="AG1564"/>
  <c r="AH1564"/>
  <c r="AI1564"/>
  <c r="AJ1564"/>
  <c r="AK1564"/>
  <c r="AL1564"/>
  <c r="AM1564"/>
  <c r="AN1564"/>
  <c r="AO1564"/>
  <c r="AP1564"/>
  <c r="AQ1564"/>
  <c r="AR1564"/>
  <c r="AS1564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AE1565"/>
  <c r="AF1565"/>
  <c r="AG1565"/>
  <c r="AH1565"/>
  <c r="AI1565"/>
  <c r="AJ1565"/>
  <c r="AK1565"/>
  <c r="AL1565"/>
  <c r="AM1565"/>
  <c r="AN1565"/>
  <c r="AO1565"/>
  <c r="AP1565"/>
  <c r="AQ1565"/>
  <c r="AR1565"/>
  <c r="AS1565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AE1566"/>
  <c r="AF1566"/>
  <c r="AG1566"/>
  <c r="AH1566"/>
  <c r="AI1566"/>
  <c r="AJ1566"/>
  <c r="AK1566"/>
  <c r="AL1566"/>
  <c r="AM1566"/>
  <c r="AN1566"/>
  <c r="AO1566"/>
  <c r="AP1566"/>
  <c r="AQ1566"/>
  <c r="AR1566"/>
  <c r="AS1566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AE1567"/>
  <c r="AF1567"/>
  <c r="AG1567"/>
  <c r="AH1567"/>
  <c r="AI1567"/>
  <c r="AJ1567"/>
  <c r="AK1567"/>
  <c r="AL1567"/>
  <c r="AM1567"/>
  <c r="AN1567"/>
  <c r="AO1567"/>
  <c r="AP1567"/>
  <c r="AQ1567"/>
  <c r="AR1567"/>
  <c r="AS1567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AE1568"/>
  <c r="AF1568"/>
  <c r="AG1568"/>
  <c r="AH1568"/>
  <c r="AI1568"/>
  <c r="AJ1568"/>
  <c r="AK1568"/>
  <c r="AL1568"/>
  <c r="AM1568"/>
  <c r="AN1568"/>
  <c r="AO1568"/>
  <c r="AP1568"/>
  <c r="AQ1568"/>
  <c r="AR1568"/>
  <c r="AS1568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AE1569"/>
  <c r="AF1569"/>
  <c r="AG1569"/>
  <c r="AH1569"/>
  <c r="AI1569"/>
  <c r="AJ1569"/>
  <c r="AK1569"/>
  <c r="AL1569"/>
  <c r="AM1569"/>
  <c r="AN1569"/>
  <c r="AO1569"/>
  <c r="AP1569"/>
  <c r="AQ1569"/>
  <c r="AR1569"/>
  <c r="AS1569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AE1570"/>
  <c r="AF1570"/>
  <c r="AG1570"/>
  <c r="AH1570"/>
  <c r="AI1570"/>
  <c r="AJ1570"/>
  <c r="AK1570"/>
  <c r="AL1570"/>
  <c r="AM1570"/>
  <c r="AN1570"/>
  <c r="AO1570"/>
  <c r="AP1570"/>
  <c r="AQ1570"/>
  <c r="AR1570"/>
  <c r="AS1570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AE1571"/>
  <c r="AF1571"/>
  <c r="AG1571"/>
  <c r="AH1571"/>
  <c r="AI1571"/>
  <c r="AJ1571"/>
  <c r="AK1571"/>
  <c r="AL1571"/>
  <c r="AM1571"/>
  <c r="AN1571"/>
  <c r="AO1571"/>
  <c r="AP1571"/>
  <c r="AQ1571"/>
  <c r="AR1571"/>
  <c r="AS1571"/>
  <c r="C1572"/>
  <c r="D1572"/>
  <c r="E1572"/>
  <c r="F1572"/>
  <c r="G1572"/>
  <c r="H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AE1572"/>
  <c r="AF1572"/>
  <c r="AG1572"/>
  <c r="AH1572"/>
  <c r="AI1572"/>
  <c r="AJ1572"/>
  <c r="AK1572"/>
  <c r="AL1572"/>
  <c r="AM1572"/>
  <c r="AN1572"/>
  <c r="AO1572"/>
  <c r="AP1572"/>
  <c r="AQ1572"/>
  <c r="AR1572"/>
  <c r="AS1572"/>
  <c r="C1573"/>
  <c r="D1573"/>
  <c r="E1573"/>
  <c r="F1573"/>
  <c r="G1573"/>
  <c r="H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AE1573"/>
  <c r="AF1573"/>
  <c r="AG1573"/>
  <c r="AH1573"/>
  <c r="AI1573"/>
  <c r="AJ1573"/>
  <c r="AK1573"/>
  <c r="AL1573"/>
  <c r="AM1573"/>
  <c r="AN1573"/>
  <c r="AO1573"/>
  <c r="AP1573"/>
  <c r="AQ1573"/>
  <c r="AR1573"/>
  <c r="AS1573"/>
  <c r="C1574"/>
  <c r="D1574"/>
  <c r="E1574"/>
  <c r="F1574"/>
  <c r="G1574"/>
  <c r="H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AE1574"/>
  <c r="AF1574"/>
  <c r="AG1574"/>
  <c r="AH1574"/>
  <c r="AI1574"/>
  <c r="AJ1574"/>
  <c r="AK1574"/>
  <c r="AL1574"/>
  <c r="AM1574"/>
  <c r="AN1574"/>
  <c r="AO1574"/>
  <c r="AP1574"/>
  <c r="AQ1574"/>
  <c r="AR1574"/>
  <c r="AS1574"/>
  <c r="C1575"/>
  <c r="D1575"/>
  <c r="E1575"/>
  <c r="F1575"/>
  <c r="G1575"/>
  <c r="H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AE1575"/>
  <c r="AF1575"/>
  <c r="AG1575"/>
  <c r="AH1575"/>
  <c r="AI1575"/>
  <c r="AJ1575"/>
  <c r="AK1575"/>
  <c r="AL1575"/>
  <c r="AM1575"/>
  <c r="AN1575"/>
  <c r="AO1575"/>
  <c r="AP1575"/>
  <c r="AQ1575"/>
  <c r="AR1575"/>
  <c r="AS1575"/>
  <c r="C1576"/>
  <c r="D1576"/>
  <c r="E1576"/>
  <c r="F1576"/>
  <c r="G1576"/>
  <c r="H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O1576"/>
  <c r="AP1576"/>
  <c r="AQ1576"/>
  <c r="AR1576"/>
  <c r="AS1576"/>
  <c r="C1577"/>
  <c r="D1577"/>
  <c r="E1577"/>
  <c r="F1577"/>
  <c r="G1577"/>
  <c r="H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AE1577"/>
  <c r="AF1577"/>
  <c r="AG1577"/>
  <c r="AH1577"/>
  <c r="AI1577"/>
  <c r="AJ1577"/>
  <c r="AK1577"/>
  <c r="AL1577"/>
  <c r="AM1577"/>
  <c r="AN1577"/>
  <c r="AO1577"/>
  <c r="AP1577"/>
  <c r="AQ1577"/>
  <c r="AR1577"/>
  <c r="AS1577"/>
  <c r="C1578"/>
  <c r="D1578"/>
  <c r="E1578"/>
  <c r="F1578"/>
  <c r="G1578"/>
  <c r="H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AE1578"/>
  <c r="AF1578"/>
  <c r="AG1578"/>
  <c r="AH1578"/>
  <c r="AI1578"/>
  <c r="AJ1578"/>
  <c r="AK1578"/>
  <c r="AL1578"/>
  <c r="AM1578"/>
  <c r="AN1578"/>
  <c r="AO1578"/>
  <c r="AP1578"/>
  <c r="AQ1578"/>
  <c r="AR1578"/>
  <c r="AS1578"/>
  <c r="C1579"/>
  <c r="D1579"/>
  <c r="E1579"/>
  <c r="F1579"/>
  <c r="G1579"/>
  <c r="H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AE1579"/>
  <c r="AF1579"/>
  <c r="AG1579"/>
  <c r="AH1579"/>
  <c r="AI1579"/>
  <c r="AJ1579"/>
  <c r="AK1579"/>
  <c r="AL1579"/>
  <c r="AM1579"/>
  <c r="AN1579"/>
  <c r="AO1579"/>
  <c r="AP1579"/>
  <c r="AQ1579"/>
  <c r="AR1579"/>
  <c r="AS1579"/>
  <c r="C1580"/>
  <c r="D1580"/>
  <c r="E1580"/>
  <c r="F1580"/>
  <c r="G1580"/>
  <c r="H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AE1580"/>
  <c r="AF1580"/>
  <c r="AG1580"/>
  <c r="AH1580"/>
  <c r="AI1580"/>
  <c r="AJ1580"/>
  <c r="AK1580"/>
  <c r="AL1580"/>
  <c r="AM1580"/>
  <c r="AN1580"/>
  <c r="AO1580"/>
  <c r="AP1580"/>
  <c r="AQ1580"/>
  <c r="AR1580"/>
  <c r="AS1580"/>
  <c r="C1581"/>
  <c r="D1581"/>
  <c r="E1581"/>
  <c r="F1581"/>
  <c r="G1581"/>
  <c r="H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AE1581"/>
  <c r="AF1581"/>
  <c r="AG1581"/>
  <c r="AH1581"/>
  <c r="AI1581"/>
  <c r="AJ1581"/>
  <c r="AK1581"/>
  <c r="AL1581"/>
  <c r="AM1581"/>
  <c r="AN1581"/>
  <c r="AO1581"/>
  <c r="AP1581"/>
  <c r="AQ1581"/>
  <c r="AR1581"/>
  <c r="AS1581"/>
  <c r="C1582"/>
  <c r="D1582"/>
  <c r="E1582"/>
  <c r="F1582"/>
  <c r="G1582"/>
  <c r="H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AE1582"/>
  <c r="AF1582"/>
  <c r="AG1582"/>
  <c r="AH1582"/>
  <c r="AI1582"/>
  <c r="AJ1582"/>
  <c r="AK1582"/>
  <c r="AL1582"/>
  <c r="AM1582"/>
  <c r="AN1582"/>
  <c r="AO1582"/>
  <c r="AP1582"/>
  <c r="AQ1582"/>
  <c r="AR1582"/>
  <c r="AS1582"/>
  <c r="C1583"/>
  <c r="D1583"/>
  <c r="E1583"/>
  <c r="F1583"/>
  <c r="G1583"/>
  <c r="H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AE1583"/>
  <c r="AF1583"/>
  <c r="AG1583"/>
  <c r="AH1583"/>
  <c r="AI1583"/>
  <c r="AJ1583"/>
  <c r="AK1583"/>
  <c r="AL1583"/>
  <c r="AM1583"/>
  <c r="AN1583"/>
  <c r="AO1583"/>
  <c r="AP1583"/>
  <c r="AQ1583"/>
  <c r="AR1583"/>
  <c r="AS1583"/>
  <c r="C1584"/>
  <c r="D1584"/>
  <c r="E1584"/>
  <c r="F1584"/>
  <c r="G1584"/>
  <c r="H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AE1584"/>
  <c r="AF1584"/>
  <c r="AG1584"/>
  <c r="AH1584"/>
  <c r="AI1584"/>
  <c r="AJ1584"/>
  <c r="AK1584"/>
  <c r="AL1584"/>
  <c r="AM1584"/>
  <c r="AN1584"/>
  <c r="AO1584"/>
  <c r="AP1584"/>
  <c r="AQ1584"/>
  <c r="AR1584"/>
  <c r="AS1584"/>
  <c r="C1585"/>
  <c r="D1585"/>
  <c r="E1585"/>
  <c r="F1585"/>
  <c r="G1585"/>
  <c r="H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AE1585"/>
  <c r="AF1585"/>
  <c r="AG1585"/>
  <c r="AH1585"/>
  <c r="AI1585"/>
  <c r="AJ1585"/>
  <c r="AK1585"/>
  <c r="AL1585"/>
  <c r="AM1585"/>
  <c r="AN1585"/>
  <c r="AO1585"/>
  <c r="AP1585"/>
  <c r="AQ1585"/>
  <c r="AR1585"/>
  <c r="AS1585"/>
  <c r="C1586"/>
  <c r="D1586"/>
  <c r="E1586"/>
  <c r="F1586"/>
  <c r="G1586"/>
  <c r="H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AE1586"/>
  <c r="AF1586"/>
  <c r="AG1586"/>
  <c r="AH1586"/>
  <c r="AI1586"/>
  <c r="AJ1586"/>
  <c r="AK1586"/>
  <c r="AL1586"/>
  <c r="AM1586"/>
  <c r="AN1586"/>
  <c r="AO1586"/>
  <c r="AP1586"/>
  <c r="AQ1586"/>
  <c r="AR1586"/>
  <c r="AS1586"/>
  <c r="C1587"/>
  <c r="D1587"/>
  <c r="E1587"/>
  <c r="F1587"/>
  <c r="G1587"/>
  <c r="H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AE1587"/>
  <c r="AF1587"/>
  <c r="AG1587"/>
  <c r="AH1587"/>
  <c r="AI1587"/>
  <c r="AJ1587"/>
  <c r="AK1587"/>
  <c r="AL1587"/>
  <c r="AM1587"/>
  <c r="AN1587"/>
  <c r="AO1587"/>
  <c r="AP1587"/>
  <c r="AQ1587"/>
  <c r="AR1587"/>
  <c r="AS1587"/>
  <c r="C1588"/>
  <c r="D1588"/>
  <c r="E1588"/>
  <c r="F1588"/>
  <c r="G1588"/>
  <c r="H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AE1588"/>
  <c r="AF1588"/>
  <c r="AG1588"/>
  <c r="AH1588"/>
  <c r="AI1588"/>
  <c r="AJ1588"/>
  <c r="AK1588"/>
  <c r="AL1588"/>
  <c r="AM1588"/>
  <c r="AN1588"/>
  <c r="AO1588"/>
  <c r="AP1588"/>
  <c r="AQ1588"/>
  <c r="AR1588"/>
  <c r="AS1588"/>
  <c r="C1589"/>
  <c r="D1589"/>
  <c r="E1589"/>
  <c r="F1589"/>
  <c r="G1589"/>
  <c r="H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AE1589"/>
  <c r="AF1589"/>
  <c r="AG1589"/>
  <c r="AH1589"/>
  <c r="AI1589"/>
  <c r="AJ1589"/>
  <c r="AK1589"/>
  <c r="AL1589"/>
  <c r="AM1589"/>
  <c r="AN1589"/>
  <c r="AO1589"/>
  <c r="AP1589"/>
  <c r="AQ1589"/>
  <c r="AR1589"/>
  <c r="AS1589"/>
  <c r="C1590"/>
  <c r="D1590"/>
  <c r="E1590"/>
  <c r="F1590"/>
  <c r="G1590"/>
  <c r="H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AE1590"/>
  <c r="AF1590"/>
  <c r="AG1590"/>
  <c r="AH1590"/>
  <c r="AI1590"/>
  <c r="AJ1590"/>
  <c r="AK1590"/>
  <c r="AL1590"/>
  <c r="AM1590"/>
  <c r="AN1590"/>
  <c r="AO1590"/>
  <c r="AP1590"/>
  <c r="AQ1590"/>
  <c r="AR1590"/>
  <c r="AS1590"/>
  <c r="C1591"/>
  <c r="D1591"/>
  <c r="E1591"/>
  <c r="F1591"/>
  <c r="G1591"/>
  <c r="H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AE1591"/>
  <c r="AF1591"/>
  <c r="AG1591"/>
  <c r="AH1591"/>
  <c r="AI1591"/>
  <c r="AJ1591"/>
  <c r="AK1591"/>
  <c r="AL1591"/>
  <c r="AM1591"/>
  <c r="AN1591"/>
  <c r="AO1591"/>
  <c r="AP1591"/>
  <c r="AQ1591"/>
  <c r="AR1591"/>
  <c r="AS1591"/>
  <c r="C1592"/>
  <c r="D1592"/>
  <c r="E1592"/>
  <c r="F1592"/>
  <c r="G1592"/>
  <c r="H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AE1592"/>
  <c r="AF1592"/>
  <c r="AG1592"/>
  <c r="AH1592"/>
  <c r="AI1592"/>
  <c r="AJ1592"/>
  <c r="AK1592"/>
  <c r="AL1592"/>
  <c r="AM1592"/>
  <c r="AN1592"/>
  <c r="AO1592"/>
  <c r="AP1592"/>
  <c r="AQ1592"/>
  <c r="AR1592"/>
  <c r="AS1592"/>
  <c r="C1593"/>
  <c r="D1593"/>
  <c r="E1593"/>
  <c r="F1593"/>
  <c r="G1593"/>
  <c r="H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AE1593"/>
  <c r="AF1593"/>
  <c r="AG1593"/>
  <c r="AH1593"/>
  <c r="AI1593"/>
  <c r="AJ1593"/>
  <c r="AK1593"/>
  <c r="AL1593"/>
  <c r="AM1593"/>
  <c r="AN1593"/>
  <c r="AO1593"/>
  <c r="AP1593"/>
  <c r="AQ1593"/>
  <c r="AR1593"/>
  <c r="AS1593"/>
  <c r="C1594"/>
  <c r="D1594"/>
  <c r="E1594"/>
  <c r="F1594"/>
  <c r="G1594"/>
  <c r="H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AE1594"/>
  <c r="AF1594"/>
  <c r="AG1594"/>
  <c r="AH1594"/>
  <c r="AI1594"/>
  <c r="AJ1594"/>
  <c r="AK1594"/>
  <c r="AL1594"/>
  <c r="AM1594"/>
  <c r="AN1594"/>
  <c r="AO1594"/>
  <c r="AP1594"/>
  <c r="AQ1594"/>
  <c r="AR1594"/>
  <c r="AS1594"/>
  <c r="C1595"/>
  <c r="D1595"/>
  <c r="E1595"/>
  <c r="F1595"/>
  <c r="G1595"/>
  <c r="H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AE1595"/>
  <c r="AF1595"/>
  <c r="AG1595"/>
  <c r="AH1595"/>
  <c r="AI1595"/>
  <c r="AJ1595"/>
  <c r="AK1595"/>
  <c r="AL1595"/>
  <c r="AM1595"/>
  <c r="AN1595"/>
  <c r="AO1595"/>
  <c r="AP1595"/>
  <c r="AQ1595"/>
  <c r="AR1595"/>
  <c r="AS1595"/>
  <c r="C1596"/>
  <c r="D1596"/>
  <c r="E1596"/>
  <c r="F1596"/>
  <c r="G1596"/>
  <c r="H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AE1596"/>
  <c r="AF1596"/>
  <c r="AG1596"/>
  <c r="AH1596"/>
  <c r="AI1596"/>
  <c r="AJ1596"/>
  <c r="AK1596"/>
  <c r="AL1596"/>
  <c r="AM1596"/>
  <c r="AN1596"/>
  <c r="AO1596"/>
  <c r="AP1596"/>
  <c r="AQ1596"/>
  <c r="AR1596"/>
  <c r="AS1596"/>
  <c r="C1597"/>
  <c r="D1597"/>
  <c r="E1597"/>
  <c r="F1597"/>
  <c r="G1597"/>
  <c r="H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AE1597"/>
  <c r="AF1597"/>
  <c r="AG1597"/>
  <c r="AH1597"/>
  <c r="AI1597"/>
  <c r="AJ1597"/>
  <c r="AK1597"/>
  <c r="AL1597"/>
  <c r="AM1597"/>
  <c r="AN1597"/>
  <c r="AO1597"/>
  <c r="AP1597"/>
  <c r="AQ1597"/>
  <c r="AR1597"/>
  <c r="AS1597"/>
  <c r="C1598"/>
  <c r="D1598"/>
  <c r="E1598"/>
  <c r="F1598"/>
  <c r="G1598"/>
  <c r="H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AE1598"/>
  <c r="AF1598"/>
  <c r="AG1598"/>
  <c r="AH1598"/>
  <c r="AI1598"/>
  <c r="AJ1598"/>
  <c r="AK1598"/>
  <c r="AL1598"/>
  <c r="AM1598"/>
  <c r="AN1598"/>
  <c r="AO1598"/>
  <c r="AP1598"/>
  <c r="AQ1598"/>
  <c r="AR1598"/>
  <c r="AS1598"/>
  <c r="C1599"/>
  <c r="D1599"/>
  <c r="E1599"/>
  <c r="F1599"/>
  <c r="G1599"/>
  <c r="H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AE1599"/>
  <c r="AF1599"/>
  <c r="AG1599"/>
  <c r="AH1599"/>
  <c r="AI1599"/>
  <c r="AJ1599"/>
  <c r="AK1599"/>
  <c r="AL1599"/>
  <c r="AM1599"/>
  <c r="AN1599"/>
  <c r="AO1599"/>
  <c r="AP1599"/>
  <c r="AQ1599"/>
  <c r="AR1599"/>
  <c r="AS1599"/>
  <c r="C1600"/>
  <c r="D1600"/>
  <c r="E1600"/>
  <c r="F1600"/>
  <c r="G1600"/>
  <c r="H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AE1600"/>
  <c r="AF1600"/>
  <c r="AG1600"/>
  <c r="AH1600"/>
  <c r="AI1600"/>
  <c r="AJ1600"/>
  <c r="AK1600"/>
  <c r="AL1600"/>
  <c r="AM1600"/>
  <c r="AN1600"/>
  <c r="AO1600"/>
  <c r="AP1600"/>
  <c r="AQ1600"/>
  <c r="AR1600"/>
  <c r="AS1600"/>
  <c r="C1601"/>
  <c r="D1601"/>
  <c r="E1601"/>
  <c r="F1601"/>
  <c r="G1601"/>
  <c r="H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AE1601"/>
  <c r="AF1601"/>
  <c r="AG1601"/>
  <c r="AH1601"/>
  <c r="AI1601"/>
  <c r="AJ1601"/>
  <c r="AK1601"/>
  <c r="AL1601"/>
  <c r="AM1601"/>
  <c r="AN1601"/>
  <c r="AO1601"/>
  <c r="AP1601"/>
  <c r="AQ1601"/>
  <c r="AR1601"/>
  <c r="AS1601"/>
  <c r="C1602"/>
  <c r="D1602"/>
  <c r="E1602"/>
  <c r="F1602"/>
  <c r="G1602"/>
  <c r="H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AE1602"/>
  <c r="AF1602"/>
  <c r="AG1602"/>
  <c r="AH1602"/>
  <c r="AI1602"/>
  <c r="AJ1602"/>
  <c r="AK1602"/>
  <c r="AL1602"/>
  <c r="AM1602"/>
  <c r="AN1602"/>
  <c r="AO1602"/>
  <c r="AP1602"/>
  <c r="AQ1602"/>
  <c r="AR1602"/>
  <c r="AS1602"/>
  <c r="C1603"/>
  <c r="D1603"/>
  <c r="E1603"/>
  <c r="F1603"/>
  <c r="G1603"/>
  <c r="H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AE1603"/>
  <c r="AF1603"/>
  <c r="AG1603"/>
  <c r="AH1603"/>
  <c r="AI1603"/>
  <c r="AJ1603"/>
  <c r="AK1603"/>
  <c r="AL1603"/>
  <c r="AM1603"/>
  <c r="AN1603"/>
  <c r="AO1603"/>
  <c r="AP1603"/>
  <c r="AQ1603"/>
  <c r="AR1603"/>
  <c r="AS1603"/>
  <c r="C1604"/>
  <c r="D1604"/>
  <c r="E1604"/>
  <c r="F1604"/>
  <c r="G1604"/>
  <c r="H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AE1604"/>
  <c r="AF1604"/>
  <c r="AG1604"/>
  <c r="AH1604"/>
  <c r="AI1604"/>
  <c r="AJ1604"/>
  <c r="AK1604"/>
  <c r="AL1604"/>
  <c r="AM1604"/>
  <c r="AN1604"/>
  <c r="AO1604"/>
  <c r="AP1604"/>
  <c r="AQ1604"/>
  <c r="AR1604"/>
  <c r="AS1604"/>
  <c r="C1605"/>
  <c r="D1605"/>
  <c r="E1605"/>
  <c r="F1605"/>
  <c r="G1605"/>
  <c r="H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AE1605"/>
  <c r="AF1605"/>
  <c r="AG1605"/>
  <c r="AH1605"/>
  <c r="AI1605"/>
  <c r="AJ1605"/>
  <c r="AK1605"/>
  <c r="AL1605"/>
  <c r="AM1605"/>
  <c r="AN1605"/>
  <c r="AO1605"/>
  <c r="AP1605"/>
  <c r="AQ1605"/>
  <c r="AR1605"/>
  <c r="AS1605"/>
  <c r="C1606"/>
  <c r="D1606"/>
  <c r="E1606"/>
  <c r="F1606"/>
  <c r="G1606"/>
  <c r="H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AE1606"/>
  <c r="AF1606"/>
  <c r="AG1606"/>
  <c r="AH1606"/>
  <c r="AI1606"/>
  <c r="AJ1606"/>
  <c r="AK1606"/>
  <c r="AL1606"/>
  <c r="AM1606"/>
  <c r="AN1606"/>
  <c r="AO1606"/>
  <c r="AP1606"/>
  <c r="AQ1606"/>
  <c r="AR1606"/>
  <c r="AS1606"/>
  <c r="C1607"/>
  <c r="D1607"/>
  <c r="E1607"/>
  <c r="F1607"/>
  <c r="G1607"/>
  <c r="H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AE1607"/>
  <c r="AF1607"/>
  <c r="AG1607"/>
  <c r="AH1607"/>
  <c r="AI1607"/>
  <c r="AJ1607"/>
  <c r="AK1607"/>
  <c r="AL1607"/>
  <c r="AM1607"/>
  <c r="AN1607"/>
  <c r="AO1607"/>
  <c r="AP1607"/>
  <c r="AQ1607"/>
  <c r="AR1607"/>
  <c r="AS1607"/>
  <c r="C1608"/>
  <c r="D1608"/>
  <c r="E1608"/>
  <c r="F1608"/>
  <c r="G1608"/>
  <c r="H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AE1608"/>
  <c r="AF1608"/>
  <c r="AG1608"/>
  <c r="AH1608"/>
  <c r="AI1608"/>
  <c r="AJ1608"/>
  <c r="AK1608"/>
  <c r="AL1608"/>
  <c r="AM1608"/>
  <c r="AN1608"/>
  <c r="AO1608"/>
  <c r="AP1608"/>
  <c r="AQ1608"/>
  <c r="AR1608"/>
  <c r="AS1608"/>
  <c r="C1609"/>
  <c r="D1609"/>
  <c r="E1609"/>
  <c r="F1609"/>
  <c r="G1609"/>
  <c r="H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AE1609"/>
  <c r="AF1609"/>
  <c r="AG1609"/>
  <c r="AH1609"/>
  <c r="AI1609"/>
  <c r="AJ1609"/>
  <c r="AK1609"/>
  <c r="AL1609"/>
  <c r="AM1609"/>
  <c r="AN1609"/>
  <c r="AO1609"/>
  <c r="AP1609"/>
  <c r="AQ1609"/>
  <c r="AR1609"/>
  <c r="AS1609"/>
  <c r="C1610"/>
  <c r="D1610"/>
  <c r="E1610"/>
  <c r="F1610"/>
  <c r="G1610"/>
  <c r="H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AE1610"/>
  <c r="AF1610"/>
  <c r="AG1610"/>
  <c r="AH1610"/>
  <c r="AI1610"/>
  <c r="AJ1610"/>
  <c r="AK1610"/>
  <c r="AL1610"/>
  <c r="AM1610"/>
  <c r="AN1610"/>
  <c r="AO1610"/>
  <c r="AP1610"/>
  <c r="AQ1610"/>
  <c r="AR1610"/>
  <c r="AS1610"/>
  <c r="C1611"/>
  <c r="D1611"/>
  <c r="E1611"/>
  <c r="F1611"/>
  <c r="G1611"/>
  <c r="H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AE1611"/>
  <c r="AF1611"/>
  <c r="AG1611"/>
  <c r="AH1611"/>
  <c r="AI1611"/>
  <c r="AJ1611"/>
  <c r="AK1611"/>
  <c r="AL1611"/>
  <c r="AM1611"/>
  <c r="AN1611"/>
  <c r="AO1611"/>
  <c r="AP1611"/>
  <c r="AQ1611"/>
  <c r="AR1611"/>
  <c r="AS1611"/>
  <c r="C1612"/>
  <c r="D1612"/>
  <c r="E1612"/>
  <c r="F1612"/>
  <c r="G1612"/>
  <c r="H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AE1612"/>
  <c r="AF1612"/>
  <c r="AG1612"/>
  <c r="AH1612"/>
  <c r="AI1612"/>
  <c r="AJ1612"/>
  <c r="AK1612"/>
  <c r="AL1612"/>
  <c r="AM1612"/>
  <c r="AN1612"/>
  <c r="AO1612"/>
  <c r="AP1612"/>
  <c r="AQ1612"/>
  <c r="AR1612"/>
  <c r="AS1612"/>
  <c r="C1613"/>
  <c r="D1613"/>
  <c r="E1613"/>
  <c r="F1613"/>
  <c r="G1613"/>
  <c r="H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AE1613"/>
  <c r="AF1613"/>
  <c r="AG1613"/>
  <c r="AH1613"/>
  <c r="AI1613"/>
  <c r="AJ1613"/>
  <c r="AK1613"/>
  <c r="AL1613"/>
  <c r="AM1613"/>
  <c r="AN1613"/>
  <c r="AO1613"/>
  <c r="AP1613"/>
  <c r="AQ1613"/>
  <c r="AR1613"/>
  <c r="AS1613"/>
  <c r="C1614"/>
  <c r="D1614"/>
  <c r="E1614"/>
  <c r="F1614"/>
  <c r="G1614"/>
  <c r="H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AE1614"/>
  <c r="AF1614"/>
  <c r="AG1614"/>
  <c r="AH1614"/>
  <c r="AI1614"/>
  <c r="AJ1614"/>
  <c r="AK1614"/>
  <c r="AL1614"/>
  <c r="AM1614"/>
  <c r="AN1614"/>
  <c r="AO1614"/>
  <c r="AP1614"/>
  <c r="AQ1614"/>
  <c r="AR1614"/>
  <c r="AS1614"/>
  <c r="C1615"/>
  <c r="D1615"/>
  <c r="E1615"/>
  <c r="F1615"/>
  <c r="G1615"/>
  <c r="H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AE1615"/>
  <c r="AF1615"/>
  <c r="AG1615"/>
  <c r="AH1615"/>
  <c r="AI1615"/>
  <c r="AJ1615"/>
  <c r="AK1615"/>
  <c r="AL1615"/>
  <c r="AM1615"/>
  <c r="AN1615"/>
  <c r="AO1615"/>
  <c r="AP1615"/>
  <c r="AQ1615"/>
  <c r="AR1615"/>
  <c r="AS1615"/>
  <c r="C1616"/>
  <c r="D1616"/>
  <c r="E1616"/>
  <c r="F1616"/>
  <c r="G1616"/>
  <c r="H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AE1616"/>
  <c r="AF1616"/>
  <c r="AG1616"/>
  <c r="AH1616"/>
  <c r="AI1616"/>
  <c r="AJ1616"/>
  <c r="AK1616"/>
  <c r="AL1616"/>
  <c r="AM1616"/>
  <c r="AN1616"/>
  <c r="AO1616"/>
  <c r="AP1616"/>
  <c r="AQ1616"/>
  <c r="AR1616"/>
  <c r="AS1616"/>
  <c r="C1617"/>
  <c r="D1617"/>
  <c r="E1617"/>
  <c r="F1617"/>
  <c r="G1617"/>
  <c r="H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AK1617"/>
  <c r="AL1617"/>
  <c r="AM1617"/>
  <c r="AN1617"/>
  <c r="AO1617"/>
  <c r="AP1617"/>
  <c r="AQ1617"/>
  <c r="AR1617"/>
  <c r="AS1617"/>
  <c r="C1618"/>
  <c r="D1618"/>
  <c r="E1618"/>
  <c r="F1618"/>
  <c r="G1618"/>
  <c r="H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AE1618"/>
  <c r="AF1618"/>
  <c r="AG1618"/>
  <c r="AH1618"/>
  <c r="AI1618"/>
  <c r="AJ1618"/>
  <c r="AK1618"/>
  <c r="AL1618"/>
  <c r="AM1618"/>
  <c r="AN1618"/>
  <c r="AO1618"/>
  <c r="AP1618"/>
  <c r="AQ1618"/>
  <c r="AR1618"/>
  <c r="AS1618"/>
  <c r="C1619"/>
  <c r="D1619"/>
  <c r="E1619"/>
  <c r="F1619"/>
  <c r="G1619"/>
  <c r="H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AE1619"/>
  <c r="AF1619"/>
  <c r="AG1619"/>
  <c r="AH1619"/>
  <c r="AI1619"/>
  <c r="AJ1619"/>
  <c r="AK1619"/>
  <c r="AL1619"/>
  <c r="AM1619"/>
  <c r="AN1619"/>
  <c r="AO1619"/>
  <c r="AP1619"/>
  <c r="AQ1619"/>
  <c r="AR1619"/>
  <c r="AS1619"/>
  <c r="C1620"/>
  <c r="D1620"/>
  <c r="E1620"/>
  <c r="F1620"/>
  <c r="G1620"/>
  <c r="H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AE1620"/>
  <c r="AF1620"/>
  <c r="AG1620"/>
  <c r="AH1620"/>
  <c r="AI1620"/>
  <c r="AJ1620"/>
  <c r="AK1620"/>
  <c r="AL1620"/>
  <c r="AM1620"/>
  <c r="AN1620"/>
  <c r="AO1620"/>
  <c r="AP1620"/>
  <c r="AQ1620"/>
  <c r="AR1620"/>
  <c r="AS1620"/>
  <c r="C1621"/>
  <c r="D1621"/>
  <c r="E1621"/>
  <c r="F1621"/>
  <c r="G1621"/>
  <c r="H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AE1621"/>
  <c r="AF1621"/>
  <c r="AG1621"/>
  <c r="AH1621"/>
  <c r="AI1621"/>
  <c r="AJ1621"/>
  <c r="AK1621"/>
  <c r="AL1621"/>
  <c r="AM1621"/>
  <c r="AN1621"/>
  <c r="AO1621"/>
  <c r="AP1621"/>
  <c r="AQ1621"/>
  <c r="AR1621"/>
  <c r="AS1621"/>
  <c r="C1622"/>
  <c r="D1622"/>
  <c r="E1622"/>
  <c r="F1622"/>
  <c r="G1622"/>
  <c r="H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AE1622"/>
  <c r="AF1622"/>
  <c r="AG1622"/>
  <c r="AH1622"/>
  <c r="AI1622"/>
  <c r="AJ1622"/>
  <c r="AK1622"/>
  <c r="AL1622"/>
  <c r="AM1622"/>
  <c r="AN1622"/>
  <c r="AO1622"/>
  <c r="AP1622"/>
  <c r="AQ1622"/>
  <c r="AR1622"/>
  <c r="AS1622"/>
  <c r="C1623"/>
  <c r="D1623"/>
  <c r="E1623"/>
  <c r="F1623"/>
  <c r="G1623"/>
  <c r="H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AE1623"/>
  <c r="AF1623"/>
  <c r="AG1623"/>
  <c r="AH1623"/>
  <c r="AI1623"/>
  <c r="AJ1623"/>
  <c r="AK1623"/>
  <c r="AL1623"/>
  <c r="AM1623"/>
  <c r="AN1623"/>
  <c r="AO1623"/>
  <c r="AP1623"/>
  <c r="AQ1623"/>
  <c r="AR1623"/>
  <c r="AS1623"/>
  <c r="C1624"/>
  <c r="D1624"/>
  <c r="E1624"/>
  <c r="F1624"/>
  <c r="G1624"/>
  <c r="H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AE1624"/>
  <c r="AF1624"/>
  <c r="AG1624"/>
  <c r="AH1624"/>
  <c r="AI1624"/>
  <c r="AJ1624"/>
  <c r="AK1624"/>
  <c r="AL1624"/>
  <c r="AM1624"/>
  <c r="AN1624"/>
  <c r="AO1624"/>
  <c r="AP1624"/>
  <c r="AQ1624"/>
  <c r="AR1624"/>
  <c r="AS1624"/>
  <c r="C1625"/>
  <c r="D1625"/>
  <c r="E1625"/>
  <c r="F1625"/>
  <c r="G1625"/>
  <c r="H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AE1625"/>
  <c r="AF1625"/>
  <c r="AG1625"/>
  <c r="AH1625"/>
  <c r="AI1625"/>
  <c r="AJ1625"/>
  <c r="AK1625"/>
  <c r="AL1625"/>
  <c r="AM1625"/>
  <c r="AN1625"/>
  <c r="AO1625"/>
  <c r="AP1625"/>
  <c r="AQ1625"/>
  <c r="AR1625"/>
  <c r="AS1625"/>
  <c r="C1626"/>
  <c r="D1626"/>
  <c r="E1626"/>
  <c r="F1626"/>
  <c r="G1626"/>
  <c r="H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AE1626"/>
  <c r="AF1626"/>
  <c r="AG1626"/>
  <c r="AH1626"/>
  <c r="AI1626"/>
  <c r="AJ1626"/>
  <c r="AK1626"/>
  <c r="AL1626"/>
  <c r="AM1626"/>
  <c r="AN1626"/>
  <c r="AO1626"/>
  <c r="AP1626"/>
  <c r="AQ1626"/>
  <c r="AR1626"/>
  <c r="AS1626"/>
  <c r="C1627"/>
  <c r="D1627"/>
  <c r="E1627"/>
  <c r="F1627"/>
  <c r="G1627"/>
  <c r="H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AE1627"/>
  <c r="AF1627"/>
  <c r="AG1627"/>
  <c r="AH1627"/>
  <c r="AI1627"/>
  <c r="AJ1627"/>
  <c r="AK1627"/>
  <c r="AL1627"/>
  <c r="AM1627"/>
  <c r="AN1627"/>
  <c r="AO1627"/>
  <c r="AP1627"/>
  <c r="AQ1627"/>
  <c r="AR1627"/>
  <c r="AS1627"/>
  <c r="C1628"/>
  <c r="D1628"/>
  <c r="E1628"/>
  <c r="F1628"/>
  <c r="G1628"/>
  <c r="H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AE1628"/>
  <c r="AF1628"/>
  <c r="AG1628"/>
  <c r="AH1628"/>
  <c r="AI1628"/>
  <c r="AJ1628"/>
  <c r="AK1628"/>
  <c r="AL1628"/>
  <c r="AM1628"/>
  <c r="AN1628"/>
  <c r="AO1628"/>
  <c r="AP1628"/>
  <c r="AQ1628"/>
  <c r="AR1628"/>
  <c r="AS1628"/>
  <c r="C1629"/>
  <c r="D1629"/>
  <c r="E1629"/>
  <c r="F1629"/>
  <c r="G1629"/>
  <c r="H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AE1629"/>
  <c r="AF1629"/>
  <c r="AG1629"/>
  <c r="AH1629"/>
  <c r="AI1629"/>
  <c r="AJ1629"/>
  <c r="AK1629"/>
  <c r="AL1629"/>
  <c r="AM1629"/>
  <c r="AN1629"/>
  <c r="AO1629"/>
  <c r="AP1629"/>
  <c r="AQ1629"/>
  <c r="AR1629"/>
  <c r="AS1629"/>
  <c r="C1630"/>
  <c r="D1630"/>
  <c r="E1630"/>
  <c r="F1630"/>
  <c r="G1630"/>
  <c r="H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AE1630"/>
  <c r="AF1630"/>
  <c r="AG1630"/>
  <c r="AH1630"/>
  <c r="AI1630"/>
  <c r="AJ1630"/>
  <c r="AK1630"/>
  <c r="AL1630"/>
  <c r="AM1630"/>
  <c r="AN1630"/>
  <c r="AO1630"/>
  <c r="AP1630"/>
  <c r="AQ1630"/>
  <c r="AR1630"/>
  <c r="AS1630"/>
  <c r="C1631"/>
  <c r="D1631"/>
  <c r="E1631"/>
  <c r="F1631"/>
  <c r="G1631"/>
  <c r="H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AE1631"/>
  <c r="AF1631"/>
  <c r="AG1631"/>
  <c r="AH1631"/>
  <c r="AI1631"/>
  <c r="AJ1631"/>
  <c r="AK1631"/>
  <c r="AL1631"/>
  <c r="AM1631"/>
  <c r="AN1631"/>
  <c r="AO1631"/>
  <c r="AP1631"/>
  <c r="AQ1631"/>
  <c r="AR1631"/>
  <c r="AS1631"/>
  <c r="C1632"/>
  <c r="D1632"/>
  <c r="E1632"/>
  <c r="F1632"/>
  <c r="G1632"/>
  <c r="H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AE1632"/>
  <c r="AF1632"/>
  <c r="AG1632"/>
  <c r="AH1632"/>
  <c r="AI1632"/>
  <c r="AJ1632"/>
  <c r="AK1632"/>
  <c r="AL1632"/>
  <c r="AM1632"/>
  <c r="AN1632"/>
  <c r="AO1632"/>
  <c r="AP1632"/>
  <c r="AQ1632"/>
  <c r="AR1632"/>
  <c r="AS1632"/>
  <c r="C1633"/>
  <c r="D1633"/>
  <c r="E1633"/>
  <c r="F1633"/>
  <c r="G1633"/>
  <c r="H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AE1633"/>
  <c r="AF1633"/>
  <c r="AG1633"/>
  <c r="AH1633"/>
  <c r="AI1633"/>
  <c r="AJ1633"/>
  <c r="AK1633"/>
  <c r="AL1633"/>
  <c r="AM1633"/>
  <c r="AN1633"/>
  <c r="AO1633"/>
  <c r="AP1633"/>
  <c r="AQ1633"/>
  <c r="AR1633"/>
  <c r="AS1633"/>
  <c r="C1634"/>
  <c r="D1634"/>
  <c r="E1634"/>
  <c r="F1634"/>
  <c r="G1634"/>
  <c r="H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AE1634"/>
  <c r="AF1634"/>
  <c r="AG1634"/>
  <c r="AH1634"/>
  <c r="AI1634"/>
  <c r="AJ1634"/>
  <c r="AK1634"/>
  <c r="AL1634"/>
  <c r="AM1634"/>
  <c r="AN1634"/>
  <c r="AO1634"/>
  <c r="AP1634"/>
  <c r="AQ1634"/>
  <c r="AR1634"/>
  <c r="AS1634"/>
  <c r="C1635"/>
  <c r="D1635"/>
  <c r="E1635"/>
  <c r="F1635"/>
  <c r="G1635"/>
  <c r="H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AE1635"/>
  <c r="AF1635"/>
  <c r="AG1635"/>
  <c r="AH1635"/>
  <c r="AI1635"/>
  <c r="AJ1635"/>
  <c r="AK1635"/>
  <c r="AL1635"/>
  <c r="AM1635"/>
  <c r="AN1635"/>
  <c r="AO1635"/>
  <c r="AP1635"/>
  <c r="AQ1635"/>
  <c r="AR1635"/>
  <c r="AS1635"/>
  <c r="C1636"/>
  <c r="D1636"/>
  <c r="E1636"/>
  <c r="F1636"/>
  <c r="G1636"/>
  <c r="H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AE1636"/>
  <c r="AF1636"/>
  <c r="AG1636"/>
  <c r="AH1636"/>
  <c r="AI1636"/>
  <c r="AJ1636"/>
  <c r="AK1636"/>
  <c r="AL1636"/>
  <c r="AM1636"/>
  <c r="AN1636"/>
  <c r="AO1636"/>
  <c r="AP1636"/>
  <c r="AQ1636"/>
  <c r="AR1636"/>
  <c r="AS1636"/>
  <c r="C1637"/>
  <c r="D1637"/>
  <c r="E1637"/>
  <c r="F1637"/>
  <c r="G1637"/>
  <c r="H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AE1637"/>
  <c r="AF1637"/>
  <c r="AG1637"/>
  <c r="AH1637"/>
  <c r="AI1637"/>
  <c r="AJ1637"/>
  <c r="AK1637"/>
  <c r="AL1637"/>
  <c r="AM1637"/>
  <c r="AN1637"/>
  <c r="AO1637"/>
  <c r="AP1637"/>
  <c r="AQ1637"/>
  <c r="AR1637"/>
  <c r="AS1637"/>
  <c r="C1638"/>
  <c r="D1638"/>
  <c r="E1638"/>
  <c r="F1638"/>
  <c r="G1638"/>
  <c r="H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AE1638"/>
  <c r="AF1638"/>
  <c r="AG1638"/>
  <c r="AH1638"/>
  <c r="AI1638"/>
  <c r="AJ1638"/>
  <c r="AK1638"/>
  <c r="AL1638"/>
  <c r="AM1638"/>
  <c r="AN1638"/>
  <c r="AO1638"/>
  <c r="AP1638"/>
  <c r="AQ1638"/>
  <c r="AR1638"/>
  <c r="AS1638"/>
  <c r="C1639"/>
  <c r="D1639"/>
  <c r="E1639"/>
  <c r="F1639"/>
  <c r="G1639"/>
  <c r="H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AE1639"/>
  <c r="AF1639"/>
  <c r="AG1639"/>
  <c r="AH1639"/>
  <c r="AI1639"/>
  <c r="AJ1639"/>
  <c r="AK1639"/>
  <c r="AL1639"/>
  <c r="AM1639"/>
  <c r="AN1639"/>
  <c r="AO1639"/>
  <c r="AP1639"/>
  <c r="AQ1639"/>
  <c r="AR1639"/>
  <c r="AS1639"/>
  <c r="C1640"/>
  <c r="D1640"/>
  <c r="E1640"/>
  <c r="F1640"/>
  <c r="G1640"/>
  <c r="H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AE1640"/>
  <c r="AF1640"/>
  <c r="AG1640"/>
  <c r="AH1640"/>
  <c r="AI1640"/>
  <c r="AJ1640"/>
  <c r="AK1640"/>
  <c r="AL1640"/>
  <c r="AM1640"/>
  <c r="AN1640"/>
  <c r="AO1640"/>
  <c r="AP1640"/>
  <c r="AQ1640"/>
  <c r="AR1640"/>
  <c r="AS1640"/>
  <c r="C1641"/>
  <c r="D1641"/>
  <c r="E1641"/>
  <c r="F1641"/>
  <c r="G1641"/>
  <c r="H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AE1641"/>
  <c r="AF1641"/>
  <c r="AG1641"/>
  <c r="AH1641"/>
  <c r="AI1641"/>
  <c r="AJ1641"/>
  <c r="AK1641"/>
  <c r="AL1641"/>
  <c r="AM1641"/>
  <c r="AN1641"/>
  <c r="AO1641"/>
  <c r="AP1641"/>
  <c r="AQ1641"/>
  <c r="AR1641"/>
  <c r="AS1641"/>
  <c r="C1642"/>
  <c r="D1642"/>
  <c r="E1642"/>
  <c r="F1642"/>
  <c r="G1642"/>
  <c r="H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AE1642"/>
  <c r="AF1642"/>
  <c r="AG1642"/>
  <c r="AH1642"/>
  <c r="AI1642"/>
  <c r="AJ1642"/>
  <c r="AK1642"/>
  <c r="AL1642"/>
  <c r="AM1642"/>
  <c r="AN1642"/>
  <c r="AO1642"/>
  <c r="AP1642"/>
  <c r="AQ1642"/>
  <c r="AR1642"/>
  <c r="AS1642"/>
  <c r="C1643"/>
  <c r="D1643"/>
  <c r="E1643"/>
  <c r="F1643"/>
  <c r="G1643"/>
  <c r="H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AE1643"/>
  <c r="AF1643"/>
  <c r="AG1643"/>
  <c r="AH1643"/>
  <c r="AI1643"/>
  <c r="AJ1643"/>
  <c r="AK1643"/>
  <c r="AL1643"/>
  <c r="AM1643"/>
  <c r="AN1643"/>
  <c r="AO1643"/>
  <c r="AP1643"/>
  <c r="AQ1643"/>
  <c r="AR1643"/>
  <c r="AS1643"/>
  <c r="C1644"/>
  <c r="D1644"/>
  <c r="E1644"/>
  <c r="F1644"/>
  <c r="G1644"/>
  <c r="H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AE1644"/>
  <c r="AF1644"/>
  <c r="AG1644"/>
  <c r="AH1644"/>
  <c r="AI1644"/>
  <c r="AJ1644"/>
  <c r="AK1644"/>
  <c r="AL1644"/>
  <c r="AM1644"/>
  <c r="AN1644"/>
  <c r="AO1644"/>
  <c r="AP1644"/>
  <c r="AQ1644"/>
  <c r="AR1644"/>
  <c r="AS1644"/>
  <c r="C1645"/>
  <c r="D1645"/>
  <c r="E1645"/>
  <c r="F1645"/>
  <c r="G1645"/>
  <c r="H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AE1645"/>
  <c r="AF1645"/>
  <c r="AG1645"/>
  <c r="AH1645"/>
  <c r="AI1645"/>
  <c r="AJ1645"/>
  <c r="AK1645"/>
  <c r="AL1645"/>
  <c r="AM1645"/>
  <c r="AN1645"/>
  <c r="AO1645"/>
  <c r="AP1645"/>
  <c r="AQ1645"/>
  <c r="AR1645"/>
  <c r="AS1645"/>
  <c r="C1646"/>
  <c r="D1646"/>
  <c r="E1646"/>
  <c r="F1646"/>
  <c r="G1646"/>
  <c r="H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AE1646"/>
  <c r="AF1646"/>
  <c r="AG1646"/>
  <c r="AH1646"/>
  <c r="AI1646"/>
  <c r="AJ1646"/>
  <c r="AK1646"/>
  <c r="AL1646"/>
  <c r="AM1646"/>
  <c r="AN1646"/>
  <c r="AO1646"/>
  <c r="AP1646"/>
  <c r="AQ1646"/>
  <c r="AR1646"/>
  <c r="AS1646"/>
  <c r="C1647"/>
  <c r="D1647"/>
  <c r="E1647"/>
  <c r="F1647"/>
  <c r="G1647"/>
  <c r="H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AE1647"/>
  <c r="AF1647"/>
  <c r="AG1647"/>
  <c r="AH1647"/>
  <c r="AI1647"/>
  <c r="AJ1647"/>
  <c r="AK1647"/>
  <c r="AL1647"/>
  <c r="AM1647"/>
  <c r="AN1647"/>
  <c r="AO1647"/>
  <c r="AP1647"/>
  <c r="AQ1647"/>
  <c r="AR1647"/>
  <c r="AS1647"/>
  <c r="C1648"/>
  <c r="D1648"/>
  <c r="E1648"/>
  <c r="F1648"/>
  <c r="G1648"/>
  <c r="H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AE1648"/>
  <c r="AF1648"/>
  <c r="AG1648"/>
  <c r="AH1648"/>
  <c r="AI1648"/>
  <c r="AJ1648"/>
  <c r="AK1648"/>
  <c r="AL1648"/>
  <c r="AM1648"/>
  <c r="AN1648"/>
  <c r="AO1648"/>
  <c r="AP1648"/>
  <c r="AQ1648"/>
  <c r="AR1648"/>
  <c r="AS1648"/>
  <c r="C1649"/>
  <c r="D1649"/>
  <c r="E1649"/>
  <c r="F1649"/>
  <c r="G1649"/>
  <c r="H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AE1649"/>
  <c r="AF1649"/>
  <c r="AG1649"/>
  <c r="AH1649"/>
  <c r="AI1649"/>
  <c r="AJ1649"/>
  <c r="AK1649"/>
  <c r="AL1649"/>
  <c r="AM1649"/>
  <c r="AN1649"/>
  <c r="AO1649"/>
  <c r="AP1649"/>
  <c r="AQ1649"/>
  <c r="AR1649"/>
  <c r="AS1649"/>
  <c r="C1650"/>
  <c r="D1650"/>
  <c r="E1650"/>
  <c r="F1650"/>
  <c r="G1650"/>
  <c r="H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AE1650"/>
  <c r="AF1650"/>
  <c r="AG1650"/>
  <c r="AH1650"/>
  <c r="AI1650"/>
  <c r="AJ1650"/>
  <c r="AK1650"/>
  <c r="AL1650"/>
  <c r="AM1650"/>
  <c r="AN1650"/>
  <c r="AO1650"/>
  <c r="AP1650"/>
  <c r="AQ1650"/>
  <c r="AR1650"/>
  <c r="AS1650"/>
  <c r="C1651"/>
  <c r="D1651"/>
  <c r="E1651"/>
  <c r="F1651"/>
  <c r="G1651"/>
  <c r="H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AE1651"/>
  <c r="AF1651"/>
  <c r="AG1651"/>
  <c r="AH1651"/>
  <c r="AI1651"/>
  <c r="AJ1651"/>
  <c r="AK1651"/>
  <c r="AL1651"/>
  <c r="AM1651"/>
  <c r="AN1651"/>
  <c r="AO1651"/>
  <c r="AP1651"/>
  <c r="AQ1651"/>
  <c r="AR1651"/>
  <c r="AS1651"/>
  <c r="C1652"/>
  <c r="D1652"/>
  <c r="E1652"/>
  <c r="F1652"/>
  <c r="G1652"/>
  <c r="H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AE1652"/>
  <c r="AF1652"/>
  <c r="AG1652"/>
  <c r="AH1652"/>
  <c r="AI1652"/>
  <c r="AJ1652"/>
  <c r="AK1652"/>
  <c r="AL1652"/>
  <c r="AM1652"/>
  <c r="AN1652"/>
  <c r="AO1652"/>
  <c r="AP1652"/>
  <c r="AQ1652"/>
  <c r="AR1652"/>
  <c r="AS1652"/>
  <c r="C1653"/>
  <c r="D1653"/>
  <c r="E1653"/>
  <c r="F1653"/>
  <c r="G1653"/>
  <c r="H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AE1653"/>
  <c r="AF1653"/>
  <c r="AG1653"/>
  <c r="AH1653"/>
  <c r="AI1653"/>
  <c r="AJ1653"/>
  <c r="AK1653"/>
  <c r="AL1653"/>
  <c r="AM1653"/>
  <c r="AN1653"/>
  <c r="AO1653"/>
  <c r="AP1653"/>
  <c r="AQ1653"/>
  <c r="AR1653"/>
  <c r="AS1653"/>
  <c r="C1654"/>
  <c r="D1654"/>
  <c r="E1654"/>
  <c r="F1654"/>
  <c r="G1654"/>
  <c r="H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AE1654"/>
  <c r="AF1654"/>
  <c r="AG1654"/>
  <c r="AH1654"/>
  <c r="AI1654"/>
  <c r="AJ1654"/>
  <c r="AK1654"/>
  <c r="AL1654"/>
  <c r="AM1654"/>
  <c r="AN1654"/>
  <c r="AO1654"/>
  <c r="AP1654"/>
  <c r="AQ1654"/>
  <c r="AR1654"/>
  <c r="AS1654"/>
  <c r="C1655"/>
  <c r="D1655"/>
  <c r="E1655"/>
  <c r="F1655"/>
  <c r="G1655"/>
  <c r="H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AE1655"/>
  <c r="AF1655"/>
  <c r="AG1655"/>
  <c r="AH1655"/>
  <c r="AI1655"/>
  <c r="AJ1655"/>
  <c r="AK1655"/>
  <c r="AL1655"/>
  <c r="AM1655"/>
  <c r="AN1655"/>
  <c r="AO1655"/>
  <c r="AP1655"/>
  <c r="AQ1655"/>
  <c r="AR1655"/>
  <c r="AS1655"/>
  <c r="C1656"/>
  <c r="D1656"/>
  <c r="E1656"/>
  <c r="F1656"/>
  <c r="G1656"/>
  <c r="H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AE1656"/>
  <c r="AF1656"/>
  <c r="AG1656"/>
  <c r="AH1656"/>
  <c r="AI1656"/>
  <c r="AJ1656"/>
  <c r="AK1656"/>
  <c r="AL1656"/>
  <c r="AM1656"/>
  <c r="AN1656"/>
  <c r="AO1656"/>
  <c r="AP1656"/>
  <c r="AQ1656"/>
  <c r="AR1656"/>
  <c r="AS1656"/>
  <c r="C1657"/>
  <c r="D1657"/>
  <c r="E1657"/>
  <c r="F1657"/>
  <c r="G1657"/>
  <c r="H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AE1657"/>
  <c r="AF1657"/>
  <c r="AG1657"/>
  <c r="AH1657"/>
  <c r="AI1657"/>
  <c r="AJ1657"/>
  <c r="AK1657"/>
  <c r="AL1657"/>
  <c r="AM1657"/>
  <c r="AN1657"/>
  <c r="AO1657"/>
  <c r="AP1657"/>
  <c r="AQ1657"/>
  <c r="AR1657"/>
  <c r="AS1657"/>
  <c r="C1658"/>
  <c r="D1658"/>
  <c r="E1658"/>
  <c r="F1658"/>
  <c r="G1658"/>
  <c r="H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AE1658"/>
  <c r="AF1658"/>
  <c r="AG1658"/>
  <c r="AH1658"/>
  <c r="AI1658"/>
  <c r="AJ1658"/>
  <c r="AK1658"/>
  <c r="AL1658"/>
  <c r="AM1658"/>
  <c r="AN1658"/>
  <c r="AO1658"/>
  <c r="AP1658"/>
  <c r="AQ1658"/>
  <c r="AR1658"/>
  <c r="AS1658"/>
  <c r="C1659"/>
  <c r="D1659"/>
  <c r="E1659"/>
  <c r="F1659"/>
  <c r="G1659"/>
  <c r="H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AE1659"/>
  <c r="AF1659"/>
  <c r="AG1659"/>
  <c r="AH1659"/>
  <c r="AI1659"/>
  <c r="AJ1659"/>
  <c r="AK1659"/>
  <c r="AL1659"/>
  <c r="AM1659"/>
  <c r="AN1659"/>
  <c r="AO1659"/>
  <c r="AP1659"/>
  <c r="AQ1659"/>
  <c r="AR1659"/>
  <c r="AS1659"/>
  <c r="C1660"/>
  <c r="D1660"/>
  <c r="E1660"/>
  <c r="F1660"/>
  <c r="G1660"/>
  <c r="H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AE1660"/>
  <c r="AF1660"/>
  <c r="AG1660"/>
  <c r="AH1660"/>
  <c r="AI1660"/>
  <c r="AJ1660"/>
  <c r="AK1660"/>
  <c r="AL1660"/>
  <c r="AM1660"/>
  <c r="AN1660"/>
  <c r="AO1660"/>
  <c r="AP1660"/>
  <c r="AQ1660"/>
  <c r="AR1660"/>
  <c r="AS1660"/>
  <c r="C1661"/>
  <c r="D1661"/>
  <c r="E1661"/>
  <c r="F1661"/>
  <c r="G1661"/>
  <c r="H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AE1661"/>
  <c r="AF1661"/>
  <c r="AG1661"/>
  <c r="AH1661"/>
  <c r="AI1661"/>
  <c r="AJ1661"/>
  <c r="AK1661"/>
  <c r="AL1661"/>
  <c r="AM1661"/>
  <c r="AN1661"/>
  <c r="AO1661"/>
  <c r="AP1661"/>
  <c r="AQ1661"/>
  <c r="AR1661"/>
  <c r="AS1661"/>
  <c r="C1662"/>
  <c r="D1662"/>
  <c r="E1662"/>
  <c r="F1662"/>
  <c r="G1662"/>
  <c r="H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AE1662"/>
  <c r="AF1662"/>
  <c r="AG1662"/>
  <c r="AH1662"/>
  <c r="AI1662"/>
  <c r="AJ1662"/>
  <c r="AK1662"/>
  <c r="AL1662"/>
  <c r="AM1662"/>
  <c r="AN1662"/>
  <c r="AO1662"/>
  <c r="AP1662"/>
  <c r="AQ1662"/>
  <c r="AR1662"/>
  <c r="AS1662"/>
  <c r="C1663"/>
  <c r="D1663"/>
  <c r="E1663"/>
  <c r="F1663"/>
  <c r="G1663"/>
  <c r="H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AE1663"/>
  <c r="AF1663"/>
  <c r="AG1663"/>
  <c r="AH1663"/>
  <c r="AI1663"/>
  <c r="AJ1663"/>
  <c r="AK1663"/>
  <c r="AL1663"/>
  <c r="AM1663"/>
  <c r="AN1663"/>
  <c r="AO1663"/>
  <c r="AP1663"/>
  <c r="AQ1663"/>
  <c r="AR1663"/>
  <c r="AS1663"/>
  <c r="C1664"/>
  <c r="D1664"/>
  <c r="E1664"/>
  <c r="F1664"/>
  <c r="G1664"/>
  <c r="H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AE1664"/>
  <c r="AF1664"/>
  <c r="AG1664"/>
  <c r="AH1664"/>
  <c r="AI1664"/>
  <c r="AJ1664"/>
  <c r="AK1664"/>
  <c r="AL1664"/>
  <c r="AM1664"/>
  <c r="AN1664"/>
  <c r="AO1664"/>
  <c r="AP1664"/>
  <c r="AQ1664"/>
  <c r="AR1664"/>
  <c r="AS1664"/>
  <c r="C1665"/>
  <c r="D1665"/>
  <c r="E1665"/>
  <c r="F1665"/>
  <c r="G1665"/>
  <c r="H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AE1665"/>
  <c r="AF1665"/>
  <c r="AG1665"/>
  <c r="AH1665"/>
  <c r="AI1665"/>
  <c r="AJ1665"/>
  <c r="AK1665"/>
  <c r="AL1665"/>
  <c r="AM1665"/>
  <c r="AN1665"/>
  <c r="AO1665"/>
  <c r="AP1665"/>
  <c r="AQ1665"/>
  <c r="AR1665"/>
  <c r="AS1665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AE1666"/>
  <c r="AF1666"/>
  <c r="AG1666"/>
  <c r="AH1666"/>
  <c r="AI1666"/>
  <c r="AJ1666"/>
  <c r="AK1666"/>
  <c r="AL1666"/>
  <c r="AM1666"/>
  <c r="AN1666"/>
  <c r="AO1666"/>
  <c r="AP1666"/>
  <c r="AQ1666"/>
  <c r="AR1666"/>
  <c r="AS1666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AE1667"/>
  <c r="AF1667"/>
  <c r="AG1667"/>
  <c r="AH1667"/>
  <c r="AI1667"/>
  <c r="AJ1667"/>
  <c r="AK1667"/>
  <c r="AL1667"/>
  <c r="AM1667"/>
  <c r="AN1667"/>
  <c r="AO1667"/>
  <c r="AP1667"/>
  <c r="AQ1667"/>
  <c r="AR1667"/>
  <c r="AS1667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AE1668"/>
  <c r="AF1668"/>
  <c r="AG1668"/>
  <c r="AH1668"/>
  <c r="AI1668"/>
  <c r="AJ1668"/>
  <c r="AK1668"/>
  <c r="AL1668"/>
  <c r="AM1668"/>
  <c r="AN1668"/>
  <c r="AO1668"/>
  <c r="AP1668"/>
  <c r="AQ1668"/>
  <c r="AR1668"/>
  <c r="AS1668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AE1669"/>
  <c r="AF1669"/>
  <c r="AG1669"/>
  <c r="AH1669"/>
  <c r="AI1669"/>
  <c r="AJ1669"/>
  <c r="AK1669"/>
  <c r="AL1669"/>
  <c r="AM1669"/>
  <c r="AN1669"/>
  <c r="AO1669"/>
  <c r="AP1669"/>
  <c r="AQ1669"/>
  <c r="AR1669"/>
  <c r="AS1669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AE1670"/>
  <c r="AF1670"/>
  <c r="AG1670"/>
  <c r="AH1670"/>
  <c r="AI1670"/>
  <c r="AJ1670"/>
  <c r="AK1670"/>
  <c r="AL1670"/>
  <c r="AM1670"/>
  <c r="AN1670"/>
  <c r="AO1670"/>
  <c r="AP1670"/>
  <c r="AQ1670"/>
  <c r="AR1670"/>
  <c r="AS1670"/>
  <c r="C1671"/>
  <c r="D1671"/>
  <c r="E1671"/>
  <c r="F1671"/>
  <c r="G1671"/>
  <c r="H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AE1671"/>
  <c r="AF1671"/>
  <c r="AG1671"/>
  <c r="AH1671"/>
  <c r="AI1671"/>
  <c r="AJ1671"/>
  <c r="AK1671"/>
  <c r="AL1671"/>
  <c r="AM1671"/>
  <c r="AN1671"/>
  <c r="AO1671"/>
  <c r="AP1671"/>
  <c r="AQ1671"/>
  <c r="AR1671"/>
  <c r="AS1671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AE1672"/>
  <c r="AF1672"/>
  <c r="AG1672"/>
  <c r="AH1672"/>
  <c r="AI1672"/>
  <c r="AJ1672"/>
  <c r="AK1672"/>
  <c r="AL1672"/>
  <c r="AM1672"/>
  <c r="AN1672"/>
  <c r="AO1672"/>
  <c r="AP1672"/>
  <c r="AQ1672"/>
  <c r="AR1672"/>
  <c r="AS1672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AE1673"/>
  <c r="AF1673"/>
  <c r="AG1673"/>
  <c r="AH1673"/>
  <c r="AI1673"/>
  <c r="AJ1673"/>
  <c r="AK1673"/>
  <c r="AL1673"/>
  <c r="AM1673"/>
  <c r="AN1673"/>
  <c r="AO1673"/>
  <c r="AP1673"/>
  <c r="AQ1673"/>
  <c r="AR1673"/>
  <c r="AS1673"/>
  <c r="C1674"/>
  <c r="D1674"/>
  <c r="E1674"/>
  <c r="F1674"/>
  <c r="G1674"/>
  <c r="H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AE1674"/>
  <c r="AF1674"/>
  <c r="AG1674"/>
  <c r="AH1674"/>
  <c r="AI1674"/>
  <c r="AJ1674"/>
  <c r="AK1674"/>
  <c r="AL1674"/>
  <c r="AM1674"/>
  <c r="AN1674"/>
  <c r="AO1674"/>
  <c r="AP1674"/>
  <c r="AQ1674"/>
  <c r="AR1674"/>
  <c r="AS1674"/>
  <c r="C1675"/>
  <c r="D1675"/>
  <c r="E1675"/>
  <c r="F1675"/>
  <c r="G1675"/>
  <c r="H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AE1675"/>
  <c r="AF1675"/>
  <c r="AG1675"/>
  <c r="AH1675"/>
  <c r="AI1675"/>
  <c r="AJ1675"/>
  <c r="AK1675"/>
  <c r="AL1675"/>
  <c r="AM1675"/>
  <c r="AN1675"/>
  <c r="AO1675"/>
  <c r="AP1675"/>
  <c r="AQ1675"/>
  <c r="AR1675"/>
  <c r="AS1675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AE1676"/>
  <c r="AF1676"/>
  <c r="AG1676"/>
  <c r="AH1676"/>
  <c r="AI1676"/>
  <c r="AJ1676"/>
  <c r="AK1676"/>
  <c r="AL1676"/>
  <c r="AM1676"/>
  <c r="AN1676"/>
  <c r="AO1676"/>
  <c r="AP1676"/>
  <c r="AQ1676"/>
  <c r="AR1676"/>
  <c r="AS1676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AE1677"/>
  <c r="AF1677"/>
  <c r="AG1677"/>
  <c r="AH1677"/>
  <c r="AI1677"/>
  <c r="AJ1677"/>
  <c r="AK1677"/>
  <c r="AL1677"/>
  <c r="AM1677"/>
  <c r="AN1677"/>
  <c r="AO1677"/>
  <c r="AP1677"/>
  <c r="AQ1677"/>
  <c r="AR1677"/>
  <c r="AS1677"/>
  <c r="C1678"/>
  <c r="D1678"/>
  <c r="E1678"/>
  <c r="F1678"/>
  <c r="G1678"/>
  <c r="H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AE1678"/>
  <c r="AF1678"/>
  <c r="AG1678"/>
  <c r="AH1678"/>
  <c r="AI1678"/>
  <c r="AJ1678"/>
  <c r="AK1678"/>
  <c r="AL1678"/>
  <c r="AM1678"/>
  <c r="AN1678"/>
  <c r="AO1678"/>
  <c r="AP1678"/>
  <c r="AQ1678"/>
  <c r="AR1678"/>
  <c r="AS1678"/>
  <c r="C1679"/>
  <c r="D1679"/>
  <c r="E1679"/>
  <c r="F1679"/>
  <c r="G1679"/>
  <c r="H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AE1679"/>
  <c r="AF1679"/>
  <c r="AG1679"/>
  <c r="AH1679"/>
  <c r="AI1679"/>
  <c r="AJ1679"/>
  <c r="AK1679"/>
  <c r="AL1679"/>
  <c r="AM1679"/>
  <c r="AN1679"/>
  <c r="AO1679"/>
  <c r="AP1679"/>
  <c r="AQ1679"/>
  <c r="AR1679"/>
  <c r="AS1679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AE1680"/>
  <c r="AF1680"/>
  <c r="AG1680"/>
  <c r="AH1680"/>
  <c r="AI1680"/>
  <c r="AJ1680"/>
  <c r="AK1680"/>
  <c r="AL1680"/>
  <c r="AM1680"/>
  <c r="AN1680"/>
  <c r="AO1680"/>
  <c r="AP1680"/>
  <c r="AQ1680"/>
  <c r="AR1680"/>
  <c r="AS1680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AE1681"/>
  <c r="AF1681"/>
  <c r="AG1681"/>
  <c r="AH1681"/>
  <c r="AI1681"/>
  <c r="AJ1681"/>
  <c r="AK1681"/>
  <c r="AL1681"/>
  <c r="AM1681"/>
  <c r="AN1681"/>
  <c r="AO1681"/>
  <c r="AP1681"/>
  <c r="AQ1681"/>
  <c r="AR1681"/>
  <c r="AS1681"/>
  <c r="C1682"/>
  <c r="D1682"/>
  <c r="E1682"/>
  <c r="F1682"/>
  <c r="G1682"/>
  <c r="H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AE1682"/>
  <c r="AF1682"/>
  <c r="AG1682"/>
  <c r="AH1682"/>
  <c r="AI1682"/>
  <c r="AJ1682"/>
  <c r="AK1682"/>
  <c r="AL1682"/>
  <c r="AM1682"/>
  <c r="AN1682"/>
  <c r="AO1682"/>
  <c r="AP1682"/>
  <c r="AQ1682"/>
  <c r="AR1682"/>
  <c r="AS1682"/>
  <c r="C1683"/>
  <c r="D1683"/>
  <c r="E1683"/>
  <c r="F1683"/>
  <c r="G1683"/>
  <c r="H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AE1683"/>
  <c r="AF1683"/>
  <c r="AG1683"/>
  <c r="AH1683"/>
  <c r="AI1683"/>
  <c r="AJ1683"/>
  <c r="AK1683"/>
  <c r="AL1683"/>
  <c r="AM1683"/>
  <c r="AN1683"/>
  <c r="AO1683"/>
  <c r="AP1683"/>
  <c r="AQ1683"/>
  <c r="AR1683"/>
  <c r="AS1683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AE1684"/>
  <c r="AF1684"/>
  <c r="AG1684"/>
  <c r="AH1684"/>
  <c r="AI1684"/>
  <c r="AJ1684"/>
  <c r="AK1684"/>
  <c r="AL1684"/>
  <c r="AM1684"/>
  <c r="AN1684"/>
  <c r="AO1684"/>
  <c r="AP1684"/>
  <c r="AQ1684"/>
  <c r="AR1684"/>
  <c r="AS1684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AE1685"/>
  <c r="AF1685"/>
  <c r="AG1685"/>
  <c r="AH1685"/>
  <c r="AI1685"/>
  <c r="AJ1685"/>
  <c r="AK1685"/>
  <c r="AL1685"/>
  <c r="AM1685"/>
  <c r="AN1685"/>
  <c r="AO1685"/>
  <c r="AP1685"/>
  <c r="AQ1685"/>
  <c r="AR1685"/>
  <c r="AS1685"/>
  <c r="C1686"/>
  <c r="D1686"/>
  <c r="E1686"/>
  <c r="F1686"/>
  <c r="G1686"/>
  <c r="H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AE1686"/>
  <c r="AF1686"/>
  <c r="AG1686"/>
  <c r="AH1686"/>
  <c r="AI1686"/>
  <c r="AJ1686"/>
  <c r="AK1686"/>
  <c r="AL1686"/>
  <c r="AM1686"/>
  <c r="AN1686"/>
  <c r="AO1686"/>
  <c r="AP1686"/>
  <c r="AQ1686"/>
  <c r="AR1686"/>
  <c r="AS1686"/>
  <c r="C1687"/>
  <c r="D1687"/>
  <c r="E1687"/>
  <c r="F1687"/>
  <c r="G1687"/>
  <c r="H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AE1687"/>
  <c r="AF1687"/>
  <c r="AG1687"/>
  <c r="AH1687"/>
  <c r="AI1687"/>
  <c r="AJ1687"/>
  <c r="AK1687"/>
  <c r="AL1687"/>
  <c r="AM1687"/>
  <c r="AN1687"/>
  <c r="AO1687"/>
  <c r="AP1687"/>
  <c r="AQ1687"/>
  <c r="AR1687"/>
  <c r="AS1687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AE1688"/>
  <c r="AF1688"/>
  <c r="AG1688"/>
  <c r="AH1688"/>
  <c r="AI1688"/>
  <c r="AJ1688"/>
  <c r="AK1688"/>
  <c r="AL1688"/>
  <c r="AM1688"/>
  <c r="AN1688"/>
  <c r="AO1688"/>
  <c r="AP1688"/>
  <c r="AQ1688"/>
  <c r="AR1688"/>
  <c r="AS1688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AE1689"/>
  <c r="AF1689"/>
  <c r="AG1689"/>
  <c r="AH1689"/>
  <c r="AI1689"/>
  <c r="AJ1689"/>
  <c r="AK1689"/>
  <c r="AL1689"/>
  <c r="AM1689"/>
  <c r="AN1689"/>
  <c r="AO1689"/>
  <c r="AP1689"/>
  <c r="AQ1689"/>
  <c r="AR1689"/>
  <c r="AS1689"/>
  <c r="C1690"/>
  <c r="D1690"/>
  <c r="E1690"/>
  <c r="F1690"/>
  <c r="G1690"/>
  <c r="H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AE1690"/>
  <c r="AF1690"/>
  <c r="AG1690"/>
  <c r="AH1690"/>
  <c r="AI1690"/>
  <c r="AJ1690"/>
  <c r="AK1690"/>
  <c r="AL1690"/>
  <c r="AM1690"/>
  <c r="AN1690"/>
  <c r="AO1690"/>
  <c r="AP1690"/>
  <c r="AQ1690"/>
  <c r="AR1690"/>
  <c r="AS1690"/>
  <c r="C1691"/>
  <c r="D1691"/>
  <c r="E1691"/>
  <c r="F1691"/>
  <c r="G1691"/>
  <c r="H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AE1691"/>
  <c r="AF1691"/>
  <c r="AG1691"/>
  <c r="AH1691"/>
  <c r="AI1691"/>
  <c r="AJ1691"/>
  <c r="AK1691"/>
  <c r="AL1691"/>
  <c r="AM1691"/>
  <c r="AN1691"/>
  <c r="AO1691"/>
  <c r="AP1691"/>
  <c r="AQ1691"/>
  <c r="AR1691"/>
  <c r="AS1691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AE1692"/>
  <c r="AF1692"/>
  <c r="AG1692"/>
  <c r="AH1692"/>
  <c r="AI1692"/>
  <c r="AJ1692"/>
  <c r="AK1692"/>
  <c r="AL1692"/>
  <c r="AM1692"/>
  <c r="AN1692"/>
  <c r="AO1692"/>
  <c r="AP1692"/>
  <c r="AQ1692"/>
  <c r="AR1692"/>
  <c r="AS1692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AE1693"/>
  <c r="AF1693"/>
  <c r="AG1693"/>
  <c r="AH1693"/>
  <c r="AI1693"/>
  <c r="AJ1693"/>
  <c r="AK1693"/>
  <c r="AL1693"/>
  <c r="AM1693"/>
  <c r="AN1693"/>
  <c r="AO1693"/>
  <c r="AP1693"/>
  <c r="AQ1693"/>
  <c r="AR1693"/>
  <c r="AS1693"/>
  <c r="C1694"/>
  <c r="D1694"/>
  <c r="E1694"/>
  <c r="F1694"/>
  <c r="G1694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AE1694"/>
  <c r="AF1694"/>
  <c r="AG1694"/>
  <c r="AH1694"/>
  <c r="AI1694"/>
  <c r="AJ1694"/>
  <c r="AK1694"/>
  <c r="AL1694"/>
  <c r="AM1694"/>
  <c r="AN1694"/>
  <c r="AO1694"/>
  <c r="AP1694"/>
  <c r="AQ1694"/>
  <c r="AR1694"/>
  <c r="AS1694"/>
  <c r="C1695"/>
  <c r="D1695"/>
  <c r="E1695"/>
  <c r="F1695"/>
  <c r="G1695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AE1695"/>
  <c r="AF1695"/>
  <c r="AG1695"/>
  <c r="AH1695"/>
  <c r="AI1695"/>
  <c r="AJ1695"/>
  <c r="AK1695"/>
  <c r="AL1695"/>
  <c r="AM1695"/>
  <c r="AN1695"/>
  <c r="AO1695"/>
  <c r="AP1695"/>
  <c r="AQ1695"/>
  <c r="AR1695"/>
  <c r="AS1695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AE1696"/>
  <c r="AF1696"/>
  <c r="AG1696"/>
  <c r="AH1696"/>
  <c r="AI1696"/>
  <c r="AJ1696"/>
  <c r="AK1696"/>
  <c r="AL1696"/>
  <c r="AM1696"/>
  <c r="AN1696"/>
  <c r="AO1696"/>
  <c r="AP1696"/>
  <c r="AQ1696"/>
  <c r="AR1696"/>
  <c r="AS1696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AE1697"/>
  <c r="AF1697"/>
  <c r="AG1697"/>
  <c r="AH1697"/>
  <c r="AI1697"/>
  <c r="AJ1697"/>
  <c r="AK1697"/>
  <c r="AL1697"/>
  <c r="AM1697"/>
  <c r="AN1697"/>
  <c r="AO1697"/>
  <c r="AP1697"/>
  <c r="AQ1697"/>
  <c r="AR1697"/>
  <c r="AS1697"/>
  <c r="C1698"/>
  <c r="D1698"/>
  <c r="E1698"/>
  <c r="F1698"/>
  <c r="G1698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AE1698"/>
  <c r="AF1698"/>
  <c r="AG1698"/>
  <c r="AH1698"/>
  <c r="AI1698"/>
  <c r="AJ1698"/>
  <c r="AK1698"/>
  <c r="AL1698"/>
  <c r="AM1698"/>
  <c r="AN1698"/>
  <c r="AO1698"/>
  <c r="AP1698"/>
  <c r="AQ1698"/>
  <c r="AR1698"/>
  <c r="AS1698"/>
  <c r="C1699"/>
  <c r="D1699"/>
  <c r="E1699"/>
  <c r="F1699"/>
  <c r="G1699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AE1699"/>
  <c r="AF1699"/>
  <c r="AG1699"/>
  <c r="AH1699"/>
  <c r="AI1699"/>
  <c r="AJ1699"/>
  <c r="AK1699"/>
  <c r="AL1699"/>
  <c r="AM1699"/>
  <c r="AN1699"/>
  <c r="AO1699"/>
  <c r="AP1699"/>
  <c r="AQ1699"/>
  <c r="AR1699"/>
  <c r="AS1699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AE1700"/>
  <c r="AF1700"/>
  <c r="AG1700"/>
  <c r="AH1700"/>
  <c r="AI1700"/>
  <c r="AJ1700"/>
  <c r="AK1700"/>
  <c r="AL1700"/>
  <c r="AM1700"/>
  <c r="AN1700"/>
  <c r="AO1700"/>
  <c r="AP1700"/>
  <c r="AQ1700"/>
  <c r="AR1700"/>
  <c r="AS1700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AE1701"/>
  <c r="AF1701"/>
  <c r="AG1701"/>
  <c r="AH1701"/>
  <c r="AI1701"/>
  <c r="AJ1701"/>
  <c r="AK1701"/>
  <c r="AL1701"/>
  <c r="AM1701"/>
  <c r="AN1701"/>
  <c r="AO1701"/>
  <c r="AP1701"/>
  <c r="AQ1701"/>
  <c r="AR1701"/>
  <c r="AS1701"/>
  <c r="C1702"/>
  <c r="D1702"/>
  <c r="E1702"/>
  <c r="F1702"/>
  <c r="G1702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AE1702"/>
  <c r="AF1702"/>
  <c r="AG1702"/>
  <c r="AH1702"/>
  <c r="AI1702"/>
  <c r="AJ1702"/>
  <c r="AK1702"/>
  <c r="AL1702"/>
  <c r="AM1702"/>
  <c r="AN1702"/>
  <c r="AO1702"/>
  <c r="AP1702"/>
  <c r="AQ1702"/>
  <c r="AR1702"/>
  <c r="AS1702"/>
  <c r="C1703"/>
  <c r="D1703"/>
  <c r="E1703"/>
  <c r="F1703"/>
  <c r="G1703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AE1703"/>
  <c r="AF1703"/>
  <c r="AG1703"/>
  <c r="AH1703"/>
  <c r="AI1703"/>
  <c r="AJ1703"/>
  <c r="AK1703"/>
  <c r="AL1703"/>
  <c r="AM1703"/>
  <c r="AN1703"/>
  <c r="AO1703"/>
  <c r="AP1703"/>
  <c r="AQ1703"/>
  <c r="AR1703"/>
  <c r="AS1703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AE1704"/>
  <c r="AF1704"/>
  <c r="AG1704"/>
  <c r="AH1704"/>
  <c r="AI1704"/>
  <c r="AJ1704"/>
  <c r="AK1704"/>
  <c r="AL1704"/>
  <c r="AM1704"/>
  <c r="AN1704"/>
  <c r="AO1704"/>
  <c r="AP1704"/>
  <c r="AQ1704"/>
  <c r="AR1704"/>
  <c r="AS1704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AE1705"/>
  <c r="AF1705"/>
  <c r="AG1705"/>
  <c r="AH1705"/>
  <c r="AI1705"/>
  <c r="AJ1705"/>
  <c r="AK1705"/>
  <c r="AL1705"/>
  <c r="AM1705"/>
  <c r="AN1705"/>
  <c r="AO1705"/>
  <c r="AP1705"/>
  <c r="AQ1705"/>
  <c r="AR1705"/>
  <c r="AS1705"/>
  <c r="C1706"/>
  <c r="D1706"/>
  <c r="E1706"/>
  <c r="F1706"/>
  <c r="G1706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AE1706"/>
  <c r="AF1706"/>
  <c r="AG1706"/>
  <c r="AH1706"/>
  <c r="AI1706"/>
  <c r="AJ1706"/>
  <c r="AK1706"/>
  <c r="AL1706"/>
  <c r="AM1706"/>
  <c r="AN1706"/>
  <c r="AO1706"/>
  <c r="AP1706"/>
  <c r="AQ1706"/>
  <c r="AR1706"/>
  <c r="AS1706"/>
  <c r="C1707"/>
  <c r="D1707"/>
  <c r="E1707"/>
  <c r="F1707"/>
  <c r="G1707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AE1707"/>
  <c r="AF1707"/>
  <c r="AG1707"/>
  <c r="AH1707"/>
  <c r="AI1707"/>
  <c r="AJ1707"/>
  <c r="AK1707"/>
  <c r="AL1707"/>
  <c r="AM1707"/>
  <c r="AN1707"/>
  <c r="AO1707"/>
  <c r="AP1707"/>
  <c r="AQ1707"/>
  <c r="AR1707"/>
  <c r="AS1707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AE1708"/>
  <c r="AF1708"/>
  <c r="AG1708"/>
  <c r="AH1708"/>
  <c r="AI1708"/>
  <c r="AJ1708"/>
  <c r="AK1708"/>
  <c r="AL1708"/>
  <c r="AM1708"/>
  <c r="AN1708"/>
  <c r="AO1708"/>
  <c r="AP1708"/>
  <c r="AQ1708"/>
  <c r="AR1708"/>
  <c r="AS1708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AE1709"/>
  <c r="AF1709"/>
  <c r="AG1709"/>
  <c r="AH1709"/>
  <c r="AI1709"/>
  <c r="AJ1709"/>
  <c r="AK1709"/>
  <c r="AL1709"/>
  <c r="AM1709"/>
  <c r="AN1709"/>
  <c r="AO1709"/>
  <c r="AP1709"/>
  <c r="AQ1709"/>
  <c r="AR1709"/>
  <c r="AS1709"/>
  <c r="C1710"/>
  <c r="D1710"/>
  <c r="E1710"/>
  <c r="F1710"/>
  <c r="G1710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AE1710"/>
  <c r="AF1710"/>
  <c r="AG1710"/>
  <c r="AH1710"/>
  <c r="AI1710"/>
  <c r="AJ1710"/>
  <c r="AK1710"/>
  <c r="AL1710"/>
  <c r="AM1710"/>
  <c r="AN1710"/>
  <c r="AO1710"/>
  <c r="AP1710"/>
  <c r="AQ1710"/>
  <c r="AR1710"/>
  <c r="AS1710"/>
  <c r="C1711"/>
  <c r="D1711"/>
  <c r="E1711"/>
  <c r="F1711"/>
  <c r="G1711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AE1711"/>
  <c r="AF1711"/>
  <c r="AG1711"/>
  <c r="AH1711"/>
  <c r="AI1711"/>
  <c r="AJ1711"/>
  <c r="AK1711"/>
  <c r="AL1711"/>
  <c r="AM1711"/>
  <c r="AN1711"/>
  <c r="AO1711"/>
  <c r="AP1711"/>
  <c r="AQ1711"/>
  <c r="AR1711"/>
  <c r="AS1711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AE1712"/>
  <c r="AF1712"/>
  <c r="AG1712"/>
  <c r="AH1712"/>
  <c r="AI1712"/>
  <c r="AJ1712"/>
  <c r="AK1712"/>
  <c r="AL1712"/>
  <c r="AM1712"/>
  <c r="AN1712"/>
  <c r="AO1712"/>
  <c r="AP1712"/>
  <c r="AQ1712"/>
  <c r="AR1712"/>
  <c r="AS1712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AE1713"/>
  <c r="AF1713"/>
  <c r="AG1713"/>
  <c r="AH1713"/>
  <c r="AI1713"/>
  <c r="AJ1713"/>
  <c r="AK1713"/>
  <c r="AL1713"/>
  <c r="AM1713"/>
  <c r="AN1713"/>
  <c r="AO1713"/>
  <c r="AP1713"/>
  <c r="AQ1713"/>
  <c r="AR1713"/>
  <c r="AS1713"/>
  <c r="C1714"/>
  <c r="D1714"/>
  <c r="E1714"/>
  <c r="F1714"/>
  <c r="G1714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AE1714"/>
  <c r="AF1714"/>
  <c r="AG1714"/>
  <c r="AH1714"/>
  <c r="AI1714"/>
  <c r="AJ1714"/>
  <c r="AK1714"/>
  <c r="AL1714"/>
  <c r="AM1714"/>
  <c r="AN1714"/>
  <c r="AO1714"/>
  <c r="AP1714"/>
  <c r="AQ1714"/>
  <c r="AR1714"/>
  <c r="AS1714"/>
  <c r="C1715"/>
  <c r="D1715"/>
  <c r="E1715"/>
  <c r="F1715"/>
  <c r="G1715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AE1715"/>
  <c r="AF1715"/>
  <c r="AG1715"/>
  <c r="AH1715"/>
  <c r="AI1715"/>
  <c r="AJ1715"/>
  <c r="AK1715"/>
  <c r="AL1715"/>
  <c r="AM1715"/>
  <c r="AN1715"/>
  <c r="AO1715"/>
  <c r="AP1715"/>
  <c r="AQ1715"/>
  <c r="AR1715"/>
  <c r="AS1715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AE1716"/>
  <c r="AF1716"/>
  <c r="AG1716"/>
  <c r="AH1716"/>
  <c r="AI1716"/>
  <c r="AJ1716"/>
  <c r="AK1716"/>
  <c r="AL1716"/>
  <c r="AM1716"/>
  <c r="AN1716"/>
  <c r="AO1716"/>
  <c r="AP1716"/>
  <c r="AQ1716"/>
  <c r="AR1716"/>
  <c r="AS1716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AE1717"/>
  <c r="AF1717"/>
  <c r="AG1717"/>
  <c r="AH1717"/>
  <c r="AI1717"/>
  <c r="AJ1717"/>
  <c r="AK1717"/>
  <c r="AL1717"/>
  <c r="AM1717"/>
  <c r="AN1717"/>
  <c r="AO1717"/>
  <c r="AP1717"/>
  <c r="AQ1717"/>
  <c r="AR1717"/>
  <c r="AS1717"/>
  <c r="C1718"/>
  <c r="D1718"/>
  <c r="E1718"/>
  <c r="F1718"/>
  <c r="G1718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AE1718"/>
  <c r="AF1718"/>
  <c r="AG1718"/>
  <c r="AH1718"/>
  <c r="AI1718"/>
  <c r="AJ1718"/>
  <c r="AK1718"/>
  <c r="AL1718"/>
  <c r="AM1718"/>
  <c r="AN1718"/>
  <c r="AO1718"/>
  <c r="AP1718"/>
  <c r="AQ1718"/>
  <c r="AR1718"/>
  <c r="AS1718"/>
  <c r="C1719"/>
  <c r="D1719"/>
  <c r="E1719"/>
  <c r="F1719"/>
  <c r="G1719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AE1719"/>
  <c r="AF1719"/>
  <c r="AG1719"/>
  <c r="AH1719"/>
  <c r="AI1719"/>
  <c r="AJ1719"/>
  <c r="AK1719"/>
  <c r="AL1719"/>
  <c r="AM1719"/>
  <c r="AN1719"/>
  <c r="AO1719"/>
  <c r="AP1719"/>
  <c r="AQ1719"/>
  <c r="AR1719"/>
  <c r="AS1719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AE1720"/>
  <c r="AF1720"/>
  <c r="AG1720"/>
  <c r="AH1720"/>
  <c r="AI1720"/>
  <c r="AJ1720"/>
  <c r="AK1720"/>
  <c r="AL1720"/>
  <c r="AM1720"/>
  <c r="AN1720"/>
  <c r="AO1720"/>
  <c r="AP1720"/>
  <c r="AQ1720"/>
  <c r="AR1720"/>
  <c r="AS1720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AE1721"/>
  <c r="AF1721"/>
  <c r="AG1721"/>
  <c r="AH1721"/>
  <c r="AI1721"/>
  <c r="AJ1721"/>
  <c r="AK1721"/>
  <c r="AL1721"/>
  <c r="AM1721"/>
  <c r="AN1721"/>
  <c r="AO1721"/>
  <c r="AP1721"/>
  <c r="AQ1721"/>
  <c r="AR1721"/>
  <c r="AS1721"/>
  <c r="C1722"/>
  <c r="D1722"/>
  <c r="E1722"/>
  <c r="F1722"/>
  <c r="G1722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AE1722"/>
  <c r="AF1722"/>
  <c r="AG1722"/>
  <c r="AH1722"/>
  <c r="AI1722"/>
  <c r="AJ1722"/>
  <c r="AK1722"/>
  <c r="AL1722"/>
  <c r="AM1722"/>
  <c r="AN1722"/>
  <c r="AO1722"/>
  <c r="AP1722"/>
  <c r="AQ1722"/>
  <c r="AR1722"/>
  <c r="AS1722"/>
  <c r="C1723"/>
  <c r="D1723"/>
  <c r="E1723"/>
  <c r="F1723"/>
  <c r="G1723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AE1723"/>
  <c r="AF1723"/>
  <c r="AG1723"/>
  <c r="AH1723"/>
  <c r="AI1723"/>
  <c r="AJ1723"/>
  <c r="AK1723"/>
  <c r="AL1723"/>
  <c r="AM1723"/>
  <c r="AN1723"/>
  <c r="AO1723"/>
  <c r="AP1723"/>
  <c r="AQ1723"/>
  <c r="AR1723"/>
  <c r="AS1723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AE1724"/>
  <c r="AF1724"/>
  <c r="AG1724"/>
  <c r="AH1724"/>
  <c r="AI1724"/>
  <c r="AJ1724"/>
  <c r="AK1724"/>
  <c r="AL1724"/>
  <c r="AM1724"/>
  <c r="AN1724"/>
  <c r="AO1724"/>
  <c r="AP1724"/>
  <c r="AQ1724"/>
  <c r="AR1724"/>
  <c r="AS1724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AE1725"/>
  <c r="AF1725"/>
  <c r="AG1725"/>
  <c r="AH1725"/>
  <c r="AI1725"/>
  <c r="AJ1725"/>
  <c r="AK1725"/>
  <c r="AL1725"/>
  <c r="AM1725"/>
  <c r="AN1725"/>
  <c r="AO1725"/>
  <c r="AP1725"/>
  <c r="AQ1725"/>
  <c r="AR1725"/>
  <c r="AS1725"/>
  <c r="C1726"/>
  <c r="D1726"/>
  <c r="E1726"/>
  <c r="F1726"/>
  <c r="G1726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AE1726"/>
  <c r="AF1726"/>
  <c r="AG1726"/>
  <c r="AH1726"/>
  <c r="AI1726"/>
  <c r="AJ1726"/>
  <c r="AK1726"/>
  <c r="AL1726"/>
  <c r="AM1726"/>
  <c r="AN1726"/>
  <c r="AO1726"/>
  <c r="AP1726"/>
  <c r="AQ1726"/>
  <c r="AR1726"/>
  <c r="AS1726"/>
  <c r="C1727"/>
  <c r="D1727"/>
  <c r="E1727"/>
  <c r="F1727"/>
  <c r="G1727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AE1727"/>
  <c r="AF1727"/>
  <c r="AG1727"/>
  <c r="AH1727"/>
  <c r="AI1727"/>
  <c r="AJ1727"/>
  <c r="AK1727"/>
  <c r="AL1727"/>
  <c r="AM1727"/>
  <c r="AN1727"/>
  <c r="AO1727"/>
  <c r="AP1727"/>
  <c r="AQ1727"/>
  <c r="AR1727"/>
  <c r="AS1727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AE1728"/>
  <c r="AF1728"/>
  <c r="AG1728"/>
  <c r="AH1728"/>
  <c r="AI1728"/>
  <c r="AJ1728"/>
  <c r="AK1728"/>
  <c r="AL1728"/>
  <c r="AM1728"/>
  <c r="AN1728"/>
  <c r="AO1728"/>
  <c r="AP1728"/>
  <c r="AQ1728"/>
  <c r="AR1728"/>
  <c r="AS1728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AE1729"/>
  <c r="AF1729"/>
  <c r="AG1729"/>
  <c r="AH1729"/>
  <c r="AI1729"/>
  <c r="AJ1729"/>
  <c r="AK1729"/>
  <c r="AL1729"/>
  <c r="AM1729"/>
  <c r="AN1729"/>
  <c r="AO1729"/>
  <c r="AP1729"/>
  <c r="AQ1729"/>
  <c r="AR1729"/>
  <c r="AS1729"/>
  <c r="C1730"/>
  <c r="D1730"/>
  <c r="E1730"/>
  <c r="F1730"/>
  <c r="G1730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AE1730"/>
  <c r="AF1730"/>
  <c r="AG1730"/>
  <c r="AH1730"/>
  <c r="AI1730"/>
  <c r="AJ1730"/>
  <c r="AK1730"/>
  <c r="AL1730"/>
  <c r="AM1730"/>
  <c r="AN1730"/>
  <c r="AO1730"/>
  <c r="AP1730"/>
  <c r="AQ1730"/>
  <c r="AR1730"/>
  <c r="AS1730"/>
  <c r="C1731"/>
  <c r="D1731"/>
  <c r="E1731"/>
  <c r="F1731"/>
  <c r="G1731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AE1731"/>
  <c r="AF1731"/>
  <c r="AG1731"/>
  <c r="AH1731"/>
  <c r="AI1731"/>
  <c r="AJ1731"/>
  <c r="AK1731"/>
  <c r="AL1731"/>
  <c r="AM1731"/>
  <c r="AN1731"/>
  <c r="AO1731"/>
  <c r="AP1731"/>
  <c r="AQ1731"/>
  <c r="AR1731"/>
  <c r="AS1731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AE1732"/>
  <c r="AF1732"/>
  <c r="AG1732"/>
  <c r="AH1732"/>
  <c r="AI1732"/>
  <c r="AJ1732"/>
  <c r="AK1732"/>
  <c r="AL1732"/>
  <c r="AM1732"/>
  <c r="AN1732"/>
  <c r="AO1732"/>
  <c r="AP1732"/>
  <c r="AQ1732"/>
  <c r="AR1732"/>
  <c r="AS1732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AE1733"/>
  <c r="AF1733"/>
  <c r="AG1733"/>
  <c r="AH1733"/>
  <c r="AI1733"/>
  <c r="AJ1733"/>
  <c r="AK1733"/>
  <c r="AL1733"/>
  <c r="AM1733"/>
  <c r="AN1733"/>
  <c r="AO1733"/>
  <c r="AP1733"/>
  <c r="AQ1733"/>
  <c r="AR1733"/>
  <c r="AS1733"/>
  <c r="C1734"/>
  <c r="D1734"/>
  <c r="E1734"/>
  <c r="F1734"/>
  <c r="G1734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AE1734"/>
  <c r="AF1734"/>
  <c r="AG1734"/>
  <c r="AH1734"/>
  <c r="AI1734"/>
  <c r="AJ1734"/>
  <c r="AK1734"/>
  <c r="AL1734"/>
  <c r="AM1734"/>
  <c r="AN1734"/>
  <c r="AO1734"/>
  <c r="AP1734"/>
  <c r="AQ1734"/>
  <c r="AR1734"/>
  <c r="AS1734"/>
  <c r="C1735"/>
  <c r="D1735"/>
  <c r="E1735"/>
  <c r="F1735"/>
  <c r="G1735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AE1735"/>
  <c r="AF1735"/>
  <c r="AG1735"/>
  <c r="AH1735"/>
  <c r="AI1735"/>
  <c r="AJ1735"/>
  <c r="AK1735"/>
  <c r="AL1735"/>
  <c r="AM1735"/>
  <c r="AN1735"/>
  <c r="AO1735"/>
  <c r="AP1735"/>
  <c r="AQ1735"/>
  <c r="AR1735"/>
  <c r="AS1735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AE1736"/>
  <c r="AF1736"/>
  <c r="AG1736"/>
  <c r="AH1736"/>
  <c r="AI1736"/>
  <c r="AJ1736"/>
  <c r="AK1736"/>
  <c r="AL1736"/>
  <c r="AM1736"/>
  <c r="AN1736"/>
  <c r="AO1736"/>
  <c r="AP1736"/>
  <c r="AQ1736"/>
  <c r="AR1736"/>
  <c r="AS1736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AE1737"/>
  <c r="AF1737"/>
  <c r="AG1737"/>
  <c r="AH1737"/>
  <c r="AI1737"/>
  <c r="AJ1737"/>
  <c r="AK1737"/>
  <c r="AL1737"/>
  <c r="AM1737"/>
  <c r="AN1737"/>
  <c r="AO1737"/>
  <c r="AP1737"/>
  <c r="AQ1737"/>
  <c r="AR1737"/>
  <c r="AS1737"/>
  <c r="C1738"/>
  <c r="D1738"/>
  <c r="E1738"/>
  <c r="F1738"/>
  <c r="G1738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AE1738"/>
  <c r="AF1738"/>
  <c r="AG1738"/>
  <c r="AH1738"/>
  <c r="AI1738"/>
  <c r="AJ1738"/>
  <c r="AK1738"/>
  <c r="AL1738"/>
  <c r="AM1738"/>
  <c r="AN1738"/>
  <c r="AO1738"/>
  <c r="AP1738"/>
  <c r="AQ1738"/>
  <c r="AR1738"/>
  <c r="AS1738"/>
  <c r="C1739"/>
  <c r="D1739"/>
  <c r="E1739"/>
  <c r="F1739"/>
  <c r="G1739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AE1739"/>
  <c r="AF1739"/>
  <c r="AG1739"/>
  <c r="AH1739"/>
  <c r="AI1739"/>
  <c r="AJ1739"/>
  <c r="AK1739"/>
  <c r="AL1739"/>
  <c r="AM1739"/>
  <c r="AN1739"/>
  <c r="AO1739"/>
  <c r="AP1739"/>
  <c r="AQ1739"/>
  <c r="AR1739"/>
  <c r="AS1739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AE1740"/>
  <c r="AF1740"/>
  <c r="AG1740"/>
  <c r="AH1740"/>
  <c r="AI1740"/>
  <c r="AJ1740"/>
  <c r="AK1740"/>
  <c r="AL1740"/>
  <c r="AM1740"/>
  <c r="AN1740"/>
  <c r="AO1740"/>
  <c r="AP1740"/>
  <c r="AQ1740"/>
  <c r="AR1740"/>
  <c r="AS1740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AE1741"/>
  <c r="AF1741"/>
  <c r="AG1741"/>
  <c r="AH1741"/>
  <c r="AI1741"/>
  <c r="AJ1741"/>
  <c r="AK1741"/>
  <c r="AL1741"/>
  <c r="AM1741"/>
  <c r="AN1741"/>
  <c r="AO1741"/>
  <c r="AP1741"/>
  <c r="AQ1741"/>
  <c r="AR1741"/>
  <c r="AS1741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AE1742"/>
  <c r="AF1742"/>
  <c r="AG1742"/>
  <c r="AH1742"/>
  <c r="AI1742"/>
  <c r="AJ1742"/>
  <c r="AK1742"/>
  <c r="AL1742"/>
  <c r="AM1742"/>
  <c r="AN1742"/>
  <c r="AO1742"/>
  <c r="AP1742"/>
  <c r="AQ1742"/>
  <c r="AR1742"/>
  <c r="AS1742"/>
  <c r="C1743"/>
  <c r="D1743"/>
  <c r="E1743"/>
  <c r="F1743"/>
  <c r="G1743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AE1743"/>
  <c r="AF1743"/>
  <c r="AG1743"/>
  <c r="AH1743"/>
  <c r="AI1743"/>
  <c r="AJ1743"/>
  <c r="AK1743"/>
  <c r="AL1743"/>
  <c r="AM1743"/>
  <c r="AN1743"/>
  <c r="AO1743"/>
  <c r="AP1743"/>
  <c r="AQ1743"/>
  <c r="AR1743"/>
  <c r="AS1743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AE1744"/>
  <c r="AF1744"/>
  <c r="AG1744"/>
  <c r="AH1744"/>
  <c r="AI1744"/>
  <c r="AJ1744"/>
  <c r="AK1744"/>
  <c r="AL1744"/>
  <c r="AM1744"/>
  <c r="AN1744"/>
  <c r="AO1744"/>
  <c r="AP1744"/>
  <c r="AQ1744"/>
  <c r="AR1744"/>
  <c r="AS1744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AE1745"/>
  <c r="AF1745"/>
  <c r="AG1745"/>
  <c r="AH1745"/>
  <c r="AI1745"/>
  <c r="AJ1745"/>
  <c r="AK1745"/>
  <c r="AL1745"/>
  <c r="AM1745"/>
  <c r="AN1745"/>
  <c r="AO1745"/>
  <c r="AP1745"/>
  <c r="AQ1745"/>
  <c r="AR1745"/>
  <c r="AS1745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AE1746"/>
  <c r="AF1746"/>
  <c r="AG1746"/>
  <c r="AH1746"/>
  <c r="AI1746"/>
  <c r="AJ1746"/>
  <c r="AK1746"/>
  <c r="AL1746"/>
  <c r="AM1746"/>
  <c r="AN1746"/>
  <c r="AO1746"/>
  <c r="AP1746"/>
  <c r="AQ1746"/>
  <c r="AR1746"/>
  <c r="AS1746"/>
  <c r="C1747"/>
  <c r="D1747"/>
  <c r="E1747"/>
  <c r="F1747"/>
  <c r="G1747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AE1747"/>
  <c r="AF1747"/>
  <c r="AG1747"/>
  <c r="AH1747"/>
  <c r="AI1747"/>
  <c r="AJ1747"/>
  <c r="AK1747"/>
  <c r="AL1747"/>
  <c r="AM1747"/>
  <c r="AN1747"/>
  <c r="AO1747"/>
  <c r="AP1747"/>
  <c r="AQ1747"/>
  <c r="AR1747"/>
  <c r="AS1747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AE1748"/>
  <c r="AF1748"/>
  <c r="AG1748"/>
  <c r="AH1748"/>
  <c r="AI1748"/>
  <c r="AJ1748"/>
  <c r="AK1748"/>
  <c r="AL1748"/>
  <c r="AM1748"/>
  <c r="AN1748"/>
  <c r="AO1748"/>
  <c r="AP1748"/>
  <c r="AQ1748"/>
  <c r="AR1748"/>
  <c r="AS1748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AE1749"/>
  <c r="AF1749"/>
  <c r="AG1749"/>
  <c r="AH1749"/>
  <c r="AI1749"/>
  <c r="AJ1749"/>
  <c r="AK1749"/>
  <c r="AL1749"/>
  <c r="AM1749"/>
  <c r="AN1749"/>
  <c r="AO1749"/>
  <c r="AP1749"/>
  <c r="AQ1749"/>
  <c r="AR1749"/>
  <c r="AS1749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AE1750"/>
  <c r="AF1750"/>
  <c r="AG1750"/>
  <c r="AH1750"/>
  <c r="AI1750"/>
  <c r="AJ1750"/>
  <c r="AK1750"/>
  <c r="AL1750"/>
  <c r="AM1750"/>
  <c r="AN1750"/>
  <c r="AO1750"/>
  <c r="AP1750"/>
  <c r="AQ1750"/>
  <c r="AR1750"/>
  <c r="AS1750"/>
  <c r="C1751"/>
  <c r="D1751"/>
  <c r="E1751"/>
  <c r="F1751"/>
  <c r="G1751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AE1751"/>
  <c r="AF1751"/>
  <c r="AG1751"/>
  <c r="AH1751"/>
  <c r="AI1751"/>
  <c r="AJ1751"/>
  <c r="AK1751"/>
  <c r="AL1751"/>
  <c r="AM1751"/>
  <c r="AN1751"/>
  <c r="AO1751"/>
  <c r="AP1751"/>
  <c r="AQ1751"/>
  <c r="AR1751"/>
  <c r="AS1751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AE1752"/>
  <c r="AF1752"/>
  <c r="AG1752"/>
  <c r="AH1752"/>
  <c r="AI1752"/>
  <c r="AJ1752"/>
  <c r="AK1752"/>
  <c r="AL1752"/>
  <c r="AM1752"/>
  <c r="AN1752"/>
  <c r="AO1752"/>
  <c r="AP1752"/>
  <c r="AQ1752"/>
  <c r="AR1752"/>
  <c r="AS1752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AE1753"/>
  <c r="AF1753"/>
  <c r="AG1753"/>
  <c r="AH1753"/>
  <c r="AI1753"/>
  <c r="AJ1753"/>
  <c r="AK1753"/>
  <c r="AL1753"/>
  <c r="AM1753"/>
  <c r="AN1753"/>
  <c r="AO1753"/>
  <c r="AP1753"/>
  <c r="AQ1753"/>
  <c r="AR1753"/>
  <c r="AS1753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AE1754"/>
  <c r="AF1754"/>
  <c r="AG1754"/>
  <c r="AH1754"/>
  <c r="AI1754"/>
  <c r="AJ1754"/>
  <c r="AK1754"/>
  <c r="AL1754"/>
  <c r="AM1754"/>
  <c r="AN1754"/>
  <c r="AO1754"/>
  <c r="AP1754"/>
  <c r="AQ1754"/>
  <c r="AR1754"/>
  <c r="AS1754"/>
  <c r="C1755"/>
  <c r="D1755"/>
  <c r="E1755"/>
  <c r="F1755"/>
  <c r="G1755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AE1755"/>
  <c r="AF1755"/>
  <c r="AG1755"/>
  <c r="AH1755"/>
  <c r="AI1755"/>
  <c r="AJ1755"/>
  <c r="AK1755"/>
  <c r="AL1755"/>
  <c r="AM1755"/>
  <c r="AN1755"/>
  <c r="AO1755"/>
  <c r="AP1755"/>
  <c r="AQ1755"/>
  <c r="AR1755"/>
  <c r="AS1755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AE1756"/>
  <c r="AF1756"/>
  <c r="AG1756"/>
  <c r="AH1756"/>
  <c r="AI1756"/>
  <c r="AJ1756"/>
  <c r="AK1756"/>
  <c r="AL1756"/>
  <c r="AM1756"/>
  <c r="AN1756"/>
  <c r="AO1756"/>
  <c r="AP1756"/>
  <c r="AQ1756"/>
  <c r="AR1756"/>
  <c r="AS1756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AE1757"/>
  <c r="AF1757"/>
  <c r="AG1757"/>
  <c r="AH1757"/>
  <c r="AI1757"/>
  <c r="AJ1757"/>
  <c r="AK1757"/>
  <c r="AL1757"/>
  <c r="AM1757"/>
  <c r="AN1757"/>
  <c r="AO1757"/>
  <c r="AP1757"/>
  <c r="AQ1757"/>
  <c r="AR1757"/>
  <c r="AS1757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AE1758"/>
  <c r="AF1758"/>
  <c r="AG1758"/>
  <c r="AH1758"/>
  <c r="AI1758"/>
  <c r="AJ1758"/>
  <c r="AK1758"/>
  <c r="AL1758"/>
  <c r="AM1758"/>
  <c r="AN1758"/>
  <c r="AO1758"/>
  <c r="AP1758"/>
  <c r="AQ1758"/>
  <c r="AR1758"/>
  <c r="AS1758"/>
  <c r="C1759"/>
  <c r="D1759"/>
  <c r="E1759"/>
  <c r="F1759"/>
  <c r="G1759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AE1759"/>
  <c r="AF1759"/>
  <c r="AG1759"/>
  <c r="AH1759"/>
  <c r="AI1759"/>
  <c r="AJ1759"/>
  <c r="AK1759"/>
  <c r="AL1759"/>
  <c r="AM1759"/>
  <c r="AN1759"/>
  <c r="AO1759"/>
  <c r="AP1759"/>
  <c r="AQ1759"/>
  <c r="AR1759"/>
  <c r="AS1759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AE1760"/>
  <c r="AF1760"/>
  <c r="AG1760"/>
  <c r="AH1760"/>
  <c r="AI1760"/>
  <c r="AJ1760"/>
  <c r="AK1760"/>
  <c r="AL1760"/>
  <c r="AM1760"/>
  <c r="AN1760"/>
  <c r="AO1760"/>
  <c r="AP1760"/>
  <c r="AQ1760"/>
  <c r="AR1760"/>
  <c r="AS1760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AE1761"/>
  <c r="AF1761"/>
  <c r="AG1761"/>
  <c r="AH1761"/>
  <c r="AI1761"/>
  <c r="AJ1761"/>
  <c r="AK1761"/>
  <c r="AL1761"/>
  <c r="AM1761"/>
  <c r="AN1761"/>
  <c r="AO1761"/>
  <c r="AP1761"/>
  <c r="AQ1761"/>
  <c r="AR1761"/>
  <c r="AS1761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AE1762"/>
  <c r="AF1762"/>
  <c r="AG1762"/>
  <c r="AH1762"/>
  <c r="AI1762"/>
  <c r="AJ1762"/>
  <c r="AK1762"/>
  <c r="AL1762"/>
  <c r="AM1762"/>
  <c r="AN1762"/>
  <c r="AO1762"/>
  <c r="AP1762"/>
  <c r="AQ1762"/>
  <c r="AR1762"/>
  <c r="AS1762"/>
  <c r="C1763"/>
  <c r="D1763"/>
  <c r="E1763"/>
  <c r="F1763"/>
  <c r="G1763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AE1763"/>
  <c r="AF1763"/>
  <c r="AG1763"/>
  <c r="AH1763"/>
  <c r="AI1763"/>
  <c r="AJ1763"/>
  <c r="AK1763"/>
  <c r="AL1763"/>
  <c r="AM1763"/>
  <c r="AN1763"/>
  <c r="AO1763"/>
  <c r="AP1763"/>
  <c r="AQ1763"/>
  <c r="AR1763"/>
  <c r="AS1763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AE1764"/>
  <c r="AF1764"/>
  <c r="AG1764"/>
  <c r="AH1764"/>
  <c r="AI1764"/>
  <c r="AJ1764"/>
  <c r="AK1764"/>
  <c r="AL1764"/>
  <c r="AM1764"/>
  <c r="AN1764"/>
  <c r="AO1764"/>
  <c r="AP1764"/>
  <c r="AQ1764"/>
  <c r="AR1764"/>
  <c r="AS1764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AE1765"/>
  <c r="AF1765"/>
  <c r="AG1765"/>
  <c r="AH1765"/>
  <c r="AI1765"/>
  <c r="AJ1765"/>
  <c r="AK1765"/>
  <c r="AL1765"/>
  <c r="AM1765"/>
  <c r="AN1765"/>
  <c r="AO1765"/>
  <c r="AP1765"/>
  <c r="AQ1765"/>
  <c r="AR1765"/>
  <c r="AS1765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AE1766"/>
  <c r="AF1766"/>
  <c r="AG1766"/>
  <c r="AH1766"/>
  <c r="AI1766"/>
  <c r="AJ1766"/>
  <c r="AK1766"/>
  <c r="AL1766"/>
  <c r="AM1766"/>
  <c r="AN1766"/>
  <c r="AO1766"/>
  <c r="AP1766"/>
  <c r="AQ1766"/>
  <c r="AR1766"/>
  <c r="AS1766"/>
  <c r="C1767"/>
  <c r="D1767"/>
  <c r="E1767"/>
  <c r="F1767"/>
  <c r="G1767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AE1767"/>
  <c r="AF1767"/>
  <c r="AG1767"/>
  <c r="AH1767"/>
  <c r="AI1767"/>
  <c r="AJ1767"/>
  <c r="AK1767"/>
  <c r="AL1767"/>
  <c r="AM1767"/>
  <c r="AN1767"/>
  <c r="AO1767"/>
  <c r="AP1767"/>
  <c r="AQ1767"/>
  <c r="AR1767"/>
  <c r="AS1767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AE1768"/>
  <c r="AF1768"/>
  <c r="AG1768"/>
  <c r="AH1768"/>
  <c r="AI1768"/>
  <c r="AJ1768"/>
  <c r="AK1768"/>
  <c r="AL1768"/>
  <c r="AM1768"/>
  <c r="AN1768"/>
  <c r="AO1768"/>
  <c r="AP1768"/>
  <c r="AQ1768"/>
  <c r="AR1768"/>
  <c r="AS1768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AE1769"/>
  <c r="AF1769"/>
  <c r="AG1769"/>
  <c r="AH1769"/>
  <c r="AI1769"/>
  <c r="AJ1769"/>
  <c r="AK1769"/>
  <c r="AL1769"/>
  <c r="AM1769"/>
  <c r="AN1769"/>
  <c r="AO1769"/>
  <c r="AP1769"/>
  <c r="AQ1769"/>
  <c r="AR1769"/>
  <c r="AS1769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AE1770"/>
  <c r="AF1770"/>
  <c r="AG1770"/>
  <c r="AH1770"/>
  <c r="AI1770"/>
  <c r="AJ1770"/>
  <c r="AK1770"/>
  <c r="AL1770"/>
  <c r="AM1770"/>
  <c r="AN1770"/>
  <c r="AO1770"/>
  <c r="AP1770"/>
  <c r="AQ1770"/>
  <c r="AR1770"/>
  <c r="AS1770"/>
  <c r="C1771"/>
  <c r="D1771"/>
  <c r="E1771"/>
  <c r="F1771"/>
  <c r="G1771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AE1771"/>
  <c r="AF1771"/>
  <c r="AG1771"/>
  <c r="AH1771"/>
  <c r="AI1771"/>
  <c r="AJ1771"/>
  <c r="AK1771"/>
  <c r="AL1771"/>
  <c r="AM1771"/>
  <c r="AN1771"/>
  <c r="AO1771"/>
  <c r="AP1771"/>
  <c r="AQ1771"/>
  <c r="AR1771"/>
  <c r="AS1771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AE1772"/>
  <c r="AF1772"/>
  <c r="AG1772"/>
  <c r="AH1772"/>
  <c r="AI1772"/>
  <c r="AJ1772"/>
  <c r="AK1772"/>
  <c r="AL1772"/>
  <c r="AM1772"/>
  <c r="AN1772"/>
  <c r="AO1772"/>
  <c r="AP1772"/>
  <c r="AQ1772"/>
  <c r="AR1772"/>
  <c r="AS1772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AE1773"/>
  <c r="AF1773"/>
  <c r="AG1773"/>
  <c r="AH1773"/>
  <c r="AI1773"/>
  <c r="AJ1773"/>
  <c r="AK1773"/>
  <c r="AL1773"/>
  <c r="AM1773"/>
  <c r="AN1773"/>
  <c r="AO1773"/>
  <c r="AP1773"/>
  <c r="AQ1773"/>
  <c r="AR1773"/>
  <c r="AS1773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AE1774"/>
  <c r="AF1774"/>
  <c r="AG1774"/>
  <c r="AH1774"/>
  <c r="AI1774"/>
  <c r="AJ1774"/>
  <c r="AK1774"/>
  <c r="AL1774"/>
  <c r="AM1774"/>
  <c r="AN1774"/>
  <c r="AO1774"/>
  <c r="AP1774"/>
  <c r="AQ1774"/>
  <c r="AR1774"/>
  <c r="AS1774"/>
  <c r="C1775"/>
  <c r="D1775"/>
  <c r="E1775"/>
  <c r="F1775"/>
  <c r="G1775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AE1775"/>
  <c r="AF1775"/>
  <c r="AG1775"/>
  <c r="AH1775"/>
  <c r="AI1775"/>
  <c r="AJ1775"/>
  <c r="AK1775"/>
  <c r="AL1775"/>
  <c r="AM1775"/>
  <c r="AN1775"/>
  <c r="AO1775"/>
  <c r="AP1775"/>
  <c r="AQ1775"/>
  <c r="AR1775"/>
  <c r="AS1775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AE1776"/>
  <c r="AF1776"/>
  <c r="AG1776"/>
  <c r="AH1776"/>
  <c r="AI1776"/>
  <c r="AJ1776"/>
  <c r="AK1776"/>
  <c r="AL1776"/>
  <c r="AM1776"/>
  <c r="AN1776"/>
  <c r="AO1776"/>
  <c r="AP1776"/>
  <c r="AQ1776"/>
  <c r="AR1776"/>
  <c r="AS1776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AE1777"/>
  <c r="AF1777"/>
  <c r="AG1777"/>
  <c r="AH1777"/>
  <c r="AI1777"/>
  <c r="AJ1777"/>
  <c r="AK1777"/>
  <c r="AL1777"/>
  <c r="AM1777"/>
  <c r="AN1777"/>
  <c r="AO1777"/>
  <c r="AP1777"/>
  <c r="AQ1777"/>
  <c r="AR1777"/>
  <c r="AS1777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AE1778"/>
  <c r="AF1778"/>
  <c r="AG1778"/>
  <c r="AH1778"/>
  <c r="AI1778"/>
  <c r="AJ1778"/>
  <c r="AK1778"/>
  <c r="AL1778"/>
  <c r="AM1778"/>
  <c r="AN1778"/>
  <c r="AO1778"/>
  <c r="AP1778"/>
  <c r="AQ1778"/>
  <c r="AR1778"/>
  <c r="AS1778"/>
  <c r="C1779"/>
  <c r="D1779"/>
  <c r="E1779"/>
  <c r="F1779"/>
  <c r="G1779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AE1779"/>
  <c r="AF1779"/>
  <c r="AG1779"/>
  <c r="AH1779"/>
  <c r="AI1779"/>
  <c r="AJ1779"/>
  <c r="AK1779"/>
  <c r="AL1779"/>
  <c r="AM1779"/>
  <c r="AN1779"/>
  <c r="AO1779"/>
  <c r="AP1779"/>
  <c r="AQ1779"/>
  <c r="AR1779"/>
  <c r="AS1779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AE1780"/>
  <c r="AF1780"/>
  <c r="AG1780"/>
  <c r="AH1780"/>
  <c r="AI1780"/>
  <c r="AJ1780"/>
  <c r="AK1780"/>
  <c r="AL1780"/>
  <c r="AM1780"/>
  <c r="AN1780"/>
  <c r="AO1780"/>
  <c r="AP1780"/>
  <c r="AQ1780"/>
  <c r="AR1780"/>
  <c r="AS1780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AE1781"/>
  <c r="AF1781"/>
  <c r="AG1781"/>
  <c r="AH1781"/>
  <c r="AI1781"/>
  <c r="AJ1781"/>
  <c r="AK1781"/>
  <c r="AL1781"/>
  <c r="AM1781"/>
  <c r="AN1781"/>
  <c r="AO1781"/>
  <c r="AP1781"/>
  <c r="AQ1781"/>
  <c r="AR1781"/>
  <c r="AS1781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AE1782"/>
  <c r="AF1782"/>
  <c r="AG1782"/>
  <c r="AH1782"/>
  <c r="AI1782"/>
  <c r="AJ1782"/>
  <c r="AK1782"/>
  <c r="AL1782"/>
  <c r="AM1782"/>
  <c r="AN1782"/>
  <c r="AO1782"/>
  <c r="AP1782"/>
  <c r="AQ1782"/>
  <c r="AR1782"/>
  <c r="AS1782"/>
  <c r="C1783"/>
  <c r="D1783"/>
  <c r="E1783"/>
  <c r="F1783"/>
  <c r="G1783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AE1783"/>
  <c r="AF1783"/>
  <c r="AG1783"/>
  <c r="AH1783"/>
  <c r="AI1783"/>
  <c r="AJ1783"/>
  <c r="AK1783"/>
  <c r="AL1783"/>
  <c r="AM1783"/>
  <c r="AN1783"/>
  <c r="AO1783"/>
  <c r="AP1783"/>
  <c r="AQ1783"/>
  <c r="AR1783"/>
  <c r="AS1783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AE1784"/>
  <c r="AF1784"/>
  <c r="AG1784"/>
  <c r="AH1784"/>
  <c r="AI1784"/>
  <c r="AJ1784"/>
  <c r="AK1784"/>
  <c r="AL1784"/>
  <c r="AM1784"/>
  <c r="AN1784"/>
  <c r="AO1784"/>
  <c r="AP1784"/>
  <c r="AQ1784"/>
  <c r="AR1784"/>
  <c r="AS1784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AE1785"/>
  <c r="AF1785"/>
  <c r="AG1785"/>
  <c r="AH1785"/>
  <c r="AI1785"/>
  <c r="AJ1785"/>
  <c r="AK1785"/>
  <c r="AL1785"/>
  <c r="AM1785"/>
  <c r="AN1785"/>
  <c r="AO1785"/>
  <c r="AP1785"/>
  <c r="AQ1785"/>
  <c r="AR1785"/>
  <c r="AS1785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AE1786"/>
  <c r="AF1786"/>
  <c r="AG1786"/>
  <c r="AH1786"/>
  <c r="AI1786"/>
  <c r="AJ1786"/>
  <c r="AK1786"/>
  <c r="AL1786"/>
  <c r="AM1786"/>
  <c r="AN1786"/>
  <c r="AO1786"/>
  <c r="AP1786"/>
  <c r="AQ1786"/>
  <c r="AR1786"/>
  <c r="AS1786"/>
  <c r="C1787"/>
  <c r="D1787"/>
  <c r="E1787"/>
  <c r="F1787"/>
  <c r="G1787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AE1787"/>
  <c r="AF1787"/>
  <c r="AG1787"/>
  <c r="AH1787"/>
  <c r="AI1787"/>
  <c r="AJ1787"/>
  <c r="AK1787"/>
  <c r="AL1787"/>
  <c r="AM1787"/>
  <c r="AN1787"/>
  <c r="AO1787"/>
  <c r="AP1787"/>
  <c r="AQ1787"/>
  <c r="AR1787"/>
  <c r="AS1787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AE1788"/>
  <c r="AF1788"/>
  <c r="AG1788"/>
  <c r="AH1788"/>
  <c r="AI1788"/>
  <c r="AJ1788"/>
  <c r="AK1788"/>
  <c r="AL1788"/>
  <c r="AM1788"/>
  <c r="AN1788"/>
  <c r="AO1788"/>
  <c r="AP1788"/>
  <c r="AQ1788"/>
  <c r="AR1788"/>
  <c r="AS1788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AE1789"/>
  <c r="AF1789"/>
  <c r="AG1789"/>
  <c r="AH1789"/>
  <c r="AI1789"/>
  <c r="AJ1789"/>
  <c r="AK1789"/>
  <c r="AL1789"/>
  <c r="AM1789"/>
  <c r="AN1789"/>
  <c r="AO1789"/>
  <c r="AP1789"/>
  <c r="AQ1789"/>
  <c r="AR1789"/>
  <c r="AS1789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AE1790"/>
  <c r="AF1790"/>
  <c r="AG1790"/>
  <c r="AH1790"/>
  <c r="AI1790"/>
  <c r="AJ1790"/>
  <c r="AK1790"/>
  <c r="AL1790"/>
  <c r="AM1790"/>
  <c r="AN1790"/>
  <c r="AO1790"/>
  <c r="AP1790"/>
  <c r="AQ1790"/>
  <c r="AR1790"/>
  <c r="AS1790"/>
  <c r="C1791"/>
  <c r="D1791"/>
  <c r="E1791"/>
  <c r="F1791"/>
  <c r="G1791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AE1791"/>
  <c r="AF1791"/>
  <c r="AG1791"/>
  <c r="AH1791"/>
  <c r="AI1791"/>
  <c r="AJ1791"/>
  <c r="AK1791"/>
  <c r="AL1791"/>
  <c r="AM1791"/>
  <c r="AN1791"/>
  <c r="AO1791"/>
  <c r="AP1791"/>
  <c r="AQ1791"/>
  <c r="AR1791"/>
  <c r="AS1791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AE1792"/>
  <c r="AF1792"/>
  <c r="AG1792"/>
  <c r="AH1792"/>
  <c r="AI1792"/>
  <c r="AJ1792"/>
  <c r="AK1792"/>
  <c r="AL1792"/>
  <c r="AM1792"/>
  <c r="AN1792"/>
  <c r="AO1792"/>
  <c r="AP1792"/>
  <c r="AQ1792"/>
  <c r="AR1792"/>
  <c r="AS1792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AE1793"/>
  <c r="AF1793"/>
  <c r="AG1793"/>
  <c r="AH1793"/>
  <c r="AI1793"/>
  <c r="AJ1793"/>
  <c r="AK1793"/>
  <c r="AL1793"/>
  <c r="AM1793"/>
  <c r="AN1793"/>
  <c r="AO1793"/>
  <c r="AP1793"/>
  <c r="AQ1793"/>
  <c r="AR1793"/>
  <c r="AS1793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AE1794"/>
  <c r="AF1794"/>
  <c r="AG1794"/>
  <c r="AH1794"/>
  <c r="AI1794"/>
  <c r="AJ1794"/>
  <c r="AK1794"/>
  <c r="AL1794"/>
  <c r="AM1794"/>
  <c r="AN1794"/>
  <c r="AO1794"/>
  <c r="AP1794"/>
  <c r="AQ1794"/>
  <c r="AR1794"/>
  <c r="AS1794"/>
  <c r="C1795"/>
  <c r="D1795"/>
  <c r="E1795"/>
  <c r="F1795"/>
  <c r="G1795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AE1795"/>
  <c r="AF1795"/>
  <c r="AG1795"/>
  <c r="AH1795"/>
  <c r="AI1795"/>
  <c r="AJ1795"/>
  <c r="AK1795"/>
  <c r="AL1795"/>
  <c r="AM1795"/>
  <c r="AN1795"/>
  <c r="AO1795"/>
  <c r="AP1795"/>
  <c r="AQ1795"/>
  <c r="AR1795"/>
  <c r="AS1795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AE1796"/>
  <c r="AF1796"/>
  <c r="AG1796"/>
  <c r="AH1796"/>
  <c r="AI1796"/>
  <c r="AJ1796"/>
  <c r="AK1796"/>
  <c r="AL1796"/>
  <c r="AM1796"/>
  <c r="AN1796"/>
  <c r="AO1796"/>
  <c r="AP1796"/>
  <c r="AQ1796"/>
  <c r="AR1796"/>
  <c r="AS1796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AE1797"/>
  <c r="AF1797"/>
  <c r="AG1797"/>
  <c r="AH1797"/>
  <c r="AI1797"/>
  <c r="AJ1797"/>
  <c r="AK1797"/>
  <c r="AL1797"/>
  <c r="AM1797"/>
  <c r="AN1797"/>
  <c r="AO1797"/>
  <c r="AP1797"/>
  <c r="AQ1797"/>
  <c r="AR1797"/>
  <c r="AS1797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AE1798"/>
  <c r="AF1798"/>
  <c r="AG1798"/>
  <c r="AH1798"/>
  <c r="AI1798"/>
  <c r="AJ1798"/>
  <c r="AK1798"/>
  <c r="AL1798"/>
  <c r="AM1798"/>
  <c r="AN1798"/>
  <c r="AO1798"/>
  <c r="AP1798"/>
  <c r="AQ1798"/>
  <c r="AR1798"/>
  <c r="AS1798"/>
  <c r="C1799"/>
  <c r="D1799"/>
  <c r="E1799"/>
  <c r="F1799"/>
  <c r="G1799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AE1799"/>
  <c r="AF1799"/>
  <c r="AG1799"/>
  <c r="AH1799"/>
  <c r="AI1799"/>
  <c r="AJ1799"/>
  <c r="AK1799"/>
  <c r="AL1799"/>
  <c r="AM1799"/>
  <c r="AN1799"/>
  <c r="AO1799"/>
  <c r="AP1799"/>
  <c r="AQ1799"/>
  <c r="AR1799"/>
  <c r="AS1799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AE1800"/>
  <c r="AF1800"/>
  <c r="AG1800"/>
  <c r="AH1800"/>
  <c r="AI1800"/>
  <c r="AJ1800"/>
  <c r="AK1800"/>
  <c r="AL1800"/>
  <c r="AM1800"/>
  <c r="AN1800"/>
  <c r="AO1800"/>
  <c r="AP1800"/>
  <c r="AQ1800"/>
  <c r="AR1800"/>
  <c r="AS1800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AE1801"/>
  <c r="AF1801"/>
  <c r="AG1801"/>
  <c r="AH1801"/>
  <c r="AI1801"/>
  <c r="AJ1801"/>
  <c r="AK1801"/>
  <c r="AL1801"/>
  <c r="AM1801"/>
  <c r="AN1801"/>
  <c r="AO1801"/>
  <c r="AP1801"/>
  <c r="AQ1801"/>
  <c r="AR1801"/>
  <c r="AS1801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AE1802"/>
  <c r="AF1802"/>
  <c r="AG1802"/>
  <c r="AH1802"/>
  <c r="AI1802"/>
  <c r="AJ1802"/>
  <c r="AK1802"/>
  <c r="AL1802"/>
  <c r="AM1802"/>
  <c r="AN1802"/>
  <c r="AO1802"/>
  <c r="AP1802"/>
  <c r="AQ1802"/>
  <c r="AR1802"/>
  <c r="AS1802"/>
  <c r="C1803"/>
  <c r="D1803"/>
  <c r="E1803"/>
  <c r="F1803"/>
  <c r="G1803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AE1803"/>
  <c r="AF1803"/>
  <c r="AG1803"/>
  <c r="AH1803"/>
  <c r="AI1803"/>
  <c r="AJ1803"/>
  <c r="AK1803"/>
  <c r="AL1803"/>
  <c r="AM1803"/>
  <c r="AN1803"/>
  <c r="AO1803"/>
  <c r="AP1803"/>
  <c r="AQ1803"/>
  <c r="AR1803"/>
  <c r="AS1803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AE1804"/>
  <c r="AF1804"/>
  <c r="AG1804"/>
  <c r="AH1804"/>
  <c r="AI1804"/>
  <c r="AJ1804"/>
  <c r="AK1804"/>
  <c r="AL1804"/>
  <c r="AM1804"/>
  <c r="AN1804"/>
  <c r="AO1804"/>
  <c r="AP1804"/>
  <c r="AQ1804"/>
  <c r="AR1804"/>
  <c r="AS1804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AE1805"/>
  <c r="AF1805"/>
  <c r="AG1805"/>
  <c r="AH1805"/>
  <c r="AI1805"/>
  <c r="AJ1805"/>
  <c r="AK1805"/>
  <c r="AL1805"/>
  <c r="AM1805"/>
  <c r="AN1805"/>
  <c r="AO1805"/>
  <c r="AP1805"/>
  <c r="AQ1805"/>
  <c r="AR1805"/>
  <c r="AS1805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AE1806"/>
  <c r="AF1806"/>
  <c r="AG1806"/>
  <c r="AH1806"/>
  <c r="AI1806"/>
  <c r="AJ1806"/>
  <c r="AK1806"/>
  <c r="AL1806"/>
  <c r="AM1806"/>
  <c r="AN1806"/>
  <c r="AO1806"/>
  <c r="AP1806"/>
  <c r="AQ1806"/>
  <c r="AR1806"/>
  <c r="AS1806"/>
  <c r="C1807"/>
  <c r="D1807"/>
  <c r="E1807"/>
  <c r="F1807"/>
  <c r="G1807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AE1807"/>
  <c r="AF1807"/>
  <c r="AG1807"/>
  <c r="AH1807"/>
  <c r="AI1807"/>
  <c r="AJ1807"/>
  <c r="AK1807"/>
  <c r="AL1807"/>
  <c r="AM1807"/>
  <c r="AN1807"/>
  <c r="AO1807"/>
  <c r="AP1807"/>
  <c r="AQ1807"/>
  <c r="AR1807"/>
  <c r="AS1807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AE1808"/>
  <c r="AF1808"/>
  <c r="AG1808"/>
  <c r="AH1808"/>
  <c r="AI1808"/>
  <c r="AJ1808"/>
  <c r="AK1808"/>
  <c r="AL1808"/>
  <c r="AM1808"/>
  <c r="AN1808"/>
  <c r="AO1808"/>
  <c r="AP1808"/>
  <c r="AQ1808"/>
  <c r="AR1808"/>
  <c r="AS1808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AE1809"/>
  <c r="AF1809"/>
  <c r="AG1809"/>
  <c r="AH1809"/>
  <c r="AI1809"/>
  <c r="AJ1809"/>
  <c r="AK1809"/>
  <c r="AL1809"/>
  <c r="AM1809"/>
  <c r="AN1809"/>
  <c r="AO1809"/>
  <c r="AP1809"/>
  <c r="AQ1809"/>
  <c r="AR1809"/>
  <c r="AS1809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AE1810"/>
  <c r="AF1810"/>
  <c r="AG1810"/>
  <c r="AH1810"/>
  <c r="AI1810"/>
  <c r="AJ1810"/>
  <c r="AK1810"/>
  <c r="AL1810"/>
  <c r="AM1810"/>
  <c r="AN1810"/>
  <c r="AO1810"/>
  <c r="AP1810"/>
  <c r="AQ1810"/>
  <c r="AR1810"/>
  <c r="AS1810"/>
  <c r="C1811"/>
  <c r="D1811"/>
  <c r="E1811"/>
  <c r="F1811"/>
  <c r="G1811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AE1811"/>
  <c r="AF1811"/>
  <c r="AG1811"/>
  <c r="AH1811"/>
  <c r="AI1811"/>
  <c r="AJ1811"/>
  <c r="AK1811"/>
  <c r="AL1811"/>
  <c r="AM1811"/>
  <c r="AN1811"/>
  <c r="AO1811"/>
  <c r="AP1811"/>
  <c r="AQ1811"/>
  <c r="AR1811"/>
  <c r="AS1811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AE1812"/>
  <c r="AF1812"/>
  <c r="AG1812"/>
  <c r="AH1812"/>
  <c r="AI1812"/>
  <c r="AJ1812"/>
  <c r="AK1812"/>
  <c r="AL1812"/>
  <c r="AM1812"/>
  <c r="AN1812"/>
  <c r="AO1812"/>
  <c r="AP1812"/>
  <c r="AQ1812"/>
  <c r="AR1812"/>
  <c r="AS1812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AE1813"/>
  <c r="AF1813"/>
  <c r="AG1813"/>
  <c r="AH1813"/>
  <c r="AI1813"/>
  <c r="AJ1813"/>
  <c r="AK1813"/>
  <c r="AL1813"/>
  <c r="AM1813"/>
  <c r="AN1813"/>
  <c r="AO1813"/>
  <c r="AP1813"/>
  <c r="AQ1813"/>
  <c r="AR1813"/>
  <c r="AS1813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AE1814"/>
  <c r="AF1814"/>
  <c r="AG1814"/>
  <c r="AH1814"/>
  <c r="AI1814"/>
  <c r="AJ1814"/>
  <c r="AK1814"/>
  <c r="AL1814"/>
  <c r="AM1814"/>
  <c r="AN1814"/>
  <c r="AO1814"/>
  <c r="AP1814"/>
  <c r="AQ1814"/>
  <c r="AR1814"/>
  <c r="AS1814"/>
  <c r="C1815"/>
  <c r="D1815"/>
  <c r="E1815"/>
  <c r="F1815"/>
  <c r="G1815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AE1815"/>
  <c r="AF1815"/>
  <c r="AG1815"/>
  <c r="AH1815"/>
  <c r="AI1815"/>
  <c r="AJ1815"/>
  <c r="AK1815"/>
  <c r="AL1815"/>
  <c r="AM1815"/>
  <c r="AN1815"/>
  <c r="AO1815"/>
  <c r="AP1815"/>
  <c r="AQ1815"/>
  <c r="AR1815"/>
  <c r="AS1815"/>
  <c r="C1816"/>
  <c r="D1816"/>
  <c r="E1816"/>
  <c r="F1816"/>
  <c r="G1816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AE1816"/>
  <c r="AF1816"/>
  <c r="AG1816"/>
  <c r="AH1816"/>
  <c r="AI1816"/>
  <c r="AJ1816"/>
  <c r="AK1816"/>
  <c r="AL1816"/>
  <c r="AM1816"/>
  <c r="AN1816"/>
  <c r="AO1816"/>
  <c r="AP1816"/>
  <c r="AQ1816"/>
  <c r="AR1816"/>
  <c r="AS1816"/>
  <c r="C1817"/>
  <c r="D1817"/>
  <c r="E1817"/>
  <c r="F1817"/>
  <c r="G1817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AE1817"/>
  <c r="AF1817"/>
  <c r="AG1817"/>
  <c r="AH1817"/>
  <c r="AI1817"/>
  <c r="AJ1817"/>
  <c r="AK1817"/>
  <c r="AL1817"/>
  <c r="AM1817"/>
  <c r="AN1817"/>
  <c r="AO1817"/>
  <c r="AP1817"/>
  <c r="AQ1817"/>
  <c r="AR1817"/>
  <c r="AS1817"/>
  <c r="C1818"/>
  <c r="D1818"/>
  <c r="E1818"/>
  <c r="F1818"/>
  <c r="G1818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AE1818"/>
  <c r="AF1818"/>
  <c r="AG1818"/>
  <c r="AH1818"/>
  <c r="AI1818"/>
  <c r="AJ1818"/>
  <c r="AK1818"/>
  <c r="AL1818"/>
  <c r="AM1818"/>
  <c r="AN1818"/>
  <c r="AO1818"/>
  <c r="AP1818"/>
  <c r="AQ1818"/>
  <c r="AR1818"/>
  <c r="AS1818"/>
  <c r="C1819"/>
  <c r="D1819"/>
  <c r="E1819"/>
  <c r="F1819"/>
  <c r="G1819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AE1819"/>
  <c r="AF1819"/>
  <c r="AG1819"/>
  <c r="AH1819"/>
  <c r="AI1819"/>
  <c r="AJ1819"/>
  <c r="AK1819"/>
  <c r="AL1819"/>
  <c r="AM1819"/>
  <c r="AN1819"/>
  <c r="AO1819"/>
  <c r="AP1819"/>
  <c r="AQ1819"/>
  <c r="AR1819"/>
  <c r="AS1819"/>
  <c r="C1820"/>
  <c r="D1820"/>
  <c r="E1820"/>
  <c r="F1820"/>
  <c r="G1820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AE1820"/>
  <c r="AF1820"/>
  <c r="AG1820"/>
  <c r="AH1820"/>
  <c r="AI1820"/>
  <c r="AJ1820"/>
  <c r="AK1820"/>
  <c r="AL1820"/>
  <c r="AM1820"/>
  <c r="AN1820"/>
  <c r="AO1820"/>
  <c r="AP1820"/>
  <c r="AQ1820"/>
  <c r="AR1820"/>
  <c r="AS1820"/>
  <c r="C1821"/>
  <c r="D1821"/>
  <c r="E1821"/>
  <c r="F1821"/>
  <c r="G1821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AE1821"/>
  <c r="AF1821"/>
  <c r="AG1821"/>
  <c r="AH1821"/>
  <c r="AI1821"/>
  <c r="AJ1821"/>
  <c r="AK1821"/>
  <c r="AL1821"/>
  <c r="AM1821"/>
  <c r="AN1821"/>
  <c r="AO1821"/>
  <c r="AP1821"/>
  <c r="AQ1821"/>
  <c r="AR1821"/>
  <c r="AS1821"/>
  <c r="C1822"/>
  <c r="D1822"/>
  <c r="E1822"/>
  <c r="F1822"/>
  <c r="G1822"/>
  <c r="H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AE1822"/>
  <c r="AF1822"/>
  <c r="AG1822"/>
  <c r="AH1822"/>
  <c r="AI1822"/>
  <c r="AJ1822"/>
  <c r="AK1822"/>
  <c r="AL1822"/>
  <c r="AM1822"/>
  <c r="AN1822"/>
  <c r="AO1822"/>
  <c r="AP1822"/>
  <c r="AQ1822"/>
  <c r="AR1822"/>
  <c r="AS1822"/>
  <c r="C1823"/>
  <c r="D1823"/>
  <c r="E1823"/>
  <c r="F1823"/>
  <c r="G1823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AE1823"/>
  <c r="AF1823"/>
  <c r="AG1823"/>
  <c r="AH1823"/>
  <c r="AI1823"/>
  <c r="AJ1823"/>
  <c r="AK1823"/>
  <c r="AL1823"/>
  <c r="AM1823"/>
  <c r="AN1823"/>
  <c r="AO1823"/>
  <c r="AP1823"/>
  <c r="AQ1823"/>
  <c r="AR1823"/>
  <c r="AS1823"/>
  <c r="C1824"/>
  <c r="D1824"/>
  <c r="E1824"/>
  <c r="F1824"/>
  <c r="G1824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AE1824"/>
  <c r="AF1824"/>
  <c r="AG1824"/>
  <c r="AH1824"/>
  <c r="AI1824"/>
  <c r="AJ1824"/>
  <c r="AK1824"/>
  <c r="AL1824"/>
  <c r="AM1824"/>
  <c r="AN1824"/>
  <c r="AO1824"/>
  <c r="AP1824"/>
  <c r="AQ1824"/>
  <c r="AR1824"/>
  <c r="AS1824"/>
  <c r="C1825"/>
  <c r="D1825"/>
  <c r="E1825"/>
  <c r="F1825"/>
  <c r="G1825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AE1825"/>
  <c r="AF1825"/>
  <c r="AG1825"/>
  <c r="AH1825"/>
  <c r="AI1825"/>
  <c r="AJ1825"/>
  <c r="AK1825"/>
  <c r="AL1825"/>
  <c r="AM1825"/>
  <c r="AN1825"/>
  <c r="AO1825"/>
  <c r="AP1825"/>
  <c r="AQ1825"/>
  <c r="AR1825"/>
  <c r="AS1825"/>
  <c r="C1826"/>
  <c r="D1826"/>
  <c r="E1826"/>
  <c r="F1826"/>
  <c r="G1826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AE1826"/>
  <c r="AF1826"/>
  <c r="AG1826"/>
  <c r="AH1826"/>
  <c r="AI1826"/>
  <c r="AJ1826"/>
  <c r="AK1826"/>
  <c r="AL1826"/>
  <c r="AM1826"/>
  <c r="AN1826"/>
  <c r="AO1826"/>
  <c r="AP1826"/>
  <c r="AQ1826"/>
  <c r="AR1826"/>
  <c r="AS1826"/>
  <c r="C1827"/>
  <c r="D1827"/>
  <c r="E1827"/>
  <c r="F1827"/>
  <c r="G1827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AE1827"/>
  <c r="AF1827"/>
  <c r="AG1827"/>
  <c r="AH1827"/>
  <c r="AI1827"/>
  <c r="AJ1827"/>
  <c r="AK1827"/>
  <c r="AL1827"/>
  <c r="AM1827"/>
  <c r="AN1827"/>
  <c r="AO1827"/>
  <c r="AP1827"/>
  <c r="AQ1827"/>
  <c r="AR1827"/>
  <c r="AS1827"/>
  <c r="C1828"/>
  <c r="D1828"/>
  <c r="E1828"/>
  <c r="F1828"/>
  <c r="G1828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AE1828"/>
  <c r="AF1828"/>
  <c r="AG1828"/>
  <c r="AH1828"/>
  <c r="AI1828"/>
  <c r="AJ1828"/>
  <c r="AK1828"/>
  <c r="AL1828"/>
  <c r="AM1828"/>
  <c r="AN1828"/>
  <c r="AO1828"/>
  <c r="AP1828"/>
  <c r="AQ1828"/>
  <c r="AR1828"/>
  <c r="AS1828"/>
  <c r="C1829"/>
  <c r="D1829"/>
  <c r="E1829"/>
  <c r="F1829"/>
  <c r="G1829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AE1829"/>
  <c r="AF1829"/>
  <c r="AG1829"/>
  <c r="AH1829"/>
  <c r="AI1829"/>
  <c r="AJ1829"/>
  <c r="AK1829"/>
  <c r="AL1829"/>
  <c r="AM1829"/>
  <c r="AN1829"/>
  <c r="AO1829"/>
  <c r="AP1829"/>
  <c r="AQ1829"/>
  <c r="AR1829"/>
  <c r="AS1829"/>
  <c r="C1830"/>
  <c r="D1830"/>
  <c r="E1830"/>
  <c r="F1830"/>
  <c r="G1830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AE1830"/>
  <c r="AF1830"/>
  <c r="AG1830"/>
  <c r="AH1830"/>
  <c r="AI1830"/>
  <c r="AJ1830"/>
  <c r="AK1830"/>
  <c r="AL1830"/>
  <c r="AM1830"/>
  <c r="AN1830"/>
  <c r="AO1830"/>
  <c r="AP1830"/>
  <c r="AQ1830"/>
  <c r="AR1830"/>
  <c r="AS1830"/>
  <c r="C1831"/>
  <c r="D1831"/>
  <c r="E1831"/>
  <c r="F1831"/>
  <c r="G1831"/>
  <c r="H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AE1831"/>
  <c r="AF1831"/>
  <c r="AG1831"/>
  <c r="AH1831"/>
  <c r="AI1831"/>
  <c r="AJ1831"/>
  <c r="AK1831"/>
  <c r="AL1831"/>
  <c r="AM1831"/>
  <c r="AN1831"/>
  <c r="AO1831"/>
  <c r="AP1831"/>
  <c r="AQ1831"/>
  <c r="AR1831"/>
  <c r="AS1831"/>
  <c r="C1832"/>
  <c r="D1832"/>
  <c r="E1832"/>
  <c r="F1832"/>
  <c r="G1832"/>
  <c r="H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AE1832"/>
  <c r="AF1832"/>
  <c r="AG1832"/>
  <c r="AH1832"/>
  <c r="AI1832"/>
  <c r="AJ1832"/>
  <c r="AK1832"/>
  <c r="AL1832"/>
  <c r="AM1832"/>
  <c r="AN1832"/>
  <c r="AO1832"/>
  <c r="AP1832"/>
  <c r="AQ1832"/>
  <c r="AR1832"/>
  <c r="AS1832"/>
  <c r="C1833"/>
  <c r="D1833"/>
  <c r="E1833"/>
  <c r="F1833"/>
  <c r="G1833"/>
  <c r="H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AE1833"/>
  <c r="AF1833"/>
  <c r="AG1833"/>
  <c r="AH1833"/>
  <c r="AI1833"/>
  <c r="AJ1833"/>
  <c r="AK1833"/>
  <c r="AL1833"/>
  <c r="AM1833"/>
  <c r="AN1833"/>
  <c r="AO1833"/>
  <c r="AP1833"/>
  <c r="AQ1833"/>
  <c r="AR1833"/>
  <c r="AS1833"/>
  <c r="C1834"/>
  <c r="D1834"/>
  <c r="E1834"/>
  <c r="F1834"/>
  <c r="G1834"/>
  <c r="H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AE1834"/>
  <c r="AF1834"/>
  <c r="AG1834"/>
  <c r="AH1834"/>
  <c r="AI1834"/>
  <c r="AJ1834"/>
  <c r="AK1834"/>
  <c r="AL1834"/>
  <c r="AM1834"/>
  <c r="AN1834"/>
  <c r="AO1834"/>
  <c r="AP1834"/>
  <c r="AQ1834"/>
  <c r="AR1834"/>
  <c r="AS1834"/>
  <c r="C1835"/>
  <c r="D1835"/>
  <c r="E1835"/>
  <c r="F1835"/>
  <c r="G1835"/>
  <c r="H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AE1835"/>
  <c r="AF1835"/>
  <c r="AG1835"/>
  <c r="AH1835"/>
  <c r="AI1835"/>
  <c r="AJ1835"/>
  <c r="AK1835"/>
  <c r="AL1835"/>
  <c r="AM1835"/>
  <c r="AN1835"/>
  <c r="AO1835"/>
  <c r="AP1835"/>
  <c r="AQ1835"/>
  <c r="AR1835"/>
  <c r="AS1835"/>
  <c r="C1836"/>
  <c r="D1836"/>
  <c r="E1836"/>
  <c r="F1836"/>
  <c r="G1836"/>
  <c r="H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AE1836"/>
  <c r="AF1836"/>
  <c r="AG1836"/>
  <c r="AH1836"/>
  <c r="AI1836"/>
  <c r="AJ1836"/>
  <c r="AK1836"/>
  <c r="AL1836"/>
  <c r="AM1836"/>
  <c r="AN1836"/>
  <c r="AO1836"/>
  <c r="AP1836"/>
  <c r="AQ1836"/>
  <c r="AR1836"/>
  <c r="AS1836"/>
  <c r="C1837"/>
  <c r="D1837"/>
  <c r="E1837"/>
  <c r="F1837"/>
  <c r="G1837"/>
  <c r="H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AE1837"/>
  <c r="AF1837"/>
  <c r="AG1837"/>
  <c r="AH1837"/>
  <c r="AI1837"/>
  <c r="AJ1837"/>
  <c r="AK1837"/>
  <c r="AL1837"/>
  <c r="AM1837"/>
  <c r="AN1837"/>
  <c r="AO1837"/>
  <c r="AP1837"/>
  <c r="AQ1837"/>
  <c r="AR1837"/>
  <c r="AS1837"/>
  <c r="C1838"/>
  <c r="D1838"/>
  <c r="E1838"/>
  <c r="F1838"/>
  <c r="G1838"/>
  <c r="H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AE1838"/>
  <c r="AF1838"/>
  <c r="AG1838"/>
  <c r="AH1838"/>
  <c r="AI1838"/>
  <c r="AJ1838"/>
  <c r="AK1838"/>
  <c r="AL1838"/>
  <c r="AM1838"/>
  <c r="AN1838"/>
  <c r="AO1838"/>
  <c r="AP1838"/>
  <c r="AQ1838"/>
  <c r="AR1838"/>
  <c r="AS1838"/>
  <c r="C1839"/>
  <c r="D1839"/>
  <c r="E1839"/>
  <c r="F1839"/>
  <c r="G1839"/>
  <c r="H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AE1839"/>
  <c r="AF1839"/>
  <c r="AG1839"/>
  <c r="AH1839"/>
  <c r="AI1839"/>
  <c r="AJ1839"/>
  <c r="AK1839"/>
  <c r="AL1839"/>
  <c r="AM1839"/>
  <c r="AN1839"/>
  <c r="AO1839"/>
  <c r="AP1839"/>
  <c r="AQ1839"/>
  <c r="AR1839"/>
  <c r="AS1839"/>
  <c r="C1840"/>
  <c r="D1840"/>
  <c r="E1840"/>
  <c r="F1840"/>
  <c r="G1840"/>
  <c r="H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AE1840"/>
  <c r="AF1840"/>
  <c r="AG1840"/>
  <c r="AH1840"/>
  <c r="AI1840"/>
  <c r="AJ1840"/>
  <c r="AK1840"/>
  <c r="AL1840"/>
  <c r="AM1840"/>
  <c r="AN1840"/>
  <c r="AO1840"/>
  <c r="AP1840"/>
  <c r="AQ1840"/>
  <c r="AR1840"/>
  <c r="AS1840"/>
  <c r="C1841"/>
  <c r="D1841"/>
  <c r="E1841"/>
  <c r="F1841"/>
  <c r="G1841"/>
  <c r="H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AE1841"/>
  <c r="AF1841"/>
  <c r="AG1841"/>
  <c r="AH1841"/>
  <c r="AI1841"/>
  <c r="AJ1841"/>
  <c r="AK1841"/>
  <c r="AL1841"/>
  <c r="AM1841"/>
  <c r="AN1841"/>
  <c r="AO1841"/>
  <c r="AP1841"/>
  <c r="AQ1841"/>
  <c r="AR1841"/>
  <c r="AS1841"/>
  <c r="C1842"/>
  <c r="D1842"/>
  <c r="E1842"/>
  <c r="F1842"/>
  <c r="G1842"/>
  <c r="H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AE1842"/>
  <c r="AF1842"/>
  <c r="AG1842"/>
  <c r="AH1842"/>
  <c r="AI1842"/>
  <c r="AJ1842"/>
  <c r="AK1842"/>
  <c r="AL1842"/>
  <c r="AM1842"/>
  <c r="AN1842"/>
  <c r="AO1842"/>
  <c r="AP1842"/>
  <c r="AQ1842"/>
  <c r="AR1842"/>
  <c r="AS1842"/>
  <c r="C1843"/>
  <c r="D1843"/>
  <c r="E1843"/>
  <c r="F1843"/>
  <c r="G1843"/>
  <c r="H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AE1843"/>
  <c r="AF1843"/>
  <c r="AG1843"/>
  <c r="AH1843"/>
  <c r="AI1843"/>
  <c r="AJ1843"/>
  <c r="AK1843"/>
  <c r="AL1843"/>
  <c r="AM1843"/>
  <c r="AN1843"/>
  <c r="AO1843"/>
  <c r="AP1843"/>
  <c r="AQ1843"/>
  <c r="AR1843"/>
  <c r="AS1843"/>
  <c r="C1844"/>
  <c r="D1844"/>
  <c r="E1844"/>
  <c r="F1844"/>
  <c r="G1844"/>
  <c r="H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AE1844"/>
  <c r="AF1844"/>
  <c r="AG1844"/>
  <c r="AH1844"/>
  <c r="AI1844"/>
  <c r="AJ1844"/>
  <c r="AK1844"/>
  <c r="AL1844"/>
  <c r="AM1844"/>
  <c r="AN1844"/>
  <c r="AO1844"/>
  <c r="AP1844"/>
  <c r="AQ1844"/>
  <c r="AR1844"/>
  <c r="AS1844"/>
  <c r="C1845"/>
  <c r="D1845"/>
  <c r="E1845"/>
  <c r="F1845"/>
  <c r="G1845"/>
  <c r="H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AE1845"/>
  <c r="AF1845"/>
  <c r="AG1845"/>
  <c r="AH1845"/>
  <c r="AI1845"/>
  <c r="AJ1845"/>
  <c r="AK1845"/>
  <c r="AL1845"/>
  <c r="AM1845"/>
  <c r="AN1845"/>
  <c r="AO1845"/>
  <c r="AP1845"/>
  <c r="AQ1845"/>
  <c r="AR1845"/>
  <c r="AS1845"/>
  <c r="C1846"/>
  <c r="D1846"/>
  <c r="E1846"/>
  <c r="F1846"/>
  <c r="G1846"/>
  <c r="H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AE1846"/>
  <c r="AF1846"/>
  <c r="AG1846"/>
  <c r="AH1846"/>
  <c r="AI1846"/>
  <c r="AJ1846"/>
  <c r="AK1846"/>
  <c r="AL1846"/>
  <c r="AM1846"/>
  <c r="AN1846"/>
  <c r="AO1846"/>
  <c r="AP1846"/>
  <c r="AQ1846"/>
  <c r="AR1846"/>
  <c r="AS1846"/>
  <c r="C1847"/>
  <c r="D1847"/>
  <c r="E1847"/>
  <c r="F1847"/>
  <c r="G1847"/>
  <c r="H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AE1847"/>
  <c r="AF1847"/>
  <c r="AG1847"/>
  <c r="AH1847"/>
  <c r="AI1847"/>
  <c r="AJ1847"/>
  <c r="AK1847"/>
  <c r="AL1847"/>
  <c r="AM1847"/>
  <c r="AN1847"/>
  <c r="AO1847"/>
  <c r="AP1847"/>
  <c r="AQ1847"/>
  <c r="AR1847"/>
  <c r="AS1847"/>
  <c r="C1848"/>
  <c r="D1848"/>
  <c r="E1848"/>
  <c r="F1848"/>
  <c r="G1848"/>
  <c r="H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AE1848"/>
  <c r="AF1848"/>
  <c r="AG1848"/>
  <c r="AH1848"/>
  <c r="AI1848"/>
  <c r="AJ1848"/>
  <c r="AK1848"/>
  <c r="AL1848"/>
  <c r="AM1848"/>
  <c r="AN1848"/>
  <c r="AO1848"/>
  <c r="AP1848"/>
  <c r="AQ1848"/>
  <c r="AR1848"/>
  <c r="AS1848"/>
  <c r="C1849"/>
  <c r="D1849"/>
  <c r="E1849"/>
  <c r="F1849"/>
  <c r="G1849"/>
  <c r="H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AE1849"/>
  <c r="AF1849"/>
  <c r="AG1849"/>
  <c r="AH1849"/>
  <c r="AI1849"/>
  <c r="AJ1849"/>
  <c r="AK1849"/>
  <c r="AL1849"/>
  <c r="AM1849"/>
  <c r="AN1849"/>
  <c r="AO1849"/>
  <c r="AP1849"/>
  <c r="AQ1849"/>
  <c r="AR1849"/>
  <c r="AS1849"/>
  <c r="C1850"/>
  <c r="D1850"/>
  <c r="E1850"/>
  <c r="F1850"/>
  <c r="G1850"/>
  <c r="H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AE1850"/>
  <c r="AF1850"/>
  <c r="AG1850"/>
  <c r="AH1850"/>
  <c r="AI1850"/>
  <c r="AJ1850"/>
  <c r="AK1850"/>
  <c r="AL1850"/>
  <c r="AM1850"/>
  <c r="AN1850"/>
  <c r="AO1850"/>
  <c r="AP1850"/>
  <c r="AQ1850"/>
  <c r="AR1850"/>
  <c r="AS1850"/>
  <c r="C1851"/>
  <c r="D1851"/>
  <c r="E1851"/>
  <c r="F1851"/>
  <c r="G1851"/>
  <c r="H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AE1851"/>
  <c r="AF1851"/>
  <c r="AG1851"/>
  <c r="AH1851"/>
  <c r="AI1851"/>
  <c r="AJ1851"/>
  <c r="AK1851"/>
  <c r="AL1851"/>
  <c r="AM1851"/>
  <c r="AN1851"/>
  <c r="AO1851"/>
  <c r="AP1851"/>
  <c r="AQ1851"/>
  <c r="AR1851"/>
  <c r="AS1851"/>
  <c r="C1852"/>
  <c r="D1852"/>
  <c r="E1852"/>
  <c r="F1852"/>
  <c r="G1852"/>
  <c r="H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AE1852"/>
  <c r="AF1852"/>
  <c r="AG1852"/>
  <c r="AH1852"/>
  <c r="AI1852"/>
  <c r="AJ1852"/>
  <c r="AK1852"/>
  <c r="AL1852"/>
  <c r="AM1852"/>
  <c r="AN1852"/>
  <c r="AO1852"/>
  <c r="AP1852"/>
  <c r="AQ1852"/>
  <c r="AR1852"/>
  <c r="AS1852"/>
  <c r="C1853"/>
  <c r="D1853"/>
  <c r="E1853"/>
  <c r="F1853"/>
  <c r="G1853"/>
  <c r="H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AE1853"/>
  <c r="AF1853"/>
  <c r="AG1853"/>
  <c r="AH1853"/>
  <c r="AI1853"/>
  <c r="AJ1853"/>
  <c r="AK1853"/>
  <c r="AL1853"/>
  <c r="AM1853"/>
  <c r="AN1853"/>
  <c r="AO1853"/>
  <c r="AP1853"/>
  <c r="AQ1853"/>
  <c r="AR1853"/>
  <c r="AS1853"/>
  <c r="C1854"/>
  <c r="D1854"/>
  <c r="E1854"/>
  <c r="F1854"/>
  <c r="G1854"/>
  <c r="H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AE1854"/>
  <c r="AF1854"/>
  <c r="AG1854"/>
  <c r="AH1854"/>
  <c r="AI1854"/>
  <c r="AJ1854"/>
  <c r="AK1854"/>
  <c r="AL1854"/>
  <c r="AM1854"/>
  <c r="AN1854"/>
  <c r="AO1854"/>
  <c r="AP1854"/>
  <c r="AQ1854"/>
  <c r="AR1854"/>
  <c r="AS1854"/>
  <c r="C1855"/>
  <c r="D1855"/>
  <c r="E1855"/>
  <c r="F1855"/>
  <c r="G1855"/>
  <c r="H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AE1855"/>
  <c r="AF1855"/>
  <c r="AG1855"/>
  <c r="AH1855"/>
  <c r="AI1855"/>
  <c r="AJ1855"/>
  <c r="AK1855"/>
  <c r="AL1855"/>
  <c r="AM1855"/>
  <c r="AN1855"/>
  <c r="AO1855"/>
  <c r="AP1855"/>
  <c r="AQ1855"/>
  <c r="AR1855"/>
  <c r="AS1855"/>
  <c r="C1856"/>
  <c r="D1856"/>
  <c r="E1856"/>
  <c r="F1856"/>
  <c r="G1856"/>
  <c r="H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AE1856"/>
  <c r="AF1856"/>
  <c r="AG1856"/>
  <c r="AH1856"/>
  <c r="AI1856"/>
  <c r="AJ1856"/>
  <c r="AK1856"/>
  <c r="AL1856"/>
  <c r="AM1856"/>
  <c r="AN1856"/>
  <c r="AO1856"/>
  <c r="AP1856"/>
  <c r="AQ1856"/>
  <c r="AR1856"/>
  <c r="AS1856"/>
  <c r="C1857"/>
  <c r="D1857"/>
  <c r="E1857"/>
  <c r="F1857"/>
  <c r="G1857"/>
  <c r="H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AE1857"/>
  <c r="AF1857"/>
  <c r="AG1857"/>
  <c r="AH1857"/>
  <c r="AI1857"/>
  <c r="AJ1857"/>
  <c r="AK1857"/>
  <c r="AL1857"/>
  <c r="AM1857"/>
  <c r="AN1857"/>
  <c r="AO1857"/>
  <c r="AP1857"/>
  <c r="AQ1857"/>
  <c r="AR1857"/>
  <c r="AS1857"/>
  <c r="C1858"/>
  <c r="D1858"/>
  <c r="E1858"/>
  <c r="F1858"/>
  <c r="G1858"/>
  <c r="H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AE1858"/>
  <c r="AF1858"/>
  <c r="AG1858"/>
  <c r="AH1858"/>
  <c r="AI1858"/>
  <c r="AJ1858"/>
  <c r="AK1858"/>
  <c r="AL1858"/>
  <c r="AM1858"/>
  <c r="AN1858"/>
  <c r="AO1858"/>
  <c r="AP1858"/>
  <c r="AQ1858"/>
  <c r="AR1858"/>
  <c r="AS1858"/>
  <c r="C1859"/>
  <c r="D1859"/>
  <c r="E1859"/>
  <c r="F1859"/>
  <c r="G1859"/>
  <c r="H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AE1859"/>
  <c r="AF1859"/>
  <c r="AG1859"/>
  <c r="AH1859"/>
  <c r="AI1859"/>
  <c r="AJ1859"/>
  <c r="AK1859"/>
  <c r="AL1859"/>
  <c r="AM1859"/>
  <c r="AN1859"/>
  <c r="AO1859"/>
  <c r="AP1859"/>
  <c r="AQ1859"/>
  <c r="AR1859"/>
  <c r="AS1859"/>
  <c r="C1860"/>
  <c r="D1860"/>
  <c r="E1860"/>
  <c r="F1860"/>
  <c r="G1860"/>
  <c r="H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AE1860"/>
  <c r="AF1860"/>
  <c r="AG1860"/>
  <c r="AH1860"/>
  <c r="AI1860"/>
  <c r="AJ1860"/>
  <c r="AK1860"/>
  <c r="AL1860"/>
  <c r="AM1860"/>
  <c r="AN1860"/>
  <c r="AO1860"/>
  <c r="AP1860"/>
  <c r="AQ1860"/>
  <c r="AR1860"/>
  <c r="AS1860"/>
  <c r="C1861"/>
  <c r="D1861"/>
  <c r="E1861"/>
  <c r="F1861"/>
  <c r="G1861"/>
  <c r="H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AE1861"/>
  <c r="AF1861"/>
  <c r="AG1861"/>
  <c r="AH1861"/>
  <c r="AI1861"/>
  <c r="AJ1861"/>
  <c r="AK1861"/>
  <c r="AL1861"/>
  <c r="AM1861"/>
  <c r="AN1861"/>
  <c r="AO1861"/>
  <c r="AP1861"/>
  <c r="AQ1861"/>
  <c r="AR1861"/>
  <c r="AS1861"/>
  <c r="C1862"/>
  <c r="D1862"/>
  <c r="E1862"/>
  <c r="F1862"/>
  <c r="G1862"/>
  <c r="H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AE1862"/>
  <c r="AF1862"/>
  <c r="AG1862"/>
  <c r="AH1862"/>
  <c r="AI1862"/>
  <c r="AJ1862"/>
  <c r="AK1862"/>
  <c r="AL1862"/>
  <c r="AM1862"/>
  <c r="AN1862"/>
  <c r="AO1862"/>
  <c r="AP1862"/>
  <c r="AQ1862"/>
  <c r="AR1862"/>
  <c r="AS1862"/>
  <c r="C1863"/>
  <c r="D1863"/>
  <c r="E1863"/>
  <c r="F1863"/>
  <c r="G1863"/>
  <c r="H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AE1863"/>
  <c r="AF1863"/>
  <c r="AG1863"/>
  <c r="AH1863"/>
  <c r="AI1863"/>
  <c r="AJ1863"/>
  <c r="AK1863"/>
  <c r="AL1863"/>
  <c r="AM1863"/>
  <c r="AN1863"/>
  <c r="AO1863"/>
  <c r="AP1863"/>
  <c r="AQ1863"/>
  <c r="AR1863"/>
  <c r="AS1863"/>
  <c r="C1864"/>
  <c r="D1864"/>
  <c r="E1864"/>
  <c r="F1864"/>
  <c r="G1864"/>
  <c r="H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AE1864"/>
  <c r="AF1864"/>
  <c r="AG1864"/>
  <c r="AH1864"/>
  <c r="AI1864"/>
  <c r="AJ1864"/>
  <c r="AK1864"/>
  <c r="AL1864"/>
  <c r="AM1864"/>
  <c r="AN1864"/>
  <c r="AO1864"/>
  <c r="AP1864"/>
  <c r="AQ1864"/>
  <c r="AR1864"/>
  <c r="AS1864"/>
  <c r="C1865"/>
  <c r="D1865"/>
  <c r="E1865"/>
  <c r="F1865"/>
  <c r="G1865"/>
  <c r="H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AE1865"/>
  <c r="AF1865"/>
  <c r="AG1865"/>
  <c r="AH1865"/>
  <c r="AI1865"/>
  <c r="AJ1865"/>
  <c r="AK1865"/>
  <c r="AL1865"/>
  <c r="AM1865"/>
  <c r="AN1865"/>
  <c r="AO1865"/>
  <c r="AP1865"/>
  <c r="AQ1865"/>
  <c r="AR1865"/>
  <c r="AS1865"/>
  <c r="C1866"/>
  <c r="D1866"/>
  <c r="E1866"/>
  <c r="F1866"/>
  <c r="G1866"/>
  <c r="H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AE1866"/>
  <c r="AF1866"/>
  <c r="AG1866"/>
  <c r="AH1866"/>
  <c r="AI1866"/>
  <c r="AJ1866"/>
  <c r="AK1866"/>
  <c r="AL1866"/>
  <c r="AM1866"/>
  <c r="AN1866"/>
  <c r="AO1866"/>
  <c r="AP1866"/>
  <c r="AQ1866"/>
  <c r="AR1866"/>
  <c r="AS1866"/>
  <c r="C1867"/>
  <c r="D1867"/>
  <c r="E1867"/>
  <c r="F1867"/>
  <c r="G1867"/>
  <c r="H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AE1867"/>
  <c r="AF1867"/>
  <c r="AG1867"/>
  <c r="AH1867"/>
  <c r="AI1867"/>
  <c r="AJ1867"/>
  <c r="AK1867"/>
  <c r="AL1867"/>
  <c r="AM1867"/>
  <c r="AN1867"/>
  <c r="AO1867"/>
  <c r="AP1867"/>
  <c r="AQ1867"/>
  <c r="AR1867"/>
  <c r="AS1867"/>
  <c r="C1868"/>
  <c r="D1868"/>
  <c r="E1868"/>
  <c r="F1868"/>
  <c r="G1868"/>
  <c r="H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AE1868"/>
  <c r="AF1868"/>
  <c r="AG1868"/>
  <c r="AH1868"/>
  <c r="AI1868"/>
  <c r="AJ1868"/>
  <c r="AK1868"/>
  <c r="AL1868"/>
  <c r="AM1868"/>
  <c r="AN1868"/>
  <c r="AO1868"/>
  <c r="AP1868"/>
  <c r="AQ1868"/>
  <c r="AR1868"/>
  <c r="AS1868"/>
  <c r="C1869"/>
  <c r="D1869"/>
  <c r="E1869"/>
  <c r="F1869"/>
  <c r="G1869"/>
  <c r="H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AE1869"/>
  <c r="AF1869"/>
  <c r="AG1869"/>
  <c r="AH1869"/>
  <c r="AI1869"/>
  <c r="AJ1869"/>
  <c r="AK1869"/>
  <c r="AL1869"/>
  <c r="AM1869"/>
  <c r="AN1869"/>
  <c r="AO1869"/>
  <c r="AP1869"/>
  <c r="AQ1869"/>
  <c r="AR1869"/>
  <c r="AS1869"/>
  <c r="C1870"/>
  <c r="D1870"/>
  <c r="E1870"/>
  <c r="F1870"/>
  <c r="G1870"/>
  <c r="H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AE1870"/>
  <c r="AF1870"/>
  <c r="AG1870"/>
  <c r="AH1870"/>
  <c r="AI1870"/>
  <c r="AJ1870"/>
  <c r="AK1870"/>
  <c r="AL1870"/>
  <c r="AM1870"/>
  <c r="AN1870"/>
  <c r="AO1870"/>
  <c r="AP1870"/>
  <c r="AQ1870"/>
  <c r="AR1870"/>
  <c r="AS1870"/>
  <c r="C1871"/>
  <c r="D1871"/>
  <c r="E1871"/>
  <c r="F1871"/>
  <c r="G1871"/>
  <c r="H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AE1871"/>
  <c r="AF1871"/>
  <c r="AG1871"/>
  <c r="AH1871"/>
  <c r="AI1871"/>
  <c r="AJ1871"/>
  <c r="AK1871"/>
  <c r="AL1871"/>
  <c r="AM1871"/>
  <c r="AN1871"/>
  <c r="AO1871"/>
  <c r="AP1871"/>
  <c r="AQ1871"/>
  <c r="AR1871"/>
  <c r="AS1871"/>
  <c r="C1872"/>
  <c r="D1872"/>
  <c r="E1872"/>
  <c r="F1872"/>
  <c r="G1872"/>
  <c r="H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AE1872"/>
  <c r="AF1872"/>
  <c r="AG1872"/>
  <c r="AH1872"/>
  <c r="AI1872"/>
  <c r="AJ1872"/>
  <c r="AK1872"/>
  <c r="AL1872"/>
  <c r="AM1872"/>
  <c r="AN1872"/>
  <c r="AO1872"/>
  <c r="AP1872"/>
  <c r="AQ1872"/>
  <c r="AR1872"/>
  <c r="AS1872"/>
  <c r="C1873"/>
  <c r="D1873"/>
  <c r="E1873"/>
  <c r="F1873"/>
  <c r="G1873"/>
  <c r="H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AE1873"/>
  <c r="AF1873"/>
  <c r="AG1873"/>
  <c r="AH1873"/>
  <c r="AI1873"/>
  <c r="AJ1873"/>
  <c r="AK1873"/>
  <c r="AL1873"/>
  <c r="AM1873"/>
  <c r="AN1873"/>
  <c r="AO1873"/>
  <c r="AP1873"/>
  <c r="AQ1873"/>
  <c r="AR1873"/>
  <c r="AS1873"/>
  <c r="C1874"/>
  <c r="D1874"/>
  <c r="E1874"/>
  <c r="F1874"/>
  <c r="G1874"/>
  <c r="H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AE1874"/>
  <c r="AF1874"/>
  <c r="AG1874"/>
  <c r="AH1874"/>
  <c r="AI1874"/>
  <c r="AJ1874"/>
  <c r="AK1874"/>
  <c r="AL1874"/>
  <c r="AM1874"/>
  <c r="AN1874"/>
  <c r="AO1874"/>
  <c r="AP1874"/>
  <c r="AQ1874"/>
  <c r="AR1874"/>
  <c r="AS1874"/>
  <c r="C1875"/>
  <c r="D1875"/>
  <c r="E1875"/>
  <c r="F1875"/>
  <c r="G1875"/>
  <c r="H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AE1875"/>
  <c r="AF1875"/>
  <c r="AG1875"/>
  <c r="AH1875"/>
  <c r="AI1875"/>
  <c r="AJ1875"/>
  <c r="AK1875"/>
  <c r="AL1875"/>
  <c r="AM1875"/>
  <c r="AN1875"/>
  <c r="AO1875"/>
  <c r="AP1875"/>
  <c r="AQ1875"/>
  <c r="AR1875"/>
  <c r="AS1875"/>
  <c r="C1876"/>
  <c r="D1876"/>
  <c r="E1876"/>
  <c r="F1876"/>
  <c r="G1876"/>
  <c r="H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AE1876"/>
  <c r="AF1876"/>
  <c r="AG1876"/>
  <c r="AH1876"/>
  <c r="AI1876"/>
  <c r="AJ1876"/>
  <c r="AK1876"/>
  <c r="AL1876"/>
  <c r="AM1876"/>
  <c r="AN1876"/>
  <c r="AO1876"/>
  <c r="AP1876"/>
  <c r="AQ1876"/>
  <c r="AR1876"/>
  <c r="AS1876"/>
  <c r="C1877"/>
  <c r="D1877"/>
  <c r="E1877"/>
  <c r="F1877"/>
  <c r="G1877"/>
  <c r="H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AE1877"/>
  <c r="AF1877"/>
  <c r="AG1877"/>
  <c r="AH1877"/>
  <c r="AI1877"/>
  <c r="AJ1877"/>
  <c r="AK1877"/>
  <c r="AL1877"/>
  <c r="AM1877"/>
  <c r="AN1877"/>
  <c r="AO1877"/>
  <c r="AP1877"/>
  <c r="AQ1877"/>
  <c r="AR1877"/>
  <c r="AS1877"/>
  <c r="C1878"/>
  <c r="D1878"/>
  <c r="E1878"/>
  <c r="F1878"/>
  <c r="G1878"/>
  <c r="H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AE1878"/>
  <c r="AF1878"/>
  <c r="AG1878"/>
  <c r="AH1878"/>
  <c r="AI1878"/>
  <c r="AJ1878"/>
  <c r="AK1878"/>
  <c r="AL1878"/>
  <c r="AM1878"/>
  <c r="AN1878"/>
  <c r="AO1878"/>
  <c r="AP1878"/>
  <c r="AQ1878"/>
  <c r="AR1878"/>
  <c r="AS1878"/>
  <c r="C1879"/>
  <c r="D1879"/>
  <c r="E1879"/>
  <c r="F1879"/>
  <c r="G1879"/>
  <c r="H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AE1879"/>
  <c r="AF1879"/>
  <c r="AG1879"/>
  <c r="AH1879"/>
  <c r="AI1879"/>
  <c r="AJ1879"/>
  <c r="AK1879"/>
  <c r="AL1879"/>
  <c r="AM1879"/>
  <c r="AN1879"/>
  <c r="AO1879"/>
  <c r="AP1879"/>
  <c r="AQ1879"/>
  <c r="AR1879"/>
  <c r="AS1879"/>
  <c r="C1880"/>
  <c r="D1880"/>
  <c r="E1880"/>
  <c r="F1880"/>
  <c r="G1880"/>
  <c r="H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AE1880"/>
  <c r="AF1880"/>
  <c r="AG1880"/>
  <c r="AH1880"/>
  <c r="AI1880"/>
  <c r="AJ1880"/>
  <c r="AK1880"/>
  <c r="AL1880"/>
  <c r="AM1880"/>
  <c r="AN1880"/>
  <c r="AO1880"/>
  <c r="AP1880"/>
  <c r="AQ1880"/>
  <c r="AR1880"/>
  <c r="AS1880"/>
  <c r="C1881"/>
  <c r="D1881"/>
  <c r="E1881"/>
  <c r="F1881"/>
  <c r="G1881"/>
  <c r="H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AE1881"/>
  <c r="AF1881"/>
  <c r="AG1881"/>
  <c r="AH1881"/>
  <c r="AI1881"/>
  <c r="AJ1881"/>
  <c r="AK1881"/>
  <c r="AL1881"/>
  <c r="AM1881"/>
  <c r="AN1881"/>
  <c r="AO1881"/>
  <c r="AP1881"/>
  <c r="AQ1881"/>
  <c r="AR1881"/>
  <c r="AS1881"/>
  <c r="C1882"/>
  <c r="D1882"/>
  <c r="E1882"/>
  <c r="F1882"/>
  <c r="G1882"/>
  <c r="H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AE1882"/>
  <c r="AF1882"/>
  <c r="AG1882"/>
  <c r="AH1882"/>
  <c r="AI1882"/>
  <c r="AJ1882"/>
  <c r="AK1882"/>
  <c r="AL1882"/>
  <c r="AM1882"/>
  <c r="AN1882"/>
  <c r="AO1882"/>
  <c r="AP1882"/>
  <c r="AQ1882"/>
  <c r="AR1882"/>
  <c r="AS1882"/>
  <c r="C1883"/>
  <c r="D1883"/>
  <c r="E1883"/>
  <c r="F1883"/>
  <c r="G1883"/>
  <c r="H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AE1883"/>
  <c r="AF1883"/>
  <c r="AG1883"/>
  <c r="AH1883"/>
  <c r="AI1883"/>
  <c r="AJ1883"/>
  <c r="AK1883"/>
  <c r="AL1883"/>
  <c r="AM1883"/>
  <c r="AN1883"/>
  <c r="AO1883"/>
  <c r="AP1883"/>
  <c r="AQ1883"/>
  <c r="AR1883"/>
  <c r="AS1883"/>
  <c r="C1884"/>
  <c r="D1884"/>
  <c r="E1884"/>
  <c r="F1884"/>
  <c r="G1884"/>
  <c r="H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AE1884"/>
  <c r="AF1884"/>
  <c r="AG1884"/>
  <c r="AH1884"/>
  <c r="AI1884"/>
  <c r="AJ1884"/>
  <c r="AK1884"/>
  <c r="AL1884"/>
  <c r="AM1884"/>
  <c r="AN1884"/>
  <c r="AO1884"/>
  <c r="AP1884"/>
  <c r="AQ1884"/>
  <c r="AR1884"/>
  <c r="AS1884"/>
  <c r="C1885"/>
  <c r="D1885"/>
  <c r="E1885"/>
  <c r="F1885"/>
  <c r="G1885"/>
  <c r="H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AE1885"/>
  <c r="AF1885"/>
  <c r="AG1885"/>
  <c r="AH1885"/>
  <c r="AI1885"/>
  <c r="AJ1885"/>
  <c r="AK1885"/>
  <c r="AL1885"/>
  <c r="AM1885"/>
  <c r="AN1885"/>
  <c r="AO1885"/>
  <c r="AP1885"/>
  <c r="AQ1885"/>
  <c r="AR1885"/>
  <c r="AS1885"/>
  <c r="C1886"/>
  <c r="D1886"/>
  <c r="E1886"/>
  <c r="F1886"/>
  <c r="G1886"/>
  <c r="H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AE1886"/>
  <c r="AF1886"/>
  <c r="AG1886"/>
  <c r="AH1886"/>
  <c r="AI1886"/>
  <c r="AJ1886"/>
  <c r="AK1886"/>
  <c r="AL1886"/>
  <c r="AM1886"/>
  <c r="AN1886"/>
  <c r="AO1886"/>
  <c r="AP1886"/>
  <c r="AQ1886"/>
  <c r="AR1886"/>
  <c r="AS1886"/>
  <c r="C1887"/>
  <c r="D1887"/>
  <c r="E1887"/>
  <c r="F1887"/>
  <c r="G1887"/>
  <c r="H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AE1887"/>
  <c r="AF1887"/>
  <c r="AG1887"/>
  <c r="AH1887"/>
  <c r="AI1887"/>
  <c r="AJ1887"/>
  <c r="AK1887"/>
  <c r="AL1887"/>
  <c r="AM1887"/>
  <c r="AN1887"/>
  <c r="AO1887"/>
  <c r="AP1887"/>
  <c r="AQ1887"/>
  <c r="AR1887"/>
  <c r="AS1887"/>
  <c r="C1888"/>
  <c r="D1888"/>
  <c r="E1888"/>
  <c r="F1888"/>
  <c r="G1888"/>
  <c r="H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AE1888"/>
  <c r="AF1888"/>
  <c r="AG1888"/>
  <c r="AH1888"/>
  <c r="AI1888"/>
  <c r="AJ1888"/>
  <c r="AK1888"/>
  <c r="AL1888"/>
  <c r="AM1888"/>
  <c r="AN1888"/>
  <c r="AO1888"/>
  <c r="AP1888"/>
  <c r="AQ1888"/>
  <c r="AR1888"/>
  <c r="AS1888"/>
  <c r="C1889"/>
  <c r="D1889"/>
  <c r="E1889"/>
  <c r="F1889"/>
  <c r="G1889"/>
  <c r="H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AE1889"/>
  <c r="AF1889"/>
  <c r="AG1889"/>
  <c r="AH1889"/>
  <c r="AI1889"/>
  <c r="AJ1889"/>
  <c r="AK1889"/>
  <c r="AL1889"/>
  <c r="AM1889"/>
  <c r="AN1889"/>
  <c r="AO1889"/>
  <c r="AP1889"/>
  <c r="AQ1889"/>
  <c r="AR1889"/>
  <c r="AS1889"/>
  <c r="C1890"/>
  <c r="D1890"/>
  <c r="E1890"/>
  <c r="F1890"/>
  <c r="G1890"/>
  <c r="H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AE1890"/>
  <c r="AF1890"/>
  <c r="AG1890"/>
  <c r="AH1890"/>
  <c r="AI1890"/>
  <c r="AJ1890"/>
  <c r="AK1890"/>
  <c r="AL1890"/>
  <c r="AM1890"/>
  <c r="AN1890"/>
  <c r="AO1890"/>
  <c r="AP1890"/>
  <c r="AQ1890"/>
  <c r="AR1890"/>
  <c r="AS1890"/>
  <c r="C1891"/>
  <c r="D1891"/>
  <c r="E1891"/>
  <c r="F1891"/>
  <c r="G1891"/>
  <c r="H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AE1891"/>
  <c r="AF1891"/>
  <c r="AG1891"/>
  <c r="AH1891"/>
  <c r="AI1891"/>
  <c r="AJ1891"/>
  <c r="AK1891"/>
  <c r="AL1891"/>
  <c r="AM1891"/>
  <c r="AN1891"/>
  <c r="AO1891"/>
  <c r="AP1891"/>
  <c r="AQ1891"/>
  <c r="AR1891"/>
  <c r="AS1891"/>
  <c r="C1892"/>
  <c r="D1892"/>
  <c r="E1892"/>
  <c r="F1892"/>
  <c r="G1892"/>
  <c r="H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AE1892"/>
  <c r="AF1892"/>
  <c r="AG1892"/>
  <c r="AH1892"/>
  <c r="AI1892"/>
  <c r="AJ1892"/>
  <c r="AK1892"/>
  <c r="AL1892"/>
  <c r="AM1892"/>
  <c r="AN1892"/>
  <c r="AO1892"/>
  <c r="AP1892"/>
  <c r="AQ1892"/>
  <c r="AR1892"/>
  <c r="AS1892"/>
  <c r="C1893"/>
  <c r="D1893"/>
  <c r="E1893"/>
  <c r="F1893"/>
  <c r="G1893"/>
  <c r="H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AE1893"/>
  <c r="AF1893"/>
  <c r="AG1893"/>
  <c r="AH1893"/>
  <c r="AI1893"/>
  <c r="AJ1893"/>
  <c r="AK1893"/>
  <c r="AL1893"/>
  <c r="AM1893"/>
  <c r="AN1893"/>
  <c r="AO1893"/>
  <c r="AP1893"/>
  <c r="AQ1893"/>
  <c r="AR1893"/>
  <c r="AS1893"/>
  <c r="C1894"/>
  <c r="D1894"/>
  <c r="E1894"/>
  <c r="F1894"/>
  <c r="G1894"/>
  <c r="H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AE1894"/>
  <c r="AF1894"/>
  <c r="AG1894"/>
  <c r="AH1894"/>
  <c r="AI1894"/>
  <c r="AJ1894"/>
  <c r="AK1894"/>
  <c r="AL1894"/>
  <c r="AM1894"/>
  <c r="AN1894"/>
  <c r="AO1894"/>
  <c r="AP1894"/>
  <c r="AQ1894"/>
  <c r="AR1894"/>
  <c r="AS1894"/>
  <c r="C1895"/>
  <c r="D1895"/>
  <c r="E1895"/>
  <c r="F1895"/>
  <c r="G1895"/>
  <c r="H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AE1895"/>
  <c r="AF1895"/>
  <c r="AG1895"/>
  <c r="AH1895"/>
  <c r="AI1895"/>
  <c r="AJ1895"/>
  <c r="AK1895"/>
  <c r="AL1895"/>
  <c r="AM1895"/>
  <c r="AN1895"/>
  <c r="AO1895"/>
  <c r="AP1895"/>
  <c r="AQ1895"/>
  <c r="AR1895"/>
  <c r="AS1895"/>
  <c r="C1896"/>
  <c r="D1896"/>
  <c r="E1896"/>
  <c r="F1896"/>
  <c r="G1896"/>
  <c r="H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AE1896"/>
  <c r="AF1896"/>
  <c r="AG1896"/>
  <c r="AH1896"/>
  <c r="AI1896"/>
  <c r="AJ1896"/>
  <c r="AK1896"/>
  <c r="AL1896"/>
  <c r="AM1896"/>
  <c r="AN1896"/>
  <c r="AO1896"/>
  <c r="AP1896"/>
  <c r="AQ1896"/>
  <c r="AR1896"/>
  <c r="AS1896"/>
  <c r="C1897"/>
  <c r="D1897"/>
  <c r="E1897"/>
  <c r="F1897"/>
  <c r="G1897"/>
  <c r="H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AE1897"/>
  <c r="AF1897"/>
  <c r="AG1897"/>
  <c r="AH1897"/>
  <c r="AI1897"/>
  <c r="AJ1897"/>
  <c r="AK1897"/>
  <c r="AL1897"/>
  <c r="AM1897"/>
  <c r="AN1897"/>
  <c r="AO1897"/>
  <c r="AP1897"/>
  <c r="AQ1897"/>
  <c r="AR1897"/>
  <c r="AS1897"/>
  <c r="C1898"/>
  <c r="D1898"/>
  <c r="E1898"/>
  <c r="F1898"/>
  <c r="G1898"/>
  <c r="H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AE1898"/>
  <c r="AF1898"/>
  <c r="AG1898"/>
  <c r="AH1898"/>
  <c r="AI1898"/>
  <c r="AJ1898"/>
  <c r="AK1898"/>
  <c r="AL1898"/>
  <c r="AM1898"/>
  <c r="AN1898"/>
  <c r="AO1898"/>
  <c r="AP1898"/>
  <c r="AQ1898"/>
  <c r="AR1898"/>
  <c r="AS1898"/>
  <c r="C1899"/>
  <c r="D1899"/>
  <c r="E1899"/>
  <c r="F1899"/>
  <c r="G1899"/>
  <c r="H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AE1899"/>
  <c r="AF1899"/>
  <c r="AG1899"/>
  <c r="AH1899"/>
  <c r="AI1899"/>
  <c r="AJ1899"/>
  <c r="AK1899"/>
  <c r="AL1899"/>
  <c r="AM1899"/>
  <c r="AN1899"/>
  <c r="AO1899"/>
  <c r="AP1899"/>
  <c r="AQ1899"/>
  <c r="AR1899"/>
  <c r="AS1899"/>
  <c r="C1900"/>
  <c r="D1900"/>
  <c r="E1900"/>
  <c r="F1900"/>
  <c r="G1900"/>
  <c r="H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AE1900"/>
  <c r="AF1900"/>
  <c r="AG1900"/>
  <c r="AH1900"/>
  <c r="AI1900"/>
  <c r="AJ1900"/>
  <c r="AK1900"/>
  <c r="AL1900"/>
  <c r="AM1900"/>
  <c r="AN1900"/>
  <c r="AO1900"/>
  <c r="AP1900"/>
  <c r="AQ1900"/>
  <c r="AR1900"/>
  <c r="AS1900"/>
  <c r="C1901"/>
  <c r="D1901"/>
  <c r="E1901"/>
  <c r="F1901"/>
  <c r="G1901"/>
  <c r="H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AE1901"/>
  <c r="AF1901"/>
  <c r="AG1901"/>
  <c r="AH1901"/>
  <c r="AI1901"/>
  <c r="AJ1901"/>
  <c r="AK1901"/>
  <c r="AL1901"/>
  <c r="AM1901"/>
  <c r="AN1901"/>
  <c r="AO1901"/>
  <c r="AP1901"/>
  <c r="AQ1901"/>
  <c r="AR1901"/>
  <c r="AS1901"/>
  <c r="C1902"/>
  <c r="D1902"/>
  <c r="E1902"/>
  <c r="F1902"/>
  <c r="G1902"/>
  <c r="H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AE1902"/>
  <c r="AF1902"/>
  <c r="AG1902"/>
  <c r="AH1902"/>
  <c r="AI1902"/>
  <c r="AJ1902"/>
  <c r="AK1902"/>
  <c r="AL1902"/>
  <c r="AM1902"/>
  <c r="AN1902"/>
  <c r="AO1902"/>
  <c r="AP1902"/>
  <c r="AQ1902"/>
  <c r="AR1902"/>
  <c r="AS1902"/>
  <c r="C1903"/>
  <c r="D1903"/>
  <c r="E1903"/>
  <c r="F1903"/>
  <c r="G1903"/>
  <c r="H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AE1903"/>
  <c r="AF1903"/>
  <c r="AG1903"/>
  <c r="AH1903"/>
  <c r="AI1903"/>
  <c r="AJ1903"/>
  <c r="AK1903"/>
  <c r="AL1903"/>
  <c r="AM1903"/>
  <c r="AN1903"/>
  <c r="AO1903"/>
  <c r="AP1903"/>
  <c r="AQ1903"/>
  <c r="AR1903"/>
  <c r="AS1903"/>
  <c r="C1904"/>
  <c r="D1904"/>
  <c r="E1904"/>
  <c r="F1904"/>
  <c r="G1904"/>
  <c r="H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AE1904"/>
  <c r="AF1904"/>
  <c r="AG1904"/>
  <c r="AH1904"/>
  <c r="AI1904"/>
  <c r="AJ1904"/>
  <c r="AK1904"/>
  <c r="AL1904"/>
  <c r="AM1904"/>
  <c r="AN1904"/>
  <c r="AO1904"/>
  <c r="AP1904"/>
  <c r="AQ1904"/>
  <c r="AR1904"/>
  <c r="AS1904"/>
  <c r="C1905"/>
  <c r="D1905"/>
  <c r="E1905"/>
  <c r="F1905"/>
  <c r="G1905"/>
  <c r="H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AE1905"/>
  <c r="AF1905"/>
  <c r="AG1905"/>
  <c r="AH1905"/>
  <c r="AI1905"/>
  <c r="AJ1905"/>
  <c r="AK1905"/>
  <c r="AL1905"/>
  <c r="AM1905"/>
  <c r="AN1905"/>
  <c r="AO1905"/>
  <c r="AP1905"/>
  <c r="AQ1905"/>
  <c r="AR1905"/>
  <c r="AS1905"/>
  <c r="C1906"/>
  <c r="D1906"/>
  <c r="E1906"/>
  <c r="F1906"/>
  <c r="G1906"/>
  <c r="H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AE1906"/>
  <c r="AF1906"/>
  <c r="AG1906"/>
  <c r="AH1906"/>
  <c r="AI1906"/>
  <c r="AJ1906"/>
  <c r="AK1906"/>
  <c r="AL1906"/>
  <c r="AM1906"/>
  <c r="AN1906"/>
  <c r="AO1906"/>
  <c r="AP1906"/>
  <c r="AQ1906"/>
  <c r="AR1906"/>
  <c r="AS1906"/>
  <c r="C1907"/>
  <c r="D1907"/>
  <c r="E1907"/>
  <c r="F1907"/>
  <c r="G1907"/>
  <c r="H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AE1907"/>
  <c r="AF1907"/>
  <c r="AG1907"/>
  <c r="AH1907"/>
  <c r="AI1907"/>
  <c r="AJ1907"/>
  <c r="AK1907"/>
  <c r="AL1907"/>
  <c r="AM1907"/>
  <c r="AN1907"/>
  <c r="AO1907"/>
  <c r="AP1907"/>
  <c r="AQ1907"/>
  <c r="AR1907"/>
  <c r="AS1907"/>
  <c r="C1908"/>
  <c r="D1908"/>
  <c r="E1908"/>
  <c r="F1908"/>
  <c r="G1908"/>
  <c r="H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AE1908"/>
  <c r="AF1908"/>
  <c r="AG1908"/>
  <c r="AH1908"/>
  <c r="AI1908"/>
  <c r="AJ1908"/>
  <c r="AK1908"/>
  <c r="AL1908"/>
  <c r="AM1908"/>
  <c r="AN1908"/>
  <c r="AO1908"/>
  <c r="AP1908"/>
  <c r="AQ1908"/>
  <c r="AR1908"/>
  <c r="AS1908"/>
  <c r="C1909"/>
  <c r="D1909"/>
  <c r="E1909"/>
  <c r="F1909"/>
  <c r="G1909"/>
  <c r="H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AE1909"/>
  <c r="AF1909"/>
  <c r="AG1909"/>
  <c r="AH1909"/>
  <c r="AI1909"/>
  <c r="AJ1909"/>
  <c r="AK1909"/>
  <c r="AL1909"/>
  <c r="AM1909"/>
  <c r="AN1909"/>
  <c r="AO1909"/>
  <c r="AP1909"/>
  <c r="AQ1909"/>
  <c r="AR1909"/>
  <c r="AS1909"/>
  <c r="C1910"/>
  <c r="D1910"/>
  <c r="E1910"/>
  <c r="F1910"/>
  <c r="G1910"/>
  <c r="H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AE1910"/>
  <c r="AF1910"/>
  <c r="AG1910"/>
  <c r="AH1910"/>
  <c r="AI1910"/>
  <c r="AJ1910"/>
  <c r="AK1910"/>
  <c r="AL1910"/>
  <c r="AM1910"/>
  <c r="AN1910"/>
  <c r="AO1910"/>
  <c r="AP1910"/>
  <c r="AQ1910"/>
  <c r="AR1910"/>
  <c r="AS1910"/>
  <c r="C1911"/>
  <c r="D1911"/>
  <c r="E1911"/>
  <c r="F1911"/>
  <c r="G1911"/>
  <c r="H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AE1911"/>
  <c r="AF1911"/>
  <c r="AG1911"/>
  <c r="AH1911"/>
  <c r="AI1911"/>
  <c r="AJ1911"/>
  <c r="AK1911"/>
  <c r="AL1911"/>
  <c r="AM1911"/>
  <c r="AN1911"/>
  <c r="AO1911"/>
  <c r="AP1911"/>
  <c r="AQ1911"/>
  <c r="AR1911"/>
  <c r="AS1911"/>
  <c r="C1912"/>
  <c r="D1912"/>
  <c r="E1912"/>
  <c r="F1912"/>
  <c r="G1912"/>
  <c r="H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AE1912"/>
  <c r="AF1912"/>
  <c r="AG1912"/>
  <c r="AH1912"/>
  <c r="AI1912"/>
  <c r="AJ1912"/>
  <c r="AK1912"/>
  <c r="AL1912"/>
  <c r="AM1912"/>
  <c r="AN1912"/>
  <c r="AO1912"/>
  <c r="AP1912"/>
  <c r="AQ1912"/>
  <c r="AR1912"/>
  <c r="AS1912"/>
  <c r="C1913"/>
  <c r="D1913"/>
  <c r="E1913"/>
  <c r="F1913"/>
  <c r="G1913"/>
  <c r="H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AE1913"/>
  <c r="AF1913"/>
  <c r="AG1913"/>
  <c r="AH1913"/>
  <c r="AI1913"/>
  <c r="AJ1913"/>
  <c r="AK1913"/>
  <c r="AL1913"/>
  <c r="AM1913"/>
  <c r="AN1913"/>
  <c r="AO1913"/>
  <c r="AP1913"/>
  <c r="AQ1913"/>
  <c r="AR1913"/>
  <c r="AS1913"/>
  <c r="C1914"/>
  <c r="D1914"/>
  <c r="E1914"/>
  <c r="F1914"/>
  <c r="G1914"/>
  <c r="H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AE1914"/>
  <c r="AF1914"/>
  <c r="AG1914"/>
  <c r="AH1914"/>
  <c r="AI1914"/>
  <c r="AJ1914"/>
  <c r="AK1914"/>
  <c r="AL1914"/>
  <c r="AM1914"/>
  <c r="AN1914"/>
  <c r="AO1914"/>
  <c r="AP1914"/>
  <c r="AQ1914"/>
  <c r="AR1914"/>
  <c r="AS1914"/>
  <c r="C1915"/>
  <c r="D1915"/>
  <c r="E1915"/>
  <c r="F1915"/>
  <c r="G1915"/>
  <c r="H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AE1915"/>
  <c r="AF1915"/>
  <c r="AG1915"/>
  <c r="AH1915"/>
  <c r="AI1915"/>
  <c r="AJ1915"/>
  <c r="AK1915"/>
  <c r="AL1915"/>
  <c r="AM1915"/>
  <c r="AN1915"/>
  <c r="AO1915"/>
  <c r="AP1915"/>
  <c r="AQ1915"/>
  <c r="AR1915"/>
  <c r="AS1915"/>
  <c r="C1916"/>
  <c r="D1916"/>
  <c r="E1916"/>
  <c r="F1916"/>
  <c r="G1916"/>
  <c r="H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AE1916"/>
  <c r="AF1916"/>
  <c r="AG1916"/>
  <c r="AH1916"/>
  <c r="AI1916"/>
  <c r="AJ1916"/>
  <c r="AK1916"/>
  <c r="AL1916"/>
  <c r="AM1916"/>
  <c r="AN1916"/>
  <c r="AO1916"/>
  <c r="AP1916"/>
  <c r="AQ1916"/>
  <c r="AR1916"/>
  <c r="AS1916"/>
  <c r="C1917"/>
  <c r="D1917"/>
  <c r="E1917"/>
  <c r="F1917"/>
  <c r="G1917"/>
  <c r="H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AE1917"/>
  <c r="AF1917"/>
  <c r="AG1917"/>
  <c r="AH1917"/>
  <c r="AI1917"/>
  <c r="AJ1917"/>
  <c r="AK1917"/>
  <c r="AL1917"/>
  <c r="AM1917"/>
  <c r="AN1917"/>
  <c r="AO1917"/>
  <c r="AP1917"/>
  <c r="AQ1917"/>
  <c r="AR1917"/>
  <c r="AS1917"/>
  <c r="C1918"/>
  <c r="D1918"/>
  <c r="E1918"/>
  <c r="F1918"/>
  <c r="G1918"/>
  <c r="H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AE1918"/>
  <c r="AF1918"/>
  <c r="AG1918"/>
  <c r="AH1918"/>
  <c r="AI1918"/>
  <c r="AJ1918"/>
  <c r="AK1918"/>
  <c r="AL1918"/>
  <c r="AM1918"/>
  <c r="AN1918"/>
  <c r="AO1918"/>
  <c r="AP1918"/>
  <c r="AQ1918"/>
  <c r="AR1918"/>
  <c r="AS1918"/>
  <c r="C1919"/>
  <c r="D1919"/>
  <c r="E1919"/>
  <c r="F1919"/>
  <c r="G1919"/>
  <c r="H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AE1919"/>
  <c r="AF1919"/>
  <c r="AG1919"/>
  <c r="AH1919"/>
  <c r="AI1919"/>
  <c r="AJ1919"/>
  <c r="AK1919"/>
  <c r="AL1919"/>
  <c r="AM1919"/>
  <c r="AN1919"/>
  <c r="AO1919"/>
  <c r="AP1919"/>
  <c r="AQ1919"/>
  <c r="AR1919"/>
  <c r="AS1919"/>
  <c r="C1920"/>
  <c r="D1920"/>
  <c r="E1920"/>
  <c r="F1920"/>
  <c r="G1920"/>
  <c r="H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AE1920"/>
  <c r="AF1920"/>
  <c r="AG1920"/>
  <c r="AH1920"/>
  <c r="AI1920"/>
  <c r="AJ1920"/>
  <c r="AK1920"/>
  <c r="AL1920"/>
  <c r="AM1920"/>
  <c r="AN1920"/>
  <c r="AO1920"/>
  <c r="AP1920"/>
  <c r="AQ1920"/>
  <c r="AR1920"/>
  <c r="AS1920"/>
  <c r="C1921"/>
  <c r="D1921"/>
  <c r="E1921"/>
  <c r="F1921"/>
  <c r="G1921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AE1921"/>
  <c r="AF1921"/>
  <c r="AG1921"/>
  <c r="AH1921"/>
  <c r="AI1921"/>
  <c r="AJ1921"/>
  <c r="AK1921"/>
  <c r="AL1921"/>
  <c r="AM1921"/>
  <c r="AN1921"/>
  <c r="AO1921"/>
  <c r="AP1921"/>
  <c r="AQ1921"/>
  <c r="AR1921"/>
  <c r="AS1921"/>
  <c r="C1922"/>
  <c r="D1922"/>
  <c r="E1922"/>
  <c r="F1922"/>
  <c r="G1922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AE1922"/>
  <c r="AF1922"/>
  <c r="AG1922"/>
  <c r="AH1922"/>
  <c r="AI1922"/>
  <c r="AJ1922"/>
  <c r="AK1922"/>
  <c r="AL1922"/>
  <c r="AM1922"/>
  <c r="AN1922"/>
  <c r="AO1922"/>
  <c r="AP1922"/>
  <c r="AQ1922"/>
  <c r="AR1922"/>
  <c r="AS1922"/>
  <c r="C1923"/>
  <c r="D1923"/>
  <c r="E1923"/>
  <c r="F1923"/>
  <c r="G1923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AE1923"/>
  <c r="AF1923"/>
  <c r="AG1923"/>
  <c r="AH1923"/>
  <c r="AI1923"/>
  <c r="AJ1923"/>
  <c r="AK1923"/>
  <c r="AL1923"/>
  <c r="AM1923"/>
  <c r="AN1923"/>
  <c r="AO1923"/>
  <c r="AP1923"/>
  <c r="AQ1923"/>
  <c r="AR1923"/>
  <c r="AS1923"/>
  <c r="C1924"/>
  <c r="D1924"/>
  <c r="E1924"/>
  <c r="F1924"/>
  <c r="G1924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AE1924"/>
  <c r="AF1924"/>
  <c r="AG1924"/>
  <c r="AH1924"/>
  <c r="AI1924"/>
  <c r="AJ1924"/>
  <c r="AK1924"/>
  <c r="AL1924"/>
  <c r="AM1924"/>
  <c r="AN1924"/>
  <c r="AO1924"/>
  <c r="AP1924"/>
  <c r="AQ1924"/>
  <c r="AR1924"/>
  <c r="AS1924"/>
  <c r="C1925"/>
  <c r="D1925"/>
  <c r="E1925"/>
  <c r="F1925"/>
  <c r="G1925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AE1925"/>
  <c r="AF1925"/>
  <c r="AG1925"/>
  <c r="AH1925"/>
  <c r="AI1925"/>
  <c r="AJ1925"/>
  <c r="AK1925"/>
  <c r="AL1925"/>
  <c r="AM1925"/>
  <c r="AN1925"/>
  <c r="AO1925"/>
  <c r="AP1925"/>
  <c r="AQ1925"/>
  <c r="AR1925"/>
  <c r="AS1925"/>
  <c r="C1926"/>
  <c r="D1926"/>
  <c r="E1926"/>
  <c r="F1926"/>
  <c r="G1926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AE1926"/>
  <c r="AF1926"/>
  <c r="AG1926"/>
  <c r="AH1926"/>
  <c r="AI1926"/>
  <c r="AJ1926"/>
  <c r="AK1926"/>
  <c r="AL1926"/>
  <c r="AM1926"/>
  <c r="AN1926"/>
  <c r="AO1926"/>
  <c r="AP1926"/>
  <c r="AQ1926"/>
  <c r="AR1926"/>
  <c r="AS1926"/>
  <c r="C1927"/>
  <c r="D1927"/>
  <c r="E1927"/>
  <c r="F1927"/>
  <c r="G1927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AE1927"/>
  <c r="AF1927"/>
  <c r="AG1927"/>
  <c r="AH1927"/>
  <c r="AI1927"/>
  <c r="AJ1927"/>
  <c r="AK1927"/>
  <c r="AL1927"/>
  <c r="AM1927"/>
  <c r="AN1927"/>
  <c r="AO1927"/>
  <c r="AP1927"/>
  <c r="AQ1927"/>
  <c r="AR1927"/>
  <c r="AS1927"/>
  <c r="C1928"/>
  <c r="D1928"/>
  <c r="E1928"/>
  <c r="F1928"/>
  <c r="G1928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AE1928"/>
  <c r="AF1928"/>
  <c r="AG1928"/>
  <c r="AH1928"/>
  <c r="AI1928"/>
  <c r="AJ1928"/>
  <c r="AK1928"/>
  <c r="AL1928"/>
  <c r="AM1928"/>
  <c r="AN1928"/>
  <c r="AO1928"/>
  <c r="AP1928"/>
  <c r="AQ1928"/>
  <c r="AR1928"/>
  <c r="AS1928"/>
  <c r="C1929"/>
  <c r="D1929"/>
  <c r="E1929"/>
  <c r="F1929"/>
  <c r="G1929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AE1929"/>
  <c r="AF1929"/>
  <c r="AG1929"/>
  <c r="AH1929"/>
  <c r="AI1929"/>
  <c r="AJ1929"/>
  <c r="AK1929"/>
  <c r="AL1929"/>
  <c r="AM1929"/>
  <c r="AN1929"/>
  <c r="AO1929"/>
  <c r="AP1929"/>
  <c r="AQ1929"/>
  <c r="AR1929"/>
  <c r="AS1929"/>
  <c r="C1930"/>
  <c r="D1930"/>
  <c r="E1930"/>
  <c r="F1930"/>
  <c r="G1930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AE1930"/>
  <c r="AF1930"/>
  <c r="AG1930"/>
  <c r="AH1930"/>
  <c r="AI1930"/>
  <c r="AJ1930"/>
  <c r="AK1930"/>
  <c r="AL1930"/>
  <c r="AM1930"/>
  <c r="AN1930"/>
  <c r="AO1930"/>
  <c r="AP1930"/>
  <c r="AQ1930"/>
  <c r="AR1930"/>
  <c r="AS1930"/>
  <c r="C1931"/>
  <c r="D1931"/>
  <c r="E1931"/>
  <c r="F1931"/>
  <c r="G1931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AE1931"/>
  <c r="AF1931"/>
  <c r="AG1931"/>
  <c r="AH1931"/>
  <c r="AI1931"/>
  <c r="AJ1931"/>
  <c r="AK1931"/>
  <c r="AL1931"/>
  <c r="AM1931"/>
  <c r="AN1931"/>
  <c r="AO1931"/>
  <c r="AP1931"/>
  <c r="AQ1931"/>
  <c r="AR1931"/>
  <c r="AS1931"/>
  <c r="C1932"/>
  <c r="D1932"/>
  <c r="E1932"/>
  <c r="F1932"/>
  <c r="G1932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AE1932"/>
  <c r="AF1932"/>
  <c r="AG1932"/>
  <c r="AH1932"/>
  <c r="AI1932"/>
  <c r="AJ1932"/>
  <c r="AK1932"/>
  <c r="AL1932"/>
  <c r="AM1932"/>
  <c r="AN1932"/>
  <c r="AO1932"/>
  <c r="AP1932"/>
  <c r="AQ1932"/>
  <c r="AR1932"/>
  <c r="AS1932"/>
  <c r="C1933"/>
  <c r="D1933"/>
  <c r="E1933"/>
  <c r="F1933"/>
  <c r="G1933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AE1933"/>
  <c r="AF1933"/>
  <c r="AG1933"/>
  <c r="AH1933"/>
  <c r="AI1933"/>
  <c r="AJ1933"/>
  <c r="AK1933"/>
  <c r="AL1933"/>
  <c r="AM1933"/>
  <c r="AN1933"/>
  <c r="AO1933"/>
  <c r="AP1933"/>
  <c r="AQ1933"/>
  <c r="AR1933"/>
  <c r="AS1933"/>
  <c r="C1934"/>
  <c r="D1934"/>
  <c r="E1934"/>
  <c r="F1934"/>
  <c r="G1934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AE1934"/>
  <c r="AF1934"/>
  <c r="AG1934"/>
  <c r="AH1934"/>
  <c r="AI1934"/>
  <c r="AJ1934"/>
  <c r="AK1934"/>
  <c r="AL1934"/>
  <c r="AM1934"/>
  <c r="AN1934"/>
  <c r="AO1934"/>
  <c r="AP1934"/>
  <c r="AQ1934"/>
  <c r="AR1934"/>
  <c r="AS1934"/>
  <c r="C1935"/>
  <c r="D1935"/>
  <c r="E1935"/>
  <c r="F1935"/>
  <c r="G1935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AE1935"/>
  <c r="AF1935"/>
  <c r="AG1935"/>
  <c r="AH1935"/>
  <c r="AI1935"/>
  <c r="AJ1935"/>
  <c r="AK1935"/>
  <c r="AL1935"/>
  <c r="AM1935"/>
  <c r="AN1935"/>
  <c r="AO1935"/>
  <c r="AP1935"/>
  <c r="AQ1935"/>
  <c r="AR1935"/>
  <c r="AS1935"/>
  <c r="C1936"/>
  <c r="D1936"/>
  <c r="E1936"/>
  <c r="F1936"/>
  <c r="G1936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AE1936"/>
  <c r="AF1936"/>
  <c r="AG1936"/>
  <c r="AH1936"/>
  <c r="AI1936"/>
  <c r="AJ1936"/>
  <c r="AK1936"/>
  <c r="AL1936"/>
  <c r="AM1936"/>
  <c r="AN1936"/>
  <c r="AO1936"/>
  <c r="AP1936"/>
  <c r="AQ1936"/>
  <c r="AR1936"/>
  <c r="AS1936"/>
  <c r="C1937"/>
  <c r="D1937"/>
  <c r="E1937"/>
  <c r="F1937"/>
  <c r="G1937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AE1937"/>
  <c r="AF1937"/>
  <c r="AG1937"/>
  <c r="AH1937"/>
  <c r="AI1937"/>
  <c r="AJ1937"/>
  <c r="AK1937"/>
  <c r="AL1937"/>
  <c r="AM1937"/>
  <c r="AN1937"/>
  <c r="AO1937"/>
  <c r="AP1937"/>
  <c r="AQ1937"/>
  <c r="AR1937"/>
  <c r="AS1937"/>
  <c r="C1938"/>
  <c r="D1938"/>
  <c r="E1938"/>
  <c r="F1938"/>
  <c r="G1938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AE1938"/>
  <c r="AF1938"/>
  <c r="AG1938"/>
  <c r="AH1938"/>
  <c r="AI1938"/>
  <c r="AJ1938"/>
  <c r="AK1938"/>
  <c r="AL1938"/>
  <c r="AM1938"/>
  <c r="AN1938"/>
  <c r="AO1938"/>
  <c r="AP1938"/>
  <c r="AQ1938"/>
  <c r="AR1938"/>
  <c r="AS1938"/>
  <c r="C1939"/>
  <c r="D1939"/>
  <c r="E1939"/>
  <c r="F1939"/>
  <c r="G1939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AE1939"/>
  <c r="AF1939"/>
  <c r="AG1939"/>
  <c r="AH1939"/>
  <c r="AI1939"/>
  <c r="AJ1939"/>
  <c r="AK1939"/>
  <c r="AL1939"/>
  <c r="AM1939"/>
  <c r="AN1939"/>
  <c r="AO1939"/>
  <c r="AP1939"/>
  <c r="AQ1939"/>
  <c r="AR1939"/>
  <c r="AS1939"/>
  <c r="C1940"/>
  <c r="D1940"/>
  <c r="E1940"/>
  <c r="F1940"/>
  <c r="G1940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AE1940"/>
  <c r="AF1940"/>
  <c r="AG1940"/>
  <c r="AH1940"/>
  <c r="AI1940"/>
  <c r="AJ1940"/>
  <c r="AK1940"/>
  <c r="AL1940"/>
  <c r="AM1940"/>
  <c r="AN1940"/>
  <c r="AO1940"/>
  <c r="AP1940"/>
  <c r="AQ1940"/>
  <c r="AR1940"/>
  <c r="AS1940"/>
  <c r="C1941"/>
  <c r="D1941"/>
  <c r="E1941"/>
  <c r="F1941"/>
  <c r="G1941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AE1941"/>
  <c r="AF1941"/>
  <c r="AG1941"/>
  <c r="AH1941"/>
  <c r="AI1941"/>
  <c r="AJ1941"/>
  <c r="AK1941"/>
  <c r="AL1941"/>
  <c r="AM1941"/>
  <c r="AN1941"/>
  <c r="AO1941"/>
  <c r="AP1941"/>
  <c r="AQ1941"/>
  <c r="AR1941"/>
  <c r="AS1941"/>
  <c r="C1942"/>
  <c r="D1942"/>
  <c r="E1942"/>
  <c r="F1942"/>
  <c r="G1942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AE1942"/>
  <c r="AF1942"/>
  <c r="AG1942"/>
  <c r="AH1942"/>
  <c r="AI1942"/>
  <c r="AJ1942"/>
  <c r="AK1942"/>
  <c r="AL1942"/>
  <c r="AM1942"/>
  <c r="AN1942"/>
  <c r="AO1942"/>
  <c r="AP1942"/>
  <c r="AQ1942"/>
  <c r="AR1942"/>
  <c r="AS1942"/>
  <c r="C1943"/>
  <c r="D1943"/>
  <c r="E1943"/>
  <c r="F1943"/>
  <c r="G1943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AE1943"/>
  <c r="AF1943"/>
  <c r="AG1943"/>
  <c r="AH1943"/>
  <c r="AI1943"/>
  <c r="AJ1943"/>
  <c r="AK1943"/>
  <c r="AL1943"/>
  <c r="AM1943"/>
  <c r="AN1943"/>
  <c r="AO1943"/>
  <c r="AP1943"/>
  <c r="AQ1943"/>
  <c r="AR1943"/>
  <c r="AS1943"/>
  <c r="C1944"/>
  <c r="D1944"/>
  <c r="E1944"/>
  <c r="F1944"/>
  <c r="G1944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AE1944"/>
  <c r="AF1944"/>
  <c r="AG1944"/>
  <c r="AH1944"/>
  <c r="AI1944"/>
  <c r="AJ1944"/>
  <c r="AK1944"/>
  <c r="AL1944"/>
  <c r="AM1944"/>
  <c r="AN1944"/>
  <c r="AO1944"/>
  <c r="AP1944"/>
  <c r="AQ1944"/>
  <c r="AR1944"/>
  <c r="AS1944"/>
  <c r="C1945"/>
  <c r="D1945"/>
  <c r="E1945"/>
  <c r="F1945"/>
  <c r="G1945"/>
  <c r="H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AE1945"/>
  <c r="AF1945"/>
  <c r="AG1945"/>
  <c r="AH1945"/>
  <c r="AI1945"/>
  <c r="AJ1945"/>
  <c r="AK1945"/>
  <c r="AL1945"/>
  <c r="AM1945"/>
  <c r="AN1945"/>
  <c r="AO1945"/>
  <c r="AP1945"/>
  <c r="AQ1945"/>
  <c r="AR1945"/>
  <c r="AS1945"/>
  <c r="C1946"/>
  <c r="D1946"/>
  <c r="E1946"/>
  <c r="F1946"/>
  <c r="G1946"/>
  <c r="H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AE1946"/>
  <c r="AF1946"/>
  <c r="AG1946"/>
  <c r="AH1946"/>
  <c r="AI1946"/>
  <c r="AJ1946"/>
  <c r="AK1946"/>
  <c r="AL1946"/>
  <c r="AM1946"/>
  <c r="AN1946"/>
  <c r="AO1946"/>
  <c r="AP1946"/>
  <c r="AQ1946"/>
  <c r="AR1946"/>
  <c r="AS1946"/>
  <c r="C1947"/>
  <c r="D1947"/>
  <c r="E1947"/>
  <c r="F1947"/>
  <c r="G1947"/>
  <c r="H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AE1947"/>
  <c r="AF1947"/>
  <c r="AG1947"/>
  <c r="AH1947"/>
  <c r="AI1947"/>
  <c r="AJ1947"/>
  <c r="AK1947"/>
  <c r="AL1947"/>
  <c r="AM1947"/>
  <c r="AN1947"/>
  <c r="AO1947"/>
  <c r="AP1947"/>
  <c r="AQ1947"/>
  <c r="AR1947"/>
  <c r="AS1947"/>
  <c r="C1948"/>
  <c r="D1948"/>
  <c r="E1948"/>
  <c r="F1948"/>
  <c r="G1948"/>
  <c r="H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AE1948"/>
  <c r="AF1948"/>
  <c r="AG1948"/>
  <c r="AH1948"/>
  <c r="AI1948"/>
  <c r="AJ1948"/>
  <c r="AK1948"/>
  <c r="AL1948"/>
  <c r="AM1948"/>
  <c r="AN1948"/>
  <c r="AO1948"/>
  <c r="AP1948"/>
  <c r="AQ1948"/>
  <c r="AR1948"/>
  <c r="AS1948"/>
  <c r="C1949"/>
  <c r="D1949"/>
  <c r="E1949"/>
  <c r="F1949"/>
  <c r="G1949"/>
  <c r="H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AE1949"/>
  <c r="AF1949"/>
  <c r="AG1949"/>
  <c r="AH1949"/>
  <c r="AI1949"/>
  <c r="AJ1949"/>
  <c r="AK1949"/>
  <c r="AL1949"/>
  <c r="AM1949"/>
  <c r="AN1949"/>
  <c r="AO1949"/>
  <c r="AP1949"/>
  <c r="AQ1949"/>
  <c r="AR1949"/>
  <c r="AS1949"/>
  <c r="C1950"/>
  <c r="D1950"/>
  <c r="E1950"/>
  <c r="F1950"/>
  <c r="G1950"/>
  <c r="H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AE1950"/>
  <c r="AF1950"/>
  <c r="AG1950"/>
  <c r="AH1950"/>
  <c r="AI1950"/>
  <c r="AJ1950"/>
  <c r="AK1950"/>
  <c r="AL1950"/>
  <c r="AM1950"/>
  <c r="AN1950"/>
  <c r="AO1950"/>
  <c r="AP1950"/>
  <c r="AQ1950"/>
  <c r="AR1950"/>
  <c r="AS1950"/>
  <c r="C1951"/>
  <c r="D1951"/>
  <c r="E1951"/>
  <c r="F1951"/>
  <c r="G1951"/>
  <c r="H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AE1951"/>
  <c r="AF1951"/>
  <c r="AG1951"/>
  <c r="AH1951"/>
  <c r="AI1951"/>
  <c r="AJ1951"/>
  <c r="AK1951"/>
  <c r="AL1951"/>
  <c r="AM1951"/>
  <c r="AN1951"/>
  <c r="AO1951"/>
  <c r="AP1951"/>
  <c r="AQ1951"/>
  <c r="AR1951"/>
  <c r="AS1951"/>
  <c r="C1952"/>
  <c r="D1952"/>
  <c r="E1952"/>
  <c r="F1952"/>
  <c r="G1952"/>
  <c r="H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AE1952"/>
  <c r="AF1952"/>
  <c r="AG1952"/>
  <c r="AH1952"/>
  <c r="AI1952"/>
  <c r="AJ1952"/>
  <c r="AK1952"/>
  <c r="AL1952"/>
  <c r="AM1952"/>
  <c r="AN1952"/>
  <c r="AO1952"/>
  <c r="AP1952"/>
  <c r="AQ1952"/>
  <c r="AR1952"/>
  <c r="AS1952"/>
  <c r="C1953"/>
  <c r="D1953"/>
  <c r="E1953"/>
  <c r="F1953"/>
  <c r="G1953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AE1953"/>
  <c r="AF1953"/>
  <c r="AG1953"/>
  <c r="AH1953"/>
  <c r="AI1953"/>
  <c r="AJ1953"/>
  <c r="AK1953"/>
  <c r="AL1953"/>
  <c r="AM1953"/>
  <c r="AN1953"/>
  <c r="AO1953"/>
  <c r="AP1953"/>
  <c r="AQ1953"/>
  <c r="AR1953"/>
  <c r="AS1953"/>
  <c r="C1954"/>
  <c r="D1954"/>
  <c r="E1954"/>
  <c r="F1954"/>
  <c r="G1954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AE1954"/>
  <c r="AF1954"/>
  <c r="AG1954"/>
  <c r="AH1954"/>
  <c r="AI1954"/>
  <c r="AJ1954"/>
  <c r="AK1954"/>
  <c r="AL1954"/>
  <c r="AM1954"/>
  <c r="AN1954"/>
  <c r="AO1954"/>
  <c r="AP1954"/>
  <c r="AQ1954"/>
  <c r="AR1954"/>
  <c r="AS1954"/>
  <c r="C1955"/>
  <c r="D1955"/>
  <c r="E1955"/>
  <c r="F1955"/>
  <c r="G1955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AE1955"/>
  <c r="AF1955"/>
  <c r="AG1955"/>
  <c r="AH1955"/>
  <c r="AI1955"/>
  <c r="AJ1955"/>
  <c r="AK1955"/>
  <c r="AL1955"/>
  <c r="AM1955"/>
  <c r="AN1955"/>
  <c r="AO1955"/>
  <c r="AP1955"/>
  <c r="AQ1955"/>
  <c r="AR1955"/>
  <c r="AS1955"/>
  <c r="C1956"/>
  <c r="D1956"/>
  <c r="E1956"/>
  <c r="F1956"/>
  <c r="G1956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AE1956"/>
  <c r="AF1956"/>
  <c r="AG1956"/>
  <c r="AH1956"/>
  <c r="AI1956"/>
  <c r="AJ1956"/>
  <c r="AK1956"/>
  <c r="AL1956"/>
  <c r="AM1956"/>
  <c r="AN1956"/>
  <c r="AO1956"/>
  <c r="AP1956"/>
  <c r="AQ1956"/>
  <c r="AR1956"/>
  <c r="AS1956"/>
  <c r="C1957"/>
  <c r="D1957"/>
  <c r="E1957"/>
  <c r="F1957"/>
  <c r="G1957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AE1957"/>
  <c r="AF1957"/>
  <c r="AG1957"/>
  <c r="AH1957"/>
  <c r="AI1957"/>
  <c r="AJ1957"/>
  <c r="AK1957"/>
  <c r="AL1957"/>
  <c r="AM1957"/>
  <c r="AN1957"/>
  <c r="AO1957"/>
  <c r="AP1957"/>
  <c r="AQ1957"/>
  <c r="AR1957"/>
  <c r="AS1957"/>
  <c r="C1958"/>
  <c r="D1958"/>
  <c r="E1958"/>
  <c r="F1958"/>
  <c r="G1958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AE1958"/>
  <c r="AF1958"/>
  <c r="AG1958"/>
  <c r="AH1958"/>
  <c r="AI1958"/>
  <c r="AJ1958"/>
  <c r="AK1958"/>
  <c r="AL1958"/>
  <c r="AM1958"/>
  <c r="AN1958"/>
  <c r="AO1958"/>
  <c r="AP1958"/>
  <c r="AQ1958"/>
  <c r="AR1958"/>
  <c r="AS1958"/>
  <c r="C1959"/>
  <c r="D1959"/>
  <c r="E1959"/>
  <c r="F1959"/>
  <c r="G1959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AE1959"/>
  <c r="AF1959"/>
  <c r="AG1959"/>
  <c r="AH1959"/>
  <c r="AI1959"/>
  <c r="AJ1959"/>
  <c r="AK1959"/>
  <c r="AL1959"/>
  <c r="AM1959"/>
  <c r="AN1959"/>
  <c r="AO1959"/>
  <c r="AP1959"/>
  <c r="AQ1959"/>
  <c r="AR1959"/>
  <c r="AS1959"/>
  <c r="C1960"/>
  <c r="D1960"/>
  <c r="E1960"/>
  <c r="F1960"/>
  <c r="G1960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AE1960"/>
  <c r="AF1960"/>
  <c r="AG1960"/>
  <c r="AH1960"/>
  <c r="AI1960"/>
  <c r="AJ1960"/>
  <c r="AK1960"/>
  <c r="AL1960"/>
  <c r="AM1960"/>
  <c r="AN1960"/>
  <c r="AO1960"/>
  <c r="AP1960"/>
  <c r="AQ1960"/>
  <c r="AR1960"/>
  <c r="AS1960"/>
  <c r="C1961"/>
  <c r="D1961"/>
  <c r="E1961"/>
  <c r="F1961"/>
  <c r="G1961"/>
  <c r="H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AE1961"/>
  <c r="AF1961"/>
  <c r="AG1961"/>
  <c r="AH1961"/>
  <c r="AI1961"/>
  <c r="AJ1961"/>
  <c r="AK1961"/>
  <c r="AL1961"/>
  <c r="AM1961"/>
  <c r="AN1961"/>
  <c r="AO1961"/>
  <c r="AP1961"/>
  <c r="AQ1961"/>
  <c r="AR1961"/>
  <c r="AS1961"/>
  <c r="C1962"/>
  <c r="D1962"/>
  <c r="E1962"/>
  <c r="F1962"/>
  <c r="G1962"/>
  <c r="H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AE1962"/>
  <c r="AF1962"/>
  <c r="AG1962"/>
  <c r="AH1962"/>
  <c r="AI1962"/>
  <c r="AJ1962"/>
  <c r="AK1962"/>
  <c r="AL1962"/>
  <c r="AM1962"/>
  <c r="AN1962"/>
  <c r="AO1962"/>
  <c r="AP1962"/>
  <c r="AQ1962"/>
  <c r="AR1962"/>
  <c r="AS1962"/>
  <c r="C1963"/>
  <c r="D1963"/>
  <c r="E1963"/>
  <c r="F1963"/>
  <c r="G1963"/>
  <c r="H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AE1963"/>
  <c r="AF1963"/>
  <c r="AG1963"/>
  <c r="AH1963"/>
  <c r="AI1963"/>
  <c r="AJ1963"/>
  <c r="AK1963"/>
  <c r="AL1963"/>
  <c r="AM1963"/>
  <c r="AN1963"/>
  <c r="AO1963"/>
  <c r="AP1963"/>
  <c r="AQ1963"/>
  <c r="AR1963"/>
  <c r="AS1963"/>
  <c r="C1964"/>
  <c r="D1964"/>
  <c r="E1964"/>
  <c r="F1964"/>
  <c r="G1964"/>
  <c r="H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AE1964"/>
  <c r="AF1964"/>
  <c r="AG1964"/>
  <c r="AH1964"/>
  <c r="AI1964"/>
  <c r="AJ1964"/>
  <c r="AK1964"/>
  <c r="AL1964"/>
  <c r="AM1964"/>
  <c r="AN1964"/>
  <c r="AO1964"/>
  <c r="AP1964"/>
  <c r="AQ1964"/>
  <c r="AR1964"/>
  <c r="AS1964"/>
  <c r="C1965"/>
  <c r="D1965"/>
  <c r="E1965"/>
  <c r="F1965"/>
  <c r="G1965"/>
  <c r="H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AE1965"/>
  <c r="AF1965"/>
  <c r="AG1965"/>
  <c r="AH1965"/>
  <c r="AI1965"/>
  <c r="AJ1965"/>
  <c r="AK1965"/>
  <c r="AL1965"/>
  <c r="AM1965"/>
  <c r="AN1965"/>
  <c r="AO1965"/>
  <c r="AP1965"/>
  <c r="AQ1965"/>
  <c r="AR1965"/>
  <c r="AS1965"/>
  <c r="C1966"/>
  <c r="D1966"/>
  <c r="E1966"/>
  <c r="F1966"/>
  <c r="G1966"/>
  <c r="H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AE1966"/>
  <c r="AF1966"/>
  <c r="AG1966"/>
  <c r="AH1966"/>
  <c r="AI1966"/>
  <c r="AJ1966"/>
  <c r="AK1966"/>
  <c r="AL1966"/>
  <c r="AM1966"/>
  <c r="AN1966"/>
  <c r="AO1966"/>
  <c r="AP1966"/>
  <c r="AQ1966"/>
  <c r="AR1966"/>
  <c r="AS1966"/>
  <c r="C1967"/>
  <c r="D1967"/>
  <c r="E1967"/>
  <c r="F1967"/>
  <c r="G1967"/>
  <c r="H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AE1967"/>
  <c r="AF1967"/>
  <c r="AG1967"/>
  <c r="AH1967"/>
  <c r="AI1967"/>
  <c r="AJ1967"/>
  <c r="AK1967"/>
  <c r="AL1967"/>
  <c r="AM1967"/>
  <c r="AN1967"/>
  <c r="AO1967"/>
  <c r="AP1967"/>
  <c r="AQ1967"/>
  <c r="AR1967"/>
  <c r="AS1967"/>
  <c r="C1968"/>
  <c r="D1968"/>
  <c r="E1968"/>
  <c r="F1968"/>
  <c r="G1968"/>
  <c r="H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AE1968"/>
  <c r="AF1968"/>
  <c r="AG1968"/>
  <c r="AH1968"/>
  <c r="AI1968"/>
  <c r="AJ1968"/>
  <c r="AK1968"/>
  <c r="AL1968"/>
  <c r="AM1968"/>
  <c r="AN1968"/>
  <c r="AO1968"/>
  <c r="AP1968"/>
  <c r="AQ1968"/>
  <c r="AR1968"/>
  <c r="AS1968"/>
  <c r="C1969"/>
  <c r="D1969"/>
  <c r="E1969"/>
  <c r="F1969"/>
  <c r="G1969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AE1969"/>
  <c r="AF1969"/>
  <c r="AG1969"/>
  <c r="AH1969"/>
  <c r="AI1969"/>
  <c r="AJ1969"/>
  <c r="AK1969"/>
  <c r="AL1969"/>
  <c r="AM1969"/>
  <c r="AN1969"/>
  <c r="AO1969"/>
  <c r="AP1969"/>
  <c r="AQ1969"/>
  <c r="AR1969"/>
  <c r="AS1969"/>
  <c r="C1970"/>
  <c r="D1970"/>
  <c r="E1970"/>
  <c r="F1970"/>
  <c r="G1970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AE1970"/>
  <c r="AF1970"/>
  <c r="AG1970"/>
  <c r="AH1970"/>
  <c r="AI1970"/>
  <c r="AJ1970"/>
  <c r="AK1970"/>
  <c r="AL1970"/>
  <c r="AM1970"/>
  <c r="AN1970"/>
  <c r="AO1970"/>
  <c r="AP1970"/>
  <c r="AQ1970"/>
  <c r="AR1970"/>
  <c r="AS1970"/>
  <c r="C1971"/>
  <c r="D1971"/>
  <c r="E1971"/>
  <c r="F1971"/>
  <c r="G1971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AE1971"/>
  <c r="AF1971"/>
  <c r="AG1971"/>
  <c r="AH1971"/>
  <c r="AI1971"/>
  <c r="AJ1971"/>
  <c r="AK1971"/>
  <c r="AL1971"/>
  <c r="AM1971"/>
  <c r="AN1971"/>
  <c r="AO1971"/>
  <c r="AP1971"/>
  <c r="AQ1971"/>
  <c r="AR1971"/>
  <c r="AS1971"/>
  <c r="C1972"/>
  <c r="D1972"/>
  <c r="E1972"/>
  <c r="F1972"/>
  <c r="G1972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AE1972"/>
  <c r="AF1972"/>
  <c r="AG1972"/>
  <c r="AH1972"/>
  <c r="AI1972"/>
  <c r="AJ1972"/>
  <c r="AK1972"/>
  <c r="AL1972"/>
  <c r="AM1972"/>
  <c r="AN1972"/>
  <c r="AO1972"/>
  <c r="AP1972"/>
  <c r="AQ1972"/>
  <c r="AR1972"/>
  <c r="AS1972"/>
  <c r="C1973"/>
  <c r="D1973"/>
  <c r="E1973"/>
  <c r="F1973"/>
  <c r="G1973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AE1973"/>
  <c r="AF1973"/>
  <c r="AG1973"/>
  <c r="AH1973"/>
  <c r="AI1973"/>
  <c r="AJ1973"/>
  <c r="AK1973"/>
  <c r="AL1973"/>
  <c r="AM1973"/>
  <c r="AN1973"/>
  <c r="AO1973"/>
  <c r="AP1973"/>
  <c r="AQ1973"/>
  <c r="AR1973"/>
  <c r="AS1973"/>
  <c r="C1974"/>
  <c r="D1974"/>
  <c r="E1974"/>
  <c r="F1974"/>
  <c r="G1974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AE1974"/>
  <c r="AF1974"/>
  <c r="AG1974"/>
  <c r="AH1974"/>
  <c r="AI1974"/>
  <c r="AJ1974"/>
  <c r="AK1974"/>
  <c r="AL1974"/>
  <c r="AM1974"/>
  <c r="AN1974"/>
  <c r="AO1974"/>
  <c r="AP1974"/>
  <c r="AQ1974"/>
  <c r="AR1974"/>
  <c r="AS1974"/>
  <c r="C1975"/>
  <c r="D1975"/>
  <c r="E1975"/>
  <c r="F1975"/>
  <c r="G1975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AE1975"/>
  <c r="AF1975"/>
  <c r="AG1975"/>
  <c r="AH1975"/>
  <c r="AI1975"/>
  <c r="AJ1975"/>
  <c r="AK1975"/>
  <c r="AL1975"/>
  <c r="AM1975"/>
  <c r="AN1975"/>
  <c r="AO1975"/>
  <c r="AP1975"/>
  <c r="AQ1975"/>
  <c r="AR1975"/>
  <c r="AS1975"/>
  <c r="C1976"/>
  <c r="D1976"/>
  <c r="E1976"/>
  <c r="F1976"/>
  <c r="G1976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AE1976"/>
  <c r="AF1976"/>
  <c r="AG1976"/>
  <c r="AH1976"/>
  <c r="AI1976"/>
  <c r="AJ1976"/>
  <c r="AK1976"/>
  <c r="AL1976"/>
  <c r="AM1976"/>
  <c r="AN1976"/>
  <c r="AO1976"/>
  <c r="AP1976"/>
  <c r="AQ1976"/>
  <c r="AR1976"/>
  <c r="AS1976"/>
  <c r="C1977"/>
  <c r="D1977"/>
  <c r="E1977"/>
  <c r="F1977"/>
  <c r="G1977"/>
  <c r="H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AE1977"/>
  <c r="AF1977"/>
  <c r="AG1977"/>
  <c r="AH1977"/>
  <c r="AI1977"/>
  <c r="AJ1977"/>
  <c r="AK1977"/>
  <c r="AL1977"/>
  <c r="AM1977"/>
  <c r="AN1977"/>
  <c r="AO1977"/>
  <c r="AP1977"/>
  <c r="AQ1977"/>
  <c r="AR1977"/>
  <c r="AS1977"/>
  <c r="C1978"/>
  <c r="D1978"/>
  <c r="E1978"/>
  <c r="F1978"/>
  <c r="G1978"/>
  <c r="H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AE1978"/>
  <c r="AF1978"/>
  <c r="AG1978"/>
  <c r="AH1978"/>
  <c r="AI1978"/>
  <c r="AJ1978"/>
  <c r="AK1978"/>
  <c r="AL1978"/>
  <c r="AM1978"/>
  <c r="AN1978"/>
  <c r="AO1978"/>
  <c r="AP1978"/>
  <c r="AQ1978"/>
  <c r="AR1978"/>
  <c r="AS1978"/>
  <c r="C1979"/>
  <c r="D1979"/>
  <c r="E1979"/>
  <c r="F1979"/>
  <c r="G1979"/>
  <c r="H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AE1979"/>
  <c r="AF1979"/>
  <c r="AG1979"/>
  <c r="AH1979"/>
  <c r="AI1979"/>
  <c r="AJ1979"/>
  <c r="AK1979"/>
  <c r="AL1979"/>
  <c r="AM1979"/>
  <c r="AN1979"/>
  <c r="AO1979"/>
  <c r="AP1979"/>
  <c r="AQ1979"/>
  <c r="AR1979"/>
  <c r="AS1979"/>
  <c r="C1980"/>
  <c r="D1980"/>
  <c r="E1980"/>
  <c r="F1980"/>
  <c r="G1980"/>
  <c r="H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AE1980"/>
  <c r="AF1980"/>
  <c r="AG1980"/>
  <c r="AH1980"/>
  <c r="AI1980"/>
  <c r="AJ1980"/>
  <c r="AK1980"/>
  <c r="AL1980"/>
  <c r="AM1980"/>
  <c r="AN1980"/>
  <c r="AO1980"/>
  <c r="AP1980"/>
  <c r="AQ1980"/>
  <c r="AR1980"/>
  <c r="AS1980"/>
  <c r="C1981"/>
  <c r="D1981"/>
  <c r="E1981"/>
  <c r="F1981"/>
  <c r="G1981"/>
  <c r="H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AE1981"/>
  <c r="AF1981"/>
  <c r="AG1981"/>
  <c r="AH1981"/>
  <c r="AI1981"/>
  <c r="AJ1981"/>
  <c r="AK1981"/>
  <c r="AL1981"/>
  <c r="AM1981"/>
  <c r="AN1981"/>
  <c r="AO1981"/>
  <c r="AP1981"/>
  <c r="AQ1981"/>
  <c r="AR1981"/>
  <c r="AS1981"/>
  <c r="C1982"/>
  <c r="D1982"/>
  <c r="E1982"/>
  <c r="F1982"/>
  <c r="G1982"/>
  <c r="H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AE1982"/>
  <c r="AF1982"/>
  <c r="AG1982"/>
  <c r="AH1982"/>
  <c r="AI1982"/>
  <c r="AJ1982"/>
  <c r="AK1982"/>
  <c r="AL1982"/>
  <c r="AM1982"/>
  <c r="AN1982"/>
  <c r="AO1982"/>
  <c r="AP1982"/>
  <c r="AQ1982"/>
  <c r="AR1982"/>
  <c r="AS1982"/>
  <c r="C1983"/>
  <c r="D1983"/>
  <c r="E1983"/>
  <c r="F1983"/>
  <c r="G1983"/>
  <c r="H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AE1983"/>
  <c r="AF1983"/>
  <c r="AG1983"/>
  <c r="AH1983"/>
  <c r="AI1983"/>
  <c r="AJ1983"/>
  <c r="AK1983"/>
  <c r="AL1983"/>
  <c r="AM1983"/>
  <c r="AN1983"/>
  <c r="AO1983"/>
  <c r="AP1983"/>
  <c r="AQ1983"/>
  <c r="AR1983"/>
  <c r="AS1983"/>
  <c r="C1984"/>
  <c r="D1984"/>
  <c r="E1984"/>
  <c r="F1984"/>
  <c r="G1984"/>
  <c r="H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AE1984"/>
  <c r="AF1984"/>
  <c r="AG1984"/>
  <c r="AH1984"/>
  <c r="AI1984"/>
  <c r="AJ1984"/>
  <c r="AK1984"/>
  <c r="AL1984"/>
  <c r="AM1984"/>
  <c r="AN1984"/>
  <c r="AO1984"/>
  <c r="AP1984"/>
  <c r="AQ1984"/>
  <c r="AR1984"/>
  <c r="AS1984"/>
  <c r="C1985"/>
  <c r="D1985"/>
  <c r="E1985"/>
  <c r="F1985"/>
  <c r="G1985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AE1985"/>
  <c r="AF1985"/>
  <c r="AG1985"/>
  <c r="AH1985"/>
  <c r="AI1985"/>
  <c r="AJ1985"/>
  <c r="AK1985"/>
  <c r="AL1985"/>
  <c r="AM1985"/>
  <c r="AN1985"/>
  <c r="AO1985"/>
  <c r="AP1985"/>
  <c r="AQ1985"/>
  <c r="AR1985"/>
  <c r="AS1985"/>
  <c r="C1986"/>
  <c r="D1986"/>
  <c r="E1986"/>
  <c r="F1986"/>
  <c r="G1986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AE1986"/>
  <c r="AF1986"/>
  <c r="AG1986"/>
  <c r="AH1986"/>
  <c r="AI1986"/>
  <c r="AJ1986"/>
  <c r="AK1986"/>
  <c r="AL1986"/>
  <c r="AM1986"/>
  <c r="AN1986"/>
  <c r="AO1986"/>
  <c r="AP1986"/>
  <c r="AQ1986"/>
  <c r="AR1986"/>
  <c r="AS1986"/>
  <c r="C1987"/>
  <c r="D1987"/>
  <c r="E1987"/>
  <c r="F1987"/>
  <c r="G1987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AE1987"/>
  <c r="AF1987"/>
  <c r="AG1987"/>
  <c r="AH1987"/>
  <c r="AI1987"/>
  <c r="AJ1987"/>
  <c r="AK1987"/>
  <c r="AL1987"/>
  <c r="AM1987"/>
  <c r="AN1987"/>
  <c r="AO1987"/>
  <c r="AP1987"/>
  <c r="AQ1987"/>
  <c r="AR1987"/>
  <c r="AS1987"/>
  <c r="C1988"/>
  <c r="D1988"/>
  <c r="E1988"/>
  <c r="F1988"/>
  <c r="G1988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AE1988"/>
  <c r="AF1988"/>
  <c r="AG1988"/>
  <c r="AH1988"/>
  <c r="AI1988"/>
  <c r="AJ1988"/>
  <c r="AK1988"/>
  <c r="AL1988"/>
  <c r="AM1988"/>
  <c r="AN1988"/>
  <c r="AO1988"/>
  <c r="AP1988"/>
  <c r="AQ1988"/>
  <c r="AR1988"/>
  <c r="AS1988"/>
  <c r="C1989"/>
  <c r="D1989"/>
  <c r="E1989"/>
  <c r="F1989"/>
  <c r="G1989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AE1989"/>
  <c r="AF1989"/>
  <c r="AG1989"/>
  <c r="AH1989"/>
  <c r="AI1989"/>
  <c r="AJ1989"/>
  <c r="AK1989"/>
  <c r="AL1989"/>
  <c r="AM1989"/>
  <c r="AN1989"/>
  <c r="AO1989"/>
  <c r="AP1989"/>
  <c r="AQ1989"/>
  <c r="AR1989"/>
  <c r="AS1989"/>
  <c r="C1990"/>
  <c r="D1990"/>
  <c r="E1990"/>
  <c r="F1990"/>
  <c r="G1990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AE1990"/>
  <c r="AF1990"/>
  <c r="AG1990"/>
  <c r="AH1990"/>
  <c r="AI1990"/>
  <c r="AJ1990"/>
  <c r="AK1990"/>
  <c r="AL1990"/>
  <c r="AM1990"/>
  <c r="AN1990"/>
  <c r="AO1990"/>
  <c r="AP1990"/>
  <c r="AQ1990"/>
  <c r="AR1990"/>
  <c r="AS1990"/>
  <c r="C1991"/>
  <c r="D1991"/>
  <c r="E1991"/>
  <c r="F1991"/>
  <c r="G1991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AE1991"/>
  <c r="AF1991"/>
  <c r="AG1991"/>
  <c r="AH1991"/>
  <c r="AI1991"/>
  <c r="AJ1991"/>
  <c r="AK1991"/>
  <c r="AL1991"/>
  <c r="AM1991"/>
  <c r="AN1991"/>
  <c r="AO1991"/>
  <c r="AP1991"/>
  <c r="AQ1991"/>
  <c r="AR1991"/>
  <c r="AS1991"/>
  <c r="C1992"/>
  <c r="D1992"/>
  <c r="E1992"/>
  <c r="F1992"/>
  <c r="G1992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AE1992"/>
  <c r="AF1992"/>
  <c r="AG1992"/>
  <c r="AH1992"/>
  <c r="AI1992"/>
  <c r="AJ1992"/>
  <c r="AK1992"/>
  <c r="AL1992"/>
  <c r="AM1992"/>
  <c r="AN1992"/>
  <c r="AO1992"/>
  <c r="AP1992"/>
  <c r="AQ1992"/>
  <c r="AR1992"/>
  <c r="AS1992"/>
  <c r="C1993"/>
  <c r="D1993"/>
  <c r="E1993"/>
  <c r="F1993"/>
  <c r="G1993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AE1993"/>
  <c r="AF1993"/>
  <c r="AG1993"/>
  <c r="AH1993"/>
  <c r="AI1993"/>
  <c r="AJ1993"/>
  <c r="AK1993"/>
  <c r="AL1993"/>
  <c r="AM1993"/>
  <c r="AN1993"/>
  <c r="AO1993"/>
  <c r="AP1993"/>
  <c r="AQ1993"/>
  <c r="AR1993"/>
  <c r="AS1993"/>
  <c r="C1994"/>
  <c r="D1994"/>
  <c r="E1994"/>
  <c r="F1994"/>
  <c r="G1994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AE1994"/>
  <c r="AF1994"/>
  <c r="AG1994"/>
  <c r="AH1994"/>
  <c r="AI1994"/>
  <c r="AJ1994"/>
  <c r="AK1994"/>
  <c r="AL1994"/>
  <c r="AM1994"/>
  <c r="AN1994"/>
  <c r="AO1994"/>
  <c r="AP1994"/>
  <c r="AQ1994"/>
  <c r="AR1994"/>
  <c r="AS1994"/>
  <c r="C1995"/>
  <c r="D1995"/>
  <c r="E1995"/>
  <c r="F1995"/>
  <c r="G1995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AE1995"/>
  <c r="AF1995"/>
  <c r="AG1995"/>
  <c r="AH1995"/>
  <c r="AI1995"/>
  <c r="AJ1995"/>
  <c r="AK1995"/>
  <c r="AL1995"/>
  <c r="AM1995"/>
  <c r="AN1995"/>
  <c r="AO1995"/>
  <c r="AP1995"/>
  <c r="AQ1995"/>
  <c r="AR1995"/>
  <c r="AS1995"/>
  <c r="C1996"/>
  <c r="D1996"/>
  <c r="E1996"/>
  <c r="F1996"/>
  <c r="G1996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AE1996"/>
  <c r="AF1996"/>
  <c r="AG1996"/>
  <c r="AH1996"/>
  <c r="AI1996"/>
  <c r="AJ1996"/>
  <c r="AK1996"/>
  <c r="AL1996"/>
  <c r="AM1996"/>
  <c r="AN1996"/>
  <c r="AO1996"/>
  <c r="AP1996"/>
  <c r="AQ1996"/>
  <c r="AR1996"/>
  <c r="AS1996"/>
  <c r="C1997"/>
  <c r="D1997"/>
  <c r="E1997"/>
  <c r="F1997"/>
  <c r="G1997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AE1997"/>
  <c r="AF1997"/>
  <c r="AG1997"/>
  <c r="AH1997"/>
  <c r="AI1997"/>
  <c r="AJ1997"/>
  <c r="AK1997"/>
  <c r="AL1997"/>
  <c r="AM1997"/>
  <c r="AN1997"/>
  <c r="AO1997"/>
  <c r="AP1997"/>
  <c r="AQ1997"/>
  <c r="AR1997"/>
  <c r="AS1997"/>
  <c r="C1998"/>
  <c r="D1998"/>
  <c r="E1998"/>
  <c r="F1998"/>
  <c r="G1998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AE1998"/>
  <c r="AF1998"/>
  <c r="AG1998"/>
  <c r="AH1998"/>
  <c r="AI1998"/>
  <c r="AJ1998"/>
  <c r="AK1998"/>
  <c r="AL1998"/>
  <c r="AM1998"/>
  <c r="AN1998"/>
  <c r="AO1998"/>
  <c r="AP1998"/>
  <c r="AQ1998"/>
  <c r="AR1998"/>
  <c r="AS1998"/>
  <c r="C1999"/>
  <c r="D1999"/>
  <c r="E1999"/>
  <c r="F1999"/>
  <c r="G1999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AE1999"/>
  <c r="AF1999"/>
  <c r="AG1999"/>
  <c r="AH1999"/>
  <c r="AI1999"/>
  <c r="AJ1999"/>
  <c r="AK1999"/>
  <c r="AL1999"/>
  <c r="AM1999"/>
  <c r="AN1999"/>
  <c r="AO1999"/>
  <c r="AP1999"/>
  <c r="AQ1999"/>
  <c r="AR1999"/>
  <c r="AS1999"/>
  <c r="C2000"/>
  <c r="D2000"/>
  <c r="E2000"/>
  <c r="F2000"/>
  <c r="G2000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AE2000"/>
  <c r="AF2000"/>
  <c r="AG2000"/>
  <c r="AH2000"/>
  <c r="AI2000"/>
  <c r="AJ2000"/>
  <c r="AK2000"/>
  <c r="AL2000"/>
  <c r="AM2000"/>
  <c r="AN2000"/>
  <c r="AO2000"/>
  <c r="AP2000"/>
  <c r="AQ2000"/>
  <c r="AR2000"/>
  <c r="AS2000"/>
  <c r="C2001"/>
  <c r="D2001"/>
  <c r="E2001"/>
  <c r="F2001"/>
  <c r="G2001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AE2001"/>
  <c r="AF2001"/>
  <c r="AG2001"/>
  <c r="AH2001"/>
  <c r="AI2001"/>
  <c r="AJ2001"/>
  <c r="AK2001"/>
  <c r="AL2001"/>
  <c r="AM2001"/>
  <c r="AN2001"/>
  <c r="AO2001"/>
  <c r="AP2001"/>
  <c r="AQ2001"/>
  <c r="AR2001"/>
  <c r="AS2001"/>
  <c r="C2002"/>
  <c r="D2002"/>
  <c r="E2002"/>
  <c r="F2002"/>
  <c r="G2002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AE2002"/>
  <c r="AF2002"/>
  <c r="AG2002"/>
  <c r="AH2002"/>
  <c r="AI2002"/>
  <c r="AJ2002"/>
  <c r="AK2002"/>
  <c r="AL2002"/>
  <c r="AM2002"/>
  <c r="AN2002"/>
  <c r="AO2002"/>
  <c r="AP2002"/>
  <c r="AQ2002"/>
  <c r="AR2002"/>
  <c r="AS2002"/>
  <c r="C2003"/>
  <c r="D2003"/>
  <c r="E2003"/>
  <c r="F2003"/>
  <c r="G2003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AE2003"/>
  <c r="AF2003"/>
  <c r="AG2003"/>
  <c r="AH2003"/>
  <c r="AI2003"/>
  <c r="AJ2003"/>
  <c r="AK2003"/>
  <c r="AL2003"/>
  <c r="AM2003"/>
  <c r="AN2003"/>
  <c r="AO2003"/>
  <c r="AP2003"/>
  <c r="AQ2003"/>
  <c r="AR2003"/>
  <c r="AS2003"/>
  <c r="C2004"/>
  <c r="D2004"/>
  <c r="E2004"/>
  <c r="F2004"/>
  <c r="G2004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AE2004"/>
  <c r="AF2004"/>
  <c r="AG2004"/>
  <c r="AH2004"/>
  <c r="AI2004"/>
  <c r="AJ2004"/>
  <c r="AK2004"/>
  <c r="AL2004"/>
  <c r="AM2004"/>
  <c r="AN2004"/>
  <c r="AO2004"/>
  <c r="AP2004"/>
  <c r="AQ2004"/>
  <c r="AR2004"/>
  <c r="AS2004"/>
  <c r="C2005"/>
  <c r="D2005"/>
  <c r="E2005"/>
  <c r="F2005"/>
  <c r="G2005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AE2005"/>
  <c r="AF2005"/>
  <c r="AG2005"/>
  <c r="AH2005"/>
  <c r="AI2005"/>
  <c r="AJ2005"/>
  <c r="AK2005"/>
  <c r="AL2005"/>
  <c r="AM2005"/>
  <c r="AN2005"/>
  <c r="AO2005"/>
  <c r="AP2005"/>
  <c r="AQ2005"/>
  <c r="AR2005"/>
  <c r="AS2005"/>
  <c r="C2006"/>
  <c r="D2006"/>
  <c r="E2006"/>
  <c r="F2006"/>
  <c r="G2006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AE2006"/>
  <c r="AF2006"/>
  <c r="AG2006"/>
  <c r="AH2006"/>
  <c r="AI2006"/>
  <c r="AJ2006"/>
  <c r="AK2006"/>
  <c r="AL2006"/>
  <c r="AM2006"/>
  <c r="AN2006"/>
  <c r="AO2006"/>
  <c r="AP2006"/>
  <c r="AQ2006"/>
  <c r="AR2006"/>
  <c r="AS2006"/>
  <c r="C2007"/>
  <c r="D2007"/>
  <c r="E2007"/>
  <c r="F2007"/>
  <c r="G2007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AE2007"/>
  <c r="AF2007"/>
  <c r="AG2007"/>
  <c r="AH2007"/>
  <c r="AI2007"/>
  <c r="AJ2007"/>
  <c r="AK2007"/>
  <c r="AL2007"/>
  <c r="AM2007"/>
  <c r="AN2007"/>
  <c r="AO2007"/>
  <c r="AP2007"/>
  <c r="AQ2007"/>
  <c r="AR2007"/>
  <c r="AS2007"/>
  <c r="C2008"/>
  <c r="D2008"/>
  <c r="E2008"/>
  <c r="F2008"/>
  <c r="G2008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AE2008"/>
  <c r="AF2008"/>
  <c r="AG2008"/>
  <c r="AH2008"/>
  <c r="AI2008"/>
  <c r="AJ2008"/>
  <c r="AK2008"/>
  <c r="AL2008"/>
  <c r="AM2008"/>
  <c r="AN2008"/>
  <c r="AO2008"/>
  <c r="AP2008"/>
  <c r="AQ2008"/>
  <c r="AR2008"/>
  <c r="AS2008"/>
  <c r="C2009"/>
  <c r="D2009"/>
  <c r="E2009"/>
  <c r="F2009"/>
  <c r="G2009"/>
  <c r="H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AE2009"/>
  <c r="AF2009"/>
  <c r="AG2009"/>
  <c r="AH2009"/>
  <c r="AI2009"/>
  <c r="AJ2009"/>
  <c r="AK2009"/>
  <c r="AL2009"/>
  <c r="AM2009"/>
  <c r="AN2009"/>
  <c r="AO2009"/>
  <c r="AP2009"/>
  <c r="AQ2009"/>
  <c r="AR2009"/>
  <c r="AS2009"/>
  <c r="C2010"/>
  <c r="D2010"/>
  <c r="E2010"/>
  <c r="F2010"/>
  <c r="G2010"/>
  <c r="H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AE2010"/>
  <c r="AF2010"/>
  <c r="AG2010"/>
  <c r="AH2010"/>
  <c r="AI2010"/>
  <c r="AJ2010"/>
  <c r="AK2010"/>
  <c r="AL2010"/>
  <c r="AM2010"/>
  <c r="AN2010"/>
  <c r="AO2010"/>
  <c r="AP2010"/>
  <c r="AQ2010"/>
  <c r="AR2010"/>
  <c r="AS2010"/>
  <c r="C2011"/>
  <c r="D2011"/>
  <c r="E2011"/>
  <c r="F2011"/>
  <c r="G2011"/>
  <c r="H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AE2011"/>
  <c r="AF2011"/>
  <c r="AG2011"/>
  <c r="AH2011"/>
  <c r="AI2011"/>
  <c r="AJ2011"/>
  <c r="AK2011"/>
  <c r="AL2011"/>
  <c r="AM2011"/>
  <c r="AN2011"/>
  <c r="AO2011"/>
  <c r="AP2011"/>
  <c r="AQ2011"/>
  <c r="AR2011"/>
  <c r="AS2011"/>
  <c r="C2012"/>
  <c r="D2012"/>
  <c r="E2012"/>
  <c r="F2012"/>
  <c r="G2012"/>
  <c r="H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AE2012"/>
  <c r="AF2012"/>
  <c r="AG2012"/>
  <c r="AH2012"/>
  <c r="AI2012"/>
  <c r="AJ2012"/>
  <c r="AK2012"/>
  <c r="AL2012"/>
  <c r="AM2012"/>
  <c r="AN2012"/>
  <c r="AO2012"/>
  <c r="AP2012"/>
  <c r="AQ2012"/>
  <c r="AR2012"/>
  <c r="AS2012"/>
  <c r="C2013"/>
  <c r="D2013"/>
  <c r="E2013"/>
  <c r="F2013"/>
  <c r="G2013"/>
  <c r="H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AE2013"/>
  <c r="AF2013"/>
  <c r="AG2013"/>
  <c r="AH2013"/>
  <c r="AI2013"/>
  <c r="AJ2013"/>
  <c r="AK2013"/>
  <c r="AL2013"/>
  <c r="AM2013"/>
  <c r="AN2013"/>
  <c r="AO2013"/>
  <c r="AP2013"/>
  <c r="AQ2013"/>
  <c r="AR2013"/>
  <c r="AS2013"/>
  <c r="C2014"/>
  <c r="D2014"/>
  <c r="E2014"/>
  <c r="F2014"/>
  <c r="G2014"/>
  <c r="H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AE2014"/>
  <c r="AF2014"/>
  <c r="AG2014"/>
  <c r="AH2014"/>
  <c r="AI2014"/>
  <c r="AJ2014"/>
  <c r="AK2014"/>
  <c r="AL2014"/>
  <c r="AM2014"/>
  <c r="AN2014"/>
  <c r="AO2014"/>
  <c r="AP2014"/>
  <c r="AQ2014"/>
  <c r="AR2014"/>
  <c r="AS2014"/>
  <c r="C2015"/>
  <c r="D2015"/>
  <c r="E2015"/>
  <c r="F2015"/>
  <c r="G2015"/>
  <c r="H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AE2015"/>
  <c r="AF2015"/>
  <c r="AG2015"/>
  <c r="AH2015"/>
  <c r="AI2015"/>
  <c r="AJ2015"/>
  <c r="AK2015"/>
  <c r="AL2015"/>
  <c r="AM2015"/>
  <c r="AN2015"/>
  <c r="AO2015"/>
  <c r="AP2015"/>
  <c r="AQ2015"/>
  <c r="AR2015"/>
  <c r="AS2015"/>
  <c r="C2016"/>
  <c r="D2016"/>
  <c r="E2016"/>
  <c r="F2016"/>
  <c r="G2016"/>
  <c r="H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AE2016"/>
  <c r="AF2016"/>
  <c r="AG2016"/>
  <c r="AH2016"/>
  <c r="AI2016"/>
  <c r="AJ2016"/>
  <c r="AK2016"/>
  <c r="AL2016"/>
  <c r="AM2016"/>
  <c r="AN2016"/>
  <c r="AO2016"/>
  <c r="AP2016"/>
  <c r="AQ2016"/>
  <c r="AR2016"/>
  <c r="AS2016"/>
  <c r="C2017"/>
  <c r="D2017"/>
  <c r="E2017"/>
  <c r="F2017"/>
  <c r="G2017"/>
  <c r="H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AE2017"/>
  <c r="AF2017"/>
  <c r="AG2017"/>
  <c r="AH2017"/>
  <c r="AI2017"/>
  <c r="AJ2017"/>
  <c r="AK2017"/>
  <c r="AL2017"/>
  <c r="AM2017"/>
  <c r="AN2017"/>
  <c r="AO2017"/>
  <c r="AP2017"/>
  <c r="AQ2017"/>
  <c r="AR2017"/>
  <c r="AS2017"/>
  <c r="C2018"/>
  <c r="D2018"/>
  <c r="E2018"/>
  <c r="F2018"/>
  <c r="G2018"/>
  <c r="H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AE2018"/>
  <c r="AF2018"/>
  <c r="AG2018"/>
  <c r="AH2018"/>
  <c r="AI2018"/>
  <c r="AJ2018"/>
  <c r="AK2018"/>
  <c r="AL2018"/>
  <c r="AM2018"/>
  <c r="AN2018"/>
  <c r="AO2018"/>
  <c r="AP2018"/>
  <c r="AQ2018"/>
  <c r="AR2018"/>
  <c r="AS2018"/>
  <c r="C2019"/>
  <c r="D2019"/>
  <c r="E2019"/>
  <c r="F2019"/>
  <c r="G2019"/>
  <c r="H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AE2019"/>
  <c r="AF2019"/>
  <c r="AG2019"/>
  <c r="AH2019"/>
  <c r="AI2019"/>
  <c r="AJ2019"/>
  <c r="AK2019"/>
  <c r="AL2019"/>
  <c r="AM2019"/>
  <c r="AN2019"/>
  <c r="AO2019"/>
  <c r="AP2019"/>
  <c r="AQ2019"/>
  <c r="AR2019"/>
  <c r="AS2019"/>
  <c r="C2020"/>
  <c r="D2020"/>
  <c r="E2020"/>
  <c r="F2020"/>
  <c r="G2020"/>
  <c r="H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AE2020"/>
  <c r="AF2020"/>
  <c r="AG2020"/>
  <c r="AH2020"/>
  <c r="AI2020"/>
  <c r="AJ2020"/>
  <c r="AK2020"/>
  <c r="AL2020"/>
  <c r="AM2020"/>
  <c r="AN2020"/>
  <c r="AO2020"/>
  <c r="AP2020"/>
  <c r="AQ2020"/>
  <c r="AR2020"/>
  <c r="AS2020"/>
  <c r="C2021"/>
  <c r="D2021"/>
  <c r="E2021"/>
  <c r="F2021"/>
  <c r="G2021"/>
  <c r="H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AE2021"/>
  <c r="AF2021"/>
  <c r="AG2021"/>
  <c r="AH2021"/>
  <c r="AI2021"/>
  <c r="AJ2021"/>
  <c r="AK2021"/>
  <c r="AL2021"/>
  <c r="AM2021"/>
  <c r="AN2021"/>
  <c r="AO2021"/>
  <c r="AP2021"/>
  <c r="AQ2021"/>
  <c r="AR2021"/>
  <c r="AS2021"/>
  <c r="C2022"/>
  <c r="D2022"/>
  <c r="E2022"/>
  <c r="F2022"/>
  <c r="G2022"/>
  <c r="H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AE2022"/>
  <c r="AF2022"/>
  <c r="AG2022"/>
  <c r="AH2022"/>
  <c r="AI2022"/>
  <c r="AJ2022"/>
  <c r="AK2022"/>
  <c r="AL2022"/>
  <c r="AM2022"/>
  <c r="AN2022"/>
  <c r="AO2022"/>
  <c r="AP2022"/>
  <c r="AQ2022"/>
  <c r="AR2022"/>
  <c r="AS2022"/>
  <c r="C2023"/>
  <c r="D2023"/>
  <c r="E2023"/>
  <c r="F2023"/>
  <c r="G2023"/>
  <c r="H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AE2023"/>
  <c r="AF2023"/>
  <c r="AG2023"/>
  <c r="AH2023"/>
  <c r="AI2023"/>
  <c r="AJ2023"/>
  <c r="AK2023"/>
  <c r="AL2023"/>
  <c r="AM2023"/>
  <c r="AN2023"/>
  <c r="AO2023"/>
  <c r="AP2023"/>
  <c r="AQ2023"/>
  <c r="AR2023"/>
  <c r="AS2023"/>
  <c r="C2024"/>
  <c r="D2024"/>
  <c r="E2024"/>
  <c r="F2024"/>
  <c r="G2024"/>
  <c r="H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AE2024"/>
  <c r="AF2024"/>
  <c r="AG2024"/>
  <c r="AH2024"/>
  <c r="AI2024"/>
  <c r="AJ2024"/>
  <c r="AK2024"/>
  <c r="AL2024"/>
  <c r="AM2024"/>
  <c r="AN2024"/>
  <c r="AO2024"/>
  <c r="AP2024"/>
  <c r="AQ2024"/>
  <c r="AR2024"/>
  <c r="AS2024"/>
  <c r="C2025"/>
  <c r="D2025"/>
  <c r="E2025"/>
  <c r="F2025"/>
  <c r="G2025"/>
  <c r="H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AE2025"/>
  <c r="AF2025"/>
  <c r="AG2025"/>
  <c r="AH2025"/>
  <c r="AI2025"/>
  <c r="AJ2025"/>
  <c r="AK2025"/>
  <c r="AL2025"/>
  <c r="AM2025"/>
  <c r="AN2025"/>
  <c r="AO2025"/>
  <c r="AP2025"/>
  <c r="AQ2025"/>
  <c r="AR2025"/>
  <c r="AS2025"/>
  <c r="C2026"/>
  <c r="D2026"/>
  <c r="E2026"/>
  <c r="F2026"/>
  <c r="G2026"/>
  <c r="H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AE2026"/>
  <c r="AF2026"/>
  <c r="AG2026"/>
  <c r="AH2026"/>
  <c r="AI2026"/>
  <c r="AJ2026"/>
  <c r="AK2026"/>
  <c r="AL2026"/>
  <c r="AM2026"/>
  <c r="AN2026"/>
  <c r="AO2026"/>
  <c r="AP2026"/>
  <c r="AQ2026"/>
  <c r="AR2026"/>
  <c r="AS2026"/>
  <c r="C2027"/>
  <c r="D2027"/>
  <c r="E2027"/>
  <c r="F2027"/>
  <c r="G2027"/>
  <c r="H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AE2027"/>
  <c r="AF2027"/>
  <c r="AG2027"/>
  <c r="AH2027"/>
  <c r="AI2027"/>
  <c r="AJ2027"/>
  <c r="AK2027"/>
  <c r="AL2027"/>
  <c r="AM2027"/>
  <c r="AN2027"/>
  <c r="AO2027"/>
  <c r="AP2027"/>
  <c r="AQ2027"/>
  <c r="AR2027"/>
  <c r="AS2027"/>
  <c r="C2028"/>
  <c r="D2028"/>
  <c r="E2028"/>
  <c r="F2028"/>
  <c r="G2028"/>
  <c r="H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AE2028"/>
  <c r="AF2028"/>
  <c r="AG2028"/>
  <c r="AH2028"/>
  <c r="AI2028"/>
  <c r="AJ2028"/>
  <c r="AK2028"/>
  <c r="AL2028"/>
  <c r="AM2028"/>
  <c r="AN2028"/>
  <c r="AO2028"/>
  <c r="AP2028"/>
  <c r="AQ2028"/>
  <c r="AR2028"/>
  <c r="AS2028"/>
  <c r="C2029"/>
  <c r="D2029"/>
  <c r="E2029"/>
  <c r="F2029"/>
  <c r="G2029"/>
  <c r="H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AE2029"/>
  <c r="AF2029"/>
  <c r="AG2029"/>
  <c r="AH2029"/>
  <c r="AI2029"/>
  <c r="AJ2029"/>
  <c r="AK2029"/>
  <c r="AL2029"/>
  <c r="AM2029"/>
  <c r="AN2029"/>
  <c r="AO2029"/>
  <c r="AP2029"/>
  <c r="AQ2029"/>
  <c r="AR2029"/>
  <c r="AS2029"/>
  <c r="C2030"/>
  <c r="D2030"/>
  <c r="E2030"/>
  <c r="F2030"/>
  <c r="G2030"/>
  <c r="H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AE2030"/>
  <c r="AF2030"/>
  <c r="AG2030"/>
  <c r="AH2030"/>
  <c r="AI2030"/>
  <c r="AJ2030"/>
  <c r="AK2030"/>
  <c r="AL2030"/>
  <c r="AM2030"/>
  <c r="AN2030"/>
  <c r="AO2030"/>
  <c r="AP2030"/>
  <c r="AQ2030"/>
  <c r="AR2030"/>
  <c r="AS2030"/>
  <c r="C2031"/>
  <c r="D2031"/>
  <c r="E2031"/>
  <c r="F2031"/>
  <c r="G2031"/>
  <c r="H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AE2031"/>
  <c r="AF2031"/>
  <c r="AG2031"/>
  <c r="AH2031"/>
  <c r="AI2031"/>
  <c r="AJ2031"/>
  <c r="AK2031"/>
  <c r="AL2031"/>
  <c r="AM2031"/>
  <c r="AN2031"/>
  <c r="AO2031"/>
  <c r="AP2031"/>
  <c r="AQ2031"/>
  <c r="AR2031"/>
  <c r="AS2031"/>
  <c r="C2032"/>
  <c r="D2032"/>
  <c r="E2032"/>
  <c r="F2032"/>
  <c r="G2032"/>
  <c r="H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AE2032"/>
  <c r="AF2032"/>
  <c r="AG2032"/>
  <c r="AH2032"/>
  <c r="AI2032"/>
  <c r="AJ2032"/>
  <c r="AK2032"/>
  <c r="AL2032"/>
  <c r="AM2032"/>
  <c r="AN2032"/>
  <c r="AO2032"/>
  <c r="AP2032"/>
  <c r="AQ2032"/>
  <c r="AR2032"/>
  <c r="AS2032"/>
  <c r="C2033"/>
  <c r="D2033"/>
  <c r="E2033"/>
  <c r="F2033"/>
  <c r="G2033"/>
  <c r="H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AE2033"/>
  <c r="AF2033"/>
  <c r="AG2033"/>
  <c r="AH2033"/>
  <c r="AI2033"/>
  <c r="AJ2033"/>
  <c r="AK2033"/>
  <c r="AL2033"/>
  <c r="AM2033"/>
  <c r="AN2033"/>
  <c r="AO2033"/>
  <c r="AP2033"/>
  <c r="AQ2033"/>
  <c r="AR2033"/>
  <c r="AS2033"/>
  <c r="C2034"/>
  <c r="D2034"/>
  <c r="E2034"/>
  <c r="F2034"/>
  <c r="G2034"/>
  <c r="H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AE2034"/>
  <c r="AF2034"/>
  <c r="AG2034"/>
  <c r="AH2034"/>
  <c r="AI2034"/>
  <c r="AJ2034"/>
  <c r="AK2034"/>
  <c r="AL2034"/>
  <c r="AM2034"/>
  <c r="AN2034"/>
  <c r="AO2034"/>
  <c r="AP2034"/>
  <c r="AQ2034"/>
  <c r="AR2034"/>
  <c r="AS2034"/>
  <c r="C2035"/>
  <c r="D2035"/>
  <c r="E2035"/>
  <c r="F2035"/>
  <c r="G2035"/>
  <c r="H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AE2035"/>
  <c r="AF2035"/>
  <c r="AG2035"/>
  <c r="AH2035"/>
  <c r="AI2035"/>
  <c r="AJ2035"/>
  <c r="AK2035"/>
  <c r="AL2035"/>
  <c r="AM2035"/>
  <c r="AN2035"/>
  <c r="AO2035"/>
  <c r="AP2035"/>
  <c r="AQ2035"/>
  <c r="AR2035"/>
  <c r="AS2035"/>
  <c r="C2036"/>
  <c r="D2036"/>
  <c r="E2036"/>
  <c r="F2036"/>
  <c r="G2036"/>
  <c r="H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AE2036"/>
  <c r="AF2036"/>
  <c r="AG2036"/>
  <c r="AH2036"/>
  <c r="AI2036"/>
  <c r="AJ2036"/>
  <c r="AK2036"/>
  <c r="AL2036"/>
  <c r="AM2036"/>
  <c r="AN2036"/>
  <c r="AO2036"/>
  <c r="AP2036"/>
  <c r="AQ2036"/>
  <c r="AR2036"/>
  <c r="AS2036"/>
  <c r="C2037"/>
  <c r="D2037"/>
  <c r="E2037"/>
  <c r="F2037"/>
  <c r="G2037"/>
  <c r="H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AE2037"/>
  <c r="AF2037"/>
  <c r="AG2037"/>
  <c r="AH2037"/>
  <c r="AI2037"/>
  <c r="AJ2037"/>
  <c r="AK2037"/>
  <c r="AL2037"/>
  <c r="AM2037"/>
  <c r="AN2037"/>
  <c r="AO2037"/>
  <c r="AP2037"/>
  <c r="AQ2037"/>
  <c r="AR2037"/>
  <c r="AS2037"/>
  <c r="C2038"/>
  <c r="D2038"/>
  <c r="E2038"/>
  <c r="F2038"/>
  <c r="G2038"/>
  <c r="H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AE2038"/>
  <c r="AF2038"/>
  <c r="AG2038"/>
  <c r="AH2038"/>
  <c r="AI2038"/>
  <c r="AJ2038"/>
  <c r="AK2038"/>
  <c r="AL2038"/>
  <c r="AM2038"/>
  <c r="AN2038"/>
  <c r="AO2038"/>
  <c r="AP2038"/>
  <c r="AQ2038"/>
  <c r="AR2038"/>
  <c r="AS2038"/>
  <c r="C2039"/>
  <c r="D2039"/>
  <c r="E2039"/>
  <c r="F2039"/>
  <c r="G2039"/>
  <c r="H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AE2039"/>
  <c r="AF2039"/>
  <c r="AG2039"/>
  <c r="AH2039"/>
  <c r="AI2039"/>
  <c r="AJ2039"/>
  <c r="AK2039"/>
  <c r="AL2039"/>
  <c r="AM2039"/>
  <c r="AN2039"/>
  <c r="AO2039"/>
  <c r="AP2039"/>
  <c r="AQ2039"/>
  <c r="AR2039"/>
  <c r="AS2039"/>
  <c r="C2040"/>
  <c r="D2040"/>
  <c r="E2040"/>
  <c r="F2040"/>
  <c r="G2040"/>
  <c r="H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AE2040"/>
  <c r="AF2040"/>
  <c r="AG2040"/>
  <c r="AH2040"/>
  <c r="AI2040"/>
  <c r="AJ2040"/>
  <c r="AK2040"/>
  <c r="AL2040"/>
  <c r="AM2040"/>
  <c r="AN2040"/>
  <c r="AO2040"/>
  <c r="AP2040"/>
  <c r="AQ2040"/>
  <c r="AR2040"/>
  <c r="AS2040"/>
  <c r="C2041"/>
  <c r="D2041"/>
  <c r="E2041"/>
  <c r="F2041"/>
  <c r="G2041"/>
  <c r="H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AE2041"/>
  <c r="AF2041"/>
  <c r="AG2041"/>
  <c r="AH2041"/>
  <c r="AI2041"/>
  <c r="AJ2041"/>
  <c r="AK2041"/>
  <c r="AL2041"/>
  <c r="AM2041"/>
  <c r="AN2041"/>
  <c r="AO2041"/>
  <c r="AP2041"/>
  <c r="AQ2041"/>
  <c r="AR2041"/>
  <c r="AS2041"/>
  <c r="C2042"/>
  <c r="D2042"/>
  <c r="E2042"/>
  <c r="F2042"/>
  <c r="G2042"/>
  <c r="H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AE2042"/>
  <c r="AF2042"/>
  <c r="AG2042"/>
  <c r="AH2042"/>
  <c r="AI2042"/>
  <c r="AJ2042"/>
  <c r="AK2042"/>
  <c r="AL2042"/>
  <c r="AM2042"/>
  <c r="AN2042"/>
  <c r="AO2042"/>
  <c r="AP2042"/>
  <c r="AQ2042"/>
  <c r="AR2042"/>
  <c r="AS2042"/>
  <c r="C2043"/>
  <c r="D2043"/>
  <c r="E2043"/>
  <c r="F2043"/>
  <c r="G2043"/>
  <c r="H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AE2043"/>
  <c r="AF2043"/>
  <c r="AG2043"/>
  <c r="AH2043"/>
  <c r="AI2043"/>
  <c r="AJ2043"/>
  <c r="AK2043"/>
  <c r="AL2043"/>
  <c r="AM2043"/>
  <c r="AN2043"/>
  <c r="AO2043"/>
  <c r="AP2043"/>
  <c r="AQ2043"/>
  <c r="AR2043"/>
  <c r="AS2043"/>
  <c r="C2044"/>
  <c r="D2044"/>
  <c r="E2044"/>
  <c r="F2044"/>
  <c r="G2044"/>
  <c r="H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AE2044"/>
  <c r="AF2044"/>
  <c r="AG2044"/>
  <c r="AH2044"/>
  <c r="AI2044"/>
  <c r="AJ2044"/>
  <c r="AK2044"/>
  <c r="AL2044"/>
  <c r="AM2044"/>
  <c r="AN2044"/>
  <c r="AO2044"/>
  <c r="AP2044"/>
  <c r="AQ2044"/>
  <c r="AR2044"/>
  <c r="AS2044"/>
  <c r="C2045"/>
  <c r="D2045"/>
  <c r="E2045"/>
  <c r="F2045"/>
  <c r="G2045"/>
  <c r="H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AE2045"/>
  <c r="AF2045"/>
  <c r="AG2045"/>
  <c r="AH2045"/>
  <c r="AI2045"/>
  <c r="AJ2045"/>
  <c r="AK2045"/>
  <c r="AL2045"/>
  <c r="AM2045"/>
  <c r="AN2045"/>
  <c r="AO2045"/>
  <c r="AP2045"/>
  <c r="AQ2045"/>
  <c r="AR2045"/>
  <c r="AS2045"/>
  <c r="C2046"/>
  <c r="D2046"/>
  <c r="E2046"/>
  <c r="F2046"/>
  <c r="G2046"/>
  <c r="H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AE2046"/>
  <c r="AF2046"/>
  <c r="AG2046"/>
  <c r="AH2046"/>
  <c r="AI2046"/>
  <c r="AJ2046"/>
  <c r="AK2046"/>
  <c r="AL2046"/>
  <c r="AM2046"/>
  <c r="AN2046"/>
  <c r="AO2046"/>
  <c r="AP2046"/>
  <c r="AQ2046"/>
  <c r="AR2046"/>
  <c r="AS2046"/>
  <c r="C2047"/>
  <c r="D2047"/>
  <c r="E2047"/>
  <c r="F2047"/>
  <c r="G2047"/>
  <c r="H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AE2047"/>
  <c r="AF2047"/>
  <c r="AG2047"/>
  <c r="AH2047"/>
  <c r="AI2047"/>
  <c r="AJ2047"/>
  <c r="AK2047"/>
  <c r="AL2047"/>
  <c r="AM2047"/>
  <c r="AN2047"/>
  <c r="AO2047"/>
  <c r="AP2047"/>
  <c r="AQ2047"/>
  <c r="AR2047"/>
  <c r="AS2047"/>
  <c r="C2048"/>
  <c r="D2048"/>
  <c r="E2048"/>
  <c r="F2048"/>
  <c r="G2048"/>
  <c r="H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AE2048"/>
  <c r="AF2048"/>
  <c r="AG2048"/>
  <c r="AH2048"/>
  <c r="AI2048"/>
  <c r="AJ2048"/>
  <c r="AK2048"/>
  <c r="AL2048"/>
  <c r="AM2048"/>
  <c r="AN2048"/>
  <c r="AO2048"/>
  <c r="AP2048"/>
  <c r="AQ2048"/>
  <c r="AR2048"/>
  <c r="AS2048"/>
  <c r="C2049"/>
  <c r="D2049"/>
  <c r="E2049"/>
  <c r="F2049"/>
  <c r="G2049"/>
  <c r="H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AE2049"/>
  <c r="AF2049"/>
  <c r="AG2049"/>
  <c r="AH2049"/>
  <c r="AI2049"/>
  <c r="AJ2049"/>
  <c r="AK2049"/>
  <c r="AL2049"/>
  <c r="AM2049"/>
  <c r="AN2049"/>
  <c r="AO2049"/>
  <c r="AP2049"/>
  <c r="AQ2049"/>
  <c r="AR2049"/>
  <c r="AS2049"/>
  <c r="C2050"/>
  <c r="D2050"/>
  <c r="E2050"/>
  <c r="F2050"/>
  <c r="G2050"/>
  <c r="H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AE2050"/>
  <c r="AF2050"/>
  <c r="AG2050"/>
  <c r="AH2050"/>
  <c r="AI2050"/>
  <c r="AJ2050"/>
  <c r="AK2050"/>
  <c r="AL2050"/>
  <c r="AM2050"/>
  <c r="AN2050"/>
  <c r="AO2050"/>
  <c r="AP2050"/>
  <c r="AQ2050"/>
  <c r="AR2050"/>
  <c r="AS2050"/>
  <c r="C2051"/>
  <c r="D2051"/>
  <c r="E2051"/>
  <c r="F2051"/>
  <c r="G2051"/>
  <c r="H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AE2051"/>
  <c r="AF2051"/>
  <c r="AG2051"/>
  <c r="AH2051"/>
  <c r="AI2051"/>
  <c r="AJ2051"/>
  <c r="AK2051"/>
  <c r="AL2051"/>
  <c r="AM2051"/>
  <c r="AN2051"/>
  <c r="AO2051"/>
  <c r="AP2051"/>
  <c r="AQ2051"/>
  <c r="AR2051"/>
  <c r="AS2051"/>
  <c r="C2052"/>
  <c r="D2052"/>
  <c r="E2052"/>
  <c r="F2052"/>
  <c r="G2052"/>
  <c r="H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AE2052"/>
  <c r="AF2052"/>
  <c r="AG2052"/>
  <c r="AH2052"/>
  <c r="AI2052"/>
  <c r="AJ2052"/>
  <c r="AK2052"/>
  <c r="AL2052"/>
  <c r="AM2052"/>
  <c r="AN2052"/>
  <c r="AO2052"/>
  <c r="AP2052"/>
  <c r="AQ2052"/>
  <c r="AR2052"/>
  <c r="AS2052"/>
  <c r="C2053"/>
  <c r="D2053"/>
  <c r="E2053"/>
  <c r="F2053"/>
  <c r="G2053"/>
  <c r="H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AE2053"/>
  <c r="AF2053"/>
  <c r="AG2053"/>
  <c r="AH2053"/>
  <c r="AI2053"/>
  <c r="AJ2053"/>
  <c r="AK2053"/>
  <c r="AL2053"/>
  <c r="AM2053"/>
  <c r="AN2053"/>
  <c r="AO2053"/>
  <c r="AP2053"/>
  <c r="AQ2053"/>
  <c r="AR2053"/>
  <c r="AS2053"/>
  <c r="C2054"/>
  <c r="D2054"/>
  <c r="E2054"/>
  <c r="F2054"/>
  <c r="G2054"/>
  <c r="H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AE2054"/>
  <c r="AF2054"/>
  <c r="AG2054"/>
  <c r="AH2054"/>
  <c r="AI2054"/>
  <c r="AJ2054"/>
  <c r="AK2054"/>
  <c r="AL2054"/>
  <c r="AM2054"/>
  <c r="AN2054"/>
  <c r="AO2054"/>
  <c r="AP2054"/>
  <c r="AQ2054"/>
  <c r="AR2054"/>
  <c r="AS2054"/>
  <c r="C2055"/>
  <c r="D2055"/>
  <c r="E2055"/>
  <c r="F2055"/>
  <c r="G2055"/>
  <c r="H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AE2055"/>
  <c r="AF2055"/>
  <c r="AG2055"/>
  <c r="AH2055"/>
  <c r="AI2055"/>
  <c r="AJ2055"/>
  <c r="AK2055"/>
  <c r="AL2055"/>
  <c r="AM2055"/>
  <c r="AN2055"/>
  <c r="AO2055"/>
  <c r="AP2055"/>
  <c r="AQ2055"/>
  <c r="AR2055"/>
  <c r="AS2055"/>
  <c r="C2056"/>
  <c r="D2056"/>
  <c r="E2056"/>
  <c r="F2056"/>
  <c r="G2056"/>
  <c r="H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AE2056"/>
  <c r="AF2056"/>
  <c r="AG2056"/>
  <c r="AH2056"/>
  <c r="AI2056"/>
  <c r="AJ2056"/>
  <c r="AK2056"/>
  <c r="AL2056"/>
  <c r="AM2056"/>
  <c r="AN2056"/>
  <c r="AO2056"/>
  <c r="AP2056"/>
  <c r="AQ2056"/>
  <c r="AR2056"/>
  <c r="AS2056"/>
  <c r="C2057"/>
  <c r="D2057"/>
  <c r="E2057"/>
  <c r="F2057"/>
  <c r="G2057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AE2057"/>
  <c r="AF2057"/>
  <c r="AG2057"/>
  <c r="AH2057"/>
  <c r="AI2057"/>
  <c r="AJ2057"/>
  <c r="AK2057"/>
  <c r="AL2057"/>
  <c r="AM2057"/>
  <c r="AN2057"/>
  <c r="AO2057"/>
  <c r="AP2057"/>
  <c r="AQ2057"/>
  <c r="AR2057"/>
  <c r="AS2057"/>
  <c r="C2058"/>
  <c r="D2058"/>
  <c r="E2058"/>
  <c r="F2058"/>
  <c r="G2058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AE2058"/>
  <c r="AF2058"/>
  <c r="AG2058"/>
  <c r="AH2058"/>
  <c r="AI2058"/>
  <c r="AJ2058"/>
  <c r="AK2058"/>
  <c r="AL2058"/>
  <c r="AM2058"/>
  <c r="AN2058"/>
  <c r="AO2058"/>
  <c r="AP2058"/>
  <c r="AQ2058"/>
  <c r="AR2058"/>
  <c r="AS2058"/>
  <c r="C2059"/>
  <c r="D2059"/>
  <c r="E2059"/>
  <c r="F2059"/>
  <c r="G2059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AE2059"/>
  <c r="AF2059"/>
  <c r="AG2059"/>
  <c r="AH2059"/>
  <c r="AI2059"/>
  <c r="AJ2059"/>
  <c r="AK2059"/>
  <c r="AL2059"/>
  <c r="AM2059"/>
  <c r="AN2059"/>
  <c r="AO2059"/>
  <c r="AP2059"/>
  <c r="AQ2059"/>
  <c r="AR2059"/>
  <c r="AS2059"/>
  <c r="C2060"/>
  <c r="D2060"/>
  <c r="E2060"/>
  <c r="F2060"/>
  <c r="G2060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AE2060"/>
  <c r="AF2060"/>
  <c r="AG2060"/>
  <c r="AH2060"/>
  <c r="AI2060"/>
  <c r="AJ2060"/>
  <c r="AK2060"/>
  <c r="AL2060"/>
  <c r="AM2060"/>
  <c r="AN2060"/>
  <c r="AO2060"/>
  <c r="AP2060"/>
  <c r="AQ2060"/>
  <c r="AR2060"/>
  <c r="AS2060"/>
  <c r="C2061"/>
  <c r="D2061"/>
  <c r="E2061"/>
  <c r="F2061"/>
  <c r="G2061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AE2061"/>
  <c r="AF2061"/>
  <c r="AG2061"/>
  <c r="AH2061"/>
  <c r="AI2061"/>
  <c r="AJ2061"/>
  <c r="AK2061"/>
  <c r="AL2061"/>
  <c r="AM2061"/>
  <c r="AN2061"/>
  <c r="AO2061"/>
  <c r="AP2061"/>
  <c r="AQ2061"/>
  <c r="AR2061"/>
  <c r="AS2061"/>
  <c r="C2062"/>
  <c r="D2062"/>
  <c r="E2062"/>
  <c r="F2062"/>
  <c r="G2062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AE2062"/>
  <c r="AF2062"/>
  <c r="AG2062"/>
  <c r="AH2062"/>
  <c r="AI2062"/>
  <c r="AJ2062"/>
  <c r="AK2062"/>
  <c r="AL2062"/>
  <c r="AM2062"/>
  <c r="AN2062"/>
  <c r="AO2062"/>
  <c r="AP2062"/>
  <c r="AQ2062"/>
  <c r="AR2062"/>
  <c r="AS2062"/>
  <c r="C2063"/>
  <c r="D2063"/>
  <c r="E2063"/>
  <c r="F2063"/>
  <c r="G2063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AE2063"/>
  <c r="AF2063"/>
  <c r="AG2063"/>
  <c r="AH2063"/>
  <c r="AI2063"/>
  <c r="AJ2063"/>
  <c r="AK2063"/>
  <c r="AL2063"/>
  <c r="AM2063"/>
  <c r="AN2063"/>
  <c r="AO2063"/>
  <c r="AP2063"/>
  <c r="AQ2063"/>
  <c r="AR2063"/>
  <c r="AS2063"/>
  <c r="C2064"/>
  <c r="D2064"/>
  <c r="E2064"/>
  <c r="F2064"/>
  <c r="G2064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AE2064"/>
  <c r="AF2064"/>
  <c r="AG2064"/>
  <c r="AH2064"/>
  <c r="AI2064"/>
  <c r="AJ2064"/>
  <c r="AK2064"/>
  <c r="AL2064"/>
  <c r="AM2064"/>
  <c r="AN2064"/>
  <c r="AO2064"/>
  <c r="AP2064"/>
  <c r="AQ2064"/>
  <c r="AR2064"/>
  <c r="AS2064"/>
  <c r="C2065"/>
  <c r="D2065"/>
  <c r="E2065"/>
  <c r="F2065"/>
  <c r="G2065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AE2065"/>
  <c r="AF2065"/>
  <c r="AG2065"/>
  <c r="AH2065"/>
  <c r="AI2065"/>
  <c r="AJ2065"/>
  <c r="AK2065"/>
  <c r="AL2065"/>
  <c r="AM2065"/>
  <c r="AN2065"/>
  <c r="AO2065"/>
  <c r="AP2065"/>
  <c r="AQ2065"/>
  <c r="AR2065"/>
  <c r="AS2065"/>
  <c r="C2066"/>
  <c r="D2066"/>
  <c r="E2066"/>
  <c r="F2066"/>
  <c r="G2066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AE2066"/>
  <c r="AF2066"/>
  <c r="AG2066"/>
  <c r="AH2066"/>
  <c r="AI2066"/>
  <c r="AJ2066"/>
  <c r="AK2066"/>
  <c r="AL2066"/>
  <c r="AM2066"/>
  <c r="AN2066"/>
  <c r="AO2066"/>
  <c r="AP2066"/>
  <c r="AQ2066"/>
  <c r="AR2066"/>
  <c r="AS2066"/>
  <c r="C2067"/>
  <c r="D2067"/>
  <c r="E2067"/>
  <c r="F2067"/>
  <c r="G2067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AE2067"/>
  <c r="AF2067"/>
  <c r="AG2067"/>
  <c r="AH2067"/>
  <c r="AI2067"/>
  <c r="AJ2067"/>
  <c r="AK2067"/>
  <c r="AL2067"/>
  <c r="AM2067"/>
  <c r="AN2067"/>
  <c r="AO2067"/>
  <c r="AP2067"/>
  <c r="AQ2067"/>
  <c r="AR2067"/>
  <c r="AS2067"/>
  <c r="C2068"/>
  <c r="D2068"/>
  <c r="E2068"/>
  <c r="F2068"/>
  <c r="G2068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AE2068"/>
  <c r="AF2068"/>
  <c r="AG2068"/>
  <c r="AH2068"/>
  <c r="AI2068"/>
  <c r="AJ2068"/>
  <c r="AK2068"/>
  <c r="AL2068"/>
  <c r="AM2068"/>
  <c r="AN2068"/>
  <c r="AO2068"/>
  <c r="AP2068"/>
  <c r="AQ2068"/>
  <c r="AR2068"/>
  <c r="AS2068"/>
  <c r="C2069"/>
  <c r="D2069"/>
  <c r="E2069"/>
  <c r="F2069"/>
  <c r="G2069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AE2069"/>
  <c r="AF2069"/>
  <c r="AG2069"/>
  <c r="AH2069"/>
  <c r="AI2069"/>
  <c r="AJ2069"/>
  <c r="AK2069"/>
  <c r="AL2069"/>
  <c r="AM2069"/>
  <c r="AN2069"/>
  <c r="AO2069"/>
  <c r="AP2069"/>
  <c r="AQ2069"/>
  <c r="AR2069"/>
  <c r="AS2069"/>
  <c r="C2070"/>
  <c r="D2070"/>
  <c r="E2070"/>
  <c r="F2070"/>
  <c r="G2070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AE2070"/>
  <c r="AF2070"/>
  <c r="AG2070"/>
  <c r="AH2070"/>
  <c r="AI2070"/>
  <c r="AJ2070"/>
  <c r="AK2070"/>
  <c r="AL2070"/>
  <c r="AM2070"/>
  <c r="AN2070"/>
  <c r="AO2070"/>
  <c r="AP2070"/>
  <c r="AQ2070"/>
  <c r="AR2070"/>
  <c r="AS2070"/>
  <c r="C2071"/>
  <c r="D2071"/>
  <c r="E2071"/>
  <c r="F2071"/>
  <c r="G2071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AE2071"/>
  <c r="AF2071"/>
  <c r="AG2071"/>
  <c r="AH2071"/>
  <c r="AI2071"/>
  <c r="AJ2071"/>
  <c r="AK2071"/>
  <c r="AL2071"/>
  <c r="AM2071"/>
  <c r="AN2071"/>
  <c r="AO2071"/>
  <c r="AP2071"/>
  <c r="AQ2071"/>
  <c r="AR2071"/>
  <c r="AS2071"/>
  <c r="C2072"/>
  <c r="D2072"/>
  <c r="E2072"/>
  <c r="F2072"/>
  <c r="G2072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AE2072"/>
  <c r="AF2072"/>
  <c r="AG2072"/>
  <c r="AH2072"/>
  <c r="AI2072"/>
  <c r="AJ2072"/>
  <c r="AK2072"/>
  <c r="AL2072"/>
  <c r="AM2072"/>
  <c r="AN2072"/>
  <c r="AO2072"/>
  <c r="AP2072"/>
  <c r="AQ2072"/>
  <c r="AR2072"/>
  <c r="AS2072"/>
  <c r="C2073"/>
  <c r="D2073"/>
  <c r="E2073"/>
  <c r="F2073"/>
  <c r="G2073"/>
  <c r="H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AE2073"/>
  <c r="AF2073"/>
  <c r="AG2073"/>
  <c r="AH2073"/>
  <c r="AI2073"/>
  <c r="AJ2073"/>
  <c r="AK2073"/>
  <c r="AL2073"/>
  <c r="AM2073"/>
  <c r="AN2073"/>
  <c r="AO2073"/>
  <c r="AP2073"/>
  <c r="AQ2073"/>
  <c r="AR2073"/>
  <c r="AS2073"/>
  <c r="C2074"/>
  <c r="D2074"/>
  <c r="E2074"/>
  <c r="F2074"/>
  <c r="G2074"/>
  <c r="H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AE2074"/>
  <c r="AF2074"/>
  <c r="AG2074"/>
  <c r="AH2074"/>
  <c r="AI2074"/>
  <c r="AJ2074"/>
  <c r="AK2074"/>
  <c r="AL2074"/>
  <c r="AM2074"/>
  <c r="AN2074"/>
  <c r="AO2074"/>
  <c r="AP2074"/>
  <c r="AQ2074"/>
  <c r="AR2074"/>
  <c r="AS2074"/>
  <c r="C2075"/>
  <c r="D2075"/>
  <c r="E2075"/>
  <c r="F2075"/>
  <c r="G2075"/>
  <c r="H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AE2075"/>
  <c r="AF2075"/>
  <c r="AG2075"/>
  <c r="AH2075"/>
  <c r="AI2075"/>
  <c r="AJ2075"/>
  <c r="AK2075"/>
  <c r="AL2075"/>
  <c r="AM2075"/>
  <c r="AN2075"/>
  <c r="AO2075"/>
  <c r="AP2075"/>
  <c r="AQ2075"/>
  <c r="AR2075"/>
  <c r="AS2075"/>
  <c r="C2076"/>
  <c r="D2076"/>
  <c r="E2076"/>
  <c r="F2076"/>
  <c r="G2076"/>
  <c r="H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AE2076"/>
  <c r="AF2076"/>
  <c r="AG2076"/>
  <c r="AH2076"/>
  <c r="AI2076"/>
  <c r="AJ2076"/>
  <c r="AK2076"/>
  <c r="AL2076"/>
  <c r="AM2076"/>
  <c r="AN2076"/>
  <c r="AO2076"/>
  <c r="AP2076"/>
  <c r="AQ2076"/>
  <c r="AR2076"/>
  <c r="AS2076"/>
  <c r="C2077"/>
  <c r="D2077"/>
  <c r="E2077"/>
  <c r="F2077"/>
  <c r="G2077"/>
  <c r="H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AE2077"/>
  <c r="AF2077"/>
  <c r="AG2077"/>
  <c r="AH2077"/>
  <c r="AI2077"/>
  <c r="AJ2077"/>
  <c r="AK2077"/>
  <c r="AL2077"/>
  <c r="AM2077"/>
  <c r="AN2077"/>
  <c r="AO2077"/>
  <c r="AP2077"/>
  <c r="AQ2077"/>
  <c r="AR2077"/>
  <c r="AS2077"/>
  <c r="C2078"/>
  <c r="D2078"/>
  <c r="E2078"/>
  <c r="F2078"/>
  <c r="G2078"/>
  <c r="H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AE2078"/>
  <c r="AF2078"/>
  <c r="AG2078"/>
  <c r="AH2078"/>
  <c r="AI2078"/>
  <c r="AJ2078"/>
  <c r="AK2078"/>
  <c r="AL2078"/>
  <c r="AM2078"/>
  <c r="AN2078"/>
  <c r="AO2078"/>
  <c r="AP2078"/>
  <c r="AQ2078"/>
  <c r="AR2078"/>
  <c r="AS2078"/>
  <c r="C2079"/>
  <c r="D2079"/>
  <c r="E2079"/>
  <c r="F2079"/>
  <c r="G2079"/>
  <c r="H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AE2079"/>
  <c r="AF2079"/>
  <c r="AG2079"/>
  <c r="AH2079"/>
  <c r="AI2079"/>
  <c r="AJ2079"/>
  <c r="AK2079"/>
  <c r="AL2079"/>
  <c r="AM2079"/>
  <c r="AN2079"/>
  <c r="AO2079"/>
  <c r="AP2079"/>
  <c r="AQ2079"/>
  <c r="AR2079"/>
  <c r="AS2079"/>
  <c r="C2080"/>
  <c r="D2080"/>
  <c r="E2080"/>
  <c r="F2080"/>
  <c r="G2080"/>
  <c r="H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AE2080"/>
  <c r="AF2080"/>
  <c r="AG2080"/>
  <c r="AH2080"/>
  <c r="AI2080"/>
  <c r="AJ2080"/>
  <c r="AK2080"/>
  <c r="AL2080"/>
  <c r="AM2080"/>
  <c r="AN2080"/>
  <c r="AO2080"/>
  <c r="AP2080"/>
  <c r="AQ2080"/>
  <c r="AR2080"/>
  <c r="AS2080"/>
  <c r="C2081"/>
  <c r="D2081"/>
  <c r="E2081"/>
  <c r="F2081"/>
  <c r="G2081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AE2081"/>
  <c r="AF2081"/>
  <c r="AG2081"/>
  <c r="AH2081"/>
  <c r="AI2081"/>
  <c r="AJ2081"/>
  <c r="AK2081"/>
  <c r="AL2081"/>
  <c r="AM2081"/>
  <c r="AN2081"/>
  <c r="AO2081"/>
  <c r="AP2081"/>
  <c r="AQ2081"/>
  <c r="AR2081"/>
  <c r="AS2081"/>
  <c r="C2082"/>
  <c r="D2082"/>
  <c r="E2082"/>
  <c r="F2082"/>
  <c r="G2082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AE2082"/>
  <c r="AF2082"/>
  <c r="AG2082"/>
  <c r="AH2082"/>
  <c r="AI2082"/>
  <c r="AJ2082"/>
  <c r="AK2082"/>
  <c r="AL2082"/>
  <c r="AM2082"/>
  <c r="AN2082"/>
  <c r="AO2082"/>
  <c r="AP2082"/>
  <c r="AQ2082"/>
  <c r="AR2082"/>
  <c r="AS2082"/>
  <c r="C2083"/>
  <c r="D2083"/>
  <c r="E2083"/>
  <c r="F2083"/>
  <c r="G2083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AE2083"/>
  <c r="AF2083"/>
  <c r="AG2083"/>
  <c r="AH2083"/>
  <c r="AI2083"/>
  <c r="AJ2083"/>
  <c r="AK2083"/>
  <c r="AL2083"/>
  <c r="AM2083"/>
  <c r="AN2083"/>
  <c r="AO2083"/>
  <c r="AP2083"/>
  <c r="AQ2083"/>
  <c r="AR2083"/>
  <c r="AS2083"/>
  <c r="C2084"/>
  <c r="D2084"/>
  <c r="E2084"/>
  <c r="F2084"/>
  <c r="G2084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AE2084"/>
  <c r="AF2084"/>
  <c r="AG2084"/>
  <c r="AH2084"/>
  <c r="AI2084"/>
  <c r="AJ2084"/>
  <c r="AK2084"/>
  <c r="AL2084"/>
  <c r="AM2084"/>
  <c r="AN2084"/>
  <c r="AO2084"/>
  <c r="AP2084"/>
  <c r="AQ2084"/>
  <c r="AR2084"/>
  <c r="AS2084"/>
  <c r="C2085"/>
  <c r="D2085"/>
  <c r="E2085"/>
  <c r="F2085"/>
  <c r="G2085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AE2085"/>
  <c r="AF2085"/>
  <c r="AG2085"/>
  <c r="AH2085"/>
  <c r="AI2085"/>
  <c r="AJ2085"/>
  <c r="AK2085"/>
  <c r="AL2085"/>
  <c r="AM2085"/>
  <c r="AN2085"/>
  <c r="AO2085"/>
  <c r="AP2085"/>
  <c r="AQ2085"/>
  <c r="AR2085"/>
  <c r="AS2085"/>
  <c r="C2086"/>
  <c r="D2086"/>
  <c r="E2086"/>
  <c r="F2086"/>
  <c r="G2086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AE2086"/>
  <c r="AF2086"/>
  <c r="AG2086"/>
  <c r="AH2086"/>
  <c r="AI2086"/>
  <c r="AJ2086"/>
  <c r="AK2086"/>
  <c r="AL2086"/>
  <c r="AM2086"/>
  <c r="AN2086"/>
  <c r="AO2086"/>
  <c r="AP2086"/>
  <c r="AQ2086"/>
  <c r="AR2086"/>
  <c r="AS2086"/>
  <c r="C2087"/>
  <c r="D2087"/>
  <c r="E2087"/>
  <c r="F2087"/>
  <c r="G2087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AE2087"/>
  <c r="AF2087"/>
  <c r="AG2087"/>
  <c r="AH2087"/>
  <c r="AI2087"/>
  <c r="AJ2087"/>
  <c r="AK2087"/>
  <c r="AL2087"/>
  <c r="AM2087"/>
  <c r="AN2087"/>
  <c r="AO2087"/>
  <c r="AP2087"/>
  <c r="AQ2087"/>
  <c r="AR2087"/>
  <c r="AS2087"/>
  <c r="C2088"/>
  <c r="D2088"/>
  <c r="E2088"/>
  <c r="F2088"/>
  <c r="G2088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AE2088"/>
  <c r="AF2088"/>
  <c r="AG2088"/>
  <c r="AH2088"/>
  <c r="AI2088"/>
  <c r="AJ2088"/>
  <c r="AK2088"/>
  <c r="AL2088"/>
  <c r="AM2088"/>
  <c r="AN2088"/>
  <c r="AO2088"/>
  <c r="AP2088"/>
  <c r="AQ2088"/>
  <c r="AR2088"/>
  <c r="AS2088"/>
  <c r="C2089"/>
  <c r="D2089"/>
  <c r="E2089"/>
  <c r="F2089"/>
  <c r="G2089"/>
  <c r="H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AE2089"/>
  <c r="AF2089"/>
  <c r="AG2089"/>
  <c r="AH2089"/>
  <c r="AI2089"/>
  <c r="AJ2089"/>
  <c r="AK2089"/>
  <c r="AL2089"/>
  <c r="AM2089"/>
  <c r="AN2089"/>
  <c r="AO2089"/>
  <c r="AP2089"/>
  <c r="AQ2089"/>
  <c r="AR2089"/>
  <c r="AS2089"/>
  <c r="C2090"/>
  <c r="D2090"/>
  <c r="E2090"/>
  <c r="F2090"/>
  <c r="G2090"/>
  <c r="H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AE2090"/>
  <c r="AF2090"/>
  <c r="AG2090"/>
  <c r="AH2090"/>
  <c r="AI2090"/>
  <c r="AJ2090"/>
  <c r="AK2090"/>
  <c r="AL2090"/>
  <c r="AM2090"/>
  <c r="AN2090"/>
  <c r="AO2090"/>
  <c r="AP2090"/>
  <c r="AQ2090"/>
  <c r="AR2090"/>
  <c r="AS2090"/>
  <c r="C2091"/>
  <c r="D2091"/>
  <c r="E2091"/>
  <c r="F2091"/>
  <c r="G2091"/>
  <c r="H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AE2091"/>
  <c r="AF2091"/>
  <c r="AG2091"/>
  <c r="AH2091"/>
  <c r="AI2091"/>
  <c r="AJ2091"/>
  <c r="AK2091"/>
  <c r="AL2091"/>
  <c r="AM2091"/>
  <c r="AN2091"/>
  <c r="AO2091"/>
  <c r="AP2091"/>
  <c r="AQ2091"/>
  <c r="AR2091"/>
  <c r="AS2091"/>
  <c r="BI192" i="1" l="1"/>
  <c r="BG192"/>
  <c r="BE192"/>
  <c r="BA192"/>
  <c r="AY192"/>
  <c r="AW192"/>
  <c r="BI188"/>
  <c r="BG188"/>
  <c r="BE188"/>
  <c r="BA188"/>
  <c r="AY188"/>
  <c r="AW188"/>
  <c r="BI184"/>
  <c r="BG184"/>
  <c r="BE184"/>
  <c r="BA184"/>
  <c r="AY184"/>
  <c r="AW184"/>
  <c r="BA180"/>
  <c r="BF193"/>
  <c r="AZ193"/>
  <c r="AV193"/>
  <c r="BF191"/>
  <c r="AZ191"/>
  <c r="AV191"/>
  <c r="BF189"/>
  <c r="AZ189"/>
  <c r="AV189"/>
  <c r="BF187"/>
  <c r="AZ187"/>
  <c r="AV187"/>
  <c r="BF185"/>
  <c r="AZ185"/>
  <c r="AV185"/>
  <c r="BF183"/>
  <c r="AZ183"/>
  <c r="AV183"/>
  <c r="BF181"/>
  <c r="AZ181"/>
  <c r="AV181"/>
  <c r="BF179"/>
  <c r="AZ179"/>
  <c r="AV179"/>
  <c r="BH178"/>
  <c r="BB178"/>
  <c r="AX178"/>
  <c r="BF177"/>
  <c r="AZ177"/>
  <c r="AV177"/>
  <c r="BH176"/>
  <c r="BB176"/>
  <c r="AX176"/>
  <c r="BF175"/>
  <c r="AZ175"/>
  <c r="AV175"/>
  <c r="BH174"/>
  <c r="BB174"/>
  <c r="AX174"/>
  <c r="BF173"/>
  <c r="AZ173"/>
  <c r="AV173"/>
  <c r="BH172"/>
  <c r="BB172"/>
  <c r="BF171"/>
  <c r="AZ171"/>
  <c r="AV171"/>
  <c r="BH170"/>
  <c r="AX170"/>
  <c r="BH169"/>
  <c r="BB169"/>
  <c r="AX169"/>
  <c r="BB168"/>
  <c r="BF167"/>
  <c r="AZ167"/>
  <c r="AV167"/>
  <c r="BH166"/>
  <c r="AX166"/>
  <c r="BH165"/>
  <c r="BB165"/>
  <c r="AX165"/>
  <c r="BB164"/>
  <c r="BF163"/>
  <c r="AZ163"/>
  <c r="AV163"/>
  <c r="BH162"/>
  <c r="AX162"/>
  <c r="BH161"/>
  <c r="BB161"/>
  <c r="AX161"/>
  <c r="BB160"/>
  <c r="BF159"/>
  <c r="AZ159"/>
  <c r="AV159"/>
  <c r="BH158"/>
  <c r="AX158"/>
  <c r="BH157"/>
  <c r="BB157"/>
  <c r="AX157"/>
  <c r="BB156"/>
  <c r="BF155"/>
  <c r="AZ155"/>
  <c r="AV155"/>
  <c r="BH154"/>
  <c r="AX154"/>
  <c r="BH153"/>
  <c r="BB153"/>
  <c r="AX153"/>
  <c r="BB152"/>
  <c r="BF151"/>
  <c r="AZ151"/>
  <c r="AV151"/>
  <c r="BH150"/>
  <c r="AX150"/>
  <c r="BH149"/>
  <c r="BB149"/>
  <c r="AX149"/>
  <c r="BB148"/>
  <c r="BF147"/>
  <c r="AZ147"/>
  <c r="AV147"/>
  <c r="BH146"/>
  <c r="AX146"/>
  <c r="BH145"/>
  <c r="BB145"/>
  <c r="AX145"/>
  <c r="BB144"/>
  <c r="BF143"/>
  <c r="AZ143"/>
  <c r="AV143"/>
  <c r="BH142"/>
  <c r="AX142"/>
  <c r="BH141"/>
  <c r="BB141"/>
  <c r="AX141"/>
  <c r="BB140"/>
  <c r="BF139"/>
  <c r="AZ139"/>
  <c r="AV139"/>
  <c r="BH138"/>
  <c r="AX138"/>
  <c r="BH137"/>
  <c r="BB137"/>
  <c r="AX137"/>
  <c r="BB136"/>
  <c r="BF135"/>
  <c r="AZ135"/>
  <c r="AV135"/>
  <c r="BH134"/>
  <c r="AX134"/>
  <c r="BH133"/>
  <c r="BB133"/>
  <c r="AX133"/>
  <c r="BB132"/>
  <c r="BF131"/>
  <c r="AZ131"/>
  <c r="AV131"/>
  <c r="BH130"/>
  <c r="AX130"/>
  <c r="BH129"/>
  <c r="BB129"/>
  <c r="AX129"/>
  <c r="BB128"/>
  <c r="BF127"/>
  <c r="AZ127"/>
  <c r="AV127"/>
  <c r="BH126"/>
  <c r="AX126"/>
  <c r="BH125"/>
  <c r="BB125"/>
  <c r="AX125"/>
  <c r="BB124"/>
  <c r="BF123"/>
  <c r="AV123"/>
  <c r="BH122"/>
  <c r="BB121"/>
  <c r="AZ119"/>
  <c r="AX118"/>
  <c r="BH117"/>
  <c r="AX117"/>
  <c r="BB116"/>
  <c r="BF115"/>
  <c r="AV115"/>
  <c r="BH114"/>
  <c r="BF113"/>
  <c r="AV113"/>
  <c r="BH112"/>
  <c r="BB111"/>
  <c r="AZ109"/>
  <c r="AX108"/>
  <c r="BH107"/>
  <c r="AX107"/>
  <c r="BB106"/>
  <c r="BF105"/>
  <c r="AV105"/>
  <c r="BH104"/>
  <c r="BB103"/>
  <c r="AZ101"/>
  <c r="AX100"/>
  <c r="BH99"/>
  <c r="AX99"/>
  <c r="BB98"/>
  <c r="BF97"/>
  <c r="AV97"/>
  <c r="BH96"/>
  <c r="BB95"/>
  <c r="AZ93"/>
  <c r="AX92"/>
  <c r="BH91"/>
  <c r="AX91"/>
  <c r="BB90"/>
  <c r="BF89"/>
  <c r="AV89"/>
  <c r="BH88"/>
  <c r="BB87"/>
  <c r="AZ85"/>
  <c r="AX84"/>
  <c r="BH83"/>
  <c r="AX83"/>
  <c r="BB82"/>
  <c r="BF81"/>
  <c r="AV81"/>
  <c r="BH80"/>
  <c r="BB79"/>
  <c r="AZ77"/>
  <c r="AX76"/>
  <c r="BH75"/>
  <c r="AX75"/>
  <c r="BB74"/>
  <c r="BF73"/>
  <c r="AV73"/>
  <c r="BH72"/>
  <c r="BB71"/>
  <c r="AZ69"/>
  <c r="AX68"/>
  <c r="BH67"/>
  <c r="AX67"/>
  <c r="BB66"/>
  <c r="BF65"/>
  <c r="AV65"/>
  <c r="BH64"/>
  <c r="BB63"/>
  <c r="AZ61"/>
  <c r="AX60"/>
  <c r="BH59"/>
  <c r="AX59"/>
  <c r="BB58"/>
  <c r="BF57"/>
  <c r="AV57"/>
  <c r="BH56"/>
  <c r="BB55"/>
  <c r="AZ53"/>
  <c r="AX52"/>
  <c r="BH51"/>
  <c r="AX51"/>
  <c r="BB50"/>
  <c r="BF49"/>
  <c r="AV49"/>
  <c r="BH48"/>
  <c r="BB47"/>
  <c r="AZ45"/>
  <c r="AX44"/>
  <c r="BH43"/>
  <c r="AX43"/>
  <c r="BB42"/>
  <c r="BF41"/>
  <c r="AV41"/>
  <c r="BH40"/>
  <c r="BB39"/>
  <c r="AZ37"/>
  <c r="AX36"/>
  <c r="BH35"/>
  <c r="AX35"/>
  <c r="BB34"/>
  <c r="BF33"/>
  <c r="AV33"/>
  <c r="BH32"/>
  <c r="BB31"/>
  <c r="AZ29"/>
  <c r="AX28"/>
  <c r="BH27"/>
  <c r="AX27"/>
  <c r="BB26"/>
  <c r="BF25"/>
  <c r="AV25"/>
  <c r="BH24"/>
  <c r="BB23"/>
  <c r="AZ21"/>
  <c r="AX20"/>
  <c r="BB9"/>
  <c r="BH5"/>
  <c r="BH9"/>
  <c r="BH15"/>
  <c r="BH21"/>
  <c r="BH22"/>
  <c r="BH25"/>
  <c r="BH26"/>
  <c r="BH29"/>
  <c r="BH30"/>
  <c r="BH33"/>
  <c r="BH34"/>
  <c r="BH37"/>
  <c r="BH38"/>
  <c r="BH41"/>
  <c r="BH42"/>
  <c r="BH45"/>
  <c r="BH46"/>
  <c r="BH49"/>
  <c r="BH50"/>
  <c r="BH53"/>
  <c r="BH54"/>
  <c r="BH57"/>
  <c r="BH58"/>
  <c r="BH61"/>
  <c r="BH62"/>
  <c r="BH65"/>
  <c r="BH66"/>
  <c r="BH69"/>
  <c r="BH70"/>
  <c r="BH73"/>
  <c r="BH74"/>
  <c r="BH77"/>
  <c r="BH78"/>
  <c r="BH81"/>
  <c r="BH82"/>
  <c r="BH85"/>
  <c r="BH86"/>
  <c r="BH89"/>
  <c r="BH90"/>
  <c r="BH93"/>
  <c r="BH94"/>
  <c r="BH97"/>
  <c r="BH98"/>
  <c r="BH101"/>
  <c r="BH102"/>
  <c r="BH105"/>
  <c r="BH106"/>
  <c r="BH109"/>
  <c r="BH110"/>
  <c r="BH113"/>
  <c r="BH115"/>
  <c r="BH116"/>
  <c r="BH119"/>
  <c r="BH120"/>
  <c r="BH123"/>
  <c r="BH124"/>
  <c r="BF7"/>
  <c r="BF19"/>
  <c r="BF23"/>
  <c r="BF27"/>
  <c r="BF31"/>
  <c r="BF35"/>
  <c r="BF39"/>
  <c r="BF43"/>
  <c r="BF47"/>
  <c r="BF51"/>
  <c r="BF55"/>
  <c r="BF59"/>
  <c r="BF63"/>
  <c r="BF67"/>
  <c r="BF71"/>
  <c r="BF75"/>
  <c r="BF79"/>
  <c r="BF83"/>
  <c r="BF87"/>
  <c r="BF91"/>
  <c r="BF95"/>
  <c r="BF99"/>
  <c r="BF103"/>
  <c r="BF107"/>
  <c r="BF111"/>
  <c r="BF117"/>
  <c r="BF121"/>
  <c r="BB20"/>
  <c r="BB21"/>
  <c r="BB24"/>
  <c r="BB25"/>
  <c r="BB28"/>
  <c r="BB29"/>
  <c r="BB32"/>
  <c r="BB33"/>
  <c r="BB36"/>
  <c r="BB37"/>
  <c r="BB40"/>
  <c r="BB41"/>
  <c r="BB44"/>
  <c r="BB45"/>
  <c r="BB48"/>
  <c r="BB49"/>
  <c r="BB52"/>
  <c r="BB53"/>
  <c r="BB56"/>
  <c r="BB57"/>
  <c r="BB60"/>
  <c r="BB61"/>
  <c r="BB64"/>
  <c r="BB65"/>
  <c r="BB68"/>
  <c r="BB69"/>
  <c r="BB72"/>
  <c r="BB73"/>
  <c r="BB76"/>
  <c r="BB77"/>
  <c r="BB80"/>
  <c r="BB81"/>
  <c r="BB84"/>
  <c r="BB85"/>
  <c r="BB88"/>
  <c r="BB89"/>
  <c r="BB92"/>
  <c r="BB93"/>
  <c r="BB96"/>
  <c r="BB97"/>
  <c r="BB100"/>
  <c r="BB101"/>
  <c r="BB104"/>
  <c r="BB105"/>
  <c r="BB108"/>
  <c r="BB109"/>
  <c r="BB112"/>
  <c r="BB113"/>
  <c r="BB114"/>
  <c r="BB115"/>
  <c r="BB118"/>
  <c r="BB119"/>
  <c r="BB122"/>
  <c r="BB123"/>
  <c r="AZ13"/>
  <c r="AZ17"/>
  <c r="AZ19"/>
  <c r="AZ23"/>
  <c r="AZ27"/>
  <c r="AZ31"/>
  <c r="AZ35"/>
  <c r="AZ39"/>
  <c r="AZ43"/>
  <c r="AZ47"/>
  <c r="AZ51"/>
  <c r="AZ55"/>
  <c r="AZ59"/>
  <c r="AZ63"/>
  <c r="AZ67"/>
  <c r="AZ71"/>
  <c r="AZ75"/>
  <c r="AZ79"/>
  <c r="AZ83"/>
  <c r="AZ87"/>
  <c r="AZ91"/>
  <c r="AZ95"/>
  <c r="AZ99"/>
  <c r="AZ103"/>
  <c r="AZ107"/>
  <c r="AZ111"/>
  <c r="AZ117"/>
  <c r="AZ121"/>
  <c r="AX5"/>
  <c r="AX9"/>
  <c r="AX15"/>
  <c r="AX21"/>
  <c r="AX22"/>
  <c r="AX25"/>
  <c r="AX26"/>
  <c r="AX29"/>
  <c r="AX30"/>
  <c r="AX33"/>
  <c r="AX34"/>
  <c r="AX37"/>
  <c r="AX38"/>
  <c r="AX41"/>
  <c r="AX42"/>
  <c r="AX45"/>
  <c r="AX46"/>
  <c r="AX49"/>
  <c r="AX50"/>
  <c r="AX53"/>
  <c r="AX54"/>
  <c r="AX57"/>
  <c r="AX58"/>
  <c r="AX61"/>
  <c r="AX62"/>
  <c r="AX65"/>
  <c r="AX66"/>
  <c r="AX69"/>
  <c r="AX70"/>
  <c r="AX73"/>
  <c r="AX74"/>
  <c r="AX77"/>
  <c r="AX78"/>
  <c r="AX81"/>
  <c r="AX82"/>
  <c r="AX85"/>
  <c r="AX86"/>
  <c r="AX89"/>
  <c r="AX90"/>
  <c r="AX93"/>
  <c r="AX94"/>
  <c r="AX97"/>
  <c r="AX98"/>
  <c r="AX101"/>
  <c r="AX102"/>
  <c r="AX105"/>
  <c r="AX106"/>
  <c r="AX109"/>
  <c r="AX110"/>
  <c r="AX113"/>
  <c r="AX115"/>
  <c r="AX116"/>
  <c r="AX119"/>
  <c r="AX120"/>
  <c r="AX123"/>
  <c r="AX124"/>
  <c r="AV7"/>
  <c r="AV19"/>
  <c r="AV23"/>
  <c r="AV27"/>
  <c r="AV31"/>
  <c r="AV35"/>
  <c r="AV39"/>
  <c r="AV43"/>
  <c r="AV47"/>
  <c r="AV51"/>
  <c r="AV55"/>
  <c r="AV59"/>
  <c r="AV63"/>
  <c r="AV67"/>
  <c r="AV71"/>
  <c r="AV75"/>
  <c r="AV79"/>
  <c r="AV83"/>
  <c r="AV87"/>
  <c r="AV91"/>
  <c r="AV95"/>
  <c r="AV99"/>
  <c r="AV103"/>
  <c r="AV107"/>
  <c r="AV111"/>
  <c r="AV117"/>
  <c r="AV121"/>
  <c r="AV125"/>
  <c r="F28" i="21"/>
  <c r="F24"/>
  <c r="F20"/>
  <c r="F16"/>
  <c r="F12"/>
  <c r="F8"/>
  <c r="F4"/>
  <c r="F30"/>
  <c r="F26"/>
  <c r="F22"/>
  <c r="F18"/>
  <c r="F14"/>
  <c r="F10"/>
  <c r="F6"/>
  <c r="E32" i="2"/>
  <c r="D24"/>
  <c r="E24"/>
  <c r="AC369" i="1"/>
  <c r="BI7"/>
  <c r="BI21"/>
  <c r="BI25"/>
  <c r="BI29"/>
  <c r="BI33"/>
  <c r="BI37"/>
  <c r="BI41"/>
  <c r="BI45"/>
  <c r="BI49"/>
  <c r="BI53"/>
  <c r="BI57"/>
  <c r="BI61"/>
  <c r="BI65"/>
  <c r="BI69"/>
  <c r="BI73"/>
  <c r="BI77"/>
  <c r="BI81"/>
  <c r="BI85"/>
  <c r="BI89"/>
  <c r="BI93"/>
  <c r="BI97"/>
  <c r="BI101"/>
  <c r="BI105"/>
  <c r="BI109"/>
  <c r="BI113"/>
  <c r="BI115"/>
  <c r="BI119"/>
  <c r="BI123"/>
  <c r="BI127"/>
  <c r="BI131"/>
  <c r="BI135"/>
  <c r="BI139"/>
  <c r="BI143"/>
  <c r="BI147"/>
  <c r="BI151"/>
  <c r="BI155"/>
  <c r="BI159"/>
  <c r="BI163"/>
  <c r="BI167"/>
  <c r="BI171"/>
  <c r="BI173"/>
  <c r="BI175"/>
  <c r="BI177"/>
  <c r="BI11"/>
  <c r="BI19"/>
  <c r="BI23"/>
  <c r="BI27"/>
  <c r="BI31"/>
  <c r="BI35"/>
  <c r="BI39"/>
  <c r="BI43"/>
  <c r="BI47"/>
  <c r="BI51"/>
  <c r="BI55"/>
  <c r="BI59"/>
  <c r="BI63"/>
  <c r="BI67"/>
  <c r="BI71"/>
  <c r="BI75"/>
  <c r="BI79"/>
  <c r="BI83"/>
  <c r="BI87"/>
  <c r="BI91"/>
  <c r="BI95"/>
  <c r="BI99"/>
  <c r="BI103"/>
  <c r="BI107"/>
  <c r="BI111"/>
  <c r="BI117"/>
  <c r="BI121"/>
  <c r="BI125"/>
  <c r="BI129"/>
  <c r="BI133"/>
  <c r="BI137"/>
  <c r="BI141"/>
  <c r="BI145"/>
  <c r="BI149"/>
  <c r="BI153"/>
  <c r="BI157"/>
  <c r="BI161"/>
  <c r="BI165"/>
  <c r="BI169"/>
  <c r="BI178"/>
  <c r="BI179"/>
  <c r="BI181"/>
  <c r="BI183"/>
  <c r="BI185"/>
  <c r="BI187"/>
  <c r="BI189"/>
  <c r="BI191"/>
  <c r="BI193"/>
  <c r="BI195"/>
  <c r="BI197"/>
  <c r="BI199"/>
  <c r="BI201"/>
  <c r="BI203"/>
  <c r="BI205"/>
  <c r="BI207"/>
  <c r="BI209"/>
  <c r="BI211"/>
  <c r="BI213"/>
  <c r="BI215"/>
  <c r="BI217"/>
  <c r="BI219"/>
  <c r="BI221"/>
  <c r="BI223"/>
  <c r="BI225"/>
  <c r="BI227"/>
  <c r="BI229"/>
  <c r="BI231"/>
  <c r="BI233"/>
  <c r="BI235"/>
  <c r="BI237"/>
  <c r="BI239"/>
  <c r="BI241"/>
  <c r="BI243"/>
  <c r="BI245"/>
  <c r="BI247"/>
  <c r="BI249"/>
  <c r="BI251"/>
  <c r="BI253"/>
  <c r="BI255"/>
  <c r="BI257"/>
  <c r="BI259"/>
  <c r="BI261"/>
  <c r="BI263"/>
  <c r="BI265"/>
  <c r="BI267"/>
  <c r="BG4"/>
  <c r="BG11"/>
  <c r="BG21"/>
  <c r="BG25"/>
  <c r="BG29"/>
  <c r="BG33"/>
  <c r="BG37"/>
  <c r="BG41"/>
  <c r="BG45"/>
  <c r="BG49"/>
  <c r="BG53"/>
  <c r="BG57"/>
  <c r="BG61"/>
  <c r="BG65"/>
  <c r="BG69"/>
  <c r="BG73"/>
  <c r="BG77"/>
  <c r="BG81"/>
  <c r="BG85"/>
  <c r="BG89"/>
  <c r="BG93"/>
  <c r="BG97"/>
  <c r="BG101"/>
  <c r="BG105"/>
  <c r="BG109"/>
  <c r="BG113"/>
  <c r="BG115"/>
  <c r="BG119"/>
  <c r="BG123"/>
  <c r="BG127"/>
  <c r="BG131"/>
  <c r="BG135"/>
  <c r="BG139"/>
  <c r="BG143"/>
  <c r="BG147"/>
  <c r="BG151"/>
  <c r="BG155"/>
  <c r="BG159"/>
  <c r="BG163"/>
  <c r="BG167"/>
  <c r="BG171"/>
  <c r="BG173"/>
  <c r="BG175"/>
  <c r="BG177"/>
  <c r="BG16"/>
  <c r="BG19"/>
  <c r="BG23"/>
  <c r="BG27"/>
  <c r="BG31"/>
  <c r="BG35"/>
  <c r="BG39"/>
  <c r="BG43"/>
  <c r="BG47"/>
  <c r="BG51"/>
  <c r="BG55"/>
  <c r="BG59"/>
  <c r="BG63"/>
  <c r="BG67"/>
  <c r="BG71"/>
  <c r="BG75"/>
  <c r="BG79"/>
  <c r="BG83"/>
  <c r="BG87"/>
  <c r="BG91"/>
  <c r="BG95"/>
  <c r="BG99"/>
  <c r="BG103"/>
  <c r="BG107"/>
  <c r="BG111"/>
  <c r="BG117"/>
  <c r="BG121"/>
  <c r="BG125"/>
  <c r="BG129"/>
  <c r="BG133"/>
  <c r="BG137"/>
  <c r="BG141"/>
  <c r="BG145"/>
  <c r="BG149"/>
  <c r="BG153"/>
  <c r="BG157"/>
  <c r="BG161"/>
  <c r="BG165"/>
  <c r="BG169"/>
  <c r="BG178"/>
  <c r="BG179"/>
  <c r="BG181"/>
  <c r="BG183"/>
  <c r="BG185"/>
  <c r="BG187"/>
  <c r="BG189"/>
  <c r="BG191"/>
  <c r="BG193"/>
  <c r="BG195"/>
  <c r="BG197"/>
  <c r="BG199"/>
  <c r="BG201"/>
  <c r="BG203"/>
  <c r="BG205"/>
  <c r="BG207"/>
  <c r="BG209"/>
  <c r="BG211"/>
  <c r="BG213"/>
  <c r="BG215"/>
  <c r="BG217"/>
  <c r="BG219"/>
  <c r="BG221"/>
  <c r="BG223"/>
  <c r="BG225"/>
  <c r="BG227"/>
  <c r="BG229"/>
  <c r="BG231"/>
  <c r="BG233"/>
  <c r="BG235"/>
  <c r="BG237"/>
  <c r="BG239"/>
  <c r="BG241"/>
  <c r="BG243"/>
  <c r="BG245"/>
  <c r="BG247"/>
  <c r="BG249"/>
  <c r="BG251"/>
  <c r="BG253"/>
  <c r="BG255"/>
  <c r="BG257"/>
  <c r="BG259"/>
  <c r="BG261"/>
  <c r="BG263"/>
  <c r="BG265"/>
  <c r="BG267"/>
  <c r="BE7"/>
  <c r="BE21"/>
  <c r="BE25"/>
  <c r="BE29"/>
  <c r="BE33"/>
  <c r="BE37"/>
  <c r="BE41"/>
  <c r="BE45"/>
  <c r="BE49"/>
  <c r="BE53"/>
  <c r="BE57"/>
  <c r="BE61"/>
  <c r="BE65"/>
  <c r="BE69"/>
  <c r="BE73"/>
  <c r="BE77"/>
  <c r="BE81"/>
  <c r="BE85"/>
  <c r="BE89"/>
  <c r="BE93"/>
  <c r="BE97"/>
  <c r="BE101"/>
  <c r="BE105"/>
  <c r="BE109"/>
  <c r="BE113"/>
  <c r="BE115"/>
  <c r="BE119"/>
  <c r="BE123"/>
  <c r="BE127"/>
  <c r="BE131"/>
  <c r="BE135"/>
  <c r="BE139"/>
  <c r="BE143"/>
  <c r="BE147"/>
  <c r="BE151"/>
  <c r="BE155"/>
  <c r="BE159"/>
  <c r="BE163"/>
  <c r="BE167"/>
  <c r="BE171"/>
  <c r="BE173"/>
  <c r="BE175"/>
  <c r="BE177"/>
  <c r="BE19"/>
  <c r="BE23"/>
  <c r="BE27"/>
  <c r="BE31"/>
  <c r="BE35"/>
  <c r="BE39"/>
  <c r="BE43"/>
  <c r="BE47"/>
  <c r="BE51"/>
  <c r="BE55"/>
  <c r="BE59"/>
  <c r="BE63"/>
  <c r="BE67"/>
  <c r="BE71"/>
  <c r="BE75"/>
  <c r="BE79"/>
  <c r="BE83"/>
  <c r="BE87"/>
  <c r="BE91"/>
  <c r="BE95"/>
  <c r="BE99"/>
  <c r="BE103"/>
  <c r="BE107"/>
  <c r="BE111"/>
  <c r="BE117"/>
  <c r="BE121"/>
  <c r="BE125"/>
  <c r="BE129"/>
  <c r="BE133"/>
  <c r="BE137"/>
  <c r="BE141"/>
  <c r="BE145"/>
  <c r="BE149"/>
  <c r="BE153"/>
  <c r="BE157"/>
  <c r="BE161"/>
  <c r="BE165"/>
  <c r="BE169"/>
  <c r="BE178"/>
  <c r="BE179"/>
  <c r="BE181"/>
  <c r="BE183"/>
  <c r="BE185"/>
  <c r="BE187"/>
  <c r="BE189"/>
  <c r="BE191"/>
  <c r="BE193"/>
  <c r="BE195"/>
  <c r="BE197"/>
  <c r="BE199"/>
  <c r="BE201"/>
  <c r="BE203"/>
  <c r="BE205"/>
  <c r="BE207"/>
  <c r="BE209"/>
  <c r="BE211"/>
  <c r="BE213"/>
  <c r="BE215"/>
  <c r="BE217"/>
  <c r="BE219"/>
  <c r="BE221"/>
  <c r="BE223"/>
  <c r="BE225"/>
  <c r="BE227"/>
  <c r="BE229"/>
  <c r="BE231"/>
  <c r="BE233"/>
  <c r="BE235"/>
  <c r="BE237"/>
  <c r="BE239"/>
  <c r="BE241"/>
  <c r="BE243"/>
  <c r="BE245"/>
  <c r="BE247"/>
  <c r="BE249"/>
  <c r="BE251"/>
  <c r="BE253"/>
  <c r="BE255"/>
  <c r="BE257"/>
  <c r="BE259"/>
  <c r="BE261"/>
  <c r="BE263"/>
  <c r="BE265"/>
  <c r="BE267"/>
  <c r="BE269"/>
  <c r="BA7"/>
  <c r="BA11"/>
  <c r="BA21"/>
  <c r="BA25"/>
  <c r="BA29"/>
  <c r="BA33"/>
  <c r="BA37"/>
  <c r="BA41"/>
  <c r="BA45"/>
  <c r="BA49"/>
  <c r="BA53"/>
  <c r="BA57"/>
  <c r="BA61"/>
  <c r="BA65"/>
  <c r="BA69"/>
  <c r="BA73"/>
  <c r="BA77"/>
  <c r="BA81"/>
  <c r="BA85"/>
  <c r="BA89"/>
  <c r="BA93"/>
  <c r="BA97"/>
  <c r="BA101"/>
  <c r="BA105"/>
  <c r="BA109"/>
  <c r="BA113"/>
  <c r="BA115"/>
  <c r="BA119"/>
  <c r="BA123"/>
  <c r="BA127"/>
  <c r="BA131"/>
  <c r="BA135"/>
  <c r="BA139"/>
  <c r="BA143"/>
  <c r="BA147"/>
  <c r="BA151"/>
  <c r="BA155"/>
  <c r="BA159"/>
  <c r="BA163"/>
  <c r="BA167"/>
  <c r="BA171"/>
  <c r="BA173"/>
  <c r="BA175"/>
  <c r="BA177"/>
  <c r="BA14"/>
  <c r="BA19"/>
  <c r="BA23"/>
  <c r="BA27"/>
  <c r="BA31"/>
  <c r="BA35"/>
  <c r="BA39"/>
  <c r="BA43"/>
  <c r="BA47"/>
  <c r="BA51"/>
  <c r="BA55"/>
  <c r="BA59"/>
  <c r="BA63"/>
  <c r="BA67"/>
  <c r="BA71"/>
  <c r="BA75"/>
  <c r="BA79"/>
  <c r="BA83"/>
  <c r="BA87"/>
  <c r="BA91"/>
  <c r="BA95"/>
  <c r="BA99"/>
  <c r="BA103"/>
  <c r="BA107"/>
  <c r="BA111"/>
  <c r="BA117"/>
  <c r="BA121"/>
  <c r="BA125"/>
  <c r="BA129"/>
  <c r="BA133"/>
  <c r="BA137"/>
  <c r="BA141"/>
  <c r="BA145"/>
  <c r="BA149"/>
  <c r="BA153"/>
  <c r="BA157"/>
  <c r="BA161"/>
  <c r="BA165"/>
  <c r="BA169"/>
  <c r="BA178"/>
  <c r="BA179"/>
  <c r="BA181"/>
  <c r="BA183"/>
  <c r="BA185"/>
  <c r="BA187"/>
  <c r="BA189"/>
  <c r="BA191"/>
  <c r="BA193"/>
  <c r="BA195"/>
  <c r="BA197"/>
  <c r="BA199"/>
  <c r="BA201"/>
  <c r="BA203"/>
  <c r="BA205"/>
  <c r="BA207"/>
  <c r="BA209"/>
  <c r="BA211"/>
  <c r="BA213"/>
  <c r="BA215"/>
  <c r="BA217"/>
  <c r="BA219"/>
  <c r="BA221"/>
  <c r="BA223"/>
  <c r="BA225"/>
  <c r="BA227"/>
  <c r="BA229"/>
  <c r="BA231"/>
  <c r="BA233"/>
  <c r="BA235"/>
  <c r="BA237"/>
  <c r="BA239"/>
  <c r="BA241"/>
  <c r="BA243"/>
  <c r="BA245"/>
  <c r="BA247"/>
  <c r="BA249"/>
  <c r="BA251"/>
  <c r="BA253"/>
  <c r="BA255"/>
  <c r="BA257"/>
  <c r="BA259"/>
  <c r="BA261"/>
  <c r="BA263"/>
  <c r="BA265"/>
  <c r="BA267"/>
  <c r="BA269"/>
  <c r="AY7"/>
  <c r="AY21"/>
  <c r="AY25"/>
  <c r="AY29"/>
  <c r="AY33"/>
  <c r="AY37"/>
  <c r="AY41"/>
  <c r="AY45"/>
  <c r="AY49"/>
  <c r="AY53"/>
  <c r="AY57"/>
  <c r="AY61"/>
  <c r="AY65"/>
  <c r="AY69"/>
  <c r="AY73"/>
  <c r="AY77"/>
  <c r="AY81"/>
  <c r="AY85"/>
  <c r="AY89"/>
  <c r="AY93"/>
  <c r="AY97"/>
  <c r="AY101"/>
  <c r="AY105"/>
  <c r="AY109"/>
  <c r="AY113"/>
  <c r="AY115"/>
  <c r="AY119"/>
  <c r="AY123"/>
  <c r="AY127"/>
  <c r="AY131"/>
  <c r="AY135"/>
  <c r="AY139"/>
  <c r="AY143"/>
  <c r="AY147"/>
  <c r="AY151"/>
  <c r="AY155"/>
  <c r="AY159"/>
  <c r="AY163"/>
  <c r="AY167"/>
  <c r="AY171"/>
  <c r="AY173"/>
  <c r="AY175"/>
  <c r="AY177"/>
  <c r="AY11"/>
  <c r="AY19"/>
  <c r="AY23"/>
  <c r="AY27"/>
  <c r="AY31"/>
  <c r="AY35"/>
  <c r="AY39"/>
  <c r="AY43"/>
  <c r="AY47"/>
  <c r="AY51"/>
  <c r="AY55"/>
  <c r="AY59"/>
  <c r="AY63"/>
  <c r="AY67"/>
  <c r="AY71"/>
  <c r="AY75"/>
  <c r="AY79"/>
  <c r="AY83"/>
  <c r="AY87"/>
  <c r="AY91"/>
  <c r="AY95"/>
  <c r="AY99"/>
  <c r="AY103"/>
  <c r="AY107"/>
  <c r="AY111"/>
  <c r="AY117"/>
  <c r="AY121"/>
  <c r="AY125"/>
  <c r="AY129"/>
  <c r="AY133"/>
  <c r="AY137"/>
  <c r="AY141"/>
  <c r="AY145"/>
  <c r="AY149"/>
  <c r="AY153"/>
  <c r="AY157"/>
  <c r="AY161"/>
  <c r="AY165"/>
  <c r="AY169"/>
  <c r="AY178"/>
  <c r="AY179"/>
  <c r="AY181"/>
  <c r="AY183"/>
  <c r="AY185"/>
  <c r="AY187"/>
  <c r="AY189"/>
  <c r="AY191"/>
  <c r="AY193"/>
  <c r="AY195"/>
  <c r="AY197"/>
  <c r="AY199"/>
  <c r="AY201"/>
  <c r="AY203"/>
  <c r="AY205"/>
  <c r="AY207"/>
  <c r="AY209"/>
  <c r="AY211"/>
  <c r="AY213"/>
  <c r="AY215"/>
  <c r="AY217"/>
  <c r="AY219"/>
  <c r="AY221"/>
  <c r="AY223"/>
  <c r="AY225"/>
  <c r="AY227"/>
  <c r="AY229"/>
  <c r="AY231"/>
  <c r="AY233"/>
  <c r="AY235"/>
  <c r="AY237"/>
  <c r="AY239"/>
  <c r="AY241"/>
  <c r="AY243"/>
  <c r="AY245"/>
  <c r="AY247"/>
  <c r="AY249"/>
  <c r="AY251"/>
  <c r="AY253"/>
  <c r="AY255"/>
  <c r="AY257"/>
  <c r="AY259"/>
  <c r="AY261"/>
  <c r="AY263"/>
  <c r="AY265"/>
  <c r="AY267"/>
  <c r="AY269"/>
  <c r="AW7"/>
  <c r="AW11"/>
  <c r="AW21"/>
  <c r="AW25"/>
  <c r="AW29"/>
  <c r="AW33"/>
  <c r="AW37"/>
  <c r="AW41"/>
  <c r="AW45"/>
  <c r="AW49"/>
  <c r="AW53"/>
  <c r="AW57"/>
  <c r="AW61"/>
  <c r="AW65"/>
  <c r="AW69"/>
  <c r="AW73"/>
  <c r="AW77"/>
  <c r="AW81"/>
  <c r="AW85"/>
  <c r="AW89"/>
  <c r="AW93"/>
  <c r="AW97"/>
  <c r="AW101"/>
  <c r="AW105"/>
  <c r="AW109"/>
  <c r="AW113"/>
  <c r="AW115"/>
  <c r="AW119"/>
  <c r="AW123"/>
  <c r="AW127"/>
  <c r="AW131"/>
  <c r="AW135"/>
  <c r="AW139"/>
  <c r="AW143"/>
  <c r="AW147"/>
  <c r="AW151"/>
  <c r="AW155"/>
  <c r="AW159"/>
  <c r="AW163"/>
  <c r="AW167"/>
  <c r="AW171"/>
  <c r="AW173"/>
  <c r="AW175"/>
  <c r="AW177"/>
  <c r="AW179"/>
  <c r="AW12"/>
  <c r="AW19"/>
  <c r="AW23"/>
  <c r="AW27"/>
  <c r="AW31"/>
  <c r="AW35"/>
  <c r="AW39"/>
  <c r="AW43"/>
  <c r="AW47"/>
  <c r="AW51"/>
  <c r="AW55"/>
  <c r="AW59"/>
  <c r="AW63"/>
  <c r="AW67"/>
  <c r="AW71"/>
  <c r="AW75"/>
  <c r="AW79"/>
  <c r="AW83"/>
  <c r="AW87"/>
  <c r="AW91"/>
  <c r="AW95"/>
  <c r="AW99"/>
  <c r="AW103"/>
  <c r="AW107"/>
  <c r="AW111"/>
  <c r="AW117"/>
  <c r="AW121"/>
  <c r="AW125"/>
  <c r="AW129"/>
  <c r="AW133"/>
  <c r="AW137"/>
  <c r="AW141"/>
  <c r="AW145"/>
  <c r="AW149"/>
  <c r="AW153"/>
  <c r="AW157"/>
  <c r="AW161"/>
  <c r="AW165"/>
  <c r="AW169"/>
  <c r="AW178"/>
  <c r="AW181"/>
  <c r="AW183"/>
  <c r="AW185"/>
  <c r="AW187"/>
  <c r="AW189"/>
  <c r="AW191"/>
  <c r="AW193"/>
  <c r="AW195"/>
  <c r="AW197"/>
  <c r="AW199"/>
  <c r="AW201"/>
  <c r="AW203"/>
  <c r="AW205"/>
  <c r="AW207"/>
  <c r="AW209"/>
  <c r="AW211"/>
  <c r="AW213"/>
  <c r="AW215"/>
  <c r="AW217"/>
  <c r="AW219"/>
  <c r="AW221"/>
  <c r="AW223"/>
  <c r="AW225"/>
  <c r="AW227"/>
  <c r="AW229"/>
  <c r="AW231"/>
  <c r="AW233"/>
  <c r="AW235"/>
  <c r="AW237"/>
  <c r="AW239"/>
  <c r="AW241"/>
  <c r="AW243"/>
  <c r="AW245"/>
  <c r="AW247"/>
  <c r="AW249"/>
  <c r="AW251"/>
  <c r="AW253"/>
  <c r="AW255"/>
  <c r="AW257"/>
  <c r="AW259"/>
  <c r="AW261"/>
  <c r="AW263"/>
  <c r="AW265"/>
  <c r="AW267"/>
  <c r="AW269"/>
  <c r="BI367"/>
  <c r="BG367"/>
  <c r="BE367"/>
  <c r="BA367"/>
  <c r="AY367"/>
  <c r="AW367"/>
  <c r="BI365"/>
  <c r="BG365"/>
  <c r="BE365"/>
  <c r="BA365"/>
  <c r="AY365"/>
  <c r="AW365"/>
  <c r="BI363"/>
  <c r="BG363"/>
  <c r="BE363"/>
  <c r="BA363"/>
  <c r="AY363"/>
  <c r="AW363"/>
  <c r="BI361"/>
  <c r="BG361"/>
  <c r="BE361"/>
  <c r="BA361"/>
  <c r="AY361"/>
  <c r="AW361"/>
  <c r="BI359"/>
  <c r="BG359"/>
  <c r="BE359"/>
  <c r="BA359"/>
  <c r="AY359"/>
  <c r="AW359"/>
  <c r="BI357"/>
  <c r="BG357"/>
  <c r="BE357"/>
  <c r="BA357"/>
  <c r="AY357"/>
  <c r="AW357"/>
  <c r="BI355"/>
  <c r="BG355"/>
  <c r="BE355"/>
  <c r="BA355"/>
  <c r="AY355"/>
  <c r="AW355"/>
  <c r="BI353"/>
  <c r="BG353"/>
  <c r="BE353"/>
  <c r="BA353"/>
  <c r="AY353"/>
  <c r="AW353"/>
  <c r="BI351"/>
  <c r="BG351"/>
  <c r="BE351"/>
  <c r="BA351"/>
  <c r="AY351"/>
  <c r="AW351"/>
  <c r="BI349"/>
  <c r="BG349"/>
  <c r="BE349"/>
  <c r="BA349"/>
  <c r="AY349"/>
  <c r="AW349"/>
  <c r="BI347"/>
  <c r="BG347"/>
  <c r="BE347"/>
  <c r="BA347"/>
  <c r="AY347"/>
  <c r="AW347"/>
  <c r="BI345"/>
  <c r="BG345"/>
  <c r="BE345"/>
  <c r="BA345"/>
  <c r="AY345"/>
  <c r="AW345"/>
  <c r="BI343"/>
  <c r="BG343"/>
  <c r="BE343"/>
  <c r="BA343"/>
  <c r="AY343"/>
  <c r="AW343"/>
  <c r="BI341"/>
  <c r="BG341"/>
  <c r="BE341"/>
  <c r="BA341"/>
  <c r="AY341"/>
  <c r="AW341"/>
  <c r="BI339"/>
  <c r="BG339"/>
  <c r="BE339"/>
  <c r="BA339"/>
  <c r="AY339"/>
  <c r="AW339"/>
  <c r="BI337"/>
  <c r="BG337"/>
  <c r="BE337"/>
  <c r="BA337"/>
  <c r="AY337"/>
  <c r="AW337"/>
  <c r="BI335"/>
  <c r="BG335"/>
  <c r="BE335"/>
  <c r="BA335"/>
  <c r="AY335"/>
  <c r="AW335"/>
  <c r="BI333"/>
  <c r="BG333"/>
  <c r="BE333"/>
  <c r="BA333"/>
  <c r="AY333"/>
  <c r="AW333"/>
  <c r="BI331"/>
  <c r="BG331"/>
  <c r="BE331"/>
  <c r="BA331"/>
  <c r="AY331"/>
  <c r="AW331"/>
  <c r="BI329"/>
  <c r="BG329"/>
  <c r="BE329"/>
  <c r="BA329"/>
  <c r="AY329"/>
  <c r="AW329"/>
  <c r="BI327"/>
  <c r="BG327"/>
  <c r="BE327"/>
  <c r="BA327"/>
  <c r="AY327"/>
  <c r="AW327"/>
  <c r="BI325"/>
  <c r="BG325"/>
  <c r="BE325"/>
  <c r="BA325"/>
  <c r="AY325"/>
  <c r="AW325"/>
  <c r="BI323"/>
  <c r="BG323"/>
  <c r="BE323"/>
  <c r="BA323"/>
  <c r="AY323"/>
  <c r="AW323"/>
  <c r="BI321"/>
  <c r="BG321"/>
  <c r="BE321"/>
  <c r="BA321"/>
  <c r="AY321"/>
  <c r="AW321"/>
  <c r="BI319"/>
  <c r="BG319"/>
  <c r="BE319"/>
  <c r="BA319"/>
  <c r="AY319"/>
  <c r="AW319"/>
  <c r="BI317"/>
  <c r="BG317"/>
  <c r="BE317"/>
  <c r="BA317"/>
  <c r="AY317"/>
  <c r="AW317"/>
  <c r="BI315"/>
  <c r="BG315"/>
  <c r="BE315"/>
  <c r="BA315"/>
  <c r="AY315"/>
  <c r="AW315"/>
  <c r="BI313"/>
  <c r="BG313"/>
  <c r="BE313"/>
  <c r="BA313"/>
  <c r="AY313"/>
  <c r="AW313"/>
  <c r="BI311"/>
  <c r="BG311"/>
  <c r="BE311"/>
  <c r="BA311"/>
  <c r="AY311"/>
  <c r="AW311"/>
  <c r="BI309"/>
  <c r="BG309"/>
  <c r="BE309"/>
  <c r="BA309"/>
  <c r="AY309"/>
  <c r="AW309"/>
  <c r="BI307"/>
  <c r="BG307"/>
  <c r="BE307"/>
  <c r="BA307"/>
  <c r="AY307"/>
  <c r="AW307"/>
  <c r="BI305"/>
  <c r="BG305"/>
  <c r="BE305"/>
  <c r="BA305"/>
  <c r="AY305"/>
  <c r="AW305"/>
  <c r="BI303"/>
  <c r="BG303"/>
  <c r="BE303"/>
  <c r="BA303"/>
  <c r="AY303"/>
  <c r="AW303"/>
  <c r="BI301"/>
  <c r="BG301"/>
  <c r="BE301"/>
  <c r="BA301"/>
  <c r="AY301"/>
  <c r="AW301"/>
  <c r="BI299"/>
  <c r="BG299"/>
  <c r="BE299"/>
  <c r="BA299"/>
  <c r="AY299"/>
  <c r="AW299"/>
  <c r="BI297"/>
  <c r="BG297"/>
  <c r="BE297"/>
  <c r="BA297"/>
  <c r="AY297"/>
  <c r="AW297"/>
  <c r="BI295"/>
  <c r="BG295"/>
  <c r="BE295"/>
  <c r="BA295"/>
  <c r="AY295"/>
  <c r="AW295"/>
  <c r="BI293"/>
  <c r="BG293"/>
  <c r="BE293"/>
  <c r="BA293"/>
  <c r="AY293"/>
  <c r="AW293"/>
  <c r="BI291"/>
  <c r="BG291"/>
  <c r="BE291"/>
  <c r="BA291"/>
  <c r="AY291"/>
  <c r="AW291"/>
  <c r="BI289"/>
  <c r="BG289"/>
  <c r="BE289"/>
  <c r="BA289"/>
  <c r="AY289"/>
  <c r="AW289"/>
  <c r="BI287"/>
  <c r="BG287"/>
  <c r="BE287"/>
  <c r="BA287"/>
  <c r="AY287"/>
  <c r="AW287"/>
  <c r="BI285"/>
  <c r="BG285"/>
  <c r="BE285"/>
  <c r="BA285"/>
  <c r="AY285"/>
  <c r="AW285"/>
  <c r="BI283"/>
  <c r="BG283"/>
  <c r="BE283"/>
  <c r="BA283"/>
  <c r="AY283"/>
  <c r="AW283"/>
  <c r="BI281"/>
  <c r="BG281"/>
  <c r="BE281"/>
  <c r="BA281"/>
  <c r="AY281"/>
  <c r="AW281"/>
  <c r="BI279"/>
  <c r="BG279"/>
  <c r="BE279"/>
  <c r="BA279"/>
  <c r="AY279"/>
  <c r="AW279"/>
  <c r="BI277"/>
  <c r="BG277"/>
  <c r="BE277"/>
  <c r="BA277"/>
  <c r="AY277"/>
  <c r="AW277"/>
  <c r="BI275"/>
  <c r="BG275"/>
  <c r="BE275"/>
  <c r="BA275"/>
  <c r="AY275"/>
  <c r="AW275"/>
  <c r="BI273"/>
  <c r="BG273"/>
  <c r="BE273"/>
  <c r="BA273"/>
  <c r="AY273"/>
  <c r="AW273"/>
  <c r="BI271"/>
  <c r="BG271"/>
  <c r="BE271"/>
  <c r="BA271"/>
  <c r="AY271"/>
  <c r="AW271"/>
  <c r="BI269"/>
  <c r="BG269"/>
  <c r="BE11"/>
  <c r="D73" i="6"/>
  <c r="BH4" i="1"/>
  <c r="BH7"/>
  <c r="BH11"/>
  <c r="BH13"/>
  <c r="BH17"/>
  <c r="BF4"/>
  <c r="BF5"/>
  <c r="BF9"/>
  <c r="BF11"/>
  <c r="BF15"/>
  <c r="BF20"/>
  <c r="BF22"/>
  <c r="BF24"/>
  <c r="BF26"/>
  <c r="BF28"/>
  <c r="BF30"/>
  <c r="BF32"/>
  <c r="BF34"/>
  <c r="BF36"/>
  <c r="BF38"/>
  <c r="BF40"/>
  <c r="BF42"/>
  <c r="BF44"/>
  <c r="BF46"/>
  <c r="BF48"/>
  <c r="BF50"/>
  <c r="BF52"/>
  <c r="BF54"/>
  <c r="BF56"/>
  <c r="BF58"/>
  <c r="BF60"/>
  <c r="BF62"/>
  <c r="BF64"/>
  <c r="BF66"/>
  <c r="BF68"/>
  <c r="BF70"/>
  <c r="BF72"/>
  <c r="BF74"/>
  <c r="BF76"/>
  <c r="BF78"/>
  <c r="BF80"/>
  <c r="BF82"/>
  <c r="BF84"/>
  <c r="BF86"/>
  <c r="BF88"/>
  <c r="BF90"/>
  <c r="BF92"/>
  <c r="BF94"/>
  <c r="BF96"/>
  <c r="BF98"/>
  <c r="BF100"/>
  <c r="BF102"/>
  <c r="BF104"/>
  <c r="BF106"/>
  <c r="BF108"/>
  <c r="BF110"/>
  <c r="BF112"/>
  <c r="BF114"/>
  <c r="BF116"/>
  <c r="BF118"/>
  <c r="BF120"/>
  <c r="BF122"/>
  <c r="BF124"/>
  <c r="BF126"/>
  <c r="BF128"/>
  <c r="BF130"/>
  <c r="BF132"/>
  <c r="BF134"/>
  <c r="BF136"/>
  <c r="BF138"/>
  <c r="BF140"/>
  <c r="BF142"/>
  <c r="BF144"/>
  <c r="BF146"/>
  <c r="BF148"/>
  <c r="BF150"/>
  <c r="BF152"/>
  <c r="BF154"/>
  <c r="BF156"/>
  <c r="BF158"/>
  <c r="BF160"/>
  <c r="BF162"/>
  <c r="BF164"/>
  <c r="BF166"/>
  <c r="BF168"/>
  <c r="BF170"/>
  <c r="BB4"/>
  <c r="BB7"/>
  <c r="BB11"/>
  <c r="BB13"/>
  <c r="BB17"/>
  <c r="AZ4"/>
  <c r="AZ5"/>
  <c r="AZ9"/>
  <c r="AZ11"/>
  <c r="AZ15"/>
  <c r="AZ20"/>
  <c r="AZ22"/>
  <c r="AZ24"/>
  <c r="AZ26"/>
  <c r="AZ28"/>
  <c r="AZ30"/>
  <c r="AZ32"/>
  <c r="AZ34"/>
  <c r="AZ36"/>
  <c r="AZ38"/>
  <c r="AZ40"/>
  <c r="AZ42"/>
  <c r="AZ44"/>
  <c r="AZ46"/>
  <c r="AZ48"/>
  <c r="AZ50"/>
  <c r="AZ52"/>
  <c r="AZ54"/>
  <c r="AZ56"/>
  <c r="AZ58"/>
  <c r="AZ60"/>
  <c r="AZ62"/>
  <c r="AZ64"/>
  <c r="AZ66"/>
  <c r="AZ68"/>
  <c r="AZ70"/>
  <c r="AZ72"/>
  <c r="AZ74"/>
  <c r="AZ76"/>
  <c r="AZ78"/>
  <c r="AZ80"/>
  <c r="AZ82"/>
  <c r="AZ84"/>
  <c r="AZ86"/>
  <c r="AZ88"/>
  <c r="AZ90"/>
  <c r="AZ92"/>
  <c r="AZ94"/>
  <c r="AZ96"/>
  <c r="AZ98"/>
  <c r="AZ100"/>
  <c r="AZ102"/>
  <c r="AZ104"/>
  <c r="AZ106"/>
  <c r="AZ108"/>
  <c r="AZ110"/>
  <c r="AZ112"/>
  <c r="AZ114"/>
  <c r="AZ116"/>
  <c r="AZ118"/>
  <c r="AZ120"/>
  <c r="AZ122"/>
  <c r="AZ124"/>
  <c r="AZ126"/>
  <c r="AZ128"/>
  <c r="AZ130"/>
  <c r="AZ132"/>
  <c r="AZ134"/>
  <c r="AZ136"/>
  <c r="AZ138"/>
  <c r="AZ140"/>
  <c r="AZ142"/>
  <c r="AZ144"/>
  <c r="AZ146"/>
  <c r="AZ148"/>
  <c r="AZ150"/>
  <c r="AZ152"/>
  <c r="AZ154"/>
  <c r="AZ156"/>
  <c r="AZ158"/>
  <c r="AZ160"/>
  <c r="AZ162"/>
  <c r="AZ164"/>
  <c r="AZ166"/>
  <c r="AZ168"/>
  <c r="AZ170"/>
  <c r="AZ172"/>
  <c r="AX4"/>
  <c r="AX7"/>
  <c r="AX11"/>
  <c r="AX13"/>
  <c r="AX17"/>
  <c r="AV4"/>
  <c r="AV5"/>
  <c r="AV9"/>
  <c r="AV11"/>
  <c r="AV15"/>
  <c r="AV20"/>
  <c r="AV22"/>
  <c r="AV24"/>
  <c r="AV26"/>
  <c r="AV28"/>
  <c r="AV30"/>
  <c r="AV32"/>
  <c r="AV34"/>
  <c r="AV36"/>
  <c r="AV38"/>
  <c r="AV40"/>
  <c r="AV42"/>
  <c r="AV44"/>
  <c r="AV46"/>
  <c r="AV48"/>
  <c r="AV50"/>
  <c r="AV52"/>
  <c r="AV54"/>
  <c r="AV56"/>
  <c r="AV58"/>
  <c r="AV60"/>
  <c r="AV62"/>
  <c r="AV64"/>
  <c r="AV66"/>
  <c r="AV68"/>
  <c r="AV70"/>
  <c r="AV72"/>
  <c r="AV74"/>
  <c r="AV76"/>
  <c r="AV78"/>
  <c r="AV80"/>
  <c r="AV82"/>
  <c r="AV84"/>
  <c r="AV86"/>
  <c r="AV88"/>
  <c r="AV90"/>
  <c r="AV92"/>
  <c r="AV94"/>
  <c r="AV96"/>
  <c r="AV98"/>
  <c r="AV100"/>
  <c r="AV102"/>
  <c r="AV104"/>
  <c r="AV106"/>
  <c r="AV108"/>
  <c r="AV110"/>
  <c r="AV112"/>
  <c r="AV114"/>
  <c r="AV116"/>
  <c r="AV118"/>
  <c r="AV120"/>
  <c r="AV122"/>
  <c r="AV124"/>
  <c r="AV126"/>
  <c r="AV128"/>
  <c r="AV130"/>
  <c r="AV132"/>
  <c r="AV134"/>
  <c r="AV136"/>
  <c r="AV138"/>
  <c r="AV140"/>
  <c r="AV142"/>
  <c r="AV144"/>
  <c r="AV146"/>
  <c r="AV148"/>
  <c r="AV150"/>
  <c r="AV152"/>
  <c r="AV154"/>
  <c r="AV156"/>
  <c r="AV158"/>
  <c r="AV160"/>
  <c r="AV162"/>
  <c r="AV164"/>
  <c r="AV166"/>
  <c r="AV168"/>
  <c r="AV170"/>
  <c r="AV172"/>
  <c r="G73" i="6"/>
  <c r="G369" i="1"/>
  <c r="L73" i="6"/>
  <c r="V369" i="1"/>
  <c r="O369"/>
  <c r="H369"/>
  <c r="L374"/>
  <c r="D17" i="29" s="1"/>
  <c r="C22" s="1"/>
  <c r="N369" i="1"/>
  <c r="E73" i="6"/>
  <c r="G378" i="1"/>
  <c r="S374"/>
  <c r="I4" i="29" s="1"/>
  <c r="J9" s="1"/>
  <c r="E374" i="1"/>
  <c r="D4" i="29" s="1"/>
  <c r="C9" s="1"/>
  <c r="BI176" i="1"/>
  <c r="BG176"/>
  <c r="BE176"/>
  <c r="BA176"/>
  <c r="AY176"/>
  <c r="AW176"/>
  <c r="BI174"/>
  <c r="BG174"/>
  <c r="BE174"/>
  <c r="BA174"/>
  <c r="AY174"/>
  <c r="AW174"/>
  <c r="BI172"/>
  <c r="BG172"/>
  <c r="BE172"/>
  <c r="BA172"/>
  <c r="AY172"/>
  <c r="AW172"/>
  <c r="BI170"/>
  <c r="BG170"/>
  <c r="BE170"/>
  <c r="BA170"/>
  <c r="AY170"/>
  <c r="AW170"/>
  <c r="BA18"/>
  <c r="AW16"/>
  <c r="BI15"/>
  <c r="BG15"/>
  <c r="BE15"/>
  <c r="BA15"/>
  <c r="AY15"/>
  <c r="AW15"/>
  <c r="BG12"/>
  <c r="BA10"/>
  <c r="AW8"/>
  <c r="BG7"/>
  <c r="BI5"/>
  <c r="BI9"/>
  <c r="BI13"/>
  <c r="BI17"/>
  <c r="BI96"/>
  <c r="BI98"/>
  <c r="BI100"/>
  <c r="BI102"/>
  <c r="BI104"/>
  <c r="BI106"/>
  <c r="BI108"/>
  <c r="BI110"/>
  <c r="BI112"/>
  <c r="BI114"/>
  <c r="BI116"/>
  <c r="BI118"/>
  <c r="BI120"/>
  <c r="BI122"/>
  <c r="BI124"/>
  <c r="BI126"/>
  <c r="BI128"/>
  <c r="BI130"/>
  <c r="BI132"/>
  <c r="BI134"/>
  <c r="BI136"/>
  <c r="BI138"/>
  <c r="BI140"/>
  <c r="BI142"/>
  <c r="BI144"/>
  <c r="BI146"/>
  <c r="BI148"/>
  <c r="BI150"/>
  <c r="BI152"/>
  <c r="BI154"/>
  <c r="BI156"/>
  <c r="BI158"/>
  <c r="BI160"/>
  <c r="BI162"/>
  <c r="BI164"/>
  <c r="BI166"/>
  <c r="BI168"/>
  <c r="BG5"/>
  <c r="BG6"/>
  <c r="BG9"/>
  <c r="BG10"/>
  <c r="BG13"/>
  <c r="BG14"/>
  <c r="BG17"/>
  <c r="BG18"/>
  <c r="BG96"/>
  <c r="BG98"/>
  <c r="BG100"/>
  <c r="BG102"/>
  <c r="BG104"/>
  <c r="BG106"/>
  <c r="BG108"/>
  <c r="BG110"/>
  <c r="BG112"/>
  <c r="BG114"/>
  <c r="BG116"/>
  <c r="BG118"/>
  <c r="BG120"/>
  <c r="BG122"/>
  <c r="BG124"/>
  <c r="BG126"/>
  <c r="BG128"/>
  <c r="BG130"/>
  <c r="BG132"/>
  <c r="BG134"/>
  <c r="BG136"/>
  <c r="BG138"/>
  <c r="BG140"/>
  <c r="BG142"/>
  <c r="BG144"/>
  <c r="BG146"/>
  <c r="BG148"/>
  <c r="BG150"/>
  <c r="BG152"/>
  <c r="BG154"/>
  <c r="BG156"/>
  <c r="BG158"/>
  <c r="BG160"/>
  <c r="BG162"/>
  <c r="BG164"/>
  <c r="BG166"/>
  <c r="BG168"/>
  <c r="BE5"/>
  <c r="BE9"/>
  <c r="BE13"/>
  <c r="BE17"/>
  <c r="BE96"/>
  <c r="BE98"/>
  <c r="BE100"/>
  <c r="BE102"/>
  <c r="BE104"/>
  <c r="BE106"/>
  <c r="BE108"/>
  <c r="BE110"/>
  <c r="BE112"/>
  <c r="BE114"/>
  <c r="BE116"/>
  <c r="BE118"/>
  <c r="BE120"/>
  <c r="BE122"/>
  <c r="BE124"/>
  <c r="BE126"/>
  <c r="BE128"/>
  <c r="BE130"/>
  <c r="BE132"/>
  <c r="BE134"/>
  <c r="BE136"/>
  <c r="BE138"/>
  <c r="BE140"/>
  <c r="BE142"/>
  <c r="BE144"/>
  <c r="BE146"/>
  <c r="BE148"/>
  <c r="BE150"/>
  <c r="BE152"/>
  <c r="BE154"/>
  <c r="BE156"/>
  <c r="BE158"/>
  <c r="BE160"/>
  <c r="BE162"/>
  <c r="BE164"/>
  <c r="BE166"/>
  <c r="BE168"/>
  <c r="BA4"/>
  <c r="BA5"/>
  <c r="BA8"/>
  <c r="BA9"/>
  <c r="BA12"/>
  <c r="BA13"/>
  <c r="BA16"/>
  <c r="BA17"/>
  <c r="BA96"/>
  <c r="BA98"/>
  <c r="BA100"/>
  <c r="BA102"/>
  <c r="BA104"/>
  <c r="BA106"/>
  <c r="BA108"/>
  <c r="BA110"/>
  <c r="BA112"/>
  <c r="BA114"/>
  <c r="BA116"/>
  <c r="BA118"/>
  <c r="BA120"/>
  <c r="BA122"/>
  <c r="BA124"/>
  <c r="BA126"/>
  <c r="BA128"/>
  <c r="BA130"/>
  <c r="BA132"/>
  <c r="BA134"/>
  <c r="BA136"/>
  <c r="BA138"/>
  <c r="BA140"/>
  <c r="BA142"/>
  <c r="BA144"/>
  <c r="BA146"/>
  <c r="BA148"/>
  <c r="BA150"/>
  <c r="BA152"/>
  <c r="BA154"/>
  <c r="BA156"/>
  <c r="BA158"/>
  <c r="BA160"/>
  <c r="BA162"/>
  <c r="BA164"/>
  <c r="BA166"/>
  <c r="BA168"/>
  <c r="AY5"/>
  <c r="AY9"/>
  <c r="AY13"/>
  <c r="AY17"/>
  <c r="AY98"/>
  <c r="AY100"/>
  <c r="AY102"/>
  <c r="AY104"/>
  <c r="AY106"/>
  <c r="AY108"/>
  <c r="AY110"/>
  <c r="AY112"/>
  <c r="AY114"/>
  <c r="AY116"/>
  <c r="AY118"/>
  <c r="AY120"/>
  <c r="AY122"/>
  <c r="AY124"/>
  <c r="AY126"/>
  <c r="AY128"/>
  <c r="AY130"/>
  <c r="AY132"/>
  <c r="AY134"/>
  <c r="AY136"/>
  <c r="AY138"/>
  <c r="AY140"/>
  <c r="AY142"/>
  <c r="AY144"/>
  <c r="AY146"/>
  <c r="AY148"/>
  <c r="AY150"/>
  <c r="AY152"/>
  <c r="AY154"/>
  <c r="AY156"/>
  <c r="AY158"/>
  <c r="AY160"/>
  <c r="AY162"/>
  <c r="AY164"/>
  <c r="AY166"/>
  <c r="AY168"/>
  <c r="AW5"/>
  <c r="AW6"/>
  <c r="AW9"/>
  <c r="AW10"/>
  <c r="AW13"/>
  <c r="AW14"/>
  <c r="AW17"/>
  <c r="AW18"/>
  <c r="AW98"/>
  <c r="AW100"/>
  <c r="AW102"/>
  <c r="AW104"/>
  <c r="AW106"/>
  <c r="AW108"/>
  <c r="AW110"/>
  <c r="AW112"/>
  <c r="AW114"/>
  <c r="AW116"/>
  <c r="AW118"/>
  <c r="AW120"/>
  <c r="AW122"/>
  <c r="AW124"/>
  <c r="AW126"/>
  <c r="AW128"/>
  <c r="AW130"/>
  <c r="AW132"/>
  <c r="AW134"/>
  <c r="AW136"/>
  <c r="AW138"/>
  <c r="AW140"/>
  <c r="AW142"/>
  <c r="AW144"/>
  <c r="AW146"/>
  <c r="AW148"/>
  <c r="AW150"/>
  <c r="AW152"/>
  <c r="AW154"/>
  <c r="AW156"/>
  <c r="AW158"/>
  <c r="AW160"/>
  <c r="AW162"/>
  <c r="AW164"/>
  <c r="AW166"/>
  <c r="AW168"/>
  <c r="O74" i="6"/>
  <c r="BI4" i="1"/>
  <c r="BI6"/>
  <c r="BI8"/>
  <c r="BI10"/>
  <c r="BI12"/>
  <c r="BI14"/>
  <c r="BI16"/>
  <c r="BI18"/>
  <c r="BI20"/>
  <c r="BI22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68"/>
  <c r="BI70"/>
  <c r="BI72"/>
  <c r="BI74"/>
  <c r="BI76"/>
  <c r="BI78"/>
  <c r="BI80"/>
  <c r="BI82"/>
  <c r="BI84"/>
  <c r="BI86"/>
  <c r="BI88"/>
  <c r="BI90"/>
  <c r="BI92"/>
  <c r="BI94"/>
  <c r="BG20"/>
  <c r="BG22"/>
  <c r="BG24"/>
  <c r="BG26"/>
  <c r="BG28"/>
  <c r="BG30"/>
  <c r="BG32"/>
  <c r="BG34"/>
  <c r="BG36"/>
  <c r="BG38"/>
  <c r="BG40"/>
  <c r="BG42"/>
  <c r="BG44"/>
  <c r="BG46"/>
  <c r="BG48"/>
  <c r="BG50"/>
  <c r="BG52"/>
  <c r="BG54"/>
  <c r="BG56"/>
  <c r="BG58"/>
  <c r="BG60"/>
  <c r="BG62"/>
  <c r="BG64"/>
  <c r="BG66"/>
  <c r="BG68"/>
  <c r="BG70"/>
  <c r="BG72"/>
  <c r="BG74"/>
  <c r="BG76"/>
  <c r="BG78"/>
  <c r="BG80"/>
  <c r="BG82"/>
  <c r="BG84"/>
  <c r="BG86"/>
  <c r="BG88"/>
  <c r="BG90"/>
  <c r="BG92"/>
  <c r="BG94"/>
  <c r="BE4"/>
  <c r="BE6"/>
  <c r="BE8"/>
  <c r="BE10"/>
  <c r="BE12"/>
  <c r="BE14"/>
  <c r="BE16"/>
  <c r="BE18"/>
  <c r="BE20"/>
  <c r="BE22"/>
  <c r="BE24"/>
  <c r="BE26"/>
  <c r="BE28"/>
  <c r="BE30"/>
  <c r="BE32"/>
  <c r="BE34"/>
  <c r="BE36"/>
  <c r="BE38"/>
  <c r="BE40"/>
  <c r="BE42"/>
  <c r="BE44"/>
  <c r="BE46"/>
  <c r="BE48"/>
  <c r="BE50"/>
  <c r="BE52"/>
  <c r="BE54"/>
  <c r="BE56"/>
  <c r="BE58"/>
  <c r="BE60"/>
  <c r="BE62"/>
  <c r="BE64"/>
  <c r="BE66"/>
  <c r="BE68"/>
  <c r="BE70"/>
  <c r="BE72"/>
  <c r="BE74"/>
  <c r="BE76"/>
  <c r="BE78"/>
  <c r="BE80"/>
  <c r="BE82"/>
  <c r="BE84"/>
  <c r="BE86"/>
  <c r="BE88"/>
  <c r="BE90"/>
  <c r="BE92"/>
  <c r="BE94"/>
  <c r="BA20"/>
  <c r="BA22"/>
  <c r="BA24"/>
  <c r="BA26"/>
  <c r="BA28"/>
  <c r="BA30"/>
  <c r="BA32"/>
  <c r="BA34"/>
  <c r="BA36"/>
  <c r="BA38"/>
  <c r="BA40"/>
  <c r="BA42"/>
  <c r="BA44"/>
  <c r="BA46"/>
  <c r="BA48"/>
  <c r="BA50"/>
  <c r="BA52"/>
  <c r="BA54"/>
  <c r="BA56"/>
  <c r="BA58"/>
  <c r="BA60"/>
  <c r="BA62"/>
  <c r="BA64"/>
  <c r="BA66"/>
  <c r="BA68"/>
  <c r="BA70"/>
  <c r="BA72"/>
  <c r="BA74"/>
  <c r="BA76"/>
  <c r="BA78"/>
  <c r="BA80"/>
  <c r="BA82"/>
  <c r="BA84"/>
  <c r="BA86"/>
  <c r="BA88"/>
  <c r="BA90"/>
  <c r="BA92"/>
  <c r="BA94"/>
  <c r="AY4"/>
  <c r="AY6"/>
  <c r="AY8"/>
  <c r="AY10"/>
  <c r="AY12"/>
  <c r="AY14"/>
  <c r="AY16"/>
  <c r="AY18"/>
  <c r="AY20"/>
  <c r="AY22"/>
  <c r="AY24"/>
  <c r="AY26"/>
  <c r="AY28"/>
  <c r="AY30"/>
  <c r="AY32"/>
  <c r="AY34"/>
  <c r="AY36"/>
  <c r="AY38"/>
  <c r="AY40"/>
  <c r="AY42"/>
  <c r="AY44"/>
  <c r="AY46"/>
  <c r="AY48"/>
  <c r="AY50"/>
  <c r="AY52"/>
  <c r="AY54"/>
  <c r="AY56"/>
  <c r="AY58"/>
  <c r="AY60"/>
  <c r="AY62"/>
  <c r="AY64"/>
  <c r="AY66"/>
  <c r="AY68"/>
  <c r="AY70"/>
  <c r="AY72"/>
  <c r="AY74"/>
  <c r="AY76"/>
  <c r="AY78"/>
  <c r="AY80"/>
  <c r="AY82"/>
  <c r="AY84"/>
  <c r="AY86"/>
  <c r="AY88"/>
  <c r="AY90"/>
  <c r="AY92"/>
  <c r="AY94"/>
  <c r="AY96"/>
  <c r="AW20"/>
  <c r="AW22"/>
  <c r="AW24"/>
  <c r="AW26"/>
  <c r="AW28"/>
  <c r="AW30"/>
  <c r="AW32"/>
  <c r="AW34"/>
  <c r="AW36"/>
  <c r="AW38"/>
  <c r="AW40"/>
  <c r="AW42"/>
  <c r="AW44"/>
  <c r="AW46"/>
  <c r="AW48"/>
  <c r="AW50"/>
  <c r="AW52"/>
  <c r="AW54"/>
  <c r="AW56"/>
  <c r="AW58"/>
  <c r="AW60"/>
  <c r="AW62"/>
  <c r="AW64"/>
  <c r="AW66"/>
  <c r="AW68"/>
  <c r="AW70"/>
  <c r="AW72"/>
  <c r="AW74"/>
  <c r="AW76"/>
  <c r="AW78"/>
  <c r="AW80"/>
  <c r="AW82"/>
  <c r="AW84"/>
  <c r="AW86"/>
  <c r="AW88"/>
  <c r="AW90"/>
  <c r="AW92"/>
  <c r="AW94"/>
  <c r="AW96"/>
  <c r="D74" i="6"/>
  <c r="E74"/>
  <c r="O73"/>
  <c r="U378" i="1"/>
  <c r="U369"/>
  <c r="K74" i="6"/>
  <c r="N378" i="1"/>
  <c r="AB369"/>
  <c r="G74" i="6"/>
  <c r="M74"/>
  <c r="F74"/>
  <c r="M73"/>
  <c r="BH18" i="1"/>
  <c r="BF18"/>
  <c r="BB18"/>
  <c r="AZ18"/>
  <c r="AX18"/>
  <c r="AV18"/>
  <c r="BH16"/>
  <c r="BF16"/>
  <c r="BB16"/>
  <c r="AZ16"/>
  <c r="AX16"/>
  <c r="AV16"/>
  <c r="BH14"/>
  <c r="BF14"/>
  <c r="BB14"/>
  <c r="AZ14"/>
  <c r="AX14"/>
  <c r="AV14"/>
  <c r="BH12"/>
  <c r="BF12"/>
  <c r="BB12"/>
  <c r="AZ12"/>
  <c r="AX12"/>
  <c r="AV12"/>
  <c r="BH10"/>
  <c r="BF10"/>
  <c r="BB10"/>
  <c r="AZ10"/>
  <c r="AX10"/>
  <c r="AV10"/>
  <c r="BH8"/>
  <c r="BF8"/>
  <c r="BB8"/>
  <c r="AZ8"/>
  <c r="AX8"/>
  <c r="AV8"/>
  <c r="BH6"/>
  <c r="BH372" s="1"/>
  <c r="BF6"/>
  <c r="BB6"/>
  <c r="BB372" s="1"/>
  <c r="AZ6"/>
  <c r="AZ372" s="1"/>
  <c r="AX6"/>
  <c r="AX372" s="1"/>
  <c r="AV6"/>
  <c r="AV372" s="1"/>
  <c r="AV374" s="1"/>
  <c r="L74" i="6"/>
  <c r="J72"/>
  <c r="J71"/>
  <c r="J70"/>
  <c r="J69"/>
  <c r="J68"/>
  <c r="J66"/>
  <c r="J65"/>
  <c r="J64"/>
  <c r="J63"/>
  <c r="J62"/>
  <c r="J61"/>
  <c r="J60"/>
  <c r="J59"/>
  <c r="J58"/>
  <c r="J57"/>
  <c r="J56"/>
  <c r="J55"/>
  <c r="J52"/>
  <c r="J51"/>
  <c r="J50"/>
  <c r="J49"/>
  <c r="J48"/>
  <c r="J47"/>
  <c r="J46"/>
  <c r="J45"/>
  <c r="J44"/>
  <c r="J43"/>
  <c r="J42"/>
  <c r="J41"/>
  <c r="J40"/>
  <c r="J39"/>
  <c r="J37"/>
  <c r="J36"/>
  <c r="J35"/>
  <c r="J34"/>
  <c r="J33"/>
  <c r="J32"/>
  <c r="J31"/>
  <c r="J30"/>
  <c r="J29"/>
  <c r="J28"/>
  <c r="J27"/>
  <c r="J26"/>
  <c r="J25"/>
  <c r="J24"/>
  <c r="C24"/>
  <c r="J22"/>
  <c r="C22"/>
  <c r="C71"/>
  <c r="C70"/>
  <c r="C69"/>
  <c r="C68"/>
  <c r="C67"/>
  <c r="C66"/>
  <c r="C65"/>
  <c r="C64"/>
  <c r="C63"/>
  <c r="C62"/>
  <c r="C61"/>
  <c r="C60"/>
  <c r="C59"/>
  <c r="C58"/>
  <c r="C57"/>
  <c r="C56"/>
  <c r="C54"/>
  <c r="C53"/>
  <c r="C52"/>
  <c r="C51"/>
  <c r="C50"/>
  <c r="C49"/>
  <c r="C48"/>
  <c r="C47"/>
  <c r="C46"/>
  <c r="C45"/>
  <c r="C44"/>
  <c r="C43"/>
  <c r="C42"/>
  <c r="C41"/>
  <c r="C40"/>
  <c r="C39"/>
  <c r="N73"/>
  <c r="C38"/>
  <c r="C37"/>
  <c r="C36"/>
  <c r="C35"/>
  <c r="C34"/>
  <c r="C33"/>
  <c r="C32"/>
  <c r="C31"/>
  <c r="C30"/>
  <c r="C29"/>
  <c r="C28"/>
  <c r="C27"/>
  <c r="C26"/>
  <c r="C25"/>
  <c r="J23"/>
  <c r="C23"/>
  <c r="J21"/>
  <c r="F73"/>
  <c r="N74"/>
  <c r="J67"/>
  <c r="J38"/>
  <c r="C21"/>
  <c r="H18" i="29"/>
  <c r="H19"/>
  <c r="H20"/>
  <c r="H23"/>
  <c r="H22"/>
  <c r="H5"/>
  <c r="H6"/>
  <c r="H7"/>
  <c r="H9"/>
  <c r="C18"/>
  <c r="C19"/>
  <c r="C20"/>
  <c r="C23"/>
  <c r="Y17" i="6" s="1"/>
  <c r="C5" i="29"/>
  <c r="C6"/>
  <c r="C7"/>
  <c r="C72" i="6"/>
  <c r="C55"/>
  <c r="J53"/>
  <c r="J22" i="29"/>
  <c r="J23"/>
  <c r="J10"/>
  <c r="Z17" i="6" s="1"/>
  <c r="E23" i="29"/>
  <c r="E10"/>
  <c r="D5" i="6"/>
  <c r="F5"/>
  <c r="L5"/>
  <c r="N5"/>
  <c r="E6"/>
  <c r="G6"/>
  <c r="K6"/>
  <c r="M6"/>
  <c r="O6"/>
  <c r="D7"/>
  <c r="F7"/>
  <c r="L7"/>
  <c r="N7"/>
  <c r="E8"/>
  <c r="G8"/>
  <c r="K8"/>
  <c r="M8"/>
  <c r="O8"/>
  <c r="D9"/>
  <c r="F9"/>
  <c r="L9"/>
  <c r="N9"/>
  <c r="E10"/>
  <c r="G10"/>
  <c r="K10"/>
  <c r="M10"/>
  <c r="O10"/>
  <c r="D11"/>
  <c r="F11"/>
  <c r="L11"/>
  <c r="N11"/>
  <c r="E12"/>
  <c r="G12"/>
  <c r="K12"/>
  <c r="M12"/>
  <c r="O12"/>
  <c r="D13"/>
  <c r="F13"/>
  <c r="L13"/>
  <c r="N13"/>
  <c r="E14"/>
  <c r="G14"/>
  <c r="K14"/>
  <c r="M14"/>
  <c r="O14"/>
  <c r="D15"/>
  <c r="F15"/>
  <c r="L15"/>
  <c r="N15"/>
  <c r="E16"/>
  <c r="G16"/>
  <c r="K16"/>
  <c r="M16"/>
  <c r="O16"/>
  <c r="E5"/>
  <c r="G5"/>
  <c r="K5"/>
  <c r="M5"/>
  <c r="O5"/>
  <c r="D6"/>
  <c r="F6"/>
  <c r="L6"/>
  <c r="N6"/>
  <c r="E7"/>
  <c r="Y7" s="1"/>
  <c r="G7"/>
  <c r="K7"/>
  <c r="M7"/>
  <c r="O7"/>
  <c r="D8"/>
  <c r="F8"/>
  <c r="L8"/>
  <c r="N8"/>
  <c r="E9"/>
  <c r="G9"/>
  <c r="K9"/>
  <c r="M9"/>
  <c r="O9"/>
  <c r="D10"/>
  <c r="F10"/>
  <c r="L10"/>
  <c r="N10"/>
  <c r="E11"/>
  <c r="G11"/>
  <c r="K11"/>
  <c r="M11"/>
  <c r="O11"/>
  <c r="D12"/>
  <c r="F12"/>
  <c r="L12"/>
  <c r="N12"/>
  <c r="E13"/>
  <c r="Y13" s="1"/>
  <c r="G13"/>
  <c r="K13"/>
  <c r="M13"/>
  <c r="O13"/>
  <c r="D14"/>
  <c r="F14"/>
  <c r="L14"/>
  <c r="N14"/>
  <c r="E15"/>
  <c r="Y15" s="1"/>
  <c r="G15"/>
  <c r="K15"/>
  <c r="M15"/>
  <c r="O15"/>
  <c r="D16"/>
  <c r="F16"/>
  <c r="L16"/>
  <c r="N16"/>
  <c r="K73"/>
  <c r="J54"/>
  <c r="I29" i="21"/>
  <c r="C29"/>
  <c r="I27"/>
  <c r="C27"/>
  <c r="I25"/>
  <c r="C25"/>
  <c r="I23"/>
  <c r="C23"/>
  <c r="I21"/>
  <c r="C21"/>
  <c r="I19"/>
  <c r="C19"/>
  <c r="I17"/>
  <c r="C17"/>
  <c r="I15"/>
  <c r="C15"/>
  <c r="I13"/>
  <c r="C13"/>
  <c r="I11"/>
  <c r="C11"/>
  <c r="I9"/>
  <c r="C9"/>
  <c r="I7"/>
  <c r="C7"/>
  <c r="I5"/>
  <c r="C5"/>
  <c r="I3"/>
  <c r="C3"/>
  <c r="I30"/>
  <c r="I28"/>
  <c r="I26"/>
  <c r="I24"/>
  <c r="I22"/>
  <c r="I20"/>
  <c r="I18"/>
  <c r="I16"/>
  <c r="I14"/>
  <c r="I12"/>
  <c r="I10"/>
  <c r="I8"/>
  <c r="I6"/>
  <c r="I4"/>
  <c r="Y11" i="6" l="1"/>
  <c r="E9" i="29"/>
  <c r="Y9" i="6"/>
  <c r="E22" i="29"/>
  <c r="BE372" i="1"/>
  <c r="BE374" s="1"/>
  <c r="R10" i="23" s="1"/>
  <c r="BF372" i="1"/>
  <c r="AY372"/>
  <c r="AY374" s="1"/>
  <c r="BA372"/>
  <c r="BA374" s="1"/>
  <c r="BG372"/>
  <c r="BH374" s="1"/>
  <c r="BI372"/>
  <c r="BD372" s="1"/>
  <c r="AW372"/>
  <c r="AW374" s="1"/>
  <c r="C74" i="6"/>
  <c r="AX374" i="1"/>
  <c r="AU372"/>
  <c r="AV375" s="1"/>
  <c r="H7" i="23" s="1"/>
  <c r="BB374" i="1"/>
  <c r="J25" i="23" s="1"/>
  <c r="J7"/>
  <c r="AZ374" i="1"/>
  <c r="J15" i="6"/>
  <c r="W15" s="1"/>
  <c r="S32"/>
  <c r="S15"/>
  <c r="T31"/>
  <c r="U30"/>
  <c r="Z13"/>
  <c r="J11"/>
  <c r="W11" s="1"/>
  <c r="S28"/>
  <c r="S11"/>
  <c r="T27"/>
  <c r="U26"/>
  <c r="Z9"/>
  <c r="J7"/>
  <c r="W7" s="1"/>
  <c r="S24"/>
  <c r="S7"/>
  <c r="T23"/>
  <c r="M18"/>
  <c r="U22"/>
  <c r="Z5"/>
  <c r="M17"/>
  <c r="G18"/>
  <c r="G17"/>
  <c r="J16"/>
  <c r="S16" s="1"/>
  <c r="S33"/>
  <c r="T15"/>
  <c r="T32"/>
  <c r="Z14"/>
  <c r="U31"/>
  <c r="J12"/>
  <c r="S12" s="1"/>
  <c r="S29"/>
  <c r="T11"/>
  <c r="T28"/>
  <c r="Z10"/>
  <c r="U27"/>
  <c r="J8"/>
  <c r="S8" s="1"/>
  <c r="S25"/>
  <c r="T7"/>
  <c r="T24"/>
  <c r="Z6"/>
  <c r="U23"/>
  <c r="N17"/>
  <c r="N18"/>
  <c r="F17"/>
  <c r="F18"/>
  <c r="J74"/>
  <c r="J73"/>
  <c r="C14"/>
  <c r="C10"/>
  <c r="C6"/>
  <c r="Y16"/>
  <c r="C15"/>
  <c r="Y12"/>
  <c r="C11"/>
  <c r="Y8"/>
  <c r="C7"/>
  <c r="C73"/>
  <c r="T33"/>
  <c r="U32"/>
  <c r="Z15"/>
  <c r="J13"/>
  <c r="V13" s="1"/>
  <c r="S30"/>
  <c r="T29"/>
  <c r="U28"/>
  <c r="Z11"/>
  <c r="J9"/>
  <c r="V9" s="1"/>
  <c r="S26"/>
  <c r="T25"/>
  <c r="U24"/>
  <c r="Z7"/>
  <c r="O18"/>
  <c r="O17"/>
  <c r="J5"/>
  <c r="S5" s="1"/>
  <c r="K18"/>
  <c r="S22"/>
  <c r="K17"/>
  <c r="Y5"/>
  <c r="E18"/>
  <c r="E17"/>
  <c r="Z16"/>
  <c r="U33"/>
  <c r="J14"/>
  <c r="U14" s="1"/>
  <c r="S31"/>
  <c r="T30"/>
  <c r="Z12"/>
  <c r="U29"/>
  <c r="J10"/>
  <c r="U10" s="1"/>
  <c r="S27"/>
  <c r="T26"/>
  <c r="Z8"/>
  <c r="U25"/>
  <c r="J6"/>
  <c r="U6" s="1"/>
  <c r="S23"/>
  <c r="L17"/>
  <c r="L18"/>
  <c r="T22"/>
  <c r="D17"/>
  <c r="C5"/>
  <c r="D18"/>
  <c r="C16"/>
  <c r="C12"/>
  <c r="C8"/>
  <c r="Y14"/>
  <c r="C13"/>
  <c r="Y10"/>
  <c r="C9"/>
  <c r="Y6"/>
  <c r="S13" l="1"/>
  <c r="R33"/>
  <c r="R31"/>
  <c r="R32"/>
  <c r="R30"/>
  <c r="R29"/>
  <c r="U11"/>
  <c r="T12"/>
  <c r="U15"/>
  <c r="T16"/>
  <c r="R28"/>
  <c r="V7"/>
  <c r="W8"/>
  <c r="R27"/>
  <c r="J10" i="23"/>
  <c r="AW375" i="1"/>
  <c r="H10" i="23" s="1"/>
  <c r="V15" i="6"/>
  <c r="U8"/>
  <c r="U12"/>
  <c r="U7"/>
  <c r="R7" s="1"/>
  <c r="T8"/>
  <c r="BF374" i="1"/>
  <c r="BE375"/>
  <c r="P10" i="23" s="1"/>
  <c r="BG374" i="1"/>
  <c r="BG375" s="1"/>
  <c r="P16" i="23" s="1"/>
  <c r="BI374" i="1"/>
  <c r="R22" i="23" s="1"/>
  <c r="W13" i="6"/>
  <c r="S9"/>
  <c r="R26"/>
  <c r="R23"/>
  <c r="W9"/>
  <c r="T13"/>
  <c r="V11"/>
  <c r="U16"/>
  <c r="W16"/>
  <c r="V12"/>
  <c r="R25"/>
  <c r="W12"/>
  <c r="V8"/>
  <c r="V16"/>
  <c r="W14"/>
  <c r="V6"/>
  <c r="V10"/>
  <c r="V14"/>
  <c r="T5"/>
  <c r="W6"/>
  <c r="T9"/>
  <c r="BB375" i="1"/>
  <c r="H25" i="23" s="1"/>
  <c r="W10" i="6"/>
  <c r="J22" i="23"/>
  <c r="BA375" i="1"/>
  <c r="H22" i="23" s="1"/>
  <c r="BH375" i="1"/>
  <c r="P19" i="23" s="1"/>
  <c r="R19"/>
  <c r="AX375" i="1"/>
  <c r="H13" i="23" s="1"/>
  <c r="J13"/>
  <c r="S6" i="6"/>
  <c r="S10"/>
  <c r="S14"/>
  <c r="R16" i="23"/>
  <c r="AZ375" i="1"/>
  <c r="H19" i="23" s="1"/>
  <c r="J19"/>
  <c r="BI375" i="1"/>
  <c r="P22" i="23" s="1"/>
  <c r="J16"/>
  <c r="AY375" i="1"/>
  <c r="H16" i="23" s="1"/>
  <c r="J17" i="6"/>
  <c r="J18"/>
  <c r="R22"/>
  <c r="W5"/>
  <c r="V5"/>
  <c r="T6"/>
  <c r="U9"/>
  <c r="T10"/>
  <c r="U13"/>
  <c r="T14"/>
  <c r="C18"/>
  <c r="C17"/>
  <c r="U5"/>
  <c r="R24"/>
  <c r="R16" l="1"/>
  <c r="R15"/>
  <c r="R14"/>
  <c r="R13"/>
  <c r="R12"/>
  <c r="R11"/>
  <c r="R10"/>
  <c r="R6"/>
  <c r="R8"/>
  <c r="R13" i="23"/>
  <c r="BF375" i="1"/>
  <c r="P13" i="23" s="1"/>
  <c r="R9" i="6"/>
  <c r="R5"/>
</calcChain>
</file>

<file path=xl/comments1.xml><?xml version="1.0" encoding="utf-8"?>
<comments xmlns="http://schemas.openxmlformats.org/spreadsheetml/2006/main">
  <authors>
    <author>Ingo Dockhorn</author>
  </authors>
  <commentList>
    <comment ref="E3" authorId="0">
      <text>
        <r>
          <rPr>
            <b/>
            <sz val="8"/>
            <color indexed="81"/>
            <rFont val="Tahoma"/>
          </rPr>
          <t xml:space="preserve">Maximalpuls:
</t>
        </r>
        <r>
          <rPr>
            <sz val="8"/>
            <color indexed="81"/>
            <rFont val="Tahoma"/>
            <family val="2"/>
          </rPr>
          <t>entweder rechne: 220 - Lebensalter
oder trage einen bekannten Wert ein!</t>
        </r>
      </text>
    </comment>
    <comment ref="M3" authorId="0">
      <text>
        <r>
          <rPr>
            <b/>
            <sz val="8"/>
            <color indexed="81"/>
            <rFont val="Tahoma"/>
          </rPr>
          <t xml:space="preserve">Maximalpuls:
</t>
        </r>
        <r>
          <rPr>
            <sz val="8"/>
            <color indexed="81"/>
            <rFont val="Tahoma"/>
            <family val="2"/>
          </rPr>
          <t>entweder rechne: 220 - Lebensalter
oder trage einen bekannten Wert ein!</t>
        </r>
      </text>
    </comment>
  </commentList>
</comments>
</file>

<file path=xl/sharedStrings.xml><?xml version="1.0" encoding="utf-8"?>
<sst xmlns="http://schemas.openxmlformats.org/spreadsheetml/2006/main" count="936" uniqueCount="290">
  <si>
    <t>Schwimmen</t>
  </si>
  <si>
    <t>Radfahren</t>
  </si>
  <si>
    <t>Laufen</t>
  </si>
  <si>
    <t>Datum</t>
  </si>
  <si>
    <t>Monat</t>
  </si>
  <si>
    <t>Woche</t>
  </si>
  <si>
    <t>Tag</t>
  </si>
  <si>
    <t>Km</t>
  </si>
  <si>
    <t>Zeit</t>
  </si>
  <si>
    <t>min/km</t>
  </si>
  <si>
    <t>Ø km/h</t>
  </si>
  <si>
    <t>HF</t>
  </si>
  <si>
    <t>Kcal</t>
  </si>
  <si>
    <t>Brille</t>
  </si>
  <si>
    <t>Schuhe</t>
  </si>
  <si>
    <t xml:space="preserve">Gewicht </t>
  </si>
  <si>
    <t>Art</t>
  </si>
  <si>
    <t>sonstiges</t>
  </si>
  <si>
    <t>21,095</t>
  </si>
  <si>
    <t>Marathon</t>
  </si>
  <si>
    <t>Monats- und Wochenumfänge in KM</t>
  </si>
  <si>
    <t>Monats- und Wochenumfänge in Zeit</t>
  </si>
  <si>
    <t>Monat/KM</t>
  </si>
  <si>
    <t>Gesamt KM</t>
  </si>
  <si>
    <t>Rad</t>
  </si>
  <si>
    <t>Rolle</t>
  </si>
  <si>
    <t>Monat/Zeit</t>
  </si>
  <si>
    <t>Gesamtzeit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</si>
  <si>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</si>
  <si>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</si>
  <si>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</si>
  <si>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</si>
  <si>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</si>
  <si>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</si>
  <si>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</si>
  <si>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</si>
  <si>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</si>
  <si>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</si>
  <si>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</si>
  <si>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</si>
  <si>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Mittelwerte</t>
  </si>
  <si>
    <t>Summen</t>
  </si>
  <si>
    <t>Woche/KM</t>
  </si>
  <si>
    <t>Woche/Zeit</t>
  </si>
  <si>
    <t>KM</t>
  </si>
  <si>
    <t>Reifen</t>
  </si>
  <si>
    <t>Kommentar</t>
  </si>
  <si>
    <t>sonstige Aktivitäten</t>
  </si>
  <si>
    <t>Ruheplus</t>
  </si>
  <si>
    <t>1. KW</t>
  </si>
  <si>
    <t>2. KW</t>
  </si>
  <si>
    <t>3. KW</t>
  </si>
  <si>
    <t>4. KW</t>
  </si>
  <si>
    <t>5. KW</t>
  </si>
  <si>
    <t>6. KW</t>
  </si>
  <si>
    <t>7. KW</t>
  </si>
  <si>
    <t>8. KW</t>
  </si>
  <si>
    <t>9. KW</t>
  </si>
  <si>
    <t>10. KW</t>
  </si>
  <si>
    <t>11. KW</t>
  </si>
  <si>
    <t>12. KW</t>
  </si>
  <si>
    <t>13. KW</t>
  </si>
  <si>
    <t>14. KW</t>
  </si>
  <si>
    <t>15. KW</t>
  </si>
  <si>
    <t>16. KW</t>
  </si>
  <si>
    <t>17. KW</t>
  </si>
  <si>
    <t>18. KW</t>
  </si>
  <si>
    <t>19. KW</t>
  </si>
  <si>
    <t>20. KW</t>
  </si>
  <si>
    <t>21. KW</t>
  </si>
  <si>
    <t>22. KW</t>
  </si>
  <si>
    <t>23. KW</t>
  </si>
  <si>
    <t>24. KW</t>
  </si>
  <si>
    <t>25. KW</t>
  </si>
  <si>
    <t>26. KW</t>
  </si>
  <si>
    <t>27. KW</t>
  </si>
  <si>
    <t>28. KW</t>
  </si>
  <si>
    <t>29. KW</t>
  </si>
  <si>
    <t>30. KW</t>
  </si>
  <si>
    <t>31. KW</t>
  </si>
  <si>
    <t>32. KW</t>
  </si>
  <si>
    <t>33. KW</t>
  </si>
  <si>
    <t>34. KW</t>
  </si>
  <si>
    <t>35. KW</t>
  </si>
  <si>
    <t>36. KW</t>
  </si>
  <si>
    <t>37. KW</t>
  </si>
  <si>
    <t>38. KW</t>
  </si>
  <si>
    <t>39. KW</t>
  </si>
  <si>
    <t>40. KW</t>
  </si>
  <si>
    <t>41. KW</t>
  </si>
  <si>
    <t>42. KW</t>
  </si>
  <si>
    <t>43. KW</t>
  </si>
  <si>
    <t>44. KW</t>
  </si>
  <si>
    <t>45. KW</t>
  </si>
  <si>
    <t>46. KW</t>
  </si>
  <si>
    <t>47. KW</t>
  </si>
  <si>
    <t>48. KW</t>
  </si>
  <si>
    <t>49. KW</t>
  </si>
  <si>
    <t>50. KW</t>
  </si>
  <si>
    <t>51. KW</t>
  </si>
  <si>
    <t>52. KW</t>
  </si>
  <si>
    <t>-</t>
  </si>
  <si>
    <t>Ø Cad</t>
  </si>
  <si>
    <t>Ø Watt</t>
  </si>
  <si>
    <t>Monats- und Wochenumfänge in %</t>
  </si>
  <si>
    <t>Monats- und Wochenumfänge in % in Abhängigkeit der Zeit</t>
  </si>
  <si>
    <t>Körperfettanteil</t>
  </si>
  <si>
    <t>%</t>
  </si>
  <si>
    <t>Intens</t>
  </si>
  <si>
    <t xml:space="preserve">Biken </t>
  </si>
  <si>
    <t>1. Woche</t>
  </si>
  <si>
    <t>2. Woche</t>
  </si>
  <si>
    <t>3. Woche</t>
  </si>
  <si>
    <t>4. Woche</t>
  </si>
  <si>
    <t>5. Woche</t>
  </si>
  <si>
    <t>6. Woche</t>
  </si>
  <si>
    <t>7. Woche</t>
  </si>
  <si>
    <t>8. Woche</t>
  </si>
  <si>
    <t>9. Woche</t>
  </si>
  <si>
    <t>10. Woche</t>
  </si>
  <si>
    <t>11. Woche</t>
  </si>
  <si>
    <t>12. Woche</t>
  </si>
  <si>
    <t>13. Woche</t>
  </si>
  <si>
    <t>14. Woche</t>
  </si>
  <si>
    <t>15. Woche</t>
  </si>
  <si>
    <t>16. Woche</t>
  </si>
  <si>
    <t>17. Woche</t>
  </si>
  <si>
    <t>18. Woche</t>
  </si>
  <si>
    <t>19. Woche</t>
  </si>
  <si>
    <t>20. Woche</t>
  </si>
  <si>
    <t>21. Woche</t>
  </si>
  <si>
    <t>22. Woche</t>
  </si>
  <si>
    <t>23. Woche</t>
  </si>
  <si>
    <t>24. Woche</t>
  </si>
  <si>
    <t>25. Woche</t>
  </si>
  <si>
    <t>26. Woche</t>
  </si>
  <si>
    <t>27. Woche</t>
  </si>
  <si>
    <t>28. Woche</t>
  </si>
  <si>
    <t>Wochenstunden - Maximum</t>
  </si>
  <si>
    <t>Sa</t>
  </si>
  <si>
    <t>So</t>
  </si>
  <si>
    <t>Mo</t>
  </si>
  <si>
    <t>Di</t>
  </si>
  <si>
    <t>Mi</t>
  </si>
  <si>
    <t>Do</t>
  </si>
  <si>
    <t>Fr</t>
  </si>
  <si>
    <t>=</t>
  </si>
  <si>
    <t>Maximalpuls</t>
  </si>
  <si>
    <t>Regenerationslauf</t>
  </si>
  <si>
    <t>langsamer Dauerlauf</t>
  </si>
  <si>
    <t>mittlerer Dauerlauf</t>
  </si>
  <si>
    <t>schneller Dauerlauf</t>
  </si>
  <si>
    <t>Tempo Dauerlauf</t>
  </si>
  <si>
    <t>Schwellenlauf</t>
  </si>
  <si>
    <t>Max HF</t>
  </si>
  <si>
    <t>Wettkampf</t>
  </si>
  <si>
    <t>Regi</t>
  </si>
  <si>
    <t>LD</t>
  </si>
  <si>
    <t>MD</t>
  </si>
  <si>
    <t>SD</t>
  </si>
  <si>
    <t>TD</t>
  </si>
  <si>
    <t>SL</t>
  </si>
  <si>
    <t>WK</t>
  </si>
  <si>
    <t>Mittelwert</t>
  </si>
  <si>
    <t>Einheiten</t>
  </si>
  <si>
    <t>Gesamt</t>
  </si>
  <si>
    <t>Durchschnitt pro Monat</t>
  </si>
  <si>
    <t>Durchschnitt pro Woche</t>
  </si>
  <si>
    <t>Durchschnitt pro Einheit</t>
  </si>
  <si>
    <t>Durchschnitt 100/min</t>
  </si>
  <si>
    <t>Durchschnitt km/h</t>
  </si>
  <si>
    <t>Durchschnitt km/min</t>
  </si>
  <si>
    <t>Prozentualer Anteil Zeit</t>
  </si>
  <si>
    <t>Rollen/Ergometertraining</t>
  </si>
  <si>
    <t>Längste Einheit</t>
  </si>
  <si>
    <t>Wetter</t>
  </si>
  <si>
    <t>VO2 Max</t>
  </si>
  <si>
    <t>Temperatur</t>
  </si>
  <si>
    <t>Durchschnitt pro Tag</t>
  </si>
  <si>
    <t>Schuh</t>
  </si>
  <si>
    <t>Rolle/Ergo</t>
  </si>
  <si>
    <t>Größe UK</t>
  </si>
  <si>
    <t>Ø HF</t>
  </si>
  <si>
    <t>Material</t>
  </si>
  <si>
    <t>Anteil in</t>
  </si>
  <si>
    <t xml:space="preserve">Anteil in </t>
  </si>
  <si>
    <t>Baujahr</t>
  </si>
  <si>
    <t>HF Bereiche LAUFEN</t>
  </si>
  <si>
    <t>GA1</t>
  </si>
  <si>
    <t>GA1/GA2</t>
  </si>
  <si>
    <t>GA2</t>
  </si>
  <si>
    <t>HF Bereiche RADFAHREN</t>
  </si>
  <si>
    <t>Regeneration</t>
  </si>
  <si>
    <t>Wettkampftempo</t>
  </si>
  <si>
    <t>Grundlagenausdauer 2</t>
  </si>
  <si>
    <t>Grundlagenausdauer 1</t>
  </si>
  <si>
    <t>Grundlagenausdauer 1/2</t>
  </si>
  <si>
    <t>LAUFEN</t>
  </si>
  <si>
    <t>RADFAHREN</t>
  </si>
  <si>
    <t>Ø Geschwindigkeiten/Monat</t>
  </si>
  <si>
    <t>Ø h/100m</t>
  </si>
  <si>
    <t>sonstige Info</t>
  </si>
  <si>
    <t>Statistik Schwimmbrillen 2008</t>
  </si>
  <si>
    <t>Statistik Laufschuhe 2008</t>
  </si>
  <si>
    <t>Statistik Rad/Reifen - Straße 2008</t>
  </si>
  <si>
    <t>Statistik Rad/Reifen - Rolle 2008</t>
  </si>
  <si>
    <t>eine kleine Hilfe bei der Trainingsaufzeichnung dar. Änderungen im und am Tagebuch sind</t>
  </si>
  <si>
    <t>selbstverständlich jedem vorbehalten. Das Tagebuch ist 2002 erstmals begonnen und bis</t>
  </si>
  <si>
    <t xml:space="preserve">heute in etwa 15 Versionen immer weiter geändert worden. </t>
  </si>
  <si>
    <t xml:space="preserve">Die Bedienung dieses Excel Tagebuches ist eigentlich sehr sehr einfach. </t>
  </si>
  <si>
    <t xml:space="preserve">Dieses Tagebuch ist für alle Läufer, Duathleten und Triathleten gedacht. Es stellt lediglich </t>
  </si>
  <si>
    <t>Bitte beginnt mit dem Ausfüllen des Reiters "Material". Hier tragt ihr eure Laufschuhe,</t>
  </si>
  <si>
    <t>eure Schwimmbrillen, das oder die Fahrräder ein. Und zwar in der Form wie ihr sie auch</t>
  </si>
  <si>
    <t>im Reiter "Tagebuch" nachher dokumentiert.</t>
  </si>
  <si>
    <t>Ändert im Reiter "HF Bereiche" die Herzfrequenz nach euren Vorstellungen.</t>
  </si>
  <si>
    <t>Nun könnt ihr im Reiter "Tagebuch" alle weiteren Daten wie KM, Zeit, HF, Kcal und die</t>
  </si>
  <si>
    <t xml:space="preserve">entsprechende Brille, den jeweiligen Laufschuh oder das Rad eintragen welches ihr </t>
  </si>
  <si>
    <t>für eure Trainingszwecke benutzt habt. Tragt euer Gewicht, das Wetter oder sonstige</t>
  </si>
  <si>
    <t>Infos mit ein oder zeichnet alternative Sportarten mit auf. Alles weitere berechnet das</t>
  </si>
  <si>
    <t>Tagebuch nun von alleine und es wird mit Leben gefüllt!</t>
  </si>
  <si>
    <t>Solltet ihr dennoch Probleme mit der Anwendung haben, so könnt ihr mir jederzeit</t>
  </si>
  <si>
    <t>eine Email an PINGEL@L4D.DE schreiben.</t>
  </si>
  <si>
    <t>Lieben Gruß Pingel</t>
  </si>
  <si>
    <t>Schwimmen 2009</t>
  </si>
  <si>
    <t>Laufen 2009</t>
  </si>
  <si>
    <t>Radfahren 2009</t>
  </si>
  <si>
    <t>Ergometer/Rollentraining 2009</t>
  </si>
  <si>
    <t>1 h Spazierung eigentlich mit Mizuno + Triactive Einlagen</t>
  </si>
  <si>
    <t>1.10 h Spazierung mit Laufpassagen mit Mizuno + Triactive Einlagen</t>
  </si>
  <si>
    <t>leichte Knieprobleme links</t>
  </si>
  <si>
    <t>1.10 h Spazierung mit Mizuno + Triactive Einlagen</t>
  </si>
  <si>
    <t>ob die HF stimmt??</t>
  </si>
  <si>
    <t>ER</t>
  </si>
  <si>
    <t>Wanderung Hausen Forchheim Bahnhof</t>
  </si>
  <si>
    <t>Schwimmseminar Technik-Coach Berg</t>
  </si>
  <si>
    <t>Radfahrt mit 20 cm Neuschnee nach HGB, heftig!</t>
  </si>
  <si>
    <t>Langlauf</t>
  </si>
  <si>
    <t>Loipe 4 über Bischofsmais, teilw. Nicht gespurt</t>
  </si>
  <si>
    <t>Crossfit 1. Level 20 Minuten</t>
  </si>
  <si>
    <t>38 Runden</t>
  </si>
  <si>
    <t>Schneeschuhtour</t>
  </si>
  <si>
    <t>Wank Garmisch, 2.55 hoch u. 1.15 runter</t>
  </si>
  <si>
    <t>1. Mal Mizuno Elizir</t>
  </si>
  <si>
    <t>Crossfit 1. Level: 2:54 min</t>
  </si>
  <si>
    <t>Hirschaid</t>
  </si>
  <si>
    <t>Mizuno Elixir, problemlos</t>
  </si>
  <si>
    <t>Mizuno Eixir, Knie links ganz leicht</t>
  </si>
  <si>
    <t>Schwimmseminar Triathlon Szene Ingolstadt</t>
  </si>
  <si>
    <t>Mizuno Elixir, zum Schluß links Ferse ganz leichter Druck</t>
  </si>
  <si>
    <t>Trainingslager Hausen</t>
  </si>
  <si>
    <t>Koppellauf</t>
  </si>
  <si>
    <t>KA Training</t>
  </si>
  <si>
    <t>Hausen Bahn Leistungstest</t>
  </si>
  <si>
    <t>Hausen</t>
  </si>
  <si>
    <t>Duathon DEG</t>
  </si>
  <si>
    <t>Duathlon DEG</t>
  </si>
  <si>
    <t>Neo Schlotter Weiher</t>
  </si>
  <si>
    <t>Lauf abgebrochen wg. Blase links 3. Zehe</t>
  </si>
  <si>
    <t>Magic Man Kelheim</t>
  </si>
  <si>
    <t>Magic Man Kehlheim</t>
  </si>
  <si>
    <t>Mizuno Elixir, leichte Ermüdung beider Füße</t>
  </si>
  <si>
    <t>Mizuno Elixir, links Ferse zum Schluß leichte Schmerzen</t>
  </si>
  <si>
    <t>Sprintintervalle</t>
  </si>
  <si>
    <t>Freibad HGB</t>
  </si>
  <si>
    <t>Tria Erding</t>
  </si>
  <si>
    <t>Tria Forchheim</t>
  </si>
  <si>
    <t>Tria Bamberg</t>
  </si>
  <si>
    <t>Mizuno Elexir mit orth. Einlagen; die letzen Meter leicht links Probleme, sonst erstaunlich gut</t>
  </si>
  <si>
    <t>Mizuno Elixir mit orth. Einlagen; problemlos; enges Gefühl im Schuh</t>
  </si>
  <si>
    <t>Tria Karlsfeld</t>
  </si>
  <si>
    <t>Alpenfels Tria</t>
  </si>
  <si>
    <t>Wandern</t>
  </si>
  <si>
    <t>Hohenstaufen Bad Reichenhall</t>
  </si>
  <si>
    <t>Mizuno Elexir mit orth. Einlage links; die letzen Meter leicht links, sonst gut</t>
  </si>
  <si>
    <t>Tria Regensburg</t>
  </si>
  <si>
    <t>Gerlos Kreuzjoch Isskogel</t>
  </si>
  <si>
    <t>Mayrhofen Ahornspitze</t>
  </si>
  <si>
    <t>Gerlos Kirchspitze Arbiskogel</t>
  </si>
  <si>
    <t>Tria Neustadt/Aisch</t>
  </si>
  <si>
    <t>mit Benschamin So Hausen</t>
  </si>
  <si>
    <t>Mizuno Elixir, links Ferse letzten 3 min leichte Schmerzen</t>
  </si>
  <si>
    <t>Volkslauf DGF</t>
  </si>
  <si>
    <t>Mizuno Elixir, links mit orthop. Einlage, gut</t>
  </si>
  <si>
    <t>Mizuno Elixir, links mit orthop. Einlage, ab 25 min links Ferse Probleme</t>
  </si>
  <si>
    <t>Reit im Winkel Straubinger Haus u. Fellhorn</t>
  </si>
  <si>
    <t>Fellhorn Straubinger Haus Blindau</t>
  </si>
  <si>
    <t>Herbstlauf Schloss Thurn</t>
  </si>
  <si>
    <t>Mizuno Elixir, links mit orthop. Einlage, ab Laufmitte links Ferse schlecht</t>
  </si>
  <si>
    <t>Mizuno Elixir, links mit orthop. Einlage, ab Laufmitte links  schlecht</t>
  </si>
  <si>
    <t>Mizuno Elixir, links mit orthop. Einlage, ab Laufmitte links  schlecht grrrr</t>
  </si>
</sst>
</file>

<file path=xl/styles.xml><?xml version="1.0" encoding="utf-8"?>
<styleSheet xmlns="http://schemas.openxmlformats.org/spreadsheetml/2006/main">
  <numFmts count="13">
    <numFmt numFmtId="164" formatCode="0.0\ \k\g"/>
    <numFmt numFmtId="165" formatCode="mm:ss.0;@"/>
    <numFmt numFmtId="166" formatCode="ddd"/>
    <numFmt numFmtId="167" formatCode="dd/mm/yy;@"/>
    <numFmt numFmtId="168" formatCode="0.000"/>
    <numFmt numFmtId="169" formatCode="[h]:mm:ss;@"/>
    <numFmt numFmtId="170" formatCode="[$-F400]h:mm:ss\ AM/PM"/>
    <numFmt numFmtId="171" formatCode="0.0"/>
    <numFmt numFmtId="172" formatCode="h:mm:ss;@"/>
    <numFmt numFmtId="173" formatCode="0.0%"/>
    <numFmt numFmtId="174" formatCode="#,##0\ _€"/>
    <numFmt numFmtId="175" formatCode="0.00\ \k\g"/>
    <numFmt numFmtId="176" formatCode="#\ ?/2"/>
  </numFmts>
  <fonts count="29">
    <font>
      <sz val="10"/>
      <name val="Arial"/>
    </font>
    <font>
      <sz val="10"/>
      <name val="Arial"/>
    </font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2"/>
      <name val="Arial"/>
      <family val="2"/>
    </font>
    <font>
      <b/>
      <i/>
      <sz val="10"/>
      <name val="Arial"/>
      <family val="2"/>
    </font>
    <font>
      <b/>
      <i/>
      <u/>
      <sz val="8"/>
      <name val="Arial"/>
      <family val="2"/>
    </font>
    <font>
      <b/>
      <sz val="8"/>
      <name val="Arial"/>
    </font>
    <font>
      <b/>
      <i/>
      <sz val="10"/>
      <name val="Arial"/>
    </font>
    <font>
      <sz val="10"/>
      <name val="Arial"/>
    </font>
    <font>
      <b/>
      <sz val="10"/>
      <name val="Arial"/>
      <family val="2"/>
    </font>
    <font>
      <b/>
      <sz val="8"/>
      <color indexed="10"/>
      <name val="Arial"/>
      <family val="2"/>
    </font>
    <font>
      <sz val="8"/>
      <color indexed="9"/>
      <name val="Arial"/>
    </font>
    <font>
      <b/>
      <i/>
      <sz val="10"/>
      <color indexed="9"/>
      <name val="Arial"/>
    </font>
    <font>
      <sz val="10"/>
      <color indexed="9"/>
      <name val="Arial"/>
    </font>
    <font>
      <i/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  <family val="2"/>
    </font>
    <font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i/>
      <sz val="10"/>
      <color indexed="10"/>
      <name val="Arial"/>
      <family val="2"/>
    </font>
    <font>
      <b/>
      <sz val="12"/>
      <name val="Arial"/>
      <family val="2"/>
    </font>
    <font>
      <b/>
      <sz val="12"/>
      <name val="Comic Sans MS"/>
      <family val="4"/>
    </font>
    <font>
      <sz val="9"/>
      <name val="Arial"/>
    </font>
    <font>
      <b/>
      <sz val="10"/>
      <name val="Comic Sans MS"/>
      <family val="4"/>
    </font>
    <font>
      <sz val="10"/>
      <name val="Comic Sans MS"/>
      <family val="4"/>
    </font>
    <font>
      <b/>
      <i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gray0625">
        <bgColor indexed="13"/>
      </patternFill>
    </fill>
    <fill>
      <patternFill patternType="gray0625">
        <bgColor indexed="12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</fills>
  <borders count="6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2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0" borderId="1" xfId="0" applyFont="1" applyBorder="1"/>
    <xf numFmtId="0" fontId="2" fillId="3" borderId="1" xfId="0" applyFont="1" applyFill="1" applyBorder="1" applyAlignment="1">
      <alignment horizontal="center"/>
    </xf>
    <xf numFmtId="46" fontId="2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0" fontId="2" fillId="0" borderId="0" xfId="0" applyFont="1"/>
    <xf numFmtId="166" fontId="2" fillId="2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6" fontId="3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5" fontId="3" fillId="3" borderId="3" xfId="0" applyNumberFormat="1" applyFont="1" applyFill="1" applyBorder="1" applyAlignment="1">
      <alignment horizontal="center"/>
    </xf>
    <xf numFmtId="3" fontId="3" fillId="3" borderId="3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6" fontId="3" fillId="3" borderId="4" xfId="0" applyNumberFormat="1" applyFont="1" applyFill="1" applyBorder="1" applyAlignment="1">
      <alignment horizontal="center"/>
    </xf>
    <xf numFmtId="165" fontId="3" fillId="3" borderId="4" xfId="0" applyNumberFormat="1" applyFont="1" applyFill="1" applyBorder="1" applyAlignment="1">
      <alignment horizontal="center"/>
    </xf>
    <xf numFmtId="3" fontId="3" fillId="3" borderId="4" xfId="0" applyNumberFormat="1" applyFont="1" applyFill="1" applyBorder="1" applyAlignment="1">
      <alignment horizontal="center"/>
    </xf>
    <xf numFmtId="46" fontId="3" fillId="3" borderId="3" xfId="0" applyNumberFormat="1" applyFont="1" applyFill="1" applyBorder="1" applyAlignment="1">
      <alignment horizontal="center"/>
    </xf>
    <xf numFmtId="2" fontId="3" fillId="3" borderId="3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/>
    </xf>
    <xf numFmtId="21" fontId="2" fillId="2" borderId="1" xfId="0" applyNumberFormat="1" applyFont="1" applyFill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3" fillId="0" borderId="0" xfId="0" applyNumberFormat="1" applyFont="1" applyAlignment="1" applyProtection="1">
      <alignment horizontal="center"/>
      <protection locked="0" hidden="1"/>
    </xf>
    <xf numFmtId="0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4" borderId="0" xfId="0" applyNumberFormat="1" applyFont="1" applyFill="1" applyAlignment="1">
      <alignment horizontal="center"/>
    </xf>
    <xf numFmtId="0" fontId="3" fillId="4" borderId="0" xfId="0" applyNumberFormat="1" applyFont="1" applyFill="1" applyAlignment="1">
      <alignment horizontal="center"/>
    </xf>
    <xf numFmtId="49" fontId="3" fillId="3" borderId="0" xfId="0" applyNumberFormat="1" applyFont="1" applyFill="1" applyAlignment="1">
      <alignment horizontal="center"/>
    </xf>
    <xf numFmtId="49" fontId="3" fillId="5" borderId="0" xfId="0" applyNumberFormat="1" applyFont="1" applyFill="1" applyAlignment="1">
      <alignment horizontal="center"/>
    </xf>
    <xf numFmtId="165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172" fontId="3" fillId="4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72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5" fontId="3" fillId="5" borderId="0" xfId="0" applyNumberFormat="1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8" fillId="6" borderId="7" xfId="0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14" fontId="2" fillId="2" borderId="9" xfId="0" applyNumberFormat="1" applyFont="1" applyFill="1" applyBorder="1" applyAlignment="1">
      <alignment horizontal="center"/>
    </xf>
    <xf numFmtId="2" fontId="2" fillId="3" borderId="10" xfId="0" applyNumberFormat="1" applyFont="1" applyFill="1" applyBorder="1" applyAlignment="1">
      <alignment horizontal="center"/>
    </xf>
    <xf numFmtId="169" fontId="2" fillId="3" borderId="10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center"/>
    </xf>
    <xf numFmtId="14" fontId="2" fillId="2" borderId="12" xfId="0" applyNumberFormat="1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2" fontId="4" fillId="6" borderId="14" xfId="0" applyNumberFormat="1" applyFont="1" applyFill="1" applyBorder="1" applyAlignment="1">
      <alignment horizontal="center"/>
    </xf>
    <xf numFmtId="168" fontId="4" fillId="6" borderId="14" xfId="0" applyNumberFormat="1" applyFont="1" applyFill="1" applyBorder="1" applyAlignment="1">
      <alignment horizontal="center"/>
    </xf>
    <xf numFmtId="2" fontId="4" fillId="6" borderId="15" xfId="0" applyNumberFormat="1" applyFont="1" applyFill="1" applyBorder="1" applyAlignment="1">
      <alignment horizontal="center"/>
    </xf>
    <xf numFmtId="169" fontId="4" fillId="6" borderId="14" xfId="0" applyNumberFormat="1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2" fontId="4" fillId="6" borderId="17" xfId="0" applyNumberFormat="1" applyFont="1" applyFill="1" applyBorder="1" applyAlignment="1">
      <alignment horizontal="center"/>
    </xf>
    <xf numFmtId="168" fontId="4" fillId="6" borderId="17" xfId="0" applyNumberFormat="1" applyFont="1" applyFill="1" applyBorder="1" applyAlignment="1">
      <alignment horizontal="center"/>
    </xf>
    <xf numFmtId="2" fontId="4" fillId="6" borderId="18" xfId="0" applyNumberFormat="1" applyFont="1" applyFill="1" applyBorder="1" applyAlignment="1">
      <alignment horizontal="center"/>
    </xf>
    <xf numFmtId="169" fontId="4" fillId="6" borderId="17" xfId="0" applyNumberFormat="1" applyFont="1" applyFill="1" applyBorder="1" applyAlignment="1">
      <alignment horizontal="center"/>
    </xf>
    <xf numFmtId="14" fontId="3" fillId="2" borderId="19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7" borderId="1" xfId="0" applyFont="1" applyFill="1" applyBorder="1" applyAlignment="1">
      <alignment horizontal="center"/>
    </xf>
    <xf numFmtId="46" fontId="2" fillId="7" borderId="1" xfId="0" applyNumberFormat="1" applyFont="1" applyFill="1" applyBorder="1" applyAlignment="1">
      <alignment horizontal="center"/>
    </xf>
    <xf numFmtId="3" fontId="2" fillId="7" borderId="1" xfId="0" applyNumberFormat="1" applyFont="1" applyFill="1" applyBorder="1" applyAlignment="1">
      <alignment horizontal="center"/>
    </xf>
    <xf numFmtId="168" fontId="2" fillId="7" borderId="1" xfId="0" applyNumberFormat="1" applyFont="1" applyFill="1" applyBorder="1" applyAlignment="1">
      <alignment horizontal="center"/>
    </xf>
    <xf numFmtId="46" fontId="2" fillId="7" borderId="4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3" fontId="2" fillId="7" borderId="4" xfId="0" applyNumberFormat="1" applyFont="1" applyFill="1" applyBorder="1" applyAlignment="1">
      <alignment horizontal="center"/>
    </xf>
    <xf numFmtId="165" fontId="2" fillId="7" borderId="3" xfId="0" applyNumberFormat="1" applyFont="1" applyFill="1" applyBorder="1" applyAlignment="1">
      <alignment horizontal="center"/>
    </xf>
    <xf numFmtId="1" fontId="2" fillId="7" borderId="3" xfId="0" applyNumberFormat="1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/>
    </xf>
    <xf numFmtId="46" fontId="2" fillId="8" borderId="1" xfId="0" applyNumberFormat="1" applyFont="1" applyFill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3" fontId="2" fillId="8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2" fillId="8" borderId="4" xfId="0" applyNumberFormat="1" applyFont="1" applyFill="1" applyBorder="1" applyAlignment="1">
      <alignment horizontal="center"/>
    </xf>
    <xf numFmtId="46" fontId="2" fillId="8" borderId="4" xfId="0" applyNumberFormat="1" applyFont="1" applyFill="1" applyBorder="1" applyAlignment="1">
      <alignment horizontal="center"/>
    </xf>
    <xf numFmtId="165" fontId="2" fillId="8" borderId="4" xfId="0" applyNumberFormat="1" applyFont="1" applyFill="1" applyBorder="1" applyAlignment="1">
      <alignment horizontal="center"/>
    </xf>
    <xf numFmtId="3" fontId="2" fillId="8" borderId="4" xfId="0" applyNumberFormat="1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46" fontId="2" fillId="8" borderId="3" xfId="0" applyNumberFormat="1" applyFont="1" applyFill="1" applyBorder="1" applyAlignment="1">
      <alignment horizontal="center"/>
    </xf>
    <xf numFmtId="165" fontId="2" fillId="8" borderId="3" xfId="0" applyNumberFormat="1" applyFont="1" applyFill="1" applyBorder="1" applyAlignment="1">
      <alignment horizontal="center"/>
    </xf>
    <xf numFmtId="2" fontId="2" fillId="8" borderId="3" xfId="0" applyNumberFormat="1" applyFont="1" applyFill="1" applyBorder="1" applyAlignment="1">
      <alignment horizontal="center"/>
    </xf>
    <xf numFmtId="3" fontId="2" fillId="8" borderId="3" xfId="0" applyNumberFormat="1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0" fillId="0" borderId="1" xfId="0" applyFont="1" applyBorder="1"/>
    <xf numFmtId="0" fontId="2" fillId="7" borderId="20" xfId="0" applyFont="1" applyFill="1" applyBorder="1" applyAlignment="1">
      <alignment horizontal="center"/>
    </xf>
    <xf numFmtId="46" fontId="2" fillId="7" borderId="21" xfId="0" applyNumberFormat="1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3" fontId="2" fillId="7" borderId="21" xfId="0" applyNumberFormat="1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2" fontId="2" fillId="8" borderId="20" xfId="0" applyNumberFormat="1" applyFont="1" applyFill="1" applyBorder="1" applyAlignment="1">
      <alignment horizontal="center"/>
    </xf>
    <xf numFmtId="46" fontId="2" fillId="8" borderId="21" xfId="0" applyNumberFormat="1" applyFont="1" applyFill="1" applyBorder="1" applyAlignment="1">
      <alignment horizontal="center"/>
    </xf>
    <xf numFmtId="165" fontId="2" fillId="8" borderId="21" xfId="0" applyNumberFormat="1" applyFont="1" applyFill="1" applyBorder="1" applyAlignment="1">
      <alignment horizontal="center"/>
    </xf>
    <xf numFmtId="3" fontId="2" fillId="8" borderId="21" xfId="0" applyNumberFormat="1" applyFont="1" applyFill="1" applyBorder="1" applyAlignment="1">
      <alignment horizontal="center"/>
    </xf>
    <xf numFmtId="0" fontId="2" fillId="8" borderId="22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46" fontId="2" fillId="3" borderId="21" xfId="0" applyNumberFormat="1" applyFont="1" applyFill="1" applyBorder="1" applyAlignment="1">
      <alignment horizontal="center"/>
    </xf>
    <xf numFmtId="165" fontId="2" fillId="3" borderId="21" xfId="0" applyNumberFormat="1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3" fontId="2" fillId="3" borderId="21" xfId="0" applyNumberFormat="1" applyFont="1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169" fontId="0" fillId="7" borderId="15" xfId="0" applyNumberFormat="1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168" fontId="0" fillId="7" borderId="27" xfId="0" applyNumberFormat="1" applyFill="1" applyBorder="1" applyAlignment="1">
      <alignment horizontal="center"/>
    </xf>
    <xf numFmtId="169" fontId="0" fillId="7" borderId="28" xfId="0" applyNumberFormat="1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169" fontId="0" fillId="8" borderId="28" xfId="0" applyNumberForma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169" fontId="0" fillId="8" borderId="18" xfId="0" applyNumberFormat="1" applyFill="1" applyBorder="1" applyAlignment="1">
      <alignment horizontal="center"/>
    </xf>
    <xf numFmtId="168" fontId="2" fillId="7" borderId="10" xfId="0" applyNumberFormat="1" applyFont="1" applyFill="1" applyBorder="1" applyAlignment="1">
      <alignment horizontal="center"/>
    </xf>
    <xf numFmtId="169" fontId="2" fillId="7" borderId="10" xfId="0" applyNumberFormat="1" applyFont="1" applyFill="1" applyBorder="1" applyAlignment="1">
      <alignment horizontal="center"/>
    </xf>
    <xf numFmtId="2" fontId="2" fillId="8" borderId="10" xfId="0" applyNumberFormat="1" applyFont="1" applyFill="1" applyBorder="1" applyAlignment="1">
      <alignment horizontal="center"/>
    </xf>
    <xf numFmtId="169" fontId="2" fillId="8" borderId="10" xfId="0" applyNumberFormat="1" applyFont="1" applyFill="1" applyBorder="1" applyAlignment="1">
      <alignment horizontal="center"/>
    </xf>
    <xf numFmtId="169" fontId="2" fillId="9" borderId="29" xfId="0" applyNumberFormat="1" applyFont="1" applyFill="1" applyBorder="1" applyAlignment="1">
      <alignment horizontal="center"/>
    </xf>
    <xf numFmtId="168" fontId="2" fillId="10" borderId="10" xfId="0" applyNumberFormat="1" applyFont="1" applyFill="1" applyBorder="1" applyAlignment="1">
      <alignment horizontal="center"/>
    </xf>
    <xf numFmtId="169" fontId="2" fillId="10" borderId="30" xfId="0" applyNumberFormat="1" applyFont="1" applyFill="1" applyBorder="1" applyAlignment="1">
      <alignment horizontal="center"/>
    </xf>
    <xf numFmtId="172" fontId="12" fillId="4" borderId="0" xfId="0" applyNumberFormat="1" applyFont="1" applyFill="1" applyAlignment="1">
      <alignment horizontal="center"/>
    </xf>
    <xf numFmtId="2" fontId="0" fillId="8" borderId="27" xfId="0" applyNumberFormat="1" applyFill="1" applyBorder="1" applyAlignment="1">
      <alignment horizontal="center"/>
    </xf>
    <xf numFmtId="2" fontId="13" fillId="11" borderId="20" xfId="0" applyNumberFormat="1" applyFont="1" applyFill="1" applyBorder="1" applyAlignment="1">
      <alignment horizontal="center"/>
    </xf>
    <xf numFmtId="46" fontId="13" fillId="11" borderId="21" xfId="0" applyNumberFormat="1" applyFont="1" applyFill="1" applyBorder="1" applyAlignment="1">
      <alignment horizontal="center"/>
    </xf>
    <xf numFmtId="165" fontId="13" fillId="11" borderId="21" xfId="0" applyNumberFormat="1" applyFont="1" applyFill="1" applyBorder="1" applyAlignment="1">
      <alignment horizontal="center"/>
    </xf>
    <xf numFmtId="3" fontId="13" fillId="11" borderId="21" xfId="0" applyNumberFormat="1" applyFont="1" applyFill="1" applyBorder="1" applyAlignment="1">
      <alignment horizontal="center"/>
    </xf>
    <xf numFmtId="0" fontId="13" fillId="11" borderId="21" xfId="0" applyFont="1" applyFill="1" applyBorder="1" applyAlignment="1">
      <alignment horizontal="center"/>
    </xf>
    <xf numFmtId="2" fontId="13" fillId="11" borderId="1" xfId="0" applyNumberFormat="1" applyFont="1" applyFill="1" applyBorder="1" applyAlignment="1">
      <alignment horizontal="center"/>
    </xf>
    <xf numFmtId="46" fontId="13" fillId="11" borderId="1" xfId="0" applyNumberFormat="1" applyFont="1" applyFill="1" applyBorder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3" fontId="13" fillId="11" borderId="1" xfId="0" applyNumberFormat="1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46" fontId="13" fillId="11" borderId="3" xfId="0" applyNumberFormat="1" applyFont="1" applyFill="1" applyBorder="1" applyAlignment="1">
      <alignment horizontal="center"/>
    </xf>
    <xf numFmtId="165" fontId="13" fillId="11" borderId="3" xfId="0" applyNumberFormat="1" applyFont="1" applyFill="1" applyBorder="1" applyAlignment="1">
      <alignment horizontal="center"/>
    </xf>
    <xf numFmtId="3" fontId="13" fillId="11" borderId="3" xfId="0" applyNumberFormat="1" applyFont="1" applyFill="1" applyBorder="1" applyAlignment="1">
      <alignment horizontal="center"/>
    </xf>
    <xf numFmtId="0" fontId="13" fillId="11" borderId="3" xfId="0" applyFont="1" applyFill="1" applyBorder="1" applyAlignment="1">
      <alignment horizontal="center"/>
    </xf>
    <xf numFmtId="2" fontId="13" fillId="11" borderId="4" xfId="0" applyNumberFormat="1" applyFont="1" applyFill="1" applyBorder="1" applyAlignment="1">
      <alignment horizontal="center"/>
    </xf>
    <xf numFmtId="46" fontId="13" fillId="11" borderId="4" xfId="0" applyNumberFormat="1" applyFont="1" applyFill="1" applyBorder="1" applyAlignment="1">
      <alignment horizontal="center"/>
    </xf>
    <xf numFmtId="165" fontId="13" fillId="11" borderId="4" xfId="0" applyNumberFormat="1" applyFont="1" applyFill="1" applyBorder="1" applyAlignment="1">
      <alignment horizontal="center"/>
    </xf>
    <xf numFmtId="3" fontId="13" fillId="11" borderId="4" xfId="0" applyNumberFormat="1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2" fontId="13" fillId="9" borderId="21" xfId="0" applyNumberFormat="1" applyFont="1" applyFill="1" applyBorder="1" applyAlignment="1">
      <alignment horizontal="center"/>
    </xf>
    <xf numFmtId="46" fontId="13" fillId="9" borderId="21" xfId="0" applyNumberFormat="1" applyFont="1" applyFill="1" applyBorder="1" applyAlignment="1">
      <alignment horizontal="center"/>
    </xf>
    <xf numFmtId="0" fontId="13" fillId="9" borderId="22" xfId="0" applyFont="1" applyFill="1" applyBorder="1" applyAlignment="1">
      <alignment horizontal="center"/>
    </xf>
    <xf numFmtId="164" fontId="13" fillId="10" borderId="1" xfId="0" applyNumberFormat="1" applyFont="1" applyFill="1" applyBorder="1" applyAlignment="1">
      <alignment horizontal="center"/>
    </xf>
    <xf numFmtId="164" fontId="15" fillId="10" borderId="1" xfId="0" applyNumberFormat="1" applyFont="1" applyFill="1" applyBorder="1" applyAlignment="1">
      <alignment horizontal="center"/>
    </xf>
    <xf numFmtId="2" fontId="13" fillId="9" borderId="1" xfId="0" applyNumberFormat="1" applyFont="1" applyFill="1" applyBorder="1" applyAlignment="1">
      <alignment horizontal="center"/>
    </xf>
    <xf numFmtId="46" fontId="13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2" fontId="13" fillId="9" borderId="3" xfId="0" applyNumberFormat="1" applyFont="1" applyFill="1" applyBorder="1" applyAlignment="1">
      <alignment horizontal="center"/>
    </xf>
    <xf numFmtId="46" fontId="13" fillId="9" borderId="3" xfId="0" applyNumberFormat="1" applyFont="1" applyFill="1" applyBorder="1" applyAlignment="1">
      <alignment horizontal="center"/>
    </xf>
    <xf numFmtId="0" fontId="13" fillId="9" borderId="3" xfId="0" applyFont="1" applyFill="1" applyBorder="1" applyAlignment="1">
      <alignment horizontal="center"/>
    </xf>
    <xf numFmtId="2" fontId="13" fillId="9" borderId="4" xfId="0" applyNumberFormat="1" applyFont="1" applyFill="1" applyBorder="1" applyAlignment="1">
      <alignment horizontal="center"/>
    </xf>
    <xf numFmtId="46" fontId="13" fillId="9" borderId="4" xfId="0" applyNumberFormat="1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164" fontId="13" fillId="10" borderId="4" xfId="0" applyNumberFormat="1" applyFont="1" applyFill="1" applyBorder="1" applyAlignment="1">
      <alignment horizontal="center"/>
    </xf>
    <xf numFmtId="169" fontId="2" fillId="7" borderId="3" xfId="0" applyNumberFormat="1" applyFont="1" applyFill="1" applyBorder="1" applyAlignment="1">
      <alignment horizontal="center"/>
    </xf>
    <xf numFmtId="168" fontId="0" fillId="7" borderId="14" xfId="0" applyNumberFormat="1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1" fontId="13" fillId="10" borderId="1" xfId="0" applyNumberFormat="1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/>
    </xf>
    <xf numFmtId="1" fontId="13" fillId="10" borderId="3" xfId="0" applyNumberFormat="1" applyFont="1" applyFill="1" applyBorder="1" applyAlignment="1">
      <alignment horizontal="center"/>
    </xf>
    <xf numFmtId="1" fontId="13" fillId="10" borderId="4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69" fontId="0" fillId="3" borderId="15" xfId="0" applyNumberFormat="1" applyFill="1" applyBorder="1" applyAlignment="1">
      <alignment horizontal="center"/>
    </xf>
    <xf numFmtId="171" fontId="2" fillId="3" borderId="31" xfId="0" applyNumberFormat="1" applyFont="1" applyFill="1" applyBorder="1" applyAlignment="1">
      <alignment horizontal="center"/>
    </xf>
    <xf numFmtId="168" fontId="3" fillId="10" borderId="32" xfId="0" applyNumberFormat="1" applyFont="1" applyFill="1" applyBorder="1" applyAlignment="1">
      <alignment horizontal="center"/>
    </xf>
    <xf numFmtId="168" fontId="2" fillId="7" borderId="33" xfId="0" applyNumberFormat="1" applyFont="1" applyFill="1" applyBorder="1" applyAlignment="1">
      <alignment horizontal="center"/>
    </xf>
    <xf numFmtId="2" fontId="2" fillId="8" borderId="33" xfId="0" applyNumberFormat="1" applyFont="1" applyFill="1" applyBorder="1" applyAlignment="1">
      <alignment horizontal="center"/>
    </xf>
    <xf numFmtId="171" fontId="2" fillId="3" borderId="34" xfId="0" applyNumberFormat="1" applyFont="1" applyFill="1" applyBorder="1" applyAlignment="1">
      <alignment horizontal="center"/>
    </xf>
    <xf numFmtId="168" fontId="3" fillId="10" borderId="35" xfId="0" applyNumberFormat="1" applyFont="1" applyFill="1" applyBorder="1" applyAlignment="1">
      <alignment horizontal="center"/>
    </xf>
    <xf numFmtId="2" fontId="0" fillId="8" borderId="14" xfId="0" applyNumberFormat="1" applyFill="1" applyBorder="1" applyAlignment="1">
      <alignment horizontal="center"/>
    </xf>
    <xf numFmtId="169" fontId="0" fillId="8" borderId="15" xfId="0" applyNumberFormat="1" applyFill="1" applyBorder="1" applyAlignment="1">
      <alignment horizontal="center"/>
    </xf>
    <xf numFmtId="10" fontId="2" fillId="7" borderId="10" xfId="0" applyNumberFormat="1" applyFont="1" applyFill="1" applyBorder="1" applyAlignment="1">
      <alignment horizontal="center"/>
    </xf>
    <xf numFmtId="10" fontId="2" fillId="8" borderId="10" xfId="0" applyNumberFormat="1" applyFont="1" applyFill="1" applyBorder="1" applyAlignment="1">
      <alignment horizontal="center"/>
    </xf>
    <xf numFmtId="10" fontId="2" fillId="3" borderId="10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9" borderId="29" xfId="0" applyNumberFormat="1" applyFont="1" applyFill="1" applyBorder="1" applyAlignment="1">
      <alignment horizontal="center"/>
    </xf>
    <xf numFmtId="0" fontId="7" fillId="6" borderId="36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0" fillId="6" borderId="0" xfId="0" applyFill="1"/>
    <xf numFmtId="171" fontId="0" fillId="3" borderId="14" xfId="0" applyNumberFormat="1" applyFill="1" applyBorder="1" applyAlignment="1">
      <alignment horizontal="center"/>
    </xf>
    <xf numFmtId="171" fontId="13" fillId="11" borderId="3" xfId="0" applyNumberFormat="1" applyFont="1" applyFill="1" applyBorder="1" applyAlignment="1">
      <alignment horizontal="center"/>
    </xf>
    <xf numFmtId="2" fontId="13" fillId="11" borderId="3" xfId="0" applyNumberFormat="1" applyFont="1" applyFill="1" applyBorder="1" applyAlignment="1">
      <alignment horizontal="center"/>
    </xf>
    <xf numFmtId="10" fontId="2" fillId="3" borderId="29" xfId="0" applyNumberFormat="1" applyFont="1" applyFill="1" applyBorder="1" applyAlignment="1">
      <alignment horizontal="center"/>
    </xf>
    <xf numFmtId="169" fontId="4" fillId="6" borderId="15" xfId="0" applyNumberFormat="1" applyFont="1" applyFill="1" applyBorder="1" applyAlignment="1">
      <alignment horizontal="center"/>
    </xf>
    <xf numFmtId="169" fontId="4" fillId="6" borderId="18" xfId="0" applyNumberFormat="1" applyFont="1" applyFill="1" applyBorder="1" applyAlignment="1">
      <alignment horizontal="center"/>
    </xf>
    <xf numFmtId="168" fontId="2" fillId="7" borderId="3" xfId="0" applyNumberFormat="1" applyFont="1" applyFill="1" applyBorder="1" applyAlignment="1">
      <alignment horizontal="center"/>
    </xf>
    <xf numFmtId="1" fontId="13" fillId="9" borderId="21" xfId="0" applyNumberFormat="1" applyFont="1" applyFill="1" applyBorder="1" applyAlignment="1">
      <alignment horizontal="center"/>
    </xf>
    <xf numFmtId="1" fontId="13" fillId="9" borderId="1" xfId="0" applyNumberFormat="1" applyFont="1" applyFill="1" applyBorder="1" applyAlignment="1">
      <alignment horizontal="center"/>
    </xf>
    <xf numFmtId="1" fontId="13" fillId="9" borderId="4" xfId="0" applyNumberFormat="1" applyFont="1" applyFill="1" applyBorder="1" applyAlignment="1">
      <alignment horizontal="center"/>
    </xf>
    <xf numFmtId="174" fontId="13" fillId="9" borderId="21" xfId="0" applyNumberFormat="1" applyFont="1" applyFill="1" applyBorder="1" applyAlignment="1"/>
    <xf numFmtId="174" fontId="13" fillId="9" borderId="1" xfId="0" applyNumberFormat="1" applyFont="1" applyFill="1" applyBorder="1" applyAlignment="1"/>
    <xf numFmtId="174" fontId="13" fillId="9" borderId="4" xfId="0" applyNumberFormat="1" applyFont="1" applyFill="1" applyBorder="1" applyAlignment="1"/>
    <xf numFmtId="9" fontId="13" fillId="10" borderId="1" xfId="1" applyFont="1" applyFill="1" applyBorder="1" applyAlignment="1">
      <alignment horizontal="center"/>
    </xf>
    <xf numFmtId="9" fontId="15" fillId="10" borderId="1" xfId="1" applyFont="1" applyFill="1" applyBorder="1" applyAlignment="1">
      <alignment horizontal="center"/>
    </xf>
    <xf numFmtId="9" fontId="13" fillId="10" borderId="4" xfId="1" applyFont="1" applyFill="1" applyBorder="1" applyAlignment="1">
      <alignment horizontal="center"/>
    </xf>
    <xf numFmtId="169" fontId="2" fillId="7" borderId="10" xfId="0" applyNumberFormat="1" applyFont="1" applyFill="1" applyBorder="1" applyAlignment="1">
      <alignment horizontal="center" vertical="center"/>
    </xf>
    <xf numFmtId="169" fontId="3" fillId="10" borderId="35" xfId="0" applyNumberFormat="1" applyFont="1" applyFill="1" applyBorder="1" applyAlignment="1">
      <alignment horizontal="center" vertical="center"/>
    </xf>
    <xf numFmtId="169" fontId="2" fillId="8" borderId="10" xfId="0" applyNumberFormat="1" applyFont="1" applyFill="1" applyBorder="1" applyAlignment="1">
      <alignment horizontal="center" vertical="center"/>
    </xf>
    <xf numFmtId="169" fontId="2" fillId="3" borderId="31" xfId="0" applyNumberFormat="1" applyFont="1" applyFill="1" applyBorder="1" applyAlignment="1">
      <alignment horizontal="center" vertical="center"/>
    </xf>
    <xf numFmtId="169" fontId="2" fillId="9" borderId="29" xfId="0" applyNumberFormat="1" applyFont="1" applyFill="1" applyBorder="1" applyAlignment="1">
      <alignment horizontal="center" vertical="center"/>
    </xf>
    <xf numFmtId="169" fontId="3" fillId="10" borderId="32" xfId="0" applyNumberFormat="1" applyFont="1" applyFill="1" applyBorder="1" applyAlignment="1">
      <alignment horizontal="center" vertical="center"/>
    </xf>
    <xf numFmtId="169" fontId="2" fillId="7" borderId="33" xfId="0" applyNumberFormat="1" applyFont="1" applyFill="1" applyBorder="1" applyAlignment="1">
      <alignment horizontal="center" vertical="center"/>
    </xf>
    <xf numFmtId="169" fontId="2" fillId="8" borderId="33" xfId="0" applyNumberFormat="1" applyFont="1" applyFill="1" applyBorder="1" applyAlignment="1">
      <alignment horizontal="center" vertical="center"/>
    </xf>
    <xf numFmtId="169" fontId="2" fillId="3" borderId="34" xfId="0" applyNumberFormat="1" applyFont="1" applyFill="1" applyBorder="1" applyAlignment="1">
      <alignment horizontal="center" vertical="center"/>
    </xf>
    <xf numFmtId="169" fontId="2" fillId="9" borderId="37" xfId="0" applyNumberFormat="1" applyFont="1" applyFill="1" applyBorder="1" applyAlignment="1">
      <alignment horizontal="center" vertical="center"/>
    </xf>
    <xf numFmtId="169" fontId="4" fillId="6" borderId="14" xfId="0" applyNumberFormat="1" applyFont="1" applyFill="1" applyBorder="1" applyAlignment="1">
      <alignment horizontal="center" vertical="center"/>
    </xf>
    <xf numFmtId="169" fontId="4" fillId="6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1" fontId="0" fillId="8" borderId="38" xfId="0" applyNumberFormat="1" applyFill="1" applyBorder="1" applyAlignment="1">
      <alignment horizontal="center"/>
    </xf>
    <xf numFmtId="170" fontId="0" fillId="8" borderId="39" xfId="0" applyNumberFormat="1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70" fontId="0" fillId="3" borderId="39" xfId="0" applyNumberFormat="1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170" fontId="0" fillId="3" borderId="38" xfId="0" applyNumberFormat="1" applyFill="1" applyBorder="1" applyAlignment="1">
      <alignment horizontal="center"/>
    </xf>
    <xf numFmtId="170" fontId="0" fillId="8" borderId="42" xfId="0" applyNumberFormat="1" applyFill="1" applyBorder="1" applyAlignment="1">
      <alignment horizontal="center"/>
    </xf>
    <xf numFmtId="170" fontId="0" fillId="3" borderId="42" xfId="0" applyNumberFormat="1" applyFill="1" applyBorder="1" applyAlignment="1">
      <alignment horizontal="center"/>
    </xf>
    <xf numFmtId="21" fontId="0" fillId="7" borderId="0" xfId="0" applyNumberFormat="1" applyFill="1" applyBorder="1" applyAlignment="1">
      <alignment horizontal="center"/>
    </xf>
    <xf numFmtId="21" fontId="0" fillId="7" borderId="40" xfId="0" applyNumberFormat="1" applyFill="1" applyBorder="1" applyAlignment="1">
      <alignment horizontal="center"/>
    </xf>
    <xf numFmtId="21" fontId="0" fillId="7" borderId="43" xfId="0" applyNumberFormat="1" applyFill="1" applyBorder="1" applyAlignment="1">
      <alignment horizontal="center"/>
    </xf>
    <xf numFmtId="0" fontId="0" fillId="12" borderId="44" xfId="0" applyFill="1" applyBorder="1" applyAlignment="1">
      <alignment horizontal="center"/>
    </xf>
    <xf numFmtId="0" fontId="0" fillId="12" borderId="36" xfId="0" applyFill="1" applyBorder="1" applyAlignment="1">
      <alignment horizontal="center"/>
    </xf>
    <xf numFmtId="21" fontId="0" fillId="12" borderId="38" xfId="0" applyNumberFormat="1" applyFill="1" applyBorder="1" applyAlignment="1">
      <alignment horizontal="center"/>
    </xf>
    <xf numFmtId="21" fontId="0" fillId="12" borderId="39" xfId="0" applyNumberFormat="1" applyFill="1" applyBorder="1" applyAlignment="1">
      <alignment horizontal="center"/>
    </xf>
    <xf numFmtId="21" fontId="0" fillId="12" borderId="42" xfId="0" applyNumberFormat="1" applyFill="1" applyBorder="1" applyAlignment="1">
      <alignment horizontal="center"/>
    </xf>
    <xf numFmtId="0" fontId="0" fillId="12" borderId="41" xfId="0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21" fontId="0" fillId="7" borderId="45" xfId="0" applyNumberForma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21" fontId="0" fillId="7" borderId="46" xfId="0" applyNumberFormat="1" applyFill="1" applyBorder="1" applyAlignment="1">
      <alignment horizontal="center"/>
    </xf>
    <xf numFmtId="0" fontId="16" fillId="7" borderId="43" xfId="0" applyFont="1" applyFill="1" applyBorder="1" applyAlignment="1">
      <alignment horizontal="center"/>
    </xf>
    <xf numFmtId="21" fontId="0" fillId="7" borderId="47" xfId="0" applyNumberFormat="1" applyFill="1" applyBorder="1" applyAlignment="1">
      <alignment horizontal="center"/>
    </xf>
    <xf numFmtId="0" fontId="16" fillId="8" borderId="40" xfId="0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6" fillId="8" borderId="43" xfId="0" applyFont="1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16" fillId="3" borderId="40" xfId="0" applyFon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16" fillId="3" borderId="43" xfId="0" applyFont="1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12" borderId="48" xfId="0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12" borderId="50" xfId="0" applyFill="1" applyBorder="1" applyAlignment="1">
      <alignment horizontal="center"/>
    </xf>
    <xf numFmtId="0" fontId="0" fillId="12" borderId="51" xfId="0" applyFill="1" applyBorder="1" applyAlignment="1">
      <alignment horizontal="center"/>
    </xf>
    <xf numFmtId="14" fontId="0" fillId="2" borderId="0" xfId="0" applyNumberFormat="1" applyFill="1" applyAlignment="1">
      <alignment horizontal="center"/>
    </xf>
    <xf numFmtId="0" fontId="6" fillId="2" borderId="52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21" fontId="6" fillId="2" borderId="0" xfId="0" applyNumberFormat="1" applyFont="1" applyFill="1" applyAlignment="1">
      <alignment horizontal="center"/>
    </xf>
    <xf numFmtId="9" fontId="6" fillId="2" borderId="52" xfId="0" applyNumberFormat="1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0" xfId="0" applyFill="1"/>
    <xf numFmtId="0" fontId="0" fillId="13" borderId="0" xfId="0" applyFill="1" applyBorder="1" applyAlignment="1">
      <alignment horizontal="center"/>
    </xf>
    <xf numFmtId="0" fontId="11" fillId="0" borderId="53" xfId="0" applyFont="1" applyFill="1" applyBorder="1" applyAlignment="1">
      <alignment horizontal="center"/>
    </xf>
    <xf numFmtId="9" fontId="0" fillId="13" borderId="0" xfId="0" applyNumberFormat="1" applyFill="1" applyAlignment="1">
      <alignment horizontal="center"/>
    </xf>
    <xf numFmtId="0" fontId="0" fillId="0" borderId="53" xfId="0" applyFill="1" applyBorder="1" applyAlignment="1">
      <alignment horizontal="center"/>
    </xf>
    <xf numFmtId="1" fontId="0" fillId="0" borderId="53" xfId="0" applyNumberForma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49" fontId="3" fillId="3" borderId="3" xfId="0" applyNumberFormat="1" applyFont="1" applyFill="1" applyBorder="1" applyAlignment="1">
      <alignment horizontal="center"/>
    </xf>
    <xf numFmtId="49" fontId="3" fillId="3" borderId="4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171" fontId="0" fillId="3" borderId="27" xfId="0" applyNumberFormat="1" applyFill="1" applyBorder="1" applyAlignment="1">
      <alignment horizontal="center"/>
    </xf>
    <xf numFmtId="169" fontId="0" fillId="3" borderId="28" xfId="0" applyNumberFormat="1" applyFill="1" applyBorder="1" applyAlignment="1">
      <alignment horizontal="center"/>
    </xf>
    <xf numFmtId="1" fontId="2" fillId="7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1" fontId="2" fillId="8" borderId="1" xfId="0" applyNumberFormat="1" applyFont="1" applyFill="1" applyBorder="1" applyAlignment="1">
      <alignment horizontal="center"/>
    </xf>
    <xf numFmtId="1" fontId="13" fillId="11" borderId="1" xfId="0" applyNumberFormat="1" applyFont="1" applyFill="1" applyBorder="1" applyAlignment="1">
      <alignment horizontal="center"/>
    </xf>
    <xf numFmtId="168" fontId="2" fillId="8" borderId="1" xfId="0" applyNumberFormat="1" applyFont="1" applyFill="1" applyBorder="1" applyAlignment="1">
      <alignment horizontal="center"/>
    </xf>
    <xf numFmtId="168" fontId="3" fillId="3" borderId="1" xfId="0" applyNumberFormat="1" applyFont="1" applyFill="1" applyBorder="1" applyAlignment="1">
      <alignment horizontal="center"/>
    </xf>
    <xf numFmtId="168" fontId="13" fillId="11" borderId="1" xfId="0" applyNumberFormat="1" applyFont="1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3" borderId="44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168" fontId="0" fillId="3" borderId="54" xfId="0" applyNumberForma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65" fontId="0" fillId="3" borderId="55" xfId="0" applyNumberFormat="1" applyFill="1" applyBorder="1" applyAlignment="1">
      <alignment horizontal="center"/>
    </xf>
    <xf numFmtId="169" fontId="13" fillId="11" borderId="34" xfId="0" applyNumberFormat="1" applyFont="1" applyFill="1" applyBorder="1" applyAlignment="1">
      <alignment horizontal="center" vertical="center"/>
    </xf>
    <xf numFmtId="169" fontId="13" fillId="11" borderId="31" xfId="0" applyNumberFormat="1" applyFont="1" applyFill="1" applyBorder="1" applyAlignment="1">
      <alignment horizontal="center" vertical="center"/>
    </xf>
    <xf numFmtId="2" fontId="13" fillId="11" borderId="37" xfId="0" applyNumberFormat="1" applyFont="1" applyFill="1" applyBorder="1" applyAlignment="1">
      <alignment horizontal="center"/>
    </xf>
    <xf numFmtId="2" fontId="13" fillId="11" borderId="29" xfId="0" applyNumberFormat="1" applyFont="1" applyFill="1" applyBorder="1" applyAlignment="1">
      <alignment horizontal="center"/>
    </xf>
    <xf numFmtId="0" fontId="15" fillId="11" borderId="26" xfId="0" applyFont="1" applyFill="1" applyBorder="1" applyAlignment="1">
      <alignment horizontal="center"/>
    </xf>
    <xf numFmtId="0" fontId="15" fillId="11" borderId="27" xfId="0" applyFont="1" applyFill="1" applyBorder="1" applyAlignment="1">
      <alignment horizontal="center"/>
    </xf>
    <xf numFmtId="169" fontId="15" fillId="11" borderId="28" xfId="0" applyNumberFormat="1" applyFont="1" applyFill="1" applyBorder="1" applyAlignment="1">
      <alignment horizontal="center"/>
    </xf>
    <xf numFmtId="0" fontId="15" fillId="11" borderId="16" xfId="0" applyFont="1" applyFill="1" applyBorder="1" applyAlignment="1">
      <alignment horizontal="center"/>
    </xf>
    <xf numFmtId="0" fontId="15" fillId="11" borderId="17" xfId="0" applyFont="1" applyFill="1" applyBorder="1" applyAlignment="1">
      <alignment horizontal="center"/>
    </xf>
    <xf numFmtId="169" fontId="15" fillId="11" borderId="18" xfId="0" applyNumberFormat="1" applyFont="1" applyFill="1" applyBorder="1" applyAlignment="1">
      <alignment horizontal="center"/>
    </xf>
    <xf numFmtId="165" fontId="0" fillId="8" borderId="28" xfId="0" applyNumberFormat="1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168" fontId="0" fillId="7" borderId="56" xfId="0" applyNumberFormat="1" applyFill="1" applyBorder="1" applyAlignment="1">
      <alignment horizontal="center"/>
    </xf>
    <xf numFmtId="46" fontId="0" fillId="8" borderId="28" xfId="0" applyNumberFormat="1" applyFill="1" applyBorder="1" applyAlignment="1">
      <alignment horizontal="center"/>
    </xf>
    <xf numFmtId="46" fontId="0" fillId="7" borderId="28" xfId="0" applyNumberFormat="1" applyFill="1" applyBorder="1" applyAlignment="1">
      <alignment horizontal="center"/>
    </xf>
    <xf numFmtId="46" fontId="0" fillId="3" borderId="28" xfId="0" applyNumberFormat="1" applyFill="1" applyBorder="1" applyAlignment="1">
      <alignment horizontal="center"/>
    </xf>
    <xf numFmtId="175" fontId="19" fillId="10" borderId="3" xfId="0" applyNumberFormat="1" applyFont="1" applyFill="1" applyBorder="1" applyAlignment="1">
      <alignment horizontal="center"/>
    </xf>
    <xf numFmtId="9" fontId="13" fillId="0" borderId="0" xfId="1" applyFont="1" applyFill="1" applyBorder="1" applyAlignment="1">
      <alignment horizontal="center"/>
    </xf>
    <xf numFmtId="168" fontId="0" fillId="8" borderId="27" xfId="0" applyNumberFormat="1" applyFill="1" applyBorder="1" applyAlignment="1">
      <alignment horizontal="center"/>
    </xf>
    <xf numFmtId="168" fontId="0" fillId="3" borderId="26" xfId="0" applyNumberFormat="1" applyFill="1" applyBorder="1" applyAlignment="1">
      <alignment horizontal="center"/>
    </xf>
    <xf numFmtId="172" fontId="0" fillId="3" borderId="55" xfId="0" applyNumberFormat="1" applyFill="1" applyBorder="1" applyAlignment="1">
      <alignment horizontal="center"/>
    </xf>
    <xf numFmtId="165" fontId="0" fillId="3" borderId="26" xfId="0" applyNumberFormat="1" applyFill="1" applyBorder="1" applyAlignment="1">
      <alignment horizontal="center"/>
    </xf>
    <xf numFmtId="168" fontId="0" fillId="7" borderId="26" xfId="0" applyNumberFormat="1" applyFill="1" applyBorder="1" applyAlignment="1">
      <alignment horizontal="center"/>
    </xf>
    <xf numFmtId="172" fontId="0" fillId="7" borderId="28" xfId="0" applyNumberFormat="1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168" fontId="0" fillId="7" borderId="57" xfId="0" applyNumberFormat="1" applyFill="1" applyBorder="1" applyAlignment="1">
      <alignment horizontal="center"/>
    </xf>
    <xf numFmtId="172" fontId="0" fillId="7" borderId="58" xfId="0" applyNumberFormat="1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168" fontId="0" fillId="7" borderId="5" xfId="0" applyNumberFormat="1" applyFill="1" applyBorder="1" applyAlignment="1">
      <alignment horizontal="center"/>
    </xf>
    <xf numFmtId="1" fontId="0" fillId="7" borderId="6" xfId="0" applyNumberFormat="1" applyFill="1" applyBorder="1" applyAlignment="1">
      <alignment horizontal="center"/>
    </xf>
    <xf numFmtId="169" fontId="0" fillId="7" borderId="7" xfId="0" applyNumberFormat="1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168" fontId="0" fillId="3" borderId="57" xfId="0" applyNumberFormat="1" applyFill="1" applyBorder="1" applyAlignment="1">
      <alignment horizontal="center"/>
    </xf>
    <xf numFmtId="172" fontId="0" fillId="3" borderId="59" xfId="0" applyNumberFormat="1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1" fontId="0" fillId="3" borderId="6" xfId="0" applyNumberFormat="1" applyFill="1" applyBorder="1" applyAlignment="1">
      <alignment horizontal="center"/>
    </xf>
    <xf numFmtId="169" fontId="0" fillId="3" borderId="7" xfId="0" applyNumberFormat="1" applyFill="1" applyBorder="1" applyAlignment="1">
      <alignment horizontal="center"/>
    </xf>
    <xf numFmtId="168" fontId="0" fillId="3" borderId="60" xfId="0" applyNumberFormat="1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168" fontId="0" fillId="8" borderId="26" xfId="0" applyNumberFormat="1" applyFill="1" applyBorder="1" applyAlignment="1">
      <alignment horizontal="center"/>
    </xf>
    <xf numFmtId="172" fontId="0" fillId="8" borderId="28" xfId="0" applyNumberFormat="1" applyFill="1" applyBorder="1" applyAlignment="1">
      <alignment horizontal="center"/>
    </xf>
    <xf numFmtId="2" fontId="0" fillId="8" borderId="26" xfId="0" applyNumberFormat="1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168" fontId="0" fillId="8" borderId="57" xfId="0" applyNumberFormat="1" applyFill="1" applyBorder="1" applyAlignment="1">
      <alignment horizontal="center"/>
    </xf>
    <xf numFmtId="168" fontId="0" fillId="8" borderId="56" xfId="0" applyNumberFormat="1" applyFill="1" applyBorder="1" applyAlignment="1">
      <alignment horizontal="center"/>
    </xf>
    <xf numFmtId="172" fontId="0" fillId="8" borderId="58" xfId="0" applyNumberFormat="1" applyFill="1" applyBorder="1" applyAlignment="1">
      <alignment horizontal="center"/>
    </xf>
    <xf numFmtId="2" fontId="15" fillId="11" borderId="14" xfId="0" applyNumberFormat="1" applyFont="1" applyFill="1" applyBorder="1" applyAlignment="1">
      <alignment horizontal="center"/>
    </xf>
    <xf numFmtId="169" fontId="0" fillId="6" borderId="61" xfId="0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2" fontId="0" fillId="6" borderId="51" xfId="0" applyNumberFormat="1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2" fontId="0" fillId="8" borderId="17" xfId="0" applyNumberFormat="1" applyFill="1" applyBorder="1" applyAlignment="1">
      <alignment horizontal="center"/>
    </xf>
    <xf numFmtId="2" fontId="15" fillId="11" borderId="27" xfId="0" applyNumberFormat="1" applyFont="1" applyFill="1" applyBorder="1" applyAlignment="1">
      <alignment horizontal="center"/>
    </xf>
    <xf numFmtId="0" fontId="15" fillId="11" borderId="13" xfId="0" applyFont="1" applyFill="1" applyBorder="1" applyAlignment="1">
      <alignment horizontal="center"/>
    </xf>
    <xf numFmtId="0" fontId="15" fillId="11" borderId="14" xfId="0" applyFont="1" applyFill="1" applyBorder="1" applyAlignment="1">
      <alignment horizontal="center"/>
    </xf>
    <xf numFmtId="169" fontId="15" fillId="11" borderId="15" xfId="0" applyNumberFormat="1" applyFont="1" applyFill="1" applyBorder="1" applyAlignment="1">
      <alignment horizontal="center"/>
    </xf>
    <xf numFmtId="12" fontId="0" fillId="3" borderId="27" xfId="0" applyNumberFormat="1" applyFill="1" applyBorder="1" applyAlignment="1">
      <alignment horizontal="center"/>
    </xf>
    <xf numFmtId="176" fontId="0" fillId="2" borderId="0" xfId="0" applyNumberForma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9" fontId="13" fillId="0" borderId="0" xfId="0" applyNumberFormat="1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168" fontId="2" fillId="7" borderId="62" xfId="0" applyNumberFormat="1" applyFont="1" applyFill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169" fontId="2" fillId="0" borderId="0" xfId="0" applyNumberFormat="1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1" fillId="11" borderId="44" xfId="0" applyFont="1" applyFill="1" applyBorder="1" applyAlignment="1">
      <alignment horizontal="center"/>
    </xf>
    <xf numFmtId="0" fontId="21" fillId="11" borderId="36" xfId="0" applyFont="1" applyFill="1" applyBorder="1" applyAlignment="1">
      <alignment horizontal="center"/>
    </xf>
    <xf numFmtId="0" fontId="21" fillId="11" borderId="40" xfId="0" applyFont="1" applyFill="1" applyBorder="1" applyAlignment="1">
      <alignment horizontal="center"/>
    </xf>
    <xf numFmtId="0" fontId="21" fillId="11" borderId="41" xfId="0" applyFont="1" applyFill="1" applyBorder="1" applyAlignment="1">
      <alignment horizontal="center"/>
    </xf>
    <xf numFmtId="0" fontId="21" fillId="11" borderId="53" xfId="0" applyFont="1" applyFill="1" applyBorder="1" applyAlignment="1">
      <alignment horizontal="center"/>
    </xf>
    <xf numFmtId="2" fontId="21" fillId="11" borderId="5" xfId="0" applyNumberFormat="1" applyFont="1" applyFill="1" applyBorder="1" applyAlignment="1">
      <alignment horizontal="center"/>
    </xf>
    <xf numFmtId="1" fontId="21" fillId="11" borderId="6" xfId="0" applyNumberFormat="1" applyFont="1" applyFill="1" applyBorder="1" applyAlignment="1">
      <alignment horizontal="center"/>
    </xf>
    <xf numFmtId="169" fontId="21" fillId="11" borderId="7" xfId="0" applyNumberFormat="1" applyFont="1" applyFill="1" applyBorder="1" applyAlignment="1">
      <alignment horizontal="center"/>
    </xf>
    <xf numFmtId="0" fontId="21" fillId="11" borderId="19" xfId="0" applyFont="1" applyFill="1" applyBorder="1" applyAlignment="1">
      <alignment horizontal="center"/>
    </xf>
    <xf numFmtId="168" fontId="21" fillId="11" borderId="57" xfId="0" applyNumberFormat="1" applyFont="1" applyFill="1" applyBorder="1" applyAlignment="1">
      <alignment horizontal="center"/>
    </xf>
    <xf numFmtId="168" fontId="21" fillId="11" borderId="56" xfId="0" applyNumberFormat="1" applyFont="1" applyFill="1" applyBorder="1" applyAlignment="1">
      <alignment horizontal="center"/>
    </xf>
    <xf numFmtId="172" fontId="21" fillId="11" borderId="58" xfId="0" applyNumberFormat="1" applyFont="1" applyFill="1" applyBorder="1" applyAlignment="1">
      <alignment horizontal="center"/>
    </xf>
    <xf numFmtId="0" fontId="21" fillId="11" borderId="11" xfId="0" applyFont="1" applyFill="1" applyBorder="1" applyAlignment="1">
      <alignment horizontal="center"/>
    </xf>
    <xf numFmtId="168" fontId="21" fillId="11" borderId="26" xfId="0" applyNumberFormat="1" applyFont="1" applyFill="1" applyBorder="1" applyAlignment="1">
      <alignment horizontal="center"/>
    </xf>
    <xf numFmtId="168" fontId="21" fillId="11" borderId="27" xfId="0" applyNumberFormat="1" applyFont="1" applyFill="1" applyBorder="1" applyAlignment="1">
      <alignment horizontal="center"/>
    </xf>
    <xf numFmtId="172" fontId="21" fillId="11" borderId="28" xfId="0" applyNumberFormat="1" applyFont="1" applyFill="1" applyBorder="1" applyAlignment="1">
      <alignment horizontal="center"/>
    </xf>
    <xf numFmtId="0" fontId="21" fillId="11" borderId="26" xfId="0" applyFont="1" applyFill="1" applyBorder="1" applyAlignment="1">
      <alignment horizontal="center"/>
    </xf>
    <xf numFmtId="0" fontId="21" fillId="11" borderId="27" xfId="0" applyFont="1" applyFill="1" applyBorder="1" applyAlignment="1">
      <alignment horizontal="center"/>
    </xf>
    <xf numFmtId="0" fontId="21" fillId="11" borderId="28" xfId="0" applyFont="1" applyFill="1" applyBorder="1" applyAlignment="1">
      <alignment horizontal="center"/>
    </xf>
    <xf numFmtId="169" fontId="21" fillId="11" borderId="28" xfId="0" applyNumberFormat="1" applyFont="1" applyFill="1" applyBorder="1" applyAlignment="1">
      <alignment horizontal="center"/>
    </xf>
    <xf numFmtId="2" fontId="21" fillId="11" borderId="26" xfId="0" applyNumberFormat="1" applyFont="1" applyFill="1" applyBorder="1" applyAlignment="1">
      <alignment horizontal="center"/>
    </xf>
    <xf numFmtId="165" fontId="21" fillId="11" borderId="55" xfId="0" applyNumberFormat="1" applyFont="1" applyFill="1" applyBorder="1" applyAlignment="1">
      <alignment horizontal="center"/>
    </xf>
    <xf numFmtId="46" fontId="21" fillId="11" borderId="28" xfId="0" applyNumberFormat="1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21" fillId="11" borderId="16" xfId="0" applyFont="1" applyFill="1" applyBorder="1" applyAlignment="1">
      <alignment horizontal="center"/>
    </xf>
    <xf numFmtId="0" fontId="21" fillId="11" borderId="17" xfId="0" applyFont="1" applyFill="1" applyBorder="1" applyAlignment="1">
      <alignment horizontal="center"/>
    </xf>
    <xf numFmtId="0" fontId="21" fillId="11" borderId="18" xfId="0" applyFont="1" applyFill="1" applyBorder="1" applyAlignment="1">
      <alignment horizontal="center"/>
    </xf>
    <xf numFmtId="173" fontId="13" fillId="10" borderId="1" xfId="1" applyNumberFormat="1" applyFont="1" applyFill="1" applyBorder="1" applyAlignment="1">
      <alignment horizontal="center"/>
    </xf>
    <xf numFmtId="173" fontId="15" fillId="10" borderId="1" xfId="1" applyNumberFormat="1" applyFont="1" applyFill="1" applyBorder="1" applyAlignment="1">
      <alignment horizontal="center"/>
    </xf>
    <xf numFmtId="173" fontId="13" fillId="10" borderId="3" xfId="0" applyNumberFormat="1" applyFont="1" applyFill="1" applyBorder="1" applyAlignment="1">
      <alignment horizontal="center"/>
    </xf>
    <xf numFmtId="173" fontId="13" fillId="10" borderId="4" xfId="1" applyNumberFormat="1" applyFont="1" applyFill="1" applyBorder="1" applyAlignment="1">
      <alignment horizontal="center"/>
    </xf>
    <xf numFmtId="1" fontId="13" fillId="10" borderId="1" xfId="1" applyNumberFormat="1" applyFont="1" applyFill="1" applyBorder="1" applyAlignment="1">
      <alignment horizontal="center"/>
    </xf>
    <xf numFmtId="1" fontId="15" fillId="10" borderId="1" xfId="1" applyNumberFormat="1" applyFont="1" applyFill="1" applyBorder="1" applyAlignment="1">
      <alignment horizontal="center"/>
    </xf>
    <xf numFmtId="1" fontId="13" fillId="10" borderId="4" xfId="1" applyNumberFormat="1" applyFont="1" applyFill="1" applyBorder="1" applyAlignment="1">
      <alignment horizontal="center"/>
    </xf>
    <xf numFmtId="169" fontId="13" fillId="11" borderId="31" xfId="0" applyNumberFormat="1" applyFont="1" applyFill="1" applyBorder="1" applyAlignment="1">
      <alignment horizontal="center"/>
    </xf>
    <xf numFmtId="10" fontId="13" fillId="11" borderId="31" xfId="0" applyNumberFormat="1" applyFont="1" applyFill="1" applyBorder="1" applyAlignment="1">
      <alignment horizontal="center"/>
    </xf>
    <xf numFmtId="176" fontId="0" fillId="3" borderId="17" xfId="0" applyNumberFormat="1" applyFill="1" applyBorder="1" applyAlignment="1">
      <alignment horizontal="center"/>
    </xf>
    <xf numFmtId="171" fontId="0" fillId="3" borderId="17" xfId="0" applyNumberFormat="1" applyFill="1" applyBorder="1" applyAlignment="1">
      <alignment horizontal="center"/>
    </xf>
    <xf numFmtId="169" fontId="0" fillId="3" borderId="18" xfId="0" applyNumberFormat="1" applyFill="1" applyBorder="1" applyAlignment="1">
      <alignment horizontal="center"/>
    </xf>
    <xf numFmtId="2" fontId="0" fillId="8" borderId="51" xfId="0" applyNumberFormat="1" applyFill="1" applyBorder="1" applyAlignment="1">
      <alignment horizontal="center"/>
    </xf>
    <xf numFmtId="1" fontId="0" fillId="8" borderId="63" xfId="0" applyNumberFormat="1" applyFill="1" applyBorder="1" applyAlignment="1">
      <alignment horizontal="center"/>
    </xf>
    <xf numFmtId="169" fontId="0" fillId="8" borderId="61" xfId="0" applyNumberFormat="1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3" fontId="0" fillId="8" borderId="27" xfId="0" applyNumberFormat="1" applyFill="1" applyBorder="1" applyAlignment="1">
      <alignment horizontal="center"/>
    </xf>
    <xf numFmtId="171" fontId="13" fillId="10" borderId="1" xfId="0" applyNumberFormat="1" applyFont="1" applyFill="1" applyBorder="1" applyAlignment="1">
      <alignment horizontal="center"/>
    </xf>
    <xf numFmtId="171" fontId="15" fillId="10" borderId="1" xfId="0" applyNumberFormat="1" applyFont="1" applyFill="1" applyBorder="1" applyAlignment="1">
      <alignment horizontal="center"/>
    </xf>
    <xf numFmtId="171" fontId="13" fillId="10" borderId="3" xfId="0" applyNumberFormat="1" applyFont="1" applyFill="1" applyBorder="1" applyAlignment="1">
      <alignment horizontal="center"/>
    </xf>
    <xf numFmtId="171" fontId="13" fillId="10" borderId="4" xfId="0" applyNumberFormat="1" applyFont="1" applyFill="1" applyBorder="1" applyAlignment="1">
      <alignment horizontal="center"/>
    </xf>
    <xf numFmtId="46" fontId="2" fillId="14" borderId="1" xfId="0" applyNumberFormat="1" applyFont="1" applyFill="1" applyBorder="1" applyAlignment="1">
      <alignment horizontal="center"/>
    </xf>
    <xf numFmtId="165" fontId="13" fillId="15" borderId="1" xfId="0" applyNumberFormat="1" applyFont="1" applyFill="1" applyBorder="1" applyAlignment="1">
      <alignment horizontal="center"/>
    </xf>
    <xf numFmtId="2" fontId="13" fillId="15" borderId="1" xfId="0" applyNumberFormat="1" applyFont="1" applyFill="1" applyBorder="1" applyAlignment="1">
      <alignment horizontal="center"/>
    </xf>
    <xf numFmtId="21" fontId="22" fillId="7" borderId="53" xfId="0" applyNumberFormat="1" applyFont="1" applyFill="1" applyBorder="1" applyAlignment="1">
      <alignment horizontal="center"/>
    </xf>
    <xf numFmtId="9" fontId="2" fillId="16" borderId="0" xfId="1" applyFont="1" applyFill="1" applyBorder="1" applyAlignment="1">
      <alignment horizontal="center"/>
    </xf>
    <xf numFmtId="9" fontId="10" fillId="16" borderId="1" xfId="1" applyFont="1" applyFill="1" applyBorder="1" applyAlignment="1">
      <alignment horizontal="center"/>
    </xf>
    <xf numFmtId="2" fontId="10" fillId="16" borderId="1" xfId="0" applyNumberFormat="1" applyFont="1" applyFill="1" applyBorder="1" applyAlignment="1" applyProtection="1">
      <alignment horizontal="center"/>
    </xf>
    <xf numFmtId="9" fontId="2" fillId="16" borderId="1" xfId="1" applyFont="1" applyFill="1" applyBorder="1" applyAlignment="1">
      <alignment horizontal="center"/>
    </xf>
    <xf numFmtId="1" fontId="2" fillId="16" borderId="1" xfId="0" applyNumberFormat="1" applyFont="1" applyFill="1" applyBorder="1" applyAlignment="1" applyProtection="1">
      <alignment horizontal="center"/>
    </xf>
    <xf numFmtId="46" fontId="2" fillId="16" borderId="0" xfId="0" applyNumberFormat="1" applyFont="1" applyFill="1" applyAlignment="1" applyProtection="1">
      <alignment horizontal="center"/>
    </xf>
    <xf numFmtId="1" fontId="2" fillId="16" borderId="0" xfId="0" applyNumberFormat="1" applyFont="1" applyFill="1" applyBorder="1" applyAlignment="1">
      <alignment horizontal="center"/>
    </xf>
    <xf numFmtId="169" fontId="2" fillId="16" borderId="0" xfId="0" applyNumberFormat="1" applyFont="1" applyFill="1" applyAlignment="1" applyProtection="1">
      <alignment horizontal="center"/>
    </xf>
    <xf numFmtId="0" fontId="2" fillId="16" borderId="0" xfId="0" applyFont="1" applyFill="1" applyAlignment="1" applyProtection="1">
      <alignment horizontal="center"/>
    </xf>
    <xf numFmtId="169" fontId="2" fillId="16" borderId="0" xfId="1" applyNumberFormat="1" applyFont="1" applyFill="1" applyBorder="1" applyAlignment="1">
      <alignment horizontal="center"/>
    </xf>
    <xf numFmtId="10" fontId="2" fillId="16" borderId="0" xfId="0" applyNumberFormat="1" applyFont="1" applyFill="1" applyAlignment="1" applyProtection="1">
      <alignment horizontal="center"/>
    </xf>
    <xf numFmtId="10" fontId="0" fillId="17" borderId="53" xfId="0" applyNumberFormat="1" applyFill="1" applyBorder="1" applyAlignment="1">
      <alignment horizontal="center"/>
    </xf>
    <xf numFmtId="169" fontId="1" fillId="17" borderId="53" xfId="0" applyNumberFormat="1" applyFont="1" applyFill="1" applyBorder="1" applyAlignment="1">
      <alignment horizontal="center"/>
    </xf>
    <xf numFmtId="169" fontId="0" fillId="13" borderId="0" xfId="0" applyNumberFormat="1" applyFill="1" applyAlignment="1">
      <alignment horizontal="center"/>
    </xf>
    <xf numFmtId="168" fontId="0" fillId="7" borderId="17" xfId="0" applyNumberFormat="1" applyFill="1" applyBorder="1" applyAlignment="1">
      <alignment horizontal="center"/>
    </xf>
    <xf numFmtId="169" fontId="0" fillId="7" borderId="18" xfId="0" applyNumberForma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Alignment="1">
      <alignment horizontal="center"/>
    </xf>
    <xf numFmtId="169" fontId="0" fillId="2" borderId="0" xfId="0" applyNumberFormat="1" applyFill="1"/>
    <xf numFmtId="168" fontId="0" fillId="6" borderId="51" xfId="0" applyNumberFormat="1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10" fillId="16" borderId="1" xfId="0" applyFont="1" applyFill="1" applyBorder="1" applyAlignment="1">
      <alignment horizontal="center"/>
    </xf>
    <xf numFmtId="169" fontId="2" fillId="16" borderId="0" xfId="0" applyNumberFormat="1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1" fontId="2" fillId="16" borderId="1" xfId="0" applyNumberFormat="1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25" fillId="16" borderId="1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0" fontId="15" fillId="16" borderId="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9" fontId="2" fillId="16" borderId="0" xfId="0" applyNumberFormat="1" applyFont="1" applyFill="1" applyAlignment="1">
      <alignment horizontal="center"/>
    </xf>
    <xf numFmtId="9" fontId="2" fillId="16" borderId="0" xfId="1" applyNumberFormat="1" applyFont="1" applyFill="1" applyBorder="1" applyAlignment="1">
      <alignment horizontal="center"/>
    </xf>
    <xf numFmtId="10" fontId="2" fillId="16" borderId="0" xfId="0" applyNumberFormat="1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0" fontId="27" fillId="13" borderId="0" xfId="0" applyFont="1" applyFill="1"/>
    <xf numFmtId="167" fontId="15" fillId="2" borderId="0" xfId="0" applyNumberFormat="1" applyFont="1" applyFill="1" applyAlignment="1">
      <alignment horizontal="center"/>
    </xf>
    <xf numFmtId="0" fontId="0" fillId="2" borderId="0" xfId="0" applyFill="1" applyAlignment="1"/>
    <xf numFmtId="0" fontId="8" fillId="6" borderId="24" xfId="0" applyFont="1" applyFill="1" applyBorder="1" applyAlignment="1">
      <alignment horizontal="center"/>
    </xf>
    <xf numFmtId="0" fontId="8" fillId="6" borderId="38" xfId="0" applyFont="1" applyFill="1" applyBorder="1" applyAlignment="1">
      <alignment horizontal="center"/>
    </xf>
    <xf numFmtId="2" fontId="2" fillId="8" borderId="13" xfId="0" applyNumberFormat="1" applyFont="1" applyFill="1" applyBorder="1" applyAlignment="1">
      <alignment horizontal="center"/>
    </xf>
    <xf numFmtId="165" fontId="2" fillId="3" borderId="15" xfId="0" applyNumberFormat="1" applyFont="1" applyFill="1" applyBorder="1" applyAlignment="1">
      <alignment horizontal="center"/>
    </xf>
    <xf numFmtId="2" fontId="2" fillId="8" borderId="26" xfId="0" applyNumberFormat="1" applyFont="1" applyFill="1" applyBorder="1" applyAlignment="1">
      <alignment horizontal="center"/>
    </xf>
    <xf numFmtId="165" fontId="2" fillId="3" borderId="28" xfId="0" applyNumberFormat="1" applyFont="1" applyFill="1" applyBorder="1" applyAlignment="1">
      <alignment horizontal="center"/>
    </xf>
    <xf numFmtId="2" fontId="2" fillId="8" borderId="16" xfId="0" applyNumberFormat="1" applyFont="1" applyFill="1" applyBorder="1" applyAlignment="1">
      <alignment horizontal="center"/>
    </xf>
    <xf numFmtId="165" fontId="2" fillId="3" borderId="18" xfId="0" applyNumberFormat="1" applyFont="1" applyFill="1" applyBorder="1" applyAlignment="1">
      <alignment horizontal="center"/>
    </xf>
    <xf numFmtId="2" fontId="4" fillId="6" borderId="56" xfId="0" applyNumberFormat="1" applyFont="1" applyFill="1" applyBorder="1" applyAlignment="1">
      <alignment horizontal="center"/>
    </xf>
    <xf numFmtId="165" fontId="4" fillId="6" borderId="56" xfId="0" applyNumberFormat="1" applyFont="1" applyFill="1" applyBorder="1" applyAlignment="1">
      <alignment horizontal="center"/>
    </xf>
    <xf numFmtId="2" fontId="13" fillId="9" borderId="64" xfId="0" applyNumberFormat="1" applyFont="1" applyFill="1" applyBorder="1" applyAlignment="1">
      <alignment horizontal="center"/>
    </xf>
    <xf numFmtId="46" fontId="13" fillId="9" borderId="64" xfId="0" applyNumberFormat="1" applyFont="1" applyFill="1" applyBorder="1" applyAlignment="1">
      <alignment horizontal="center"/>
    </xf>
    <xf numFmtId="1" fontId="13" fillId="9" borderId="64" xfId="0" applyNumberFormat="1" applyFont="1" applyFill="1" applyBorder="1" applyAlignment="1">
      <alignment horizontal="center"/>
    </xf>
    <xf numFmtId="174" fontId="13" fillId="9" borderId="64" xfId="0" applyNumberFormat="1" applyFont="1" applyFill="1" applyBorder="1" applyAlignment="1"/>
    <xf numFmtId="0" fontId="13" fillId="9" borderId="64" xfId="0" applyFont="1" applyFill="1" applyBorder="1" applyAlignment="1">
      <alignment horizontal="center"/>
    </xf>
    <xf numFmtId="164" fontId="13" fillId="10" borderId="64" xfId="0" applyNumberFormat="1" applyFont="1" applyFill="1" applyBorder="1" applyAlignment="1">
      <alignment horizontal="center"/>
    </xf>
    <xf numFmtId="1" fontId="13" fillId="10" borderId="64" xfId="0" applyNumberFormat="1" applyFont="1" applyFill="1" applyBorder="1" applyAlignment="1">
      <alignment horizontal="center"/>
    </xf>
    <xf numFmtId="173" fontId="13" fillId="10" borderId="64" xfId="1" applyNumberFormat="1" applyFont="1" applyFill="1" applyBorder="1" applyAlignment="1">
      <alignment horizontal="center"/>
    </xf>
    <xf numFmtId="1" fontId="13" fillId="10" borderId="64" xfId="1" applyNumberFormat="1" applyFont="1" applyFill="1" applyBorder="1" applyAlignment="1">
      <alignment horizontal="center"/>
    </xf>
    <xf numFmtId="9" fontId="13" fillId="10" borderId="64" xfId="1" applyFont="1" applyFill="1" applyBorder="1" applyAlignment="1">
      <alignment horizontal="center"/>
    </xf>
    <xf numFmtId="171" fontId="13" fillId="10" borderId="64" xfId="0" applyNumberFormat="1" applyFont="1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171" fontId="0" fillId="3" borderId="56" xfId="0" applyNumberFormat="1" applyFill="1" applyBorder="1" applyAlignment="1">
      <alignment horizontal="center"/>
    </xf>
    <xf numFmtId="169" fontId="0" fillId="3" borderId="58" xfId="0" applyNumberForma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2" fontId="2" fillId="8" borderId="20" xfId="0" applyNumberFormat="1" applyFont="1" applyFill="1" applyBorder="1" applyAlignment="1">
      <alignment horizontal="center"/>
    </xf>
    <xf numFmtId="2" fontId="2" fillId="8" borderId="21" xfId="0" applyNumberFormat="1" applyFont="1" applyFill="1" applyBorder="1" applyAlignment="1">
      <alignment horizontal="center"/>
    </xf>
    <xf numFmtId="2" fontId="2" fillId="8" borderId="22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10" fontId="11" fillId="7" borderId="20" xfId="0" applyNumberFormat="1" applyFont="1" applyFill="1" applyBorder="1" applyAlignment="1">
      <alignment horizontal="center"/>
    </xf>
    <xf numFmtId="10" fontId="11" fillId="7" borderId="21" xfId="0" applyNumberFormat="1" applyFont="1" applyFill="1" applyBorder="1" applyAlignment="1">
      <alignment horizontal="center"/>
    </xf>
    <xf numFmtId="10" fontId="11" fillId="7" borderId="22" xfId="0" applyNumberFormat="1" applyFont="1" applyFill="1" applyBorder="1" applyAlignment="1">
      <alignment horizontal="center"/>
    </xf>
    <xf numFmtId="10" fontId="11" fillId="8" borderId="20" xfId="0" applyNumberFormat="1" applyFont="1" applyFill="1" applyBorder="1" applyAlignment="1">
      <alignment horizontal="center"/>
    </xf>
    <xf numFmtId="10" fontId="11" fillId="8" borderId="21" xfId="0" applyNumberFormat="1" applyFont="1" applyFill="1" applyBorder="1" applyAlignment="1">
      <alignment horizontal="center"/>
    </xf>
    <xf numFmtId="10" fontId="11" fillId="8" borderId="22" xfId="0" applyNumberFormat="1" applyFont="1" applyFill="1" applyBorder="1" applyAlignment="1">
      <alignment horizontal="center"/>
    </xf>
    <xf numFmtId="10" fontId="11" fillId="3" borderId="20" xfId="0" applyNumberFormat="1" applyFont="1" applyFill="1" applyBorder="1" applyAlignment="1">
      <alignment horizontal="center"/>
    </xf>
    <xf numFmtId="10" fontId="11" fillId="3" borderId="21" xfId="0" applyNumberFormat="1" applyFont="1" applyFill="1" applyBorder="1" applyAlignment="1">
      <alignment horizontal="center"/>
    </xf>
    <xf numFmtId="10" fontId="11" fillId="3" borderId="22" xfId="0" applyNumberFormat="1" applyFont="1" applyFill="1" applyBorder="1" applyAlignment="1">
      <alignment horizontal="center"/>
    </xf>
    <xf numFmtId="0" fontId="14" fillId="11" borderId="20" xfId="0" applyFont="1" applyFill="1" applyBorder="1" applyAlignment="1">
      <alignment horizontal="center"/>
    </xf>
    <xf numFmtId="0" fontId="14" fillId="11" borderId="21" xfId="0" applyFont="1" applyFill="1" applyBorder="1" applyAlignment="1">
      <alignment horizontal="center"/>
    </xf>
    <xf numFmtId="2" fontId="23" fillId="16" borderId="65" xfId="0" applyNumberFormat="1" applyFont="1" applyFill="1" applyBorder="1" applyAlignment="1" applyProtection="1">
      <alignment horizontal="center"/>
    </xf>
    <xf numFmtId="0" fontId="14" fillId="9" borderId="20" xfId="0" applyFont="1" applyFill="1" applyBorder="1" applyAlignment="1">
      <alignment horizontal="center"/>
    </xf>
    <xf numFmtId="0" fontId="14" fillId="9" borderId="21" xfId="0" applyFont="1" applyFill="1" applyBorder="1" applyAlignment="1">
      <alignment horizontal="center"/>
    </xf>
    <xf numFmtId="1" fontId="14" fillId="9" borderId="21" xfId="0" applyNumberFormat="1" applyFont="1" applyFill="1" applyBorder="1" applyAlignment="1">
      <alignment horizontal="center"/>
    </xf>
    <xf numFmtId="174" fontId="14" fillId="9" borderId="21" xfId="0" applyNumberFormat="1" applyFont="1" applyFill="1" applyBorder="1" applyAlignment="1"/>
    <xf numFmtId="0" fontId="14" fillId="9" borderId="22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9" fillId="7" borderId="21" xfId="0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0" fontId="9" fillId="8" borderId="20" xfId="0" applyFont="1" applyFill="1" applyBorder="1" applyAlignment="1">
      <alignment horizontal="center"/>
    </xf>
    <xf numFmtId="0" fontId="9" fillId="8" borderId="21" xfId="0" applyFont="1" applyFill="1" applyBorder="1" applyAlignment="1">
      <alignment horizontal="center"/>
    </xf>
    <xf numFmtId="0" fontId="9" fillId="8" borderId="22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11" fillId="7" borderId="66" xfId="0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0" fontId="11" fillId="7" borderId="68" xfId="0" applyFont="1" applyFill="1" applyBorder="1" applyAlignment="1">
      <alignment horizontal="center"/>
    </xf>
    <xf numFmtId="0" fontId="11" fillId="3" borderId="66" xfId="0" applyFont="1" applyFill="1" applyBorder="1" applyAlignment="1">
      <alignment horizontal="center"/>
    </xf>
    <xf numFmtId="0" fontId="11" fillId="3" borderId="67" xfId="0" applyFont="1" applyFill="1" applyBorder="1" applyAlignment="1">
      <alignment horizontal="center"/>
    </xf>
    <xf numFmtId="0" fontId="11" fillId="3" borderId="68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7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20" fillId="11" borderId="66" xfId="0" applyFont="1" applyFill="1" applyBorder="1" applyAlignment="1">
      <alignment horizontal="center"/>
    </xf>
    <xf numFmtId="0" fontId="20" fillId="11" borderId="67" xfId="0" applyFont="1" applyFill="1" applyBorder="1" applyAlignment="1">
      <alignment horizontal="center"/>
    </xf>
    <xf numFmtId="0" fontId="20" fillId="11" borderId="68" xfId="0" applyFont="1" applyFill="1" applyBorder="1" applyAlignment="1">
      <alignment horizontal="center"/>
    </xf>
    <xf numFmtId="0" fontId="26" fillId="13" borderId="0" xfId="0" applyFont="1" applyFill="1" applyAlignment="1">
      <alignment horizontal="center"/>
    </xf>
    <xf numFmtId="0" fontId="24" fillId="13" borderId="0" xfId="0" applyFont="1" applyFill="1" applyAlignment="1">
      <alignment horizontal="center"/>
    </xf>
    <xf numFmtId="0" fontId="28" fillId="6" borderId="66" xfId="0" applyFont="1" applyFill="1" applyBorder="1" applyAlignment="1">
      <alignment horizontal="center"/>
    </xf>
    <xf numFmtId="0" fontId="28" fillId="6" borderId="68" xfId="0" applyFont="1" applyFill="1" applyBorder="1" applyAlignment="1">
      <alignment horizontal="center"/>
    </xf>
    <xf numFmtId="0" fontId="6" fillId="6" borderId="66" xfId="0" applyFont="1" applyFill="1" applyBorder="1" applyAlignment="1">
      <alignment horizontal="center"/>
    </xf>
    <xf numFmtId="0" fontId="6" fillId="6" borderId="67" xfId="0" applyFont="1" applyFill="1" applyBorder="1" applyAlignment="1">
      <alignment horizontal="center"/>
    </xf>
    <xf numFmtId="0" fontId="6" fillId="6" borderId="68" xfId="0" applyFont="1" applyFill="1" applyBorder="1" applyAlignment="1">
      <alignment horizontal="center"/>
    </xf>
    <xf numFmtId="0" fontId="11" fillId="6" borderId="66" xfId="0" applyFont="1" applyFill="1" applyBorder="1" applyAlignment="1">
      <alignment horizontal="center"/>
    </xf>
    <xf numFmtId="0" fontId="11" fillId="6" borderId="67" xfId="0" applyFont="1" applyFill="1" applyBorder="1" applyAlignment="1">
      <alignment horizontal="center"/>
    </xf>
    <xf numFmtId="0" fontId="11" fillId="6" borderId="68" xfId="0" applyFont="1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6.xml"/><Relationship Id="rId17" Type="http://schemas.openxmlformats.org/officeDocument/2006/relationships/worksheet" Target="worksheets/sheet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8.xml"/><Relationship Id="rId10" Type="http://schemas.openxmlformats.org/officeDocument/2006/relationships/chartsheet" Target="chartsheets/sheet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view3D>
      <c:rotX val="20"/>
      <c:hPercent val="61"/>
      <c:rotY val="3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percentStacked"/>
        <c:ser>
          <c:idx val="0"/>
          <c:order val="0"/>
          <c:tx>
            <c:strRef>
              <c:f>'Monats &amp; Wochenumfänge'!$S$4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Wochenumfänge'!$S$5:$S$16</c:f>
              <c:numCache>
                <c:formatCode>0.00%</c:formatCode>
                <c:ptCount val="12"/>
                <c:pt idx="0">
                  <c:v>0.34259259259259256</c:v>
                </c:pt>
                <c:pt idx="1">
                  <c:v>0.27873563218390807</c:v>
                </c:pt>
                <c:pt idx="2">
                  <c:v>0.22736338252891905</c:v>
                </c:pt>
                <c:pt idx="3">
                  <c:v>0.14350355526826114</c:v>
                </c:pt>
                <c:pt idx="4">
                  <c:v>0.16445973020772831</c:v>
                </c:pt>
                <c:pt idx="5">
                  <c:v>0.14181824647499156</c:v>
                </c:pt>
                <c:pt idx="6">
                  <c:v>0.12566559315091597</c:v>
                </c:pt>
                <c:pt idx="7">
                  <c:v>0.12617360322618534</c:v>
                </c:pt>
                <c:pt idx="8">
                  <c:v>2.8518736810084228E-2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Wochenumfänge'!$T$4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Wochenumfänge'!$T$5:$T$16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0.13123254886318308</c:v>
                </c:pt>
                <c:pt idx="3">
                  <c:v>0.68623141564318035</c:v>
                </c:pt>
                <c:pt idx="4">
                  <c:v>0.61547748794288293</c:v>
                </c:pt>
                <c:pt idx="5">
                  <c:v>0.72680962287299311</c:v>
                </c:pt>
                <c:pt idx="6">
                  <c:v>0.73384305253266735</c:v>
                </c:pt>
                <c:pt idx="7">
                  <c:v>0.51914177205277789</c:v>
                </c:pt>
                <c:pt idx="8">
                  <c:v>0.88408084111261098</c:v>
                </c:pt>
                <c:pt idx="9">
                  <c:v>5.5522971652003913E-2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Wochenumfänge'!$U$4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Wochenumfänge'!$U$5:$U$16</c:f>
              <c:numCache>
                <c:formatCode>0.00%</c:formatCode>
                <c:ptCount val="12"/>
                <c:pt idx="0">
                  <c:v>3.7037037037037035E-2</c:v>
                </c:pt>
                <c:pt idx="1">
                  <c:v>1.1494252873563218E-2</c:v>
                </c:pt>
                <c:pt idx="2">
                  <c:v>9.8923015556441965E-2</c:v>
                </c:pt>
                <c:pt idx="3">
                  <c:v>0.11596638655462183</c:v>
                </c:pt>
                <c:pt idx="4">
                  <c:v>0.11433866957299205</c:v>
                </c:pt>
                <c:pt idx="5">
                  <c:v>8.336444942301878E-2</c:v>
                </c:pt>
                <c:pt idx="6">
                  <c:v>4.893464939403918E-2</c:v>
                </c:pt>
                <c:pt idx="7">
                  <c:v>4.9293293136525584E-2</c:v>
                </c:pt>
                <c:pt idx="8">
                  <c:v>8.7400422077304779E-2</c:v>
                </c:pt>
                <c:pt idx="9">
                  <c:v>8.0351906158357786E-2</c:v>
                </c:pt>
                <c:pt idx="10">
                  <c:v>6.4935064935064943E-2</c:v>
                </c:pt>
                <c:pt idx="11">
                  <c:v>6.6390041493775948E-2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Wochenumfänge'!$V$4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Wochenumfänge'!$V$5:$V$16</c:f>
              <c:numCache>
                <c:formatCode>0.00%</c:formatCode>
                <c:ptCount val="12"/>
                <c:pt idx="0">
                  <c:v>0.62037037037037035</c:v>
                </c:pt>
                <c:pt idx="1">
                  <c:v>0.56896551724137934</c:v>
                </c:pt>
                <c:pt idx="2">
                  <c:v>0.43478260869565216</c:v>
                </c:pt>
                <c:pt idx="3">
                  <c:v>5.4298642533936646E-2</c:v>
                </c:pt>
                <c:pt idx="4">
                  <c:v>0.10572411227639676</c:v>
                </c:pt>
                <c:pt idx="5">
                  <c:v>4.8007681228996638E-2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0.56304985337243407</c:v>
                </c:pt>
                <c:pt idx="10">
                  <c:v>0.93506493506493504</c:v>
                </c:pt>
                <c:pt idx="11">
                  <c:v>0.93360995850622408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Wochenumfänge'!$W$4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Wochenumfänge'!$W$5:$W$16</c:f>
              <c:numCache>
                <c:formatCode>0.00%</c:formatCode>
                <c:ptCount val="12"/>
                <c:pt idx="0">
                  <c:v>0</c:v>
                </c:pt>
                <c:pt idx="1">
                  <c:v>0.14080459770114945</c:v>
                </c:pt>
                <c:pt idx="2">
                  <c:v>0.10769844435580377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9.155670492237758E-2</c:v>
                </c:pt>
                <c:pt idx="7">
                  <c:v>0.30539133158451115</c:v>
                </c:pt>
                <c:pt idx="8">
                  <c:v>0</c:v>
                </c:pt>
                <c:pt idx="9">
                  <c:v>0.30107526881720431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100"/>
        <c:shape val="box"/>
        <c:axId val="83408384"/>
        <c:axId val="83409920"/>
        <c:axId val="0"/>
      </c:bar3DChart>
      <c:catAx>
        <c:axId val="83408384"/>
        <c:scaling>
          <c:orientation val="minMax"/>
        </c:scaling>
        <c:axPos val="b"/>
        <c:numFmt formatCode="dd/mm/yyyy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409920"/>
        <c:crosses val="autoZero"/>
        <c:auto val="1"/>
        <c:lblAlgn val="ctr"/>
        <c:lblOffset val="100"/>
        <c:tickLblSkip val="1"/>
        <c:tickMarkSkip val="1"/>
      </c:catAx>
      <c:valAx>
        <c:axId val="83409920"/>
        <c:scaling>
          <c:orientation val="minMax"/>
          <c:max val="1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408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"/>
          <c:y val="1.5151515151515181E-2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September</a:t>
            </a:r>
          </a:p>
        </c:rich>
      </c:tx>
      <c:layout>
        <c:manualLayout>
          <c:xMode val="edge"/>
          <c:yMode val="edge"/>
          <c:x val="1.5723318725796992E-2"/>
          <c:y val="2.032528393865892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1069247092567969"/>
          <c:y val="0.14227698757061291"/>
          <c:w val="0.54088216416740087"/>
          <c:h val="0.6991897674898676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Wochenumfänge'!$S$13:$W$13</c:f>
              <c:numCache>
                <c:formatCode>0.00%</c:formatCode>
                <c:ptCount val="5"/>
                <c:pt idx="0">
                  <c:v>2.8518736810084228E-2</c:v>
                </c:pt>
                <c:pt idx="1">
                  <c:v>0.88408084111261098</c:v>
                </c:pt>
                <c:pt idx="2">
                  <c:v>8.7400422077304779E-2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73194505438925"/>
          <c:y val="2.0325283938658928E-2"/>
          <c:w val="0.20754780718052537"/>
          <c:h val="0.2886190319289568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Oktober</a:t>
            </a:r>
          </a:p>
        </c:rich>
      </c:tx>
      <c:layout>
        <c:manualLayout>
          <c:xMode val="edge"/>
          <c:yMode val="edge"/>
          <c:x val="1.6025691186182862E-2"/>
          <c:y val="1.95312872529740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3397509131826971"/>
          <c:y val="0.16015655547438712"/>
          <c:w val="0.47756559734826154"/>
          <c:h val="0.5820323601386053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Wochenumfänge'!$S$14:$W$14</c:f>
              <c:numCache>
                <c:formatCode>0.00%</c:formatCode>
                <c:ptCount val="5"/>
                <c:pt idx="0">
                  <c:v>0</c:v>
                </c:pt>
                <c:pt idx="1">
                  <c:v>5.5522971652003913E-2</c:v>
                </c:pt>
                <c:pt idx="2">
                  <c:v>8.0351906158357786E-2</c:v>
                </c:pt>
                <c:pt idx="3">
                  <c:v>0.56304985337243407</c:v>
                </c:pt>
                <c:pt idx="4">
                  <c:v>0.30107526881720431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243831517401362"/>
          <c:y val="1.9531287252974042E-2"/>
          <c:w val="0.21153912365761371"/>
          <c:h val="0.27734427899224001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November</a:t>
            </a:r>
          </a:p>
        </c:rich>
      </c:tx>
      <c:layout>
        <c:manualLayout>
          <c:xMode val="edge"/>
          <c:yMode val="edge"/>
          <c:x val="1.5576371374766905E-2"/>
          <c:y val="1.9379918316672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4299139344637388"/>
          <c:y val="0.13953541188004562"/>
          <c:w val="0.50778970681740054"/>
          <c:h val="0.6317853371235518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Wochenumfänge'!$S$15:$W$15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6.4935064935064943E-2</c:v>
                </c:pt>
                <c:pt idx="3">
                  <c:v>0.93506493506493504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1.937991831667242E-2"/>
          <c:w val="0.20560810214692798"/>
          <c:h val="0.27519484009674816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Dezember</a:t>
            </a:r>
          </a:p>
        </c:rich>
      </c:tx>
      <c:layout>
        <c:manualLayout>
          <c:xMode val="edge"/>
          <c:yMode val="edge"/>
          <c:x val="1.5772870662461212E-2"/>
          <c:y val="1.93050556999883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7760252365930632"/>
          <c:y val="0.19305055699987367"/>
          <c:w val="0.47949526813880688"/>
          <c:h val="0.5868736932796160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Wochenumfänge'!$S$16:$W$16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6.6390041493775948E-2</c:v>
                </c:pt>
                <c:pt idx="3">
                  <c:v>0.93360995850622408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02523659311018"/>
          <c:y val="1.930505569998835E-2"/>
          <c:w val="0.20820189274448342"/>
          <c:h val="0.27413179093982082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HF Zonen alle Sportarten</a:t>
            </a:r>
          </a:p>
        </c:rich>
      </c:tx>
      <c:layout>
        <c:manualLayout>
          <c:xMode val="edge"/>
          <c:yMode val="edge"/>
          <c:x val="0.41458333333333336"/>
          <c:y val="3.030303030303031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5.5208333333333484E-2"/>
          <c:y val="2.1885521885522011E-2"/>
          <c:w val="0.93437499999999996"/>
          <c:h val="0.89057239057239057"/>
        </c:manualLayout>
      </c:layout>
      <c:scatterChart>
        <c:scatterStyle val="lineMarker"/>
        <c:ser>
          <c:idx val="0"/>
          <c:order val="0"/>
          <c:tx>
            <c:strRef>
              <c:f>Tagebuch!$I$3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Tagebuch!$A$4:$A$367</c:f>
              <c:numCache>
                <c:formatCode>dd/mm/yy;@</c:formatCode>
                <c:ptCount val="364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</c:numCache>
            </c:numRef>
          </c:xVal>
          <c:yVal>
            <c:numRef>
              <c:f>Tagebuch!$I$4:$I$367</c:f>
              <c:numCache>
                <c:formatCode>General</c:formatCode>
                <c:ptCount val="364"/>
              </c:numCache>
            </c:numRef>
          </c:yVal>
        </c:ser>
        <c:ser>
          <c:idx val="1"/>
          <c:order val="1"/>
          <c:tx>
            <c:strRef>
              <c:f>Tagebuch!$P$3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Tagebuch!$A$4:$A$367</c:f>
              <c:numCache>
                <c:formatCode>dd/mm/yy;@</c:formatCode>
                <c:ptCount val="364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</c:numCache>
            </c:numRef>
          </c:xVal>
          <c:yVal>
            <c:numRef>
              <c:f>Tagebuch!$P$4:$P$367</c:f>
              <c:numCache>
                <c:formatCode>#,##0</c:formatCode>
                <c:ptCount val="364"/>
              </c:numCache>
            </c:numRef>
          </c:yVal>
        </c:ser>
        <c:ser>
          <c:idx val="2"/>
          <c:order val="2"/>
          <c:tx>
            <c:strRef>
              <c:f>Tagebuch!$W$3</c:f>
              <c:strCache>
                <c:ptCount val="1"/>
                <c:pt idx="0">
                  <c:v>HF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Tagebuch!$A$4:$A$367</c:f>
              <c:numCache>
                <c:formatCode>dd/mm/yy;@</c:formatCode>
                <c:ptCount val="364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</c:numCache>
            </c:numRef>
          </c:xVal>
          <c:yVal>
            <c:numRef>
              <c:f>Tagebuch!$W$4:$W$367</c:f>
              <c:numCache>
                <c:formatCode>General</c:formatCode>
                <c:ptCount val="364"/>
                <c:pt idx="71">
                  <c:v>145</c:v>
                </c:pt>
              </c:numCache>
            </c:numRef>
          </c:yVal>
        </c:ser>
        <c:ser>
          <c:idx val="3"/>
          <c:order val="3"/>
          <c:tx>
            <c:strRef>
              <c:f>Tagebuch!$AD$3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Tagebuch!$A$4:$A$367</c:f>
              <c:numCache>
                <c:formatCode>dd/mm/yy;@</c:formatCode>
                <c:ptCount val="364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</c:numCache>
            </c:numRef>
          </c:xVal>
          <c:yVal>
            <c:numRef>
              <c:f>Tagebuch!$AD$4:$AD$367</c:f>
              <c:numCache>
                <c:formatCode>#,##0</c:formatCode>
                <c:ptCount val="364"/>
                <c:pt idx="0">
                  <c:v>126</c:v>
                </c:pt>
                <c:pt idx="3">
                  <c:v>118</c:v>
                </c:pt>
                <c:pt idx="5">
                  <c:v>117</c:v>
                </c:pt>
                <c:pt idx="7">
                  <c:v>109</c:v>
                </c:pt>
                <c:pt idx="10">
                  <c:v>126</c:v>
                </c:pt>
                <c:pt idx="12">
                  <c:v>108</c:v>
                </c:pt>
                <c:pt idx="14">
                  <c:v>107</c:v>
                </c:pt>
                <c:pt idx="24">
                  <c:v>120</c:v>
                </c:pt>
                <c:pt idx="26">
                  <c:v>112</c:v>
                </c:pt>
                <c:pt idx="28">
                  <c:v>103</c:v>
                </c:pt>
                <c:pt idx="34">
                  <c:v>109</c:v>
                </c:pt>
                <c:pt idx="38">
                  <c:v>114</c:v>
                </c:pt>
                <c:pt idx="39">
                  <c:v>112</c:v>
                </c:pt>
                <c:pt idx="41">
                  <c:v>109</c:v>
                </c:pt>
                <c:pt idx="45">
                  <c:v>125</c:v>
                </c:pt>
                <c:pt idx="47">
                  <c:v>116</c:v>
                </c:pt>
                <c:pt idx="48">
                  <c:v>110</c:v>
                </c:pt>
                <c:pt idx="52">
                  <c:v>113</c:v>
                </c:pt>
                <c:pt idx="54">
                  <c:v>113</c:v>
                </c:pt>
                <c:pt idx="57">
                  <c:v>120</c:v>
                </c:pt>
                <c:pt idx="62">
                  <c:v>119</c:v>
                </c:pt>
                <c:pt idx="66">
                  <c:v>116</c:v>
                </c:pt>
                <c:pt idx="67">
                  <c:v>118</c:v>
                </c:pt>
                <c:pt idx="69">
                  <c:v>117</c:v>
                </c:pt>
                <c:pt idx="71">
                  <c:v>110</c:v>
                </c:pt>
                <c:pt idx="73">
                  <c:v>117</c:v>
                </c:pt>
                <c:pt idx="76">
                  <c:v>107</c:v>
                </c:pt>
                <c:pt idx="78">
                  <c:v>126</c:v>
                </c:pt>
                <c:pt idx="83">
                  <c:v>110</c:v>
                </c:pt>
                <c:pt idx="85">
                  <c:v>106</c:v>
                </c:pt>
                <c:pt idx="89">
                  <c:v>109</c:v>
                </c:pt>
                <c:pt idx="106">
                  <c:v>112</c:v>
                </c:pt>
                <c:pt idx="118">
                  <c:v>112</c:v>
                </c:pt>
                <c:pt idx="130">
                  <c:v>118</c:v>
                </c:pt>
                <c:pt idx="133">
                  <c:v>107</c:v>
                </c:pt>
                <c:pt idx="146">
                  <c:v>120</c:v>
                </c:pt>
                <c:pt idx="277">
                  <c:v>107</c:v>
                </c:pt>
                <c:pt idx="288">
                  <c:v>115</c:v>
                </c:pt>
              </c:numCache>
            </c:numRef>
          </c:yVal>
        </c:ser>
        <c:axId val="128251392"/>
        <c:axId val="128253312"/>
      </c:scatterChart>
      <c:valAx>
        <c:axId val="128251392"/>
        <c:scaling>
          <c:orientation val="minMax"/>
          <c:max val="39813"/>
          <c:min val="39448"/>
        </c:scaling>
        <c:axPos val="b"/>
        <c:numFmt formatCode="dd/mm/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253312"/>
        <c:crosses val="autoZero"/>
        <c:crossBetween val="midCat"/>
        <c:majorUnit val="30"/>
        <c:minorUnit val="7"/>
      </c:valAx>
      <c:valAx>
        <c:axId val="128253312"/>
        <c:scaling>
          <c:orientation val="minMax"/>
          <c:max val="200"/>
          <c:min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251392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Trainingszeit in Std. pro Woche</a:t>
            </a:r>
          </a:p>
        </c:rich>
      </c:tx>
      <c:layout>
        <c:manualLayout>
          <c:xMode val="edge"/>
          <c:yMode val="edge"/>
          <c:x val="0.39791666666668246"/>
          <c:y val="1.34680134680134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20"/>
      <c:hPercent val="62"/>
      <c:rotY val="30"/>
      <c:depthPercent val="3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Wochenumfänge'!$K$20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[h]:mm:ss;@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Wochenumfänge'!$K$21:$K$72</c:f>
              <c:numCache>
                <c:formatCode>[h]:mm:ss;@</c:formatCode>
                <c:ptCount val="52"/>
                <c:pt idx="0">
                  <c:v>4.1666666666666664E-2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9.375E-2</c:v>
                </c:pt>
                <c:pt idx="5">
                  <c:v>4.5138888888888888E-2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8.3333333333333329E-2</c:v>
                </c:pt>
                <c:pt idx="9">
                  <c:v>0.13194444444444445</c:v>
                </c:pt>
                <c:pt idx="10">
                  <c:v>4.1666666666666664E-2</c:v>
                </c:pt>
                <c:pt idx="11">
                  <c:v>0.12847222222222221</c:v>
                </c:pt>
                <c:pt idx="12">
                  <c:v>4.5138888888888888E-2</c:v>
                </c:pt>
                <c:pt idx="13">
                  <c:v>9.7222222222222224E-2</c:v>
                </c:pt>
                <c:pt idx="14">
                  <c:v>4.8611111111111112E-2</c:v>
                </c:pt>
                <c:pt idx="15">
                  <c:v>9.0277777777777776E-2</c:v>
                </c:pt>
                <c:pt idx="16">
                  <c:v>9.375E-2</c:v>
                </c:pt>
                <c:pt idx="17">
                  <c:v>0.10416666666666667</c:v>
                </c:pt>
                <c:pt idx="18">
                  <c:v>9.7222222222222224E-2</c:v>
                </c:pt>
                <c:pt idx="19">
                  <c:v>4.8611111111111112E-2</c:v>
                </c:pt>
                <c:pt idx="20">
                  <c:v>0.11805555555555555</c:v>
                </c:pt>
                <c:pt idx="21">
                  <c:v>2.7777777777777776E-2</c:v>
                </c:pt>
                <c:pt idx="22">
                  <c:v>3.125E-2</c:v>
                </c:pt>
                <c:pt idx="23">
                  <c:v>2.4305555555555556E-2</c:v>
                </c:pt>
                <c:pt idx="24">
                  <c:v>8.1944444444444445E-2</c:v>
                </c:pt>
                <c:pt idx="25">
                  <c:v>9.6296296296296303E-3</c:v>
                </c:pt>
                <c:pt idx="26">
                  <c:v>4.6226851851851852E-2</c:v>
                </c:pt>
                <c:pt idx="27">
                  <c:v>3.125E-2</c:v>
                </c:pt>
                <c:pt idx="28">
                  <c:v>9.1562499999999991E-2</c:v>
                </c:pt>
                <c:pt idx="29">
                  <c:v>4.9560185185185179E-2</c:v>
                </c:pt>
                <c:pt idx="30">
                  <c:v>0</c:v>
                </c:pt>
                <c:pt idx="31">
                  <c:v>6.8437499999999998E-2</c:v>
                </c:pt>
                <c:pt idx="32">
                  <c:v>0</c:v>
                </c:pt>
                <c:pt idx="33">
                  <c:v>3.4722222222222224E-2</c:v>
                </c:pt>
                <c:pt idx="34">
                  <c:v>8.3333333333333329E-2</c:v>
                </c:pt>
                <c:pt idx="35">
                  <c:v>3.4722222222222224E-2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Wochenumfänge'!$L$20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Wochenumfänge'!$L$21:$L$72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7.8472222222222221E-2</c:v>
                </c:pt>
                <c:pt idx="12">
                  <c:v>0.15</c:v>
                </c:pt>
                <c:pt idx="13">
                  <c:v>0.27291666666666664</c:v>
                </c:pt>
                <c:pt idx="14">
                  <c:v>0.83055555555555549</c:v>
                </c:pt>
                <c:pt idx="15">
                  <c:v>0.34652777777777777</c:v>
                </c:pt>
                <c:pt idx="16">
                  <c:v>0.39305555555555555</c:v>
                </c:pt>
                <c:pt idx="17">
                  <c:v>0.2986111111111111</c:v>
                </c:pt>
                <c:pt idx="18">
                  <c:v>9.7222222222222224E-2</c:v>
                </c:pt>
                <c:pt idx="19">
                  <c:v>7.4745370370370365E-2</c:v>
                </c:pt>
                <c:pt idx="20">
                  <c:v>0.42986111111111108</c:v>
                </c:pt>
                <c:pt idx="21">
                  <c:v>0.19109953703703703</c:v>
                </c:pt>
                <c:pt idx="22">
                  <c:v>0.32013888888888892</c:v>
                </c:pt>
                <c:pt idx="23">
                  <c:v>0.4243055555555556</c:v>
                </c:pt>
                <c:pt idx="24">
                  <c:v>0.10552083333333333</c:v>
                </c:pt>
                <c:pt idx="25">
                  <c:v>2.5416666666666667E-2</c:v>
                </c:pt>
                <c:pt idx="26">
                  <c:v>0.18531249999999999</c:v>
                </c:pt>
                <c:pt idx="27">
                  <c:v>0.39861111111111114</c:v>
                </c:pt>
                <c:pt idx="28">
                  <c:v>0.11987268518518518</c:v>
                </c:pt>
                <c:pt idx="29">
                  <c:v>0.16765046296296296</c:v>
                </c:pt>
                <c:pt idx="30">
                  <c:v>0.34652777777777777</c:v>
                </c:pt>
                <c:pt idx="31">
                  <c:v>0.22609953703703706</c:v>
                </c:pt>
                <c:pt idx="32">
                  <c:v>0</c:v>
                </c:pt>
                <c:pt idx="33">
                  <c:v>0.2631944444444444</c:v>
                </c:pt>
                <c:pt idx="34">
                  <c:v>0.16275462962962964</c:v>
                </c:pt>
                <c:pt idx="35">
                  <c:v>0.21458333333333335</c:v>
                </c:pt>
                <c:pt idx="36">
                  <c:v>0.31388888888888888</c:v>
                </c:pt>
                <c:pt idx="37">
                  <c:v>0.18958333333333333</c:v>
                </c:pt>
                <c:pt idx="38">
                  <c:v>0.38402777777777775</c:v>
                </c:pt>
                <c:pt idx="39">
                  <c:v>0</c:v>
                </c:pt>
                <c:pt idx="40">
                  <c:v>4.9305555555555554E-2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Wochenumfänge'!$M$20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Wochenumfänge'!$M$21:$M$72</c:f>
              <c:numCache>
                <c:formatCode>[h]:mm:ss;@</c:formatCode>
                <c:ptCount val="52"/>
                <c:pt idx="0">
                  <c:v>1.3888888888888888E-2</c:v>
                </c:pt>
                <c:pt idx="1">
                  <c:v>1.3888888888888888E-2</c:v>
                </c:pt>
                <c:pt idx="2">
                  <c:v>0</c:v>
                </c:pt>
                <c:pt idx="3">
                  <c:v>1.3888888888888888E-2</c:v>
                </c:pt>
                <c:pt idx="4">
                  <c:v>1.3888888888888888E-2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1.1805555555555555E-2</c:v>
                </c:pt>
                <c:pt idx="10">
                  <c:v>2.1875000000000002E-2</c:v>
                </c:pt>
                <c:pt idx="11">
                  <c:v>5.6249999999999994E-2</c:v>
                </c:pt>
                <c:pt idx="12">
                  <c:v>4.6180555555555558E-2</c:v>
                </c:pt>
                <c:pt idx="13">
                  <c:v>0.10069444444444446</c:v>
                </c:pt>
                <c:pt idx="14">
                  <c:v>5.451388888888889E-2</c:v>
                </c:pt>
                <c:pt idx="15">
                  <c:v>5.7986111111111113E-2</c:v>
                </c:pt>
                <c:pt idx="16">
                  <c:v>6.9097222222222227E-2</c:v>
                </c:pt>
                <c:pt idx="17">
                  <c:v>8.6805555555555566E-2</c:v>
                </c:pt>
                <c:pt idx="18">
                  <c:v>7.5694444444444453E-2</c:v>
                </c:pt>
                <c:pt idx="19">
                  <c:v>5.9722222222222225E-2</c:v>
                </c:pt>
                <c:pt idx="20">
                  <c:v>0</c:v>
                </c:pt>
                <c:pt idx="21">
                  <c:v>4.5833333333333337E-2</c:v>
                </c:pt>
                <c:pt idx="22">
                  <c:v>3.5763888888888887E-2</c:v>
                </c:pt>
                <c:pt idx="23">
                  <c:v>4.3171296296296291E-2</c:v>
                </c:pt>
                <c:pt idx="24">
                  <c:v>1.1111111111111112E-2</c:v>
                </c:pt>
                <c:pt idx="25">
                  <c:v>1.8483796296296297E-2</c:v>
                </c:pt>
                <c:pt idx="26">
                  <c:v>1.4097222222222221E-2</c:v>
                </c:pt>
                <c:pt idx="27">
                  <c:v>0</c:v>
                </c:pt>
                <c:pt idx="28">
                  <c:v>4.2418981481481481E-2</c:v>
                </c:pt>
                <c:pt idx="29">
                  <c:v>1.4004629629629631E-2</c:v>
                </c:pt>
                <c:pt idx="30">
                  <c:v>0</c:v>
                </c:pt>
                <c:pt idx="31">
                  <c:v>5.7581018518518524E-2</c:v>
                </c:pt>
                <c:pt idx="32">
                  <c:v>0</c:v>
                </c:pt>
                <c:pt idx="33">
                  <c:v>0</c:v>
                </c:pt>
                <c:pt idx="34">
                  <c:v>1.5277777777777777E-2</c:v>
                </c:pt>
                <c:pt idx="35">
                  <c:v>0</c:v>
                </c:pt>
                <c:pt idx="36">
                  <c:v>2.5347222222222219E-2</c:v>
                </c:pt>
                <c:pt idx="37">
                  <c:v>2.9675925925925925E-2</c:v>
                </c:pt>
                <c:pt idx="38">
                  <c:v>0</c:v>
                </c:pt>
                <c:pt idx="39">
                  <c:v>7.7083333333333337E-2</c:v>
                </c:pt>
                <c:pt idx="40">
                  <c:v>1.9039351851851852E-2</c:v>
                </c:pt>
                <c:pt idx="41">
                  <c:v>0</c:v>
                </c:pt>
                <c:pt idx="42">
                  <c:v>2.6620370370370374E-2</c:v>
                </c:pt>
                <c:pt idx="43">
                  <c:v>0</c:v>
                </c:pt>
                <c:pt idx="44">
                  <c:v>1.7361111111111112E-2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1.1111111111111112E-2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Wochenumfänge'!$N$20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Wochenumfänge'!$N$21:$N$72</c:f>
              <c:numCache>
                <c:formatCode>[h]:mm:ss;@</c:formatCode>
                <c:ptCount val="52"/>
                <c:pt idx="0">
                  <c:v>0.125</c:v>
                </c:pt>
                <c:pt idx="1">
                  <c:v>0.1875</c:v>
                </c:pt>
                <c:pt idx="2">
                  <c:v>0.11458333333333334</c:v>
                </c:pt>
                <c:pt idx="3">
                  <c:v>0.14583333333333331</c:v>
                </c:pt>
                <c:pt idx="4">
                  <c:v>0.125</c:v>
                </c:pt>
                <c:pt idx="5">
                  <c:v>0.125</c:v>
                </c:pt>
                <c:pt idx="6">
                  <c:v>0.22916666666666666</c:v>
                </c:pt>
                <c:pt idx="7">
                  <c:v>0.18749999999999997</c:v>
                </c:pt>
                <c:pt idx="8">
                  <c:v>0.14583333333333331</c:v>
                </c:pt>
                <c:pt idx="9">
                  <c:v>0.14583333333333331</c:v>
                </c:pt>
                <c:pt idx="10">
                  <c:v>0.27083333333333331</c:v>
                </c:pt>
                <c:pt idx="11">
                  <c:v>0.14583333333333331</c:v>
                </c:pt>
                <c:pt idx="12">
                  <c:v>0.15277777777777776</c:v>
                </c:pt>
                <c:pt idx="13">
                  <c:v>4.1666666666666664E-2</c:v>
                </c:pt>
                <c:pt idx="14">
                  <c:v>0</c:v>
                </c:pt>
                <c:pt idx="15">
                  <c:v>8.3333333333333329E-2</c:v>
                </c:pt>
                <c:pt idx="16">
                  <c:v>0</c:v>
                </c:pt>
                <c:pt idx="17">
                  <c:v>6.25E-2</c:v>
                </c:pt>
                <c:pt idx="18">
                  <c:v>0</c:v>
                </c:pt>
                <c:pt idx="19">
                  <c:v>0.125</c:v>
                </c:pt>
                <c:pt idx="20">
                  <c:v>0</c:v>
                </c:pt>
                <c:pt idx="21">
                  <c:v>6.25E-2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6.25E-2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6.25E-2</c:v>
                </c:pt>
                <c:pt idx="41">
                  <c:v>0.1875</c:v>
                </c:pt>
                <c:pt idx="42">
                  <c:v>0.125</c:v>
                </c:pt>
                <c:pt idx="43">
                  <c:v>0.125</c:v>
                </c:pt>
                <c:pt idx="44">
                  <c:v>0.25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6.25E-2</c:v>
                </c:pt>
                <c:pt idx="51">
                  <c:v>4.1666666666666664E-2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Wochenumfänge'!$O$20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val>
            <c:numRef>
              <c:f>'Monats &amp; Wochenumfänge'!$O$21:$O$72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0.15625</c:v>
                </c:pt>
                <c:pt idx="8">
                  <c:v>0.18750000000000003</c:v>
                </c:pt>
                <c:pt idx="9">
                  <c:v>1.3888888888888888E-2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0.13194444444444445</c:v>
                </c:pt>
                <c:pt idx="30">
                  <c:v>0</c:v>
                </c:pt>
                <c:pt idx="31">
                  <c:v>0</c:v>
                </c:pt>
                <c:pt idx="32">
                  <c:v>0.28472222222222221</c:v>
                </c:pt>
                <c:pt idx="33">
                  <c:v>0.16666666666666666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0.2673611111111111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gapWidth val="60"/>
        <c:shape val="box"/>
        <c:axId val="128422656"/>
        <c:axId val="128424192"/>
        <c:axId val="0"/>
      </c:bar3DChart>
      <c:catAx>
        <c:axId val="128422656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424192"/>
        <c:crosses val="autoZero"/>
        <c:auto val="1"/>
        <c:lblAlgn val="ctr"/>
        <c:lblOffset val="100"/>
        <c:tickLblSkip val="1"/>
        <c:tickMarkSkip val="1"/>
      </c:catAx>
      <c:valAx>
        <c:axId val="128424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:ss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422656"/>
        <c:crosses val="autoZero"/>
        <c:crossBetween val="between"/>
        <c:majorUnit val="2.5000000000000001E-2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90729166666666672"/>
          <c:y val="0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Trainingsdistanz in KM pro Woche</a:t>
            </a:r>
          </a:p>
        </c:rich>
      </c:tx>
      <c:layout>
        <c:manualLayout>
          <c:xMode val="edge"/>
          <c:yMode val="edge"/>
          <c:x val="0.37291666666668127"/>
          <c:y val="1.178451178451238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20"/>
      <c:hPercent val="62"/>
      <c:rotY val="30"/>
      <c:depthPercent val="3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Wochenumfänge'!$D$20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Wochenumfänge'!$D$21:$D$72</c:f>
              <c:numCache>
                <c:formatCode>0.000</c:formatCode>
                <c:ptCount val="52"/>
                <c:pt idx="0">
                  <c:v>1.3</c:v>
                </c:pt>
                <c:pt idx="1">
                  <c:v>3.2</c:v>
                </c:pt>
                <c:pt idx="2">
                  <c:v>3.2</c:v>
                </c:pt>
                <c:pt idx="3">
                  <c:v>3</c:v>
                </c:pt>
                <c:pt idx="4">
                  <c:v>3.7</c:v>
                </c:pt>
                <c:pt idx="5">
                  <c:v>1.8</c:v>
                </c:pt>
                <c:pt idx="6">
                  <c:v>4.5</c:v>
                </c:pt>
                <c:pt idx="7">
                  <c:v>1.7</c:v>
                </c:pt>
                <c:pt idx="8">
                  <c:v>3</c:v>
                </c:pt>
                <c:pt idx="9">
                  <c:v>5.0999999999999996</c:v>
                </c:pt>
                <c:pt idx="10">
                  <c:v>1.5</c:v>
                </c:pt>
                <c:pt idx="11">
                  <c:v>5.0999999999999996</c:v>
                </c:pt>
                <c:pt idx="12">
                  <c:v>1.8</c:v>
                </c:pt>
                <c:pt idx="13">
                  <c:v>3.9</c:v>
                </c:pt>
                <c:pt idx="14">
                  <c:v>2.2000000000000002</c:v>
                </c:pt>
                <c:pt idx="15">
                  <c:v>4.0999999999999996</c:v>
                </c:pt>
                <c:pt idx="16">
                  <c:v>4.4000000000000004</c:v>
                </c:pt>
                <c:pt idx="17">
                  <c:v>4.9000000000000004</c:v>
                </c:pt>
                <c:pt idx="18">
                  <c:v>4.7</c:v>
                </c:pt>
                <c:pt idx="19">
                  <c:v>2.4</c:v>
                </c:pt>
                <c:pt idx="20">
                  <c:v>5.4</c:v>
                </c:pt>
                <c:pt idx="21">
                  <c:v>1.4</c:v>
                </c:pt>
                <c:pt idx="22">
                  <c:v>1.4</c:v>
                </c:pt>
                <c:pt idx="23">
                  <c:v>1.2</c:v>
                </c:pt>
                <c:pt idx="24">
                  <c:v>4.3000000000000007</c:v>
                </c:pt>
                <c:pt idx="25">
                  <c:v>0.6</c:v>
                </c:pt>
                <c:pt idx="26">
                  <c:v>2.5</c:v>
                </c:pt>
                <c:pt idx="27">
                  <c:v>1.8</c:v>
                </c:pt>
                <c:pt idx="28">
                  <c:v>4.5999999999999996</c:v>
                </c:pt>
                <c:pt idx="29">
                  <c:v>2.4</c:v>
                </c:pt>
                <c:pt idx="30">
                  <c:v>0</c:v>
                </c:pt>
                <c:pt idx="31">
                  <c:v>3.5</c:v>
                </c:pt>
                <c:pt idx="32">
                  <c:v>0</c:v>
                </c:pt>
                <c:pt idx="33">
                  <c:v>2</c:v>
                </c:pt>
                <c:pt idx="34">
                  <c:v>4.5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Wochenumfänge'!$E$20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Wochenumfänge'!$E$21:$E$72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49.3</c:v>
                </c:pt>
                <c:pt idx="12">
                  <c:v>96.9</c:v>
                </c:pt>
                <c:pt idx="13">
                  <c:v>178.2</c:v>
                </c:pt>
                <c:pt idx="14">
                  <c:v>526</c:v>
                </c:pt>
                <c:pt idx="15">
                  <c:v>247</c:v>
                </c:pt>
                <c:pt idx="16">
                  <c:v>279.39999999999998</c:v>
                </c:pt>
                <c:pt idx="17">
                  <c:v>225.29999999999998</c:v>
                </c:pt>
                <c:pt idx="18">
                  <c:v>78.3</c:v>
                </c:pt>
                <c:pt idx="19">
                  <c:v>64.599999999999994</c:v>
                </c:pt>
                <c:pt idx="20">
                  <c:v>316</c:v>
                </c:pt>
                <c:pt idx="21">
                  <c:v>147.84</c:v>
                </c:pt>
                <c:pt idx="22">
                  <c:v>251.3</c:v>
                </c:pt>
                <c:pt idx="23">
                  <c:v>315.89999999999998</c:v>
                </c:pt>
                <c:pt idx="24">
                  <c:v>95.12</c:v>
                </c:pt>
                <c:pt idx="25">
                  <c:v>24.5</c:v>
                </c:pt>
                <c:pt idx="26">
                  <c:v>161.4</c:v>
                </c:pt>
                <c:pt idx="27">
                  <c:v>323.29999999999995</c:v>
                </c:pt>
                <c:pt idx="28">
                  <c:v>107.36999999999999</c:v>
                </c:pt>
                <c:pt idx="29">
                  <c:v>141.61000000000001</c:v>
                </c:pt>
                <c:pt idx="30">
                  <c:v>271.8</c:v>
                </c:pt>
                <c:pt idx="31">
                  <c:v>198.70999999999998</c:v>
                </c:pt>
                <c:pt idx="32">
                  <c:v>0</c:v>
                </c:pt>
                <c:pt idx="33">
                  <c:v>209.2</c:v>
                </c:pt>
                <c:pt idx="34">
                  <c:v>134.76</c:v>
                </c:pt>
                <c:pt idx="35">
                  <c:v>171.39999999999998</c:v>
                </c:pt>
                <c:pt idx="36">
                  <c:v>248.1</c:v>
                </c:pt>
                <c:pt idx="37">
                  <c:v>150.30000000000001</c:v>
                </c:pt>
                <c:pt idx="38">
                  <c:v>295.8</c:v>
                </c:pt>
                <c:pt idx="39">
                  <c:v>0</c:v>
                </c:pt>
                <c:pt idx="40">
                  <c:v>44.6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Wochenumfänge'!$F$20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Wochenumfänge'!$F$21:$F$72</c:f>
              <c:numCache>
                <c:formatCode>0.0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12</c:v>
                </c:pt>
                <c:pt idx="13">
                  <c:v>27</c:v>
                </c:pt>
                <c:pt idx="14">
                  <c:v>16.5</c:v>
                </c:pt>
                <c:pt idx="15">
                  <c:v>17.5</c:v>
                </c:pt>
                <c:pt idx="16">
                  <c:v>19</c:v>
                </c:pt>
                <c:pt idx="17">
                  <c:v>24</c:v>
                </c:pt>
                <c:pt idx="18">
                  <c:v>22.5</c:v>
                </c:pt>
                <c:pt idx="19">
                  <c:v>19</c:v>
                </c:pt>
                <c:pt idx="20">
                  <c:v>0</c:v>
                </c:pt>
                <c:pt idx="21">
                  <c:v>15</c:v>
                </c:pt>
                <c:pt idx="22">
                  <c:v>10</c:v>
                </c:pt>
                <c:pt idx="23">
                  <c:v>13</c:v>
                </c:pt>
                <c:pt idx="24">
                  <c:v>4</c:v>
                </c:pt>
                <c:pt idx="25">
                  <c:v>6.4</c:v>
                </c:pt>
                <c:pt idx="26">
                  <c:v>5</c:v>
                </c:pt>
                <c:pt idx="27">
                  <c:v>0</c:v>
                </c:pt>
                <c:pt idx="28">
                  <c:v>14</c:v>
                </c:pt>
                <c:pt idx="29">
                  <c:v>5</c:v>
                </c:pt>
                <c:pt idx="30">
                  <c:v>0</c:v>
                </c:pt>
                <c:pt idx="31">
                  <c:v>19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0</c:v>
                </c:pt>
                <c:pt idx="36">
                  <c:v>8</c:v>
                </c:pt>
                <c:pt idx="37">
                  <c:v>10.5</c:v>
                </c:pt>
                <c:pt idx="38">
                  <c:v>0</c:v>
                </c:pt>
                <c:pt idx="39">
                  <c:v>24</c:v>
                </c:pt>
                <c:pt idx="40">
                  <c:v>7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Wochenumfänge'!$G$20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Wochenumfänge'!$G$21:$G$72</c:f>
              <c:numCache>
                <c:formatCode>0.00</c:formatCode>
                <c:ptCount val="52"/>
                <c:pt idx="0">
                  <c:v>82.7</c:v>
                </c:pt>
                <c:pt idx="1">
                  <c:v>119.8</c:v>
                </c:pt>
                <c:pt idx="2">
                  <c:v>72.8</c:v>
                </c:pt>
                <c:pt idx="3">
                  <c:v>78.599999999999994</c:v>
                </c:pt>
                <c:pt idx="4">
                  <c:v>73.900000000000006</c:v>
                </c:pt>
                <c:pt idx="5">
                  <c:v>74.3</c:v>
                </c:pt>
                <c:pt idx="6">
                  <c:v>153.5</c:v>
                </c:pt>
                <c:pt idx="7">
                  <c:v>127.1</c:v>
                </c:pt>
                <c:pt idx="8">
                  <c:v>103.1</c:v>
                </c:pt>
                <c:pt idx="9">
                  <c:v>106.5</c:v>
                </c:pt>
                <c:pt idx="10">
                  <c:v>200.8</c:v>
                </c:pt>
                <c:pt idx="11">
                  <c:v>109.6</c:v>
                </c:pt>
                <c:pt idx="12">
                  <c:v>114.1</c:v>
                </c:pt>
                <c:pt idx="13">
                  <c:v>32.5</c:v>
                </c:pt>
                <c:pt idx="14">
                  <c:v>0</c:v>
                </c:pt>
                <c:pt idx="15">
                  <c:v>62.2</c:v>
                </c:pt>
                <c:pt idx="16">
                  <c:v>0</c:v>
                </c:pt>
                <c:pt idx="17">
                  <c:v>40.200000000000003</c:v>
                </c:pt>
                <c:pt idx="18">
                  <c:v>0</c:v>
                </c:pt>
                <c:pt idx="19">
                  <c:v>85.1</c:v>
                </c:pt>
                <c:pt idx="20">
                  <c:v>0</c:v>
                </c:pt>
                <c:pt idx="21">
                  <c:v>44.4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37.9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40.6</c:v>
                </c:pt>
                <c:pt idx="41">
                  <c:v>132.5</c:v>
                </c:pt>
                <c:pt idx="42">
                  <c:v>87.300000000000011</c:v>
                </c:pt>
                <c:pt idx="43">
                  <c:v>90.199999999999989</c:v>
                </c:pt>
                <c:pt idx="44">
                  <c:v>176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43.5</c:v>
                </c:pt>
                <c:pt idx="51">
                  <c:v>27.9</c:v>
                </c:pt>
              </c:numCache>
            </c:numRef>
          </c:val>
        </c:ser>
        <c:gapWidth val="60"/>
        <c:shape val="box"/>
        <c:axId val="128535168"/>
        <c:axId val="128545152"/>
        <c:axId val="0"/>
      </c:bar3DChart>
      <c:catAx>
        <c:axId val="128535168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545152"/>
        <c:crosses val="autoZero"/>
        <c:auto val="1"/>
        <c:lblAlgn val="ctr"/>
        <c:lblOffset val="100"/>
        <c:tickLblSkip val="1"/>
        <c:tickMarkSkip val="1"/>
      </c:catAx>
      <c:valAx>
        <c:axId val="128545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535168"/>
        <c:crosses val="autoZero"/>
        <c:crossBetween val="between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750000000000141"/>
          <c:y val="1.8518518518518583E-2"/>
          <c:w val="7.604166666666666E-2"/>
          <c:h val="0.1818181818181871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Trainingszeit in Std. pro Monat</a:t>
            </a:r>
          </a:p>
        </c:rich>
      </c:tx>
      <c:layout>
        <c:manualLayout>
          <c:xMode val="edge"/>
          <c:yMode val="edge"/>
          <c:x val="0.4010416666666668"/>
          <c:y val="1.34680134680134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hPercent val="62"/>
      <c:rotY val="44"/>
      <c:depthPercent val="2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25E-2"/>
          <c:y val="0"/>
          <c:w val="0.93854166666666672"/>
          <c:h val="0.89393939393939392"/>
        </c:manualLayout>
      </c:layout>
      <c:bar3DChart>
        <c:barDir val="col"/>
        <c:grouping val="stacked"/>
        <c:ser>
          <c:idx val="0"/>
          <c:order val="0"/>
          <c:tx>
            <c:strRef>
              <c:f>'Monats &amp; Wochenumfänge'!$K$4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[h]:mm:ss;@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Wochenumfänge'!$K$5:$K$16</c:f>
              <c:numCache>
                <c:formatCode>[h]:mm:ss;@</c:formatCode>
                <c:ptCount val="12"/>
                <c:pt idx="0">
                  <c:v>0.38541666666666663</c:v>
                </c:pt>
                <c:pt idx="1">
                  <c:v>0.33680555555555558</c:v>
                </c:pt>
                <c:pt idx="2">
                  <c:v>0.39583333333333337</c:v>
                </c:pt>
                <c:pt idx="3">
                  <c:v>0.38541666666666663</c:v>
                </c:pt>
                <c:pt idx="4">
                  <c:v>0.29166666666666669</c:v>
                </c:pt>
                <c:pt idx="5">
                  <c:v>0.18462962962962964</c:v>
                </c:pt>
                <c:pt idx="6">
                  <c:v>0.18109953703703704</c:v>
                </c:pt>
                <c:pt idx="7">
                  <c:v>0.18649305555555556</c:v>
                </c:pt>
                <c:pt idx="8">
                  <c:v>3.4722222222222224E-2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Wochenumfänge'!$L$4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Wochenumfänge'!$L$5:$L$16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0.22847222222222222</c:v>
                </c:pt>
                <c:pt idx="3">
                  <c:v>1.8430555555555554</c:v>
                </c:pt>
                <c:pt idx="4">
                  <c:v>1.0915393518518519</c:v>
                </c:pt>
                <c:pt idx="5">
                  <c:v>0.94621527777777792</c:v>
                </c:pt>
                <c:pt idx="6">
                  <c:v>1.0575578703703705</c:v>
                </c:pt>
                <c:pt idx="7">
                  <c:v>0.76732638888888893</c:v>
                </c:pt>
                <c:pt idx="8">
                  <c:v>1.0763888888888888</c:v>
                </c:pt>
                <c:pt idx="9">
                  <c:v>4.9305555555555554E-2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Wochenumfänge'!$M$4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Wochenumfänge'!$M$5:$M$16</c:f>
              <c:numCache>
                <c:formatCode>[h]:mm:ss;@</c:formatCode>
                <c:ptCount val="12"/>
                <c:pt idx="0">
                  <c:v>4.1666666666666664E-2</c:v>
                </c:pt>
                <c:pt idx="1">
                  <c:v>1.3888888888888888E-2</c:v>
                </c:pt>
                <c:pt idx="2">
                  <c:v>0.17222222222222222</c:v>
                </c:pt>
                <c:pt idx="3">
                  <c:v>0.31145833333333328</c:v>
                </c:pt>
                <c:pt idx="4">
                  <c:v>0.20277777777777778</c:v>
                </c:pt>
                <c:pt idx="5">
                  <c:v>0.10853009259259258</c:v>
                </c:pt>
                <c:pt idx="6">
                  <c:v>7.0520833333333338E-2</c:v>
                </c:pt>
                <c:pt idx="7">
                  <c:v>7.2858796296296297E-2</c:v>
                </c:pt>
                <c:pt idx="8">
                  <c:v>0.10641203703703703</c:v>
                </c:pt>
                <c:pt idx="9">
                  <c:v>7.1354166666666677E-2</c:v>
                </c:pt>
                <c:pt idx="10">
                  <c:v>1.7361111111111112E-2</c:v>
                </c:pt>
                <c:pt idx="11">
                  <c:v>1.1111111111111112E-2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Wochenumfänge'!$N$4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Wochenumfänge'!$N$5:$N$16</c:f>
              <c:numCache>
                <c:formatCode>[h]:mm:ss;@</c:formatCode>
                <c:ptCount val="12"/>
                <c:pt idx="0">
                  <c:v>0.69791666666666663</c:v>
                </c:pt>
                <c:pt idx="1">
                  <c:v>0.6875</c:v>
                </c:pt>
                <c:pt idx="2">
                  <c:v>0.75694444444444442</c:v>
                </c:pt>
                <c:pt idx="3">
                  <c:v>0.14583333333333331</c:v>
                </c:pt>
                <c:pt idx="4">
                  <c:v>0.1875</c:v>
                </c:pt>
                <c:pt idx="5">
                  <c:v>6.25E-2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0.25</c:v>
                </c:pt>
                <c:pt idx="11">
                  <c:v>0.15625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Wochenumfänge'!$O$4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Wochenumfänge'!$O$5:$O$16</c:f>
              <c:numCache>
                <c:formatCode>[h]:mm:ss;@</c:formatCode>
                <c:ptCount val="12"/>
                <c:pt idx="0">
                  <c:v>0</c:v>
                </c:pt>
                <c:pt idx="1">
                  <c:v>0.1701388888888889</c:v>
                </c:pt>
                <c:pt idx="2">
                  <c:v>0.18750000000000003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0.13194444444444445</c:v>
                </c:pt>
                <c:pt idx="7">
                  <c:v>0.45138888888888884</c:v>
                </c:pt>
                <c:pt idx="8">
                  <c:v>0</c:v>
                </c:pt>
                <c:pt idx="9">
                  <c:v>0.2673611111111111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50"/>
        <c:shape val="box"/>
        <c:axId val="128702336"/>
        <c:axId val="128703872"/>
        <c:axId val="0"/>
      </c:bar3DChart>
      <c:catAx>
        <c:axId val="128702336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703872"/>
        <c:crosses val="autoZero"/>
        <c:auto val="1"/>
        <c:lblAlgn val="ctr"/>
        <c:lblOffset val="100"/>
        <c:tickLblSkip val="1"/>
        <c:tickMarkSkip val="1"/>
      </c:catAx>
      <c:valAx>
        <c:axId val="128703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:ss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702336"/>
        <c:crosses val="autoZero"/>
        <c:crossBetween val="between"/>
        <c:majorUnit val="0.05"/>
        <c:minorUnit val="1.0000000000000005E-2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7708333333333965"/>
          <c:y val="1.8518518518518583E-2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Trainingsdistanz in KM pro Monat</a:t>
            </a:r>
          </a:p>
        </c:rich>
      </c:tx>
      <c:layout>
        <c:manualLayout>
          <c:xMode val="edge"/>
          <c:yMode val="edge"/>
          <c:x val="0.37500000000000488"/>
          <c:y val="1.178451178451238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30"/>
      <c:hPercent val="62"/>
      <c:rotY val="30"/>
      <c:depthPercent val="1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Wochenumfänge'!$D$4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Wochenumfänge'!$D$5:$D$16</c:f>
              <c:numCache>
                <c:formatCode>0.000</c:formatCode>
                <c:ptCount val="12"/>
                <c:pt idx="0">
                  <c:v>14.399999999999999</c:v>
                </c:pt>
                <c:pt idx="1">
                  <c:v>11</c:v>
                </c:pt>
                <c:pt idx="2">
                  <c:v>15.399999999999999</c:v>
                </c:pt>
                <c:pt idx="3">
                  <c:v>17.599999999999998</c:v>
                </c:pt>
                <c:pt idx="4">
                  <c:v>13.9</c:v>
                </c:pt>
                <c:pt idx="5">
                  <c:v>9.5</c:v>
                </c:pt>
                <c:pt idx="6">
                  <c:v>9.3000000000000007</c:v>
                </c:pt>
                <c:pt idx="7">
                  <c:v>10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Wochenumfänge'!$E$4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Wochenumfänge'!$E$5:$E$16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146.19999999999999</c:v>
                </c:pt>
                <c:pt idx="3">
                  <c:v>1230.5999999999997</c:v>
                </c:pt>
                <c:pt idx="4">
                  <c:v>832.04000000000008</c:v>
                </c:pt>
                <c:pt idx="5">
                  <c:v>748.92</c:v>
                </c:pt>
                <c:pt idx="6">
                  <c:v>869.38000000000011</c:v>
                </c:pt>
                <c:pt idx="7">
                  <c:v>633.66999999999996</c:v>
                </c:pt>
                <c:pt idx="8">
                  <c:v>848.6</c:v>
                </c:pt>
                <c:pt idx="9">
                  <c:v>44.6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Wochenumfänge'!$F$4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Wochenumfänge'!$F$5:$F$16</c:f>
              <c:numCache>
                <c:formatCode>0.00</c:formatCode>
                <c:ptCount val="12"/>
                <c:pt idx="0">
                  <c:v>12</c:v>
                </c:pt>
                <c:pt idx="1">
                  <c:v>4</c:v>
                </c:pt>
                <c:pt idx="2">
                  <c:v>47</c:v>
                </c:pt>
                <c:pt idx="3">
                  <c:v>88</c:v>
                </c:pt>
                <c:pt idx="4">
                  <c:v>62.5</c:v>
                </c:pt>
                <c:pt idx="5">
                  <c:v>33.4</c:v>
                </c:pt>
                <c:pt idx="6">
                  <c:v>24</c:v>
                </c:pt>
                <c:pt idx="7">
                  <c:v>24</c:v>
                </c:pt>
                <c:pt idx="8">
                  <c:v>34.5</c:v>
                </c:pt>
                <c:pt idx="9">
                  <c:v>23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Wochenumfänge'!$G$4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Wochenumfänge'!$G$5:$G$16</c:f>
              <c:numCache>
                <c:formatCode>0.00</c:formatCode>
                <c:ptCount val="12"/>
                <c:pt idx="0">
                  <c:v>427.8</c:v>
                </c:pt>
                <c:pt idx="1">
                  <c:v>457.99999999999994</c:v>
                </c:pt>
                <c:pt idx="2">
                  <c:v>563.5</c:v>
                </c:pt>
                <c:pt idx="3">
                  <c:v>102.4</c:v>
                </c:pt>
                <c:pt idx="4">
                  <c:v>129.5</c:v>
                </c:pt>
                <c:pt idx="5">
                  <c:v>37.9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350.59999999999997</c:v>
                </c:pt>
                <c:pt idx="10">
                  <c:v>176</c:v>
                </c:pt>
                <c:pt idx="11">
                  <c:v>107.5</c:v>
                </c:pt>
              </c:numCache>
            </c:numRef>
          </c:val>
        </c:ser>
        <c:gapWidth val="80"/>
        <c:shape val="box"/>
        <c:axId val="128819584"/>
        <c:axId val="128821120"/>
        <c:axId val="0"/>
      </c:bar3DChart>
      <c:catAx>
        <c:axId val="128819584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821120"/>
        <c:crosses val="autoZero"/>
        <c:auto val="1"/>
        <c:lblAlgn val="ctr"/>
        <c:lblOffset val="100"/>
        <c:tickLblSkip val="1"/>
        <c:tickMarkSkip val="1"/>
      </c:catAx>
      <c:valAx>
        <c:axId val="128821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819584"/>
        <c:crosses val="autoZero"/>
        <c:crossBetween val="between"/>
        <c:majorUnit val="40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958333333333337"/>
          <c:y val="0"/>
          <c:w val="8.0208333333333368E-2"/>
          <c:h val="0.1296296296296246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Gewichtsübersicht</a:t>
            </a:r>
          </a:p>
        </c:rich>
      </c:tx>
      <c:layout>
        <c:manualLayout>
          <c:xMode val="edge"/>
          <c:yMode val="edge"/>
          <c:x val="0.42395833333333338"/>
          <c:y val="3.70370370370370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6.1458333333333434E-2"/>
          <c:y val="2.0202020202020211E-2"/>
          <c:w val="0.92812499999999998"/>
          <c:h val="0.89225589225590063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Tagebuch!$A$4:$A$367</c:f>
              <c:numCache>
                <c:formatCode>dd/mm/yy;@</c:formatCode>
                <c:ptCount val="364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</c:numCache>
            </c:numRef>
          </c:xVal>
          <c:yVal>
            <c:numRef>
              <c:f>Tagebuch!$AN$4:$AN$367</c:f>
              <c:numCache>
                <c:formatCode>0.0\ \k\g</c:formatCode>
                <c:ptCount val="364"/>
              </c:numCache>
            </c:numRef>
          </c:yVal>
        </c:ser>
        <c:axId val="128853504"/>
        <c:axId val="128855424"/>
      </c:scatterChart>
      <c:valAx>
        <c:axId val="128853504"/>
        <c:scaling>
          <c:orientation val="minMax"/>
          <c:max val="39813"/>
          <c:min val="39448"/>
        </c:scaling>
        <c:axPos val="b"/>
        <c:numFmt formatCode="dd/mm/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855424"/>
        <c:crossesAt val="80"/>
        <c:crossBetween val="midCat"/>
        <c:majorUnit val="30"/>
        <c:minorUnit val="7"/>
      </c:valAx>
      <c:valAx>
        <c:axId val="128855424"/>
        <c:scaling>
          <c:orientation val="minMax"/>
          <c:max val="88"/>
          <c:min val="8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\k\g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8853504"/>
        <c:crosses val="autoZero"/>
        <c:crossBetween val="midCat"/>
        <c:majorUnit val="1"/>
        <c:min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Januar</a:t>
            </a:r>
          </a:p>
        </c:rich>
      </c:tx>
      <c:layout>
        <c:manualLayout>
          <c:xMode val="edge"/>
          <c:yMode val="edge"/>
          <c:x val="1.5772870662461212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189274447949987"/>
          <c:y val="0.14056280027453669"/>
          <c:w val="0.56782334384859623"/>
          <c:h val="0.7228944014119036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dLbl>
              <c:idx val="0"/>
              <c:layout>
                <c:manualLayout>
                  <c:x val="-8.3130397343868984E-2"/>
                  <c:y val="-0.12933778374907329"/>
                </c:manualLayout>
              </c:layout>
              <c:dLblPos val="bestFit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Wochenumfänge'!$S$5:$W$5</c:f>
              <c:numCache>
                <c:formatCode>0.00%</c:formatCode>
                <c:ptCount val="5"/>
                <c:pt idx="0">
                  <c:v>0.34259259259259256</c:v>
                </c:pt>
                <c:pt idx="1">
                  <c:v>0</c:v>
                </c:pt>
                <c:pt idx="2">
                  <c:v>3.7037037037037035E-2</c:v>
                </c:pt>
                <c:pt idx="3">
                  <c:v>0.62037037037037035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02523659311018"/>
          <c:y val="2.0080400039219556E-2"/>
          <c:w val="0.20820189274448342"/>
          <c:h val="0.28514168055691724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/>
      <c:scatterChart>
        <c:scatterStyle val="smoothMarker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Ref>
              <c:f>'Bsp. für 28 Wochenplan'!#REF!</c:f>
              <c:strCache>
                <c:ptCount val="21"/>
                <c:pt idx="0">
                  <c:v>Woche 6</c:v>
                </c:pt>
                <c:pt idx="1">
                  <c:v>Woche 7</c:v>
                </c:pt>
                <c:pt idx="2">
                  <c:v>Woche 8</c:v>
                </c:pt>
                <c:pt idx="3">
                  <c:v>Woche 9</c:v>
                </c:pt>
                <c:pt idx="4">
                  <c:v>Woche 10</c:v>
                </c:pt>
                <c:pt idx="5">
                  <c:v>Woche 11</c:v>
                </c:pt>
                <c:pt idx="6">
                  <c:v>Woche 12</c:v>
                </c:pt>
                <c:pt idx="7">
                  <c:v>Woche 13</c:v>
                </c:pt>
                <c:pt idx="8">
                  <c:v>Woche 14</c:v>
                </c:pt>
                <c:pt idx="9">
                  <c:v>Woche 15</c:v>
                </c:pt>
                <c:pt idx="10">
                  <c:v>Woche 16</c:v>
                </c:pt>
                <c:pt idx="11">
                  <c:v>Woche 17</c:v>
                </c:pt>
                <c:pt idx="12">
                  <c:v>Woche 18</c:v>
                </c:pt>
                <c:pt idx="13">
                  <c:v>Woche 19</c:v>
                </c:pt>
                <c:pt idx="14">
                  <c:v>Woche 20</c:v>
                </c:pt>
                <c:pt idx="15">
                  <c:v>Woche 21</c:v>
                </c:pt>
                <c:pt idx="16">
                  <c:v>Woche 22</c:v>
                </c:pt>
                <c:pt idx="17">
                  <c:v>Woche 23</c:v>
                </c:pt>
                <c:pt idx="18">
                  <c:v>Woche 24</c:v>
                </c:pt>
                <c:pt idx="19">
                  <c:v>Woche 25</c:v>
                </c:pt>
                <c:pt idx="20">
                  <c:v>Woche 26</c:v>
                </c:pt>
              </c:strCache>
            </c:strRef>
          </c:xVal>
          <c:yVal>
            <c:numRef>
              <c:f>'Bsp. für 28 Wochenplan'!#REF!</c:f>
              <c:numCache>
                <c:formatCode>General</c:formatCode>
                <c:ptCount val="21"/>
                <c:pt idx="0">
                  <c:v>260</c:v>
                </c:pt>
                <c:pt idx="1">
                  <c:v>320</c:v>
                </c:pt>
                <c:pt idx="2">
                  <c:v>380</c:v>
                </c:pt>
                <c:pt idx="3">
                  <c:v>250</c:v>
                </c:pt>
                <c:pt idx="4">
                  <c:v>120</c:v>
                </c:pt>
              </c:numCache>
            </c:numRef>
          </c:yVal>
          <c:smooth val="1"/>
        </c:ser>
        <c:axId val="129187840"/>
        <c:axId val="129189760"/>
      </c:scatterChart>
      <c:valAx>
        <c:axId val="129187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189760"/>
        <c:crosses val="autoZero"/>
        <c:crossBetween val="midCat"/>
      </c:valAx>
      <c:valAx>
        <c:axId val="129189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187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Schwimm KM Woche/Jahr</a:t>
            </a:r>
          </a:p>
        </c:rich>
      </c:tx>
      <c:layout>
        <c:manualLayout>
          <c:xMode val="edge"/>
          <c:yMode val="edge"/>
          <c:x val="0.42930349346398688"/>
          <c:y val="2.2624434389140267E-2"/>
        </c:manualLayout>
      </c:layout>
      <c:spPr>
        <a:solidFill>
          <a:srgbClr val="FFFF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3.2786901648800555E-2"/>
          <c:y val="5.8823529411764705E-2"/>
          <c:w val="0.96311523593352988"/>
          <c:h val="0.719457013574660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Wochenumfänge'!$D$21:$D$72</c:f>
              <c:numCache>
                <c:formatCode>0.000</c:formatCode>
                <c:ptCount val="52"/>
                <c:pt idx="0">
                  <c:v>1.3</c:v>
                </c:pt>
                <c:pt idx="1">
                  <c:v>3.2</c:v>
                </c:pt>
                <c:pt idx="2">
                  <c:v>3.2</c:v>
                </c:pt>
                <c:pt idx="3">
                  <c:v>3</c:v>
                </c:pt>
                <c:pt idx="4">
                  <c:v>3.7</c:v>
                </c:pt>
                <c:pt idx="5">
                  <c:v>1.8</c:v>
                </c:pt>
                <c:pt idx="6">
                  <c:v>4.5</c:v>
                </c:pt>
                <c:pt idx="7">
                  <c:v>1.7</c:v>
                </c:pt>
                <c:pt idx="8">
                  <c:v>3</c:v>
                </c:pt>
                <c:pt idx="9">
                  <c:v>5.0999999999999996</c:v>
                </c:pt>
                <c:pt idx="10">
                  <c:v>1.5</c:v>
                </c:pt>
                <c:pt idx="11">
                  <c:v>5.0999999999999996</c:v>
                </c:pt>
                <c:pt idx="12">
                  <c:v>1.8</c:v>
                </c:pt>
                <c:pt idx="13">
                  <c:v>3.9</c:v>
                </c:pt>
                <c:pt idx="14">
                  <c:v>2.2000000000000002</c:v>
                </c:pt>
                <c:pt idx="15">
                  <c:v>4.0999999999999996</c:v>
                </c:pt>
                <c:pt idx="16">
                  <c:v>4.4000000000000004</c:v>
                </c:pt>
                <c:pt idx="17">
                  <c:v>4.9000000000000004</c:v>
                </c:pt>
                <c:pt idx="18">
                  <c:v>4.7</c:v>
                </c:pt>
                <c:pt idx="19">
                  <c:v>2.4</c:v>
                </c:pt>
                <c:pt idx="20">
                  <c:v>5.4</c:v>
                </c:pt>
                <c:pt idx="21">
                  <c:v>1.4</c:v>
                </c:pt>
                <c:pt idx="22">
                  <c:v>1.4</c:v>
                </c:pt>
                <c:pt idx="23">
                  <c:v>1.2</c:v>
                </c:pt>
                <c:pt idx="24">
                  <c:v>4.3000000000000007</c:v>
                </c:pt>
                <c:pt idx="25">
                  <c:v>0.6</c:v>
                </c:pt>
                <c:pt idx="26">
                  <c:v>2.5</c:v>
                </c:pt>
                <c:pt idx="27">
                  <c:v>1.8</c:v>
                </c:pt>
                <c:pt idx="28">
                  <c:v>4.5999999999999996</c:v>
                </c:pt>
                <c:pt idx="29">
                  <c:v>2.4</c:v>
                </c:pt>
                <c:pt idx="30">
                  <c:v>0</c:v>
                </c:pt>
                <c:pt idx="31">
                  <c:v>3.5</c:v>
                </c:pt>
                <c:pt idx="32">
                  <c:v>0</c:v>
                </c:pt>
                <c:pt idx="33">
                  <c:v>2</c:v>
                </c:pt>
                <c:pt idx="34">
                  <c:v>4.5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axId val="129208320"/>
        <c:axId val="129209856"/>
      </c:barChart>
      <c:catAx>
        <c:axId val="129208320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209856"/>
        <c:crosses val="autoZero"/>
        <c:auto val="1"/>
        <c:lblAlgn val="ctr"/>
        <c:lblOffset val="100"/>
        <c:tickLblSkip val="1"/>
        <c:tickMarkSkip val="1"/>
      </c:catAx>
      <c:valAx>
        <c:axId val="129209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208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 paperSize="9" orientation="landscape" horizontalDpi="360" verticalDpi="36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Rad/Ergo KM Woche/Jahr</a:t>
            </a:r>
          </a:p>
        </c:rich>
      </c:tx>
      <c:layout>
        <c:manualLayout>
          <c:xMode val="edge"/>
          <c:yMode val="edge"/>
          <c:x val="0.43602865916070876"/>
          <c:y val="2.2831152036744896E-2"/>
        </c:manualLayout>
      </c:layout>
      <c:spPr>
        <a:gradFill rotWithShape="0">
          <a:gsLst>
            <a:gs pos="0">
              <a:srgbClr val="0000FF"/>
            </a:gs>
            <a:gs pos="100000">
              <a:srgbClr val="00FF0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3.0706243602866216E-2"/>
          <c:y val="5.9360995295536102E-2"/>
          <c:w val="0.96622313203684762"/>
          <c:h val="0.72146440436110681"/>
        </c:manualLayout>
      </c:layout>
      <c:barChart>
        <c:barDir val="col"/>
        <c:grouping val="stacked"/>
        <c:ser>
          <c:idx val="0"/>
          <c:order val="0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Wochenumfänge'!$E$21:$E$72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49.3</c:v>
                </c:pt>
                <c:pt idx="12">
                  <c:v>96.9</c:v>
                </c:pt>
                <c:pt idx="13">
                  <c:v>178.2</c:v>
                </c:pt>
                <c:pt idx="14">
                  <c:v>526</c:v>
                </c:pt>
                <c:pt idx="15">
                  <c:v>247</c:v>
                </c:pt>
                <c:pt idx="16">
                  <c:v>279.39999999999998</c:v>
                </c:pt>
                <c:pt idx="17">
                  <c:v>225.29999999999998</c:v>
                </c:pt>
                <c:pt idx="18">
                  <c:v>78.3</c:v>
                </c:pt>
                <c:pt idx="19">
                  <c:v>64.599999999999994</c:v>
                </c:pt>
                <c:pt idx="20">
                  <c:v>316</c:v>
                </c:pt>
                <c:pt idx="21">
                  <c:v>147.84</c:v>
                </c:pt>
                <c:pt idx="22">
                  <c:v>251.3</c:v>
                </c:pt>
                <c:pt idx="23">
                  <c:v>315.89999999999998</c:v>
                </c:pt>
                <c:pt idx="24">
                  <c:v>95.12</c:v>
                </c:pt>
                <c:pt idx="25">
                  <c:v>24.5</c:v>
                </c:pt>
                <c:pt idx="26">
                  <c:v>161.4</c:v>
                </c:pt>
                <c:pt idx="27">
                  <c:v>323.29999999999995</c:v>
                </c:pt>
                <c:pt idx="28">
                  <c:v>107.36999999999999</c:v>
                </c:pt>
                <c:pt idx="29">
                  <c:v>141.61000000000001</c:v>
                </c:pt>
                <c:pt idx="30">
                  <c:v>271.8</c:v>
                </c:pt>
                <c:pt idx="31">
                  <c:v>198.70999999999998</c:v>
                </c:pt>
                <c:pt idx="32">
                  <c:v>0</c:v>
                </c:pt>
                <c:pt idx="33">
                  <c:v>209.2</c:v>
                </c:pt>
                <c:pt idx="34">
                  <c:v>134.76</c:v>
                </c:pt>
                <c:pt idx="35">
                  <c:v>171.39999999999998</c:v>
                </c:pt>
                <c:pt idx="36">
                  <c:v>248.1</c:v>
                </c:pt>
                <c:pt idx="37">
                  <c:v>150.30000000000001</c:v>
                </c:pt>
                <c:pt idx="38">
                  <c:v>295.8</c:v>
                </c:pt>
                <c:pt idx="39">
                  <c:v>0</c:v>
                </c:pt>
                <c:pt idx="40">
                  <c:v>44.6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Wochenumfänge'!$G$21:$G$72</c:f>
              <c:numCache>
                <c:formatCode>0.00</c:formatCode>
                <c:ptCount val="52"/>
                <c:pt idx="0">
                  <c:v>82.7</c:v>
                </c:pt>
                <c:pt idx="1">
                  <c:v>119.8</c:v>
                </c:pt>
                <c:pt idx="2">
                  <c:v>72.8</c:v>
                </c:pt>
                <c:pt idx="3">
                  <c:v>78.599999999999994</c:v>
                </c:pt>
                <c:pt idx="4">
                  <c:v>73.900000000000006</c:v>
                </c:pt>
                <c:pt idx="5">
                  <c:v>74.3</c:v>
                </c:pt>
                <c:pt idx="6">
                  <c:v>153.5</c:v>
                </c:pt>
                <c:pt idx="7">
                  <c:v>127.1</c:v>
                </c:pt>
                <c:pt idx="8">
                  <c:v>103.1</c:v>
                </c:pt>
                <c:pt idx="9">
                  <c:v>106.5</c:v>
                </c:pt>
                <c:pt idx="10">
                  <c:v>200.8</c:v>
                </c:pt>
                <c:pt idx="11">
                  <c:v>109.6</c:v>
                </c:pt>
                <c:pt idx="12">
                  <c:v>114.1</c:v>
                </c:pt>
                <c:pt idx="13">
                  <c:v>32.5</c:v>
                </c:pt>
                <c:pt idx="14">
                  <c:v>0</c:v>
                </c:pt>
                <c:pt idx="15">
                  <c:v>62.2</c:v>
                </c:pt>
                <c:pt idx="16">
                  <c:v>0</c:v>
                </c:pt>
                <c:pt idx="17">
                  <c:v>40.200000000000003</c:v>
                </c:pt>
                <c:pt idx="18">
                  <c:v>0</c:v>
                </c:pt>
                <c:pt idx="19">
                  <c:v>85.1</c:v>
                </c:pt>
                <c:pt idx="20">
                  <c:v>0</c:v>
                </c:pt>
                <c:pt idx="21">
                  <c:v>44.4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37.9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40.6</c:v>
                </c:pt>
                <c:pt idx="41">
                  <c:v>132.5</c:v>
                </c:pt>
                <c:pt idx="42">
                  <c:v>87.300000000000011</c:v>
                </c:pt>
                <c:pt idx="43">
                  <c:v>90.199999999999989</c:v>
                </c:pt>
                <c:pt idx="44">
                  <c:v>176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43.5</c:v>
                </c:pt>
                <c:pt idx="51">
                  <c:v>27.9</c:v>
                </c:pt>
              </c:numCache>
            </c:numRef>
          </c:val>
        </c:ser>
        <c:overlap val="100"/>
        <c:axId val="129254528"/>
        <c:axId val="129256064"/>
      </c:barChart>
      <c:catAx>
        <c:axId val="129254528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256064"/>
        <c:crosses val="autoZero"/>
        <c:auto val="1"/>
        <c:lblAlgn val="ctr"/>
        <c:lblOffset val="100"/>
        <c:tickLblSkip val="1"/>
        <c:tickMarkSkip val="1"/>
      </c:catAx>
      <c:valAx>
        <c:axId val="129256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25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 paperSize="9" orientation="landscape" horizontalDpi="360" verticalDpi="36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Lauf KM Woche/Jahr</a:t>
            </a:r>
          </a:p>
        </c:rich>
      </c:tx>
      <c:layout>
        <c:manualLayout>
          <c:xMode val="edge"/>
          <c:yMode val="edge"/>
          <c:x val="0.45910066292485219"/>
          <c:y val="2.7149321266968351E-2"/>
        </c:manualLayout>
      </c:layout>
      <c:spPr>
        <a:solidFill>
          <a:srgbClr val="CC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2.4539901804445659E-2"/>
          <c:y val="5.8823529411764705E-2"/>
          <c:w val="0.97137111309264068"/>
          <c:h val="0.719457013574660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Wochenumfänge'!$F$21:$F$72</c:f>
              <c:numCache>
                <c:formatCode>0.0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12</c:v>
                </c:pt>
                <c:pt idx="13">
                  <c:v>27</c:v>
                </c:pt>
                <c:pt idx="14">
                  <c:v>16.5</c:v>
                </c:pt>
                <c:pt idx="15">
                  <c:v>17.5</c:v>
                </c:pt>
                <c:pt idx="16">
                  <c:v>19</c:v>
                </c:pt>
                <c:pt idx="17">
                  <c:v>24</c:v>
                </c:pt>
                <c:pt idx="18">
                  <c:v>22.5</c:v>
                </c:pt>
                <c:pt idx="19">
                  <c:v>19</c:v>
                </c:pt>
                <c:pt idx="20">
                  <c:v>0</c:v>
                </c:pt>
                <c:pt idx="21">
                  <c:v>15</c:v>
                </c:pt>
                <c:pt idx="22">
                  <c:v>10</c:v>
                </c:pt>
                <c:pt idx="23">
                  <c:v>13</c:v>
                </c:pt>
                <c:pt idx="24">
                  <c:v>4</c:v>
                </c:pt>
                <c:pt idx="25">
                  <c:v>6.4</c:v>
                </c:pt>
                <c:pt idx="26">
                  <c:v>5</c:v>
                </c:pt>
                <c:pt idx="27">
                  <c:v>0</c:v>
                </c:pt>
                <c:pt idx="28">
                  <c:v>14</c:v>
                </c:pt>
                <c:pt idx="29">
                  <c:v>5</c:v>
                </c:pt>
                <c:pt idx="30">
                  <c:v>0</c:v>
                </c:pt>
                <c:pt idx="31">
                  <c:v>19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0</c:v>
                </c:pt>
                <c:pt idx="36">
                  <c:v>8</c:v>
                </c:pt>
                <c:pt idx="37">
                  <c:v>10.5</c:v>
                </c:pt>
                <c:pt idx="38">
                  <c:v>0</c:v>
                </c:pt>
                <c:pt idx="39">
                  <c:v>24</c:v>
                </c:pt>
                <c:pt idx="40">
                  <c:v>7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</c:numCache>
            </c:numRef>
          </c:val>
        </c:ser>
        <c:axId val="129296640"/>
        <c:axId val="129298432"/>
      </c:barChart>
      <c:catAx>
        <c:axId val="129296640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298432"/>
        <c:crosses val="autoZero"/>
        <c:auto val="1"/>
        <c:lblAlgn val="ctr"/>
        <c:lblOffset val="100"/>
        <c:tickLblSkip val="1"/>
        <c:tickMarkSkip val="1"/>
      </c:catAx>
      <c:valAx>
        <c:axId val="129298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9296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Februar</a:t>
            </a:r>
          </a:p>
        </c:rich>
      </c:tx>
      <c:layout>
        <c:manualLayout>
          <c:xMode val="edge"/>
          <c:yMode val="edge"/>
          <c:x val="1.5625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5937499999999999"/>
          <c:y val="8.4337680164722026E-2"/>
          <c:w val="0.6250000000000141"/>
          <c:h val="0.803216001568781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Wochenumfänge'!$S$6:$W$6</c:f>
              <c:numCache>
                <c:formatCode>0.00%</c:formatCode>
                <c:ptCount val="5"/>
                <c:pt idx="0">
                  <c:v>0.27873563218390807</c:v>
                </c:pt>
                <c:pt idx="1">
                  <c:v>0</c:v>
                </c:pt>
                <c:pt idx="2">
                  <c:v>1.1494252873563218E-2</c:v>
                </c:pt>
                <c:pt idx="3">
                  <c:v>0.56896551724137934</c:v>
                </c:pt>
                <c:pt idx="4">
                  <c:v>0.14080459770114945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437500000000004"/>
          <c:y val="2.0080400039219556E-2"/>
          <c:w val="0.2"/>
          <c:h val="0.30522208059613676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März</a:t>
            </a:r>
          </a:p>
        </c:rich>
      </c:tx>
      <c:layout>
        <c:manualLayout>
          <c:xMode val="edge"/>
          <c:yMode val="edge"/>
          <c:x val="1.5576371374766905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9314700504710941"/>
          <c:y val="0.11245024021962972"/>
          <c:w val="0.58567156369123496"/>
          <c:h val="0.755023041474654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Wochenumfänge'!$S$7:$W$7</c:f>
              <c:numCache>
                <c:formatCode>0.00%</c:formatCode>
                <c:ptCount val="5"/>
                <c:pt idx="0">
                  <c:v>0.22736338252891905</c:v>
                </c:pt>
                <c:pt idx="1">
                  <c:v>0.13123254886318308</c:v>
                </c:pt>
                <c:pt idx="2">
                  <c:v>9.8923015556441965E-2</c:v>
                </c:pt>
                <c:pt idx="3">
                  <c:v>0.43478260869565216</c:v>
                </c:pt>
                <c:pt idx="4">
                  <c:v>0.10769844435580377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2.0080400039219556E-2"/>
          <c:w val="0.20872337642187641"/>
          <c:h val="0.309238160603980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April</a:t>
            </a:r>
          </a:p>
        </c:rich>
      </c:tx>
      <c:layout>
        <c:manualLayout>
          <c:xMode val="edge"/>
          <c:yMode val="edge"/>
          <c:x val="1.8987371111320941E-2"/>
          <c:y val="2.745108552039595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7088634000188521"/>
          <c:y val="0.12941226031043801"/>
          <c:w val="0.59810219000659759"/>
          <c:h val="0.741179309050662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Wochenumfänge'!$S$8:$W$8</c:f>
              <c:numCache>
                <c:formatCode>0.00%</c:formatCode>
                <c:ptCount val="5"/>
                <c:pt idx="0">
                  <c:v>0.14350355526826114</c:v>
                </c:pt>
                <c:pt idx="1">
                  <c:v>0.68623141564318035</c:v>
                </c:pt>
                <c:pt idx="2">
                  <c:v>0.11596638655462183</c:v>
                </c:pt>
                <c:pt idx="3">
                  <c:v>5.4298642533936646E-2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31765371225658"/>
          <c:y val="1.9607918228853521E-2"/>
          <c:w val="0.20886108222452629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Mai</a:t>
            </a:r>
          </a:p>
        </c:rich>
      </c:tx>
      <c:layout>
        <c:manualLayout>
          <c:xMode val="edge"/>
          <c:yMode val="edge"/>
          <c:x val="3.125E-2"/>
          <c:y val="2.745108552039595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40625"/>
          <c:y val="7.8431672915414113E-2"/>
          <c:w val="0.6562500000000141"/>
          <c:h val="0.8235325656118301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Wochenumfänge'!$S$9:$W$9</c:f>
              <c:numCache>
                <c:formatCode>0.00%</c:formatCode>
                <c:ptCount val="5"/>
                <c:pt idx="0">
                  <c:v>0.16445973020772831</c:v>
                </c:pt>
                <c:pt idx="1">
                  <c:v>0.61547748794288293</c:v>
                </c:pt>
                <c:pt idx="2">
                  <c:v>0.11433866957299205</c:v>
                </c:pt>
                <c:pt idx="3">
                  <c:v>0.10572411227639676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12500000002005"/>
          <c:y val="1.9607918228853521E-2"/>
          <c:w val="0.20625000000000004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Juni</a:t>
            </a:r>
          </a:p>
        </c:rich>
      </c:tx>
      <c:layout>
        <c:manualLayout>
          <c:xMode val="edge"/>
          <c:yMode val="edge"/>
          <c:x val="2.8037468474580402E-2"/>
          <c:y val="2.745108552039595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872337642187641"/>
          <c:y val="0.12941226031043801"/>
          <c:w val="0.55451882094170057"/>
          <c:h val="0.6980418889471956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Wochenumfänge'!$S$10:$W$10</c:f>
              <c:numCache>
                <c:formatCode>0.00%</c:formatCode>
                <c:ptCount val="5"/>
                <c:pt idx="0">
                  <c:v>0.14181824647499156</c:v>
                </c:pt>
                <c:pt idx="1">
                  <c:v>0.72680962287299311</c:v>
                </c:pt>
                <c:pt idx="2">
                  <c:v>8.336444942301878E-2</c:v>
                </c:pt>
                <c:pt idx="3">
                  <c:v>4.8007681228996638E-2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1.9607918228853521E-2"/>
          <c:w val="0.20560810214692798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Juli</a:t>
            </a:r>
          </a:p>
        </c:rich>
      </c:tx>
      <c:layout>
        <c:manualLayout>
          <c:xMode val="edge"/>
          <c:yMode val="edge"/>
          <c:x val="1.5923566878980895E-2"/>
          <c:y val="2.0161290322580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9745222929936321"/>
          <c:y val="0.13709677419354838"/>
          <c:w val="0.5605095541401276"/>
          <c:h val="0.7096774193548599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Wochenumfänge'!$S$11:$W$11</c:f>
              <c:numCache>
                <c:formatCode>0.00%</c:formatCode>
                <c:ptCount val="5"/>
                <c:pt idx="0">
                  <c:v>0.12566559315091597</c:v>
                </c:pt>
                <c:pt idx="1">
                  <c:v>0.73384305253266735</c:v>
                </c:pt>
                <c:pt idx="2">
                  <c:v>4.893464939403918E-2</c:v>
                </c:pt>
                <c:pt idx="3">
                  <c:v>0</c:v>
                </c:pt>
                <c:pt idx="4">
                  <c:v>9.155670492237758E-2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388535031850314"/>
          <c:y val="2.0161290322580638E-2"/>
          <c:w val="0.21019108280254944"/>
          <c:h val="0.2862903225806451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August</a:t>
            </a:r>
          </a:p>
        </c:rich>
      </c:tx>
      <c:layout>
        <c:manualLayout>
          <c:xMode val="edge"/>
          <c:yMode val="edge"/>
          <c:x val="1.5723318725796992E-2"/>
          <c:y val="2.02429549969853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754780718052537"/>
          <c:y val="0.13765209397950007"/>
          <c:w val="0.55031615540289458"/>
          <c:h val="0.708503424894485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Wochenumfänge'!$S$12:$W$12</c:f>
              <c:numCache>
                <c:formatCode>0.00%</c:formatCode>
                <c:ptCount val="5"/>
                <c:pt idx="0">
                  <c:v>0.12617360322618534</c:v>
                </c:pt>
                <c:pt idx="1">
                  <c:v>0.51914177205277789</c:v>
                </c:pt>
                <c:pt idx="2">
                  <c:v>4.9293293136525584E-2</c:v>
                </c:pt>
                <c:pt idx="3">
                  <c:v>0</c:v>
                </c:pt>
                <c:pt idx="4">
                  <c:v>0.30539133158451115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73194505438925"/>
          <c:y val="2.0242954996985304E-2"/>
          <c:w val="0.20754780718052537"/>
          <c:h val="0.2874499609571928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" footer="0.492125984500007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0</xdr:rowOff>
    </xdr:from>
    <xdr:to>
      <xdr:col>6</xdr:col>
      <xdr:colOff>19050</xdr:colOff>
      <xdr:row>2</xdr:row>
      <xdr:rowOff>38100</xdr:rowOff>
    </xdr:to>
    <xdr:pic>
      <xdr:nvPicPr>
        <xdr:cNvPr id="1086" name="Picture 62" descr="schwimm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0"/>
          <a:ext cx="923925" cy="6191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9525</xdr:colOff>
      <xdr:row>0</xdr:row>
      <xdr:rowOff>0</xdr:rowOff>
    </xdr:from>
    <xdr:to>
      <xdr:col>13</xdr:col>
      <xdr:colOff>0</xdr:colOff>
      <xdr:row>2</xdr:row>
      <xdr:rowOff>114300</xdr:rowOff>
    </xdr:to>
    <xdr:pic>
      <xdr:nvPicPr>
        <xdr:cNvPr id="1087" name="Picture 63" descr="ra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21600000">
          <a:off x="4105275" y="0"/>
          <a:ext cx="1085850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0</xdr:row>
      <xdr:rowOff>0</xdr:rowOff>
    </xdr:from>
    <xdr:to>
      <xdr:col>20</xdr:col>
      <xdr:colOff>171450</xdr:colOff>
      <xdr:row>2</xdr:row>
      <xdr:rowOff>76200</xdr:rowOff>
    </xdr:to>
    <xdr:pic>
      <xdr:nvPicPr>
        <xdr:cNvPr id="1088" name="Picture 64" descr="lau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9000" y="0"/>
          <a:ext cx="1066800" cy="65722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9525</xdr:colOff>
      <xdr:row>0</xdr:row>
      <xdr:rowOff>19050</xdr:rowOff>
    </xdr:from>
    <xdr:to>
      <xdr:col>27</xdr:col>
      <xdr:colOff>238125</xdr:colOff>
      <xdr:row>2</xdr:row>
      <xdr:rowOff>133350</xdr:rowOff>
    </xdr:to>
    <xdr:pic>
      <xdr:nvPicPr>
        <xdr:cNvPr id="1250" name="Picture 226" descr="ra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21600000">
          <a:off x="10325100" y="19050"/>
          <a:ext cx="1085850" cy="6953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39" name="AutoShape 3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19050</xdr:colOff>
      <xdr:row>0</xdr:row>
      <xdr:rowOff>0</xdr:rowOff>
    </xdr:from>
    <xdr:to>
      <xdr:col>8</xdr:col>
      <xdr:colOff>428625</xdr:colOff>
      <xdr:row>0</xdr:row>
      <xdr:rowOff>0</xdr:rowOff>
    </xdr:to>
    <xdr:sp macro="" textlink="">
      <xdr:nvSpPr>
        <xdr:cNvPr id="14340" name="AutoShape 4"/>
        <xdr:cNvSpPr>
          <a:spLocks noChangeArrowheads="1"/>
        </xdr:cNvSpPr>
      </xdr:nvSpPr>
      <xdr:spPr bwMode="auto">
        <a:xfrm>
          <a:off x="363855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38100</xdr:colOff>
      <xdr:row>0</xdr:row>
      <xdr:rowOff>0</xdr:rowOff>
    </xdr:from>
    <xdr:to>
      <xdr:col>11</xdr:col>
      <xdr:colOff>714375</xdr:colOff>
      <xdr:row>0</xdr:row>
      <xdr:rowOff>0</xdr:rowOff>
    </xdr:to>
    <xdr:sp macro="" textlink="">
      <xdr:nvSpPr>
        <xdr:cNvPr id="14341" name="WordArt 5"/>
        <xdr:cNvSpPr>
          <a:spLocks noChangeArrowheads="1" noChangeShapeType="1" noTextEdit="1"/>
        </xdr:cNvSpPr>
      </xdr:nvSpPr>
      <xdr:spPr bwMode="auto">
        <a:xfrm>
          <a:off x="4686300" y="0"/>
          <a:ext cx="1076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1</a:t>
          </a:r>
        </a:p>
      </xdr:txBody>
    </xdr:sp>
    <xdr:clientData/>
  </xdr:twoCellAnchor>
  <xdr:twoCellAnchor>
    <xdr:from>
      <xdr:col>10</xdr:col>
      <xdr:colOff>19050</xdr:colOff>
      <xdr:row>0</xdr:row>
      <xdr:rowOff>0</xdr:rowOff>
    </xdr:from>
    <xdr:to>
      <xdr:col>11</xdr:col>
      <xdr:colOff>723900</xdr:colOff>
      <xdr:row>0</xdr:row>
      <xdr:rowOff>0</xdr:rowOff>
    </xdr:to>
    <xdr:sp macro="" textlink="">
      <xdr:nvSpPr>
        <xdr:cNvPr id="14343" name="WordArt 7"/>
        <xdr:cNvSpPr>
          <a:spLocks noChangeArrowheads="1" noChangeShapeType="1" noTextEdit="1"/>
        </xdr:cNvSpPr>
      </xdr:nvSpPr>
      <xdr:spPr bwMode="auto">
        <a:xfrm>
          <a:off x="4667250" y="0"/>
          <a:ext cx="11049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2542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2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4" name="AutoShape 8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0</xdr:row>
      <xdr:rowOff>0</xdr:rowOff>
    </xdr:from>
    <xdr:to>
      <xdr:col>12</xdr:col>
      <xdr:colOff>19050</xdr:colOff>
      <xdr:row>0</xdr:row>
      <xdr:rowOff>0</xdr:rowOff>
    </xdr:to>
    <xdr:sp macro="" textlink="">
      <xdr:nvSpPr>
        <xdr:cNvPr id="14345" name="WordArt 9"/>
        <xdr:cNvSpPr>
          <a:spLocks noChangeArrowheads="1" noChangeShapeType="1" noTextEdit="1"/>
        </xdr:cNvSpPr>
      </xdr:nvSpPr>
      <xdr:spPr bwMode="auto">
        <a:xfrm>
          <a:off x="4657725" y="0"/>
          <a:ext cx="1171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6778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3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6" name="AutoShape 10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11</xdr:col>
      <xdr:colOff>704850</xdr:colOff>
      <xdr:row>0</xdr:row>
      <xdr:rowOff>0</xdr:rowOff>
    </xdr:to>
    <xdr:sp macro="" textlink="">
      <xdr:nvSpPr>
        <xdr:cNvPr id="14347" name="WordArt 11"/>
        <xdr:cNvSpPr>
          <a:spLocks noChangeArrowheads="1" noChangeShapeType="1" noTextEdit="1"/>
        </xdr:cNvSpPr>
      </xdr:nvSpPr>
      <xdr:spPr bwMode="auto">
        <a:xfrm>
          <a:off x="4676775" y="0"/>
          <a:ext cx="1076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Regiwoche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8" name="AutoShape 12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9" name="AutoShape 13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447675</xdr:colOff>
      <xdr:row>0</xdr:row>
      <xdr:rowOff>0</xdr:rowOff>
    </xdr:to>
    <xdr:sp macro="" textlink="">
      <xdr:nvSpPr>
        <xdr:cNvPr id="14350" name="AutoShape 14"/>
        <xdr:cNvSpPr>
          <a:spLocks noChangeArrowheads="1"/>
        </xdr:cNvSpPr>
      </xdr:nvSpPr>
      <xdr:spPr bwMode="auto">
        <a:xfrm>
          <a:off x="365760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447675</xdr:colOff>
      <xdr:row>0</xdr:row>
      <xdr:rowOff>0</xdr:rowOff>
    </xdr:to>
    <xdr:sp macro="" textlink="">
      <xdr:nvSpPr>
        <xdr:cNvPr id="14351" name="AutoShape 15"/>
        <xdr:cNvSpPr>
          <a:spLocks noChangeArrowheads="1"/>
        </xdr:cNvSpPr>
      </xdr:nvSpPr>
      <xdr:spPr bwMode="auto">
        <a:xfrm>
          <a:off x="365760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28575</xdr:colOff>
      <xdr:row>0</xdr:row>
      <xdr:rowOff>0</xdr:rowOff>
    </xdr:from>
    <xdr:to>
      <xdr:col>21</xdr:col>
      <xdr:colOff>742950</xdr:colOff>
      <xdr:row>0</xdr:row>
      <xdr:rowOff>0</xdr:rowOff>
    </xdr:to>
    <xdr:graphicFrame macro="">
      <xdr:nvGraphicFramePr>
        <xdr:cNvPr id="143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152400</xdr:colOff>
      <xdr:row>13</xdr:row>
      <xdr:rowOff>0</xdr:rowOff>
    </xdr:to>
    <xdr:graphicFrame macro="">
      <xdr:nvGraphicFramePr>
        <xdr:cNvPr id="122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9525</xdr:rowOff>
    </xdr:from>
    <xdr:to>
      <xdr:col>12</xdr:col>
      <xdr:colOff>161925</xdr:colOff>
      <xdr:row>25</xdr:row>
      <xdr:rowOff>152400</xdr:rowOff>
    </xdr:to>
    <xdr:graphicFrame macro="">
      <xdr:nvGraphicFramePr>
        <xdr:cNvPr id="1229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25</xdr:row>
      <xdr:rowOff>152400</xdr:rowOff>
    </xdr:from>
    <xdr:to>
      <xdr:col>12</xdr:col>
      <xdr:colOff>180975</xdr:colOff>
      <xdr:row>38</xdr:row>
      <xdr:rowOff>152400</xdr:rowOff>
    </xdr:to>
    <xdr:graphicFrame macro="">
      <xdr:nvGraphicFramePr>
        <xdr:cNvPr id="1229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0.51905</cdr:x>
      <cdr:y>0.43103</cdr:y>
    </cdr:from>
    <cdr:to>
      <cdr:x>0.52474</cdr:x>
      <cdr:y>0.47924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38389" y="906407"/>
          <a:ext cx="53016" cy="101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4</xdr:col>
      <xdr:colOff>0</xdr:colOff>
      <xdr:row>14</xdr:row>
      <xdr:rowOff>123825</xdr:rowOff>
    </xdr:to>
    <xdr:graphicFrame macro="">
      <xdr:nvGraphicFramePr>
        <xdr:cNvPr id="102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0</xdr:row>
      <xdr:rowOff>19050</xdr:rowOff>
    </xdr:from>
    <xdr:to>
      <xdr:col>8</xdr:col>
      <xdr:colOff>28575</xdr:colOff>
      <xdr:row>14</xdr:row>
      <xdr:rowOff>123825</xdr:rowOff>
    </xdr:to>
    <xdr:graphicFrame macro="">
      <xdr:nvGraphicFramePr>
        <xdr:cNvPr id="102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0</xdr:row>
      <xdr:rowOff>19050</xdr:rowOff>
    </xdr:from>
    <xdr:to>
      <xdr:col>12</xdr:col>
      <xdr:colOff>57150</xdr:colOff>
      <xdr:row>14</xdr:row>
      <xdr:rowOff>123825</xdr:rowOff>
    </xdr:to>
    <xdr:graphicFrame macro="">
      <xdr:nvGraphicFramePr>
        <xdr:cNvPr id="1024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15</xdr:row>
      <xdr:rowOff>0</xdr:rowOff>
    </xdr:from>
    <xdr:to>
      <xdr:col>3</xdr:col>
      <xdr:colOff>752475</xdr:colOff>
      <xdr:row>30</xdr:row>
      <xdr:rowOff>0</xdr:rowOff>
    </xdr:to>
    <xdr:graphicFrame macro="">
      <xdr:nvGraphicFramePr>
        <xdr:cNvPr id="1025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28575</xdr:colOff>
      <xdr:row>14</xdr:row>
      <xdr:rowOff>152400</xdr:rowOff>
    </xdr:from>
    <xdr:to>
      <xdr:col>8</xdr:col>
      <xdr:colOff>28575</xdr:colOff>
      <xdr:row>29</xdr:row>
      <xdr:rowOff>152400</xdr:rowOff>
    </xdr:to>
    <xdr:graphicFrame macro="">
      <xdr:nvGraphicFramePr>
        <xdr:cNvPr id="1025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57150</xdr:colOff>
      <xdr:row>14</xdr:row>
      <xdr:rowOff>152400</xdr:rowOff>
    </xdr:from>
    <xdr:to>
      <xdr:col>12</xdr:col>
      <xdr:colOff>66675</xdr:colOff>
      <xdr:row>29</xdr:row>
      <xdr:rowOff>152400</xdr:rowOff>
    </xdr:to>
    <xdr:graphicFrame macro="">
      <xdr:nvGraphicFramePr>
        <xdr:cNvPr id="1025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30</xdr:row>
      <xdr:rowOff>38100</xdr:rowOff>
    </xdr:from>
    <xdr:to>
      <xdr:col>3</xdr:col>
      <xdr:colOff>742950</xdr:colOff>
      <xdr:row>44</xdr:row>
      <xdr:rowOff>133350</xdr:rowOff>
    </xdr:to>
    <xdr:graphicFrame macro="">
      <xdr:nvGraphicFramePr>
        <xdr:cNvPr id="1025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28575</xdr:colOff>
      <xdr:row>30</xdr:row>
      <xdr:rowOff>38100</xdr:rowOff>
    </xdr:from>
    <xdr:to>
      <xdr:col>8</xdr:col>
      <xdr:colOff>9525</xdr:colOff>
      <xdr:row>44</xdr:row>
      <xdr:rowOff>123825</xdr:rowOff>
    </xdr:to>
    <xdr:graphicFrame macro="">
      <xdr:nvGraphicFramePr>
        <xdr:cNvPr id="1025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66675</xdr:colOff>
      <xdr:row>30</xdr:row>
      <xdr:rowOff>38100</xdr:rowOff>
    </xdr:from>
    <xdr:to>
      <xdr:col>12</xdr:col>
      <xdr:colOff>47625</xdr:colOff>
      <xdr:row>44</xdr:row>
      <xdr:rowOff>114300</xdr:rowOff>
    </xdr:to>
    <xdr:graphicFrame macro="">
      <xdr:nvGraphicFramePr>
        <xdr:cNvPr id="1025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47625</xdr:colOff>
      <xdr:row>44</xdr:row>
      <xdr:rowOff>152400</xdr:rowOff>
    </xdr:from>
    <xdr:to>
      <xdr:col>3</xdr:col>
      <xdr:colOff>733425</xdr:colOff>
      <xdr:row>60</xdr:row>
      <xdr:rowOff>0</xdr:rowOff>
    </xdr:to>
    <xdr:graphicFrame macro="">
      <xdr:nvGraphicFramePr>
        <xdr:cNvPr id="1025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19050</xdr:colOff>
      <xdr:row>44</xdr:row>
      <xdr:rowOff>142875</xdr:rowOff>
    </xdr:from>
    <xdr:to>
      <xdr:col>8</xdr:col>
      <xdr:colOff>28575</xdr:colOff>
      <xdr:row>60</xdr:row>
      <xdr:rowOff>9525</xdr:rowOff>
    </xdr:to>
    <xdr:graphicFrame macro="">
      <xdr:nvGraphicFramePr>
        <xdr:cNvPr id="1025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57150</xdr:colOff>
      <xdr:row>44</xdr:row>
      <xdr:rowOff>152400</xdr:rowOff>
    </xdr:from>
    <xdr:to>
      <xdr:col>12</xdr:col>
      <xdr:colOff>28575</xdr:colOff>
      <xdr:row>60</xdr:row>
      <xdr:rowOff>28575</xdr:rowOff>
    </xdr:to>
    <xdr:graphicFrame macro="">
      <xdr:nvGraphicFramePr>
        <xdr:cNvPr id="1025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23"/>
  <sheetViews>
    <sheetView workbookViewId="0">
      <selection activeCell="B25" sqref="B25"/>
    </sheetView>
  </sheetViews>
  <sheetFormatPr baseColWidth="10" defaultRowHeight="12.75"/>
  <sheetData>
    <row r="1" spans="1:1">
      <c r="A1" t="s">
        <v>210</v>
      </c>
    </row>
    <row r="2" spans="1:1">
      <c r="A2" t="s">
        <v>206</v>
      </c>
    </row>
    <row r="3" spans="1:1">
      <c r="A3" t="s">
        <v>207</v>
      </c>
    </row>
    <row r="4" spans="1:1">
      <c r="A4" t="s">
        <v>208</v>
      </c>
    </row>
    <row r="6" spans="1:1">
      <c r="A6" t="s">
        <v>209</v>
      </c>
    </row>
    <row r="8" spans="1:1">
      <c r="A8" t="s">
        <v>211</v>
      </c>
    </row>
    <row r="9" spans="1:1">
      <c r="A9" t="s">
        <v>212</v>
      </c>
    </row>
    <row r="10" spans="1:1">
      <c r="A10" t="s">
        <v>213</v>
      </c>
    </row>
    <row r="12" spans="1:1">
      <c r="A12" t="s">
        <v>214</v>
      </c>
    </row>
    <row r="14" spans="1:1">
      <c r="A14" t="s">
        <v>215</v>
      </c>
    </row>
    <row r="15" spans="1:1">
      <c r="A15" t="s">
        <v>216</v>
      </c>
    </row>
    <row r="16" spans="1:1">
      <c r="A16" t="s">
        <v>217</v>
      </c>
    </row>
    <row r="17" spans="1:1">
      <c r="A17" t="s">
        <v>218</v>
      </c>
    </row>
    <row r="18" spans="1:1">
      <c r="A18" t="s">
        <v>219</v>
      </c>
    </row>
    <row r="20" spans="1:1">
      <c r="A20" t="s">
        <v>220</v>
      </c>
    </row>
    <row r="21" spans="1:1">
      <c r="A21" t="s">
        <v>221</v>
      </c>
    </row>
    <row r="23" spans="1:1">
      <c r="A23" t="s">
        <v>222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Q2091"/>
  <sheetViews>
    <sheetView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K391" sqref="K391"/>
    </sheetView>
  </sheetViews>
  <sheetFormatPr baseColWidth="10" defaultRowHeight="11.25"/>
  <cols>
    <col min="1" max="1" width="6.85546875" style="33" bestFit="1" customWidth="1"/>
    <col min="2" max="2" width="6.7109375" style="34" bestFit="1" customWidth="1"/>
    <col min="3" max="5" width="6.140625" style="34" bestFit="1" customWidth="1"/>
    <col min="6" max="6" width="6.140625" style="41" bestFit="1" customWidth="1"/>
    <col min="7" max="10" width="6.140625" style="34" bestFit="1" customWidth="1"/>
    <col min="11" max="11" width="6.140625" style="41" bestFit="1" customWidth="1"/>
    <col min="12" max="15" width="6.140625" style="34" bestFit="1" customWidth="1"/>
    <col min="16" max="16" width="6.140625" style="41" bestFit="1" customWidth="1"/>
    <col min="17" max="20" width="6.42578125" style="34" customWidth="1"/>
    <col min="21" max="21" width="6.42578125" style="41" customWidth="1"/>
    <col min="22" max="22" width="6.42578125" style="34" customWidth="1"/>
    <col min="23" max="23" width="6.42578125" style="42" customWidth="1"/>
    <col min="24" max="26" width="6.42578125" style="34" customWidth="1"/>
    <col min="27" max="27" width="6.42578125" style="41" customWidth="1"/>
    <col min="28" max="31" width="6.42578125" style="34" customWidth="1"/>
    <col min="32" max="32" width="6.42578125" style="41" customWidth="1"/>
    <col min="33" max="33" width="6.42578125" style="34" customWidth="1"/>
    <col min="34" max="35" width="6.140625" style="34" bestFit="1" customWidth="1"/>
    <col min="36" max="36" width="7.5703125" style="34" bestFit="1" customWidth="1"/>
    <col min="37" max="37" width="6.140625" style="41" bestFit="1" customWidth="1"/>
    <col min="38" max="41" width="6.140625" style="34" bestFit="1" customWidth="1"/>
    <col min="42" max="42" width="6.140625" style="41" bestFit="1" customWidth="1"/>
    <col min="43" max="44" width="6.140625" style="34" bestFit="1" customWidth="1"/>
    <col min="45" max="45" width="7.42578125" style="43" bestFit="1" customWidth="1"/>
    <col min="46" max="46" width="2" style="34" customWidth="1"/>
    <col min="47" max="47" width="6.85546875" style="33" bestFit="1" customWidth="1"/>
    <col min="48" max="16384" width="11.42578125" style="34"/>
  </cols>
  <sheetData>
    <row r="1" spans="1:47" s="28" customFormat="1">
      <c r="A1" s="25"/>
      <c r="B1" s="26">
        <v>1</v>
      </c>
      <c r="C1" s="27">
        <v>2</v>
      </c>
      <c r="D1" s="28">
        <v>3</v>
      </c>
      <c r="E1" s="27">
        <v>4</v>
      </c>
      <c r="F1" s="29">
        <v>5</v>
      </c>
      <c r="G1" s="27">
        <v>6</v>
      </c>
      <c r="H1" s="28">
        <v>7</v>
      </c>
      <c r="I1" s="27">
        <v>8</v>
      </c>
      <c r="J1" s="28">
        <v>9</v>
      </c>
      <c r="K1" s="30">
        <v>10</v>
      </c>
      <c r="L1" s="28">
        <v>11</v>
      </c>
      <c r="M1" s="27">
        <v>12</v>
      </c>
      <c r="N1" s="28">
        <v>13</v>
      </c>
      <c r="O1" s="27">
        <v>14</v>
      </c>
      <c r="P1" s="29">
        <v>15</v>
      </c>
      <c r="Q1" s="27">
        <v>16</v>
      </c>
      <c r="R1" s="28">
        <v>17</v>
      </c>
      <c r="S1" s="27">
        <v>18</v>
      </c>
      <c r="T1" s="28">
        <v>19</v>
      </c>
      <c r="U1" s="30">
        <v>20</v>
      </c>
      <c r="V1" s="28">
        <v>21</v>
      </c>
      <c r="W1" s="31" t="s">
        <v>18</v>
      </c>
      <c r="X1" s="27">
        <v>22</v>
      </c>
      <c r="Y1" s="28">
        <v>23</v>
      </c>
      <c r="Z1" s="27">
        <v>24</v>
      </c>
      <c r="AA1" s="29">
        <v>25</v>
      </c>
      <c r="AB1" s="27">
        <v>26</v>
      </c>
      <c r="AC1" s="28">
        <v>27</v>
      </c>
      <c r="AD1" s="27">
        <v>28</v>
      </c>
      <c r="AE1" s="28">
        <v>29</v>
      </c>
      <c r="AF1" s="30">
        <v>30</v>
      </c>
      <c r="AG1" s="28">
        <v>31</v>
      </c>
      <c r="AH1" s="27">
        <v>32</v>
      </c>
      <c r="AI1" s="28">
        <v>33</v>
      </c>
      <c r="AJ1" s="27">
        <v>34</v>
      </c>
      <c r="AK1" s="29">
        <v>35</v>
      </c>
      <c r="AL1" s="27">
        <v>36</v>
      </c>
      <c r="AM1" s="28">
        <v>37</v>
      </c>
      <c r="AN1" s="27">
        <v>38</v>
      </c>
      <c r="AO1" s="28">
        <v>39</v>
      </c>
      <c r="AP1" s="30">
        <v>40</v>
      </c>
      <c r="AQ1" s="28">
        <v>41</v>
      </c>
      <c r="AR1" s="27">
        <v>42</v>
      </c>
      <c r="AS1" s="32" t="s">
        <v>19</v>
      </c>
      <c r="AU1" s="25"/>
    </row>
    <row r="2" spans="1:47" s="28" customFormat="1">
      <c r="A2" s="33">
        <v>2.67476851851847E-3</v>
      </c>
      <c r="B2" s="34">
        <v>2.67476851851847E-3</v>
      </c>
      <c r="C2" s="35">
        <f t="shared" ref="C2:C65" si="0">B2*2</f>
        <v>5.3495370370369401E-3</v>
      </c>
      <c r="D2" s="35">
        <f t="shared" ref="D2:D65" si="1">B2*3</f>
        <v>8.0243055555554096E-3</v>
      </c>
      <c r="E2" s="35">
        <f t="shared" ref="E2:E65" si="2">B2*4</f>
        <v>1.069907407407388E-2</v>
      </c>
      <c r="F2" s="36">
        <f t="shared" ref="F2:F65" si="3">B2*5</f>
        <v>1.3373842592592351E-2</v>
      </c>
      <c r="G2" s="35">
        <f t="shared" ref="G2:G65" si="4">B2*6</f>
        <v>1.6048611111110819E-2</v>
      </c>
      <c r="H2" s="35">
        <f t="shared" ref="H2:H65" si="5">B2*7</f>
        <v>1.8723379629629291E-2</v>
      </c>
      <c r="I2" s="35">
        <f t="shared" ref="I2:I65" si="6">B2*8</f>
        <v>2.139814814814776E-2</v>
      </c>
      <c r="J2" s="35">
        <f t="shared" ref="J2:J65" si="7">B2*9</f>
        <v>2.4072916666666229E-2</v>
      </c>
      <c r="K2" s="36">
        <f t="shared" ref="K2:K65" si="8">B2*10</f>
        <v>2.6747685185184701E-2</v>
      </c>
      <c r="L2" s="35">
        <f t="shared" ref="L2:L65" si="9">B2*11</f>
        <v>2.942245370370317E-2</v>
      </c>
      <c r="M2" s="35">
        <f t="shared" ref="M2:M65" si="10">B2*12</f>
        <v>3.2097222222221639E-2</v>
      </c>
      <c r="N2" s="35">
        <f t="shared" ref="N2:N65" si="11">B2*13</f>
        <v>3.4771990740740111E-2</v>
      </c>
      <c r="O2" s="35">
        <f t="shared" ref="O2:O65" si="12">B2*14</f>
        <v>3.7446759259258583E-2</v>
      </c>
      <c r="P2" s="36">
        <f t="shared" ref="P2:P65" si="13">B2*15</f>
        <v>4.0121527777777048E-2</v>
      </c>
      <c r="Q2" s="35">
        <f t="shared" ref="Q2:Q65" si="14">B2*16</f>
        <v>4.279629629629552E-2</v>
      </c>
      <c r="R2" s="35">
        <f t="shared" ref="R2:R65" si="15">B2*17</f>
        <v>4.5471064814813993E-2</v>
      </c>
      <c r="S2" s="35">
        <f t="shared" ref="S2:S65" si="16">B2*18</f>
        <v>4.8145833333332458E-2</v>
      </c>
      <c r="T2" s="35">
        <f t="shared" ref="T2:T65" si="17">B2*19</f>
        <v>5.082060185185093E-2</v>
      </c>
      <c r="U2" s="36">
        <f t="shared" ref="U2:U65" si="18">B2*20</f>
        <v>5.3495370370369402E-2</v>
      </c>
      <c r="V2" s="35">
        <f t="shared" ref="V2:V65" si="19">B2*21</f>
        <v>5.6170138888887867E-2</v>
      </c>
      <c r="W2" s="37">
        <f t="shared" ref="W2:W65" si="20">B2*21.095</f>
        <v>5.6424241898147119E-2</v>
      </c>
      <c r="X2" s="35">
        <f t="shared" ref="X2:X65" si="21">B2*22</f>
        <v>5.884490740740634E-2</v>
      </c>
      <c r="Y2" s="35">
        <f t="shared" ref="Y2:Y65" si="22">B2*23</f>
        <v>6.1519675925924812E-2</v>
      </c>
      <c r="Z2" s="35">
        <f t="shared" ref="Z2:Z65" si="23">B2*24</f>
        <v>6.4194444444443277E-2</v>
      </c>
      <c r="AA2" s="36">
        <f t="shared" ref="AA2:AA65" si="24">B2*25</f>
        <v>6.6869212962961749E-2</v>
      </c>
      <c r="AB2" s="35">
        <f t="shared" ref="AB2:AB65" si="25">B2*26</f>
        <v>6.9543981481480222E-2</v>
      </c>
      <c r="AC2" s="35">
        <f t="shared" ref="AC2:AC65" si="26">B2*27</f>
        <v>7.2218749999998694E-2</v>
      </c>
      <c r="AD2" s="35">
        <f t="shared" ref="AD2:AD65" si="27">B2*28</f>
        <v>7.4893518518517166E-2</v>
      </c>
      <c r="AE2" s="35">
        <f t="shared" ref="AE2:AE65" si="28">B2*29</f>
        <v>7.7568287037035624E-2</v>
      </c>
      <c r="AF2" s="36">
        <f t="shared" ref="AF2:AF65" si="29">B2*30</f>
        <v>8.0243055555554096E-2</v>
      </c>
      <c r="AG2" s="35">
        <f t="shared" ref="AG2:AG65" si="30">B2*31</f>
        <v>8.2917824074072569E-2</v>
      </c>
      <c r="AH2" s="35">
        <f t="shared" ref="AH2:AH65" si="31">B2*32</f>
        <v>8.5592592592591041E-2</v>
      </c>
      <c r="AI2" s="35">
        <f t="shared" ref="AI2:AI65" si="32">B2*33</f>
        <v>8.8267361111109513E-2</v>
      </c>
      <c r="AJ2" s="35">
        <f t="shared" ref="AJ2:AJ65" si="33">B2*34</f>
        <v>9.0942129629627985E-2</v>
      </c>
      <c r="AK2" s="36">
        <f t="shared" ref="AK2:AK65" si="34">B2*35</f>
        <v>9.3616898148146457E-2</v>
      </c>
      <c r="AL2" s="35">
        <f t="shared" ref="AL2:AL65" si="35">B2*36</f>
        <v>9.6291666666664916E-2</v>
      </c>
      <c r="AM2" s="35">
        <f t="shared" ref="AM2:AM65" si="36">B2*37</f>
        <v>9.8966435185183388E-2</v>
      </c>
      <c r="AN2" s="35">
        <f t="shared" ref="AN2:AN65" si="37">B2*38</f>
        <v>0.10164120370370186</v>
      </c>
      <c r="AO2" s="35">
        <f t="shared" ref="AO2:AO65" si="38">B2*39</f>
        <v>0.10431597222222033</v>
      </c>
      <c r="AP2" s="36">
        <f t="shared" ref="AP2:AP65" si="39">B2*40</f>
        <v>0.1069907407407388</v>
      </c>
      <c r="AQ2" s="35">
        <f t="shared" ref="AQ2:AQ65" si="40">B2*41</f>
        <v>0.10966550925925728</v>
      </c>
      <c r="AR2" s="35">
        <f t="shared" ref="AR2:AR65" si="41">B2*42</f>
        <v>0.11234027777777573</v>
      </c>
      <c r="AS2" s="38">
        <f t="shared" ref="AS2:AS65" si="42">B2*42.195</f>
        <v>0.11286185763888684</v>
      </c>
      <c r="AU2" s="25"/>
    </row>
    <row r="3" spans="1:47" s="28" customFormat="1">
      <c r="A3" s="33">
        <v>2.6759259259258798E-3</v>
      </c>
      <c r="B3" s="34">
        <v>2.6759259259258798E-3</v>
      </c>
      <c r="C3" s="35">
        <f t="shared" si="0"/>
        <v>5.3518518518517596E-3</v>
      </c>
      <c r="D3" s="35">
        <f t="shared" si="1"/>
        <v>8.027777777777639E-3</v>
      </c>
      <c r="E3" s="35">
        <f t="shared" si="2"/>
        <v>1.0703703703703519E-2</v>
      </c>
      <c r="F3" s="36">
        <f t="shared" si="3"/>
        <v>1.3379629629629399E-2</v>
      </c>
      <c r="G3" s="35">
        <f t="shared" si="4"/>
        <v>1.6055555555555278E-2</v>
      </c>
      <c r="H3" s="35">
        <f t="shared" si="5"/>
        <v>1.8731481481481158E-2</v>
      </c>
      <c r="I3" s="35">
        <f t="shared" si="6"/>
        <v>2.1407407407407038E-2</v>
      </c>
      <c r="J3" s="35">
        <f t="shared" si="7"/>
        <v>2.4083333333332919E-2</v>
      </c>
      <c r="K3" s="36">
        <f t="shared" si="8"/>
        <v>2.6759259259258799E-2</v>
      </c>
      <c r="L3" s="35">
        <f t="shared" si="9"/>
        <v>2.9435185185184679E-2</v>
      </c>
      <c r="M3" s="35">
        <f t="shared" si="10"/>
        <v>3.2111111111110556E-2</v>
      </c>
      <c r="N3" s="35">
        <f t="shared" si="11"/>
        <v>3.4787037037036436E-2</v>
      </c>
      <c r="O3" s="35">
        <f t="shared" si="12"/>
        <v>3.7462962962962316E-2</v>
      </c>
      <c r="P3" s="36">
        <f t="shared" si="13"/>
        <v>4.0138888888888197E-2</v>
      </c>
      <c r="Q3" s="35">
        <f t="shared" si="14"/>
        <v>4.2814814814814077E-2</v>
      </c>
      <c r="R3" s="35">
        <f t="shared" si="15"/>
        <v>4.5490740740739957E-2</v>
      </c>
      <c r="S3" s="35">
        <f t="shared" si="16"/>
        <v>4.8166666666665837E-2</v>
      </c>
      <c r="T3" s="35">
        <f t="shared" si="17"/>
        <v>5.0842592592591718E-2</v>
      </c>
      <c r="U3" s="36">
        <f t="shared" si="18"/>
        <v>5.3518518518517598E-2</v>
      </c>
      <c r="V3" s="35">
        <f t="shared" si="19"/>
        <v>5.6194444444443478E-2</v>
      </c>
      <c r="W3" s="37">
        <f t="shared" si="20"/>
        <v>5.6448657407406434E-2</v>
      </c>
      <c r="X3" s="35">
        <f t="shared" si="21"/>
        <v>5.8870370370369358E-2</v>
      </c>
      <c r="Y3" s="35">
        <f t="shared" si="22"/>
        <v>6.1546296296295239E-2</v>
      </c>
      <c r="Z3" s="35">
        <f t="shared" si="23"/>
        <v>6.4222222222221112E-2</v>
      </c>
      <c r="AA3" s="36">
        <f t="shared" si="24"/>
        <v>6.6898148148146999E-2</v>
      </c>
      <c r="AB3" s="35">
        <f t="shared" si="25"/>
        <v>6.9574074074072872E-2</v>
      </c>
      <c r="AC3" s="35">
        <f t="shared" si="26"/>
        <v>7.224999999999876E-2</v>
      </c>
      <c r="AD3" s="35">
        <f t="shared" si="27"/>
        <v>7.4925925925924633E-2</v>
      </c>
      <c r="AE3" s="35">
        <f t="shared" si="28"/>
        <v>7.760185185185052E-2</v>
      </c>
      <c r="AF3" s="36">
        <f t="shared" si="29"/>
        <v>8.0277777777776393E-2</v>
      </c>
      <c r="AG3" s="35">
        <f t="shared" si="30"/>
        <v>8.2953703703702281E-2</v>
      </c>
      <c r="AH3" s="35">
        <f t="shared" si="31"/>
        <v>8.5629629629628154E-2</v>
      </c>
      <c r="AI3" s="35">
        <f t="shared" si="32"/>
        <v>8.8305555555554027E-2</v>
      </c>
      <c r="AJ3" s="35">
        <f t="shared" si="33"/>
        <v>9.0981481481479914E-2</v>
      </c>
      <c r="AK3" s="36">
        <f t="shared" si="34"/>
        <v>9.3657407407405788E-2</v>
      </c>
      <c r="AL3" s="35">
        <f t="shared" si="35"/>
        <v>9.6333333333331675E-2</v>
      </c>
      <c r="AM3" s="35">
        <f t="shared" si="36"/>
        <v>9.9009259259257548E-2</v>
      </c>
      <c r="AN3" s="35">
        <f t="shared" si="37"/>
        <v>0.10168518518518344</v>
      </c>
      <c r="AO3" s="35">
        <f t="shared" si="38"/>
        <v>0.10436111111110931</v>
      </c>
      <c r="AP3" s="36">
        <f t="shared" si="39"/>
        <v>0.1070370370370352</v>
      </c>
      <c r="AQ3" s="35">
        <f t="shared" si="40"/>
        <v>0.10971296296296107</v>
      </c>
      <c r="AR3" s="35">
        <f t="shared" si="41"/>
        <v>0.11238888888888696</v>
      </c>
      <c r="AS3" s="38">
        <f t="shared" si="42"/>
        <v>0.1129106944444425</v>
      </c>
      <c r="AU3" s="25"/>
    </row>
    <row r="4" spans="1:47" s="28" customFormat="1">
      <c r="A4" s="33">
        <v>2.67708333333329E-3</v>
      </c>
      <c r="B4" s="34">
        <v>2.67708333333329E-3</v>
      </c>
      <c r="C4" s="35">
        <f t="shared" si="0"/>
        <v>5.3541666666665801E-3</v>
      </c>
      <c r="D4" s="35">
        <f t="shared" si="1"/>
        <v>8.0312499999998701E-3</v>
      </c>
      <c r="E4" s="35">
        <f t="shared" si="2"/>
        <v>1.070833333333316E-2</v>
      </c>
      <c r="F4" s="36">
        <f t="shared" si="3"/>
        <v>1.338541666666645E-2</v>
      </c>
      <c r="G4" s="35">
        <f t="shared" si="4"/>
        <v>1.606249999999974E-2</v>
      </c>
      <c r="H4" s="35">
        <f t="shared" si="5"/>
        <v>1.8739583333333032E-2</v>
      </c>
      <c r="I4" s="35">
        <f t="shared" si="6"/>
        <v>2.141666666666632E-2</v>
      </c>
      <c r="J4" s="35">
        <f t="shared" si="7"/>
        <v>2.4093749999999609E-2</v>
      </c>
      <c r="K4" s="36">
        <f t="shared" si="8"/>
        <v>2.67708333333329E-2</v>
      </c>
      <c r="L4" s="35">
        <f t="shared" si="9"/>
        <v>2.9447916666666192E-2</v>
      </c>
      <c r="M4" s="35">
        <f t="shared" si="10"/>
        <v>3.212499999999948E-2</v>
      </c>
      <c r="N4" s="35">
        <f t="shared" si="11"/>
        <v>3.4802083333332769E-2</v>
      </c>
      <c r="O4" s="35">
        <f t="shared" si="12"/>
        <v>3.7479166666666064E-2</v>
      </c>
      <c r="P4" s="36">
        <f t="shared" si="13"/>
        <v>4.0156249999999352E-2</v>
      </c>
      <c r="Q4" s="35">
        <f t="shared" si="14"/>
        <v>4.283333333333264E-2</v>
      </c>
      <c r="R4" s="35">
        <f t="shared" si="15"/>
        <v>4.5510416666665929E-2</v>
      </c>
      <c r="S4" s="35">
        <f t="shared" si="16"/>
        <v>4.8187499999999217E-2</v>
      </c>
      <c r="T4" s="35">
        <f t="shared" si="17"/>
        <v>5.0864583333332512E-2</v>
      </c>
      <c r="U4" s="36">
        <f t="shared" si="18"/>
        <v>5.3541666666665801E-2</v>
      </c>
      <c r="V4" s="35">
        <f t="shared" si="19"/>
        <v>5.6218749999999089E-2</v>
      </c>
      <c r="W4" s="37">
        <f t="shared" si="20"/>
        <v>5.6473072916665749E-2</v>
      </c>
      <c r="X4" s="35">
        <f t="shared" si="21"/>
        <v>5.8895833333332384E-2</v>
      </c>
      <c r="Y4" s="35">
        <f t="shared" si="22"/>
        <v>6.1572916666665672E-2</v>
      </c>
      <c r="Z4" s="35">
        <f t="shared" si="23"/>
        <v>6.4249999999998961E-2</v>
      </c>
      <c r="AA4" s="36">
        <f t="shared" si="24"/>
        <v>6.6927083333332249E-2</v>
      </c>
      <c r="AB4" s="35">
        <f t="shared" si="25"/>
        <v>6.9604166666665537E-2</v>
      </c>
      <c r="AC4" s="35">
        <f t="shared" si="26"/>
        <v>7.2281249999998826E-2</v>
      </c>
      <c r="AD4" s="35">
        <f t="shared" si="27"/>
        <v>7.4958333333332128E-2</v>
      </c>
      <c r="AE4" s="35">
        <f t="shared" si="28"/>
        <v>7.7635416666665416E-2</v>
      </c>
      <c r="AF4" s="36">
        <f t="shared" si="29"/>
        <v>8.0312499999998704E-2</v>
      </c>
      <c r="AG4" s="35">
        <f t="shared" si="30"/>
        <v>8.2989583333331993E-2</v>
      </c>
      <c r="AH4" s="35">
        <f t="shared" si="31"/>
        <v>8.5666666666665281E-2</v>
      </c>
      <c r="AI4" s="35">
        <f t="shared" si="32"/>
        <v>8.8343749999998569E-2</v>
      </c>
      <c r="AJ4" s="35">
        <f t="shared" si="33"/>
        <v>9.1020833333331858E-2</v>
      </c>
      <c r="AK4" s="36">
        <f t="shared" si="34"/>
        <v>9.3697916666665146E-2</v>
      </c>
      <c r="AL4" s="35">
        <f t="shared" si="35"/>
        <v>9.6374999999998434E-2</v>
      </c>
      <c r="AM4" s="35">
        <f t="shared" si="36"/>
        <v>9.9052083333331736E-2</v>
      </c>
      <c r="AN4" s="35">
        <f t="shared" si="37"/>
        <v>0.10172916666666502</v>
      </c>
      <c r="AO4" s="35">
        <f t="shared" si="38"/>
        <v>0.10440624999999831</v>
      </c>
      <c r="AP4" s="36">
        <f t="shared" si="39"/>
        <v>0.1070833333333316</v>
      </c>
      <c r="AQ4" s="35">
        <f t="shared" si="40"/>
        <v>0.10976041666666489</v>
      </c>
      <c r="AR4" s="35">
        <f t="shared" si="41"/>
        <v>0.11243749999999818</v>
      </c>
      <c r="AS4" s="38">
        <f t="shared" si="42"/>
        <v>0.11295953124999818</v>
      </c>
      <c r="AU4" s="25"/>
    </row>
    <row r="5" spans="1:47" s="28" customFormat="1">
      <c r="A5" s="33">
        <v>2.6782407407406998E-3</v>
      </c>
      <c r="B5" s="34">
        <v>2.6782407407406998E-3</v>
      </c>
      <c r="C5" s="35">
        <f t="shared" si="0"/>
        <v>5.3564814814813996E-3</v>
      </c>
      <c r="D5" s="35">
        <f t="shared" si="1"/>
        <v>8.0347222222220994E-3</v>
      </c>
      <c r="E5" s="35">
        <f t="shared" si="2"/>
        <v>1.0712962962962799E-2</v>
      </c>
      <c r="F5" s="36">
        <f t="shared" si="3"/>
        <v>1.3391203703703499E-2</v>
      </c>
      <c r="G5" s="35">
        <f t="shared" si="4"/>
        <v>1.6069444444444199E-2</v>
      </c>
      <c r="H5" s="35">
        <f t="shared" si="5"/>
        <v>1.8747685185184899E-2</v>
      </c>
      <c r="I5" s="35">
        <f t="shared" si="6"/>
        <v>2.1425925925925599E-2</v>
      </c>
      <c r="J5" s="35">
        <f t="shared" si="7"/>
        <v>2.4104166666666298E-2</v>
      </c>
      <c r="K5" s="36">
        <f t="shared" si="8"/>
        <v>2.6782407407406998E-2</v>
      </c>
      <c r="L5" s="35">
        <f t="shared" si="9"/>
        <v>2.9460648148147698E-2</v>
      </c>
      <c r="M5" s="35">
        <f t="shared" si="10"/>
        <v>3.2138888888888398E-2</v>
      </c>
      <c r="N5" s="35">
        <f t="shared" si="11"/>
        <v>3.4817129629629101E-2</v>
      </c>
      <c r="O5" s="35">
        <f t="shared" si="12"/>
        <v>3.7495370370369797E-2</v>
      </c>
      <c r="P5" s="36">
        <f t="shared" si="13"/>
        <v>4.0173611111110494E-2</v>
      </c>
      <c r="Q5" s="35">
        <f t="shared" si="14"/>
        <v>4.2851851851851197E-2</v>
      </c>
      <c r="R5" s="35">
        <f t="shared" si="15"/>
        <v>4.55300925925919E-2</v>
      </c>
      <c r="S5" s="35">
        <f t="shared" si="16"/>
        <v>4.8208333333332597E-2</v>
      </c>
      <c r="T5" s="35">
        <f t="shared" si="17"/>
        <v>5.0886574074073293E-2</v>
      </c>
      <c r="U5" s="36">
        <f t="shared" si="18"/>
        <v>5.3564814814813996E-2</v>
      </c>
      <c r="V5" s="35">
        <f t="shared" si="19"/>
        <v>5.62430555555547E-2</v>
      </c>
      <c r="W5" s="37">
        <f t="shared" si="20"/>
        <v>5.6497488425925058E-2</v>
      </c>
      <c r="X5" s="35">
        <f t="shared" si="21"/>
        <v>5.8921296296295396E-2</v>
      </c>
      <c r="Y5" s="35">
        <f t="shared" si="22"/>
        <v>6.1599537037036092E-2</v>
      </c>
      <c r="Z5" s="35">
        <f t="shared" si="23"/>
        <v>6.4277777777776796E-2</v>
      </c>
      <c r="AA5" s="36">
        <f t="shared" si="24"/>
        <v>6.6956018518517499E-2</v>
      </c>
      <c r="AB5" s="35">
        <f t="shared" si="25"/>
        <v>6.9634259259258202E-2</v>
      </c>
      <c r="AC5" s="35">
        <f t="shared" si="26"/>
        <v>7.2312499999998892E-2</v>
      </c>
      <c r="AD5" s="35">
        <f t="shared" si="27"/>
        <v>7.4990740740739595E-2</v>
      </c>
      <c r="AE5" s="35">
        <f t="shared" si="28"/>
        <v>7.7668981481480298E-2</v>
      </c>
      <c r="AF5" s="36">
        <f t="shared" si="29"/>
        <v>8.0347222222220988E-2</v>
      </c>
      <c r="AG5" s="35">
        <f t="shared" si="30"/>
        <v>8.3025462962961691E-2</v>
      </c>
      <c r="AH5" s="35">
        <f t="shared" si="31"/>
        <v>8.5703703703702394E-2</v>
      </c>
      <c r="AI5" s="35">
        <f t="shared" si="32"/>
        <v>8.8381944444443097E-2</v>
      </c>
      <c r="AJ5" s="35">
        <f t="shared" si="33"/>
        <v>9.1060185185183801E-2</v>
      </c>
      <c r="AK5" s="36">
        <f t="shared" si="34"/>
        <v>9.373842592592449E-2</v>
      </c>
      <c r="AL5" s="35">
        <f t="shared" si="35"/>
        <v>9.6416666666665193E-2</v>
      </c>
      <c r="AM5" s="35">
        <f t="shared" si="36"/>
        <v>9.9094907407405897E-2</v>
      </c>
      <c r="AN5" s="35">
        <f t="shared" si="37"/>
        <v>0.10177314814814659</v>
      </c>
      <c r="AO5" s="35">
        <f t="shared" si="38"/>
        <v>0.10445138888888729</v>
      </c>
      <c r="AP5" s="36">
        <f t="shared" si="39"/>
        <v>0.10712962962962799</v>
      </c>
      <c r="AQ5" s="35">
        <f t="shared" si="40"/>
        <v>0.1098078703703687</v>
      </c>
      <c r="AR5" s="35">
        <f t="shared" si="41"/>
        <v>0.1124861111111094</v>
      </c>
      <c r="AS5" s="38">
        <f t="shared" si="42"/>
        <v>0.11300836805555382</v>
      </c>
      <c r="AU5" s="33">
        <v>2.6782407407408E-3</v>
      </c>
    </row>
    <row r="6" spans="1:47" s="28" customFormat="1">
      <c r="A6" s="33">
        <v>2.67939814814811E-3</v>
      </c>
      <c r="B6" s="34">
        <v>2.67939814814811E-3</v>
      </c>
      <c r="C6" s="35">
        <f t="shared" si="0"/>
        <v>5.3587962962962201E-3</v>
      </c>
      <c r="D6" s="35">
        <f t="shared" si="1"/>
        <v>8.0381944444443305E-3</v>
      </c>
      <c r="E6" s="35">
        <f t="shared" si="2"/>
        <v>1.071759259259244E-2</v>
      </c>
      <c r="F6" s="36">
        <f t="shared" si="3"/>
        <v>1.339699074074055E-2</v>
      </c>
      <c r="G6" s="35">
        <f t="shared" si="4"/>
        <v>1.6076388888888661E-2</v>
      </c>
      <c r="H6" s="35">
        <f t="shared" si="5"/>
        <v>1.8755787037036769E-2</v>
      </c>
      <c r="I6" s="35">
        <f t="shared" si="6"/>
        <v>2.143518518518488E-2</v>
      </c>
      <c r="J6" s="35">
        <f t="shared" si="7"/>
        <v>2.4114583333332992E-2</v>
      </c>
      <c r="K6" s="36">
        <f t="shared" si="8"/>
        <v>2.6793981481481099E-2</v>
      </c>
      <c r="L6" s="35">
        <f t="shared" si="9"/>
        <v>2.9473379629629211E-2</v>
      </c>
      <c r="M6" s="35">
        <f t="shared" si="10"/>
        <v>3.2152777777777322E-2</v>
      </c>
      <c r="N6" s="35">
        <f t="shared" si="11"/>
        <v>3.4832175925925433E-2</v>
      </c>
      <c r="O6" s="35">
        <f t="shared" si="12"/>
        <v>3.7511574074073538E-2</v>
      </c>
      <c r="P6" s="36">
        <f t="shared" si="13"/>
        <v>4.0190972222221649E-2</v>
      </c>
      <c r="Q6" s="35">
        <f t="shared" si="14"/>
        <v>4.2870370370369761E-2</v>
      </c>
      <c r="R6" s="35">
        <f t="shared" si="15"/>
        <v>4.5549768518517872E-2</v>
      </c>
      <c r="S6" s="35">
        <f t="shared" si="16"/>
        <v>4.8229166666665983E-2</v>
      </c>
      <c r="T6" s="35">
        <f t="shared" si="17"/>
        <v>5.0908564814814088E-2</v>
      </c>
      <c r="U6" s="36">
        <f t="shared" si="18"/>
        <v>5.3587962962962199E-2</v>
      </c>
      <c r="V6" s="35">
        <f t="shared" si="19"/>
        <v>5.626736111111031E-2</v>
      </c>
      <c r="W6" s="37">
        <f t="shared" si="20"/>
        <v>5.652190393518438E-2</v>
      </c>
      <c r="X6" s="35">
        <f t="shared" si="21"/>
        <v>5.8946759259258422E-2</v>
      </c>
      <c r="Y6" s="35">
        <f t="shared" si="22"/>
        <v>6.1626157407406533E-2</v>
      </c>
      <c r="Z6" s="35">
        <f t="shared" si="23"/>
        <v>6.4305555555554644E-2</v>
      </c>
      <c r="AA6" s="36">
        <f t="shared" si="24"/>
        <v>6.6984953703702749E-2</v>
      </c>
      <c r="AB6" s="35">
        <f t="shared" si="25"/>
        <v>6.9664351851850867E-2</v>
      </c>
      <c r="AC6" s="35">
        <f t="shared" si="26"/>
        <v>7.2343749999998971E-2</v>
      </c>
      <c r="AD6" s="35">
        <f t="shared" si="27"/>
        <v>7.5023148148147076E-2</v>
      </c>
      <c r="AE6" s="35">
        <f t="shared" si="28"/>
        <v>7.7702546296295194E-2</v>
      </c>
      <c r="AF6" s="36">
        <f t="shared" si="29"/>
        <v>8.0381944444443298E-2</v>
      </c>
      <c r="AG6" s="35">
        <f t="shared" si="30"/>
        <v>8.3061342592591417E-2</v>
      </c>
      <c r="AH6" s="35">
        <f t="shared" si="31"/>
        <v>8.5740740740739521E-2</v>
      </c>
      <c r="AI6" s="35">
        <f t="shared" si="32"/>
        <v>8.8420138888887626E-2</v>
      </c>
      <c r="AJ6" s="35">
        <f t="shared" si="33"/>
        <v>9.1099537037035744E-2</v>
      </c>
      <c r="AK6" s="36">
        <f t="shared" si="34"/>
        <v>9.3778935185183848E-2</v>
      </c>
      <c r="AL6" s="35">
        <f t="shared" si="35"/>
        <v>9.6458333333331966E-2</v>
      </c>
      <c r="AM6" s="35">
        <f t="shared" si="36"/>
        <v>9.9137731481480071E-2</v>
      </c>
      <c r="AN6" s="35">
        <f t="shared" si="37"/>
        <v>0.10181712962962818</v>
      </c>
      <c r="AO6" s="35">
        <f t="shared" si="38"/>
        <v>0.10449652777777629</v>
      </c>
      <c r="AP6" s="36">
        <f t="shared" si="39"/>
        <v>0.1071759259259244</v>
      </c>
      <c r="AQ6" s="35">
        <f t="shared" si="40"/>
        <v>0.10985532407407252</v>
      </c>
      <c r="AR6" s="35">
        <f t="shared" si="41"/>
        <v>0.11253472222222062</v>
      </c>
      <c r="AS6" s="38">
        <f t="shared" si="42"/>
        <v>0.1130572048611095</v>
      </c>
      <c r="AU6" s="33">
        <v>2.6793981481482102E-3</v>
      </c>
    </row>
    <row r="7" spans="1:47" s="28" customFormat="1">
      <c r="A7" s="33">
        <v>2.6805555555555198E-3</v>
      </c>
      <c r="B7" s="34">
        <v>2.6805555555555198E-3</v>
      </c>
      <c r="C7" s="35">
        <f t="shared" si="0"/>
        <v>5.3611111111110396E-3</v>
      </c>
      <c r="D7" s="35">
        <f t="shared" si="1"/>
        <v>8.0416666666665599E-3</v>
      </c>
      <c r="E7" s="35">
        <f t="shared" si="2"/>
        <v>1.0722222222222079E-2</v>
      </c>
      <c r="F7" s="36">
        <f t="shared" si="3"/>
        <v>1.3402777777777599E-2</v>
      </c>
      <c r="G7" s="35">
        <f t="shared" si="4"/>
        <v>1.608333333333312E-2</v>
      </c>
      <c r="H7" s="35">
        <f t="shared" si="5"/>
        <v>1.8763888888888639E-2</v>
      </c>
      <c r="I7" s="35">
        <f t="shared" si="6"/>
        <v>2.1444444444444159E-2</v>
      </c>
      <c r="J7" s="35">
        <f t="shared" si="7"/>
        <v>2.4124999999999678E-2</v>
      </c>
      <c r="K7" s="36">
        <f t="shared" si="8"/>
        <v>2.6805555555555197E-2</v>
      </c>
      <c r="L7" s="35">
        <f t="shared" si="9"/>
        <v>2.9486111111110717E-2</v>
      </c>
      <c r="M7" s="35">
        <f t="shared" si="10"/>
        <v>3.216666666666624E-2</v>
      </c>
      <c r="N7" s="35">
        <f t="shared" si="11"/>
        <v>3.4847222222221759E-2</v>
      </c>
      <c r="O7" s="35">
        <f t="shared" si="12"/>
        <v>3.7527777777777278E-2</v>
      </c>
      <c r="P7" s="36">
        <f t="shared" si="13"/>
        <v>4.0208333333332798E-2</v>
      </c>
      <c r="Q7" s="35">
        <f t="shared" si="14"/>
        <v>4.2888888888888317E-2</v>
      </c>
      <c r="R7" s="35">
        <f t="shared" si="15"/>
        <v>4.5569444444443837E-2</v>
      </c>
      <c r="S7" s="35">
        <f t="shared" si="16"/>
        <v>4.8249999999999356E-2</v>
      </c>
      <c r="T7" s="35">
        <f t="shared" si="17"/>
        <v>5.0930555555554875E-2</v>
      </c>
      <c r="U7" s="36">
        <f t="shared" si="18"/>
        <v>5.3611111111110395E-2</v>
      </c>
      <c r="V7" s="35">
        <f t="shared" si="19"/>
        <v>5.6291666666665914E-2</v>
      </c>
      <c r="W7" s="37">
        <f t="shared" si="20"/>
        <v>5.6546319444443688E-2</v>
      </c>
      <c r="X7" s="35">
        <f t="shared" si="21"/>
        <v>5.8972222222221433E-2</v>
      </c>
      <c r="Y7" s="35">
        <f t="shared" si="22"/>
        <v>6.1652777777776953E-2</v>
      </c>
      <c r="Z7" s="35">
        <f t="shared" si="23"/>
        <v>6.4333333333332479E-2</v>
      </c>
      <c r="AA7" s="36">
        <f t="shared" si="24"/>
        <v>6.7013888888887999E-2</v>
      </c>
      <c r="AB7" s="35">
        <f t="shared" si="25"/>
        <v>6.9694444444443518E-2</v>
      </c>
      <c r="AC7" s="35">
        <f t="shared" si="26"/>
        <v>7.2374999999999037E-2</v>
      </c>
      <c r="AD7" s="35">
        <f t="shared" si="27"/>
        <v>7.5055555555554557E-2</v>
      </c>
      <c r="AE7" s="35">
        <f t="shared" si="28"/>
        <v>7.7736111111110076E-2</v>
      </c>
      <c r="AF7" s="36">
        <f t="shared" si="29"/>
        <v>8.0416666666665595E-2</v>
      </c>
      <c r="AG7" s="35">
        <f t="shared" si="30"/>
        <v>8.3097222222221115E-2</v>
      </c>
      <c r="AH7" s="35">
        <f t="shared" si="31"/>
        <v>8.5777777777776634E-2</v>
      </c>
      <c r="AI7" s="35">
        <f t="shared" si="32"/>
        <v>8.8458333333332154E-2</v>
      </c>
      <c r="AJ7" s="35">
        <f t="shared" si="33"/>
        <v>9.1138888888887673E-2</v>
      </c>
      <c r="AK7" s="36">
        <f t="shared" si="34"/>
        <v>9.3819444444443192E-2</v>
      </c>
      <c r="AL7" s="35">
        <f t="shared" si="35"/>
        <v>9.6499999999998712E-2</v>
      </c>
      <c r="AM7" s="35">
        <f t="shared" si="36"/>
        <v>9.9180555555554231E-2</v>
      </c>
      <c r="AN7" s="35">
        <f t="shared" si="37"/>
        <v>0.10186111111110975</v>
      </c>
      <c r="AO7" s="35">
        <f t="shared" si="38"/>
        <v>0.10454166666666527</v>
      </c>
      <c r="AP7" s="36">
        <f t="shared" si="39"/>
        <v>0.10722222222222079</v>
      </c>
      <c r="AQ7" s="35">
        <f t="shared" si="40"/>
        <v>0.10990277777777631</v>
      </c>
      <c r="AR7" s="35">
        <f t="shared" si="41"/>
        <v>0.11258333333333183</v>
      </c>
      <c r="AS7" s="38">
        <f t="shared" si="42"/>
        <v>0.11310604166666516</v>
      </c>
      <c r="AU7" s="33">
        <v>2.68055555555561E-3</v>
      </c>
    </row>
    <row r="8" spans="1:47" s="28" customFormat="1">
      <c r="A8" s="33">
        <v>2.68171296296293E-3</v>
      </c>
      <c r="B8" s="34">
        <v>2.68171296296293E-3</v>
      </c>
      <c r="C8" s="35">
        <f t="shared" si="0"/>
        <v>5.3634259259258601E-3</v>
      </c>
      <c r="D8" s="35">
        <f t="shared" si="1"/>
        <v>8.0451388888887893E-3</v>
      </c>
      <c r="E8" s="35">
        <f t="shared" si="2"/>
        <v>1.072685185185172E-2</v>
      </c>
      <c r="F8" s="36">
        <f t="shared" si="3"/>
        <v>1.3408564814814651E-2</v>
      </c>
      <c r="G8" s="35">
        <f t="shared" si="4"/>
        <v>1.6090277777777579E-2</v>
      </c>
      <c r="H8" s="35">
        <f t="shared" si="5"/>
        <v>1.8771990740740509E-2</v>
      </c>
      <c r="I8" s="35">
        <f t="shared" si="6"/>
        <v>2.145370370370344E-2</v>
      </c>
      <c r="J8" s="35">
        <f t="shared" si="7"/>
        <v>2.4135416666666371E-2</v>
      </c>
      <c r="K8" s="36">
        <f t="shared" si="8"/>
        <v>2.6817129629629302E-2</v>
      </c>
      <c r="L8" s="35">
        <f t="shared" si="9"/>
        <v>2.949884259259223E-2</v>
      </c>
      <c r="M8" s="35">
        <f t="shared" si="10"/>
        <v>3.2180555555555157E-2</v>
      </c>
      <c r="N8" s="35">
        <f t="shared" si="11"/>
        <v>3.4862268518518091E-2</v>
      </c>
      <c r="O8" s="35">
        <f t="shared" si="12"/>
        <v>3.7543981481481019E-2</v>
      </c>
      <c r="P8" s="36">
        <f t="shared" si="13"/>
        <v>4.0225694444443953E-2</v>
      </c>
      <c r="Q8" s="35">
        <f t="shared" si="14"/>
        <v>4.2907407407406881E-2</v>
      </c>
      <c r="R8" s="35">
        <f t="shared" si="15"/>
        <v>4.5589120370369808E-2</v>
      </c>
      <c r="S8" s="35">
        <f t="shared" si="16"/>
        <v>4.8270833333332742E-2</v>
      </c>
      <c r="T8" s="35">
        <f t="shared" si="17"/>
        <v>5.095254629629567E-2</v>
      </c>
      <c r="U8" s="36">
        <f t="shared" si="18"/>
        <v>5.3634259259258604E-2</v>
      </c>
      <c r="V8" s="35">
        <f t="shared" si="19"/>
        <v>5.6315972222221532E-2</v>
      </c>
      <c r="W8" s="37">
        <f t="shared" si="20"/>
        <v>5.6570734953703003E-2</v>
      </c>
      <c r="X8" s="35">
        <f t="shared" si="21"/>
        <v>5.8997685185184459E-2</v>
      </c>
      <c r="Y8" s="35">
        <f t="shared" si="22"/>
        <v>6.1679398148147394E-2</v>
      </c>
      <c r="Z8" s="35">
        <f t="shared" si="23"/>
        <v>6.4361111111110314E-2</v>
      </c>
      <c r="AA8" s="36">
        <f t="shared" si="24"/>
        <v>6.7042824074073248E-2</v>
      </c>
      <c r="AB8" s="35">
        <f t="shared" si="25"/>
        <v>6.9724537037036183E-2</v>
      </c>
      <c r="AC8" s="35">
        <f t="shared" si="26"/>
        <v>7.2406249999999117E-2</v>
      </c>
      <c r="AD8" s="35">
        <f t="shared" si="27"/>
        <v>7.5087962962962038E-2</v>
      </c>
      <c r="AE8" s="35">
        <f t="shared" si="28"/>
        <v>7.7769675925924972E-2</v>
      </c>
      <c r="AF8" s="36">
        <f t="shared" si="29"/>
        <v>8.0451388888887906E-2</v>
      </c>
      <c r="AG8" s="35">
        <f t="shared" si="30"/>
        <v>8.3133101851850827E-2</v>
      </c>
      <c r="AH8" s="35">
        <f t="shared" si="31"/>
        <v>8.5814814814813761E-2</v>
      </c>
      <c r="AI8" s="35">
        <f t="shared" si="32"/>
        <v>8.8496527777776696E-2</v>
      </c>
      <c r="AJ8" s="35">
        <f t="shared" si="33"/>
        <v>9.1178240740739616E-2</v>
      </c>
      <c r="AK8" s="36">
        <f t="shared" si="34"/>
        <v>9.3859953703702551E-2</v>
      </c>
      <c r="AL8" s="35">
        <f t="shared" si="35"/>
        <v>9.6541666666665485E-2</v>
      </c>
      <c r="AM8" s="35">
        <f t="shared" si="36"/>
        <v>9.9223379629628405E-2</v>
      </c>
      <c r="AN8" s="35">
        <f t="shared" si="37"/>
        <v>0.10190509259259134</v>
      </c>
      <c r="AO8" s="35">
        <f t="shared" si="38"/>
        <v>0.10458680555555427</v>
      </c>
      <c r="AP8" s="36">
        <f t="shared" si="39"/>
        <v>0.10726851851851721</v>
      </c>
      <c r="AQ8" s="35">
        <f t="shared" si="40"/>
        <v>0.10995023148148013</v>
      </c>
      <c r="AR8" s="35">
        <f t="shared" si="41"/>
        <v>0.11263194444444306</v>
      </c>
      <c r="AS8" s="38">
        <f t="shared" si="42"/>
        <v>0.11315487847222083</v>
      </c>
      <c r="AU8" s="33">
        <v>2.6817129629630198E-3</v>
      </c>
    </row>
    <row r="9" spans="1:47" s="28" customFormat="1">
      <c r="A9" s="33">
        <v>2.6828703703703398E-3</v>
      </c>
      <c r="B9" s="34">
        <v>2.6828703703703398E-3</v>
      </c>
      <c r="C9" s="35">
        <f t="shared" si="0"/>
        <v>5.3657407407406797E-3</v>
      </c>
      <c r="D9" s="35">
        <f t="shared" si="1"/>
        <v>8.0486111111110203E-3</v>
      </c>
      <c r="E9" s="35">
        <f t="shared" si="2"/>
        <v>1.0731481481481359E-2</v>
      </c>
      <c r="F9" s="36">
        <f t="shared" si="3"/>
        <v>1.3414351851851698E-2</v>
      </c>
      <c r="G9" s="35">
        <f t="shared" si="4"/>
        <v>1.6097222222222041E-2</v>
      </c>
      <c r="H9" s="35">
        <f t="shared" si="5"/>
        <v>1.878009259259238E-2</v>
      </c>
      <c r="I9" s="35">
        <f t="shared" si="6"/>
        <v>2.1462962962962719E-2</v>
      </c>
      <c r="J9" s="35">
        <f t="shared" si="7"/>
        <v>2.4145833333333058E-2</v>
      </c>
      <c r="K9" s="36">
        <f t="shared" si="8"/>
        <v>2.6828703703703397E-2</v>
      </c>
      <c r="L9" s="35">
        <f t="shared" si="9"/>
        <v>2.9511574074073739E-2</v>
      </c>
      <c r="M9" s="35">
        <f t="shared" si="10"/>
        <v>3.2194444444444081E-2</v>
      </c>
      <c r="N9" s="35">
        <f t="shared" si="11"/>
        <v>3.4877314814814417E-2</v>
      </c>
      <c r="O9" s="35">
        <f t="shared" si="12"/>
        <v>3.7560185185184759E-2</v>
      </c>
      <c r="P9" s="36">
        <f t="shared" si="13"/>
        <v>4.0243055555555095E-2</v>
      </c>
      <c r="Q9" s="35">
        <f t="shared" si="14"/>
        <v>4.2925925925925437E-2</v>
      </c>
      <c r="R9" s="35">
        <f t="shared" si="15"/>
        <v>4.560879629629578E-2</v>
      </c>
      <c r="S9" s="35">
        <f t="shared" si="16"/>
        <v>4.8291666666666115E-2</v>
      </c>
      <c r="T9" s="35">
        <f t="shared" si="17"/>
        <v>5.0974537037036458E-2</v>
      </c>
      <c r="U9" s="36">
        <f t="shared" si="18"/>
        <v>5.3657407407406793E-2</v>
      </c>
      <c r="V9" s="35">
        <f t="shared" si="19"/>
        <v>5.6340277777777135E-2</v>
      </c>
      <c r="W9" s="37">
        <f t="shared" si="20"/>
        <v>5.6595150462962318E-2</v>
      </c>
      <c r="X9" s="35">
        <f t="shared" si="21"/>
        <v>5.9023148148147478E-2</v>
      </c>
      <c r="Y9" s="35">
        <f t="shared" si="22"/>
        <v>6.1706018518517813E-2</v>
      </c>
      <c r="Z9" s="35">
        <f t="shared" si="23"/>
        <v>6.4388888888888163E-2</v>
      </c>
      <c r="AA9" s="36">
        <f t="shared" si="24"/>
        <v>6.7071759259258498E-2</v>
      </c>
      <c r="AB9" s="35">
        <f t="shared" si="25"/>
        <v>6.9754629629628834E-2</v>
      </c>
      <c r="AC9" s="35">
        <f t="shared" si="26"/>
        <v>7.2437499999999169E-2</v>
      </c>
      <c r="AD9" s="35">
        <f t="shared" si="27"/>
        <v>7.5120370370369519E-2</v>
      </c>
      <c r="AE9" s="35">
        <f t="shared" si="28"/>
        <v>7.7803240740739854E-2</v>
      </c>
      <c r="AF9" s="36">
        <f t="shared" si="29"/>
        <v>8.048611111111019E-2</v>
      </c>
      <c r="AG9" s="35">
        <f t="shared" si="30"/>
        <v>8.3168981481480539E-2</v>
      </c>
      <c r="AH9" s="35">
        <f t="shared" si="31"/>
        <v>8.5851851851850874E-2</v>
      </c>
      <c r="AI9" s="35">
        <f t="shared" si="32"/>
        <v>8.853472222222121E-2</v>
      </c>
      <c r="AJ9" s="35">
        <f t="shared" si="33"/>
        <v>9.1217592592591559E-2</v>
      </c>
      <c r="AK9" s="36">
        <f t="shared" si="34"/>
        <v>9.3900462962961895E-2</v>
      </c>
      <c r="AL9" s="35">
        <f t="shared" si="35"/>
        <v>9.658333333333223E-2</v>
      </c>
      <c r="AM9" s="35">
        <f t="shared" si="36"/>
        <v>9.926620370370258E-2</v>
      </c>
      <c r="AN9" s="35">
        <f t="shared" si="37"/>
        <v>0.10194907407407292</v>
      </c>
      <c r="AO9" s="35">
        <f t="shared" si="38"/>
        <v>0.10463194444444325</v>
      </c>
      <c r="AP9" s="36">
        <f t="shared" si="39"/>
        <v>0.10731481481481359</v>
      </c>
      <c r="AQ9" s="35">
        <f t="shared" si="40"/>
        <v>0.10999768518518394</v>
      </c>
      <c r="AR9" s="35">
        <f t="shared" si="41"/>
        <v>0.11268055555555427</v>
      </c>
      <c r="AS9" s="38">
        <f t="shared" si="42"/>
        <v>0.11320371527777649</v>
      </c>
      <c r="AU9" s="33">
        <v>2.68287037037043E-3</v>
      </c>
    </row>
    <row r="10" spans="1:47" s="28" customFormat="1">
      <c r="A10" s="33">
        <v>2.68402777777775E-3</v>
      </c>
      <c r="B10" s="34">
        <v>2.68402777777775E-3</v>
      </c>
      <c r="C10" s="35">
        <f t="shared" si="0"/>
        <v>5.3680555555555001E-3</v>
      </c>
      <c r="D10" s="35">
        <f t="shared" si="1"/>
        <v>8.0520833333332497E-3</v>
      </c>
      <c r="E10" s="35">
        <f t="shared" si="2"/>
        <v>1.0736111111111E-2</v>
      </c>
      <c r="F10" s="36">
        <f t="shared" si="3"/>
        <v>1.3420138888888751E-2</v>
      </c>
      <c r="G10" s="35">
        <f t="shared" si="4"/>
        <v>1.6104166666666499E-2</v>
      </c>
      <c r="H10" s="35">
        <f t="shared" si="5"/>
        <v>1.878819444444425E-2</v>
      </c>
      <c r="I10" s="35">
        <f t="shared" si="6"/>
        <v>2.1472222222222E-2</v>
      </c>
      <c r="J10" s="35">
        <f t="shared" si="7"/>
        <v>2.4156249999999751E-2</v>
      </c>
      <c r="K10" s="36">
        <f t="shared" si="8"/>
        <v>2.6840277777777501E-2</v>
      </c>
      <c r="L10" s="35">
        <f t="shared" si="9"/>
        <v>2.9524305555555252E-2</v>
      </c>
      <c r="M10" s="35">
        <f t="shared" si="10"/>
        <v>3.2208333333332999E-2</v>
      </c>
      <c r="N10" s="35">
        <f t="shared" si="11"/>
        <v>3.4892361111110749E-2</v>
      </c>
      <c r="O10" s="35">
        <f t="shared" si="12"/>
        <v>3.75763888888885E-2</v>
      </c>
      <c r="P10" s="36">
        <f t="shared" si="13"/>
        <v>4.026041666666625E-2</v>
      </c>
      <c r="Q10" s="35">
        <f t="shared" si="14"/>
        <v>4.2944444444444001E-2</v>
      </c>
      <c r="R10" s="35">
        <f t="shared" si="15"/>
        <v>4.5628472222221751E-2</v>
      </c>
      <c r="S10" s="35">
        <f t="shared" si="16"/>
        <v>4.8312499999999502E-2</v>
      </c>
      <c r="T10" s="35">
        <f t="shared" si="17"/>
        <v>5.0996527777777252E-2</v>
      </c>
      <c r="U10" s="36">
        <f t="shared" si="18"/>
        <v>5.3680555555555003E-2</v>
      </c>
      <c r="V10" s="35">
        <f t="shared" si="19"/>
        <v>5.6364583333332753E-2</v>
      </c>
      <c r="W10" s="37">
        <f t="shared" si="20"/>
        <v>5.6619565972221633E-2</v>
      </c>
      <c r="X10" s="35">
        <f t="shared" si="21"/>
        <v>5.9048611111110504E-2</v>
      </c>
      <c r="Y10" s="35">
        <f t="shared" si="22"/>
        <v>6.1732638888888254E-2</v>
      </c>
      <c r="Z10" s="35">
        <f t="shared" si="23"/>
        <v>6.4416666666665998E-2</v>
      </c>
      <c r="AA10" s="36">
        <f t="shared" si="24"/>
        <v>6.7100694444443748E-2</v>
      </c>
      <c r="AB10" s="35">
        <f t="shared" si="25"/>
        <v>6.9784722222221499E-2</v>
      </c>
      <c r="AC10" s="35">
        <f t="shared" si="26"/>
        <v>7.2468749999999249E-2</v>
      </c>
      <c r="AD10" s="35">
        <f t="shared" si="27"/>
        <v>7.5152777777777E-2</v>
      </c>
      <c r="AE10" s="35">
        <f t="shared" si="28"/>
        <v>7.783680555555475E-2</v>
      </c>
      <c r="AF10" s="36">
        <f t="shared" si="29"/>
        <v>8.05208333333325E-2</v>
      </c>
      <c r="AG10" s="35">
        <f t="shared" si="30"/>
        <v>8.3204861111110251E-2</v>
      </c>
      <c r="AH10" s="35">
        <f t="shared" si="31"/>
        <v>8.5888888888888001E-2</v>
      </c>
      <c r="AI10" s="35">
        <f t="shared" si="32"/>
        <v>8.8572916666665752E-2</v>
      </c>
      <c r="AJ10" s="35">
        <f t="shared" si="33"/>
        <v>9.1256944444443502E-2</v>
      </c>
      <c r="AK10" s="36">
        <f t="shared" si="34"/>
        <v>9.3940972222221253E-2</v>
      </c>
      <c r="AL10" s="35">
        <f t="shared" si="35"/>
        <v>9.6624999999999003E-2</v>
      </c>
      <c r="AM10" s="35">
        <f t="shared" si="36"/>
        <v>9.9309027777776754E-2</v>
      </c>
      <c r="AN10" s="35">
        <f t="shared" si="37"/>
        <v>0.1019930555555545</v>
      </c>
      <c r="AO10" s="35">
        <f t="shared" si="38"/>
        <v>0.10467708333333225</v>
      </c>
      <c r="AP10" s="36">
        <f t="shared" si="39"/>
        <v>0.10736111111111001</v>
      </c>
      <c r="AQ10" s="35">
        <f t="shared" si="40"/>
        <v>0.11004513888888776</v>
      </c>
      <c r="AR10" s="35">
        <f t="shared" si="41"/>
        <v>0.11272916666666551</v>
      </c>
      <c r="AS10" s="38">
        <f t="shared" si="42"/>
        <v>0.11325255208333217</v>
      </c>
      <c r="AU10" s="33">
        <v>2.6840277777778298E-3</v>
      </c>
    </row>
    <row r="11" spans="1:47" s="28" customFormat="1">
      <c r="A11" s="33">
        <v>2.6851851851851698E-3</v>
      </c>
      <c r="B11" s="34">
        <v>2.6851851851851698E-3</v>
      </c>
      <c r="C11" s="35">
        <f t="shared" si="0"/>
        <v>5.3703703703703396E-3</v>
      </c>
      <c r="D11" s="35">
        <f t="shared" si="1"/>
        <v>8.0555555555555103E-3</v>
      </c>
      <c r="E11" s="35">
        <f t="shared" si="2"/>
        <v>1.0740740740740679E-2</v>
      </c>
      <c r="F11" s="36">
        <f t="shared" si="3"/>
        <v>1.3425925925925848E-2</v>
      </c>
      <c r="G11" s="35">
        <f t="shared" si="4"/>
        <v>1.6111111111111021E-2</v>
      </c>
      <c r="H11" s="35">
        <f t="shared" si="5"/>
        <v>1.879629629629619E-2</v>
      </c>
      <c r="I11" s="35">
        <f t="shared" si="6"/>
        <v>2.1481481481481358E-2</v>
      </c>
      <c r="J11" s="35">
        <f t="shared" si="7"/>
        <v>2.4166666666666527E-2</v>
      </c>
      <c r="K11" s="36">
        <f t="shared" si="8"/>
        <v>2.6851851851851696E-2</v>
      </c>
      <c r="L11" s="35">
        <f t="shared" si="9"/>
        <v>2.9537037037036869E-2</v>
      </c>
      <c r="M11" s="35">
        <f t="shared" si="10"/>
        <v>3.2222222222222041E-2</v>
      </c>
      <c r="N11" s="35">
        <f t="shared" si="11"/>
        <v>3.4907407407407207E-2</v>
      </c>
      <c r="O11" s="35">
        <f t="shared" si="12"/>
        <v>3.7592592592592379E-2</v>
      </c>
      <c r="P11" s="36">
        <f t="shared" si="13"/>
        <v>4.0277777777777544E-2</v>
      </c>
      <c r="Q11" s="35">
        <f t="shared" si="14"/>
        <v>4.2962962962962717E-2</v>
      </c>
      <c r="R11" s="35">
        <f t="shared" si="15"/>
        <v>4.5648148148147889E-2</v>
      </c>
      <c r="S11" s="35">
        <f t="shared" si="16"/>
        <v>4.8333333333333055E-2</v>
      </c>
      <c r="T11" s="35">
        <f t="shared" si="17"/>
        <v>5.1018518518518227E-2</v>
      </c>
      <c r="U11" s="36">
        <f t="shared" si="18"/>
        <v>5.3703703703703393E-2</v>
      </c>
      <c r="V11" s="35">
        <f t="shared" si="19"/>
        <v>5.6388888888888565E-2</v>
      </c>
      <c r="W11" s="37">
        <f t="shared" si="20"/>
        <v>5.6643981481481157E-2</v>
      </c>
      <c r="X11" s="35">
        <f t="shared" si="21"/>
        <v>5.9074074074073737E-2</v>
      </c>
      <c r="Y11" s="35">
        <f t="shared" si="22"/>
        <v>6.1759259259258903E-2</v>
      </c>
      <c r="Z11" s="35">
        <f t="shared" si="23"/>
        <v>6.4444444444444082E-2</v>
      </c>
      <c r="AA11" s="36">
        <f t="shared" si="24"/>
        <v>6.7129629629629248E-2</v>
      </c>
      <c r="AB11" s="35">
        <f t="shared" si="25"/>
        <v>6.9814814814814413E-2</v>
      </c>
      <c r="AC11" s="35">
        <f t="shared" si="26"/>
        <v>7.2499999999999579E-2</v>
      </c>
      <c r="AD11" s="35">
        <f t="shared" si="27"/>
        <v>7.5185185185184758E-2</v>
      </c>
      <c r="AE11" s="35">
        <f t="shared" si="28"/>
        <v>7.7870370370369923E-2</v>
      </c>
      <c r="AF11" s="36">
        <f t="shared" si="29"/>
        <v>8.0555555555555089E-2</v>
      </c>
      <c r="AG11" s="35">
        <f t="shared" si="30"/>
        <v>8.3240740740740268E-2</v>
      </c>
      <c r="AH11" s="35">
        <f t="shared" si="31"/>
        <v>8.5925925925925434E-2</v>
      </c>
      <c r="AI11" s="35">
        <f t="shared" si="32"/>
        <v>8.8611111111110599E-2</v>
      </c>
      <c r="AJ11" s="35">
        <f t="shared" si="33"/>
        <v>9.1296296296295779E-2</v>
      </c>
      <c r="AK11" s="36">
        <f t="shared" si="34"/>
        <v>9.3981481481480944E-2</v>
      </c>
      <c r="AL11" s="35">
        <f t="shared" si="35"/>
        <v>9.666666666666611E-2</v>
      </c>
      <c r="AM11" s="35">
        <f t="shared" si="36"/>
        <v>9.9351851851851289E-2</v>
      </c>
      <c r="AN11" s="35">
        <f t="shared" si="37"/>
        <v>0.10203703703703645</v>
      </c>
      <c r="AO11" s="35">
        <f t="shared" si="38"/>
        <v>0.10472222222222162</v>
      </c>
      <c r="AP11" s="36">
        <f t="shared" si="39"/>
        <v>0.10740740740740679</v>
      </c>
      <c r="AQ11" s="35">
        <f t="shared" si="40"/>
        <v>0.11009259259259196</v>
      </c>
      <c r="AR11" s="35">
        <f t="shared" si="41"/>
        <v>0.11277777777777713</v>
      </c>
      <c r="AS11" s="38">
        <f t="shared" si="42"/>
        <v>0.11330138888888824</v>
      </c>
      <c r="AU11" s="33">
        <v>2.6851851851852401E-3</v>
      </c>
    </row>
    <row r="12" spans="1:47" s="28" customFormat="1">
      <c r="A12" s="33">
        <v>2.68634259259258E-3</v>
      </c>
      <c r="B12" s="34">
        <v>2.68634259259258E-3</v>
      </c>
      <c r="C12" s="35">
        <f t="shared" si="0"/>
        <v>5.37268518518516E-3</v>
      </c>
      <c r="D12" s="35">
        <f t="shared" si="1"/>
        <v>8.0590277777777396E-3</v>
      </c>
      <c r="E12" s="35">
        <f t="shared" si="2"/>
        <v>1.074537037037032E-2</v>
      </c>
      <c r="F12" s="36">
        <f t="shared" si="3"/>
        <v>1.3431712962962901E-2</v>
      </c>
      <c r="G12" s="35">
        <f t="shared" si="4"/>
        <v>1.6118055555555479E-2</v>
      </c>
      <c r="H12" s="35">
        <f t="shared" si="5"/>
        <v>1.880439814814806E-2</v>
      </c>
      <c r="I12" s="35">
        <f t="shared" si="6"/>
        <v>2.149074074074064E-2</v>
      </c>
      <c r="J12" s="35">
        <f t="shared" si="7"/>
        <v>2.4177083333333221E-2</v>
      </c>
      <c r="K12" s="36">
        <f t="shared" si="8"/>
        <v>2.6863425925925801E-2</v>
      </c>
      <c r="L12" s="35">
        <f t="shared" si="9"/>
        <v>2.9549768518518382E-2</v>
      </c>
      <c r="M12" s="35">
        <f t="shared" si="10"/>
        <v>3.2236111111110959E-2</v>
      </c>
      <c r="N12" s="35">
        <f t="shared" si="11"/>
        <v>3.4922453703703539E-2</v>
      </c>
      <c r="O12" s="35">
        <f t="shared" si="12"/>
        <v>3.7608796296296119E-2</v>
      </c>
      <c r="P12" s="36">
        <f t="shared" si="13"/>
        <v>4.02951388888887E-2</v>
      </c>
      <c r="Q12" s="35">
        <f t="shared" si="14"/>
        <v>4.298148148148128E-2</v>
      </c>
      <c r="R12" s="35">
        <f t="shared" si="15"/>
        <v>4.5667824074073861E-2</v>
      </c>
      <c r="S12" s="35">
        <f t="shared" si="16"/>
        <v>4.8354166666666441E-2</v>
      </c>
      <c r="T12" s="35">
        <f t="shared" si="17"/>
        <v>5.1040509259259022E-2</v>
      </c>
      <c r="U12" s="36">
        <f t="shared" si="18"/>
        <v>5.3726851851851602E-2</v>
      </c>
      <c r="V12" s="35">
        <f t="shared" si="19"/>
        <v>5.6413194444444183E-2</v>
      </c>
      <c r="W12" s="37">
        <f t="shared" si="20"/>
        <v>5.6668396990740472E-2</v>
      </c>
      <c r="X12" s="35">
        <f t="shared" si="21"/>
        <v>5.9099537037036763E-2</v>
      </c>
      <c r="Y12" s="35">
        <f t="shared" si="22"/>
        <v>6.1785879629629344E-2</v>
      </c>
      <c r="Z12" s="35">
        <f t="shared" si="23"/>
        <v>6.4472222222221917E-2</v>
      </c>
      <c r="AA12" s="36">
        <f t="shared" si="24"/>
        <v>6.7158564814814498E-2</v>
      </c>
      <c r="AB12" s="35">
        <f t="shared" si="25"/>
        <v>6.9844907407407078E-2</v>
      </c>
      <c r="AC12" s="35">
        <f t="shared" si="26"/>
        <v>7.2531249999999658E-2</v>
      </c>
      <c r="AD12" s="35">
        <f t="shared" si="27"/>
        <v>7.5217592592592239E-2</v>
      </c>
      <c r="AE12" s="35">
        <f t="shared" si="28"/>
        <v>7.7903935185184819E-2</v>
      </c>
      <c r="AF12" s="36">
        <f t="shared" si="29"/>
        <v>8.05902777777774E-2</v>
      </c>
      <c r="AG12" s="35">
        <f t="shared" si="30"/>
        <v>8.327662037036998E-2</v>
      </c>
      <c r="AH12" s="35">
        <f t="shared" si="31"/>
        <v>8.5962962962962561E-2</v>
      </c>
      <c r="AI12" s="35">
        <f t="shared" si="32"/>
        <v>8.8649305555555141E-2</v>
      </c>
      <c r="AJ12" s="35">
        <f t="shared" si="33"/>
        <v>9.1335648148147722E-2</v>
      </c>
      <c r="AK12" s="36">
        <f t="shared" si="34"/>
        <v>9.4021990740740302E-2</v>
      </c>
      <c r="AL12" s="35">
        <f t="shared" si="35"/>
        <v>9.6708333333332883E-2</v>
      </c>
      <c r="AM12" s="35">
        <f t="shared" si="36"/>
        <v>9.9394675925925463E-2</v>
      </c>
      <c r="AN12" s="35">
        <f t="shared" si="37"/>
        <v>0.10208101851851804</v>
      </c>
      <c r="AO12" s="35">
        <f t="shared" si="38"/>
        <v>0.10476736111111062</v>
      </c>
      <c r="AP12" s="36">
        <f t="shared" si="39"/>
        <v>0.1074537037037032</v>
      </c>
      <c r="AQ12" s="35">
        <f t="shared" si="40"/>
        <v>0.11014004629629578</v>
      </c>
      <c r="AR12" s="35">
        <f t="shared" si="41"/>
        <v>0.11282638888888837</v>
      </c>
      <c r="AS12" s="38">
        <f t="shared" si="42"/>
        <v>0.11335022569444392</v>
      </c>
      <c r="AU12" s="33">
        <v>2.6863425925926498E-3</v>
      </c>
    </row>
    <row r="13" spans="1:47" s="28" customFormat="1">
      <c r="A13" s="33">
        <v>2.6874999999999898E-3</v>
      </c>
      <c r="B13" s="34">
        <v>2.6874999999999898E-3</v>
      </c>
      <c r="C13" s="35">
        <f t="shared" si="0"/>
        <v>5.3749999999999796E-3</v>
      </c>
      <c r="D13" s="35">
        <f t="shared" si="1"/>
        <v>8.062499999999969E-3</v>
      </c>
      <c r="E13" s="35">
        <f t="shared" si="2"/>
        <v>1.0749999999999959E-2</v>
      </c>
      <c r="F13" s="36">
        <f t="shared" si="3"/>
        <v>1.3437499999999949E-2</v>
      </c>
      <c r="G13" s="35">
        <f t="shared" si="4"/>
        <v>1.6124999999999938E-2</v>
      </c>
      <c r="H13" s="35">
        <f t="shared" si="5"/>
        <v>1.881249999999993E-2</v>
      </c>
      <c r="I13" s="35">
        <f t="shared" si="6"/>
        <v>2.1499999999999918E-2</v>
      </c>
      <c r="J13" s="35">
        <f t="shared" si="7"/>
        <v>2.4187499999999907E-2</v>
      </c>
      <c r="K13" s="36">
        <f t="shared" si="8"/>
        <v>2.6874999999999899E-2</v>
      </c>
      <c r="L13" s="35">
        <f t="shared" si="9"/>
        <v>2.9562499999999887E-2</v>
      </c>
      <c r="M13" s="35">
        <f t="shared" si="10"/>
        <v>3.2249999999999876E-2</v>
      </c>
      <c r="N13" s="35">
        <f t="shared" si="11"/>
        <v>3.4937499999999864E-2</v>
      </c>
      <c r="O13" s="35">
        <f t="shared" si="12"/>
        <v>3.762499999999986E-2</v>
      </c>
      <c r="P13" s="36">
        <f t="shared" si="13"/>
        <v>4.0312499999999848E-2</v>
      </c>
      <c r="Q13" s="35">
        <f t="shared" si="14"/>
        <v>4.2999999999999837E-2</v>
      </c>
      <c r="R13" s="35">
        <f t="shared" si="15"/>
        <v>4.5687499999999825E-2</v>
      </c>
      <c r="S13" s="35">
        <f t="shared" si="16"/>
        <v>4.8374999999999814E-2</v>
      </c>
      <c r="T13" s="35">
        <f t="shared" si="17"/>
        <v>5.1062499999999809E-2</v>
      </c>
      <c r="U13" s="36">
        <f t="shared" si="18"/>
        <v>5.3749999999999798E-2</v>
      </c>
      <c r="V13" s="35">
        <f t="shared" si="19"/>
        <v>5.6437499999999786E-2</v>
      </c>
      <c r="W13" s="37">
        <f t="shared" si="20"/>
        <v>5.669281249999978E-2</v>
      </c>
      <c r="X13" s="35">
        <f t="shared" si="21"/>
        <v>5.9124999999999775E-2</v>
      </c>
      <c r="Y13" s="35">
        <f t="shared" si="22"/>
        <v>6.1812499999999763E-2</v>
      </c>
      <c r="Z13" s="35">
        <f t="shared" si="23"/>
        <v>6.4499999999999752E-2</v>
      </c>
      <c r="AA13" s="36">
        <f t="shared" si="24"/>
        <v>6.7187499999999747E-2</v>
      </c>
      <c r="AB13" s="35">
        <f t="shared" si="25"/>
        <v>6.9874999999999729E-2</v>
      </c>
      <c r="AC13" s="35">
        <f t="shared" si="26"/>
        <v>7.2562499999999724E-2</v>
      </c>
      <c r="AD13" s="35">
        <f t="shared" si="27"/>
        <v>7.524999999999972E-2</v>
      </c>
      <c r="AE13" s="35">
        <f t="shared" si="28"/>
        <v>7.7937499999999701E-2</v>
      </c>
      <c r="AF13" s="36">
        <f t="shared" si="29"/>
        <v>8.0624999999999697E-2</v>
      </c>
      <c r="AG13" s="35">
        <f t="shared" si="30"/>
        <v>8.3312499999999678E-2</v>
      </c>
      <c r="AH13" s="35">
        <f t="shared" si="31"/>
        <v>8.5999999999999674E-2</v>
      </c>
      <c r="AI13" s="35">
        <f t="shared" si="32"/>
        <v>8.8687499999999669E-2</v>
      </c>
      <c r="AJ13" s="35">
        <f t="shared" si="33"/>
        <v>9.1374999999999651E-2</v>
      </c>
      <c r="AK13" s="36">
        <f t="shared" si="34"/>
        <v>9.4062499999999646E-2</v>
      </c>
      <c r="AL13" s="35">
        <f t="shared" si="35"/>
        <v>9.6749999999999628E-2</v>
      </c>
      <c r="AM13" s="35">
        <f t="shared" si="36"/>
        <v>9.9437499999999623E-2</v>
      </c>
      <c r="AN13" s="35">
        <f t="shared" si="37"/>
        <v>0.10212499999999962</v>
      </c>
      <c r="AO13" s="35">
        <f t="shared" si="38"/>
        <v>0.1048124999999996</v>
      </c>
      <c r="AP13" s="36">
        <f t="shared" si="39"/>
        <v>0.1074999999999996</v>
      </c>
      <c r="AQ13" s="35">
        <f t="shared" si="40"/>
        <v>0.11018749999999958</v>
      </c>
      <c r="AR13" s="35">
        <f t="shared" si="41"/>
        <v>0.11287499999999957</v>
      </c>
      <c r="AS13" s="38">
        <f t="shared" si="42"/>
        <v>0.11339906249999956</v>
      </c>
      <c r="AU13" s="33">
        <v>2.6875000000000501E-3</v>
      </c>
    </row>
    <row r="14" spans="1:47" s="28" customFormat="1">
      <c r="A14" s="33">
        <v>2.6886574074074E-3</v>
      </c>
      <c r="B14" s="34">
        <v>2.6886574074074E-3</v>
      </c>
      <c r="C14" s="35">
        <f t="shared" si="0"/>
        <v>5.3773148148148001E-3</v>
      </c>
      <c r="D14" s="35">
        <f t="shared" si="1"/>
        <v>8.0659722222222001E-3</v>
      </c>
      <c r="E14" s="35">
        <f t="shared" si="2"/>
        <v>1.07546296296296E-2</v>
      </c>
      <c r="F14" s="36">
        <f t="shared" si="3"/>
        <v>1.3443287037037E-2</v>
      </c>
      <c r="G14" s="35">
        <f t="shared" si="4"/>
        <v>1.61319444444444E-2</v>
      </c>
      <c r="H14" s="35">
        <f t="shared" si="5"/>
        <v>1.88206018518518E-2</v>
      </c>
      <c r="I14" s="35">
        <f t="shared" si="6"/>
        <v>2.15092592592592E-2</v>
      </c>
      <c r="J14" s="35">
        <f t="shared" si="7"/>
        <v>2.41979166666666E-2</v>
      </c>
      <c r="K14" s="36">
        <f t="shared" si="8"/>
        <v>2.6886574074074E-2</v>
      </c>
      <c r="L14" s="35">
        <f t="shared" si="9"/>
        <v>2.95752314814814E-2</v>
      </c>
      <c r="M14" s="35">
        <f t="shared" si="10"/>
        <v>3.22638888888888E-2</v>
      </c>
      <c r="N14" s="35">
        <f t="shared" si="11"/>
        <v>3.4952546296296197E-2</v>
      </c>
      <c r="O14" s="35">
        <f t="shared" si="12"/>
        <v>3.76412037037036E-2</v>
      </c>
      <c r="P14" s="36">
        <f t="shared" si="13"/>
        <v>4.0329861111111004E-2</v>
      </c>
      <c r="Q14" s="35">
        <f t="shared" si="14"/>
        <v>4.30185185185184E-2</v>
      </c>
      <c r="R14" s="35">
        <f t="shared" si="15"/>
        <v>4.5707175925925797E-2</v>
      </c>
      <c r="S14" s="35">
        <f t="shared" si="16"/>
        <v>4.8395833333333201E-2</v>
      </c>
      <c r="T14" s="35">
        <f t="shared" si="17"/>
        <v>5.1084490740740604E-2</v>
      </c>
      <c r="U14" s="36">
        <f t="shared" si="18"/>
        <v>5.3773148148148001E-2</v>
      </c>
      <c r="V14" s="35">
        <f t="shared" si="19"/>
        <v>5.6461805555555397E-2</v>
      </c>
      <c r="W14" s="37">
        <f t="shared" si="20"/>
        <v>5.6717228009259102E-2</v>
      </c>
      <c r="X14" s="35">
        <f t="shared" si="21"/>
        <v>5.9150462962962801E-2</v>
      </c>
      <c r="Y14" s="35">
        <f t="shared" si="22"/>
        <v>6.1839120370370204E-2</v>
      </c>
      <c r="Z14" s="35">
        <f t="shared" si="23"/>
        <v>6.4527777777777601E-2</v>
      </c>
      <c r="AA14" s="36">
        <f t="shared" si="24"/>
        <v>6.7216435185184997E-2</v>
      </c>
      <c r="AB14" s="35">
        <f t="shared" si="25"/>
        <v>6.9905092592592394E-2</v>
      </c>
      <c r="AC14" s="35">
        <f t="shared" si="26"/>
        <v>7.2593749999999804E-2</v>
      </c>
      <c r="AD14" s="35">
        <f t="shared" si="27"/>
        <v>7.5282407407407201E-2</v>
      </c>
      <c r="AE14" s="35">
        <f t="shared" si="28"/>
        <v>7.7971064814814597E-2</v>
      </c>
      <c r="AF14" s="36">
        <f t="shared" si="29"/>
        <v>8.0659722222222008E-2</v>
      </c>
      <c r="AG14" s="35">
        <f t="shared" si="30"/>
        <v>8.3348379629629404E-2</v>
      </c>
      <c r="AH14" s="35">
        <f t="shared" si="31"/>
        <v>8.6037037037036801E-2</v>
      </c>
      <c r="AI14" s="35">
        <f t="shared" si="32"/>
        <v>8.8725694444444198E-2</v>
      </c>
      <c r="AJ14" s="35">
        <f t="shared" si="33"/>
        <v>9.1414351851851594E-2</v>
      </c>
      <c r="AK14" s="36">
        <f t="shared" si="34"/>
        <v>9.4103009259259005E-2</v>
      </c>
      <c r="AL14" s="35">
        <f t="shared" si="35"/>
        <v>9.6791666666666401E-2</v>
      </c>
      <c r="AM14" s="35">
        <f t="shared" si="36"/>
        <v>9.9480324074073798E-2</v>
      </c>
      <c r="AN14" s="35">
        <f t="shared" si="37"/>
        <v>0.10216898148148121</v>
      </c>
      <c r="AO14" s="35">
        <f t="shared" si="38"/>
        <v>0.1048576388888886</v>
      </c>
      <c r="AP14" s="36">
        <f t="shared" si="39"/>
        <v>0.107546296296296</v>
      </c>
      <c r="AQ14" s="35">
        <f t="shared" si="40"/>
        <v>0.1102349537037034</v>
      </c>
      <c r="AR14" s="35">
        <f t="shared" si="41"/>
        <v>0.11292361111111079</v>
      </c>
      <c r="AS14" s="38">
        <f t="shared" si="42"/>
        <v>0.11344789930555524</v>
      </c>
      <c r="AU14" s="33">
        <v>2.6886574074074599E-3</v>
      </c>
    </row>
    <row r="15" spans="1:47" s="28" customFormat="1">
      <c r="A15" s="33">
        <v>2.6898148148148098E-3</v>
      </c>
      <c r="B15" s="34">
        <v>2.6898148148148098E-3</v>
      </c>
      <c r="C15" s="35">
        <f t="shared" si="0"/>
        <v>5.3796296296296196E-3</v>
      </c>
      <c r="D15" s="35">
        <f t="shared" si="1"/>
        <v>8.0694444444444294E-3</v>
      </c>
      <c r="E15" s="35">
        <f t="shared" si="2"/>
        <v>1.0759259259259239E-2</v>
      </c>
      <c r="F15" s="36">
        <f t="shared" si="3"/>
        <v>1.3449074074074049E-2</v>
      </c>
      <c r="G15" s="35">
        <f t="shared" si="4"/>
        <v>1.6138888888888859E-2</v>
      </c>
      <c r="H15" s="35">
        <f t="shared" si="5"/>
        <v>1.8828703703703667E-2</v>
      </c>
      <c r="I15" s="35">
        <f t="shared" si="6"/>
        <v>2.1518518518518479E-2</v>
      </c>
      <c r="J15" s="35">
        <f t="shared" si="7"/>
        <v>2.420833333333329E-2</v>
      </c>
      <c r="K15" s="36">
        <f t="shared" si="8"/>
        <v>2.6898148148148098E-2</v>
      </c>
      <c r="L15" s="35">
        <f t="shared" si="9"/>
        <v>2.9587962962962906E-2</v>
      </c>
      <c r="M15" s="35">
        <f t="shared" si="10"/>
        <v>3.2277777777777718E-2</v>
      </c>
      <c r="N15" s="35">
        <f t="shared" si="11"/>
        <v>3.4967592592592529E-2</v>
      </c>
      <c r="O15" s="35">
        <f t="shared" si="12"/>
        <v>3.7657407407407334E-2</v>
      </c>
      <c r="P15" s="36">
        <f t="shared" si="13"/>
        <v>4.0347222222222145E-2</v>
      </c>
      <c r="Q15" s="35">
        <f t="shared" si="14"/>
        <v>4.3037037037036957E-2</v>
      </c>
      <c r="R15" s="35">
        <f t="shared" si="15"/>
        <v>4.5726851851851769E-2</v>
      </c>
      <c r="S15" s="35">
        <f t="shared" si="16"/>
        <v>4.841666666666658E-2</v>
      </c>
      <c r="T15" s="35">
        <f t="shared" si="17"/>
        <v>5.1106481481481385E-2</v>
      </c>
      <c r="U15" s="36">
        <f t="shared" si="18"/>
        <v>5.3796296296296196E-2</v>
      </c>
      <c r="V15" s="35">
        <f t="shared" si="19"/>
        <v>5.6486111111111008E-2</v>
      </c>
      <c r="W15" s="37">
        <f t="shared" si="20"/>
        <v>5.674164351851841E-2</v>
      </c>
      <c r="X15" s="35">
        <f t="shared" si="21"/>
        <v>5.9175925925925812E-2</v>
      </c>
      <c r="Y15" s="35">
        <f t="shared" si="22"/>
        <v>6.1865740740740624E-2</v>
      </c>
      <c r="Z15" s="35">
        <f t="shared" si="23"/>
        <v>6.4555555555555436E-2</v>
      </c>
      <c r="AA15" s="36">
        <f t="shared" si="24"/>
        <v>6.7245370370370247E-2</v>
      </c>
      <c r="AB15" s="35">
        <f t="shared" si="25"/>
        <v>6.9935185185185059E-2</v>
      </c>
      <c r="AC15" s="35">
        <f t="shared" si="26"/>
        <v>7.262499999999987E-2</v>
      </c>
      <c r="AD15" s="35">
        <f t="shared" si="27"/>
        <v>7.5314814814814668E-2</v>
      </c>
      <c r="AE15" s="35">
        <f t="shared" si="28"/>
        <v>7.8004629629629479E-2</v>
      </c>
      <c r="AF15" s="36">
        <f t="shared" si="29"/>
        <v>8.0694444444444291E-2</v>
      </c>
      <c r="AG15" s="35">
        <f t="shared" si="30"/>
        <v>8.3384259259259103E-2</v>
      </c>
      <c r="AH15" s="35">
        <f t="shared" si="31"/>
        <v>8.6074074074073914E-2</v>
      </c>
      <c r="AI15" s="35">
        <f t="shared" si="32"/>
        <v>8.8763888888888726E-2</v>
      </c>
      <c r="AJ15" s="35">
        <f t="shared" si="33"/>
        <v>9.1453703703703537E-2</v>
      </c>
      <c r="AK15" s="36">
        <f t="shared" si="34"/>
        <v>9.4143518518518349E-2</v>
      </c>
      <c r="AL15" s="35">
        <f t="shared" si="35"/>
        <v>9.683333333333316E-2</v>
      </c>
      <c r="AM15" s="35">
        <f t="shared" si="36"/>
        <v>9.9523148148147958E-2</v>
      </c>
      <c r="AN15" s="35">
        <f t="shared" si="37"/>
        <v>0.10221296296296277</v>
      </c>
      <c r="AO15" s="35">
        <f t="shared" si="38"/>
        <v>0.10490277777777758</v>
      </c>
      <c r="AP15" s="36">
        <f t="shared" si="39"/>
        <v>0.10759259259259239</v>
      </c>
      <c r="AQ15" s="35">
        <f t="shared" si="40"/>
        <v>0.1102824074074072</v>
      </c>
      <c r="AR15" s="35">
        <f t="shared" si="41"/>
        <v>0.11297222222222202</v>
      </c>
      <c r="AS15" s="38">
        <f t="shared" si="42"/>
        <v>0.1134967361111109</v>
      </c>
      <c r="AU15" s="33">
        <v>2.6898148148148701E-3</v>
      </c>
    </row>
    <row r="16" spans="1:47" s="28" customFormat="1">
      <c r="A16" s="33">
        <v>2.69097222222222E-3</v>
      </c>
      <c r="B16" s="34">
        <v>2.69097222222222E-3</v>
      </c>
      <c r="C16" s="35">
        <f t="shared" si="0"/>
        <v>5.3819444444444401E-3</v>
      </c>
      <c r="D16" s="35">
        <f t="shared" si="1"/>
        <v>8.0729166666666605E-3</v>
      </c>
      <c r="E16" s="35">
        <f t="shared" si="2"/>
        <v>1.076388888888888E-2</v>
      </c>
      <c r="F16" s="36">
        <f t="shared" si="3"/>
        <v>1.34548611111111E-2</v>
      </c>
      <c r="G16" s="35">
        <f t="shared" si="4"/>
        <v>1.6145833333333321E-2</v>
      </c>
      <c r="H16" s="35">
        <f t="shared" si="5"/>
        <v>1.8836805555555541E-2</v>
      </c>
      <c r="I16" s="35">
        <f t="shared" si="6"/>
        <v>2.152777777777776E-2</v>
      </c>
      <c r="J16" s="35">
        <f t="shared" si="7"/>
        <v>2.421874999999998E-2</v>
      </c>
      <c r="K16" s="36">
        <f t="shared" si="8"/>
        <v>2.6909722222222199E-2</v>
      </c>
      <c r="L16" s="35">
        <f t="shared" si="9"/>
        <v>2.9600694444444419E-2</v>
      </c>
      <c r="M16" s="35">
        <f t="shared" si="10"/>
        <v>3.2291666666666642E-2</v>
      </c>
      <c r="N16" s="35">
        <f t="shared" si="11"/>
        <v>3.4982638888888862E-2</v>
      </c>
      <c r="O16" s="35">
        <f t="shared" si="12"/>
        <v>3.7673611111111081E-2</v>
      </c>
      <c r="P16" s="36">
        <f t="shared" si="13"/>
        <v>4.0364583333333301E-2</v>
      </c>
      <c r="Q16" s="35">
        <f t="shared" si="14"/>
        <v>4.3055555555555521E-2</v>
      </c>
      <c r="R16" s="35">
        <f t="shared" si="15"/>
        <v>4.574652777777774E-2</v>
      </c>
      <c r="S16" s="35">
        <f t="shared" si="16"/>
        <v>4.843749999999996E-2</v>
      </c>
      <c r="T16" s="35">
        <f t="shared" si="17"/>
        <v>5.1128472222222179E-2</v>
      </c>
      <c r="U16" s="36">
        <f t="shared" si="18"/>
        <v>5.3819444444444399E-2</v>
      </c>
      <c r="V16" s="35">
        <f t="shared" si="19"/>
        <v>5.6510416666666619E-2</v>
      </c>
      <c r="W16" s="37">
        <f t="shared" si="20"/>
        <v>5.6766059027777725E-2</v>
      </c>
      <c r="X16" s="35">
        <f t="shared" si="21"/>
        <v>5.9201388888888838E-2</v>
      </c>
      <c r="Y16" s="35">
        <f t="shared" si="22"/>
        <v>6.1892361111111058E-2</v>
      </c>
      <c r="Z16" s="35">
        <f t="shared" si="23"/>
        <v>6.4583333333333284E-2</v>
      </c>
      <c r="AA16" s="36">
        <f t="shared" si="24"/>
        <v>6.7274305555555497E-2</v>
      </c>
      <c r="AB16" s="35">
        <f t="shared" si="25"/>
        <v>6.9965277777777724E-2</v>
      </c>
      <c r="AC16" s="35">
        <f t="shared" si="26"/>
        <v>7.2656249999999936E-2</v>
      </c>
      <c r="AD16" s="35">
        <f t="shared" si="27"/>
        <v>7.5347222222222163E-2</v>
      </c>
      <c r="AE16" s="35">
        <f t="shared" si="28"/>
        <v>7.8038194444444375E-2</v>
      </c>
      <c r="AF16" s="36">
        <f t="shared" si="29"/>
        <v>8.0729166666666602E-2</v>
      </c>
      <c r="AG16" s="35">
        <f t="shared" si="30"/>
        <v>8.3420138888888815E-2</v>
      </c>
      <c r="AH16" s="35">
        <f t="shared" si="31"/>
        <v>8.6111111111111041E-2</v>
      </c>
      <c r="AI16" s="35">
        <f t="shared" si="32"/>
        <v>8.8802083333333268E-2</v>
      </c>
      <c r="AJ16" s="35">
        <f t="shared" si="33"/>
        <v>9.149305555555548E-2</v>
      </c>
      <c r="AK16" s="36">
        <f t="shared" si="34"/>
        <v>9.4184027777777707E-2</v>
      </c>
      <c r="AL16" s="35">
        <f t="shared" si="35"/>
        <v>9.687499999999992E-2</v>
      </c>
      <c r="AM16" s="35">
        <f t="shared" si="36"/>
        <v>9.9565972222222146E-2</v>
      </c>
      <c r="AN16" s="35">
        <f t="shared" si="37"/>
        <v>0.10225694444444436</v>
      </c>
      <c r="AO16" s="35">
        <f t="shared" si="38"/>
        <v>0.10494791666666659</v>
      </c>
      <c r="AP16" s="36">
        <f t="shared" si="39"/>
        <v>0.1076388888888888</v>
      </c>
      <c r="AQ16" s="35">
        <f t="shared" si="40"/>
        <v>0.11032986111111102</v>
      </c>
      <c r="AR16" s="35">
        <f t="shared" si="41"/>
        <v>0.11302083333333324</v>
      </c>
      <c r="AS16" s="38">
        <f t="shared" si="42"/>
        <v>0.11354557291666657</v>
      </c>
      <c r="AU16" s="33">
        <v>2.6909722222222799E-3</v>
      </c>
    </row>
    <row r="17" spans="1:47" s="28" customFormat="1">
      <c r="A17" s="33">
        <v>2.6921296296296298E-3</v>
      </c>
      <c r="B17" s="34">
        <v>2.6921296296296298E-3</v>
      </c>
      <c r="C17" s="35">
        <f t="shared" si="0"/>
        <v>5.3842592592592596E-3</v>
      </c>
      <c r="D17" s="35">
        <f t="shared" si="1"/>
        <v>8.0763888888888899E-3</v>
      </c>
      <c r="E17" s="35">
        <f t="shared" si="2"/>
        <v>1.0768518518518519E-2</v>
      </c>
      <c r="F17" s="36">
        <f t="shared" si="3"/>
        <v>1.3460648148148149E-2</v>
      </c>
      <c r="G17" s="35">
        <f t="shared" si="4"/>
        <v>1.615277777777778E-2</v>
      </c>
      <c r="H17" s="35">
        <f t="shared" si="5"/>
        <v>1.8844907407407407E-2</v>
      </c>
      <c r="I17" s="35">
        <f t="shared" si="6"/>
        <v>2.1537037037037039E-2</v>
      </c>
      <c r="J17" s="35">
        <f t="shared" si="7"/>
        <v>2.422916666666667E-2</v>
      </c>
      <c r="K17" s="36">
        <f t="shared" si="8"/>
        <v>2.6921296296296297E-2</v>
      </c>
      <c r="L17" s="35">
        <f t="shared" si="9"/>
        <v>2.9613425925925928E-2</v>
      </c>
      <c r="M17" s="35">
        <f t="shared" si="10"/>
        <v>3.230555555555556E-2</v>
      </c>
      <c r="N17" s="35">
        <f t="shared" si="11"/>
        <v>3.4997685185185187E-2</v>
      </c>
      <c r="O17" s="35">
        <f t="shared" si="12"/>
        <v>3.7689814814814815E-2</v>
      </c>
      <c r="P17" s="36">
        <f t="shared" si="13"/>
        <v>4.0381944444444449E-2</v>
      </c>
      <c r="Q17" s="35">
        <f t="shared" si="14"/>
        <v>4.3074074074074077E-2</v>
      </c>
      <c r="R17" s="35">
        <f t="shared" si="15"/>
        <v>4.5766203703703705E-2</v>
      </c>
      <c r="S17" s="35">
        <f t="shared" si="16"/>
        <v>4.8458333333333339E-2</v>
      </c>
      <c r="T17" s="35">
        <f t="shared" si="17"/>
        <v>5.1150462962962967E-2</v>
      </c>
      <c r="U17" s="36">
        <f t="shared" si="18"/>
        <v>5.3842592592592595E-2</v>
      </c>
      <c r="V17" s="35">
        <f t="shared" si="19"/>
        <v>5.6534722222222229E-2</v>
      </c>
      <c r="W17" s="37">
        <f t="shared" si="20"/>
        <v>5.679047453703704E-2</v>
      </c>
      <c r="X17" s="35">
        <f t="shared" si="21"/>
        <v>5.9226851851851857E-2</v>
      </c>
      <c r="Y17" s="35">
        <f t="shared" si="22"/>
        <v>6.1918981481481485E-2</v>
      </c>
      <c r="Z17" s="35">
        <f t="shared" si="23"/>
        <v>6.4611111111111119E-2</v>
      </c>
      <c r="AA17" s="36">
        <f t="shared" si="24"/>
        <v>6.7303240740740747E-2</v>
      </c>
      <c r="AB17" s="35">
        <f t="shared" si="25"/>
        <v>6.9995370370370374E-2</v>
      </c>
      <c r="AC17" s="35">
        <f t="shared" si="26"/>
        <v>7.2687500000000002E-2</v>
      </c>
      <c r="AD17" s="35">
        <f t="shared" si="27"/>
        <v>7.537962962962963E-2</v>
      </c>
      <c r="AE17" s="35">
        <f t="shared" si="28"/>
        <v>7.8071759259259271E-2</v>
      </c>
      <c r="AF17" s="36">
        <f t="shared" si="29"/>
        <v>8.0763888888888899E-2</v>
      </c>
      <c r="AG17" s="35">
        <f t="shared" si="30"/>
        <v>8.3456018518518527E-2</v>
      </c>
      <c r="AH17" s="35">
        <f t="shared" si="31"/>
        <v>8.6148148148148154E-2</v>
      </c>
      <c r="AI17" s="35">
        <f t="shared" si="32"/>
        <v>8.8840277777777782E-2</v>
      </c>
      <c r="AJ17" s="35">
        <f t="shared" si="33"/>
        <v>9.153240740740741E-2</v>
      </c>
      <c r="AK17" s="36">
        <f t="shared" si="34"/>
        <v>9.4224537037037037E-2</v>
      </c>
      <c r="AL17" s="35">
        <f t="shared" si="35"/>
        <v>9.6916666666666679E-2</v>
      </c>
      <c r="AM17" s="35">
        <f t="shared" si="36"/>
        <v>9.9608796296296306E-2</v>
      </c>
      <c r="AN17" s="35">
        <f t="shared" si="37"/>
        <v>0.10230092592592593</v>
      </c>
      <c r="AO17" s="35">
        <f t="shared" si="38"/>
        <v>0.10499305555555556</v>
      </c>
      <c r="AP17" s="36">
        <f t="shared" si="39"/>
        <v>0.10768518518518519</v>
      </c>
      <c r="AQ17" s="35">
        <f t="shared" si="40"/>
        <v>0.11037731481481482</v>
      </c>
      <c r="AR17" s="35">
        <f t="shared" si="41"/>
        <v>0.11306944444444446</v>
      </c>
      <c r="AS17" s="38">
        <f t="shared" si="42"/>
        <v>0.11359440972222223</v>
      </c>
      <c r="AU17" s="33">
        <v>2.6921296296296801E-3</v>
      </c>
    </row>
    <row r="18" spans="1:47" s="28" customFormat="1">
      <c r="A18" s="33">
        <v>2.69328703703704E-3</v>
      </c>
      <c r="B18" s="34">
        <v>2.69328703703704E-3</v>
      </c>
      <c r="C18" s="35">
        <f t="shared" si="0"/>
        <v>5.3865740740740801E-3</v>
      </c>
      <c r="D18" s="35">
        <f t="shared" si="1"/>
        <v>8.079861111111121E-3</v>
      </c>
      <c r="E18" s="35">
        <f t="shared" si="2"/>
        <v>1.077314814814816E-2</v>
      </c>
      <c r="F18" s="36">
        <f t="shared" si="3"/>
        <v>1.3466435185185199E-2</v>
      </c>
      <c r="G18" s="35">
        <f t="shared" si="4"/>
        <v>1.6159722222222242E-2</v>
      </c>
      <c r="H18" s="35">
        <f t="shared" si="5"/>
        <v>1.8853009259259281E-2</v>
      </c>
      <c r="I18" s="35">
        <f t="shared" si="6"/>
        <v>2.154629629629632E-2</v>
      </c>
      <c r="J18" s="35">
        <f t="shared" si="7"/>
        <v>2.4239583333333359E-2</v>
      </c>
      <c r="K18" s="36">
        <f t="shared" si="8"/>
        <v>2.6932870370370399E-2</v>
      </c>
      <c r="L18" s="35">
        <f t="shared" si="9"/>
        <v>2.9626157407407441E-2</v>
      </c>
      <c r="M18" s="35">
        <f t="shared" si="10"/>
        <v>3.2319444444444484E-2</v>
      </c>
      <c r="N18" s="35">
        <f t="shared" si="11"/>
        <v>3.501273148148152E-2</v>
      </c>
      <c r="O18" s="35">
        <f t="shared" si="12"/>
        <v>3.7706018518518562E-2</v>
      </c>
      <c r="P18" s="36">
        <f t="shared" si="13"/>
        <v>4.0399305555555598E-2</v>
      </c>
      <c r="Q18" s="35">
        <f t="shared" si="14"/>
        <v>4.3092592592592641E-2</v>
      </c>
      <c r="R18" s="35">
        <f t="shared" si="15"/>
        <v>4.5785879629629683E-2</v>
      </c>
      <c r="S18" s="35">
        <f t="shared" si="16"/>
        <v>4.8479166666666719E-2</v>
      </c>
      <c r="T18" s="35">
        <f t="shared" si="17"/>
        <v>5.1172453703703762E-2</v>
      </c>
      <c r="U18" s="36">
        <f t="shared" si="18"/>
        <v>5.3865740740740797E-2</v>
      </c>
      <c r="V18" s="35">
        <f t="shared" si="19"/>
        <v>5.655902777777784E-2</v>
      </c>
      <c r="W18" s="37">
        <f t="shared" si="20"/>
        <v>5.6814890046296355E-2</v>
      </c>
      <c r="X18" s="35">
        <f t="shared" si="21"/>
        <v>5.9252314814814883E-2</v>
      </c>
      <c r="Y18" s="35">
        <f t="shared" si="22"/>
        <v>6.1945601851851918E-2</v>
      </c>
      <c r="Z18" s="35">
        <f t="shared" si="23"/>
        <v>6.4638888888888968E-2</v>
      </c>
      <c r="AA18" s="36">
        <f t="shared" si="24"/>
        <v>6.7332175925925997E-2</v>
      </c>
      <c r="AB18" s="35">
        <f t="shared" si="25"/>
        <v>7.0025462962963039E-2</v>
      </c>
      <c r="AC18" s="35">
        <f t="shared" si="26"/>
        <v>7.2718750000000082E-2</v>
      </c>
      <c r="AD18" s="35">
        <f t="shared" si="27"/>
        <v>7.5412037037037125E-2</v>
      </c>
      <c r="AE18" s="35">
        <f t="shared" si="28"/>
        <v>7.8105324074074167E-2</v>
      </c>
      <c r="AF18" s="36">
        <f t="shared" si="29"/>
        <v>8.0798611111111196E-2</v>
      </c>
      <c r="AG18" s="35">
        <f t="shared" si="30"/>
        <v>8.3491898148148239E-2</v>
      </c>
      <c r="AH18" s="35">
        <f t="shared" si="31"/>
        <v>8.6185185185185281E-2</v>
      </c>
      <c r="AI18" s="35">
        <f t="shared" si="32"/>
        <v>8.8878472222222324E-2</v>
      </c>
      <c r="AJ18" s="35">
        <f t="shared" si="33"/>
        <v>9.1571759259259367E-2</v>
      </c>
      <c r="AK18" s="36">
        <f t="shared" si="34"/>
        <v>9.4265046296296395E-2</v>
      </c>
      <c r="AL18" s="35">
        <f t="shared" si="35"/>
        <v>9.6958333333333438E-2</v>
      </c>
      <c r="AM18" s="35">
        <f t="shared" si="36"/>
        <v>9.9651620370370481E-2</v>
      </c>
      <c r="AN18" s="35">
        <f t="shared" si="37"/>
        <v>0.10234490740740752</v>
      </c>
      <c r="AO18" s="35">
        <f t="shared" si="38"/>
        <v>0.10503819444444457</v>
      </c>
      <c r="AP18" s="36">
        <f t="shared" si="39"/>
        <v>0.10773148148148159</v>
      </c>
      <c r="AQ18" s="35">
        <f t="shared" si="40"/>
        <v>0.11042476851851864</v>
      </c>
      <c r="AR18" s="35">
        <f t="shared" si="41"/>
        <v>0.11311805555555568</v>
      </c>
      <c r="AS18" s="38">
        <f t="shared" si="42"/>
        <v>0.11364324652777791</v>
      </c>
      <c r="AU18" s="33">
        <v>2.6932870370370899E-3</v>
      </c>
    </row>
    <row r="19" spans="1:47" s="28" customFormat="1">
      <c r="A19" s="33">
        <v>2.6944444444444498E-3</v>
      </c>
      <c r="B19" s="34">
        <v>2.6944444444444498E-3</v>
      </c>
      <c r="C19" s="35">
        <f t="shared" si="0"/>
        <v>5.3888888888888997E-3</v>
      </c>
      <c r="D19" s="35">
        <f t="shared" si="1"/>
        <v>8.0833333333333486E-3</v>
      </c>
      <c r="E19" s="35">
        <f t="shared" si="2"/>
        <v>1.0777777777777799E-2</v>
      </c>
      <c r="F19" s="36">
        <f t="shared" si="3"/>
        <v>1.347222222222225E-2</v>
      </c>
      <c r="G19" s="35">
        <f t="shared" si="4"/>
        <v>1.6166666666666697E-2</v>
      </c>
      <c r="H19" s="35">
        <f t="shared" si="5"/>
        <v>1.8861111111111148E-2</v>
      </c>
      <c r="I19" s="35">
        <f t="shared" si="6"/>
        <v>2.1555555555555599E-2</v>
      </c>
      <c r="J19" s="35">
        <f t="shared" si="7"/>
        <v>2.4250000000000049E-2</v>
      </c>
      <c r="K19" s="36">
        <f t="shared" si="8"/>
        <v>2.69444444444445E-2</v>
      </c>
      <c r="L19" s="35">
        <f t="shared" si="9"/>
        <v>2.9638888888888947E-2</v>
      </c>
      <c r="M19" s="35">
        <f t="shared" si="10"/>
        <v>3.2333333333333394E-2</v>
      </c>
      <c r="N19" s="35">
        <f t="shared" si="11"/>
        <v>3.5027777777777845E-2</v>
      </c>
      <c r="O19" s="35">
        <f t="shared" si="12"/>
        <v>3.7722222222222296E-2</v>
      </c>
      <c r="P19" s="36">
        <f t="shared" si="13"/>
        <v>4.0416666666666747E-2</v>
      </c>
      <c r="Q19" s="35">
        <f t="shared" si="14"/>
        <v>4.3111111111111197E-2</v>
      </c>
      <c r="R19" s="35">
        <f t="shared" si="15"/>
        <v>4.5805555555555648E-2</v>
      </c>
      <c r="S19" s="35">
        <f t="shared" si="16"/>
        <v>4.8500000000000099E-2</v>
      </c>
      <c r="T19" s="35">
        <f t="shared" si="17"/>
        <v>5.1194444444444549E-2</v>
      </c>
      <c r="U19" s="36">
        <f t="shared" si="18"/>
        <v>5.3888888888889E-2</v>
      </c>
      <c r="V19" s="35">
        <f t="shared" si="19"/>
        <v>5.6583333333333444E-2</v>
      </c>
      <c r="W19" s="37">
        <f t="shared" si="20"/>
        <v>5.6839305555555664E-2</v>
      </c>
      <c r="X19" s="35">
        <f t="shared" si="21"/>
        <v>5.9277777777777894E-2</v>
      </c>
      <c r="Y19" s="35">
        <f t="shared" si="22"/>
        <v>6.1972222222222345E-2</v>
      </c>
      <c r="Z19" s="35">
        <f t="shared" si="23"/>
        <v>6.4666666666666789E-2</v>
      </c>
      <c r="AA19" s="36">
        <f t="shared" si="24"/>
        <v>6.7361111111111246E-2</v>
      </c>
      <c r="AB19" s="35">
        <f t="shared" si="25"/>
        <v>7.005555555555569E-2</v>
      </c>
      <c r="AC19" s="35">
        <f t="shared" si="26"/>
        <v>7.2750000000000148E-2</v>
      </c>
      <c r="AD19" s="35">
        <f t="shared" si="27"/>
        <v>7.5444444444444592E-2</v>
      </c>
      <c r="AE19" s="35">
        <f t="shared" si="28"/>
        <v>7.8138888888889049E-2</v>
      </c>
      <c r="AF19" s="36">
        <f t="shared" si="29"/>
        <v>8.0833333333333493E-2</v>
      </c>
      <c r="AG19" s="35">
        <f t="shared" si="30"/>
        <v>8.3527777777777951E-2</v>
      </c>
      <c r="AH19" s="35">
        <f t="shared" si="31"/>
        <v>8.6222222222222394E-2</v>
      </c>
      <c r="AI19" s="35">
        <f t="shared" si="32"/>
        <v>8.8916666666666838E-2</v>
      </c>
      <c r="AJ19" s="35">
        <f t="shared" si="33"/>
        <v>9.1611111111111296E-2</v>
      </c>
      <c r="AK19" s="36">
        <f t="shared" si="34"/>
        <v>9.430555555555574E-2</v>
      </c>
      <c r="AL19" s="35">
        <f t="shared" si="35"/>
        <v>9.7000000000000197E-2</v>
      </c>
      <c r="AM19" s="35">
        <f t="shared" si="36"/>
        <v>9.9694444444444641E-2</v>
      </c>
      <c r="AN19" s="35">
        <f t="shared" si="37"/>
        <v>0.1023888888888891</v>
      </c>
      <c r="AO19" s="35">
        <f t="shared" si="38"/>
        <v>0.10508333333333354</v>
      </c>
      <c r="AP19" s="36">
        <f t="shared" si="39"/>
        <v>0.107777777777778</v>
      </c>
      <c r="AQ19" s="35">
        <f t="shared" si="40"/>
        <v>0.11047222222222244</v>
      </c>
      <c r="AR19" s="35">
        <f t="shared" si="41"/>
        <v>0.11316666666666689</v>
      </c>
      <c r="AS19" s="38">
        <f t="shared" si="42"/>
        <v>0.11369208333333355</v>
      </c>
      <c r="AU19" s="33">
        <v>2.6944444444445001E-3</v>
      </c>
    </row>
    <row r="20" spans="1:47" s="28" customFormat="1">
      <c r="A20" s="33">
        <v>2.69560185185186E-3</v>
      </c>
      <c r="B20" s="34">
        <v>2.69560185185186E-3</v>
      </c>
      <c r="C20" s="35">
        <f t="shared" si="0"/>
        <v>5.3912037037037201E-3</v>
      </c>
      <c r="D20" s="35">
        <f t="shared" si="1"/>
        <v>8.0868055555555797E-3</v>
      </c>
      <c r="E20" s="35">
        <f t="shared" si="2"/>
        <v>1.078240740740744E-2</v>
      </c>
      <c r="F20" s="36">
        <f t="shared" si="3"/>
        <v>1.3478009259259301E-2</v>
      </c>
      <c r="G20" s="35">
        <f t="shared" si="4"/>
        <v>1.6173611111111159E-2</v>
      </c>
      <c r="H20" s="35">
        <f t="shared" si="5"/>
        <v>1.8869212962963022E-2</v>
      </c>
      <c r="I20" s="35">
        <f t="shared" si="6"/>
        <v>2.156481481481488E-2</v>
      </c>
      <c r="J20" s="35">
        <f t="shared" si="7"/>
        <v>2.4260416666666739E-2</v>
      </c>
      <c r="K20" s="36">
        <f t="shared" si="8"/>
        <v>2.6956018518518601E-2</v>
      </c>
      <c r="L20" s="35">
        <f t="shared" si="9"/>
        <v>2.965162037037046E-2</v>
      </c>
      <c r="M20" s="35">
        <f t="shared" si="10"/>
        <v>3.2347222222222319E-2</v>
      </c>
      <c r="N20" s="35">
        <f t="shared" si="11"/>
        <v>3.5042824074074178E-2</v>
      </c>
      <c r="O20" s="35">
        <f t="shared" si="12"/>
        <v>3.7738425925926043E-2</v>
      </c>
      <c r="P20" s="36">
        <f t="shared" si="13"/>
        <v>4.0434027777777902E-2</v>
      </c>
      <c r="Q20" s="35">
        <f t="shared" si="14"/>
        <v>4.3129629629629761E-2</v>
      </c>
      <c r="R20" s="35">
        <f t="shared" si="15"/>
        <v>4.5825231481481619E-2</v>
      </c>
      <c r="S20" s="35">
        <f t="shared" si="16"/>
        <v>4.8520833333333478E-2</v>
      </c>
      <c r="T20" s="35">
        <f t="shared" si="17"/>
        <v>5.1216435185185344E-2</v>
      </c>
      <c r="U20" s="36">
        <f t="shared" si="18"/>
        <v>5.3912037037037203E-2</v>
      </c>
      <c r="V20" s="35">
        <f t="shared" si="19"/>
        <v>5.6607638888889061E-2</v>
      </c>
      <c r="W20" s="37">
        <f t="shared" si="20"/>
        <v>5.6863721064814986E-2</v>
      </c>
      <c r="X20" s="35">
        <f t="shared" si="21"/>
        <v>5.930324074074092E-2</v>
      </c>
      <c r="Y20" s="35">
        <f t="shared" si="22"/>
        <v>6.1998842592592779E-2</v>
      </c>
      <c r="Z20" s="35">
        <f t="shared" si="23"/>
        <v>6.4694444444444638E-2</v>
      </c>
      <c r="AA20" s="36">
        <f t="shared" si="24"/>
        <v>6.7390046296296496E-2</v>
      </c>
      <c r="AB20" s="35">
        <f t="shared" si="25"/>
        <v>7.0085648148148355E-2</v>
      </c>
      <c r="AC20" s="35">
        <f t="shared" si="26"/>
        <v>7.2781250000000228E-2</v>
      </c>
      <c r="AD20" s="35">
        <f t="shared" si="27"/>
        <v>7.5476851851852086E-2</v>
      </c>
      <c r="AE20" s="35">
        <f t="shared" si="28"/>
        <v>7.8172453703703945E-2</v>
      </c>
      <c r="AF20" s="36">
        <f t="shared" si="29"/>
        <v>8.0868055555555804E-2</v>
      </c>
      <c r="AG20" s="35">
        <f t="shared" si="30"/>
        <v>8.3563657407407663E-2</v>
      </c>
      <c r="AH20" s="35">
        <f t="shared" si="31"/>
        <v>8.6259259259259521E-2</v>
      </c>
      <c r="AI20" s="35">
        <f t="shared" si="32"/>
        <v>8.895486111111138E-2</v>
      </c>
      <c r="AJ20" s="35">
        <f t="shared" si="33"/>
        <v>9.1650462962963239E-2</v>
      </c>
      <c r="AK20" s="36">
        <f t="shared" si="34"/>
        <v>9.4346064814815098E-2</v>
      </c>
      <c r="AL20" s="35">
        <f t="shared" si="35"/>
        <v>9.7041666666666956E-2</v>
      </c>
      <c r="AM20" s="35">
        <f t="shared" si="36"/>
        <v>9.9737268518518815E-2</v>
      </c>
      <c r="AN20" s="35">
        <f t="shared" si="37"/>
        <v>0.10243287037037069</v>
      </c>
      <c r="AO20" s="35">
        <f t="shared" si="38"/>
        <v>0.10512847222222255</v>
      </c>
      <c r="AP20" s="36">
        <f t="shared" si="39"/>
        <v>0.10782407407407441</v>
      </c>
      <c r="AQ20" s="35">
        <f t="shared" si="40"/>
        <v>0.11051967592592626</v>
      </c>
      <c r="AR20" s="35">
        <f t="shared" si="41"/>
        <v>0.11321527777777812</v>
      </c>
      <c r="AS20" s="38">
        <f t="shared" si="42"/>
        <v>0.11374092013888923</v>
      </c>
      <c r="AU20" s="33">
        <v>2.6956018518518999E-3</v>
      </c>
    </row>
    <row r="21" spans="1:47" s="28" customFormat="1">
      <c r="A21" s="33">
        <v>2.6967592592592698E-3</v>
      </c>
      <c r="B21" s="34">
        <v>2.6967592592592698E-3</v>
      </c>
      <c r="C21" s="35">
        <f t="shared" si="0"/>
        <v>5.3935185185185397E-3</v>
      </c>
      <c r="D21" s="35">
        <f t="shared" si="1"/>
        <v>8.0902777777778091E-3</v>
      </c>
      <c r="E21" s="35">
        <f t="shared" si="2"/>
        <v>1.0787037037037079E-2</v>
      </c>
      <c r="F21" s="36">
        <f t="shared" si="3"/>
        <v>1.348379629629635E-2</v>
      </c>
      <c r="G21" s="35">
        <f t="shared" si="4"/>
        <v>1.6180555555555618E-2</v>
      </c>
      <c r="H21" s="35">
        <f t="shared" si="5"/>
        <v>1.8877314814814888E-2</v>
      </c>
      <c r="I21" s="35">
        <f t="shared" si="6"/>
        <v>2.1574074074074159E-2</v>
      </c>
      <c r="J21" s="35">
        <f t="shared" si="7"/>
        <v>2.4270833333333429E-2</v>
      </c>
      <c r="K21" s="36">
        <f t="shared" si="8"/>
        <v>2.6967592592592699E-2</v>
      </c>
      <c r="L21" s="35">
        <f t="shared" si="9"/>
        <v>2.9664351851851969E-2</v>
      </c>
      <c r="M21" s="35">
        <f t="shared" si="10"/>
        <v>3.2361111111111236E-2</v>
      </c>
      <c r="N21" s="35">
        <f t="shared" si="11"/>
        <v>3.505787037037051E-2</v>
      </c>
      <c r="O21" s="35">
        <f t="shared" si="12"/>
        <v>3.7754629629629777E-2</v>
      </c>
      <c r="P21" s="36">
        <f t="shared" si="13"/>
        <v>4.045138888888905E-2</v>
      </c>
      <c r="Q21" s="35">
        <f t="shared" si="14"/>
        <v>4.3148148148148317E-2</v>
      </c>
      <c r="R21" s="35">
        <f t="shared" si="15"/>
        <v>4.5844907407407584E-2</v>
      </c>
      <c r="S21" s="35">
        <f t="shared" si="16"/>
        <v>4.8541666666666858E-2</v>
      </c>
      <c r="T21" s="35">
        <f t="shared" si="17"/>
        <v>5.1238425925926125E-2</v>
      </c>
      <c r="U21" s="36">
        <f t="shared" si="18"/>
        <v>5.3935185185185398E-2</v>
      </c>
      <c r="V21" s="35">
        <f t="shared" si="19"/>
        <v>5.6631944444444665E-2</v>
      </c>
      <c r="W21" s="37">
        <f t="shared" si="20"/>
        <v>5.6888136574074294E-2</v>
      </c>
      <c r="X21" s="35">
        <f t="shared" si="21"/>
        <v>5.9328703703703939E-2</v>
      </c>
      <c r="Y21" s="35">
        <f t="shared" si="22"/>
        <v>6.2025462962963206E-2</v>
      </c>
      <c r="Z21" s="35">
        <f t="shared" si="23"/>
        <v>6.4722222222222472E-2</v>
      </c>
      <c r="AA21" s="36">
        <f t="shared" si="24"/>
        <v>6.7418981481481746E-2</v>
      </c>
      <c r="AB21" s="35">
        <f t="shared" si="25"/>
        <v>7.011574074074102E-2</v>
      </c>
      <c r="AC21" s="35">
        <f t="shared" si="26"/>
        <v>7.281250000000028E-2</v>
      </c>
      <c r="AD21" s="35">
        <f t="shared" si="27"/>
        <v>7.5509259259259554E-2</v>
      </c>
      <c r="AE21" s="35">
        <f t="shared" si="28"/>
        <v>7.8206018518518827E-2</v>
      </c>
      <c r="AF21" s="36">
        <f t="shared" si="29"/>
        <v>8.0902777777778101E-2</v>
      </c>
      <c r="AG21" s="35">
        <f t="shared" si="30"/>
        <v>8.3599537037037361E-2</v>
      </c>
      <c r="AH21" s="35">
        <f t="shared" si="31"/>
        <v>8.6296296296296635E-2</v>
      </c>
      <c r="AI21" s="35">
        <f t="shared" si="32"/>
        <v>8.8993055555555908E-2</v>
      </c>
      <c r="AJ21" s="35">
        <f t="shared" si="33"/>
        <v>9.1689814814815168E-2</v>
      </c>
      <c r="AK21" s="36">
        <f t="shared" si="34"/>
        <v>9.4386574074074442E-2</v>
      </c>
      <c r="AL21" s="35">
        <f t="shared" si="35"/>
        <v>9.7083333333333716E-2</v>
      </c>
      <c r="AM21" s="35">
        <f t="shared" si="36"/>
        <v>9.9780092592592989E-2</v>
      </c>
      <c r="AN21" s="35">
        <f t="shared" si="37"/>
        <v>0.10247685185185225</v>
      </c>
      <c r="AO21" s="35">
        <f t="shared" si="38"/>
        <v>0.10517361111111152</v>
      </c>
      <c r="AP21" s="36">
        <f t="shared" si="39"/>
        <v>0.1078703703703708</v>
      </c>
      <c r="AQ21" s="35">
        <f t="shared" si="40"/>
        <v>0.11056712962963006</v>
      </c>
      <c r="AR21" s="35">
        <f t="shared" si="41"/>
        <v>0.11326388888888933</v>
      </c>
      <c r="AS21" s="38">
        <f t="shared" si="42"/>
        <v>0.11378975694444489</v>
      </c>
      <c r="AU21" s="33">
        <v>2.6967592592593102E-3</v>
      </c>
    </row>
    <row r="22" spans="1:47" s="28" customFormat="1">
      <c r="A22" s="33">
        <v>2.69791666666668E-3</v>
      </c>
      <c r="B22" s="34">
        <v>2.69791666666668E-3</v>
      </c>
      <c r="C22" s="35">
        <f t="shared" si="0"/>
        <v>5.3958333333333601E-3</v>
      </c>
      <c r="D22" s="35">
        <f t="shared" si="1"/>
        <v>8.0937500000000401E-3</v>
      </c>
      <c r="E22" s="35">
        <f t="shared" si="2"/>
        <v>1.079166666666672E-2</v>
      </c>
      <c r="F22" s="36">
        <f t="shared" si="3"/>
        <v>1.34895833333334E-2</v>
      </c>
      <c r="G22" s="35">
        <f t="shared" si="4"/>
        <v>1.618750000000008E-2</v>
      </c>
      <c r="H22" s="35">
        <f t="shared" si="5"/>
        <v>1.8885416666666759E-2</v>
      </c>
      <c r="I22" s="35">
        <f t="shared" si="6"/>
        <v>2.158333333333344E-2</v>
      </c>
      <c r="J22" s="35">
        <f t="shared" si="7"/>
        <v>2.4281250000000122E-2</v>
      </c>
      <c r="K22" s="36">
        <f t="shared" si="8"/>
        <v>2.69791666666668E-2</v>
      </c>
      <c r="L22" s="35">
        <f t="shared" si="9"/>
        <v>2.9677083333333479E-2</v>
      </c>
      <c r="M22" s="35">
        <f t="shared" si="10"/>
        <v>3.2375000000000161E-2</v>
      </c>
      <c r="N22" s="35">
        <f t="shared" si="11"/>
        <v>3.5072916666666842E-2</v>
      </c>
      <c r="O22" s="35">
        <f t="shared" si="12"/>
        <v>3.7770833333333517E-2</v>
      </c>
      <c r="P22" s="36">
        <f t="shared" si="13"/>
        <v>4.0468750000000199E-2</v>
      </c>
      <c r="Q22" s="35">
        <f t="shared" si="14"/>
        <v>4.3166666666666881E-2</v>
      </c>
      <c r="R22" s="35">
        <f t="shared" si="15"/>
        <v>4.5864583333333563E-2</v>
      </c>
      <c r="S22" s="35">
        <f t="shared" si="16"/>
        <v>4.8562500000000244E-2</v>
      </c>
      <c r="T22" s="35">
        <f t="shared" si="17"/>
        <v>5.1260416666666919E-2</v>
      </c>
      <c r="U22" s="36">
        <f t="shared" si="18"/>
        <v>5.3958333333333601E-2</v>
      </c>
      <c r="V22" s="35">
        <f t="shared" si="19"/>
        <v>5.6656250000000283E-2</v>
      </c>
      <c r="W22" s="37">
        <f t="shared" si="20"/>
        <v>5.6912552083333616E-2</v>
      </c>
      <c r="X22" s="35">
        <f t="shared" si="21"/>
        <v>5.9354166666666958E-2</v>
      </c>
      <c r="Y22" s="35">
        <f t="shared" si="22"/>
        <v>6.2052083333333639E-2</v>
      </c>
      <c r="Z22" s="35">
        <f t="shared" si="23"/>
        <v>6.4750000000000321E-2</v>
      </c>
      <c r="AA22" s="36">
        <f t="shared" si="24"/>
        <v>6.7447916666666996E-2</v>
      </c>
      <c r="AB22" s="35">
        <f t="shared" si="25"/>
        <v>7.0145833333333685E-2</v>
      </c>
      <c r="AC22" s="35">
        <f t="shared" si="26"/>
        <v>7.284375000000036E-2</v>
      </c>
      <c r="AD22" s="35">
        <f t="shared" si="27"/>
        <v>7.5541666666667034E-2</v>
      </c>
      <c r="AE22" s="35">
        <f t="shared" si="28"/>
        <v>7.8239583333333723E-2</v>
      </c>
      <c r="AF22" s="36">
        <f t="shared" si="29"/>
        <v>8.0937500000000398E-2</v>
      </c>
      <c r="AG22" s="35">
        <f t="shared" si="30"/>
        <v>8.3635416666667087E-2</v>
      </c>
      <c r="AH22" s="35">
        <f t="shared" si="31"/>
        <v>8.6333333333333762E-2</v>
      </c>
      <c r="AI22" s="35">
        <f t="shared" si="32"/>
        <v>8.9031250000000436E-2</v>
      </c>
      <c r="AJ22" s="35">
        <f t="shared" si="33"/>
        <v>9.1729166666667125E-2</v>
      </c>
      <c r="AK22" s="36">
        <f t="shared" si="34"/>
        <v>9.44270833333338E-2</v>
      </c>
      <c r="AL22" s="35">
        <f t="shared" si="35"/>
        <v>9.7125000000000489E-2</v>
      </c>
      <c r="AM22" s="35">
        <f t="shared" si="36"/>
        <v>9.9822916666667164E-2</v>
      </c>
      <c r="AN22" s="35">
        <f t="shared" si="37"/>
        <v>0.10252083333333384</v>
      </c>
      <c r="AO22" s="35">
        <f t="shared" si="38"/>
        <v>0.10521875000000053</v>
      </c>
      <c r="AP22" s="36">
        <f t="shared" si="39"/>
        <v>0.1079166666666672</v>
      </c>
      <c r="AQ22" s="35">
        <f t="shared" si="40"/>
        <v>0.11061458333333388</v>
      </c>
      <c r="AR22" s="35">
        <f t="shared" si="41"/>
        <v>0.11331250000000057</v>
      </c>
      <c r="AS22" s="38">
        <f t="shared" si="42"/>
        <v>0.11383859375000056</v>
      </c>
      <c r="AU22" s="33">
        <v>2.6979166666667199E-3</v>
      </c>
    </row>
    <row r="23" spans="1:47" s="28" customFormat="1">
      <c r="A23" s="33">
        <v>2.6990740740740898E-3</v>
      </c>
      <c r="B23" s="34">
        <v>2.6990740740740898E-3</v>
      </c>
      <c r="C23" s="35">
        <f t="shared" si="0"/>
        <v>5.3981481481481797E-3</v>
      </c>
      <c r="D23" s="35">
        <f t="shared" si="1"/>
        <v>8.0972222222222695E-3</v>
      </c>
      <c r="E23" s="35">
        <f t="shared" si="2"/>
        <v>1.0796296296296359E-2</v>
      </c>
      <c r="F23" s="36">
        <f t="shared" si="3"/>
        <v>1.3495370370370449E-2</v>
      </c>
      <c r="G23" s="35">
        <f t="shared" si="4"/>
        <v>1.6194444444444539E-2</v>
      </c>
      <c r="H23" s="35">
        <f t="shared" si="5"/>
        <v>1.8893518518518629E-2</v>
      </c>
      <c r="I23" s="35">
        <f t="shared" si="6"/>
        <v>2.1592592592592719E-2</v>
      </c>
      <c r="J23" s="35">
        <f t="shared" si="7"/>
        <v>2.4291666666666809E-2</v>
      </c>
      <c r="K23" s="36">
        <f t="shared" si="8"/>
        <v>2.6990740740740898E-2</v>
      </c>
      <c r="L23" s="35">
        <f t="shared" si="9"/>
        <v>2.9689814814814988E-2</v>
      </c>
      <c r="M23" s="35">
        <f t="shared" si="10"/>
        <v>3.2388888888889078E-2</v>
      </c>
      <c r="N23" s="35">
        <f t="shared" si="11"/>
        <v>3.5087962962963168E-2</v>
      </c>
      <c r="O23" s="35">
        <f t="shared" si="12"/>
        <v>3.7787037037037258E-2</v>
      </c>
      <c r="P23" s="36">
        <f t="shared" si="13"/>
        <v>4.0486111111111348E-2</v>
      </c>
      <c r="Q23" s="35">
        <f t="shared" si="14"/>
        <v>4.3185185185185437E-2</v>
      </c>
      <c r="R23" s="35">
        <f t="shared" si="15"/>
        <v>4.5884259259259527E-2</v>
      </c>
      <c r="S23" s="35">
        <f t="shared" si="16"/>
        <v>4.8583333333333617E-2</v>
      </c>
      <c r="T23" s="35">
        <f t="shared" si="17"/>
        <v>5.1282407407407707E-2</v>
      </c>
      <c r="U23" s="36">
        <f t="shared" si="18"/>
        <v>5.3981481481481797E-2</v>
      </c>
      <c r="V23" s="35">
        <f t="shared" si="19"/>
        <v>5.6680555555555887E-2</v>
      </c>
      <c r="W23" s="37">
        <f t="shared" si="20"/>
        <v>5.6936967592592924E-2</v>
      </c>
      <c r="X23" s="35">
        <f t="shared" si="21"/>
        <v>5.9379629629629976E-2</v>
      </c>
      <c r="Y23" s="35">
        <f t="shared" si="22"/>
        <v>6.2078703703704066E-2</v>
      </c>
      <c r="Z23" s="35">
        <f t="shared" si="23"/>
        <v>6.4777777777778156E-2</v>
      </c>
      <c r="AA23" s="36">
        <f t="shared" si="24"/>
        <v>6.7476851851852246E-2</v>
      </c>
      <c r="AB23" s="35">
        <f t="shared" si="25"/>
        <v>7.0175925925926336E-2</v>
      </c>
      <c r="AC23" s="35">
        <f t="shared" si="26"/>
        <v>7.2875000000000426E-2</v>
      </c>
      <c r="AD23" s="35">
        <f t="shared" si="27"/>
        <v>7.5574074074074515E-2</v>
      </c>
      <c r="AE23" s="35">
        <f t="shared" si="28"/>
        <v>7.8273148148148605E-2</v>
      </c>
      <c r="AF23" s="36">
        <f t="shared" si="29"/>
        <v>8.0972222222222695E-2</v>
      </c>
      <c r="AG23" s="35">
        <f t="shared" si="30"/>
        <v>8.3671296296296785E-2</v>
      </c>
      <c r="AH23" s="35">
        <f t="shared" si="31"/>
        <v>8.6370370370370875E-2</v>
      </c>
      <c r="AI23" s="35">
        <f t="shared" si="32"/>
        <v>8.9069444444444965E-2</v>
      </c>
      <c r="AJ23" s="35">
        <f t="shared" si="33"/>
        <v>9.1768518518519054E-2</v>
      </c>
      <c r="AK23" s="36">
        <f t="shared" si="34"/>
        <v>9.4467592592593144E-2</v>
      </c>
      <c r="AL23" s="35">
        <f t="shared" si="35"/>
        <v>9.7166666666667234E-2</v>
      </c>
      <c r="AM23" s="35">
        <f t="shared" si="36"/>
        <v>9.9865740740741324E-2</v>
      </c>
      <c r="AN23" s="35">
        <f t="shared" si="37"/>
        <v>0.10256481481481541</v>
      </c>
      <c r="AO23" s="35">
        <f t="shared" si="38"/>
        <v>0.1052638888888895</v>
      </c>
      <c r="AP23" s="36">
        <f t="shared" si="39"/>
        <v>0.10796296296296359</v>
      </c>
      <c r="AQ23" s="35">
        <f t="shared" si="40"/>
        <v>0.11066203703703768</v>
      </c>
      <c r="AR23" s="35">
        <f t="shared" si="41"/>
        <v>0.11336111111111177</v>
      </c>
      <c r="AS23" s="38">
        <f t="shared" si="42"/>
        <v>0.11388743055555622</v>
      </c>
      <c r="AU23" s="33">
        <v>2.6990740740741202E-3</v>
      </c>
    </row>
    <row r="24" spans="1:47" s="28" customFormat="1">
      <c r="A24" s="33">
        <v>2.7002314814815001E-3</v>
      </c>
      <c r="B24" s="34">
        <v>2.7002314814815001E-3</v>
      </c>
      <c r="C24" s="35">
        <f t="shared" si="0"/>
        <v>5.4004629629630001E-3</v>
      </c>
      <c r="D24" s="35">
        <f t="shared" si="1"/>
        <v>8.1006944444445006E-3</v>
      </c>
      <c r="E24" s="35">
        <f t="shared" si="2"/>
        <v>1.0800925925926E-2</v>
      </c>
      <c r="F24" s="36">
        <f t="shared" si="3"/>
        <v>1.35011574074075E-2</v>
      </c>
      <c r="G24" s="35">
        <f t="shared" si="4"/>
        <v>1.6201388888889001E-2</v>
      </c>
      <c r="H24" s="35">
        <f t="shared" si="5"/>
        <v>1.8901620370370499E-2</v>
      </c>
      <c r="I24" s="35">
        <f t="shared" si="6"/>
        <v>2.1601851851852E-2</v>
      </c>
      <c r="J24" s="35">
        <f t="shared" si="7"/>
        <v>2.4302083333333502E-2</v>
      </c>
      <c r="K24" s="36">
        <f t="shared" si="8"/>
        <v>2.7002314814815E-2</v>
      </c>
      <c r="L24" s="35">
        <f t="shared" si="9"/>
        <v>2.9702546296296501E-2</v>
      </c>
      <c r="M24" s="35">
        <f t="shared" si="10"/>
        <v>3.2402777777778002E-2</v>
      </c>
      <c r="N24" s="35">
        <f t="shared" si="11"/>
        <v>3.51030092592595E-2</v>
      </c>
      <c r="O24" s="35">
        <f t="shared" si="12"/>
        <v>3.7803240740740998E-2</v>
      </c>
      <c r="P24" s="36">
        <f t="shared" si="13"/>
        <v>4.0503472222222503E-2</v>
      </c>
      <c r="Q24" s="35">
        <f t="shared" si="14"/>
        <v>4.3203703703704001E-2</v>
      </c>
      <c r="R24" s="35">
        <f t="shared" si="15"/>
        <v>4.5903935185185499E-2</v>
      </c>
      <c r="S24" s="35">
        <f t="shared" si="16"/>
        <v>4.8604166666667004E-2</v>
      </c>
      <c r="T24" s="35">
        <f t="shared" si="17"/>
        <v>5.1304398148148501E-2</v>
      </c>
      <c r="U24" s="36">
        <f t="shared" si="18"/>
        <v>5.4004629629629999E-2</v>
      </c>
      <c r="V24" s="35">
        <f t="shared" si="19"/>
        <v>5.6704861111111504E-2</v>
      </c>
      <c r="W24" s="37">
        <f t="shared" si="20"/>
        <v>5.6961383101852239E-2</v>
      </c>
      <c r="X24" s="35">
        <f t="shared" si="21"/>
        <v>5.9405092592593002E-2</v>
      </c>
      <c r="Y24" s="35">
        <f t="shared" si="22"/>
        <v>6.21053240740745E-2</v>
      </c>
      <c r="Z24" s="35">
        <f t="shared" si="23"/>
        <v>6.4805555555556005E-2</v>
      </c>
      <c r="AA24" s="36">
        <f t="shared" si="24"/>
        <v>6.7505787037037496E-2</v>
      </c>
      <c r="AB24" s="35">
        <f t="shared" si="25"/>
        <v>7.0206018518519001E-2</v>
      </c>
      <c r="AC24" s="35">
        <f t="shared" si="26"/>
        <v>7.2906250000000505E-2</v>
      </c>
      <c r="AD24" s="35">
        <f t="shared" si="27"/>
        <v>7.5606481481481996E-2</v>
      </c>
      <c r="AE24" s="35">
        <f t="shared" si="28"/>
        <v>7.8306712962963501E-2</v>
      </c>
      <c r="AF24" s="36">
        <f t="shared" si="29"/>
        <v>8.1006944444445006E-2</v>
      </c>
      <c r="AG24" s="35">
        <f t="shared" si="30"/>
        <v>8.3707175925926497E-2</v>
      </c>
      <c r="AH24" s="35">
        <f t="shared" si="31"/>
        <v>8.6407407407408002E-2</v>
      </c>
      <c r="AI24" s="35">
        <f t="shared" si="32"/>
        <v>8.9107638888889507E-2</v>
      </c>
      <c r="AJ24" s="35">
        <f t="shared" si="33"/>
        <v>9.1807870370370998E-2</v>
      </c>
      <c r="AK24" s="36">
        <f t="shared" si="34"/>
        <v>9.4508101851852502E-2</v>
      </c>
      <c r="AL24" s="35">
        <f t="shared" si="35"/>
        <v>9.7208333333334007E-2</v>
      </c>
      <c r="AM24" s="35">
        <f t="shared" si="36"/>
        <v>9.9908564814815498E-2</v>
      </c>
      <c r="AN24" s="35">
        <f t="shared" si="37"/>
        <v>0.102608796296297</v>
      </c>
      <c r="AO24" s="35">
        <f t="shared" si="38"/>
        <v>0.10530902777777851</v>
      </c>
      <c r="AP24" s="36">
        <f t="shared" si="39"/>
        <v>0.10800925925926</v>
      </c>
      <c r="AQ24" s="35">
        <f t="shared" si="40"/>
        <v>0.1107094907407415</v>
      </c>
      <c r="AR24" s="35">
        <f t="shared" si="41"/>
        <v>0.11340972222222301</v>
      </c>
      <c r="AS24" s="38">
        <f t="shared" si="42"/>
        <v>0.1139362673611119</v>
      </c>
      <c r="AU24" s="33">
        <v>2.70023148148153E-3</v>
      </c>
    </row>
    <row r="25" spans="1:47" s="28" customFormat="1">
      <c r="A25" s="33">
        <v>2.7013888888889098E-3</v>
      </c>
      <c r="B25" s="34">
        <v>2.7013888888889098E-3</v>
      </c>
      <c r="C25" s="35">
        <f t="shared" si="0"/>
        <v>5.4027777777778197E-3</v>
      </c>
      <c r="D25" s="35">
        <f t="shared" si="1"/>
        <v>8.10416666666673E-3</v>
      </c>
      <c r="E25" s="35">
        <f t="shared" si="2"/>
        <v>1.0805555555555639E-2</v>
      </c>
      <c r="F25" s="36">
        <f t="shared" si="3"/>
        <v>1.3506944444444549E-2</v>
      </c>
      <c r="G25" s="35">
        <f t="shared" si="4"/>
        <v>1.620833333333346E-2</v>
      </c>
      <c r="H25" s="35">
        <f t="shared" si="5"/>
        <v>1.8909722222222369E-2</v>
      </c>
      <c r="I25" s="35">
        <f t="shared" si="6"/>
        <v>2.1611111111111279E-2</v>
      </c>
      <c r="J25" s="35">
        <f t="shared" si="7"/>
        <v>2.4312500000000188E-2</v>
      </c>
      <c r="K25" s="36">
        <f t="shared" si="8"/>
        <v>2.7013888888889098E-2</v>
      </c>
      <c r="L25" s="35">
        <f t="shared" si="9"/>
        <v>2.9715277777778007E-2</v>
      </c>
      <c r="M25" s="35">
        <f t="shared" si="10"/>
        <v>3.241666666666692E-2</v>
      </c>
      <c r="N25" s="35">
        <f t="shared" si="11"/>
        <v>3.5118055555555826E-2</v>
      </c>
      <c r="O25" s="35">
        <f t="shared" si="12"/>
        <v>3.7819444444444739E-2</v>
      </c>
      <c r="P25" s="36">
        <f t="shared" si="13"/>
        <v>4.0520833333333645E-2</v>
      </c>
      <c r="Q25" s="35">
        <f t="shared" si="14"/>
        <v>4.3222222222222557E-2</v>
      </c>
      <c r="R25" s="35">
        <f t="shared" si="15"/>
        <v>4.592361111111147E-2</v>
      </c>
      <c r="S25" s="35">
        <f t="shared" si="16"/>
        <v>4.8625000000000376E-2</v>
      </c>
      <c r="T25" s="35">
        <f t="shared" si="17"/>
        <v>5.1326388888889289E-2</v>
      </c>
      <c r="U25" s="36">
        <f t="shared" si="18"/>
        <v>5.4027777777778195E-2</v>
      </c>
      <c r="V25" s="35">
        <f t="shared" si="19"/>
        <v>5.6729166666667108E-2</v>
      </c>
      <c r="W25" s="37">
        <f t="shared" si="20"/>
        <v>5.6985798611111547E-2</v>
      </c>
      <c r="X25" s="35">
        <f t="shared" si="21"/>
        <v>5.9430555555556014E-2</v>
      </c>
      <c r="Y25" s="35">
        <f t="shared" si="22"/>
        <v>6.2131944444444927E-2</v>
      </c>
      <c r="Z25" s="35">
        <f t="shared" si="23"/>
        <v>6.483333333333384E-2</v>
      </c>
      <c r="AA25" s="36">
        <f t="shared" si="24"/>
        <v>6.7534722222222746E-2</v>
      </c>
      <c r="AB25" s="35">
        <f t="shared" si="25"/>
        <v>7.0236111111111652E-2</v>
      </c>
      <c r="AC25" s="35">
        <f t="shared" si="26"/>
        <v>7.2937500000000571E-2</v>
      </c>
      <c r="AD25" s="35">
        <f t="shared" si="27"/>
        <v>7.5638888888889477E-2</v>
      </c>
      <c r="AE25" s="35">
        <f t="shared" si="28"/>
        <v>7.8340277777778383E-2</v>
      </c>
      <c r="AF25" s="36">
        <f t="shared" si="29"/>
        <v>8.1041666666667289E-2</v>
      </c>
      <c r="AG25" s="35">
        <f t="shared" si="30"/>
        <v>8.3743055555556209E-2</v>
      </c>
      <c r="AH25" s="35">
        <f t="shared" si="31"/>
        <v>8.6444444444445115E-2</v>
      </c>
      <c r="AI25" s="35">
        <f t="shared" si="32"/>
        <v>8.9145833333334021E-2</v>
      </c>
      <c r="AJ25" s="35">
        <f t="shared" si="33"/>
        <v>9.1847222222222941E-2</v>
      </c>
      <c r="AK25" s="36">
        <f t="shared" si="34"/>
        <v>9.4548611111111847E-2</v>
      </c>
      <c r="AL25" s="35">
        <f t="shared" si="35"/>
        <v>9.7250000000000753E-2</v>
      </c>
      <c r="AM25" s="35">
        <f t="shared" si="36"/>
        <v>9.9951388888889658E-2</v>
      </c>
      <c r="AN25" s="35">
        <f t="shared" si="37"/>
        <v>0.10265277777777858</v>
      </c>
      <c r="AO25" s="35">
        <f t="shared" si="38"/>
        <v>0.10535416666666748</v>
      </c>
      <c r="AP25" s="36">
        <f t="shared" si="39"/>
        <v>0.10805555555555639</v>
      </c>
      <c r="AQ25" s="35">
        <f t="shared" si="40"/>
        <v>0.11075694444444531</v>
      </c>
      <c r="AR25" s="35">
        <f t="shared" si="41"/>
        <v>0.11345833333333422</v>
      </c>
      <c r="AS25" s="38">
        <f t="shared" si="42"/>
        <v>0.11398510416666754</v>
      </c>
      <c r="AU25" s="33">
        <v>2.7013888888889402E-3</v>
      </c>
    </row>
    <row r="26" spans="1:47" s="28" customFormat="1">
      <c r="A26" s="33">
        <v>2.7025462962963201E-3</v>
      </c>
      <c r="B26" s="34">
        <v>2.7025462962963201E-3</v>
      </c>
      <c r="C26" s="35">
        <f t="shared" si="0"/>
        <v>5.4050925925926401E-3</v>
      </c>
      <c r="D26" s="35">
        <f t="shared" si="1"/>
        <v>8.1076388888889593E-3</v>
      </c>
      <c r="E26" s="35">
        <f t="shared" si="2"/>
        <v>1.081018518518528E-2</v>
      </c>
      <c r="F26" s="36">
        <f t="shared" si="3"/>
        <v>1.3512731481481601E-2</v>
      </c>
      <c r="G26" s="35">
        <f t="shared" si="4"/>
        <v>1.6215277777777919E-2</v>
      </c>
      <c r="H26" s="35">
        <f t="shared" si="5"/>
        <v>1.891782407407424E-2</v>
      </c>
      <c r="I26" s="35">
        <f t="shared" si="6"/>
        <v>2.162037037037056E-2</v>
      </c>
      <c r="J26" s="35">
        <f t="shared" si="7"/>
        <v>2.4322916666666881E-2</v>
      </c>
      <c r="K26" s="36">
        <f t="shared" si="8"/>
        <v>2.7025462962963202E-2</v>
      </c>
      <c r="L26" s="35">
        <f t="shared" si="9"/>
        <v>2.972800925925952E-2</v>
      </c>
      <c r="M26" s="35">
        <f t="shared" si="10"/>
        <v>3.2430555555555837E-2</v>
      </c>
      <c r="N26" s="35">
        <f t="shared" si="11"/>
        <v>3.5133101851852158E-2</v>
      </c>
      <c r="O26" s="35">
        <f t="shared" si="12"/>
        <v>3.7835648148148479E-2</v>
      </c>
      <c r="P26" s="36">
        <f t="shared" si="13"/>
        <v>4.05381944444448E-2</v>
      </c>
      <c r="Q26" s="35">
        <f t="shared" si="14"/>
        <v>4.3240740740741121E-2</v>
      </c>
      <c r="R26" s="35">
        <f t="shared" si="15"/>
        <v>4.5943287037037442E-2</v>
      </c>
      <c r="S26" s="35">
        <f t="shared" si="16"/>
        <v>4.8645833333333763E-2</v>
      </c>
      <c r="T26" s="35">
        <f t="shared" si="17"/>
        <v>5.1348379629630084E-2</v>
      </c>
      <c r="U26" s="36">
        <f t="shared" si="18"/>
        <v>5.4050925925926405E-2</v>
      </c>
      <c r="V26" s="35">
        <f t="shared" si="19"/>
        <v>5.6753472222222719E-2</v>
      </c>
      <c r="W26" s="37">
        <f t="shared" si="20"/>
        <v>5.701021412037087E-2</v>
      </c>
      <c r="X26" s="35">
        <f t="shared" si="21"/>
        <v>5.945601851851904E-2</v>
      </c>
      <c r="Y26" s="35">
        <f t="shared" si="22"/>
        <v>6.215856481481536E-2</v>
      </c>
      <c r="Z26" s="35">
        <f t="shared" si="23"/>
        <v>6.4861111111111674E-2</v>
      </c>
      <c r="AA26" s="36">
        <f t="shared" si="24"/>
        <v>6.7563657407407995E-2</v>
      </c>
      <c r="AB26" s="35">
        <f t="shared" si="25"/>
        <v>7.0266203703704316E-2</v>
      </c>
      <c r="AC26" s="35">
        <f t="shared" si="26"/>
        <v>7.2968750000000637E-2</v>
      </c>
      <c r="AD26" s="35">
        <f t="shared" si="27"/>
        <v>7.5671296296296958E-2</v>
      </c>
      <c r="AE26" s="35">
        <f t="shared" si="28"/>
        <v>7.8373842592593279E-2</v>
      </c>
      <c r="AF26" s="36">
        <f t="shared" si="29"/>
        <v>8.10763888888896E-2</v>
      </c>
      <c r="AG26" s="35">
        <f t="shared" si="30"/>
        <v>8.3778935185185921E-2</v>
      </c>
      <c r="AH26" s="35">
        <f t="shared" si="31"/>
        <v>8.6481481481482242E-2</v>
      </c>
      <c r="AI26" s="35">
        <f t="shared" si="32"/>
        <v>8.9184027777778563E-2</v>
      </c>
      <c r="AJ26" s="35">
        <f t="shared" si="33"/>
        <v>9.1886574074074884E-2</v>
      </c>
      <c r="AK26" s="36">
        <f t="shared" si="34"/>
        <v>9.4589120370371205E-2</v>
      </c>
      <c r="AL26" s="35">
        <f t="shared" si="35"/>
        <v>9.7291666666667526E-2</v>
      </c>
      <c r="AM26" s="35">
        <f t="shared" si="36"/>
        <v>9.9994212962963847E-2</v>
      </c>
      <c r="AN26" s="35">
        <f t="shared" si="37"/>
        <v>0.10269675925926017</v>
      </c>
      <c r="AO26" s="35">
        <f t="shared" si="38"/>
        <v>0.10539930555555649</v>
      </c>
      <c r="AP26" s="36">
        <f t="shared" si="39"/>
        <v>0.10810185185185281</v>
      </c>
      <c r="AQ26" s="35">
        <f t="shared" si="40"/>
        <v>0.11080439814814912</v>
      </c>
      <c r="AR26" s="35">
        <f t="shared" si="41"/>
        <v>0.11350694444444544</v>
      </c>
      <c r="AS26" s="38">
        <f t="shared" si="42"/>
        <v>0.11403394097222322</v>
      </c>
      <c r="AU26" s="33">
        <v>2.70254629629634E-3</v>
      </c>
    </row>
    <row r="27" spans="1:47" s="28" customFormat="1">
      <c r="A27" s="33">
        <v>2.7037037037037298E-3</v>
      </c>
      <c r="B27" s="34">
        <v>2.7037037037037298E-3</v>
      </c>
      <c r="C27" s="35">
        <f t="shared" si="0"/>
        <v>5.4074074074074597E-3</v>
      </c>
      <c r="D27" s="35">
        <f t="shared" si="1"/>
        <v>8.1111111111111904E-3</v>
      </c>
      <c r="E27" s="35">
        <f t="shared" si="2"/>
        <v>1.0814814814814919E-2</v>
      </c>
      <c r="F27" s="36">
        <f t="shared" si="3"/>
        <v>1.3518518518518648E-2</v>
      </c>
      <c r="G27" s="35">
        <f t="shared" si="4"/>
        <v>1.6222222222222381E-2</v>
      </c>
      <c r="H27" s="35">
        <f t="shared" si="5"/>
        <v>1.892592592592611E-2</v>
      </c>
      <c r="I27" s="35">
        <f t="shared" si="6"/>
        <v>2.1629629629629839E-2</v>
      </c>
      <c r="J27" s="35">
        <f t="shared" si="7"/>
        <v>2.4333333333333568E-2</v>
      </c>
      <c r="K27" s="36">
        <f t="shared" si="8"/>
        <v>2.7037037037037297E-2</v>
      </c>
      <c r="L27" s="35">
        <f t="shared" si="9"/>
        <v>2.9740740740741029E-2</v>
      </c>
      <c r="M27" s="35">
        <f t="shared" si="10"/>
        <v>3.2444444444444762E-2</v>
      </c>
      <c r="N27" s="35">
        <f t="shared" si="11"/>
        <v>3.5148148148148491E-2</v>
      </c>
      <c r="O27" s="35">
        <f t="shared" si="12"/>
        <v>3.785185185185222E-2</v>
      </c>
      <c r="P27" s="36">
        <f t="shared" si="13"/>
        <v>4.0555555555555949E-2</v>
      </c>
      <c r="Q27" s="35">
        <f t="shared" si="14"/>
        <v>4.3259259259259678E-2</v>
      </c>
      <c r="R27" s="35">
        <f t="shared" si="15"/>
        <v>4.5962962962963406E-2</v>
      </c>
      <c r="S27" s="35">
        <f t="shared" si="16"/>
        <v>4.8666666666667135E-2</v>
      </c>
      <c r="T27" s="35">
        <f t="shared" si="17"/>
        <v>5.1370370370370864E-2</v>
      </c>
      <c r="U27" s="36">
        <f t="shared" si="18"/>
        <v>5.4074074074074593E-2</v>
      </c>
      <c r="V27" s="35">
        <f t="shared" si="19"/>
        <v>5.6777777777778329E-2</v>
      </c>
      <c r="W27" s="37">
        <f t="shared" si="20"/>
        <v>5.7034629629630178E-2</v>
      </c>
      <c r="X27" s="35">
        <f t="shared" si="21"/>
        <v>5.9481481481482058E-2</v>
      </c>
      <c r="Y27" s="35">
        <f t="shared" si="22"/>
        <v>6.2185185185185787E-2</v>
      </c>
      <c r="Z27" s="35">
        <f t="shared" si="23"/>
        <v>6.4888888888889523E-2</v>
      </c>
      <c r="AA27" s="36">
        <f t="shared" si="24"/>
        <v>6.7592592592593245E-2</v>
      </c>
      <c r="AB27" s="35">
        <f t="shared" si="25"/>
        <v>7.0296296296296981E-2</v>
      </c>
      <c r="AC27" s="35">
        <f t="shared" si="26"/>
        <v>7.3000000000000703E-2</v>
      </c>
      <c r="AD27" s="35">
        <f t="shared" si="27"/>
        <v>7.5703703703704439E-2</v>
      </c>
      <c r="AE27" s="35">
        <f t="shared" si="28"/>
        <v>7.8407407407408161E-2</v>
      </c>
      <c r="AF27" s="36">
        <f t="shared" si="29"/>
        <v>8.1111111111111897E-2</v>
      </c>
      <c r="AG27" s="35">
        <f t="shared" si="30"/>
        <v>8.3814814814815619E-2</v>
      </c>
      <c r="AH27" s="35">
        <f t="shared" si="31"/>
        <v>8.6518518518519355E-2</v>
      </c>
      <c r="AI27" s="35">
        <f t="shared" si="32"/>
        <v>8.9222222222223091E-2</v>
      </c>
      <c r="AJ27" s="35">
        <f t="shared" si="33"/>
        <v>9.1925925925926813E-2</v>
      </c>
      <c r="AK27" s="36">
        <f t="shared" si="34"/>
        <v>9.4629629629630549E-2</v>
      </c>
      <c r="AL27" s="35">
        <f t="shared" si="35"/>
        <v>9.7333333333334271E-2</v>
      </c>
      <c r="AM27" s="35">
        <f t="shared" si="36"/>
        <v>0.10003703703703801</v>
      </c>
      <c r="AN27" s="35">
        <f t="shared" si="37"/>
        <v>0.10274074074074173</v>
      </c>
      <c r="AO27" s="35">
        <f t="shared" si="38"/>
        <v>0.10544444444444546</v>
      </c>
      <c r="AP27" s="36">
        <f t="shared" si="39"/>
        <v>0.10814814814814919</v>
      </c>
      <c r="AQ27" s="35">
        <f t="shared" si="40"/>
        <v>0.11085185185185292</v>
      </c>
      <c r="AR27" s="35">
        <f t="shared" si="41"/>
        <v>0.11355555555555666</v>
      </c>
      <c r="AS27" s="38">
        <f t="shared" si="42"/>
        <v>0.11408277777777888</v>
      </c>
      <c r="AU27" s="33">
        <v>2.7037037037037498E-3</v>
      </c>
    </row>
    <row r="28" spans="1:47" s="28" customFormat="1">
      <c r="A28" s="33">
        <v>2.7048611111111401E-3</v>
      </c>
      <c r="B28" s="34">
        <v>2.7048611111111401E-3</v>
      </c>
      <c r="C28" s="35">
        <f t="shared" si="0"/>
        <v>5.4097222222222801E-3</v>
      </c>
      <c r="D28" s="35">
        <f t="shared" si="1"/>
        <v>8.1145833333334198E-3</v>
      </c>
      <c r="E28" s="35">
        <f t="shared" si="2"/>
        <v>1.081944444444456E-2</v>
      </c>
      <c r="F28" s="36">
        <f t="shared" si="3"/>
        <v>1.3524305555555701E-2</v>
      </c>
      <c r="G28" s="35">
        <f t="shared" si="4"/>
        <v>1.622916666666684E-2</v>
      </c>
      <c r="H28" s="35">
        <f t="shared" si="5"/>
        <v>1.893402777777798E-2</v>
      </c>
      <c r="I28" s="35">
        <f t="shared" si="6"/>
        <v>2.1638888888889121E-2</v>
      </c>
      <c r="J28" s="35">
        <f t="shared" si="7"/>
        <v>2.4343750000000261E-2</v>
      </c>
      <c r="K28" s="36">
        <f t="shared" si="8"/>
        <v>2.7048611111111402E-2</v>
      </c>
      <c r="L28" s="35">
        <f t="shared" si="9"/>
        <v>2.9753472222222542E-2</v>
      </c>
      <c r="M28" s="35">
        <f t="shared" si="10"/>
        <v>3.2458333333333679E-2</v>
      </c>
      <c r="N28" s="35">
        <f t="shared" si="11"/>
        <v>3.5163194444444823E-2</v>
      </c>
      <c r="O28" s="35">
        <f t="shared" si="12"/>
        <v>3.786805555555596E-2</v>
      </c>
      <c r="P28" s="36">
        <f t="shared" si="13"/>
        <v>4.0572916666667104E-2</v>
      </c>
      <c r="Q28" s="35">
        <f t="shared" si="14"/>
        <v>4.3277777777778241E-2</v>
      </c>
      <c r="R28" s="35">
        <f t="shared" si="15"/>
        <v>4.5982638888889378E-2</v>
      </c>
      <c r="S28" s="35">
        <f t="shared" si="16"/>
        <v>4.8687500000000522E-2</v>
      </c>
      <c r="T28" s="35">
        <f t="shared" si="17"/>
        <v>5.1392361111111659E-2</v>
      </c>
      <c r="U28" s="36">
        <f t="shared" si="18"/>
        <v>5.4097222222222803E-2</v>
      </c>
      <c r="V28" s="35">
        <f t="shared" si="19"/>
        <v>5.680208333333394E-2</v>
      </c>
      <c r="W28" s="37">
        <f t="shared" si="20"/>
        <v>5.70590451388895E-2</v>
      </c>
      <c r="X28" s="35">
        <f t="shared" si="21"/>
        <v>5.9506944444445084E-2</v>
      </c>
      <c r="Y28" s="35">
        <f t="shared" si="22"/>
        <v>6.2211805555556221E-2</v>
      </c>
      <c r="Z28" s="35">
        <f t="shared" si="23"/>
        <v>6.4916666666667358E-2</v>
      </c>
      <c r="AA28" s="36">
        <f t="shared" si="24"/>
        <v>6.7621527777778495E-2</v>
      </c>
      <c r="AB28" s="35">
        <f t="shared" si="25"/>
        <v>7.0326388888889646E-2</v>
      </c>
      <c r="AC28" s="35">
        <f t="shared" si="26"/>
        <v>7.3031250000000783E-2</v>
      </c>
      <c r="AD28" s="35">
        <f t="shared" si="27"/>
        <v>7.573611111111192E-2</v>
      </c>
      <c r="AE28" s="35">
        <f t="shared" si="28"/>
        <v>7.8440972222223057E-2</v>
      </c>
      <c r="AF28" s="36">
        <f t="shared" si="29"/>
        <v>8.1145833333334208E-2</v>
      </c>
      <c r="AG28" s="35">
        <f t="shared" si="30"/>
        <v>8.3850694444445345E-2</v>
      </c>
      <c r="AH28" s="35">
        <f t="shared" si="31"/>
        <v>8.6555555555556482E-2</v>
      </c>
      <c r="AI28" s="35">
        <f t="shared" si="32"/>
        <v>8.9260416666667619E-2</v>
      </c>
      <c r="AJ28" s="35">
        <f t="shared" si="33"/>
        <v>9.1965277777778756E-2</v>
      </c>
      <c r="AK28" s="36">
        <f t="shared" si="34"/>
        <v>9.4670138888889907E-2</v>
      </c>
      <c r="AL28" s="35">
        <f t="shared" si="35"/>
        <v>9.7375000000001044E-2</v>
      </c>
      <c r="AM28" s="35">
        <f t="shared" si="36"/>
        <v>0.10007986111111218</v>
      </c>
      <c r="AN28" s="35">
        <f t="shared" si="37"/>
        <v>0.10278472222222332</v>
      </c>
      <c r="AO28" s="35">
        <f t="shared" si="38"/>
        <v>0.10548958333333447</v>
      </c>
      <c r="AP28" s="36">
        <f t="shared" si="39"/>
        <v>0.10819444444444561</v>
      </c>
      <c r="AQ28" s="35">
        <f t="shared" si="40"/>
        <v>0.11089930555555674</v>
      </c>
      <c r="AR28" s="35">
        <f t="shared" si="41"/>
        <v>0.11360416666666788</v>
      </c>
      <c r="AS28" s="38">
        <f t="shared" si="42"/>
        <v>0.11413161458333455</v>
      </c>
      <c r="AU28" s="33">
        <v>2.70486111111116E-3</v>
      </c>
    </row>
    <row r="29" spans="1:47" s="28" customFormat="1">
      <c r="A29" s="33">
        <v>2.7060185185185499E-3</v>
      </c>
      <c r="B29" s="34">
        <v>2.7060185185185499E-3</v>
      </c>
      <c r="C29" s="35">
        <f t="shared" si="0"/>
        <v>5.4120370370370997E-3</v>
      </c>
      <c r="D29" s="35">
        <f t="shared" si="1"/>
        <v>8.1180555555556491E-3</v>
      </c>
      <c r="E29" s="35">
        <f t="shared" si="2"/>
        <v>1.0824074074074199E-2</v>
      </c>
      <c r="F29" s="36">
        <f t="shared" si="3"/>
        <v>1.353009259259275E-2</v>
      </c>
      <c r="G29" s="35">
        <f t="shared" si="4"/>
        <v>1.6236111111111298E-2</v>
      </c>
      <c r="H29" s="35">
        <f t="shared" si="5"/>
        <v>1.894212962962985E-2</v>
      </c>
      <c r="I29" s="35">
        <f t="shared" si="6"/>
        <v>2.1648148148148399E-2</v>
      </c>
      <c r="J29" s="35">
        <f t="shared" si="7"/>
        <v>2.4354166666666947E-2</v>
      </c>
      <c r="K29" s="36">
        <f t="shared" si="8"/>
        <v>2.7060185185185499E-2</v>
      </c>
      <c r="L29" s="35">
        <f t="shared" si="9"/>
        <v>2.9766203703704048E-2</v>
      </c>
      <c r="M29" s="35">
        <f t="shared" si="10"/>
        <v>3.2472222222222596E-2</v>
      </c>
      <c r="N29" s="35">
        <f t="shared" si="11"/>
        <v>3.5178240740741148E-2</v>
      </c>
      <c r="O29" s="35">
        <f t="shared" si="12"/>
        <v>3.7884259259259701E-2</v>
      </c>
      <c r="P29" s="36">
        <f t="shared" si="13"/>
        <v>4.0590277777778246E-2</v>
      </c>
      <c r="Q29" s="35">
        <f t="shared" si="14"/>
        <v>4.3296296296296798E-2</v>
      </c>
      <c r="R29" s="35">
        <f t="shared" si="15"/>
        <v>4.600231481481535E-2</v>
      </c>
      <c r="S29" s="35">
        <f t="shared" si="16"/>
        <v>4.8708333333333895E-2</v>
      </c>
      <c r="T29" s="35">
        <f t="shared" si="17"/>
        <v>5.1414351851852447E-2</v>
      </c>
      <c r="U29" s="36">
        <f t="shared" si="18"/>
        <v>5.4120370370370999E-2</v>
      </c>
      <c r="V29" s="35">
        <f t="shared" si="19"/>
        <v>5.6826388888889544E-2</v>
      </c>
      <c r="W29" s="37">
        <f t="shared" si="20"/>
        <v>5.7083460648148808E-2</v>
      </c>
      <c r="X29" s="35">
        <f t="shared" si="21"/>
        <v>5.9532407407408096E-2</v>
      </c>
      <c r="Y29" s="35">
        <f t="shared" si="22"/>
        <v>6.2238425925926648E-2</v>
      </c>
      <c r="Z29" s="35">
        <f t="shared" si="23"/>
        <v>6.4944444444445193E-2</v>
      </c>
      <c r="AA29" s="36">
        <f t="shared" si="24"/>
        <v>6.7650462962963745E-2</v>
      </c>
      <c r="AB29" s="35">
        <f t="shared" si="25"/>
        <v>7.0356481481482297E-2</v>
      </c>
      <c r="AC29" s="35">
        <f t="shared" si="26"/>
        <v>7.3062500000000849E-2</v>
      </c>
      <c r="AD29" s="35">
        <f t="shared" si="27"/>
        <v>7.5768518518519401E-2</v>
      </c>
      <c r="AE29" s="35">
        <f t="shared" si="28"/>
        <v>7.8474537037037939E-2</v>
      </c>
      <c r="AF29" s="36">
        <f t="shared" si="29"/>
        <v>8.1180555555556491E-2</v>
      </c>
      <c r="AG29" s="35">
        <f t="shared" si="30"/>
        <v>8.3886574074075043E-2</v>
      </c>
      <c r="AH29" s="35">
        <f t="shared" si="31"/>
        <v>8.6592592592593595E-2</v>
      </c>
      <c r="AI29" s="35">
        <f t="shared" si="32"/>
        <v>8.9298611111112147E-2</v>
      </c>
      <c r="AJ29" s="35">
        <f t="shared" si="33"/>
        <v>9.2004629629630699E-2</v>
      </c>
      <c r="AK29" s="36">
        <f t="shared" si="34"/>
        <v>9.4710648148149251E-2</v>
      </c>
      <c r="AL29" s="35">
        <f t="shared" si="35"/>
        <v>9.7416666666667789E-2</v>
      </c>
      <c r="AM29" s="35">
        <f t="shared" si="36"/>
        <v>0.10012268518518634</v>
      </c>
      <c r="AN29" s="35">
        <f t="shared" si="37"/>
        <v>0.10282870370370489</v>
      </c>
      <c r="AO29" s="35">
        <f t="shared" si="38"/>
        <v>0.10553472222222345</v>
      </c>
      <c r="AP29" s="36">
        <f t="shared" si="39"/>
        <v>0.108240740740742</v>
      </c>
      <c r="AQ29" s="35">
        <f t="shared" si="40"/>
        <v>0.11094675925926055</v>
      </c>
      <c r="AR29" s="35">
        <f t="shared" si="41"/>
        <v>0.11365277777777909</v>
      </c>
      <c r="AS29" s="38">
        <f t="shared" si="42"/>
        <v>0.11418045138889021</v>
      </c>
      <c r="AU29" s="33">
        <v>2.7060185185185598E-3</v>
      </c>
    </row>
    <row r="30" spans="1:47" s="28" customFormat="1">
      <c r="A30" s="33">
        <v>2.7071759259259601E-3</v>
      </c>
      <c r="B30" s="34">
        <v>2.7071759259259601E-3</v>
      </c>
      <c r="C30" s="35">
        <f t="shared" si="0"/>
        <v>5.4143518518519201E-3</v>
      </c>
      <c r="D30" s="35">
        <f t="shared" si="1"/>
        <v>8.1215277777778802E-3</v>
      </c>
      <c r="E30" s="35">
        <f t="shared" si="2"/>
        <v>1.082870370370384E-2</v>
      </c>
      <c r="F30" s="36">
        <f t="shared" si="3"/>
        <v>1.35358796296298E-2</v>
      </c>
      <c r="G30" s="35">
        <f t="shared" si="4"/>
        <v>1.624305555555576E-2</v>
      </c>
      <c r="H30" s="35">
        <f t="shared" si="5"/>
        <v>1.895023148148172E-2</v>
      </c>
      <c r="I30" s="35">
        <f t="shared" si="6"/>
        <v>2.1657407407407681E-2</v>
      </c>
      <c r="J30" s="35">
        <f t="shared" si="7"/>
        <v>2.4364583333333641E-2</v>
      </c>
      <c r="K30" s="36">
        <f t="shared" si="8"/>
        <v>2.7071759259259601E-2</v>
      </c>
      <c r="L30" s="35">
        <f t="shared" si="9"/>
        <v>2.9778935185185561E-2</v>
      </c>
      <c r="M30" s="35">
        <f t="shared" si="10"/>
        <v>3.2486111111111521E-2</v>
      </c>
      <c r="N30" s="35">
        <f t="shared" si="11"/>
        <v>3.5193287037037481E-2</v>
      </c>
      <c r="O30" s="35">
        <f t="shared" si="12"/>
        <v>3.7900462962963441E-2</v>
      </c>
      <c r="P30" s="36">
        <f t="shared" si="13"/>
        <v>4.0607638888889401E-2</v>
      </c>
      <c r="Q30" s="35">
        <f t="shared" si="14"/>
        <v>4.3314814814815361E-2</v>
      </c>
      <c r="R30" s="35">
        <f t="shared" si="15"/>
        <v>4.6021990740741321E-2</v>
      </c>
      <c r="S30" s="35">
        <f t="shared" si="16"/>
        <v>4.8729166666667281E-2</v>
      </c>
      <c r="T30" s="35">
        <f t="shared" si="17"/>
        <v>5.1436342592593241E-2</v>
      </c>
      <c r="U30" s="36">
        <f t="shared" si="18"/>
        <v>5.4143518518519201E-2</v>
      </c>
      <c r="V30" s="35">
        <f t="shared" si="19"/>
        <v>5.6850694444445161E-2</v>
      </c>
      <c r="W30" s="37">
        <f t="shared" si="20"/>
        <v>5.7107876157408123E-2</v>
      </c>
      <c r="X30" s="35">
        <f t="shared" si="21"/>
        <v>5.9557870370371122E-2</v>
      </c>
      <c r="Y30" s="35">
        <f t="shared" si="22"/>
        <v>6.2265046296297082E-2</v>
      </c>
      <c r="Z30" s="35">
        <f t="shared" si="23"/>
        <v>6.4972222222223042E-2</v>
      </c>
      <c r="AA30" s="36">
        <f t="shared" si="24"/>
        <v>6.7679398148148995E-2</v>
      </c>
      <c r="AB30" s="35">
        <f t="shared" si="25"/>
        <v>7.0386574074074962E-2</v>
      </c>
      <c r="AC30" s="35">
        <f t="shared" si="26"/>
        <v>7.3093750000000929E-2</v>
      </c>
      <c r="AD30" s="35">
        <f t="shared" si="27"/>
        <v>7.5800925925926882E-2</v>
      </c>
      <c r="AE30" s="35">
        <f t="shared" si="28"/>
        <v>7.8508101851852835E-2</v>
      </c>
      <c r="AF30" s="36">
        <f t="shared" si="29"/>
        <v>8.1215277777778802E-2</v>
      </c>
      <c r="AG30" s="35">
        <f t="shared" si="30"/>
        <v>8.3922453703704769E-2</v>
      </c>
      <c r="AH30" s="35">
        <f t="shared" si="31"/>
        <v>8.6629629629630722E-2</v>
      </c>
      <c r="AI30" s="35">
        <f t="shared" si="32"/>
        <v>8.9336805555556675E-2</v>
      </c>
      <c r="AJ30" s="35">
        <f t="shared" si="33"/>
        <v>9.2043981481482642E-2</v>
      </c>
      <c r="AK30" s="36">
        <f t="shared" si="34"/>
        <v>9.4751157407408609E-2</v>
      </c>
      <c r="AL30" s="35">
        <f t="shared" si="35"/>
        <v>9.7458333333334562E-2</v>
      </c>
      <c r="AM30" s="35">
        <f t="shared" si="36"/>
        <v>0.10016550925926052</v>
      </c>
      <c r="AN30" s="35">
        <f t="shared" si="37"/>
        <v>0.10287268518518648</v>
      </c>
      <c r="AO30" s="35">
        <f t="shared" si="38"/>
        <v>0.10557986111111245</v>
      </c>
      <c r="AP30" s="36">
        <f t="shared" si="39"/>
        <v>0.1082870370370384</v>
      </c>
      <c r="AQ30" s="35">
        <f t="shared" si="40"/>
        <v>0.11099421296296436</v>
      </c>
      <c r="AR30" s="35">
        <f t="shared" si="41"/>
        <v>0.11370138888889032</v>
      </c>
      <c r="AS30" s="38">
        <f t="shared" si="42"/>
        <v>0.11422928819444589</v>
      </c>
      <c r="AU30" s="33">
        <v>2.70717592592597E-3</v>
      </c>
    </row>
    <row r="31" spans="1:47" s="28" customFormat="1">
      <c r="A31" s="33">
        <v>2.7083333333333699E-3</v>
      </c>
      <c r="B31" s="34">
        <v>2.7083333333333699E-3</v>
      </c>
      <c r="C31" s="35">
        <f t="shared" si="0"/>
        <v>5.4166666666667397E-3</v>
      </c>
      <c r="D31" s="35">
        <f t="shared" si="1"/>
        <v>8.1250000000001096E-3</v>
      </c>
      <c r="E31" s="35">
        <f t="shared" si="2"/>
        <v>1.0833333333333479E-2</v>
      </c>
      <c r="F31" s="36">
        <f t="shared" si="3"/>
        <v>1.3541666666666849E-2</v>
      </c>
      <c r="G31" s="35">
        <f t="shared" si="4"/>
        <v>1.6250000000000219E-2</v>
      </c>
      <c r="H31" s="35">
        <f t="shared" si="5"/>
        <v>1.8958333333333591E-2</v>
      </c>
      <c r="I31" s="35">
        <f t="shared" si="6"/>
        <v>2.1666666666666959E-2</v>
      </c>
      <c r="J31" s="35">
        <f t="shared" si="7"/>
        <v>2.4375000000000327E-2</v>
      </c>
      <c r="K31" s="36">
        <f t="shared" si="8"/>
        <v>2.7083333333333699E-2</v>
      </c>
      <c r="L31" s="35">
        <f t="shared" si="9"/>
        <v>2.979166666666707E-2</v>
      </c>
      <c r="M31" s="35">
        <f t="shared" si="10"/>
        <v>3.2500000000000438E-2</v>
      </c>
      <c r="N31" s="35">
        <f t="shared" si="11"/>
        <v>3.5208333333333806E-2</v>
      </c>
      <c r="O31" s="35">
        <f t="shared" si="12"/>
        <v>3.7916666666667181E-2</v>
      </c>
      <c r="P31" s="36">
        <f t="shared" si="13"/>
        <v>4.062500000000055E-2</v>
      </c>
      <c r="Q31" s="35">
        <f t="shared" si="14"/>
        <v>4.3333333333333918E-2</v>
      </c>
      <c r="R31" s="35">
        <f t="shared" si="15"/>
        <v>4.6041666666667286E-2</v>
      </c>
      <c r="S31" s="35">
        <f t="shared" si="16"/>
        <v>4.8750000000000654E-2</v>
      </c>
      <c r="T31" s="35">
        <f t="shared" si="17"/>
        <v>5.1458333333334029E-2</v>
      </c>
      <c r="U31" s="36">
        <f t="shared" si="18"/>
        <v>5.4166666666667397E-2</v>
      </c>
      <c r="V31" s="35">
        <f t="shared" si="19"/>
        <v>5.6875000000000765E-2</v>
      </c>
      <c r="W31" s="37">
        <f t="shared" si="20"/>
        <v>5.7132291666667431E-2</v>
      </c>
      <c r="X31" s="35">
        <f t="shared" si="21"/>
        <v>5.958333333333414E-2</v>
      </c>
      <c r="Y31" s="35">
        <f t="shared" si="22"/>
        <v>6.2291666666667508E-2</v>
      </c>
      <c r="Z31" s="35">
        <f t="shared" si="23"/>
        <v>6.5000000000000877E-2</v>
      </c>
      <c r="AA31" s="36">
        <f t="shared" si="24"/>
        <v>6.7708333333334245E-2</v>
      </c>
      <c r="AB31" s="35">
        <f t="shared" si="25"/>
        <v>7.0416666666667613E-2</v>
      </c>
      <c r="AC31" s="35">
        <f t="shared" si="26"/>
        <v>7.3125000000000981E-2</v>
      </c>
      <c r="AD31" s="35">
        <f t="shared" si="27"/>
        <v>7.5833333333334363E-2</v>
      </c>
      <c r="AE31" s="35">
        <f t="shared" si="28"/>
        <v>7.8541666666667731E-2</v>
      </c>
      <c r="AF31" s="36">
        <f t="shared" si="29"/>
        <v>8.1250000000001099E-2</v>
      </c>
      <c r="AG31" s="35">
        <f t="shared" si="30"/>
        <v>8.3958333333334467E-2</v>
      </c>
      <c r="AH31" s="35">
        <f t="shared" si="31"/>
        <v>8.6666666666667835E-2</v>
      </c>
      <c r="AI31" s="35">
        <f t="shared" si="32"/>
        <v>8.9375000000001203E-2</v>
      </c>
      <c r="AJ31" s="35">
        <f t="shared" si="33"/>
        <v>9.2083333333334572E-2</v>
      </c>
      <c r="AK31" s="36">
        <f t="shared" si="34"/>
        <v>9.479166666666794E-2</v>
      </c>
      <c r="AL31" s="35">
        <f t="shared" si="35"/>
        <v>9.7500000000001308E-2</v>
      </c>
      <c r="AM31" s="35">
        <f t="shared" si="36"/>
        <v>0.10020833333333469</v>
      </c>
      <c r="AN31" s="35">
        <f t="shared" si="37"/>
        <v>0.10291666666666806</v>
      </c>
      <c r="AO31" s="35">
        <f t="shared" si="38"/>
        <v>0.10562500000000143</v>
      </c>
      <c r="AP31" s="36">
        <f t="shared" si="39"/>
        <v>0.10833333333333479</v>
      </c>
      <c r="AQ31" s="35">
        <f t="shared" si="40"/>
        <v>0.11104166666666816</v>
      </c>
      <c r="AR31" s="35">
        <f t="shared" si="41"/>
        <v>0.11375000000000153</v>
      </c>
      <c r="AS31" s="38">
        <f t="shared" si="42"/>
        <v>0.11427812500000155</v>
      </c>
      <c r="AU31" s="33">
        <v>2.7083333333333798E-3</v>
      </c>
    </row>
    <row r="32" spans="1:47" s="28" customFormat="1">
      <c r="A32" s="33">
        <v>2.7094907407407801E-3</v>
      </c>
      <c r="B32" s="34">
        <v>2.7094907407407801E-3</v>
      </c>
      <c r="C32" s="35">
        <f t="shared" si="0"/>
        <v>5.4189814814815601E-3</v>
      </c>
      <c r="D32" s="35">
        <f t="shared" si="1"/>
        <v>8.1284722222223407E-3</v>
      </c>
      <c r="E32" s="35">
        <f t="shared" si="2"/>
        <v>1.083796296296312E-2</v>
      </c>
      <c r="F32" s="36">
        <f t="shared" si="3"/>
        <v>1.35474537037039E-2</v>
      </c>
      <c r="G32" s="35">
        <f t="shared" si="4"/>
        <v>1.6256944444444681E-2</v>
      </c>
      <c r="H32" s="35">
        <f t="shared" si="5"/>
        <v>1.8966435185185461E-2</v>
      </c>
      <c r="I32" s="35">
        <f t="shared" si="6"/>
        <v>2.1675925925926241E-2</v>
      </c>
      <c r="J32" s="35">
        <f t="shared" si="7"/>
        <v>2.438541666666702E-2</v>
      </c>
      <c r="K32" s="36">
        <f t="shared" si="8"/>
        <v>2.70949074074078E-2</v>
      </c>
      <c r="L32" s="35">
        <f t="shared" si="9"/>
        <v>2.980439814814858E-2</v>
      </c>
      <c r="M32" s="35">
        <f t="shared" si="10"/>
        <v>3.2513888888889363E-2</v>
      </c>
      <c r="N32" s="35">
        <f t="shared" si="11"/>
        <v>3.5223379629630139E-2</v>
      </c>
      <c r="O32" s="35">
        <f t="shared" si="12"/>
        <v>3.7932870370370922E-2</v>
      </c>
      <c r="P32" s="36">
        <f t="shared" si="13"/>
        <v>4.0642361111111698E-2</v>
      </c>
      <c r="Q32" s="35">
        <f t="shared" si="14"/>
        <v>4.3351851851852481E-2</v>
      </c>
      <c r="R32" s="35">
        <f t="shared" si="15"/>
        <v>4.6061342592593264E-2</v>
      </c>
      <c r="S32" s="35">
        <f t="shared" si="16"/>
        <v>4.877083333333404E-2</v>
      </c>
      <c r="T32" s="35">
        <f t="shared" si="17"/>
        <v>5.1480324074074824E-2</v>
      </c>
      <c r="U32" s="36">
        <f t="shared" si="18"/>
        <v>5.41898148148156E-2</v>
      </c>
      <c r="V32" s="35">
        <f t="shared" si="19"/>
        <v>5.6899305555556383E-2</v>
      </c>
      <c r="W32" s="37">
        <f t="shared" si="20"/>
        <v>5.7156707175926753E-2</v>
      </c>
      <c r="X32" s="35">
        <f t="shared" si="21"/>
        <v>5.9608796296297159E-2</v>
      </c>
      <c r="Y32" s="35">
        <f t="shared" si="22"/>
        <v>6.2318287037037942E-2</v>
      </c>
      <c r="Z32" s="35">
        <f t="shared" si="23"/>
        <v>6.5027777777778725E-2</v>
      </c>
      <c r="AA32" s="36">
        <f t="shared" si="24"/>
        <v>6.7737268518519508E-2</v>
      </c>
      <c r="AB32" s="35">
        <f t="shared" si="25"/>
        <v>7.0446759259260278E-2</v>
      </c>
      <c r="AC32" s="35">
        <f t="shared" si="26"/>
        <v>7.3156250000001061E-2</v>
      </c>
      <c r="AD32" s="35">
        <f t="shared" si="27"/>
        <v>7.5865740740741844E-2</v>
      </c>
      <c r="AE32" s="35">
        <f t="shared" si="28"/>
        <v>7.8575231481482627E-2</v>
      </c>
      <c r="AF32" s="36">
        <f t="shared" si="29"/>
        <v>8.1284722222223396E-2</v>
      </c>
      <c r="AG32" s="35">
        <f t="shared" si="30"/>
        <v>8.3994212962964179E-2</v>
      </c>
      <c r="AH32" s="35">
        <f t="shared" si="31"/>
        <v>8.6703703703704962E-2</v>
      </c>
      <c r="AI32" s="35">
        <f t="shared" si="32"/>
        <v>8.9413194444445745E-2</v>
      </c>
      <c r="AJ32" s="35">
        <f t="shared" si="33"/>
        <v>9.2122685185186529E-2</v>
      </c>
      <c r="AK32" s="36">
        <f t="shared" si="34"/>
        <v>9.4832175925927298E-2</v>
      </c>
      <c r="AL32" s="35">
        <f t="shared" si="35"/>
        <v>9.7541666666668081E-2</v>
      </c>
      <c r="AM32" s="35">
        <f t="shared" si="36"/>
        <v>0.10025115740740886</v>
      </c>
      <c r="AN32" s="35">
        <f t="shared" si="37"/>
        <v>0.10296064814814965</v>
      </c>
      <c r="AO32" s="35">
        <f t="shared" si="38"/>
        <v>0.10567013888889042</v>
      </c>
      <c r="AP32" s="36">
        <f t="shared" si="39"/>
        <v>0.1083796296296312</v>
      </c>
      <c r="AQ32" s="35">
        <f t="shared" si="40"/>
        <v>0.11108912037037198</v>
      </c>
      <c r="AR32" s="35">
        <f t="shared" si="41"/>
        <v>0.11379861111111277</v>
      </c>
      <c r="AS32" s="38">
        <f t="shared" si="42"/>
        <v>0.11432696180555722</v>
      </c>
      <c r="AU32" s="33">
        <v>2.7094907407407801E-3</v>
      </c>
    </row>
    <row r="33" spans="1:47" s="28" customFormat="1">
      <c r="A33" s="33">
        <v>2.7106481481481899E-3</v>
      </c>
      <c r="B33" s="34">
        <v>2.7106481481481899E-3</v>
      </c>
      <c r="C33" s="35">
        <f t="shared" si="0"/>
        <v>5.4212962962963797E-3</v>
      </c>
      <c r="D33" s="35">
        <f t="shared" si="1"/>
        <v>8.13194444444457E-3</v>
      </c>
      <c r="E33" s="35">
        <f t="shared" si="2"/>
        <v>1.0842592592592759E-2</v>
      </c>
      <c r="F33" s="36">
        <f t="shared" si="3"/>
        <v>1.3553240740740949E-2</v>
      </c>
      <c r="G33" s="35">
        <f t="shared" si="4"/>
        <v>1.626388888888914E-2</v>
      </c>
      <c r="H33" s="35">
        <f t="shared" si="5"/>
        <v>1.8974537037037328E-2</v>
      </c>
      <c r="I33" s="35">
        <f t="shared" si="6"/>
        <v>2.1685185185185519E-2</v>
      </c>
      <c r="J33" s="35">
        <f t="shared" si="7"/>
        <v>2.439583333333371E-2</v>
      </c>
      <c r="K33" s="36">
        <f t="shared" si="8"/>
        <v>2.7106481481481898E-2</v>
      </c>
      <c r="L33" s="35">
        <f t="shared" si="9"/>
        <v>2.9817129629630089E-2</v>
      </c>
      <c r="M33" s="35">
        <f t="shared" si="10"/>
        <v>3.252777777777828E-2</v>
      </c>
      <c r="N33" s="35">
        <f t="shared" si="11"/>
        <v>3.5238425925926471E-2</v>
      </c>
      <c r="O33" s="35">
        <f t="shared" si="12"/>
        <v>3.7949074074074655E-2</v>
      </c>
      <c r="P33" s="36">
        <f t="shared" si="13"/>
        <v>4.0659722222222847E-2</v>
      </c>
      <c r="Q33" s="35">
        <f t="shared" si="14"/>
        <v>4.3370370370371038E-2</v>
      </c>
      <c r="R33" s="35">
        <f t="shared" si="15"/>
        <v>4.6081018518519229E-2</v>
      </c>
      <c r="S33" s="35">
        <f t="shared" si="16"/>
        <v>4.879166666666742E-2</v>
      </c>
      <c r="T33" s="35">
        <f t="shared" si="17"/>
        <v>5.1502314814815604E-2</v>
      </c>
      <c r="U33" s="36">
        <f t="shared" si="18"/>
        <v>5.4212962962963795E-2</v>
      </c>
      <c r="V33" s="35">
        <f t="shared" si="19"/>
        <v>5.6923611111111987E-2</v>
      </c>
      <c r="W33" s="37">
        <f t="shared" si="20"/>
        <v>5.7181122685186062E-2</v>
      </c>
      <c r="X33" s="35">
        <f t="shared" si="21"/>
        <v>5.9634259259260178E-2</v>
      </c>
      <c r="Y33" s="35">
        <f t="shared" si="22"/>
        <v>6.2344907407408369E-2</v>
      </c>
      <c r="Z33" s="35">
        <f t="shared" si="23"/>
        <v>6.505555555555656E-2</v>
      </c>
      <c r="AA33" s="36">
        <f t="shared" si="24"/>
        <v>6.7766203703704744E-2</v>
      </c>
      <c r="AB33" s="35">
        <f t="shared" si="25"/>
        <v>7.0476851851852942E-2</v>
      </c>
      <c r="AC33" s="35">
        <f t="shared" si="26"/>
        <v>7.3187500000001127E-2</v>
      </c>
      <c r="AD33" s="35">
        <f t="shared" si="27"/>
        <v>7.5898148148149311E-2</v>
      </c>
      <c r="AE33" s="35">
        <f t="shared" si="28"/>
        <v>7.8608796296297509E-2</v>
      </c>
      <c r="AF33" s="36">
        <f t="shared" si="29"/>
        <v>8.1319444444445693E-2</v>
      </c>
      <c r="AG33" s="35">
        <f t="shared" si="30"/>
        <v>8.4030092592593891E-2</v>
      </c>
      <c r="AH33" s="35">
        <f t="shared" si="31"/>
        <v>8.6740740740742076E-2</v>
      </c>
      <c r="AI33" s="35">
        <f t="shared" si="32"/>
        <v>8.945138888889026E-2</v>
      </c>
      <c r="AJ33" s="35">
        <f t="shared" si="33"/>
        <v>9.2162037037038458E-2</v>
      </c>
      <c r="AK33" s="36">
        <f t="shared" si="34"/>
        <v>9.4872685185186642E-2</v>
      </c>
      <c r="AL33" s="35">
        <f t="shared" si="35"/>
        <v>9.758333333333484E-2</v>
      </c>
      <c r="AM33" s="35">
        <f t="shared" si="36"/>
        <v>0.10029398148148302</v>
      </c>
      <c r="AN33" s="35">
        <f t="shared" si="37"/>
        <v>0.10300462962963121</v>
      </c>
      <c r="AO33" s="35">
        <f t="shared" si="38"/>
        <v>0.10571527777777941</v>
      </c>
      <c r="AP33" s="36">
        <f t="shared" si="39"/>
        <v>0.10842592592592759</v>
      </c>
      <c r="AQ33" s="35">
        <f t="shared" si="40"/>
        <v>0.11113657407407579</v>
      </c>
      <c r="AR33" s="35">
        <f t="shared" si="41"/>
        <v>0.11384722222222397</v>
      </c>
      <c r="AS33" s="38">
        <f t="shared" si="42"/>
        <v>0.11437579861111287</v>
      </c>
      <c r="AU33" s="33">
        <v>2.7106481481481899E-3</v>
      </c>
    </row>
    <row r="34" spans="1:47" s="28" customFormat="1">
      <c r="A34" s="33">
        <v>2.7118055555556001E-3</v>
      </c>
      <c r="B34" s="34">
        <v>2.7118055555556001E-3</v>
      </c>
      <c r="C34" s="35">
        <f t="shared" si="0"/>
        <v>5.4236111111112002E-3</v>
      </c>
      <c r="D34" s="35">
        <f t="shared" si="1"/>
        <v>8.1354166666668011E-3</v>
      </c>
      <c r="E34" s="35">
        <f t="shared" si="2"/>
        <v>1.08472222222224E-2</v>
      </c>
      <c r="F34" s="36">
        <f t="shared" si="3"/>
        <v>1.3559027777778E-2</v>
      </c>
      <c r="G34" s="35">
        <f t="shared" si="4"/>
        <v>1.6270833333333602E-2</v>
      </c>
      <c r="H34" s="35">
        <f t="shared" si="5"/>
        <v>1.8982638888889201E-2</v>
      </c>
      <c r="I34" s="35">
        <f t="shared" si="6"/>
        <v>2.1694444444444801E-2</v>
      </c>
      <c r="J34" s="35">
        <f t="shared" si="7"/>
        <v>2.44062500000004E-2</v>
      </c>
      <c r="K34" s="36">
        <f t="shared" si="8"/>
        <v>2.7118055555555999E-2</v>
      </c>
      <c r="L34" s="35">
        <f t="shared" si="9"/>
        <v>2.9829861111111602E-2</v>
      </c>
      <c r="M34" s="35">
        <f t="shared" si="10"/>
        <v>3.2541666666667204E-2</v>
      </c>
      <c r="N34" s="35">
        <f t="shared" si="11"/>
        <v>3.5253472222222804E-2</v>
      </c>
      <c r="O34" s="35">
        <f t="shared" si="12"/>
        <v>3.7965277777778403E-2</v>
      </c>
      <c r="P34" s="36">
        <f t="shared" si="13"/>
        <v>4.0677083333334002E-2</v>
      </c>
      <c r="Q34" s="35">
        <f t="shared" si="14"/>
        <v>4.3388888888889601E-2</v>
      </c>
      <c r="R34" s="35">
        <f t="shared" si="15"/>
        <v>4.61006944444452E-2</v>
      </c>
      <c r="S34" s="35">
        <f t="shared" si="16"/>
        <v>4.88125000000008E-2</v>
      </c>
      <c r="T34" s="35">
        <f t="shared" si="17"/>
        <v>5.1524305555556399E-2</v>
      </c>
      <c r="U34" s="36">
        <f t="shared" si="18"/>
        <v>5.4236111111111998E-2</v>
      </c>
      <c r="V34" s="35">
        <f t="shared" si="19"/>
        <v>5.6947916666667604E-2</v>
      </c>
      <c r="W34" s="37">
        <f t="shared" si="20"/>
        <v>5.7205538194445384E-2</v>
      </c>
      <c r="X34" s="35">
        <f t="shared" si="21"/>
        <v>5.9659722222223203E-2</v>
      </c>
      <c r="Y34" s="35">
        <f t="shared" si="22"/>
        <v>6.2371527777778803E-2</v>
      </c>
      <c r="Z34" s="35">
        <f t="shared" si="23"/>
        <v>6.5083333333334409E-2</v>
      </c>
      <c r="AA34" s="36">
        <f t="shared" si="24"/>
        <v>6.7795138888890008E-2</v>
      </c>
      <c r="AB34" s="35">
        <f t="shared" si="25"/>
        <v>7.0506944444445607E-2</v>
      </c>
      <c r="AC34" s="35">
        <f t="shared" si="26"/>
        <v>7.3218750000001206E-2</v>
      </c>
      <c r="AD34" s="35">
        <f t="shared" si="27"/>
        <v>7.5930555555556806E-2</v>
      </c>
      <c r="AE34" s="35">
        <f t="shared" si="28"/>
        <v>7.8642361111112405E-2</v>
      </c>
      <c r="AF34" s="36">
        <f t="shared" si="29"/>
        <v>8.1354166666668004E-2</v>
      </c>
      <c r="AG34" s="35">
        <f t="shared" si="30"/>
        <v>8.4065972222223603E-2</v>
      </c>
      <c r="AH34" s="35">
        <f t="shared" si="31"/>
        <v>8.6777777777779203E-2</v>
      </c>
      <c r="AI34" s="35">
        <f t="shared" si="32"/>
        <v>8.9489583333334802E-2</v>
      </c>
      <c r="AJ34" s="35">
        <f t="shared" si="33"/>
        <v>9.2201388888890401E-2</v>
      </c>
      <c r="AK34" s="36">
        <f t="shared" si="34"/>
        <v>9.4913194444446E-2</v>
      </c>
      <c r="AL34" s="35">
        <f t="shared" si="35"/>
        <v>9.7625000000001599E-2</v>
      </c>
      <c r="AM34" s="35">
        <f t="shared" si="36"/>
        <v>0.1003368055555572</v>
      </c>
      <c r="AN34" s="35">
        <f t="shared" si="37"/>
        <v>0.1030486111111128</v>
      </c>
      <c r="AO34" s="35">
        <f t="shared" si="38"/>
        <v>0.1057604166666684</v>
      </c>
      <c r="AP34" s="36">
        <f t="shared" si="39"/>
        <v>0.108472222222224</v>
      </c>
      <c r="AQ34" s="35">
        <f t="shared" si="40"/>
        <v>0.11118402777777961</v>
      </c>
      <c r="AR34" s="35">
        <f t="shared" si="41"/>
        <v>0.11389583333333521</v>
      </c>
      <c r="AS34" s="38">
        <f t="shared" si="42"/>
        <v>0.11442463541666854</v>
      </c>
      <c r="AU34" s="33">
        <v>2.7118055555556001E-3</v>
      </c>
    </row>
    <row r="35" spans="1:47" s="28" customFormat="1">
      <c r="A35" s="33">
        <v>2.7129629629629999E-3</v>
      </c>
      <c r="B35" s="34">
        <v>2.7129629629629999E-3</v>
      </c>
      <c r="C35" s="35">
        <f t="shared" si="0"/>
        <v>5.4259259259259998E-3</v>
      </c>
      <c r="D35" s="35">
        <f t="shared" si="1"/>
        <v>8.1388888888889992E-3</v>
      </c>
      <c r="E35" s="35">
        <f t="shared" si="2"/>
        <v>1.0851851851852E-2</v>
      </c>
      <c r="F35" s="36">
        <f t="shared" si="3"/>
        <v>1.3564814814815E-2</v>
      </c>
      <c r="G35" s="35">
        <f t="shared" si="4"/>
        <v>1.6277777777777998E-2</v>
      </c>
      <c r="H35" s="35">
        <f t="shared" si="5"/>
        <v>1.8990740740740999E-2</v>
      </c>
      <c r="I35" s="35">
        <f t="shared" si="6"/>
        <v>2.1703703703703999E-2</v>
      </c>
      <c r="J35" s="35">
        <f t="shared" si="7"/>
        <v>2.4416666666666999E-2</v>
      </c>
      <c r="K35" s="36">
        <f t="shared" si="8"/>
        <v>2.712962962963E-2</v>
      </c>
      <c r="L35" s="35">
        <f t="shared" si="9"/>
        <v>2.9842592592593E-2</v>
      </c>
      <c r="M35" s="35">
        <f t="shared" si="10"/>
        <v>3.2555555555555997E-2</v>
      </c>
      <c r="N35" s="35">
        <f t="shared" si="11"/>
        <v>3.5268518518518997E-2</v>
      </c>
      <c r="O35" s="35">
        <f t="shared" si="12"/>
        <v>3.7981481481481998E-2</v>
      </c>
      <c r="P35" s="36">
        <f t="shared" si="13"/>
        <v>4.0694444444444998E-2</v>
      </c>
      <c r="Q35" s="35">
        <f t="shared" si="14"/>
        <v>4.3407407407407998E-2</v>
      </c>
      <c r="R35" s="35">
        <f t="shared" si="15"/>
        <v>4.6120370370370999E-2</v>
      </c>
      <c r="S35" s="35">
        <f t="shared" si="16"/>
        <v>4.8833333333333999E-2</v>
      </c>
      <c r="T35" s="35">
        <f t="shared" si="17"/>
        <v>5.1546296296296999E-2</v>
      </c>
      <c r="U35" s="36">
        <f t="shared" si="18"/>
        <v>5.425925925926E-2</v>
      </c>
      <c r="V35" s="35">
        <f t="shared" si="19"/>
        <v>5.6972222222223E-2</v>
      </c>
      <c r="W35" s="37">
        <f t="shared" si="20"/>
        <v>5.7229953703704477E-2</v>
      </c>
      <c r="X35" s="35">
        <f t="shared" si="21"/>
        <v>5.9685185185186E-2</v>
      </c>
      <c r="Y35" s="35">
        <f t="shared" si="22"/>
        <v>6.2398148148149001E-2</v>
      </c>
      <c r="Z35" s="35">
        <f t="shared" si="23"/>
        <v>6.5111111111111994E-2</v>
      </c>
      <c r="AA35" s="36">
        <f t="shared" si="24"/>
        <v>6.7824074074074994E-2</v>
      </c>
      <c r="AB35" s="35">
        <f t="shared" si="25"/>
        <v>7.0537037037037995E-2</v>
      </c>
      <c r="AC35" s="35">
        <f t="shared" si="26"/>
        <v>7.3250000000000995E-2</v>
      </c>
      <c r="AD35" s="35">
        <f t="shared" si="27"/>
        <v>7.5962962962963995E-2</v>
      </c>
      <c r="AE35" s="35">
        <f t="shared" si="28"/>
        <v>7.8675925925926996E-2</v>
      </c>
      <c r="AF35" s="36">
        <f t="shared" si="29"/>
        <v>8.1388888888889996E-2</v>
      </c>
      <c r="AG35" s="35">
        <f t="shared" si="30"/>
        <v>8.4101851851852996E-2</v>
      </c>
      <c r="AH35" s="35">
        <f t="shared" si="31"/>
        <v>8.6814814814815996E-2</v>
      </c>
      <c r="AI35" s="35">
        <f t="shared" si="32"/>
        <v>8.9527777777778997E-2</v>
      </c>
      <c r="AJ35" s="35">
        <f t="shared" si="33"/>
        <v>9.2240740740741997E-2</v>
      </c>
      <c r="AK35" s="36">
        <f t="shared" si="34"/>
        <v>9.4953703703704997E-2</v>
      </c>
      <c r="AL35" s="35">
        <f t="shared" si="35"/>
        <v>9.7666666666667998E-2</v>
      </c>
      <c r="AM35" s="35">
        <f t="shared" si="36"/>
        <v>0.100379629629631</v>
      </c>
      <c r="AN35" s="35">
        <f t="shared" si="37"/>
        <v>0.103092592592594</v>
      </c>
      <c r="AO35" s="35">
        <f t="shared" si="38"/>
        <v>0.105805555555557</v>
      </c>
      <c r="AP35" s="36">
        <f t="shared" si="39"/>
        <v>0.10851851851852</v>
      </c>
      <c r="AQ35" s="35">
        <f t="shared" si="40"/>
        <v>0.111231481481483</v>
      </c>
      <c r="AR35" s="35">
        <f t="shared" si="41"/>
        <v>0.113944444444446</v>
      </c>
      <c r="AS35" s="38">
        <f t="shared" si="42"/>
        <v>0.11447347222222379</v>
      </c>
      <c r="AU35" s="33">
        <v>2.7129629629629999E-3</v>
      </c>
    </row>
    <row r="36" spans="1:47" s="28" customFormat="1">
      <c r="A36" s="33">
        <v>2.7141203703704101E-3</v>
      </c>
      <c r="B36" s="34">
        <v>2.7141203703704101E-3</v>
      </c>
      <c r="C36" s="35">
        <f t="shared" si="0"/>
        <v>5.4282407407408202E-3</v>
      </c>
      <c r="D36" s="35">
        <f t="shared" si="1"/>
        <v>8.1423611111112303E-3</v>
      </c>
      <c r="E36" s="35">
        <f t="shared" si="2"/>
        <v>1.085648148148164E-2</v>
      </c>
      <c r="F36" s="36">
        <f t="shared" si="3"/>
        <v>1.3570601851852051E-2</v>
      </c>
      <c r="G36" s="35">
        <f t="shared" si="4"/>
        <v>1.6284722222222461E-2</v>
      </c>
      <c r="H36" s="35">
        <f t="shared" si="5"/>
        <v>1.8998842592592873E-2</v>
      </c>
      <c r="I36" s="35">
        <f t="shared" si="6"/>
        <v>2.1712962962963281E-2</v>
      </c>
      <c r="J36" s="35">
        <f t="shared" si="7"/>
        <v>2.4427083333333689E-2</v>
      </c>
      <c r="K36" s="36">
        <f t="shared" si="8"/>
        <v>2.7141203703704101E-2</v>
      </c>
      <c r="L36" s="35">
        <f t="shared" si="9"/>
        <v>2.9855324074074513E-2</v>
      </c>
      <c r="M36" s="35">
        <f t="shared" si="10"/>
        <v>3.2569444444444921E-2</v>
      </c>
      <c r="N36" s="35">
        <f t="shared" si="11"/>
        <v>3.528356481481533E-2</v>
      </c>
      <c r="O36" s="35">
        <f t="shared" si="12"/>
        <v>3.7997685185185745E-2</v>
      </c>
      <c r="P36" s="36">
        <f t="shared" si="13"/>
        <v>4.0711805555556153E-2</v>
      </c>
      <c r="Q36" s="35">
        <f t="shared" si="14"/>
        <v>4.3425925925926562E-2</v>
      </c>
      <c r="R36" s="35">
        <f t="shared" si="15"/>
        <v>4.614004629629697E-2</v>
      </c>
      <c r="S36" s="35">
        <f t="shared" si="16"/>
        <v>4.8854166666667379E-2</v>
      </c>
      <c r="T36" s="35">
        <f t="shared" si="17"/>
        <v>5.1568287037037794E-2</v>
      </c>
      <c r="U36" s="36">
        <f t="shared" si="18"/>
        <v>5.4282407407408202E-2</v>
      </c>
      <c r="V36" s="35">
        <f t="shared" si="19"/>
        <v>5.6996527777778611E-2</v>
      </c>
      <c r="W36" s="37">
        <f t="shared" si="20"/>
        <v>5.7254369212963799E-2</v>
      </c>
      <c r="X36" s="35">
        <f t="shared" si="21"/>
        <v>5.9710648148149026E-2</v>
      </c>
      <c r="Y36" s="35">
        <f t="shared" si="22"/>
        <v>6.2424768518519434E-2</v>
      </c>
      <c r="Z36" s="35">
        <f t="shared" si="23"/>
        <v>6.5138888888889843E-2</v>
      </c>
      <c r="AA36" s="36">
        <f t="shared" si="24"/>
        <v>6.7853009259260258E-2</v>
      </c>
      <c r="AB36" s="35">
        <f t="shared" si="25"/>
        <v>7.0567129629630659E-2</v>
      </c>
      <c r="AC36" s="35">
        <f t="shared" si="26"/>
        <v>7.3281250000001075E-2</v>
      </c>
      <c r="AD36" s="35">
        <f t="shared" si="27"/>
        <v>7.599537037037149E-2</v>
      </c>
      <c r="AE36" s="35">
        <f t="shared" si="28"/>
        <v>7.8709490740741891E-2</v>
      </c>
      <c r="AF36" s="36">
        <f t="shared" si="29"/>
        <v>8.1423611111112307E-2</v>
      </c>
      <c r="AG36" s="35">
        <f t="shared" si="30"/>
        <v>8.4137731481482708E-2</v>
      </c>
      <c r="AH36" s="35">
        <f t="shared" si="31"/>
        <v>8.6851851851853124E-2</v>
      </c>
      <c r="AI36" s="35">
        <f t="shared" si="32"/>
        <v>8.9565972222223539E-2</v>
      </c>
      <c r="AJ36" s="35">
        <f t="shared" si="33"/>
        <v>9.228009259259394E-2</v>
      </c>
      <c r="AK36" s="36">
        <f t="shared" si="34"/>
        <v>9.4994212962964356E-2</v>
      </c>
      <c r="AL36" s="35">
        <f t="shared" si="35"/>
        <v>9.7708333333334757E-2</v>
      </c>
      <c r="AM36" s="35">
        <f t="shared" si="36"/>
        <v>0.10042245370370517</v>
      </c>
      <c r="AN36" s="35">
        <f t="shared" si="37"/>
        <v>0.10313657407407559</v>
      </c>
      <c r="AO36" s="35">
        <f t="shared" si="38"/>
        <v>0.10585069444444599</v>
      </c>
      <c r="AP36" s="36">
        <f t="shared" si="39"/>
        <v>0.1085648148148164</v>
      </c>
      <c r="AQ36" s="35">
        <f t="shared" si="40"/>
        <v>0.11127893518518682</v>
      </c>
      <c r="AR36" s="35">
        <f t="shared" si="41"/>
        <v>0.11399305555555722</v>
      </c>
      <c r="AS36" s="38">
        <f t="shared" si="42"/>
        <v>0.11452230902777946</v>
      </c>
      <c r="AU36" s="33">
        <v>2.7141203703704101E-3</v>
      </c>
    </row>
    <row r="37" spans="1:47" s="28" customFormat="1">
      <c r="A37" s="33">
        <v>2.7152777777778199E-3</v>
      </c>
      <c r="B37" s="34">
        <v>2.7152777777778199E-3</v>
      </c>
      <c r="C37" s="35">
        <f t="shared" si="0"/>
        <v>5.4305555555556398E-3</v>
      </c>
      <c r="D37" s="35">
        <f t="shared" si="1"/>
        <v>8.1458333333334597E-3</v>
      </c>
      <c r="E37" s="35">
        <f t="shared" si="2"/>
        <v>1.086111111111128E-2</v>
      </c>
      <c r="F37" s="36">
        <f t="shared" si="3"/>
        <v>1.3576388888889099E-2</v>
      </c>
      <c r="G37" s="35">
        <f t="shared" si="4"/>
        <v>1.6291666666666919E-2</v>
      </c>
      <c r="H37" s="35">
        <f t="shared" si="5"/>
        <v>1.9006944444444739E-2</v>
      </c>
      <c r="I37" s="35">
        <f t="shared" si="6"/>
        <v>2.1722222222222559E-2</v>
      </c>
      <c r="J37" s="35">
        <f t="shared" si="7"/>
        <v>2.4437500000000379E-2</v>
      </c>
      <c r="K37" s="36">
        <f t="shared" si="8"/>
        <v>2.7152777777778199E-2</v>
      </c>
      <c r="L37" s="35">
        <f t="shared" si="9"/>
        <v>2.9868055555556019E-2</v>
      </c>
      <c r="M37" s="35">
        <f t="shared" si="10"/>
        <v>3.2583333333333839E-2</v>
      </c>
      <c r="N37" s="35">
        <f t="shared" si="11"/>
        <v>3.5298611111111655E-2</v>
      </c>
      <c r="O37" s="35">
        <f t="shared" si="12"/>
        <v>3.8013888888889479E-2</v>
      </c>
      <c r="P37" s="36">
        <f t="shared" si="13"/>
        <v>4.0729166666667302E-2</v>
      </c>
      <c r="Q37" s="35">
        <f t="shared" si="14"/>
        <v>4.3444444444445118E-2</v>
      </c>
      <c r="R37" s="35">
        <f t="shared" si="15"/>
        <v>4.6159722222222935E-2</v>
      </c>
      <c r="S37" s="35">
        <f t="shared" si="16"/>
        <v>4.8875000000000758E-2</v>
      </c>
      <c r="T37" s="35">
        <f t="shared" si="17"/>
        <v>5.1590277777778581E-2</v>
      </c>
      <c r="U37" s="36">
        <f t="shared" si="18"/>
        <v>5.4305555555556398E-2</v>
      </c>
      <c r="V37" s="35">
        <f t="shared" si="19"/>
        <v>5.7020833333334214E-2</v>
      </c>
      <c r="W37" s="37">
        <f t="shared" si="20"/>
        <v>5.7278784722223107E-2</v>
      </c>
      <c r="X37" s="35">
        <f t="shared" si="21"/>
        <v>5.9736111111112038E-2</v>
      </c>
      <c r="Y37" s="35">
        <f t="shared" si="22"/>
        <v>6.2451388888889861E-2</v>
      </c>
      <c r="Z37" s="35">
        <f t="shared" si="23"/>
        <v>6.5166666666667677E-2</v>
      </c>
      <c r="AA37" s="36">
        <f t="shared" si="24"/>
        <v>6.7881944444445494E-2</v>
      </c>
      <c r="AB37" s="35">
        <f t="shared" si="25"/>
        <v>7.059722222222331E-2</v>
      </c>
      <c r="AC37" s="35">
        <f t="shared" si="26"/>
        <v>7.3312500000001141E-2</v>
      </c>
      <c r="AD37" s="35">
        <f t="shared" si="27"/>
        <v>7.6027777777778957E-2</v>
      </c>
      <c r="AE37" s="35">
        <f t="shared" si="28"/>
        <v>7.8743055555556773E-2</v>
      </c>
      <c r="AF37" s="36">
        <f t="shared" si="29"/>
        <v>8.1458333333334604E-2</v>
      </c>
      <c r="AG37" s="35">
        <f t="shared" si="30"/>
        <v>8.417361111111242E-2</v>
      </c>
      <c r="AH37" s="35">
        <f t="shared" si="31"/>
        <v>8.6888888888890237E-2</v>
      </c>
      <c r="AI37" s="35">
        <f t="shared" si="32"/>
        <v>8.9604166666668053E-2</v>
      </c>
      <c r="AJ37" s="35">
        <f t="shared" si="33"/>
        <v>9.231944444444587E-2</v>
      </c>
      <c r="AK37" s="36">
        <f t="shared" si="34"/>
        <v>9.50347222222237E-2</v>
      </c>
      <c r="AL37" s="35">
        <f t="shared" si="35"/>
        <v>9.7750000000001516E-2</v>
      </c>
      <c r="AM37" s="35">
        <f t="shared" si="36"/>
        <v>0.10046527777777933</v>
      </c>
      <c r="AN37" s="35">
        <f t="shared" si="37"/>
        <v>0.10318055555555716</v>
      </c>
      <c r="AO37" s="35">
        <f t="shared" si="38"/>
        <v>0.10589583333333498</v>
      </c>
      <c r="AP37" s="36">
        <f t="shared" si="39"/>
        <v>0.1086111111111128</v>
      </c>
      <c r="AQ37" s="35">
        <f t="shared" si="40"/>
        <v>0.11132638888889061</v>
      </c>
      <c r="AR37" s="35">
        <f t="shared" si="41"/>
        <v>0.11404166666666843</v>
      </c>
      <c r="AS37" s="38">
        <f t="shared" si="42"/>
        <v>0.11457114583333511</v>
      </c>
      <c r="AU37" s="33">
        <v>2.7152777777778199E-3</v>
      </c>
    </row>
    <row r="38" spans="1:47" s="28" customFormat="1">
      <c r="A38" s="33">
        <v>2.7164351851852201E-3</v>
      </c>
      <c r="B38" s="34">
        <v>2.7164351851852201E-3</v>
      </c>
      <c r="C38" s="35">
        <f t="shared" si="0"/>
        <v>5.4328703703704403E-3</v>
      </c>
      <c r="D38" s="35">
        <f t="shared" si="1"/>
        <v>8.1493055555556596E-3</v>
      </c>
      <c r="E38" s="35">
        <f t="shared" si="2"/>
        <v>1.0865740740740881E-2</v>
      </c>
      <c r="F38" s="36">
        <f t="shared" si="3"/>
        <v>1.3582175925926102E-2</v>
      </c>
      <c r="G38" s="35">
        <f t="shared" si="4"/>
        <v>1.6298611111111319E-2</v>
      </c>
      <c r="H38" s="35">
        <f t="shared" si="5"/>
        <v>1.901504629629654E-2</v>
      </c>
      <c r="I38" s="35">
        <f t="shared" si="6"/>
        <v>2.1731481481481761E-2</v>
      </c>
      <c r="J38" s="35">
        <f t="shared" si="7"/>
        <v>2.4447916666666982E-2</v>
      </c>
      <c r="K38" s="36">
        <f t="shared" si="8"/>
        <v>2.7164351851852203E-2</v>
      </c>
      <c r="L38" s="35">
        <f t="shared" si="9"/>
        <v>2.9880787037037421E-2</v>
      </c>
      <c r="M38" s="35">
        <f t="shared" si="10"/>
        <v>3.2597222222222638E-2</v>
      </c>
      <c r="N38" s="35">
        <f t="shared" si="11"/>
        <v>3.5313657407407863E-2</v>
      </c>
      <c r="O38" s="35">
        <f t="shared" si="12"/>
        <v>3.803009259259308E-2</v>
      </c>
      <c r="P38" s="36">
        <f t="shared" si="13"/>
        <v>4.0746527777778305E-2</v>
      </c>
      <c r="Q38" s="35">
        <f t="shared" si="14"/>
        <v>4.3462962962963522E-2</v>
      </c>
      <c r="R38" s="35">
        <f t="shared" si="15"/>
        <v>4.617939814814874E-2</v>
      </c>
      <c r="S38" s="35">
        <f t="shared" si="16"/>
        <v>4.8895833333333964E-2</v>
      </c>
      <c r="T38" s="35">
        <f t="shared" si="17"/>
        <v>5.1612268518519182E-2</v>
      </c>
      <c r="U38" s="36">
        <f t="shared" si="18"/>
        <v>5.4328703703704406E-2</v>
      </c>
      <c r="V38" s="35">
        <f t="shared" si="19"/>
        <v>5.7045138888889624E-2</v>
      </c>
      <c r="W38" s="37">
        <f t="shared" si="20"/>
        <v>5.7303200231482214E-2</v>
      </c>
      <c r="X38" s="35">
        <f t="shared" si="21"/>
        <v>5.9761574074074841E-2</v>
      </c>
      <c r="Y38" s="35">
        <f t="shared" si="22"/>
        <v>6.2478009259260066E-2</v>
      </c>
      <c r="Z38" s="35">
        <f t="shared" si="23"/>
        <v>6.5194444444445276E-2</v>
      </c>
      <c r="AA38" s="36">
        <f t="shared" si="24"/>
        <v>6.7910879629630508E-2</v>
      </c>
      <c r="AB38" s="35">
        <f t="shared" si="25"/>
        <v>7.0627314814815725E-2</v>
      </c>
      <c r="AC38" s="35">
        <f t="shared" si="26"/>
        <v>7.3343750000000943E-2</v>
      </c>
      <c r="AD38" s="35">
        <f t="shared" si="27"/>
        <v>7.606018518518616E-2</v>
      </c>
      <c r="AE38" s="35">
        <f t="shared" si="28"/>
        <v>7.8776620370371378E-2</v>
      </c>
      <c r="AF38" s="36">
        <f t="shared" si="29"/>
        <v>8.1493055555556609E-2</v>
      </c>
      <c r="AG38" s="35">
        <f t="shared" si="30"/>
        <v>8.4209490740741827E-2</v>
      </c>
      <c r="AH38" s="35">
        <f t="shared" si="31"/>
        <v>8.6925925925927044E-2</v>
      </c>
      <c r="AI38" s="35">
        <f t="shared" si="32"/>
        <v>8.9642361111112262E-2</v>
      </c>
      <c r="AJ38" s="35">
        <f t="shared" si="33"/>
        <v>9.235879629629748E-2</v>
      </c>
      <c r="AK38" s="36">
        <f t="shared" si="34"/>
        <v>9.5075231481482711E-2</v>
      </c>
      <c r="AL38" s="35">
        <f t="shared" si="35"/>
        <v>9.7791666666667929E-2</v>
      </c>
      <c r="AM38" s="35">
        <f t="shared" si="36"/>
        <v>0.10050810185185315</v>
      </c>
      <c r="AN38" s="35">
        <f t="shared" si="37"/>
        <v>0.10322453703703836</v>
      </c>
      <c r="AO38" s="35">
        <f t="shared" si="38"/>
        <v>0.10594097222222358</v>
      </c>
      <c r="AP38" s="36">
        <f t="shared" si="39"/>
        <v>0.10865740740740881</v>
      </c>
      <c r="AQ38" s="35">
        <f t="shared" si="40"/>
        <v>0.11137384259259403</v>
      </c>
      <c r="AR38" s="35">
        <f t="shared" si="41"/>
        <v>0.11409027777777925</v>
      </c>
      <c r="AS38" s="38">
        <f t="shared" si="42"/>
        <v>0.11461998263889037</v>
      </c>
      <c r="AU38" s="33">
        <v>2.7164351851852201E-3</v>
      </c>
    </row>
    <row r="39" spans="1:47" s="28" customFormat="1">
      <c r="A39" s="33">
        <v>2.7175925925926299E-3</v>
      </c>
      <c r="B39" s="34">
        <v>2.7175925925926299E-3</v>
      </c>
      <c r="C39" s="35">
        <f t="shared" si="0"/>
        <v>5.4351851851852599E-3</v>
      </c>
      <c r="D39" s="35">
        <f t="shared" si="1"/>
        <v>8.1527777777778906E-3</v>
      </c>
      <c r="E39" s="35">
        <f t="shared" si="2"/>
        <v>1.087037037037052E-2</v>
      </c>
      <c r="F39" s="36">
        <f t="shared" si="3"/>
        <v>1.3587962962963149E-2</v>
      </c>
      <c r="G39" s="35">
        <f t="shared" si="4"/>
        <v>1.6305555555555781E-2</v>
      </c>
      <c r="H39" s="35">
        <f t="shared" si="5"/>
        <v>1.902314814814841E-2</v>
      </c>
      <c r="I39" s="35">
        <f t="shared" si="6"/>
        <v>2.1740740740741039E-2</v>
      </c>
      <c r="J39" s="35">
        <f t="shared" si="7"/>
        <v>2.4458333333333668E-2</v>
      </c>
      <c r="K39" s="36">
        <f t="shared" si="8"/>
        <v>2.7175925925926298E-2</v>
      </c>
      <c r="L39" s="35">
        <f t="shared" si="9"/>
        <v>2.989351851851893E-2</v>
      </c>
      <c r="M39" s="35">
        <f t="shared" si="10"/>
        <v>3.2611111111111563E-2</v>
      </c>
      <c r="N39" s="35">
        <f t="shared" si="11"/>
        <v>3.5328703703704188E-2</v>
      </c>
      <c r="O39" s="35">
        <f t="shared" si="12"/>
        <v>3.8046296296296821E-2</v>
      </c>
      <c r="P39" s="36">
        <f t="shared" si="13"/>
        <v>4.0763888888889446E-2</v>
      </c>
      <c r="Q39" s="35">
        <f t="shared" si="14"/>
        <v>4.3481481481482079E-2</v>
      </c>
      <c r="R39" s="35">
        <f t="shared" si="15"/>
        <v>4.6199074074074711E-2</v>
      </c>
      <c r="S39" s="35">
        <f t="shared" si="16"/>
        <v>4.8916666666667337E-2</v>
      </c>
      <c r="T39" s="35">
        <f t="shared" si="17"/>
        <v>5.1634259259259969E-2</v>
      </c>
      <c r="U39" s="36">
        <f t="shared" si="18"/>
        <v>5.4351851851852595E-2</v>
      </c>
      <c r="V39" s="35">
        <f t="shared" si="19"/>
        <v>5.7069444444445228E-2</v>
      </c>
      <c r="W39" s="37">
        <f t="shared" si="20"/>
        <v>5.7327615740741522E-2</v>
      </c>
      <c r="X39" s="35">
        <f t="shared" si="21"/>
        <v>5.978703703703786E-2</v>
      </c>
      <c r="Y39" s="35">
        <f t="shared" si="22"/>
        <v>6.2504629629630493E-2</v>
      </c>
      <c r="Z39" s="35">
        <f t="shared" si="23"/>
        <v>6.5222222222223125E-2</v>
      </c>
      <c r="AA39" s="36">
        <f t="shared" si="24"/>
        <v>6.7939814814815744E-2</v>
      </c>
      <c r="AB39" s="35">
        <f t="shared" si="25"/>
        <v>7.0657407407408376E-2</v>
      </c>
      <c r="AC39" s="35">
        <f t="shared" si="26"/>
        <v>7.3375000000001009E-2</v>
      </c>
      <c r="AD39" s="35">
        <f t="shared" si="27"/>
        <v>7.6092592592593641E-2</v>
      </c>
      <c r="AE39" s="35">
        <f t="shared" si="28"/>
        <v>7.8810185185186274E-2</v>
      </c>
      <c r="AF39" s="36">
        <f t="shared" si="29"/>
        <v>8.1527777777778893E-2</v>
      </c>
      <c r="AG39" s="35">
        <f t="shared" si="30"/>
        <v>8.4245370370371525E-2</v>
      </c>
      <c r="AH39" s="35">
        <f t="shared" si="31"/>
        <v>8.6962962962964158E-2</v>
      </c>
      <c r="AI39" s="35">
        <f t="shared" si="32"/>
        <v>8.968055555555679E-2</v>
      </c>
      <c r="AJ39" s="35">
        <f t="shared" si="33"/>
        <v>9.2398148148149423E-2</v>
      </c>
      <c r="AK39" s="36">
        <f t="shared" si="34"/>
        <v>9.5115740740742041E-2</v>
      </c>
      <c r="AL39" s="35">
        <f t="shared" si="35"/>
        <v>9.7833333333334674E-2</v>
      </c>
      <c r="AM39" s="35">
        <f t="shared" si="36"/>
        <v>0.10055092592592731</v>
      </c>
      <c r="AN39" s="35">
        <f t="shared" si="37"/>
        <v>0.10326851851851994</v>
      </c>
      <c r="AO39" s="35">
        <f t="shared" si="38"/>
        <v>0.10598611111111257</v>
      </c>
      <c r="AP39" s="36">
        <f t="shared" si="39"/>
        <v>0.10870370370370519</v>
      </c>
      <c r="AQ39" s="35">
        <f t="shared" si="40"/>
        <v>0.11142129629629782</v>
      </c>
      <c r="AR39" s="35">
        <f t="shared" si="41"/>
        <v>0.11413888888889046</v>
      </c>
      <c r="AS39" s="38">
        <f t="shared" si="42"/>
        <v>0.11466881944444603</v>
      </c>
      <c r="AU39" s="33">
        <v>2.7175925925926299E-3</v>
      </c>
    </row>
    <row r="40" spans="1:47" s="28" customFormat="1">
      <c r="A40" s="33">
        <v>2.7187500000000401E-3</v>
      </c>
      <c r="B40" s="34">
        <v>2.7187500000000401E-3</v>
      </c>
      <c r="C40" s="35">
        <f t="shared" si="0"/>
        <v>5.4375000000000803E-3</v>
      </c>
      <c r="D40" s="35">
        <f t="shared" si="1"/>
        <v>8.15625000000012E-3</v>
      </c>
      <c r="E40" s="35">
        <f t="shared" si="2"/>
        <v>1.0875000000000161E-2</v>
      </c>
      <c r="F40" s="36">
        <f t="shared" si="3"/>
        <v>1.3593750000000201E-2</v>
      </c>
      <c r="G40" s="35">
        <f t="shared" si="4"/>
        <v>1.631250000000024E-2</v>
      </c>
      <c r="H40" s="35">
        <f t="shared" si="5"/>
        <v>1.9031250000000281E-2</v>
      </c>
      <c r="I40" s="35">
        <f t="shared" si="6"/>
        <v>2.1750000000000321E-2</v>
      </c>
      <c r="J40" s="35">
        <f t="shared" si="7"/>
        <v>2.4468750000000362E-2</v>
      </c>
      <c r="K40" s="36">
        <f t="shared" si="8"/>
        <v>2.7187500000000402E-2</v>
      </c>
      <c r="L40" s="35">
        <f t="shared" si="9"/>
        <v>2.9906250000000443E-2</v>
      </c>
      <c r="M40" s="35">
        <f t="shared" si="10"/>
        <v>3.262500000000048E-2</v>
      </c>
      <c r="N40" s="35">
        <f t="shared" si="11"/>
        <v>3.5343750000000521E-2</v>
      </c>
      <c r="O40" s="35">
        <f t="shared" si="12"/>
        <v>3.8062500000000561E-2</v>
      </c>
      <c r="P40" s="36">
        <f t="shared" si="13"/>
        <v>4.0781250000000602E-2</v>
      </c>
      <c r="Q40" s="35">
        <f t="shared" si="14"/>
        <v>4.3500000000000642E-2</v>
      </c>
      <c r="R40" s="35">
        <f t="shared" si="15"/>
        <v>4.6218750000000683E-2</v>
      </c>
      <c r="S40" s="35">
        <f t="shared" si="16"/>
        <v>4.8937500000000723E-2</v>
      </c>
      <c r="T40" s="35">
        <f t="shared" si="17"/>
        <v>5.1656250000000764E-2</v>
      </c>
      <c r="U40" s="36">
        <f t="shared" si="18"/>
        <v>5.4375000000000805E-2</v>
      </c>
      <c r="V40" s="35">
        <f t="shared" si="19"/>
        <v>5.7093750000000845E-2</v>
      </c>
      <c r="W40" s="37">
        <f t="shared" si="20"/>
        <v>5.7352031250000844E-2</v>
      </c>
      <c r="X40" s="35">
        <f t="shared" si="21"/>
        <v>5.9812500000000886E-2</v>
      </c>
      <c r="Y40" s="35">
        <f t="shared" si="22"/>
        <v>6.2531250000000926E-2</v>
      </c>
      <c r="Z40" s="35">
        <f t="shared" si="23"/>
        <v>6.525000000000096E-2</v>
      </c>
      <c r="AA40" s="36">
        <f t="shared" si="24"/>
        <v>6.7968750000001008E-2</v>
      </c>
      <c r="AB40" s="35">
        <f t="shared" si="25"/>
        <v>7.0687500000001041E-2</v>
      </c>
      <c r="AC40" s="35">
        <f t="shared" si="26"/>
        <v>7.3406250000001089E-2</v>
      </c>
      <c r="AD40" s="35">
        <f t="shared" si="27"/>
        <v>7.6125000000001122E-2</v>
      </c>
      <c r="AE40" s="35">
        <f t="shared" si="28"/>
        <v>7.884375000000117E-2</v>
      </c>
      <c r="AF40" s="36">
        <f t="shared" si="29"/>
        <v>8.1562500000001203E-2</v>
      </c>
      <c r="AG40" s="35">
        <f t="shared" si="30"/>
        <v>8.4281250000001251E-2</v>
      </c>
      <c r="AH40" s="35">
        <f t="shared" si="31"/>
        <v>8.7000000000001285E-2</v>
      </c>
      <c r="AI40" s="35">
        <f t="shared" si="32"/>
        <v>8.9718750000001318E-2</v>
      </c>
      <c r="AJ40" s="35">
        <f t="shared" si="33"/>
        <v>9.2437500000001366E-2</v>
      </c>
      <c r="AK40" s="36">
        <f t="shared" si="34"/>
        <v>9.5156250000001399E-2</v>
      </c>
      <c r="AL40" s="35">
        <f t="shared" si="35"/>
        <v>9.7875000000001447E-2</v>
      </c>
      <c r="AM40" s="35">
        <f t="shared" si="36"/>
        <v>0.10059375000000148</v>
      </c>
      <c r="AN40" s="35">
        <f t="shared" si="37"/>
        <v>0.10331250000000153</v>
      </c>
      <c r="AO40" s="35">
        <f t="shared" si="38"/>
        <v>0.10603125000000156</v>
      </c>
      <c r="AP40" s="36">
        <f t="shared" si="39"/>
        <v>0.10875000000000161</v>
      </c>
      <c r="AQ40" s="35">
        <f t="shared" si="40"/>
        <v>0.11146875000000164</v>
      </c>
      <c r="AR40" s="35">
        <f t="shared" si="41"/>
        <v>0.11418750000000169</v>
      </c>
      <c r="AS40" s="38">
        <f t="shared" si="42"/>
        <v>0.1147176562500017</v>
      </c>
      <c r="AU40" s="33">
        <v>2.7187500000000401E-3</v>
      </c>
    </row>
    <row r="41" spans="1:47" s="28" customFormat="1">
      <c r="A41" s="33">
        <v>2.71990740740744E-3</v>
      </c>
      <c r="B41" s="34">
        <v>2.71990740740744E-3</v>
      </c>
      <c r="C41" s="35">
        <f t="shared" si="0"/>
        <v>5.4398148148148799E-3</v>
      </c>
      <c r="D41" s="35">
        <f t="shared" si="1"/>
        <v>8.1597222222223199E-3</v>
      </c>
      <c r="E41" s="35">
        <f t="shared" si="2"/>
        <v>1.087962962962976E-2</v>
      </c>
      <c r="F41" s="36">
        <f t="shared" si="3"/>
        <v>1.35995370370372E-2</v>
      </c>
      <c r="G41" s="35">
        <f t="shared" si="4"/>
        <v>1.631944444444464E-2</v>
      </c>
      <c r="H41" s="35">
        <f t="shared" si="5"/>
        <v>1.9039351851852078E-2</v>
      </c>
      <c r="I41" s="35">
        <f t="shared" si="6"/>
        <v>2.175925925925952E-2</v>
      </c>
      <c r="J41" s="35">
        <f t="shared" si="7"/>
        <v>2.4479166666666961E-2</v>
      </c>
      <c r="K41" s="36">
        <f t="shared" si="8"/>
        <v>2.71990740740744E-2</v>
      </c>
      <c r="L41" s="35">
        <f t="shared" si="9"/>
        <v>2.9918981481481838E-2</v>
      </c>
      <c r="M41" s="35">
        <f t="shared" si="10"/>
        <v>3.2638888888889279E-2</v>
      </c>
      <c r="N41" s="35">
        <f t="shared" si="11"/>
        <v>3.5358796296296721E-2</v>
      </c>
      <c r="O41" s="35">
        <f t="shared" si="12"/>
        <v>3.8078703703704156E-2</v>
      </c>
      <c r="P41" s="36">
        <f t="shared" si="13"/>
        <v>4.0798611111111598E-2</v>
      </c>
      <c r="Q41" s="35">
        <f t="shared" si="14"/>
        <v>4.3518518518519039E-2</v>
      </c>
      <c r="R41" s="35">
        <f t="shared" si="15"/>
        <v>4.6238425925926481E-2</v>
      </c>
      <c r="S41" s="35">
        <f t="shared" si="16"/>
        <v>4.8958333333333923E-2</v>
      </c>
      <c r="T41" s="35">
        <f t="shared" si="17"/>
        <v>5.1678240740741357E-2</v>
      </c>
      <c r="U41" s="36">
        <f t="shared" si="18"/>
        <v>5.4398148148148799E-2</v>
      </c>
      <c r="V41" s="35">
        <f t="shared" si="19"/>
        <v>5.7118055555556241E-2</v>
      </c>
      <c r="W41" s="37">
        <f t="shared" si="20"/>
        <v>5.7376446759259944E-2</v>
      </c>
      <c r="X41" s="35">
        <f t="shared" si="21"/>
        <v>5.9837962962963676E-2</v>
      </c>
      <c r="Y41" s="35">
        <f t="shared" si="22"/>
        <v>6.2557870370371124E-2</v>
      </c>
      <c r="Z41" s="35">
        <f t="shared" si="23"/>
        <v>6.5277777777778559E-2</v>
      </c>
      <c r="AA41" s="36">
        <f t="shared" si="24"/>
        <v>6.7997685185185994E-2</v>
      </c>
      <c r="AB41" s="35">
        <f t="shared" si="25"/>
        <v>7.0717592592593442E-2</v>
      </c>
      <c r="AC41" s="35">
        <f t="shared" si="26"/>
        <v>7.3437500000000877E-2</v>
      </c>
      <c r="AD41" s="35">
        <f t="shared" si="27"/>
        <v>7.6157407407408312E-2</v>
      </c>
      <c r="AE41" s="35">
        <f t="shared" si="28"/>
        <v>7.887731481481576E-2</v>
      </c>
      <c r="AF41" s="36">
        <f t="shared" si="29"/>
        <v>8.1597222222223195E-2</v>
      </c>
      <c r="AG41" s="35">
        <f t="shared" si="30"/>
        <v>8.4317129629630644E-2</v>
      </c>
      <c r="AH41" s="35">
        <f t="shared" si="31"/>
        <v>8.7037037037038079E-2</v>
      </c>
      <c r="AI41" s="35">
        <f t="shared" si="32"/>
        <v>8.9756944444445513E-2</v>
      </c>
      <c r="AJ41" s="35">
        <f t="shared" si="33"/>
        <v>9.2476851851852962E-2</v>
      </c>
      <c r="AK41" s="36">
        <f t="shared" si="34"/>
        <v>9.5196759259260397E-2</v>
      </c>
      <c r="AL41" s="35">
        <f t="shared" si="35"/>
        <v>9.7916666666667845E-2</v>
      </c>
      <c r="AM41" s="35">
        <f t="shared" si="36"/>
        <v>0.10063657407407528</v>
      </c>
      <c r="AN41" s="35">
        <f t="shared" si="37"/>
        <v>0.10335648148148271</v>
      </c>
      <c r="AO41" s="35">
        <f t="shared" si="38"/>
        <v>0.10607638888889016</v>
      </c>
      <c r="AP41" s="36">
        <f t="shared" si="39"/>
        <v>0.1087962962962976</v>
      </c>
      <c r="AQ41" s="35">
        <f t="shared" si="40"/>
        <v>0.11151620370370503</v>
      </c>
      <c r="AR41" s="35">
        <f t="shared" si="41"/>
        <v>0.11423611111111248</v>
      </c>
      <c r="AS41" s="38">
        <f t="shared" si="42"/>
        <v>0.11476649305555693</v>
      </c>
      <c r="AU41" s="33">
        <v>2.71990740740744E-3</v>
      </c>
    </row>
    <row r="42" spans="1:47" s="28" customFormat="1">
      <c r="A42" s="33">
        <v>2.7210648148148502E-3</v>
      </c>
      <c r="B42" s="34">
        <v>2.7210648148148502E-3</v>
      </c>
      <c r="C42" s="35">
        <f t="shared" si="0"/>
        <v>5.4421296296297004E-3</v>
      </c>
      <c r="D42" s="35">
        <f t="shared" si="1"/>
        <v>8.163194444444551E-3</v>
      </c>
      <c r="E42" s="35">
        <f t="shared" si="2"/>
        <v>1.0884259259259401E-2</v>
      </c>
      <c r="F42" s="36">
        <f t="shared" si="3"/>
        <v>1.360532407407425E-2</v>
      </c>
      <c r="G42" s="35">
        <f t="shared" si="4"/>
        <v>1.6326388888889102E-2</v>
      </c>
      <c r="H42" s="35">
        <f t="shared" si="5"/>
        <v>1.9047453703703952E-2</v>
      </c>
      <c r="I42" s="35">
        <f t="shared" si="6"/>
        <v>2.1768518518518801E-2</v>
      </c>
      <c r="J42" s="35">
        <f t="shared" si="7"/>
        <v>2.4489583333333651E-2</v>
      </c>
      <c r="K42" s="36">
        <f t="shared" si="8"/>
        <v>2.7210648148148501E-2</v>
      </c>
      <c r="L42" s="35">
        <f t="shared" si="9"/>
        <v>2.9931712962963351E-2</v>
      </c>
      <c r="M42" s="35">
        <f t="shared" si="10"/>
        <v>3.2652777777778204E-2</v>
      </c>
      <c r="N42" s="35">
        <f t="shared" si="11"/>
        <v>3.5373842592593054E-2</v>
      </c>
      <c r="O42" s="35">
        <f t="shared" si="12"/>
        <v>3.8094907407407903E-2</v>
      </c>
      <c r="P42" s="36">
        <f t="shared" si="13"/>
        <v>4.0815972222222753E-2</v>
      </c>
      <c r="Q42" s="35">
        <f t="shared" si="14"/>
        <v>4.3537037037037603E-2</v>
      </c>
      <c r="R42" s="35">
        <f t="shared" si="15"/>
        <v>4.6258101851852453E-2</v>
      </c>
      <c r="S42" s="35">
        <f t="shared" si="16"/>
        <v>4.8979166666667302E-2</v>
      </c>
      <c r="T42" s="35">
        <f t="shared" si="17"/>
        <v>5.1700231481482152E-2</v>
      </c>
      <c r="U42" s="36">
        <f t="shared" si="18"/>
        <v>5.4421296296297002E-2</v>
      </c>
      <c r="V42" s="35">
        <f t="shared" si="19"/>
        <v>5.7142361111111852E-2</v>
      </c>
      <c r="W42" s="37">
        <f t="shared" si="20"/>
        <v>5.7400862268519259E-2</v>
      </c>
      <c r="X42" s="35">
        <f t="shared" si="21"/>
        <v>5.9863425925926701E-2</v>
      </c>
      <c r="Y42" s="35">
        <f t="shared" si="22"/>
        <v>6.2584490740741558E-2</v>
      </c>
      <c r="Z42" s="35">
        <f t="shared" si="23"/>
        <v>6.5305555555556408E-2</v>
      </c>
      <c r="AA42" s="36">
        <f t="shared" si="24"/>
        <v>6.8026620370371257E-2</v>
      </c>
      <c r="AB42" s="35">
        <f t="shared" si="25"/>
        <v>7.0747685185186107E-2</v>
      </c>
      <c r="AC42" s="35">
        <f t="shared" si="26"/>
        <v>7.3468750000000957E-2</v>
      </c>
      <c r="AD42" s="35">
        <f t="shared" si="27"/>
        <v>7.6189814814815807E-2</v>
      </c>
      <c r="AE42" s="35">
        <f t="shared" si="28"/>
        <v>7.8910879629630656E-2</v>
      </c>
      <c r="AF42" s="36">
        <f t="shared" si="29"/>
        <v>8.1631944444445506E-2</v>
      </c>
      <c r="AG42" s="35">
        <f t="shared" si="30"/>
        <v>8.4353009259260356E-2</v>
      </c>
      <c r="AH42" s="35">
        <f t="shared" si="31"/>
        <v>8.7074074074075206E-2</v>
      </c>
      <c r="AI42" s="35">
        <f t="shared" si="32"/>
        <v>8.9795138888890055E-2</v>
      </c>
      <c r="AJ42" s="35">
        <f t="shared" si="33"/>
        <v>9.2516203703704905E-2</v>
      </c>
      <c r="AK42" s="36">
        <f t="shared" si="34"/>
        <v>9.5237268518519755E-2</v>
      </c>
      <c r="AL42" s="35">
        <f t="shared" si="35"/>
        <v>9.7958333333334605E-2</v>
      </c>
      <c r="AM42" s="35">
        <f t="shared" si="36"/>
        <v>0.10067939814814945</v>
      </c>
      <c r="AN42" s="35">
        <f t="shared" si="37"/>
        <v>0.1034004629629643</v>
      </c>
      <c r="AO42" s="35">
        <f t="shared" si="38"/>
        <v>0.10612152777777915</v>
      </c>
      <c r="AP42" s="36">
        <f t="shared" si="39"/>
        <v>0.108842592592594</v>
      </c>
      <c r="AQ42" s="35">
        <f t="shared" si="40"/>
        <v>0.11156365740740885</v>
      </c>
      <c r="AR42" s="35">
        <f t="shared" si="41"/>
        <v>0.1142847222222237</v>
      </c>
      <c r="AS42" s="38">
        <f t="shared" si="42"/>
        <v>0.11481532986111261</v>
      </c>
      <c r="AU42" s="33">
        <v>2.7210648148148502E-3</v>
      </c>
    </row>
    <row r="43" spans="1:47" s="28" customFormat="1">
      <c r="A43" s="33">
        <v>2.72222222222226E-3</v>
      </c>
      <c r="B43" s="34">
        <v>2.72222222222226E-3</v>
      </c>
      <c r="C43" s="35">
        <f t="shared" si="0"/>
        <v>5.4444444444445199E-3</v>
      </c>
      <c r="D43" s="35">
        <f t="shared" si="1"/>
        <v>8.1666666666667803E-3</v>
      </c>
      <c r="E43" s="35">
        <f t="shared" si="2"/>
        <v>1.088888888888904E-2</v>
      </c>
      <c r="F43" s="36">
        <f t="shared" si="3"/>
        <v>1.3611111111111299E-2</v>
      </c>
      <c r="G43" s="35">
        <f t="shared" si="4"/>
        <v>1.6333333333333561E-2</v>
      </c>
      <c r="H43" s="35">
        <f t="shared" si="5"/>
        <v>1.9055555555555818E-2</v>
      </c>
      <c r="I43" s="35">
        <f t="shared" si="6"/>
        <v>2.177777777777808E-2</v>
      </c>
      <c r="J43" s="35">
        <f t="shared" si="7"/>
        <v>2.4500000000000341E-2</v>
      </c>
      <c r="K43" s="36">
        <f t="shared" si="8"/>
        <v>2.7222222222222599E-2</v>
      </c>
      <c r="L43" s="35">
        <f t="shared" si="9"/>
        <v>2.994444444444486E-2</v>
      </c>
      <c r="M43" s="35">
        <f t="shared" si="10"/>
        <v>3.2666666666667121E-2</v>
      </c>
      <c r="N43" s="35">
        <f t="shared" si="11"/>
        <v>3.5388888888889379E-2</v>
      </c>
      <c r="O43" s="35">
        <f t="shared" si="12"/>
        <v>3.8111111111111637E-2</v>
      </c>
      <c r="P43" s="36">
        <f t="shared" si="13"/>
        <v>4.0833333333333902E-2</v>
      </c>
      <c r="Q43" s="35">
        <f t="shared" si="14"/>
        <v>4.3555555555556159E-2</v>
      </c>
      <c r="R43" s="35">
        <f t="shared" si="15"/>
        <v>4.6277777777778417E-2</v>
      </c>
      <c r="S43" s="35">
        <f t="shared" si="16"/>
        <v>4.9000000000000682E-2</v>
      </c>
      <c r="T43" s="35">
        <f t="shared" si="17"/>
        <v>5.172222222222294E-2</v>
      </c>
      <c r="U43" s="36">
        <f t="shared" si="18"/>
        <v>5.4444444444445197E-2</v>
      </c>
      <c r="V43" s="35">
        <f t="shared" si="19"/>
        <v>5.7166666666667462E-2</v>
      </c>
      <c r="W43" s="37">
        <f t="shared" si="20"/>
        <v>5.7425277777778568E-2</v>
      </c>
      <c r="X43" s="35">
        <f t="shared" si="21"/>
        <v>5.988888888888972E-2</v>
      </c>
      <c r="Y43" s="35">
        <f t="shared" si="22"/>
        <v>6.2611111111111978E-2</v>
      </c>
      <c r="Z43" s="35">
        <f t="shared" si="23"/>
        <v>6.5333333333334243E-2</v>
      </c>
      <c r="AA43" s="36">
        <f t="shared" si="24"/>
        <v>6.8055555555556493E-2</v>
      </c>
      <c r="AB43" s="35">
        <f t="shared" si="25"/>
        <v>7.0777777777778758E-2</v>
      </c>
      <c r="AC43" s="35">
        <f t="shared" si="26"/>
        <v>7.3500000000001023E-2</v>
      </c>
      <c r="AD43" s="35">
        <f t="shared" si="27"/>
        <v>7.6222222222223274E-2</v>
      </c>
      <c r="AE43" s="35">
        <f t="shared" si="28"/>
        <v>7.8944444444445538E-2</v>
      </c>
      <c r="AF43" s="36">
        <f t="shared" si="29"/>
        <v>8.1666666666667803E-2</v>
      </c>
      <c r="AG43" s="35">
        <f t="shared" si="30"/>
        <v>8.4388888888890054E-2</v>
      </c>
      <c r="AH43" s="35">
        <f t="shared" si="31"/>
        <v>8.7111111111112319E-2</v>
      </c>
      <c r="AI43" s="35">
        <f t="shared" si="32"/>
        <v>8.9833333333334583E-2</v>
      </c>
      <c r="AJ43" s="35">
        <f t="shared" si="33"/>
        <v>9.2555555555556834E-2</v>
      </c>
      <c r="AK43" s="36">
        <f t="shared" si="34"/>
        <v>9.5277777777779099E-2</v>
      </c>
      <c r="AL43" s="35">
        <f t="shared" si="35"/>
        <v>9.8000000000001364E-2</v>
      </c>
      <c r="AM43" s="35">
        <f t="shared" si="36"/>
        <v>0.10072222222222361</v>
      </c>
      <c r="AN43" s="35">
        <f t="shared" si="37"/>
        <v>0.10344444444444588</v>
      </c>
      <c r="AO43" s="35">
        <f t="shared" si="38"/>
        <v>0.10616666666666814</v>
      </c>
      <c r="AP43" s="36">
        <f t="shared" si="39"/>
        <v>0.10888888888889039</v>
      </c>
      <c r="AQ43" s="35">
        <f t="shared" si="40"/>
        <v>0.11161111111111266</v>
      </c>
      <c r="AR43" s="35">
        <f t="shared" si="41"/>
        <v>0.11433333333333492</v>
      </c>
      <c r="AS43" s="38">
        <f t="shared" si="42"/>
        <v>0.11486416666666827</v>
      </c>
      <c r="AU43" s="33">
        <v>2.72222222222226E-3</v>
      </c>
    </row>
    <row r="44" spans="1:47" s="28" customFormat="1">
      <c r="A44" s="33">
        <v>2.7233796296296602E-3</v>
      </c>
      <c r="B44" s="34">
        <v>2.7233796296296602E-3</v>
      </c>
      <c r="C44" s="35">
        <f t="shared" si="0"/>
        <v>5.4467592592593204E-3</v>
      </c>
      <c r="D44" s="35">
        <f t="shared" si="1"/>
        <v>8.1701388888889802E-3</v>
      </c>
      <c r="E44" s="35">
        <f t="shared" si="2"/>
        <v>1.0893518518518641E-2</v>
      </c>
      <c r="F44" s="36">
        <f t="shared" si="3"/>
        <v>1.3616898148148301E-2</v>
      </c>
      <c r="G44" s="35">
        <f t="shared" si="4"/>
        <v>1.634027777777796E-2</v>
      </c>
      <c r="H44" s="35">
        <f t="shared" si="5"/>
        <v>1.9063657407407623E-2</v>
      </c>
      <c r="I44" s="35">
        <f t="shared" si="6"/>
        <v>2.1787037037037282E-2</v>
      </c>
      <c r="J44" s="35">
        <f t="shared" si="7"/>
        <v>2.4510416666666941E-2</v>
      </c>
      <c r="K44" s="36">
        <f t="shared" si="8"/>
        <v>2.7233796296296603E-2</v>
      </c>
      <c r="L44" s="35">
        <f t="shared" si="9"/>
        <v>2.9957175925926262E-2</v>
      </c>
      <c r="M44" s="35">
        <f t="shared" si="10"/>
        <v>3.2680555555555921E-2</v>
      </c>
      <c r="N44" s="35">
        <f t="shared" si="11"/>
        <v>3.540393518518558E-2</v>
      </c>
      <c r="O44" s="35">
        <f t="shared" si="12"/>
        <v>3.8127314814815245E-2</v>
      </c>
      <c r="P44" s="36">
        <f t="shared" si="13"/>
        <v>4.0850694444444904E-2</v>
      </c>
      <c r="Q44" s="35">
        <f t="shared" si="14"/>
        <v>4.3574074074074563E-2</v>
      </c>
      <c r="R44" s="35">
        <f t="shared" si="15"/>
        <v>4.6297453703704222E-2</v>
      </c>
      <c r="S44" s="35">
        <f t="shared" si="16"/>
        <v>4.9020833333333881E-2</v>
      </c>
      <c r="T44" s="35">
        <f t="shared" si="17"/>
        <v>5.1744212962963547E-2</v>
      </c>
      <c r="U44" s="36">
        <f t="shared" si="18"/>
        <v>5.4467592592593206E-2</v>
      </c>
      <c r="V44" s="35">
        <f t="shared" si="19"/>
        <v>5.7190972222222865E-2</v>
      </c>
      <c r="W44" s="37">
        <f t="shared" si="20"/>
        <v>5.7449693287037681E-2</v>
      </c>
      <c r="X44" s="35">
        <f t="shared" si="21"/>
        <v>5.9914351851852524E-2</v>
      </c>
      <c r="Y44" s="35">
        <f t="shared" si="22"/>
        <v>6.2637731481482189E-2</v>
      </c>
      <c r="Z44" s="35">
        <f t="shared" si="23"/>
        <v>6.5361111111111841E-2</v>
      </c>
      <c r="AA44" s="36">
        <f t="shared" si="24"/>
        <v>6.8084490740741507E-2</v>
      </c>
      <c r="AB44" s="35">
        <f t="shared" si="25"/>
        <v>7.0807870370371159E-2</v>
      </c>
      <c r="AC44" s="35">
        <f t="shared" si="26"/>
        <v>7.3531250000000825E-2</v>
      </c>
      <c r="AD44" s="35">
        <f t="shared" si="27"/>
        <v>7.6254629629630491E-2</v>
      </c>
      <c r="AE44" s="35">
        <f t="shared" si="28"/>
        <v>7.8978009259260143E-2</v>
      </c>
      <c r="AF44" s="36">
        <f t="shared" si="29"/>
        <v>8.1701388888889809E-2</v>
      </c>
      <c r="AG44" s="35">
        <f t="shared" si="30"/>
        <v>8.4424768518519461E-2</v>
      </c>
      <c r="AH44" s="35">
        <f t="shared" si="31"/>
        <v>8.7148148148149127E-2</v>
      </c>
      <c r="AI44" s="35">
        <f t="shared" si="32"/>
        <v>8.9871527777778792E-2</v>
      </c>
      <c r="AJ44" s="35">
        <f t="shared" si="33"/>
        <v>9.2594907407408444E-2</v>
      </c>
      <c r="AK44" s="36">
        <f t="shared" si="34"/>
        <v>9.531828703703811E-2</v>
      </c>
      <c r="AL44" s="35">
        <f t="shared" si="35"/>
        <v>9.8041666666667762E-2</v>
      </c>
      <c r="AM44" s="35">
        <f t="shared" si="36"/>
        <v>0.10076504629629743</v>
      </c>
      <c r="AN44" s="35">
        <f t="shared" si="37"/>
        <v>0.10348842592592709</v>
      </c>
      <c r="AO44" s="35">
        <f t="shared" si="38"/>
        <v>0.10621180555555675</v>
      </c>
      <c r="AP44" s="36">
        <f t="shared" si="39"/>
        <v>0.10893518518518641</v>
      </c>
      <c r="AQ44" s="35">
        <f t="shared" si="40"/>
        <v>0.11165856481481606</v>
      </c>
      <c r="AR44" s="35">
        <f t="shared" si="41"/>
        <v>0.11438194444444573</v>
      </c>
      <c r="AS44" s="38">
        <f t="shared" si="42"/>
        <v>0.11491300347222351</v>
      </c>
      <c r="AU44" s="33">
        <v>2.7233796296296602E-3</v>
      </c>
    </row>
    <row r="45" spans="1:47" s="28" customFormat="1">
      <c r="A45" s="33">
        <v>2.72453703703707E-3</v>
      </c>
      <c r="B45" s="34">
        <v>2.72453703703707E-3</v>
      </c>
      <c r="C45" s="35">
        <f t="shared" si="0"/>
        <v>5.44907407407414E-3</v>
      </c>
      <c r="D45" s="35">
        <f t="shared" si="1"/>
        <v>8.1736111111112095E-3</v>
      </c>
      <c r="E45" s="35">
        <f t="shared" si="2"/>
        <v>1.089814814814828E-2</v>
      </c>
      <c r="F45" s="36">
        <f t="shared" si="3"/>
        <v>1.362268518518535E-2</v>
      </c>
      <c r="G45" s="35">
        <f t="shared" si="4"/>
        <v>1.6347222222222419E-2</v>
      </c>
      <c r="H45" s="35">
        <f t="shared" si="5"/>
        <v>1.907175925925949E-2</v>
      </c>
      <c r="I45" s="35">
        <f t="shared" si="6"/>
        <v>2.179629629629656E-2</v>
      </c>
      <c r="J45" s="35">
        <f t="shared" si="7"/>
        <v>2.452083333333363E-2</v>
      </c>
      <c r="K45" s="36">
        <f t="shared" si="8"/>
        <v>2.7245370370370701E-2</v>
      </c>
      <c r="L45" s="35">
        <f t="shared" si="9"/>
        <v>2.9969907407407771E-2</v>
      </c>
      <c r="M45" s="35">
        <f t="shared" si="10"/>
        <v>3.2694444444444838E-2</v>
      </c>
      <c r="N45" s="35">
        <f t="shared" si="11"/>
        <v>3.5418981481481912E-2</v>
      </c>
      <c r="O45" s="35">
        <f t="shared" si="12"/>
        <v>3.8143518518518979E-2</v>
      </c>
      <c r="P45" s="36">
        <f t="shared" si="13"/>
        <v>4.0868055555556053E-2</v>
      </c>
      <c r="Q45" s="35">
        <f t="shared" si="14"/>
        <v>4.359259259259312E-2</v>
      </c>
      <c r="R45" s="35">
        <f t="shared" si="15"/>
        <v>4.6317129629630187E-2</v>
      </c>
      <c r="S45" s="35">
        <f t="shared" si="16"/>
        <v>4.9041666666667261E-2</v>
      </c>
      <c r="T45" s="35">
        <f t="shared" si="17"/>
        <v>5.1766203703704328E-2</v>
      </c>
      <c r="U45" s="36">
        <f t="shared" si="18"/>
        <v>5.4490740740741402E-2</v>
      </c>
      <c r="V45" s="35">
        <f t="shared" si="19"/>
        <v>5.7215277777778469E-2</v>
      </c>
      <c r="W45" s="37">
        <f t="shared" si="20"/>
        <v>5.747410879629699E-2</v>
      </c>
      <c r="X45" s="35">
        <f t="shared" si="21"/>
        <v>5.9939814814815542E-2</v>
      </c>
      <c r="Y45" s="35">
        <f t="shared" si="22"/>
        <v>6.2664351851852609E-2</v>
      </c>
      <c r="Z45" s="35">
        <f t="shared" si="23"/>
        <v>6.5388888888889676E-2</v>
      </c>
      <c r="AA45" s="36">
        <f t="shared" si="24"/>
        <v>6.8113425925926743E-2</v>
      </c>
      <c r="AB45" s="35">
        <f t="shared" si="25"/>
        <v>7.0837962962963824E-2</v>
      </c>
      <c r="AC45" s="35">
        <f t="shared" si="26"/>
        <v>7.3562500000000891E-2</v>
      </c>
      <c r="AD45" s="35">
        <f t="shared" si="27"/>
        <v>7.6287037037037958E-2</v>
      </c>
      <c r="AE45" s="35">
        <f t="shared" si="28"/>
        <v>7.9011574074075025E-2</v>
      </c>
      <c r="AF45" s="36">
        <f t="shared" si="29"/>
        <v>8.1736111111112106E-2</v>
      </c>
      <c r="AG45" s="35">
        <f t="shared" si="30"/>
        <v>8.4460648148149173E-2</v>
      </c>
      <c r="AH45" s="35">
        <f t="shared" si="31"/>
        <v>8.718518518518624E-2</v>
      </c>
      <c r="AI45" s="35">
        <f t="shared" si="32"/>
        <v>8.9909722222223307E-2</v>
      </c>
      <c r="AJ45" s="35">
        <f t="shared" si="33"/>
        <v>9.2634259259260374E-2</v>
      </c>
      <c r="AK45" s="36">
        <f t="shared" si="34"/>
        <v>9.5358796296297454E-2</v>
      </c>
      <c r="AL45" s="35">
        <f t="shared" si="35"/>
        <v>9.8083333333334521E-2</v>
      </c>
      <c r="AM45" s="35">
        <f t="shared" si="36"/>
        <v>0.10080787037037159</v>
      </c>
      <c r="AN45" s="35">
        <f t="shared" si="37"/>
        <v>0.10353240740740866</v>
      </c>
      <c r="AO45" s="35">
        <f t="shared" si="38"/>
        <v>0.10625694444444574</v>
      </c>
      <c r="AP45" s="36">
        <f t="shared" si="39"/>
        <v>0.1089814814814828</v>
      </c>
      <c r="AQ45" s="35">
        <f t="shared" si="40"/>
        <v>0.11170601851851987</v>
      </c>
      <c r="AR45" s="35">
        <f t="shared" si="41"/>
        <v>0.11443055555555694</v>
      </c>
      <c r="AS45" s="38">
        <f t="shared" si="42"/>
        <v>0.11496184027777917</v>
      </c>
      <c r="AU45" s="33">
        <v>2.72453703703707E-3</v>
      </c>
    </row>
    <row r="46" spans="1:47" s="28" customFormat="1">
      <c r="A46" s="33">
        <v>2.7256944444444802E-3</v>
      </c>
      <c r="B46" s="34">
        <v>2.7256944444444802E-3</v>
      </c>
      <c r="C46" s="35">
        <f t="shared" si="0"/>
        <v>5.4513888888889604E-3</v>
      </c>
      <c r="D46" s="35">
        <f t="shared" si="1"/>
        <v>8.1770833333334406E-3</v>
      </c>
      <c r="E46" s="35">
        <f t="shared" si="2"/>
        <v>1.0902777777777921E-2</v>
      </c>
      <c r="F46" s="36">
        <f t="shared" si="3"/>
        <v>1.3628472222222401E-2</v>
      </c>
      <c r="G46" s="35">
        <f t="shared" si="4"/>
        <v>1.6354166666666881E-2</v>
      </c>
      <c r="H46" s="35">
        <f t="shared" si="5"/>
        <v>1.907986111111136E-2</v>
      </c>
      <c r="I46" s="35">
        <f t="shared" si="6"/>
        <v>2.1805555555555842E-2</v>
      </c>
      <c r="J46" s="35">
        <f t="shared" si="7"/>
        <v>2.4531250000000324E-2</v>
      </c>
      <c r="K46" s="36">
        <f t="shared" si="8"/>
        <v>2.7256944444444802E-2</v>
      </c>
      <c r="L46" s="35">
        <f t="shared" si="9"/>
        <v>2.9982638888889281E-2</v>
      </c>
      <c r="M46" s="35">
        <f t="shared" si="10"/>
        <v>3.2708333333333763E-2</v>
      </c>
      <c r="N46" s="35">
        <f t="shared" si="11"/>
        <v>3.5434027777778244E-2</v>
      </c>
      <c r="O46" s="35">
        <f t="shared" si="12"/>
        <v>3.8159722222222719E-2</v>
      </c>
      <c r="P46" s="36">
        <f t="shared" si="13"/>
        <v>4.0885416666667201E-2</v>
      </c>
      <c r="Q46" s="35">
        <f t="shared" si="14"/>
        <v>4.3611111111111683E-2</v>
      </c>
      <c r="R46" s="35">
        <f t="shared" si="15"/>
        <v>4.6336805555556165E-2</v>
      </c>
      <c r="S46" s="35">
        <f t="shared" si="16"/>
        <v>4.9062500000000647E-2</v>
      </c>
      <c r="T46" s="35">
        <f t="shared" si="17"/>
        <v>5.1788194444445122E-2</v>
      </c>
      <c r="U46" s="36">
        <f t="shared" si="18"/>
        <v>5.4513888888889604E-2</v>
      </c>
      <c r="V46" s="35">
        <f t="shared" si="19"/>
        <v>5.7239583333334086E-2</v>
      </c>
      <c r="W46" s="37">
        <f t="shared" si="20"/>
        <v>5.7498524305556305E-2</v>
      </c>
      <c r="X46" s="35">
        <f t="shared" si="21"/>
        <v>5.9965277777778561E-2</v>
      </c>
      <c r="Y46" s="35">
        <f t="shared" si="22"/>
        <v>6.2690972222223043E-2</v>
      </c>
      <c r="Z46" s="35">
        <f t="shared" si="23"/>
        <v>6.5416666666667525E-2</v>
      </c>
      <c r="AA46" s="36">
        <f t="shared" si="24"/>
        <v>6.8142361111112007E-2</v>
      </c>
      <c r="AB46" s="35">
        <f t="shared" si="25"/>
        <v>7.0868055555556489E-2</v>
      </c>
      <c r="AC46" s="35">
        <f t="shared" si="26"/>
        <v>7.3593750000000971E-2</v>
      </c>
      <c r="AD46" s="35">
        <f t="shared" si="27"/>
        <v>7.6319444444445439E-2</v>
      </c>
      <c r="AE46" s="35">
        <f t="shared" si="28"/>
        <v>7.9045138888889921E-2</v>
      </c>
      <c r="AF46" s="36">
        <f t="shared" si="29"/>
        <v>8.1770833333334403E-2</v>
      </c>
      <c r="AG46" s="35">
        <f t="shared" si="30"/>
        <v>8.4496527777778885E-2</v>
      </c>
      <c r="AH46" s="35">
        <f t="shared" si="31"/>
        <v>8.7222222222223367E-2</v>
      </c>
      <c r="AI46" s="35">
        <f t="shared" si="32"/>
        <v>8.9947916666667849E-2</v>
      </c>
      <c r="AJ46" s="35">
        <f t="shared" si="33"/>
        <v>9.2673611111112331E-2</v>
      </c>
      <c r="AK46" s="36">
        <f t="shared" si="34"/>
        <v>9.5399305555556813E-2</v>
      </c>
      <c r="AL46" s="35">
        <f t="shared" si="35"/>
        <v>9.8125000000001295E-2</v>
      </c>
      <c r="AM46" s="35">
        <f t="shared" si="36"/>
        <v>0.10085069444444576</v>
      </c>
      <c r="AN46" s="35">
        <f t="shared" si="37"/>
        <v>0.10357638888889024</v>
      </c>
      <c r="AO46" s="35">
        <f t="shared" si="38"/>
        <v>0.10630208333333473</v>
      </c>
      <c r="AP46" s="36">
        <f t="shared" si="39"/>
        <v>0.10902777777777921</v>
      </c>
      <c r="AQ46" s="35">
        <f t="shared" si="40"/>
        <v>0.11175347222222369</v>
      </c>
      <c r="AR46" s="35">
        <f t="shared" si="41"/>
        <v>0.11447916666666817</v>
      </c>
      <c r="AS46" s="38">
        <f t="shared" si="42"/>
        <v>0.11501067708333484</v>
      </c>
      <c r="AU46" s="33">
        <v>2.7256944444444802E-3</v>
      </c>
    </row>
    <row r="47" spans="1:47" s="28" customFormat="1">
      <c r="A47" s="33">
        <v>2.72685185185188E-3</v>
      </c>
      <c r="B47" s="34">
        <v>2.72685185185188E-3</v>
      </c>
      <c r="C47" s="35">
        <f t="shared" si="0"/>
        <v>5.45370370370376E-3</v>
      </c>
      <c r="D47" s="35">
        <f t="shared" si="1"/>
        <v>8.1805555555556405E-3</v>
      </c>
      <c r="E47" s="35">
        <f t="shared" si="2"/>
        <v>1.090740740740752E-2</v>
      </c>
      <c r="F47" s="36">
        <f t="shared" si="3"/>
        <v>1.36342592592594E-2</v>
      </c>
      <c r="G47" s="35">
        <f t="shared" si="4"/>
        <v>1.6361111111111281E-2</v>
      </c>
      <c r="H47" s="35">
        <f t="shared" si="5"/>
        <v>1.9087962962963161E-2</v>
      </c>
      <c r="I47" s="35">
        <f t="shared" si="6"/>
        <v>2.181481481481504E-2</v>
      </c>
      <c r="J47" s="35">
        <f t="shared" si="7"/>
        <v>2.454166666666692E-2</v>
      </c>
      <c r="K47" s="36">
        <f t="shared" si="8"/>
        <v>2.7268518518518799E-2</v>
      </c>
      <c r="L47" s="35">
        <f t="shared" si="9"/>
        <v>2.9995370370370679E-2</v>
      </c>
      <c r="M47" s="35">
        <f t="shared" si="10"/>
        <v>3.2722222222222562E-2</v>
      </c>
      <c r="N47" s="35">
        <f t="shared" si="11"/>
        <v>3.5449074074074438E-2</v>
      </c>
      <c r="O47" s="35">
        <f t="shared" si="12"/>
        <v>3.8175925925926321E-2</v>
      </c>
      <c r="P47" s="36">
        <f t="shared" si="13"/>
        <v>4.0902777777778197E-2</v>
      </c>
      <c r="Q47" s="35">
        <f t="shared" si="14"/>
        <v>4.362962962963008E-2</v>
      </c>
      <c r="R47" s="35">
        <f t="shared" si="15"/>
        <v>4.6356481481481963E-2</v>
      </c>
      <c r="S47" s="35">
        <f t="shared" si="16"/>
        <v>4.908333333333384E-2</v>
      </c>
      <c r="T47" s="35">
        <f t="shared" si="17"/>
        <v>5.1810185185185723E-2</v>
      </c>
      <c r="U47" s="36">
        <f t="shared" si="18"/>
        <v>5.4537037037037599E-2</v>
      </c>
      <c r="V47" s="35">
        <f t="shared" si="19"/>
        <v>5.7263888888889482E-2</v>
      </c>
      <c r="W47" s="37">
        <f t="shared" si="20"/>
        <v>5.7522939814815405E-2</v>
      </c>
      <c r="X47" s="35">
        <f t="shared" si="21"/>
        <v>5.9990740740741358E-2</v>
      </c>
      <c r="Y47" s="35">
        <f t="shared" si="22"/>
        <v>6.2717592592593241E-2</v>
      </c>
      <c r="Z47" s="35">
        <f t="shared" si="23"/>
        <v>6.5444444444445124E-2</v>
      </c>
      <c r="AA47" s="36">
        <f t="shared" si="24"/>
        <v>6.8171296296297007E-2</v>
      </c>
      <c r="AB47" s="35">
        <f t="shared" si="25"/>
        <v>7.0898148148148876E-2</v>
      </c>
      <c r="AC47" s="35">
        <f t="shared" si="26"/>
        <v>7.3625000000000759E-2</v>
      </c>
      <c r="AD47" s="35">
        <f t="shared" si="27"/>
        <v>7.6351851851852642E-2</v>
      </c>
      <c r="AE47" s="35">
        <f t="shared" si="28"/>
        <v>7.9078703703704525E-2</v>
      </c>
      <c r="AF47" s="36">
        <f t="shared" si="29"/>
        <v>8.1805555555556395E-2</v>
      </c>
      <c r="AG47" s="35">
        <f t="shared" si="30"/>
        <v>8.4532407407408278E-2</v>
      </c>
      <c r="AH47" s="35">
        <f t="shared" si="31"/>
        <v>8.7259259259260161E-2</v>
      </c>
      <c r="AI47" s="35">
        <f t="shared" si="32"/>
        <v>8.9986111111112044E-2</v>
      </c>
      <c r="AJ47" s="35">
        <f t="shared" si="33"/>
        <v>9.2712962962963927E-2</v>
      </c>
      <c r="AK47" s="36">
        <f t="shared" si="34"/>
        <v>9.5439814814815796E-2</v>
      </c>
      <c r="AL47" s="35">
        <f t="shared" si="35"/>
        <v>9.8166666666667679E-2</v>
      </c>
      <c r="AM47" s="35">
        <f t="shared" si="36"/>
        <v>0.10089351851851956</v>
      </c>
      <c r="AN47" s="35">
        <f t="shared" si="37"/>
        <v>0.10362037037037145</v>
      </c>
      <c r="AO47" s="35">
        <f t="shared" si="38"/>
        <v>0.10634722222222331</v>
      </c>
      <c r="AP47" s="36">
        <f t="shared" si="39"/>
        <v>0.1090740740740752</v>
      </c>
      <c r="AQ47" s="35">
        <f t="shared" si="40"/>
        <v>0.11180092592592708</v>
      </c>
      <c r="AR47" s="35">
        <f t="shared" si="41"/>
        <v>0.11452777777777896</v>
      </c>
      <c r="AS47" s="38">
        <f t="shared" si="42"/>
        <v>0.11505951388889007</v>
      </c>
      <c r="AU47" s="33">
        <v>2.72685185185188E-3</v>
      </c>
    </row>
    <row r="48" spans="1:47" s="28" customFormat="1">
      <c r="A48" s="33">
        <v>2.7280092592592898E-3</v>
      </c>
      <c r="B48" s="34">
        <v>2.7280092592592898E-3</v>
      </c>
      <c r="C48" s="35">
        <f t="shared" si="0"/>
        <v>5.4560185185185796E-3</v>
      </c>
      <c r="D48" s="35">
        <f t="shared" si="1"/>
        <v>8.1840277777778699E-3</v>
      </c>
      <c r="E48" s="35">
        <f t="shared" si="2"/>
        <v>1.0912037037037159E-2</v>
      </c>
      <c r="F48" s="36">
        <f t="shared" si="3"/>
        <v>1.3640046296296449E-2</v>
      </c>
      <c r="G48" s="35">
        <f t="shared" si="4"/>
        <v>1.636805555555574E-2</v>
      </c>
      <c r="H48" s="35">
        <f t="shared" si="5"/>
        <v>1.9096064814815027E-2</v>
      </c>
      <c r="I48" s="35">
        <f t="shared" si="6"/>
        <v>2.1824074074074318E-2</v>
      </c>
      <c r="J48" s="35">
        <f t="shared" si="7"/>
        <v>2.455208333333361E-2</v>
      </c>
      <c r="K48" s="36">
        <f t="shared" si="8"/>
        <v>2.7280092592592897E-2</v>
      </c>
      <c r="L48" s="35">
        <f t="shared" si="9"/>
        <v>3.0008101851852188E-2</v>
      </c>
      <c r="M48" s="35">
        <f t="shared" si="10"/>
        <v>3.2736111111111479E-2</v>
      </c>
      <c r="N48" s="35">
        <f t="shared" si="11"/>
        <v>3.5464120370370771E-2</v>
      </c>
      <c r="O48" s="35">
        <f t="shared" si="12"/>
        <v>3.8192129629630055E-2</v>
      </c>
      <c r="P48" s="36">
        <f t="shared" si="13"/>
        <v>4.0920138888889346E-2</v>
      </c>
      <c r="Q48" s="35">
        <f t="shared" si="14"/>
        <v>4.3648148148148637E-2</v>
      </c>
      <c r="R48" s="35">
        <f t="shared" si="15"/>
        <v>4.6376157407407928E-2</v>
      </c>
      <c r="S48" s="35">
        <f t="shared" si="16"/>
        <v>4.9104166666667219E-2</v>
      </c>
      <c r="T48" s="35">
        <f t="shared" si="17"/>
        <v>5.1832175925926503E-2</v>
      </c>
      <c r="U48" s="36">
        <f t="shared" si="18"/>
        <v>5.4560185185185794E-2</v>
      </c>
      <c r="V48" s="35">
        <f t="shared" si="19"/>
        <v>5.7288194444445086E-2</v>
      </c>
      <c r="W48" s="37">
        <f t="shared" si="20"/>
        <v>5.7547355324074713E-2</v>
      </c>
      <c r="X48" s="35">
        <f t="shared" si="21"/>
        <v>6.0016203703704377E-2</v>
      </c>
      <c r="Y48" s="35">
        <f t="shared" si="22"/>
        <v>6.2744212962963661E-2</v>
      </c>
      <c r="Z48" s="35">
        <f t="shared" si="23"/>
        <v>6.5472222222222959E-2</v>
      </c>
      <c r="AA48" s="36">
        <f t="shared" si="24"/>
        <v>6.8200231481482243E-2</v>
      </c>
      <c r="AB48" s="35">
        <f t="shared" si="25"/>
        <v>7.0928240740741541E-2</v>
      </c>
      <c r="AC48" s="35">
        <f t="shared" si="26"/>
        <v>7.3656250000000825E-2</v>
      </c>
      <c r="AD48" s="35">
        <f t="shared" si="27"/>
        <v>7.6384259259260109E-2</v>
      </c>
      <c r="AE48" s="35">
        <f t="shared" si="28"/>
        <v>7.9112268518519407E-2</v>
      </c>
      <c r="AF48" s="36">
        <f t="shared" si="29"/>
        <v>8.1840277777778692E-2</v>
      </c>
      <c r="AG48" s="35">
        <f t="shared" si="30"/>
        <v>8.456828703703799E-2</v>
      </c>
      <c r="AH48" s="35">
        <f t="shared" si="31"/>
        <v>8.7296296296297274E-2</v>
      </c>
      <c r="AI48" s="35">
        <f t="shared" si="32"/>
        <v>9.0024305555556558E-2</v>
      </c>
      <c r="AJ48" s="35">
        <f t="shared" si="33"/>
        <v>9.2752314814815856E-2</v>
      </c>
      <c r="AK48" s="36">
        <f t="shared" si="34"/>
        <v>9.548032407407514E-2</v>
      </c>
      <c r="AL48" s="35">
        <f t="shared" si="35"/>
        <v>9.8208333333334438E-2</v>
      </c>
      <c r="AM48" s="35">
        <f t="shared" si="36"/>
        <v>0.10093634259259372</v>
      </c>
      <c r="AN48" s="35">
        <f t="shared" si="37"/>
        <v>0.10366435185185301</v>
      </c>
      <c r="AO48" s="35">
        <f t="shared" si="38"/>
        <v>0.1063923611111123</v>
      </c>
      <c r="AP48" s="36">
        <f t="shared" si="39"/>
        <v>0.10912037037037159</v>
      </c>
      <c r="AQ48" s="35">
        <f t="shared" si="40"/>
        <v>0.11184837962963089</v>
      </c>
      <c r="AR48" s="35">
        <f t="shared" si="41"/>
        <v>0.11457638888889017</v>
      </c>
      <c r="AS48" s="38">
        <f t="shared" si="42"/>
        <v>0.11510835069444574</v>
      </c>
      <c r="AU48" s="33">
        <v>2.7280092592592898E-3</v>
      </c>
    </row>
    <row r="49" spans="1:47" s="28" customFormat="1">
      <c r="A49" s="33">
        <v>2.7291666666667E-3</v>
      </c>
      <c r="B49" s="34">
        <v>2.7291666666667E-3</v>
      </c>
      <c r="C49" s="35">
        <f t="shared" si="0"/>
        <v>5.4583333333334001E-3</v>
      </c>
      <c r="D49" s="35">
        <f t="shared" si="1"/>
        <v>8.1875000000001009E-3</v>
      </c>
      <c r="E49" s="35">
        <f t="shared" si="2"/>
        <v>1.09166666666668E-2</v>
      </c>
      <c r="F49" s="36">
        <f t="shared" si="3"/>
        <v>1.3645833333333499E-2</v>
      </c>
      <c r="G49" s="35">
        <f t="shared" si="4"/>
        <v>1.6375000000000202E-2</v>
      </c>
      <c r="H49" s="35">
        <f t="shared" si="5"/>
        <v>1.9104166666666901E-2</v>
      </c>
      <c r="I49" s="35">
        <f t="shared" si="6"/>
        <v>2.18333333333336E-2</v>
      </c>
      <c r="J49" s="35">
        <f t="shared" si="7"/>
        <v>2.4562500000000299E-2</v>
      </c>
      <c r="K49" s="36">
        <f t="shared" si="8"/>
        <v>2.7291666666666999E-2</v>
      </c>
      <c r="L49" s="35">
        <f t="shared" si="9"/>
        <v>3.0020833333333701E-2</v>
      </c>
      <c r="M49" s="35">
        <f t="shared" si="10"/>
        <v>3.2750000000000404E-2</v>
      </c>
      <c r="N49" s="35">
        <f t="shared" si="11"/>
        <v>3.5479166666667103E-2</v>
      </c>
      <c r="O49" s="35">
        <f t="shared" si="12"/>
        <v>3.8208333333333802E-2</v>
      </c>
      <c r="P49" s="36">
        <f t="shared" si="13"/>
        <v>4.0937500000000501E-2</v>
      </c>
      <c r="Q49" s="35">
        <f t="shared" si="14"/>
        <v>4.36666666666672E-2</v>
      </c>
      <c r="R49" s="35">
        <f t="shared" si="15"/>
        <v>4.63958333333339E-2</v>
      </c>
      <c r="S49" s="35">
        <f t="shared" si="16"/>
        <v>4.9125000000000599E-2</v>
      </c>
      <c r="T49" s="35">
        <f t="shared" si="17"/>
        <v>5.1854166666667298E-2</v>
      </c>
      <c r="U49" s="36">
        <f t="shared" si="18"/>
        <v>5.4583333333333997E-2</v>
      </c>
      <c r="V49" s="35">
        <f t="shared" si="19"/>
        <v>5.7312500000000703E-2</v>
      </c>
      <c r="W49" s="37">
        <f t="shared" si="20"/>
        <v>5.7571770833334035E-2</v>
      </c>
      <c r="X49" s="35">
        <f t="shared" si="21"/>
        <v>6.0041666666667402E-2</v>
      </c>
      <c r="Y49" s="35">
        <f t="shared" si="22"/>
        <v>6.2770833333334095E-2</v>
      </c>
      <c r="Z49" s="35">
        <f t="shared" si="23"/>
        <v>6.5500000000000808E-2</v>
      </c>
      <c r="AA49" s="36">
        <f t="shared" si="24"/>
        <v>6.8229166666667507E-2</v>
      </c>
      <c r="AB49" s="35">
        <f t="shared" si="25"/>
        <v>7.0958333333334206E-2</v>
      </c>
      <c r="AC49" s="35">
        <f t="shared" si="26"/>
        <v>7.3687500000000905E-2</v>
      </c>
      <c r="AD49" s="35">
        <f t="shared" si="27"/>
        <v>7.6416666666667604E-2</v>
      </c>
      <c r="AE49" s="35">
        <f t="shared" si="28"/>
        <v>7.9145833333334303E-2</v>
      </c>
      <c r="AF49" s="36">
        <f t="shared" si="29"/>
        <v>8.1875000000001003E-2</v>
      </c>
      <c r="AG49" s="35">
        <f t="shared" si="30"/>
        <v>8.4604166666667702E-2</v>
      </c>
      <c r="AH49" s="35">
        <f t="shared" si="31"/>
        <v>8.7333333333334401E-2</v>
      </c>
      <c r="AI49" s="35">
        <f t="shared" si="32"/>
        <v>9.00625000000011E-2</v>
      </c>
      <c r="AJ49" s="35">
        <f t="shared" si="33"/>
        <v>9.2791666666667799E-2</v>
      </c>
      <c r="AK49" s="36">
        <f t="shared" si="34"/>
        <v>9.5520833333334498E-2</v>
      </c>
      <c r="AL49" s="35">
        <f t="shared" si="35"/>
        <v>9.8250000000001197E-2</v>
      </c>
      <c r="AM49" s="35">
        <f t="shared" si="36"/>
        <v>0.1009791666666679</v>
      </c>
      <c r="AN49" s="35">
        <f t="shared" si="37"/>
        <v>0.1037083333333346</v>
      </c>
      <c r="AO49" s="35">
        <f t="shared" si="38"/>
        <v>0.10643750000000129</v>
      </c>
      <c r="AP49" s="36">
        <f t="shared" si="39"/>
        <v>0.10916666666666799</v>
      </c>
      <c r="AQ49" s="35">
        <f t="shared" si="40"/>
        <v>0.11189583333333471</v>
      </c>
      <c r="AR49" s="35">
        <f t="shared" si="41"/>
        <v>0.11462500000000141</v>
      </c>
      <c r="AS49" s="38">
        <f t="shared" si="42"/>
        <v>0.11515718750000141</v>
      </c>
      <c r="AU49" s="33">
        <v>2.7291666666667E-3</v>
      </c>
    </row>
    <row r="50" spans="1:47" s="28" customFormat="1">
      <c r="A50" s="33">
        <v>2.7303240740740998E-3</v>
      </c>
      <c r="B50" s="34">
        <v>2.7303240740740998E-3</v>
      </c>
      <c r="C50" s="35">
        <f t="shared" si="0"/>
        <v>5.4606481481481997E-3</v>
      </c>
      <c r="D50" s="35">
        <f t="shared" si="1"/>
        <v>8.1909722222222991E-3</v>
      </c>
      <c r="E50" s="35">
        <f t="shared" si="2"/>
        <v>1.0921296296296399E-2</v>
      </c>
      <c r="F50" s="36">
        <f t="shared" si="3"/>
        <v>1.36516203703705E-2</v>
      </c>
      <c r="G50" s="35">
        <f t="shared" si="4"/>
        <v>1.6381944444444598E-2</v>
      </c>
      <c r="H50" s="35">
        <f t="shared" si="5"/>
        <v>1.9112268518518698E-2</v>
      </c>
      <c r="I50" s="35">
        <f t="shared" si="6"/>
        <v>2.1842592592592799E-2</v>
      </c>
      <c r="J50" s="35">
        <f t="shared" si="7"/>
        <v>2.4572916666666899E-2</v>
      </c>
      <c r="K50" s="36">
        <f t="shared" si="8"/>
        <v>2.7303240740740999E-2</v>
      </c>
      <c r="L50" s="35">
        <f t="shared" si="9"/>
        <v>3.00335648148151E-2</v>
      </c>
      <c r="M50" s="35">
        <f t="shared" si="10"/>
        <v>3.2763888888889196E-2</v>
      </c>
      <c r="N50" s="35">
        <f t="shared" si="11"/>
        <v>3.5494212962963297E-2</v>
      </c>
      <c r="O50" s="35">
        <f t="shared" si="12"/>
        <v>3.8224537037037397E-2</v>
      </c>
      <c r="P50" s="36">
        <f t="shared" si="13"/>
        <v>4.0954861111111497E-2</v>
      </c>
      <c r="Q50" s="35">
        <f t="shared" si="14"/>
        <v>4.3685185185185597E-2</v>
      </c>
      <c r="R50" s="35">
        <f t="shared" si="15"/>
        <v>4.6415509259259698E-2</v>
      </c>
      <c r="S50" s="35">
        <f t="shared" si="16"/>
        <v>4.9145833333333798E-2</v>
      </c>
      <c r="T50" s="35">
        <f t="shared" si="17"/>
        <v>5.1876157407407898E-2</v>
      </c>
      <c r="U50" s="36">
        <f t="shared" si="18"/>
        <v>5.4606481481481998E-2</v>
      </c>
      <c r="V50" s="35">
        <f t="shared" si="19"/>
        <v>5.7336805555556099E-2</v>
      </c>
      <c r="W50" s="37">
        <f t="shared" si="20"/>
        <v>5.7596186342593135E-2</v>
      </c>
      <c r="X50" s="35">
        <f t="shared" si="21"/>
        <v>6.0067129629630199E-2</v>
      </c>
      <c r="Y50" s="35">
        <f t="shared" si="22"/>
        <v>6.2797453703704292E-2</v>
      </c>
      <c r="Z50" s="35">
        <f t="shared" si="23"/>
        <v>6.5527777777778393E-2</v>
      </c>
      <c r="AA50" s="36">
        <f t="shared" si="24"/>
        <v>6.8258101851852493E-2</v>
      </c>
      <c r="AB50" s="35">
        <f t="shared" si="25"/>
        <v>7.0988425925926593E-2</v>
      </c>
      <c r="AC50" s="35">
        <f t="shared" si="26"/>
        <v>7.3718750000000693E-2</v>
      </c>
      <c r="AD50" s="35">
        <f t="shared" si="27"/>
        <v>7.6449074074074794E-2</v>
      </c>
      <c r="AE50" s="35">
        <f t="shared" si="28"/>
        <v>7.9179398148148894E-2</v>
      </c>
      <c r="AF50" s="36">
        <f t="shared" si="29"/>
        <v>8.1909722222222994E-2</v>
      </c>
      <c r="AG50" s="35">
        <f t="shared" si="30"/>
        <v>8.4640046296297095E-2</v>
      </c>
      <c r="AH50" s="35">
        <f t="shared" si="31"/>
        <v>8.7370370370371195E-2</v>
      </c>
      <c r="AI50" s="35">
        <f t="shared" si="32"/>
        <v>9.0100694444445295E-2</v>
      </c>
      <c r="AJ50" s="35">
        <f t="shared" si="33"/>
        <v>9.2831018518519395E-2</v>
      </c>
      <c r="AK50" s="36">
        <f t="shared" si="34"/>
        <v>9.5561342592593496E-2</v>
      </c>
      <c r="AL50" s="35">
        <f t="shared" si="35"/>
        <v>9.8291666666667596E-2</v>
      </c>
      <c r="AM50" s="35">
        <f t="shared" si="36"/>
        <v>0.1010219907407417</v>
      </c>
      <c r="AN50" s="35">
        <f t="shared" si="37"/>
        <v>0.1037523148148158</v>
      </c>
      <c r="AO50" s="35">
        <f t="shared" si="38"/>
        <v>0.1064826388888899</v>
      </c>
      <c r="AP50" s="36">
        <f t="shared" si="39"/>
        <v>0.109212962962964</v>
      </c>
      <c r="AQ50" s="35">
        <f t="shared" si="40"/>
        <v>0.1119432870370381</v>
      </c>
      <c r="AR50" s="35">
        <f t="shared" si="41"/>
        <v>0.1146736111111122</v>
      </c>
      <c r="AS50" s="38">
        <f t="shared" si="42"/>
        <v>0.11520602430555664</v>
      </c>
      <c r="AU50" s="33">
        <v>2.7303240740740998E-3</v>
      </c>
    </row>
    <row r="51" spans="1:47" s="28" customFormat="1">
      <c r="A51" s="33">
        <v>2.7314814814815101E-3</v>
      </c>
      <c r="B51" s="34">
        <v>2.7314814814815101E-3</v>
      </c>
      <c r="C51" s="35">
        <f t="shared" si="0"/>
        <v>5.4629629629630201E-3</v>
      </c>
      <c r="D51" s="35">
        <f t="shared" si="1"/>
        <v>8.1944444444445302E-3</v>
      </c>
      <c r="E51" s="35">
        <f t="shared" si="2"/>
        <v>1.092592592592604E-2</v>
      </c>
      <c r="F51" s="36">
        <f t="shared" si="3"/>
        <v>1.365740740740755E-2</v>
      </c>
      <c r="G51" s="35">
        <f t="shared" si="4"/>
        <v>1.638888888888906E-2</v>
      </c>
      <c r="H51" s="35">
        <f t="shared" si="5"/>
        <v>1.9120370370370572E-2</v>
      </c>
      <c r="I51" s="35">
        <f t="shared" si="6"/>
        <v>2.185185185185208E-2</v>
      </c>
      <c r="J51" s="35">
        <f t="shared" si="7"/>
        <v>2.4583333333333589E-2</v>
      </c>
      <c r="K51" s="36">
        <f t="shared" si="8"/>
        <v>2.7314814814815101E-2</v>
      </c>
      <c r="L51" s="35">
        <f t="shared" si="9"/>
        <v>3.0046296296296612E-2</v>
      </c>
      <c r="M51" s="35">
        <f t="shared" si="10"/>
        <v>3.2777777777778121E-2</v>
      </c>
      <c r="N51" s="35">
        <f t="shared" si="11"/>
        <v>3.5509259259259629E-2</v>
      </c>
      <c r="O51" s="35">
        <f t="shared" si="12"/>
        <v>3.8240740740741144E-2</v>
      </c>
      <c r="P51" s="36">
        <f t="shared" si="13"/>
        <v>4.0972222222222653E-2</v>
      </c>
      <c r="Q51" s="35">
        <f t="shared" si="14"/>
        <v>4.3703703703704161E-2</v>
      </c>
      <c r="R51" s="35">
        <f t="shared" si="15"/>
        <v>4.6435185185185669E-2</v>
      </c>
      <c r="S51" s="35">
        <f t="shared" si="16"/>
        <v>4.9166666666667178E-2</v>
      </c>
      <c r="T51" s="35">
        <f t="shared" si="17"/>
        <v>5.1898148148148693E-2</v>
      </c>
      <c r="U51" s="36">
        <f t="shared" si="18"/>
        <v>5.4629629629630201E-2</v>
      </c>
      <c r="V51" s="35">
        <f t="shared" si="19"/>
        <v>5.7361111111111709E-2</v>
      </c>
      <c r="W51" s="37">
        <f t="shared" si="20"/>
        <v>5.762060185185245E-2</v>
      </c>
      <c r="X51" s="35">
        <f t="shared" si="21"/>
        <v>6.0092592592593225E-2</v>
      </c>
      <c r="Y51" s="35">
        <f t="shared" si="22"/>
        <v>6.2824074074074726E-2</v>
      </c>
      <c r="Z51" s="35">
        <f t="shared" si="23"/>
        <v>6.5555555555556241E-2</v>
      </c>
      <c r="AA51" s="36">
        <f t="shared" si="24"/>
        <v>6.8287037037037757E-2</v>
      </c>
      <c r="AB51" s="35">
        <f t="shared" si="25"/>
        <v>7.1018518518519258E-2</v>
      </c>
      <c r="AC51" s="35">
        <f t="shared" si="26"/>
        <v>7.3750000000000773E-2</v>
      </c>
      <c r="AD51" s="35">
        <f t="shared" si="27"/>
        <v>7.6481481481482289E-2</v>
      </c>
      <c r="AE51" s="35">
        <f t="shared" si="28"/>
        <v>7.921296296296379E-2</v>
      </c>
      <c r="AF51" s="36">
        <f t="shared" si="29"/>
        <v>8.1944444444445305E-2</v>
      </c>
      <c r="AG51" s="35">
        <f t="shared" si="30"/>
        <v>8.4675925925926807E-2</v>
      </c>
      <c r="AH51" s="35">
        <f t="shared" si="31"/>
        <v>8.7407407407408322E-2</v>
      </c>
      <c r="AI51" s="35">
        <f t="shared" si="32"/>
        <v>9.0138888888889837E-2</v>
      </c>
      <c r="AJ51" s="35">
        <f t="shared" si="33"/>
        <v>9.2870370370371338E-2</v>
      </c>
      <c r="AK51" s="36">
        <f t="shared" si="34"/>
        <v>9.5601851851852854E-2</v>
      </c>
      <c r="AL51" s="35">
        <f t="shared" si="35"/>
        <v>9.8333333333334355E-2</v>
      </c>
      <c r="AM51" s="35">
        <f t="shared" si="36"/>
        <v>0.10106481481481587</v>
      </c>
      <c r="AN51" s="35">
        <f t="shared" si="37"/>
        <v>0.10379629629629739</v>
      </c>
      <c r="AO51" s="35">
        <f t="shared" si="38"/>
        <v>0.10652777777777889</v>
      </c>
      <c r="AP51" s="36">
        <f t="shared" si="39"/>
        <v>0.1092592592592604</v>
      </c>
      <c r="AQ51" s="35">
        <f t="shared" si="40"/>
        <v>0.11199074074074192</v>
      </c>
      <c r="AR51" s="35">
        <f t="shared" si="41"/>
        <v>0.11472222222222342</v>
      </c>
      <c r="AS51" s="38">
        <f t="shared" si="42"/>
        <v>0.11525486111111231</v>
      </c>
      <c r="AU51" s="33">
        <v>2.7314814814815101E-3</v>
      </c>
    </row>
    <row r="52" spans="1:47" s="28" customFormat="1">
      <c r="A52" s="33">
        <v>2.7326388888889198E-3</v>
      </c>
      <c r="B52" s="34">
        <v>2.7326388888889198E-3</v>
      </c>
      <c r="C52" s="35">
        <f t="shared" si="0"/>
        <v>5.4652777777778397E-3</v>
      </c>
      <c r="D52" s="35">
        <f t="shared" si="1"/>
        <v>8.1979166666667595E-3</v>
      </c>
      <c r="E52" s="35">
        <f t="shared" si="2"/>
        <v>1.0930555555555679E-2</v>
      </c>
      <c r="F52" s="36">
        <f t="shared" si="3"/>
        <v>1.3663194444444599E-2</v>
      </c>
      <c r="G52" s="35">
        <f t="shared" si="4"/>
        <v>1.6395833333333519E-2</v>
      </c>
      <c r="H52" s="35">
        <f t="shared" si="5"/>
        <v>1.9128472222222439E-2</v>
      </c>
      <c r="I52" s="35">
        <f t="shared" si="6"/>
        <v>2.1861111111111359E-2</v>
      </c>
      <c r="J52" s="35">
        <f t="shared" si="7"/>
        <v>2.4593750000000279E-2</v>
      </c>
      <c r="K52" s="36">
        <f t="shared" si="8"/>
        <v>2.7326388888889198E-2</v>
      </c>
      <c r="L52" s="35">
        <f t="shared" si="9"/>
        <v>3.0059027777778118E-2</v>
      </c>
      <c r="M52" s="35">
        <f t="shared" si="10"/>
        <v>3.2791666666667038E-2</v>
      </c>
      <c r="N52" s="35">
        <f t="shared" si="11"/>
        <v>3.5524305555555954E-2</v>
      </c>
      <c r="O52" s="35">
        <f t="shared" si="12"/>
        <v>3.8256944444444878E-2</v>
      </c>
      <c r="P52" s="36">
        <f t="shared" si="13"/>
        <v>4.0989583333333801E-2</v>
      </c>
      <c r="Q52" s="35">
        <f t="shared" si="14"/>
        <v>4.3722222222222717E-2</v>
      </c>
      <c r="R52" s="35">
        <f t="shared" si="15"/>
        <v>4.6454861111111634E-2</v>
      </c>
      <c r="S52" s="35">
        <f t="shared" si="16"/>
        <v>4.9187500000000557E-2</v>
      </c>
      <c r="T52" s="35">
        <f t="shared" si="17"/>
        <v>5.192013888888948E-2</v>
      </c>
      <c r="U52" s="36">
        <f t="shared" si="18"/>
        <v>5.4652777777778397E-2</v>
      </c>
      <c r="V52" s="35">
        <f t="shared" si="19"/>
        <v>5.7385416666667313E-2</v>
      </c>
      <c r="W52" s="37">
        <f t="shared" si="20"/>
        <v>5.7645017361111758E-2</v>
      </c>
      <c r="X52" s="35">
        <f t="shared" si="21"/>
        <v>6.0118055555556237E-2</v>
      </c>
      <c r="Y52" s="35">
        <f t="shared" si="22"/>
        <v>6.285069444444516E-2</v>
      </c>
      <c r="Z52" s="35">
        <f t="shared" si="23"/>
        <v>6.5583333333334076E-2</v>
      </c>
      <c r="AA52" s="36">
        <f t="shared" si="24"/>
        <v>6.8315972222222993E-2</v>
      </c>
      <c r="AB52" s="35">
        <f t="shared" si="25"/>
        <v>7.1048611111111909E-2</v>
      </c>
      <c r="AC52" s="35">
        <f t="shared" si="26"/>
        <v>7.3781250000000839E-2</v>
      </c>
      <c r="AD52" s="35">
        <f t="shared" si="27"/>
        <v>7.6513888888889756E-2</v>
      </c>
      <c r="AE52" s="35">
        <f t="shared" si="28"/>
        <v>7.9246527777778672E-2</v>
      </c>
      <c r="AF52" s="36">
        <f t="shared" si="29"/>
        <v>8.1979166666667602E-2</v>
      </c>
      <c r="AG52" s="35">
        <f t="shared" si="30"/>
        <v>8.4711805555556519E-2</v>
      </c>
      <c r="AH52" s="35">
        <f t="shared" si="31"/>
        <v>8.7444444444445435E-2</v>
      </c>
      <c r="AI52" s="35">
        <f t="shared" si="32"/>
        <v>9.0177083333334351E-2</v>
      </c>
      <c r="AJ52" s="35">
        <f t="shared" si="33"/>
        <v>9.2909722222223268E-2</v>
      </c>
      <c r="AK52" s="36">
        <f t="shared" si="34"/>
        <v>9.5642361111112198E-2</v>
      </c>
      <c r="AL52" s="35">
        <f t="shared" si="35"/>
        <v>9.8375000000001114E-2</v>
      </c>
      <c r="AM52" s="35">
        <f t="shared" si="36"/>
        <v>0.10110763888889003</v>
      </c>
      <c r="AN52" s="35">
        <f t="shared" si="37"/>
        <v>0.10384027777777896</v>
      </c>
      <c r="AO52" s="35">
        <f t="shared" si="38"/>
        <v>0.10657291666666788</v>
      </c>
      <c r="AP52" s="36">
        <f t="shared" si="39"/>
        <v>0.10930555555555679</v>
      </c>
      <c r="AQ52" s="35">
        <f t="shared" si="40"/>
        <v>0.11203819444444571</v>
      </c>
      <c r="AR52" s="35">
        <f t="shared" si="41"/>
        <v>0.11477083333333463</v>
      </c>
      <c r="AS52" s="38">
        <f t="shared" si="42"/>
        <v>0.11530369791666797</v>
      </c>
      <c r="AU52" s="33">
        <v>2.7326388888889198E-3</v>
      </c>
    </row>
    <row r="53" spans="1:47" s="28" customFormat="1">
      <c r="A53" s="33">
        <v>2.7337962962963201E-3</v>
      </c>
      <c r="B53" s="34">
        <v>2.7337962962963201E-3</v>
      </c>
      <c r="C53" s="35">
        <f t="shared" si="0"/>
        <v>5.4675925925926402E-3</v>
      </c>
      <c r="D53" s="35">
        <f t="shared" si="1"/>
        <v>8.2013888888889594E-3</v>
      </c>
      <c r="E53" s="35">
        <f t="shared" si="2"/>
        <v>1.093518518518528E-2</v>
      </c>
      <c r="F53" s="36">
        <f t="shared" si="3"/>
        <v>1.3668981481481601E-2</v>
      </c>
      <c r="G53" s="35">
        <f t="shared" si="4"/>
        <v>1.6402777777777919E-2</v>
      </c>
      <c r="H53" s="35">
        <f t="shared" si="5"/>
        <v>1.913657407407424E-2</v>
      </c>
      <c r="I53" s="35">
        <f t="shared" si="6"/>
        <v>2.1870370370370561E-2</v>
      </c>
      <c r="J53" s="35">
        <f t="shared" si="7"/>
        <v>2.4604166666666882E-2</v>
      </c>
      <c r="K53" s="36">
        <f t="shared" si="8"/>
        <v>2.7337962962963203E-2</v>
      </c>
      <c r="L53" s="35">
        <f t="shared" si="9"/>
        <v>3.007175925925952E-2</v>
      </c>
      <c r="M53" s="35">
        <f t="shared" si="10"/>
        <v>3.2805555555555838E-2</v>
      </c>
      <c r="N53" s="35">
        <f t="shared" si="11"/>
        <v>3.5539351851852162E-2</v>
      </c>
      <c r="O53" s="35">
        <f t="shared" si="12"/>
        <v>3.8273148148148479E-2</v>
      </c>
      <c r="P53" s="36">
        <f t="shared" si="13"/>
        <v>4.1006944444444804E-2</v>
      </c>
      <c r="Q53" s="35">
        <f t="shared" si="14"/>
        <v>4.3740740740741121E-2</v>
      </c>
      <c r="R53" s="35">
        <f t="shared" si="15"/>
        <v>4.6474537037037439E-2</v>
      </c>
      <c r="S53" s="35">
        <f t="shared" si="16"/>
        <v>4.9208333333333763E-2</v>
      </c>
      <c r="T53" s="35">
        <f t="shared" si="17"/>
        <v>5.1942129629630081E-2</v>
      </c>
      <c r="U53" s="36">
        <f t="shared" si="18"/>
        <v>5.4675925925926405E-2</v>
      </c>
      <c r="V53" s="35">
        <f t="shared" si="19"/>
        <v>5.7409722222222723E-2</v>
      </c>
      <c r="W53" s="37">
        <f t="shared" si="20"/>
        <v>5.7669432870370872E-2</v>
      </c>
      <c r="X53" s="35">
        <f t="shared" si="21"/>
        <v>6.014351851851904E-2</v>
      </c>
      <c r="Y53" s="35">
        <f t="shared" si="22"/>
        <v>6.2877314814815358E-2</v>
      </c>
      <c r="Z53" s="35">
        <f t="shared" si="23"/>
        <v>6.5611111111111675E-2</v>
      </c>
      <c r="AA53" s="36">
        <f t="shared" si="24"/>
        <v>6.8344907407408007E-2</v>
      </c>
      <c r="AB53" s="35">
        <f t="shared" si="25"/>
        <v>7.1078703703704324E-2</v>
      </c>
      <c r="AC53" s="35">
        <f t="shared" si="26"/>
        <v>7.3812500000000641E-2</v>
      </c>
      <c r="AD53" s="35">
        <f t="shared" si="27"/>
        <v>7.6546296296296959E-2</v>
      </c>
      <c r="AE53" s="35">
        <f t="shared" si="28"/>
        <v>7.9280092592593276E-2</v>
      </c>
      <c r="AF53" s="36">
        <f t="shared" si="29"/>
        <v>8.2013888888889608E-2</v>
      </c>
      <c r="AG53" s="35">
        <f t="shared" si="30"/>
        <v>8.4747685185185925E-2</v>
      </c>
      <c r="AH53" s="35">
        <f t="shared" si="31"/>
        <v>8.7481481481482243E-2</v>
      </c>
      <c r="AI53" s="35">
        <f t="shared" si="32"/>
        <v>9.021527777777856E-2</v>
      </c>
      <c r="AJ53" s="35">
        <f t="shared" si="33"/>
        <v>9.2949074074074878E-2</v>
      </c>
      <c r="AK53" s="36">
        <f t="shared" si="34"/>
        <v>9.5682870370371209E-2</v>
      </c>
      <c r="AL53" s="35">
        <f t="shared" si="35"/>
        <v>9.8416666666667527E-2</v>
      </c>
      <c r="AM53" s="35">
        <f t="shared" si="36"/>
        <v>0.10115046296296384</v>
      </c>
      <c r="AN53" s="35">
        <f t="shared" si="37"/>
        <v>0.10388425925926016</v>
      </c>
      <c r="AO53" s="35">
        <f t="shared" si="38"/>
        <v>0.10661805555555648</v>
      </c>
      <c r="AP53" s="36">
        <f t="shared" si="39"/>
        <v>0.10935185185185281</v>
      </c>
      <c r="AQ53" s="35">
        <f t="shared" si="40"/>
        <v>0.11208564814814913</v>
      </c>
      <c r="AR53" s="35">
        <f t="shared" si="41"/>
        <v>0.11481944444444545</v>
      </c>
      <c r="AS53" s="38">
        <f t="shared" si="42"/>
        <v>0.11535253472222323</v>
      </c>
      <c r="AU53" s="33">
        <v>2.7337962962963201E-3</v>
      </c>
    </row>
    <row r="54" spans="1:47" s="28" customFormat="1">
      <c r="A54" s="33">
        <v>2.7349537037037299E-3</v>
      </c>
      <c r="B54" s="34">
        <v>2.7349537037037299E-3</v>
      </c>
      <c r="C54" s="35">
        <f t="shared" si="0"/>
        <v>5.4699074074074597E-3</v>
      </c>
      <c r="D54" s="35">
        <f t="shared" si="1"/>
        <v>8.2048611111111905E-3</v>
      </c>
      <c r="E54" s="35">
        <f t="shared" si="2"/>
        <v>1.0939814814814919E-2</v>
      </c>
      <c r="F54" s="36">
        <f t="shared" si="3"/>
        <v>1.3674768518518648E-2</v>
      </c>
      <c r="G54" s="35">
        <f t="shared" si="4"/>
        <v>1.6409722222222381E-2</v>
      </c>
      <c r="H54" s="35">
        <f t="shared" si="5"/>
        <v>1.914467592592611E-2</v>
      </c>
      <c r="I54" s="35">
        <f t="shared" si="6"/>
        <v>2.1879629629629839E-2</v>
      </c>
      <c r="J54" s="35">
        <f t="shared" si="7"/>
        <v>2.4614583333333568E-2</v>
      </c>
      <c r="K54" s="36">
        <f t="shared" si="8"/>
        <v>2.7349537037037297E-2</v>
      </c>
      <c r="L54" s="35">
        <f t="shared" si="9"/>
        <v>3.0084490740741029E-2</v>
      </c>
      <c r="M54" s="35">
        <f t="shared" si="10"/>
        <v>3.2819444444444762E-2</v>
      </c>
      <c r="N54" s="35">
        <f t="shared" si="11"/>
        <v>3.5554398148148487E-2</v>
      </c>
      <c r="O54" s="35">
        <f t="shared" si="12"/>
        <v>3.828935185185222E-2</v>
      </c>
      <c r="P54" s="36">
        <f t="shared" si="13"/>
        <v>4.1024305555555945E-2</v>
      </c>
      <c r="Q54" s="35">
        <f t="shared" si="14"/>
        <v>4.3759259259259678E-2</v>
      </c>
      <c r="R54" s="35">
        <f t="shared" si="15"/>
        <v>4.649421296296341E-2</v>
      </c>
      <c r="S54" s="35">
        <f t="shared" si="16"/>
        <v>4.9229166666667136E-2</v>
      </c>
      <c r="T54" s="35">
        <f t="shared" si="17"/>
        <v>5.1964120370370868E-2</v>
      </c>
      <c r="U54" s="36">
        <f t="shared" si="18"/>
        <v>5.4699074074074594E-2</v>
      </c>
      <c r="V54" s="35">
        <f t="shared" si="19"/>
        <v>5.7434027777778326E-2</v>
      </c>
      <c r="W54" s="37">
        <f t="shared" si="20"/>
        <v>5.769384837963018E-2</v>
      </c>
      <c r="X54" s="35">
        <f t="shared" si="21"/>
        <v>6.0168981481482059E-2</v>
      </c>
      <c r="Y54" s="35">
        <f t="shared" si="22"/>
        <v>6.2903935185185791E-2</v>
      </c>
      <c r="Z54" s="35">
        <f t="shared" si="23"/>
        <v>6.5638888888889524E-2</v>
      </c>
      <c r="AA54" s="36">
        <f t="shared" si="24"/>
        <v>6.8373842592593242E-2</v>
      </c>
      <c r="AB54" s="35">
        <f t="shared" si="25"/>
        <v>7.1108796296296975E-2</v>
      </c>
      <c r="AC54" s="35">
        <f t="shared" si="26"/>
        <v>7.3843750000000707E-2</v>
      </c>
      <c r="AD54" s="35">
        <f t="shared" si="27"/>
        <v>7.657870370370444E-2</v>
      </c>
      <c r="AE54" s="35">
        <f t="shared" si="28"/>
        <v>7.9313657407408172E-2</v>
      </c>
      <c r="AF54" s="36">
        <f t="shared" si="29"/>
        <v>8.2048611111111891E-2</v>
      </c>
      <c r="AG54" s="35">
        <f t="shared" si="30"/>
        <v>8.4783564814815623E-2</v>
      </c>
      <c r="AH54" s="35">
        <f t="shared" si="31"/>
        <v>8.7518518518519356E-2</v>
      </c>
      <c r="AI54" s="35">
        <f t="shared" si="32"/>
        <v>9.0253472222223088E-2</v>
      </c>
      <c r="AJ54" s="35">
        <f t="shared" si="33"/>
        <v>9.2988425925926821E-2</v>
      </c>
      <c r="AK54" s="36">
        <f t="shared" si="34"/>
        <v>9.5723379629630539E-2</v>
      </c>
      <c r="AL54" s="35">
        <f t="shared" si="35"/>
        <v>9.8458333333334272E-2</v>
      </c>
      <c r="AM54" s="35">
        <f t="shared" si="36"/>
        <v>0.101193287037038</v>
      </c>
      <c r="AN54" s="35">
        <f t="shared" si="37"/>
        <v>0.10392824074074174</v>
      </c>
      <c r="AO54" s="35">
        <f t="shared" si="38"/>
        <v>0.10666319444444547</v>
      </c>
      <c r="AP54" s="36">
        <f t="shared" si="39"/>
        <v>0.10939814814814919</v>
      </c>
      <c r="AQ54" s="35">
        <f t="shared" si="40"/>
        <v>0.11213310185185292</v>
      </c>
      <c r="AR54" s="35">
        <f t="shared" si="41"/>
        <v>0.11486805555555665</v>
      </c>
      <c r="AS54" s="38">
        <f t="shared" si="42"/>
        <v>0.11540137152777888</v>
      </c>
      <c r="AU54" s="33">
        <v>2.7349537037037299E-3</v>
      </c>
    </row>
    <row r="55" spans="1:47" s="28" customFormat="1">
      <c r="A55" s="33">
        <v>2.7361111111111401E-3</v>
      </c>
      <c r="B55" s="34">
        <v>2.7361111111111401E-3</v>
      </c>
      <c r="C55" s="35">
        <f t="shared" si="0"/>
        <v>5.4722222222222802E-3</v>
      </c>
      <c r="D55" s="35">
        <f t="shared" si="1"/>
        <v>8.2083333333334198E-3</v>
      </c>
      <c r="E55" s="35">
        <f t="shared" si="2"/>
        <v>1.094444444444456E-2</v>
      </c>
      <c r="F55" s="36">
        <f t="shared" si="3"/>
        <v>1.3680555555555701E-2</v>
      </c>
      <c r="G55" s="35">
        <f t="shared" si="4"/>
        <v>1.641666666666684E-2</v>
      </c>
      <c r="H55" s="35">
        <f t="shared" si="5"/>
        <v>1.915277777777798E-2</v>
      </c>
      <c r="I55" s="35">
        <f t="shared" si="6"/>
        <v>2.1888888888889121E-2</v>
      </c>
      <c r="J55" s="35">
        <f t="shared" si="7"/>
        <v>2.4625000000000261E-2</v>
      </c>
      <c r="K55" s="36">
        <f t="shared" si="8"/>
        <v>2.7361111111111402E-2</v>
      </c>
      <c r="L55" s="35">
        <f t="shared" si="9"/>
        <v>3.0097222222222542E-2</v>
      </c>
      <c r="M55" s="35">
        <f t="shared" si="10"/>
        <v>3.2833333333333679E-2</v>
      </c>
      <c r="N55" s="35">
        <f t="shared" si="11"/>
        <v>3.556944444444482E-2</v>
      </c>
      <c r="O55" s="35">
        <f t="shared" si="12"/>
        <v>3.830555555555596E-2</v>
      </c>
      <c r="P55" s="36">
        <f t="shared" si="13"/>
        <v>4.1041666666667101E-2</v>
      </c>
      <c r="Q55" s="35">
        <f t="shared" si="14"/>
        <v>4.3777777777778241E-2</v>
      </c>
      <c r="R55" s="35">
        <f t="shared" si="15"/>
        <v>4.6513888888889382E-2</v>
      </c>
      <c r="S55" s="35">
        <f t="shared" si="16"/>
        <v>4.9250000000000523E-2</v>
      </c>
      <c r="T55" s="35">
        <f t="shared" si="17"/>
        <v>5.1986111111111663E-2</v>
      </c>
      <c r="U55" s="36">
        <f t="shared" si="18"/>
        <v>5.4722222222222804E-2</v>
      </c>
      <c r="V55" s="35">
        <f t="shared" si="19"/>
        <v>5.7458333333333944E-2</v>
      </c>
      <c r="W55" s="37">
        <f t="shared" si="20"/>
        <v>5.7718263888889496E-2</v>
      </c>
      <c r="X55" s="35">
        <f t="shared" si="21"/>
        <v>6.0194444444445085E-2</v>
      </c>
      <c r="Y55" s="35">
        <f t="shared" si="22"/>
        <v>6.2930555555556225E-2</v>
      </c>
      <c r="Z55" s="35">
        <f t="shared" si="23"/>
        <v>6.5666666666667359E-2</v>
      </c>
      <c r="AA55" s="36">
        <f t="shared" si="24"/>
        <v>6.8402777777778506E-2</v>
      </c>
      <c r="AB55" s="35">
        <f t="shared" si="25"/>
        <v>7.113888888888964E-2</v>
      </c>
      <c r="AC55" s="35">
        <f t="shared" si="26"/>
        <v>7.3875000000000787E-2</v>
      </c>
      <c r="AD55" s="35">
        <f t="shared" si="27"/>
        <v>7.6611111111111921E-2</v>
      </c>
      <c r="AE55" s="35">
        <f t="shared" si="28"/>
        <v>7.9347222222223068E-2</v>
      </c>
      <c r="AF55" s="36">
        <f t="shared" si="29"/>
        <v>8.2083333333334202E-2</v>
      </c>
      <c r="AG55" s="35">
        <f t="shared" si="30"/>
        <v>8.4819444444445349E-2</v>
      </c>
      <c r="AH55" s="35">
        <f t="shared" si="31"/>
        <v>8.7555555555556483E-2</v>
      </c>
      <c r="AI55" s="35">
        <f t="shared" si="32"/>
        <v>9.0291666666667617E-2</v>
      </c>
      <c r="AJ55" s="35">
        <f t="shared" si="33"/>
        <v>9.3027777777778764E-2</v>
      </c>
      <c r="AK55" s="36">
        <f t="shared" si="34"/>
        <v>9.5763888888889898E-2</v>
      </c>
      <c r="AL55" s="35">
        <f t="shared" si="35"/>
        <v>9.8500000000001045E-2</v>
      </c>
      <c r="AM55" s="35">
        <f t="shared" si="36"/>
        <v>0.10123611111111218</v>
      </c>
      <c r="AN55" s="35">
        <f t="shared" si="37"/>
        <v>0.10397222222222333</v>
      </c>
      <c r="AO55" s="35">
        <f t="shared" si="38"/>
        <v>0.10670833333333446</v>
      </c>
      <c r="AP55" s="36">
        <f t="shared" si="39"/>
        <v>0.10944444444444561</v>
      </c>
      <c r="AQ55" s="35">
        <f t="shared" si="40"/>
        <v>0.11218055555555674</v>
      </c>
      <c r="AR55" s="35">
        <f t="shared" si="41"/>
        <v>0.11491666666666789</v>
      </c>
      <c r="AS55" s="38">
        <f t="shared" si="42"/>
        <v>0.11545020833333455</v>
      </c>
      <c r="AU55" s="33">
        <v>2.7361111111111401E-3</v>
      </c>
    </row>
    <row r="56" spans="1:47" s="28" customFormat="1">
      <c r="A56" s="33">
        <v>2.7372685185185499E-3</v>
      </c>
      <c r="B56" s="34">
        <v>2.7372685185185499E-3</v>
      </c>
      <c r="C56" s="35">
        <f t="shared" si="0"/>
        <v>5.4745370370370998E-3</v>
      </c>
      <c r="D56" s="35">
        <f t="shared" si="1"/>
        <v>8.2118055555556492E-3</v>
      </c>
      <c r="E56" s="35">
        <f t="shared" si="2"/>
        <v>1.09490740740742E-2</v>
      </c>
      <c r="F56" s="36">
        <f t="shared" si="3"/>
        <v>1.368634259259275E-2</v>
      </c>
      <c r="G56" s="35">
        <f t="shared" si="4"/>
        <v>1.6423611111111298E-2</v>
      </c>
      <c r="H56" s="35">
        <f t="shared" si="5"/>
        <v>1.916087962962985E-2</v>
      </c>
      <c r="I56" s="35">
        <f t="shared" si="6"/>
        <v>2.1898148148148399E-2</v>
      </c>
      <c r="J56" s="35">
        <f t="shared" si="7"/>
        <v>2.4635416666666948E-2</v>
      </c>
      <c r="K56" s="36">
        <f t="shared" si="8"/>
        <v>2.73726851851855E-2</v>
      </c>
      <c r="L56" s="35">
        <f t="shared" si="9"/>
        <v>3.0109953703704048E-2</v>
      </c>
      <c r="M56" s="35">
        <f t="shared" si="10"/>
        <v>3.2847222222222597E-2</v>
      </c>
      <c r="N56" s="35">
        <f t="shared" si="11"/>
        <v>3.5584490740741145E-2</v>
      </c>
      <c r="O56" s="35">
        <f t="shared" si="12"/>
        <v>3.8321759259259701E-2</v>
      </c>
      <c r="P56" s="36">
        <f t="shared" si="13"/>
        <v>4.1059027777778249E-2</v>
      </c>
      <c r="Q56" s="35">
        <f t="shared" si="14"/>
        <v>4.3796296296296798E-2</v>
      </c>
      <c r="R56" s="35">
        <f t="shared" si="15"/>
        <v>4.6533564814815347E-2</v>
      </c>
      <c r="S56" s="35">
        <f t="shared" si="16"/>
        <v>4.9270833333333895E-2</v>
      </c>
      <c r="T56" s="35">
        <f t="shared" si="17"/>
        <v>5.2008101851852451E-2</v>
      </c>
      <c r="U56" s="36">
        <f t="shared" si="18"/>
        <v>5.4745370370370999E-2</v>
      </c>
      <c r="V56" s="35">
        <f t="shared" si="19"/>
        <v>5.7482638888889548E-2</v>
      </c>
      <c r="W56" s="37">
        <f t="shared" si="20"/>
        <v>5.7742679398148804E-2</v>
      </c>
      <c r="X56" s="35">
        <f t="shared" si="21"/>
        <v>6.0219907407408096E-2</v>
      </c>
      <c r="Y56" s="35">
        <f t="shared" si="22"/>
        <v>6.2957175925926645E-2</v>
      </c>
      <c r="Z56" s="35">
        <f t="shared" si="23"/>
        <v>6.5694444444445194E-2</v>
      </c>
      <c r="AA56" s="36">
        <f t="shared" si="24"/>
        <v>6.8431712962963742E-2</v>
      </c>
      <c r="AB56" s="35">
        <f t="shared" si="25"/>
        <v>7.1168981481482291E-2</v>
      </c>
      <c r="AC56" s="35">
        <f t="shared" si="26"/>
        <v>7.3906250000000853E-2</v>
      </c>
      <c r="AD56" s="35">
        <f t="shared" si="27"/>
        <v>7.6643518518519402E-2</v>
      </c>
      <c r="AE56" s="35">
        <f t="shared" si="28"/>
        <v>7.938078703703795E-2</v>
      </c>
      <c r="AF56" s="36">
        <f t="shared" si="29"/>
        <v>8.2118055555556499E-2</v>
      </c>
      <c r="AG56" s="35">
        <f t="shared" si="30"/>
        <v>8.4855324074075048E-2</v>
      </c>
      <c r="AH56" s="35">
        <f t="shared" si="31"/>
        <v>8.7592592592593596E-2</v>
      </c>
      <c r="AI56" s="35">
        <f t="shared" si="32"/>
        <v>9.0329861111112145E-2</v>
      </c>
      <c r="AJ56" s="35">
        <f t="shared" si="33"/>
        <v>9.3067129629630693E-2</v>
      </c>
      <c r="AK56" s="36">
        <f t="shared" si="34"/>
        <v>9.5804398148149242E-2</v>
      </c>
      <c r="AL56" s="35">
        <f t="shared" si="35"/>
        <v>9.854166666666779E-2</v>
      </c>
      <c r="AM56" s="35">
        <f t="shared" si="36"/>
        <v>0.10127893518518634</v>
      </c>
      <c r="AN56" s="35">
        <f t="shared" si="37"/>
        <v>0.1040162037037049</v>
      </c>
      <c r="AO56" s="35">
        <f t="shared" si="38"/>
        <v>0.10675347222222345</v>
      </c>
      <c r="AP56" s="36">
        <f t="shared" si="39"/>
        <v>0.109490740740742</v>
      </c>
      <c r="AQ56" s="35">
        <f t="shared" si="40"/>
        <v>0.11222800925926055</v>
      </c>
      <c r="AR56" s="35">
        <f t="shared" si="41"/>
        <v>0.1149652777777791</v>
      </c>
      <c r="AS56" s="38">
        <f t="shared" si="42"/>
        <v>0.11549904513889021</v>
      </c>
      <c r="AU56" s="33">
        <v>2.7372685185185499E-3</v>
      </c>
    </row>
    <row r="57" spans="1:47" s="28" customFormat="1">
      <c r="A57" s="33">
        <v>2.7384259259259501E-3</v>
      </c>
      <c r="B57" s="34">
        <v>2.7384259259259501E-3</v>
      </c>
      <c r="C57" s="35">
        <f t="shared" si="0"/>
        <v>5.4768518518519002E-3</v>
      </c>
      <c r="D57" s="35">
        <f t="shared" si="1"/>
        <v>8.2152777777778508E-3</v>
      </c>
      <c r="E57" s="35">
        <f t="shared" si="2"/>
        <v>1.09537037037038E-2</v>
      </c>
      <c r="F57" s="36">
        <f t="shared" si="3"/>
        <v>1.369212962962975E-2</v>
      </c>
      <c r="G57" s="35">
        <f t="shared" si="4"/>
        <v>1.6430555555555702E-2</v>
      </c>
      <c r="H57" s="35">
        <f t="shared" si="5"/>
        <v>1.9168981481481651E-2</v>
      </c>
      <c r="I57" s="35">
        <f t="shared" si="6"/>
        <v>2.1907407407407601E-2</v>
      </c>
      <c r="J57" s="35">
        <f t="shared" si="7"/>
        <v>2.4645833333333551E-2</v>
      </c>
      <c r="K57" s="36">
        <f t="shared" si="8"/>
        <v>2.73842592592595E-2</v>
      </c>
      <c r="L57" s="35">
        <f t="shared" si="9"/>
        <v>3.012268518518545E-2</v>
      </c>
      <c r="M57" s="35">
        <f t="shared" si="10"/>
        <v>3.2861111111111403E-2</v>
      </c>
      <c r="N57" s="35">
        <f t="shared" si="11"/>
        <v>3.5599537037037353E-2</v>
      </c>
      <c r="O57" s="35">
        <f t="shared" si="12"/>
        <v>3.8337962962963303E-2</v>
      </c>
      <c r="P57" s="36">
        <f t="shared" si="13"/>
        <v>4.1076388888889252E-2</v>
      </c>
      <c r="Q57" s="35">
        <f t="shared" si="14"/>
        <v>4.3814814814815202E-2</v>
      </c>
      <c r="R57" s="35">
        <f t="shared" si="15"/>
        <v>4.6553240740741152E-2</v>
      </c>
      <c r="S57" s="35">
        <f t="shared" si="16"/>
        <v>4.9291666666667101E-2</v>
      </c>
      <c r="T57" s="35">
        <f t="shared" si="17"/>
        <v>5.2030092592593051E-2</v>
      </c>
      <c r="U57" s="36">
        <f t="shared" si="18"/>
        <v>5.4768518518519001E-2</v>
      </c>
      <c r="V57" s="35">
        <f t="shared" si="19"/>
        <v>5.750694444444495E-2</v>
      </c>
      <c r="W57" s="37">
        <f t="shared" si="20"/>
        <v>5.7767094907407918E-2</v>
      </c>
      <c r="X57" s="35">
        <f t="shared" si="21"/>
        <v>6.02453703703709E-2</v>
      </c>
      <c r="Y57" s="35">
        <f t="shared" si="22"/>
        <v>6.2983796296296857E-2</v>
      </c>
      <c r="Z57" s="35">
        <f t="shared" si="23"/>
        <v>6.5722222222222806E-2</v>
      </c>
      <c r="AA57" s="36">
        <f t="shared" si="24"/>
        <v>6.8460648148148756E-2</v>
      </c>
      <c r="AB57" s="35">
        <f t="shared" si="25"/>
        <v>7.1199074074074706E-2</v>
      </c>
      <c r="AC57" s="35">
        <f t="shared" si="26"/>
        <v>7.3937500000000655E-2</v>
      </c>
      <c r="AD57" s="35">
        <f t="shared" si="27"/>
        <v>7.6675925925926605E-2</v>
      </c>
      <c r="AE57" s="35">
        <f t="shared" si="28"/>
        <v>7.9414351851852555E-2</v>
      </c>
      <c r="AF57" s="36">
        <f t="shared" si="29"/>
        <v>8.2152777777778505E-2</v>
      </c>
      <c r="AG57" s="35">
        <f t="shared" si="30"/>
        <v>8.4891203703704454E-2</v>
      </c>
      <c r="AH57" s="35">
        <f t="shared" si="31"/>
        <v>8.7629629629630404E-2</v>
      </c>
      <c r="AI57" s="35">
        <f t="shared" si="32"/>
        <v>9.0368055555556354E-2</v>
      </c>
      <c r="AJ57" s="35">
        <f t="shared" si="33"/>
        <v>9.3106481481482303E-2</v>
      </c>
      <c r="AK57" s="36">
        <f t="shared" si="34"/>
        <v>9.5844907407408253E-2</v>
      </c>
      <c r="AL57" s="35">
        <f t="shared" si="35"/>
        <v>9.8583333333334203E-2</v>
      </c>
      <c r="AM57" s="35">
        <f t="shared" si="36"/>
        <v>0.10132175925926015</v>
      </c>
      <c r="AN57" s="35">
        <f t="shared" si="37"/>
        <v>0.1040601851851861</v>
      </c>
      <c r="AO57" s="35">
        <f t="shared" si="38"/>
        <v>0.10679861111111205</v>
      </c>
      <c r="AP57" s="36">
        <f t="shared" si="39"/>
        <v>0.109537037037038</v>
      </c>
      <c r="AQ57" s="35">
        <f t="shared" si="40"/>
        <v>0.11227546296296395</v>
      </c>
      <c r="AR57" s="35">
        <f t="shared" si="41"/>
        <v>0.1150138888888899</v>
      </c>
      <c r="AS57" s="38">
        <f t="shared" si="42"/>
        <v>0.11554788194444547</v>
      </c>
      <c r="AU57" s="33">
        <v>2.7384259259259501E-3</v>
      </c>
    </row>
    <row r="58" spans="1:47" s="28" customFormat="1">
      <c r="A58" s="33">
        <v>2.7395833333333599E-3</v>
      </c>
      <c r="B58" s="34">
        <v>2.7395833333333599E-3</v>
      </c>
      <c r="C58" s="35">
        <f t="shared" si="0"/>
        <v>5.4791666666667198E-3</v>
      </c>
      <c r="D58" s="35">
        <f t="shared" si="1"/>
        <v>8.2187500000000802E-3</v>
      </c>
      <c r="E58" s="35">
        <f t="shared" si="2"/>
        <v>1.095833333333344E-2</v>
      </c>
      <c r="F58" s="36">
        <f t="shared" si="3"/>
        <v>1.3697916666666799E-2</v>
      </c>
      <c r="G58" s="35">
        <f t="shared" si="4"/>
        <v>1.643750000000016E-2</v>
      </c>
      <c r="H58" s="35">
        <f t="shared" si="5"/>
        <v>1.9177083333333518E-2</v>
      </c>
      <c r="I58" s="35">
        <f t="shared" si="6"/>
        <v>2.1916666666666879E-2</v>
      </c>
      <c r="J58" s="35">
        <f t="shared" si="7"/>
        <v>2.465625000000024E-2</v>
      </c>
      <c r="K58" s="36">
        <f t="shared" si="8"/>
        <v>2.7395833333333598E-2</v>
      </c>
      <c r="L58" s="35">
        <f t="shared" si="9"/>
        <v>3.0135416666666959E-2</v>
      </c>
      <c r="M58" s="35">
        <f t="shared" si="10"/>
        <v>3.2875000000000321E-2</v>
      </c>
      <c r="N58" s="35">
        <f t="shared" si="11"/>
        <v>3.5614583333333678E-2</v>
      </c>
      <c r="O58" s="35">
        <f t="shared" si="12"/>
        <v>3.8354166666667036E-2</v>
      </c>
      <c r="P58" s="36">
        <f t="shared" si="13"/>
        <v>4.1093750000000401E-2</v>
      </c>
      <c r="Q58" s="35">
        <f t="shared" si="14"/>
        <v>4.3833333333333759E-2</v>
      </c>
      <c r="R58" s="35">
        <f t="shared" si="15"/>
        <v>4.6572916666667116E-2</v>
      </c>
      <c r="S58" s="35">
        <f t="shared" si="16"/>
        <v>4.9312500000000481E-2</v>
      </c>
      <c r="T58" s="35">
        <f t="shared" si="17"/>
        <v>5.2052083333333839E-2</v>
      </c>
      <c r="U58" s="36">
        <f t="shared" si="18"/>
        <v>5.4791666666667196E-2</v>
      </c>
      <c r="V58" s="35">
        <f t="shared" si="19"/>
        <v>5.7531250000000561E-2</v>
      </c>
      <c r="W58" s="37">
        <f t="shared" si="20"/>
        <v>5.7791510416667226E-2</v>
      </c>
      <c r="X58" s="35">
        <f t="shared" si="21"/>
        <v>6.0270833333333919E-2</v>
      </c>
      <c r="Y58" s="35">
        <f t="shared" si="22"/>
        <v>6.3010416666667277E-2</v>
      </c>
      <c r="Z58" s="35">
        <f t="shared" si="23"/>
        <v>6.5750000000000641E-2</v>
      </c>
      <c r="AA58" s="36">
        <f t="shared" si="24"/>
        <v>6.8489583333333992E-2</v>
      </c>
      <c r="AB58" s="35">
        <f t="shared" si="25"/>
        <v>7.1229166666667357E-2</v>
      </c>
      <c r="AC58" s="35">
        <f t="shared" si="26"/>
        <v>7.3968750000000721E-2</v>
      </c>
      <c r="AD58" s="35">
        <f t="shared" si="27"/>
        <v>7.6708333333334072E-2</v>
      </c>
      <c r="AE58" s="35">
        <f t="shared" si="28"/>
        <v>7.9447916666667437E-2</v>
      </c>
      <c r="AF58" s="36">
        <f t="shared" si="29"/>
        <v>8.2187500000000802E-2</v>
      </c>
      <c r="AG58" s="35">
        <f t="shared" si="30"/>
        <v>8.4927083333334152E-2</v>
      </c>
      <c r="AH58" s="35">
        <f t="shared" si="31"/>
        <v>8.7666666666667517E-2</v>
      </c>
      <c r="AI58" s="35">
        <f t="shared" si="32"/>
        <v>9.0406250000000882E-2</v>
      </c>
      <c r="AJ58" s="35">
        <f t="shared" si="33"/>
        <v>9.3145833333334233E-2</v>
      </c>
      <c r="AK58" s="36">
        <f t="shared" si="34"/>
        <v>9.5885416666667597E-2</v>
      </c>
      <c r="AL58" s="35">
        <f t="shared" si="35"/>
        <v>9.8625000000000962E-2</v>
      </c>
      <c r="AM58" s="35">
        <f t="shared" si="36"/>
        <v>0.10136458333333431</v>
      </c>
      <c r="AN58" s="35">
        <f t="shared" si="37"/>
        <v>0.10410416666666768</v>
      </c>
      <c r="AO58" s="35">
        <f t="shared" si="38"/>
        <v>0.10684375000000104</v>
      </c>
      <c r="AP58" s="36">
        <f t="shared" si="39"/>
        <v>0.10958333333333439</v>
      </c>
      <c r="AQ58" s="35">
        <f t="shared" si="40"/>
        <v>0.11232291666666776</v>
      </c>
      <c r="AR58" s="35">
        <f t="shared" si="41"/>
        <v>0.11506250000000112</v>
      </c>
      <c r="AS58" s="38">
        <f t="shared" si="42"/>
        <v>0.11559671875000112</v>
      </c>
      <c r="AU58" s="33">
        <v>2.7395833333333599E-3</v>
      </c>
    </row>
    <row r="59" spans="1:47" s="28" customFormat="1">
      <c r="A59" s="33">
        <v>2.7407407407407701E-3</v>
      </c>
      <c r="B59" s="34">
        <v>2.7407407407407701E-3</v>
      </c>
      <c r="C59" s="35">
        <f t="shared" si="0"/>
        <v>5.4814814814815403E-3</v>
      </c>
      <c r="D59" s="35">
        <f t="shared" si="1"/>
        <v>8.2222222222223112E-3</v>
      </c>
      <c r="E59" s="35">
        <f t="shared" si="2"/>
        <v>1.0962962962963081E-2</v>
      </c>
      <c r="F59" s="36">
        <f t="shared" si="3"/>
        <v>1.370370370370385E-2</v>
      </c>
      <c r="G59" s="35">
        <f t="shared" si="4"/>
        <v>1.6444444444444622E-2</v>
      </c>
      <c r="H59" s="35">
        <f t="shared" si="5"/>
        <v>1.9185185185185392E-2</v>
      </c>
      <c r="I59" s="35">
        <f t="shared" si="6"/>
        <v>2.1925925925926161E-2</v>
      </c>
      <c r="J59" s="35">
        <f t="shared" si="7"/>
        <v>2.466666666666693E-2</v>
      </c>
      <c r="K59" s="36">
        <f t="shared" si="8"/>
        <v>2.74074074074077E-2</v>
      </c>
      <c r="L59" s="35">
        <f t="shared" si="9"/>
        <v>3.0148148148148472E-2</v>
      </c>
      <c r="M59" s="35">
        <f t="shared" si="10"/>
        <v>3.2888888888889245E-2</v>
      </c>
      <c r="N59" s="35">
        <f t="shared" si="11"/>
        <v>3.5629629629630011E-2</v>
      </c>
      <c r="O59" s="35">
        <f t="shared" si="12"/>
        <v>3.8370370370370784E-2</v>
      </c>
      <c r="P59" s="36">
        <f t="shared" si="13"/>
        <v>4.1111111111111549E-2</v>
      </c>
      <c r="Q59" s="35">
        <f t="shared" si="14"/>
        <v>4.3851851851852322E-2</v>
      </c>
      <c r="R59" s="35">
        <f t="shared" si="15"/>
        <v>4.6592592592593095E-2</v>
      </c>
      <c r="S59" s="35">
        <f t="shared" si="16"/>
        <v>4.9333333333333861E-2</v>
      </c>
      <c r="T59" s="35">
        <f t="shared" si="17"/>
        <v>5.2074074074074633E-2</v>
      </c>
      <c r="U59" s="36">
        <f t="shared" si="18"/>
        <v>5.4814814814815399E-2</v>
      </c>
      <c r="V59" s="35">
        <f t="shared" si="19"/>
        <v>5.7555555555556172E-2</v>
      </c>
      <c r="W59" s="37">
        <f t="shared" si="20"/>
        <v>5.7815925925926541E-2</v>
      </c>
      <c r="X59" s="35">
        <f t="shared" si="21"/>
        <v>6.0296296296296945E-2</v>
      </c>
      <c r="Y59" s="35">
        <f t="shared" si="22"/>
        <v>6.303703703703771E-2</v>
      </c>
      <c r="Z59" s="35">
        <f t="shared" si="23"/>
        <v>6.577777777777849E-2</v>
      </c>
      <c r="AA59" s="36">
        <f t="shared" si="24"/>
        <v>6.8518518518519256E-2</v>
      </c>
      <c r="AB59" s="35">
        <f t="shared" si="25"/>
        <v>7.1259259259260022E-2</v>
      </c>
      <c r="AC59" s="35">
        <f t="shared" si="26"/>
        <v>7.4000000000000787E-2</v>
      </c>
      <c r="AD59" s="35">
        <f t="shared" si="27"/>
        <v>7.6740740740741567E-2</v>
      </c>
      <c r="AE59" s="35">
        <f t="shared" si="28"/>
        <v>7.9481481481482333E-2</v>
      </c>
      <c r="AF59" s="36">
        <f t="shared" si="29"/>
        <v>8.2222222222223099E-2</v>
      </c>
      <c r="AG59" s="35">
        <f t="shared" si="30"/>
        <v>8.4962962962963878E-2</v>
      </c>
      <c r="AH59" s="35">
        <f t="shared" si="31"/>
        <v>8.7703703703704644E-2</v>
      </c>
      <c r="AI59" s="35">
        <f t="shared" si="32"/>
        <v>9.044444444444541E-2</v>
      </c>
      <c r="AJ59" s="35">
        <f t="shared" si="33"/>
        <v>9.318518518518619E-2</v>
      </c>
      <c r="AK59" s="36">
        <f t="shared" si="34"/>
        <v>9.5925925925926955E-2</v>
      </c>
      <c r="AL59" s="35">
        <f t="shared" si="35"/>
        <v>9.8666666666667721E-2</v>
      </c>
      <c r="AM59" s="35">
        <f t="shared" si="36"/>
        <v>0.1014074074074085</v>
      </c>
      <c r="AN59" s="35">
        <f t="shared" si="37"/>
        <v>0.10414814814814927</v>
      </c>
      <c r="AO59" s="35">
        <f t="shared" si="38"/>
        <v>0.10688888888889003</v>
      </c>
      <c r="AP59" s="36">
        <f t="shared" si="39"/>
        <v>0.1096296296296308</v>
      </c>
      <c r="AQ59" s="35">
        <f t="shared" si="40"/>
        <v>0.11237037037037158</v>
      </c>
      <c r="AR59" s="35">
        <f t="shared" si="41"/>
        <v>0.11511111111111234</v>
      </c>
      <c r="AS59" s="38">
        <f t="shared" si="42"/>
        <v>0.11564555555555679</v>
      </c>
      <c r="AU59" s="33">
        <v>2.7407407407407701E-3</v>
      </c>
    </row>
    <row r="60" spans="1:47" s="28" customFormat="1">
      <c r="A60" s="33">
        <v>2.7418981481481699E-3</v>
      </c>
      <c r="B60" s="34">
        <v>2.7418981481481699E-3</v>
      </c>
      <c r="C60" s="35">
        <f t="shared" si="0"/>
        <v>5.4837962962963399E-3</v>
      </c>
      <c r="D60" s="35">
        <f t="shared" si="1"/>
        <v>8.2256944444445094E-3</v>
      </c>
      <c r="E60" s="35">
        <f t="shared" si="2"/>
        <v>1.096759259259268E-2</v>
      </c>
      <c r="F60" s="36">
        <f t="shared" si="3"/>
        <v>1.370949074074085E-2</v>
      </c>
      <c r="G60" s="35">
        <f t="shared" si="4"/>
        <v>1.6451388888889019E-2</v>
      </c>
      <c r="H60" s="35">
        <f t="shared" si="5"/>
        <v>1.9193287037037189E-2</v>
      </c>
      <c r="I60" s="35">
        <f t="shared" si="6"/>
        <v>2.193518518518536E-2</v>
      </c>
      <c r="J60" s="35">
        <f t="shared" si="7"/>
        <v>2.467708333333353E-2</v>
      </c>
      <c r="K60" s="36">
        <f t="shared" si="8"/>
        <v>2.74189814814817E-2</v>
      </c>
      <c r="L60" s="35">
        <f t="shared" si="9"/>
        <v>3.0160879629629871E-2</v>
      </c>
      <c r="M60" s="35">
        <f t="shared" si="10"/>
        <v>3.2902777777778038E-2</v>
      </c>
      <c r="N60" s="35">
        <f t="shared" si="11"/>
        <v>3.5644675925926211E-2</v>
      </c>
      <c r="O60" s="35">
        <f t="shared" si="12"/>
        <v>3.8386574074074378E-2</v>
      </c>
      <c r="P60" s="36">
        <f t="shared" si="13"/>
        <v>4.1128472222222552E-2</v>
      </c>
      <c r="Q60" s="35">
        <f t="shared" si="14"/>
        <v>4.3870370370370719E-2</v>
      </c>
      <c r="R60" s="35">
        <f t="shared" si="15"/>
        <v>4.6612268518518886E-2</v>
      </c>
      <c r="S60" s="35">
        <f t="shared" si="16"/>
        <v>4.935416666666706E-2</v>
      </c>
      <c r="T60" s="35">
        <f t="shared" si="17"/>
        <v>5.2096064814815227E-2</v>
      </c>
      <c r="U60" s="36">
        <f t="shared" si="18"/>
        <v>5.4837962962963401E-2</v>
      </c>
      <c r="V60" s="35">
        <f t="shared" si="19"/>
        <v>5.7579861111111567E-2</v>
      </c>
      <c r="W60" s="37">
        <f t="shared" si="20"/>
        <v>5.7840341435185641E-2</v>
      </c>
      <c r="X60" s="35">
        <f t="shared" si="21"/>
        <v>6.0321759259259741E-2</v>
      </c>
      <c r="Y60" s="35">
        <f t="shared" si="22"/>
        <v>6.3063657407407908E-2</v>
      </c>
      <c r="Z60" s="35">
        <f t="shared" si="23"/>
        <v>6.5805555555556075E-2</v>
      </c>
      <c r="AA60" s="36">
        <f t="shared" si="24"/>
        <v>6.8547453703704242E-2</v>
      </c>
      <c r="AB60" s="35">
        <f t="shared" si="25"/>
        <v>7.1289351851852423E-2</v>
      </c>
      <c r="AC60" s="35">
        <f t="shared" si="26"/>
        <v>7.403125000000059E-2</v>
      </c>
      <c r="AD60" s="35">
        <f t="shared" si="27"/>
        <v>7.6773148148148757E-2</v>
      </c>
      <c r="AE60" s="35">
        <f t="shared" si="28"/>
        <v>7.9515046296296923E-2</v>
      </c>
      <c r="AF60" s="36">
        <f t="shared" si="29"/>
        <v>8.2256944444445104E-2</v>
      </c>
      <c r="AG60" s="35">
        <f t="shared" si="30"/>
        <v>8.4998842592593271E-2</v>
      </c>
      <c r="AH60" s="35">
        <f t="shared" si="31"/>
        <v>8.7740740740741438E-2</v>
      </c>
      <c r="AI60" s="35">
        <f t="shared" si="32"/>
        <v>9.0482638888889605E-2</v>
      </c>
      <c r="AJ60" s="35">
        <f t="shared" si="33"/>
        <v>9.3224537037037772E-2</v>
      </c>
      <c r="AK60" s="36">
        <f t="shared" si="34"/>
        <v>9.5966435185185953E-2</v>
      </c>
      <c r="AL60" s="35">
        <f t="shared" si="35"/>
        <v>9.870833333333412E-2</v>
      </c>
      <c r="AM60" s="35">
        <f t="shared" si="36"/>
        <v>0.10145023148148229</v>
      </c>
      <c r="AN60" s="35">
        <f t="shared" si="37"/>
        <v>0.10419212962963045</v>
      </c>
      <c r="AO60" s="35">
        <f t="shared" si="38"/>
        <v>0.10693402777777863</v>
      </c>
      <c r="AP60" s="36">
        <f t="shared" si="39"/>
        <v>0.1096759259259268</v>
      </c>
      <c r="AQ60" s="35">
        <f t="shared" si="40"/>
        <v>0.11241782407407497</v>
      </c>
      <c r="AR60" s="35">
        <f t="shared" si="41"/>
        <v>0.11515972222222313</v>
      </c>
      <c r="AS60" s="38">
        <f t="shared" si="42"/>
        <v>0.11569439236111204</v>
      </c>
      <c r="AU60" s="33">
        <v>2.7418981481481699E-3</v>
      </c>
    </row>
    <row r="61" spans="1:47" s="28" customFormat="1">
      <c r="A61" s="33">
        <v>2.7430555555555802E-3</v>
      </c>
      <c r="B61" s="34">
        <v>2.7430555555555802E-3</v>
      </c>
      <c r="C61" s="35">
        <f t="shared" si="0"/>
        <v>5.4861111111111603E-3</v>
      </c>
      <c r="D61" s="35">
        <f t="shared" si="1"/>
        <v>8.2291666666667405E-3</v>
      </c>
      <c r="E61" s="35">
        <f t="shared" si="2"/>
        <v>1.0972222222222321E-2</v>
      </c>
      <c r="F61" s="36">
        <f t="shared" si="3"/>
        <v>1.3715277777777901E-2</v>
      </c>
      <c r="G61" s="35">
        <f t="shared" si="4"/>
        <v>1.6458333333333481E-2</v>
      </c>
      <c r="H61" s="35">
        <f t="shared" si="5"/>
        <v>1.9201388888889059E-2</v>
      </c>
      <c r="I61" s="35">
        <f t="shared" si="6"/>
        <v>2.1944444444444641E-2</v>
      </c>
      <c r="J61" s="35">
        <f t="shared" si="7"/>
        <v>2.4687500000000223E-2</v>
      </c>
      <c r="K61" s="36">
        <f t="shared" si="8"/>
        <v>2.7430555555555802E-2</v>
      </c>
      <c r="L61" s="35">
        <f t="shared" si="9"/>
        <v>3.017361111111138E-2</v>
      </c>
      <c r="M61" s="35">
        <f t="shared" si="10"/>
        <v>3.2916666666666962E-2</v>
      </c>
      <c r="N61" s="35">
        <f t="shared" si="11"/>
        <v>3.5659722222222544E-2</v>
      </c>
      <c r="O61" s="35">
        <f t="shared" si="12"/>
        <v>3.8402777777778119E-2</v>
      </c>
      <c r="P61" s="36">
        <f t="shared" si="13"/>
        <v>4.1145833333333701E-2</v>
      </c>
      <c r="Q61" s="35">
        <f t="shared" si="14"/>
        <v>4.3888888888889283E-2</v>
      </c>
      <c r="R61" s="35">
        <f t="shared" si="15"/>
        <v>4.6631944444444864E-2</v>
      </c>
      <c r="S61" s="35">
        <f t="shared" si="16"/>
        <v>4.9375000000000446E-2</v>
      </c>
      <c r="T61" s="35">
        <f t="shared" si="17"/>
        <v>5.2118055555556021E-2</v>
      </c>
      <c r="U61" s="36">
        <f t="shared" si="18"/>
        <v>5.4861111111111603E-2</v>
      </c>
      <c r="V61" s="35">
        <f t="shared" si="19"/>
        <v>5.7604166666667185E-2</v>
      </c>
      <c r="W61" s="37">
        <f t="shared" si="20"/>
        <v>5.7864756944444963E-2</v>
      </c>
      <c r="X61" s="35">
        <f t="shared" si="21"/>
        <v>6.034722222222276E-2</v>
      </c>
      <c r="Y61" s="35">
        <f t="shared" si="22"/>
        <v>6.3090277777778342E-2</v>
      </c>
      <c r="Z61" s="35">
        <f t="shared" si="23"/>
        <v>6.5833333333333924E-2</v>
      </c>
      <c r="AA61" s="36">
        <f t="shared" si="24"/>
        <v>6.8576388888889506E-2</v>
      </c>
      <c r="AB61" s="35">
        <f t="shared" si="25"/>
        <v>7.1319444444445088E-2</v>
      </c>
      <c r="AC61" s="35">
        <f t="shared" si="26"/>
        <v>7.4062500000000669E-2</v>
      </c>
      <c r="AD61" s="35">
        <f t="shared" si="27"/>
        <v>7.6805555555556237E-2</v>
      </c>
      <c r="AE61" s="35">
        <f t="shared" si="28"/>
        <v>7.9548611111111819E-2</v>
      </c>
      <c r="AF61" s="36">
        <f t="shared" si="29"/>
        <v>8.2291666666667401E-2</v>
      </c>
      <c r="AG61" s="35">
        <f t="shared" si="30"/>
        <v>8.5034722222222983E-2</v>
      </c>
      <c r="AH61" s="35">
        <f t="shared" si="31"/>
        <v>8.7777777777778565E-2</v>
      </c>
      <c r="AI61" s="35">
        <f t="shared" si="32"/>
        <v>9.0520833333334147E-2</v>
      </c>
      <c r="AJ61" s="35">
        <f t="shared" si="33"/>
        <v>9.3263888888889729E-2</v>
      </c>
      <c r="AK61" s="36">
        <f t="shared" si="34"/>
        <v>9.6006944444445311E-2</v>
      </c>
      <c r="AL61" s="35">
        <f t="shared" si="35"/>
        <v>9.8750000000000893E-2</v>
      </c>
      <c r="AM61" s="35">
        <f t="shared" si="36"/>
        <v>0.10149305555555646</v>
      </c>
      <c r="AN61" s="35">
        <f t="shared" si="37"/>
        <v>0.10423611111111204</v>
      </c>
      <c r="AO61" s="35">
        <f t="shared" si="38"/>
        <v>0.10697916666666762</v>
      </c>
      <c r="AP61" s="36">
        <f t="shared" si="39"/>
        <v>0.10972222222222321</v>
      </c>
      <c r="AQ61" s="35">
        <f t="shared" si="40"/>
        <v>0.11246527777777879</v>
      </c>
      <c r="AR61" s="35">
        <f t="shared" si="41"/>
        <v>0.11520833333333437</v>
      </c>
      <c r="AS61" s="38">
        <f t="shared" si="42"/>
        <v>0.11574322916666771</v>
      </c>
      <c r="AU61" s="33">
        <v>2.7430555555555802E-3</v>
      </c>
    </row>
    <row r="62" spans="1:47" s="28" customFormat="1">
      <c r="A62" s="33">
        <v>2.7442129629629899E-3</v>
      </c>
      <c r="B62" s="34">
        <v>2.7442129629629899E-3</v>
      </c>
      <c r="C62" s="35">
        <f t="shared" si="0"/>
        <v>5.4884259259259799E-3</v>
      </c>
      <c r="D62" s="35">
        <f t="shared" si="1"/>
        <v>8.2326388888889698E-3</v>
      </c>
      <c r="E62" s="35">
        <f t="shared" si="2"/>
        <v>1.097685185185196E-2</v>
      </c>
      <c r="F62" s="36">
        <f t="shared" si="3"/>
        <v>1.372106481481495E-2</v>
      </c>
      <c r="G62" s="35">
        <f t="shared" si="4"/>
        <v>1.646527777777794E-2</v>
      </c>
      <c r="H62" s="35">
        <f t="shared" si="5"/>
        <v>1.920949074074093E-2</v>
      </c>
      <c r="I62" s="35">
        <f t="shared" si="6"/>
        <v>2.195370370370392E-2</v>
      </c>
      <c r="J62" s="35">
        <f t="shared" si="7"/>
        <v>2.4697916666666909E-2</v>
      </c>
      <c r="K62" s="36">
        <f t="shared" si="8"/>
        <v>2.7442129629629899E-2</v>
      </c>
      <c r="L62" s="35">
        <f t="shared" si="9"/>
        <v>3.0186342592592889E-2</v>
      </c>
      <c r="M62" s="35">
        <f t="shared" si="10"/>
        <v>3.2930555555555879E-2</v>
      </c>
      <c r="N62" s="35">
        <f t="shared" si="11"/>
        <v>3.5674768518518869E-2</v>
      </c>
      <c r="O62" s="35">
        <f t="shared" si="12"/>
        <v>3.8418981481481859E-2</v>
      </c>
      <c r="P62" s="36">
        <f t="shared" si="13"/>
        <v>4.1163194444444849E-2</v>
      </c>
      <c r="Q62" s="35">
        <f t="shared" si="14"/>
        <v>4.3907407407407839E-2</v>
      </c>
      <c r="R62" s="35">
        <f t="shared" si="15"/>
        <v>4.6651620370370829E-2</v>
      </c>
      <c r="S62" s="35">
        <f t="shared" si="16"/>
        <v>4.9395833333333819E-2</v>
      </c>
      <c r="T62" s="35">
        <f t="shared" si="17"/>
        <v>5.2140046296296809E-2</v>
      </c>
      <c r="U62" s="36">
        <f t="shared" si="18"/>
        <v>5.4884259259259799E-2</v>
      </c>
      <c r="V62" s="35">
        <f t="shared" si="19"/>
        <v>5.7628472222222789E-2</v>
      </c>
      <c r="W62" s="37">
        <f t="shared" si="20"/>
        <v>5.7889172453704271E-2</v>
      </c>
      <c r="X62" s="35">
        <f t="shared" si="21"/>
        <v>6.0372685185185779E-2</v>
      </c>
      <c r="Y62" s="35">
        <f t="shared" si="22"/>
        <v>6.3116898148148776E-2</v>
      </c>
      <c r="Z62" s="35">
        <f t="shared" si="23"/>
        <v>6.5861111111111759E-2</v>
      </c>
      <c r="AA62" s="36">
        <f t="shared" si="24"/>
        <v>6.8605324074074742E-2</v>
      </c>
      <c r="AB62" s="35">
        <f t="shared" si="25"/>
        <v>7.1349537037037739E-2</v>
      </c>
      <c r="AC62" s="35">
        <f t="shared" si="26"/>
        <v>7.4093750000000735E-2</v>
      </c>
      <c r="AD62" s="35">
        <f t="shared" si="27"/>
        <v>7.6837962962963718E-2</v>
      </c>
      <c r="AE62" s="35">
        <f t="shared" si="28"/>
        <v>7.9582175925926701E-2</v>
      </c>
      <c r="AF62" s="36">
        <f t="shared" si="29"/>
        <v>8.2326388888889698E-2</v>
      </c>
      <c r="AG62" s="35">
        <f t="shared" si="30"/>
        <v>8.5070601851852695E-2</v>
      </c>
      <c r="AH62" s="35">
        <f t="shared" si="31"/>
        <v>8.7814814814815678E-2</v>
      </c>
      <c r="AI62" s="35">
        <f t="shared" si="32"/>
        <v>9.0559027777778661E-2</v>
      </c>
      <c r="AJ62" s="35">
        <f t="shared" si="33"/>
        <v>9.3303240740741658E-2</v>
      </c>
      <c r="AK62" s="36">
        <f t="shared" si="34"/>
        <v>9.6047453703704655E-2</v>
      </c>
      <c r="AL62" s="35">
        <f t="shared" si="35"/>
        <v>9.8791666666667638E-2</v>
      </c>
      <c r="AM62" s="35">
        <f t="shared" si="36"/>
        <v>0.10153587962963062</v>
      </c>
      <c r="AN62" s="35">
        <f t="shared" si="37"/>
        <v>0.10428009259259362</v>
      </c>
      <c r="AO62" s="35">
        <f t="shared" si="38"/>
        <v>0.10702430555555661</v>
      </c>
      <c r="AP62" s="36">
        <f t="shared" si="39"/>
        <v>0.1097685185185196</v>
      </c>
      <c r="AQ62" s="35">
        <f t="shared" si="40"/>
        <v>0.11251273148148258</v>
      </c>
      <c r="AR62" s="35">
        <f t="shared" si="41"/>
        <v>0.11525694444444558</v>
      </c>
      <c r="AS62" s="38">
        <f t="shared" si="42"/>
        <v>0.11579206597222336</v>
      </c>
      <c r="AU62" s="33">
        <v>2.7442129629629899E-3</v>
      </c>
    </row>
    <row r="63" spans="1:47" s="28" customFormat="1">
      <c r="A63" s="33">
        <v>2.7453703703703902E-3</v>
      </c>
      <c r="B63" s="34">
        <v>2.7453703703703902E-3</v>
      </c>
      <c r="C63" s="35">
        <f t="shared" si="0"/>
        <v>5.4907407407407804E-3</v>
      </c>
      <c r="D63" s="35">
        <f t="shared" si="1"/>
        <v>8.2361111111111697E-3</v>
      </c>
      <c r="E63" s="35">
        <f t="shared" si="2"/>
        <v>1.0981481481481561E-2</v>
      </c>
      <c r="F63" s="36">
        <f t="shared" si="3"/>
        <v>1.3726851851851952E-2</v>
      </c>
      <c r="G63" s="35">
        <f t="shared" si="4"/>
        <v>1.6472222222222339E-2</v>
      </c>
      <c r="H63" s="35">
        <f t="shared" si="5"/>
        <v>1.921759259259273E-2</v>
      </c>
      <c r="I63" s="35">
        <f t="shared" si="6"/>
        <v>2.1962962962963122E-2</v>
      </c>
      <c r="J63" s="35">
        <f t="shared" si="7"/>
        <v>2.4708333333333513E-2</v>
      </c>
      <c r="K63" s="36">
        <f t="shared" si="8"/>
        <v>2.7453703703703904E-2</v>
      </c>
      <c r="L63" s="35">
        <f t="shared" si="9"/>
        <v>3.0199074074074291E-2</v>
      </c>
      <c r="M63" s="35">
        <f t="shared" si="10"/>
        <v>3.2944444444444679E-2</v>
      </c>
      <c r="N63" s="35">
        <f t="shared" si="11"/>
        <v>3.568981481481507E-2</v>
      </c>
      <c r="O63" s="35">
        <f t="shared" si="12"/>
        <v>3.8435185185185461E-2</v>
      </c>
      <c r="P63" s="36">
        <f t="shared" si="13"/>
        <v>4.1180555555555852E-2</v>
      </c>
      <c r="Q63" s="35">
        <f t="shared" si="14"/>
        <v>4.3925925925926243E-2</v>
      </c>
      <c r="R63" s="35">
        <f t="shared" si="15"/>
        <v>4.6671296296296634E-2</v>
      </c>
      <c r="S63" s="35">
        <f t="shared" si="16"/>
        <v>4.9416666666667025E-2</v>
      </c>
      <c r="T63" s="35">
        <f t="shared" si="17"/>
        <v>5.2162037037037416E-2</v>
      </c>
      <c r="U63" s="36">
        <f t="shared" si="18"/>
        <v>5.4907407407407807E-2</v>
      </c>
      <c r="V63" s="35">
        <f t="shared" si="19"/>
        <v>5.7652777777778191E-2</v>
      </c>
      <c r="W63" s="37">
        <f t="shared" si="20"/>
        <v>5.7913587962963378E-2</v>
      </c>
      <c r="X63" s="35">
        <f t="shared" si="21"/>
        <v>6.0398148148148582E-2</v>
      </c>
      <c r="Y63" s="35">
        <f t="shared" si="22"/>
        <v>6.3143518518518973E-2</v>
      </c>
      <c r="Z63" s="35">
        <f t="shared" si="23"/>
        <v>6.5888888888889358E-2</v>
      </c>
      <c r="AA63" s="36">
        <f t="shared" si="24"/>
        <v>6.8634259259259756E-2</v>
      </c>
      <c r="AB63" s="35">
        <f t="shared" si="25"/>
        <v>7.137962962963014E-2</v>
      </c>
      <c r="AC63" s="35">
        <f t="shared" si="26"/>
        <v>7.4125000000000538E-2</v>
      </c>
      <c r="AD63" s="35">
        <f t="shared" si="27"/>
        <v>7.6870370370370922E-2</v>
      </c>
      <c r="AE63" s="35">
        <f t="shared" si="28"/>
        <v>7.961574074074132E-2</v>
      </c>
      <c r="AF63" s="36">
        <f t="shared" si="29"/>
        <v>8.2361111111111704E-2</v>
      </c>
      <c r="AG63" s="35">
        <f t="shared" si="30"/>
        <v>8.5106481481482102E-2</v>
      </c>
      <c r="AH63" s="35">
        <f t="shared" si="31"/>
        <v>8.7851851851852486E-2</v>
      </c>
      <c r="AI63" s="35">
        <f t="shared" si="32"/>
        <v>9.059722222222287E-2</v>
      </c>
      <c r="AJ63" s="35">
        <f t="shared" si="33"/>
        <v>9.3342592592593268E-2</v>
      </c>
      <c r="AK63" s="36">
        <f t="shared" si="34"/>
        <v>9.6087962962963652E-2</v>
      </c>
      <c r="AL63" s="35">
        <f t="shared" si="35"/>
        <v>9.883333333333405E-2</v>
      </c>
      <c r="AM63" s="35">
        <f t="shared" si="36"/>
        <v>0.10157870370370443</v>
      </c>
      <c r="AN63" s="35">
        <f t="shared" si="37"/>
        <v>0.10432407407407483</v>
      </c>
      <c r="AO63" s="35">
        <f t="shared" si="38"/>
        <v>0.10706944444444522</v>
      </c>
      <c r="AP63" s="36">
        <f t="shared" si="39"/>
        <v>0.10981481481481561</v>
      </c>
      <c r="AQ63" s="35">
        <f t="shared" si="40"/>
        <v>0.112560185185186</v>
      </c>
      <c r="AR63" s="35">
        <f t="shared" si="41"/>
        <v>0.11530555555555638</v>
      </c>
      <c r="AS63" s="38">
        <f t="shared" si="42"/>
        <v>0.11584090277777861</v>
      </c>
      <c r="AU63" s="33">
        <v>2.7453703703703902E-3</v>
      </c>
    </row>
    <row r="64" spans="1:47" s="28" customFormat="1">
      <c r="A64" s="33">
        <v>2.7465277777778E-3</v>
      </c>
      <c r="B64" s="34">
        <v>2.7465277777778E-3</v>
      </c>
      <c r="C64" s="35">
        <f t="shared" si="0"/>
        <v>5.4930555555555999E-3</v>
      </c>
      <c r="D64" s="35">
        <f t="shared" si="1"/>
        <v>8.2395833333334008E-3</v>
      </c>
      <c r="E64" s="35">
        <f t="shared" si="2"/>
        <v>1.09861111111112E-2</v>
      </c>
      <c r="F64" s="36">
        <f t="shared" si="3"/>
        <v>1.3732638888888999E-2</v>
      </c>
      <c r="G64" s="35">
        <f t="shared" si="4"/>
        <v>1.6479166666666802E-2</v>
      </c>
      <c r="H64" s="35">
        <f t="shared" si="5"/>
        <v>1.9225694444444601E-2</v>
      </c>
      <c r="I64" s="35">
        <f t="shared" si="6"/>
        <v>2.19722222222224E-2</v>
      </c>
      <c r="J64" s="35">
        <f t="shared" si="7"/>
        <v>2.4718750000000199E-2</v>
      </c>
      <c r="K64" s="36">
        <f t="shared" si="8"/>
        <v>2.7465277777777998E-2</v>
      </c>
      <c r="L64" s="35">
        <f t="shared" si="9"/>
        <v>3.0211805555555801E-2</v>
      </c>
      <c r="M64" s="35">
        <f t="shared" si="10"/>
        <v>3.2958333333333603E-2</v>
      </c>
      <c r="N64" s="35">
        <f t="shared" si="11"/>
        <v>3.5704861111111402E-2</v>
      </c>
      <c r="O64" s="35">
        <f t="shared" si="12"/>
        <v>3.8451388888889201E-2</v>
      </c>
      <c r="P64" s="36">
        <f t="shared" si="13"/>
        <v>4.1197916666667E-2</v>
      </c>
      <c r="Q64" s="35">
        <f t="shared" si="14"/>
        <v>4.39444444444448E-2</v>
      </c>
      <c r="R64" s="35">
        <f t="shared" si="15"/>
        <v>4.6690972222222599E-2</v>
      </c>
      <c r="S64" s="35">
        <f t="shared" si="16"/>
        <v>4.9437500000000398E-2</v>
      </c>
      <c r="T64" s="35">
        <f t="shared" si="17"/>
        <v>5.2184027777778197E-2</v>
      </c>
      <c r="U64" s="36">
        <f t="shared" si="18"/>
        <v>5.4930555555555996E-2</v>
      </c>
      <c r="V64" s="35">
        <f t="shared" si="19"/>
        <v>5.7677083333333802E-2</v>
      </c>
      <c r="W64" s="37">
        <f t="shared" si="20"/>
        <v>5.7938003472222686E-2</v>
      </c>
      <c r="X64" s="35">
        <f t="shared" si="21"/>
        <v>6.0423611111111601E-2</v>
      </c>
      <c r="Y64" s="35">
        <f t="shared" si="22"/>
        <v>6.3170138888889393E-2</v>
      </c>
      <c r="Z64" s="35">
        <f t="shared" si="23"/>
        <v>6.5916666666667206E-2</v>
      </c>
      <c r="AA64" s="36">
        <f t="shared" si="24"/>
        <v>6.8663194444445005E-2</v>
      </c>
      <c r="AB64" s="35">
        <f t="shared" si="25"/>
        <v>7.1409722222222805E-2</v>
      </c>
      <c r="AC64" s="35">
        <f t="shared" si="26"/>
        <v>7.4156250000000604E-2</v>
      </c>
      <c r="AD64" s="35">
        <f t="shared" si="27"/>
        <v>7.6902777777778403E-2</v>
      </c>
      <c r="AE64" s="35">
        <f t="shared" si="28"/>
        <v>7.9649305555556202E-2</v>
      </c>
      <c r="AF64" s="36">
        <f t="shared" si="29"/>
        <v>8.2395833333334001E-2</v>
      </c>
      <c r="AG64" s="35">
        <f t="shared" si="30"/>
        <v>8.51423611111118E-2</v>
      </c>
      <c r="AH64" s="35">
        <f t="shared" si="31"/>
        <v>8.7888888888889599E-2</v>
      </c>
      <c r="AI64" s="35">
        <f t="shared" si="32"/>
        <v>9.0635416666667398E-2</v>
      </c>
      <c r="AJ64" s="35">
        <f t="shared" si="33"/>
        <v>9.3381944444445197E-2</v>
      </c>
      <c r="AK64" s="36">
        <f t="shared" si="34"/>
        <v>9.6128472222222996E-2</v>
      </c>
      <c r="AL64" s="35">
        <f t="shared" si="35"/>
        <v>9.8875000000000796E-2</v>
      </c>
      <c r="AM64" s="35">
        <f t="shared" si="36"/>
        <v>0.10162152777777859</v>
      </c>
      <c r="AN64" s="35">
        <f t="shared" si="37"/>
        <v>0.10436805555555639</v>
      </c>
      <c r="AO64" s="35">
        <f t="shared" si="38"/>
        <v>0.10711458333333419</v>
      </c>
      <c r="AP64" s="36">
        <f t="shared" si="39"/>
        <v>0.10986111111111199</v>
      </c>
      <c r="AQ64" s="35">
        <f t="shared" si="40"/>
        <v>0.1126076388888898</v>
      </c>
      <c r="AR64" s="35">
        <f t="shared" si="41"/>
        <v>0.1153541666666676</v>
      </c>
      <c r="AS64" s="38">
        <f t="shared" si="42"/>
        <v>0.11588973958333428</v>
      </c>
      <c r="AU64" s="33">
        <v>2.7465277777778E-3</v>
      </c>
    </row>
    <row r="65" spans="1:47" s="28" customFormat="1">
      <c r="A65" s="33">
        <v>2.7476851851852102E-3</v>
      </c>
      <c r="B65" s="34">
        <v>2.7476851851852102E-3</v>
      </c>
      <c r="C65" s="35">
        <f t="shared" si="0"/>
        <v>5.4953703703704204E-3</v>
      </c>
      <c r="D65" s="35">
        <f t="shared" si="1"/>
        <v>8.2430555555556301E-3</v>
      </c>
      <c r="E65" s="35">
        <f t="shared" si="2"/>
        <v>1.0990740740740841E-2</v>
      </c>
      <c r="F65" s="36">
        <f t="shared" si="3"/>
        <v>1.3738425925926051E-2</v>
      </c>
      <c r="G65" s="35">
        <f t="shared" si="4"/>
        <v>1.648611111111126E-2</v>
      </c>
      <c r="H65" s="35">
        <f t="shared" si="5"/>
        <v>1.9233796296296471E-2</v>
      </c>
      <c r="I65" s="35">
        <f t="shared" si="6"/>
        <v>2.1981481481481682E-2</v>
      </c>
      <c r="J65" s="35">
        <f t="shared" si="7"/>
        <v>2.4729166666666892E-2</v>
      </c>
      <c r="K65" s="36">
        <f t="shared" si="8"/>
        <v>2.7476851851852103E-2</v>
      </c>
      <c r="L65" s="35">
        <f t="shared" si="9"/>
        <v>3.0224537037037313E-2</v>
      </c>
      <c r="M65" s="35">
        <f t="shared" si="10"/>
        <v>3.2972222222222521E-2</v>
      </c>
      <c r="N65" s="35">
        <f t="shared" si="11"/>
        <v>3.5719907407407735E-2</v>
      </c>
      <c r="O65" s="35">
        <f t="shared" si="12"/>
        <v>3.8467592592592942E-2</v>
      </c>
      <c r="P65" s="36">
        <f t="shared" si="13"/>
        <v>4.1215277777778156E-2</v>
      </c>
      <c r="Q65" s="35">
        <f t="shared" si="14"/>
        <v>4.3962962962963363E-2</v>
      </c>
      <c r="R65" s="35">
        <f t="shared" si="15"/>
        <v>4.671064814814857E-2</v>
      </c>
      <c r="S65" s="35">
        <f t="shared" si="16"/>
        <v>4.9458333333333784E-2</v>
      </c>
      <c r="T65" s="35">
        <f t="shared" si="17"/>
        <v>5.2206018518518992E-2</v>
      </c>
      <c r="U65" s="36">
        <f t="shared" si="18"/>
        <v>5.4953703703704206E-2</v>
      </c>
      <c r="V65" s="35">
        <f t="shared" si="19"/>
        <v>5.7701388888889413E-2</v>
      </c>
      <c r="W65" s="37">
        <f t="shared" si="20"/>
        <v>5.7962418981482008E-2</v>
      </c>
      <c r="X65" s="35">
        <f t="shared" si="21"/>
        <v>6.0449074074074627E-2</v>
      </c>
      <c r="Y65" s="35">
        <f t="shared" si="22"/>
        <v>6.3196759259259841E-2</v>
      </c>
      <c r="Z65" s="35">
        <f t="shared" si="23"/>
        <v>6.5944444444445041E-2</v>
      </c>
      <c r="AA65" s="36">
        <f t="shared" si="24"/>
        <v>6.8692129629630255E-2</v>
      </c>
      <c r="AB65" s="35">
        <f t="shared" si="25"/>
        <v>7.1439814814815469E-2</v>
      </c>
      <c r="AC65" s="35">
        <f t="shared" si="26"/>
        <v>7.418750000000067E-2</v>
      </c>
      <c r="AD65" s="35">
        <f t="shared" si="27"/>
        <v>7.6935185185185884E-2</v>
      </c>
      <c r="AE65" s="35">
        <f t="shared" si="28"/>
        <v>7.9682870370371098E-2</v>
      </c>
      <c r="AF65" s="36">
        <f t="shared" si="29"/>
        <v>8.2430555555556312E-2</v>
      </c>
      <c r="AG65" s="35">
        <f t="shared" si="30"/>
        <v>8.5178240740741512E-2</v>
      </c>
      <c r="AH65" s="35">
        <f t="shared" si="31"/>
        <v>8.7925925925926726E-2</v>
      </c>
      <c r="AI65" s="35">
        <f t="shared" si="32"/>
        <v>9.067361111111194E-2</v>
      </c>
      <c r="AJ65" s="35">
        <f t="shared" si="33"/>
        <v>9.342129629629714E-2</v>
      </c>
      <c r="AK65" s="36">
        <f t="shared" si="34"/>
        <v>9.6168981481482355E-2</v>
      </c>
      <c r="AL65" s="35">
        <f t="shared" si="35"/>
        <v>9.8916666666667569E-2</v>
      </c>
      <c r="AM65" s="35">
        <f t="shared" si="36"/>
        <v>0.10166435185185278</v>
      </c>
      <c r="AN65" s="35">
        <f t="shared" si="37"/>
        <v>0.10441203703703798</v>
      </c>
      <c r="AO65" s="35">
        <f t="shared" si="38"/>
        <v>0.1071597222222232</v>
      </c>
      <c r="AP65" s="36">
        <f t="shared" si="39"/>
        <v>0.10990740740740841</v>
      </c>
      <c r="AQ65" s="35">
        <f t="shared" si="40"/>
        <v>0.11265509259259361</v>
      </c>
      <c r="AR65" s="35">
        <f t="shared" si="41"/>
        <v>0.11540277777777883</v>
      </c>
      <c r="AS65" s="38">
        <f t="shared" si="42"/>
        <v>0.11593857638888995</v>
      </c>
      <c r="AU65" s="33">
        <v>2.7476851851852102E-3</v>
      </c>
    </row>
    <row r="66" spans="1:47" s="28" customFormat="1">
      <c r="A66" s="33">
        <v>2.74884259259261E-3</v>
      </c>
      <c r="B66" s="34">
        <v>2.74884259259261E-3</v>
      </c>
      <c r="C66" s="35">
        <f t="shared" ref="C66:C95" si="43">B66*2</f>
        <v>5.49768518518522E-3</v>
      </c>
      <c r="D66" s="35">
        <f t="shared" ref="D66:D96" si="44">B66*3</f>
        <v>8.24652777777783E-3</v>
      </c>
      <c r="E66" s="35">
        <f t="shared" ref="E66:E96" si="45">B66*4</f>
        <v>1.099537037037044E-2</v>
      </c>
      <c r="F66" s="36">
        <f t="shared" ref="F66:F96" si="46">B66*5</f>
        <v>1.374421296296305E-2</v>
      </c>
      <c r="G66" s="35">
        <f t="shared" ref="G66:G96" si="47">B66*6</f>
        <v>1.649305555555566E-2</v>
      </c>
      <c r="H66" s="35">
        <f t="shared" ref="H66:H96" si="48">B66*7</f>
        <v>1.9241898148148272E-2</v>
      </c>
      <c r="I66" s="35">
        <f t="shared" ref="I66:I96" si="49">B66*8</f>
        <v>2.199074074074088E-2</v>
      </c>
      <c r="J66" s="35">
        <f t="shared" ref="J66:J96" si="50">B66*9</f>
        <v>2.4739583333333488E-2</v>
      </c>
      <c r="K66" s="36">
        <f t="shared" ref="K66:K96" si="51">B66*10</f>
        <v>2.74884259259261E-2</v>
      </c>
      <c r="L66" s="35">
        <f t="shared" ref="L66:L96" si="52">B66*11</f>
        <v>3.0237268518518712E-2</v>
      </c>
      <c r="M66" s="35">
        <f t="shared" ref="M66:M96" si="53">B66*12</f>
        <v>3.298611111111132E-2</v>
      </c>
      <c r="N66" s="35">
        <f t="shared" ref="N66:N96" si="54">B66*13</f>
        <v>3.5734953703703928E-2</v>
      </c>
      <c r="O66" s="35">
        <f t="shared" ref="O66:O96" si="55">B66*14</f>
        <v>3.8483796296296544E-2</v>
      </c>
      <c r="P66" s="36">
        <f t="shared" ref="P66:P96" si="56">B66*15</f>
        <v>4.1232638888889152E-2</v>
      </c>
      <c r="Q66" s="35">
        <f t="shared" ref="Q66:Q99" si="57">B66*16</f>
        <v>4.398148148148176E-2</v>
      </c>
      <c r="R66" s="35">
        <f t="shared" ref="R66:R99" si="58">B66*17</f>
        <v>4.6730324074074368E-2</v>
      </c>
      <c r="S66" s="35">
        <f t="shared" ref="S66:S99" si="59">B66*18</f>
        <v>4.9479166666666977E-2</v>
      </c>
      <c r="T66" s="35">
        <f t="shared" ref="T66:T99" si="60">B66*19</f>
        <v>5.2228009259259592E-2</v>
      </c>
      <c r="U66" s="36">
        <f t="shared" ref="U66:U99" si="61">B66*20</f>
        <v>5.49768518518522E-2</v>
      </c>
      <c r="V66" s="35">
        <f t="shared" ref="V66:V99" si="62">B66*21</f>
        <v>5.7725694444444808E-2</v>
      </c>
      <c r="W66" s="37">
        <f t="shared" ref="W66:W99" si="63">B66*21.095</f>
        <v>5.7986834490741102E-2</v>
      </c>
      <c r="X66" s="35">
        <f t="shared" ref="X66:X96" si="64">B66*22</f>
        <v>6.0474537037037424E-2</v>
      </c>
      <c r="Y66" s="35">
        <f t="shared" ref="Y66:Y96" si="65">B66*23</f>
        <v>6.3223379629630025E-2</v>
      </c>
      <c r="Z66" s="35">
        <f t="shared" ref="Z66:Z96" si="66">B66*24</f>
        <v>6.597222222222264E-2</v>
      </c>
      <c r="AA66" s="36">
        <f t="shared" ref="AA66:AA96" si="67">B66*25</f>
        <v>6.8721064814815255E-2</v>
      </c>
      <c r="AB66" s="35">
        <f t="shared" ref="AB66:AB96" si="68">B66*26</f>
        <v>7.1469907407407857E-2</v>
      </c>
      <c r="AC66" s="35">
        <f t="shared" ref="AC66:AC96" si="69">B66*27</f>
        <v>7.4218750000000472E-2</v>
      </c>
      <c r="AD66" s="35">
        <f t="shared" ref="AD66:AD96" si="70">B66*28</f>
        <v>7.6967592592593087E-2</v>
      </c>
      <c r="AE66" s="35">
        <f t="shared" ref="AE66:AE96" si="71">B66*29</f>
        <v>7.9716435185185688E-2</v>
      </c>
      <c r="AF66" s="36">
        <f t="shared" ref="AF66:AF96" si="72">B66*30</f>
        <v>8.2465277777778304E-2</v>
      </c>
      <c r="AG66" s="35">
        <f t="shared" ref="AG66:AG96" si="73">B66*31</f>
        <v>8.5214120370370905E-2</v>
      </c>
      <c r="AH66" s="35">
        <f t="shared" ref="AH66:AH96" si="74">B66*32</f>
        <v>8.796296296296352E-2</v>
      </c>
      <c r="AI66" s="35">
        <f t="shared" ref="AI66:AI96" si="75">B66*33</f>
        <v>9.0711805555556135E-2</v>
      </c>
      <c r="AJ66" s="35">
        <f t="shared" ref="AJ66:AJ96" si="76">B66*34</f>
        <v>9.3460648148148737E-2</v>
      </c>
      <c r="AK66" s="36">
        <f t="shared" ref="AK66:AK96" si="77">B66*35</f>
        <v>9.6209490740741352E-2</v>
      </c>
      <c r="AL66" s="35">
        <f t="shared" ref="AL66:AL96" si="78">B66*36</f>
        <v>9.8958333333333953E-2</v>
      </c>
      <c r="AM66" s="35">
        <f t="shared" ref="AM66:AM96" si="79">B66*37</f>
        <v>0.10170717592592657</v>
      </c>
      <c r="AN66" s="35">
        <f t="shared" ref="AN66:AN96" si="80">B66*38</f>
        <v>0.10445601851851918</v>
      </c>
      <c r="AO66" s="35">
        <f t="shared" ref="AO66:AO96" si="81">B66*39</f>
        <v>0.10720486111111178</v>
      </c>
      <c r="AP66" s="36">
        <f t="shared" ref="AP66:AP96" si="82">B66*40</f>
        <v>0.1099537037037044</v>
      </c>
      <c r="AQ66" s="35">
        <f t="shared" ref="AQ66:AQ96" si="83">B66*41</f>
        <v>0.11270254629629702</v>
      </c>
      <c r="AR66" s="35">
        <f t="shared" ref="AR66:AR96" si="84">B66*42</f>
        <v>0.11545138888888962</v>
      </c>
      <c r="AS66" s="38">
        <f t="shared" ref="AS66:AS96" si="85">B66*42.195</f>
        <v>0.11598741319444518</v>
      </c>
      <c r="AU66" s="33">
        <v>2.74884259259261E-3</v>
      </c>
    </row>
    <row r="67" spans="1:47" s="28" customFormat="1">
      <c r="A67" s="33">
        <v>2.7500000000000198E-3</v>
      </c>
      <c r="B67" s="34">
        <v>2.7500000000000198E-3</v>
      </c>
      <c r="C67" s="35">
        <f t="shared" si="43"/>
        <v>5.5000000000000396E-3</v>
      </c>
      <c r="D67" s="35">
        <f t="shared" si="44"/>
        <v>8.2500000000000594E-3</v>
      </c>
      <c r="E67" s="35">
        <f t="shared" si="45"/>
        <v>1.1000000000000079E-2</v>
      </c>
      <c r="F67" s="36">
        <f t="shared" si="46"/>
        <v>1.3750000000000099E-2</v>
      </c>
      <c r="G67" s="35">
        <f t="shared" si="47"/>
        <v>1.6500000000000119E-2</v>
      </c>
      <c r="H67" s="35">
        <f t="shared" si="48"/>
        <v>1.9250000000000139E-2</v>
      </c>
      <c r="I67" s="35">
        <f t="shared" si="49"/>
        <v>2.2000000000000158E-2</v>
      </c>
      <c r="J67" s="35">
        <f t="shared" si="50"/>
        <v>2.4750000000000178E-2</v>
      </c>
      <c r="K67" s="36">
        <f t="shared" si="51"/>
        <v>2.7500000000000198E-2</v>
      </c>
      <c r="L67" s="35">
        <f t="shared" si="52"/>
        <v>3.0250000000000218E-2</v>
      </c>
      <c r="M67" s="35">
        <f t="shared" si="53"/>
        <v>3.3000000000000237E-2</v>
      </c>
      <c r="N67" s="35">
        <f t="shared" si="54"/>
        <v>3.5750000000000254E-2</v>
      </c>
      <c r="O67" s="35">
        <f t="shared" si="55"/>
        <v>3.8500000000000277E-2</v>
      </c>
      <c r="P67" s="36">
        <f t="shared" si="56"/>
        <v>4.12500000000003E-2</v>
      </c>
      <c r="Q67" s="35">
        <f t="shared" si="57"/>
        <v>4.4000000000000317E-2</v>
      </c>
      <c r="R67" s="35">
        <f t="shared" si="58"/>
        <v>4.6750000000000333E-2</v>
      </c>
      <c r="S67" s="35">
        <f t="shared" si="59"/>
        <v>4.9500000000000356E-2</v>
      </c>
      <c r="T67" s="35">
        <f t="shared" si="60"/>
        <v>5.2250000000000379E-2</v>
      </c>
      <c r="U67" s="36">
        <f t="shared" si="61"/>
        <v>5.5000000000000396E-2</v>
      </c>
      <c r="V67" s="35">
        <f t="shared" si="62"/>
        <v>5.7750000000000412E-2</v>
      </c>
      <c r="W67" s="37">
        <f t="shared" si="63"/>
        <v>5.8011250000000417E-2</v>
      </c>
      <c r="X67" s="35">
        <f t="shared" si="64"/>
        <v>6.0500000000000435E-2</v>
      </c>
      <c r="Y67" s="35">
        <f t="shared" si="65"/>
        <v>6.3250000000000459E-2</v>
      </c>
      <c r="Z67" s="35">
        <f t="shared" si="66"/>
        <v>6.6000000000000475E-2</v>
      </c>
      <c r="AA67" s="36">
        <f t="shared" si="67"/>
        <v>6.8750000000000491E-2</v>
      </c>
      <c r="AB67" s="35">
        <f t="shared" si="68"/>
        <v>7.1500000000000508E-2</v>
      </c>
      <c r="AC67" s="35">
        <f t="shared" si="69"/>
        <v>7.4250000000000538E-2</v>
      </c>
      <c r="AD67" s="35">
        <f t="shared" si="70"/>
        <v>7.7000000000000554E-2</v>
      </c>
      <c r="AE67" s="35">
        <f t="shared" si="71"/>
        <v>7.975000000000057E-2</v>
      </c>
      <c r="AF67" s="36">
        <f t="shared" si="72"/>
        <v>8.2500000000000601E-2</v>
      </c>
      <c r="AG67" s="35">
        <f t="shared" si="73"/>
        <v>8.5250000000000617E-2</v>
      </c>
      <c r="AH67" s="35">
        <f t="shared" si="74"/>
        <v>8.8000000000000633E-2</v>
      </c>
      <c r="AI67" s="35">
        <f t="shared" si="75"/>
        <v>9.075000000000065E-2</v>
      </c>
      <c r="AJ67" s="35">
        <f t="shared" si="76"/>
        <v>9.3500000000000666E-2</v>
      </c>
      <c r="AK67" s="36">
        <f t="shared" si="77"/>
        <v>9.6250000000000696E-2</v>
      </c>
      <c r="AL67" s="35">
        <f t="shared" si="78"/>
        <v>9.9000000000000712E-2</v>
      </c>
      <c r="AM67" s="35">
        <f t="shared" si="79"/>
        <v>0.10175000000000073</v>
      </c>
      <c r="AN67" s="35">
        <f t="shared" si="80"/>
        <v>0.10450000000000076</v>
      </c>
      <c r="AO67" s="35">
        <f t="shared" si="81"/>
        <v>0.10725000000000078</v>
      </c>
      <c r="AP67" s="36">
        <f t="shared" si="82"/>
        <v>0.11000000000000079</v>
      </c>
      <c r="AQ67" s="35">
        <f t="shared" si="83"/>
        <v>0.11275000000000081</v>
      </c>
      <c r="AR67" s="35">
        <f t="shared" si="84"/>
        <v>0.11550000000000082</v>
      </c>
      <c r="AS67" s="38">
        <f t="shared" si="85"/>
        <v>0.11603625000000084</v>
      </c>
      <c r="AU67" s="33">
        <v>2.7500000000000198E-3</v>
      </c>
    </row>
    <row r="68" spans="1:47" s="28" customFormat="1">
      <c r="A68" s="33">
        <v>2.75115740740743E-3</v>
      </c>
      <c r="B68" s="34">
        <v>2.75115740740743E-3</v>
      </c>
      <c r="C68" s="35">
        <f t="shared" si="43"/>
        <v>5.50231481481486E-3</v>
      </c>
      <c r="D68" s="35">
        <f t="shared" si="44"/>
        <v>8.2534722222222905E-3</v>
      </c>
      <c r="E68" s="35">
        <f t="shared" si="45"/>
        <v>1.100462962962972E-2</v>
      </c>
      <c r="F68" s="36">
        <f t="shared" si="46"/>
        <v>1.375578703703715E-2</v>
      </c>
      <c r="G68" s="35">
        <f t="shared" si="47"/>
        <v>1.6506944444444581E-2</v>
      </c>
      <c r="H68" s="35">
        <f t="shared" si="48"/>
        <v>1.9258101851852009E-2</v>
      </c>
      <c r="I68" s="35">
        <f t="shared" si="49"/>
        <v>2.200925925925944E-2</v>
      </c>
      <c r="J68" s="35">
        <f t="shared" si="50"/>
        <v>2.4760416666666871E-2</v>
      </c>
      <c r="K68" s="36">
        <f t="shared" si="51"/>
        <v>2.7511574074074299E-2</v>
      </c>
      <c r="L68" s="35">
        <f t="shared" si="52"/>
        <v>3.0262731481481731E-2</v>
      </c>
      <c r="M68" s="35">
        <f t="shared" si="53"/>
        <v>3.3013888888889162E-2</v>
      </c>
      <c r="N68" s="35">
        <f t="shared" si="54"/>
        <v>3.5765046296296593E-2</v>
      </c>
      <c r="O68" s="35">
        <f t="shared" si="55"/>
        <v>3.8516203703704018E-2</v>
      </c>
      <c r="P68" s="36">
        <f t="shared" si="56"/>
        <v>4.1267361111111449E-2</v>
      </c>
      <c r="Q68" s="35">
        <f t="shared" si="57"/>
        <v>4.401851851851888E-2</v>
      </c>
      <c r="R68" s="35">
        <f t="shared" si="58"/>
        <v>4.6769675925926311E-2</v>
      </c>
      <c r="S68" s="35">
        <f t="shared" si="59"/>
        <v>4.9520833333333743E-2</v>
      </c>
      <c r="T68" s="35">
        <f t="shared" si="60"/>
        <v>5.2271990740741167E-2</v>
      </c>
      <c r="U68" s="36">
        <f t="shared" si="61"/>
        <v>5.5023148148148598E-2</v>
      </c>
      <c r="V68" s="35">
        <f t="shared" si="62"/>
        <v>5.777430555555603E-2</v>
      </c>
      <c r="W68" s="37">
        <f t="shared" si="63"/>
        <v>5.8035665509259732E-2</v>
      </c>
      <c r="X68" s="35">
        <f t="shared" si="64"/>
        <v>6.0525462962963461E-2</v>
      </c>
      <c r="Y68" s="35">
        <f t="shared" si="65"/>
        <v>6.3276620370370892E-2</v>
      </c>
      <c r="Z68" s="35">
        <f t="shared" si="66"/>
        <v>6.6027777777778324E-2</v>
      </c>
      <c r="AA68" s="36">
        <f t="shared" si="67"/>
        <v>6.8778935185185755E-2</v>
      </c>
      <c r="AB68" s="35">
        <f t="shared" si="68"/>
        <v>7.1530092592593186E-2</v>
      </c>
      <c r="AC68" s="35">
        <f t="shared" si="69"/>
        <v>7.4281250000000604E-2</v>
      </c>
      <c r="AD68" s="35">
        <f t="shared" si="70"/>
        <v>7.7032407407408035E-2</v>
      </c>
      <c r="AE68" s="35">
        <f t="shared" si="71"/>
        <v>7.9783564814815466E-2</v>
      </c>
      <c r="AF68" s="36">
        <f t="shared" si="72"/>
        <v>8.2534722222222898E-2</v>
      </c>
      <c r="AG68" s="35">
        <f t="shared" si="73"/>
        <v>8.5285879629630329E-2</v>
      </c>
      <c r="AH68" s="35">
        <f t="shared" si="74"/>
        <v>8.803703703703776E-2</v>
      </c>
      <c r="AI68" s="35">
        <f t="shared" si="75"/>
        <v>9.0788194444445192E-2</v>
      </c>
      <c r="AJ68" s="35">
        <f t="shared" si="76"/>
        <v>9.3539351851852623E-2</v>
      </c>
      <c r="AK68" s="36">
        <f t="shared" si="77"/>
        <v>9.6290509259260054E-2</v>
      </c>
      <c r="AL68" s="35">
        <f t="shared" si="78"/>
        <v>9.9041666666667486E-2</v>
      </c>
      <c r="AM68" s="35">
        <f t="shared" si="79"/>
        <v>0.10179282407407492</v>
      </c>
      <c r="AN68" s="35">
        <f t="shared" si="80"/>
        <v>0.10454398148148233</v>
      </c>
      <c r="AO68" s="35">
        <f t="shared" si="81"/>
        <v>0.10729513888888977</v>
      </c>
      <c r="AP68" s="36">
        <f t="shared" si="82"/>
        <v>0.1100462962962972</v>
      </c>
      <c r="AQ68" s="35">
        <f t="shared" si="83"/>
        <v>0.11279745370370463</v>
      </c>
      <c r="AR68" s="35">
        <f t="shared" si="84"/>
        <v>0.11554861111111206</v>
      </c>
      <c r="AS68" s="38">
        <f t="shared" si="85"/>
        <v>0.11608508680555651</v>
      </c>
      <c r="AU68" s="33">
        <v>2.75115740740743E-3</v>
      </c>
    </row>
    <row r="69" spans="1:47" s="28" customFormat="1">
      <c r="A69" s="33">
        <v>2.7523148148148298E-3</v>
      </c>
      <c r="B69" s="34">
        <v>2.7523148148148298E-3</v>
      </c>
      <c r="C69" s="35">
        <f t="shared" si="43"/>
        <v>5.5046296296296596E-3</v>
      </c>
      <c r="D69" s="35">
        <f t="shared" si="44"/>
        <v>8.2569444444444903E-3</v>
      </c>
      <c r="E69" s="35">
        <f t="shared" si="45"/>
        <v>1.1009259259259319E-2</v>
      </c>
      <c r="F69" s="36">
        <f t="shared" si="46"/>
        <v>1.3761574074074148E-2</v>
      </c>
      <c r="G69" s="35">
        <f t="shared" si="47"/>
        <v>1.6513888888888981E-2</v>
      </c>
      <c r="H69" s="35">
        <f t="shared" si="48"/>
        <v>1.926620370370381E-2</v>
      </c>
      <c r="I69" s="35">
        <f t="shared" si="49"/>
        <v>2.2018518518518639E-2</v>
      </c>
      <c r="J69" s="35">
        <f t="shared" si="50"/>
        <v>2.4770833333333468E-2</v>
      </c>
      <c r="K69" s="36">
        <f t="shared" si="51"/>
        <v>2.7523148148148296E-2</v>
      </c>
      <c r="L69" s="35">
        <f t="shared" si="52"/>
        <v>3.0275462962963129E-2</v>
      </c>
      <c r="M69" s="35">
        <f t="shared" si="53"/>
        <v>3.3027777777777961E-2</v>
      </c>
      <c r="N69" s="35">
        <f t="shared" si="54"/>
        <v>3.5780092592592787E-2</v>
      </c>
      <c r="O69" s="35">
        <f t="shared" si="55"/>
        <v>3.8532407407407619E-2</v>
      </c>
      <c r="P69" s="36">
        <f t="shared" si="56"/>
        <v>4.1284722222222445E-2</v>
      </c>
      <c r="Q69" s="35">
        <f t="shared" si="57"/>
        <v>4.4037037037037277E-2</v>
      </c>
      <c r="R69" s="35">
        <f t="shared" si="58"/>
        <v>4.678935185185211E-2</v>
      </c>
      <c r="S69" s="35">
        <f t="shared" si="59"/>
        <v>4.9541666666666935E-2</v>
      </c>
      <c r="T69" s="35">
        <f t="shared" si="60"/>
        <v>5.2293981481481767E-2</v>
      </c>
      <c r="U69" s="36">
        <f t="shared" si="61"/>
        <v>5.5046296296296593E-2</v>
      </c>
      <c r="V69" s="35">
        <f t="shared" si="62"/>
        <v>5.7798611111111425E-2</v>
      </c>
      <c r="W69" s="37">
        <f t="shared" si="63"/>
        <v>5.8060081018518832E-2</v>
      </c>
      <c r="X69" s="35">
        <f t="shared" si="64"/>
        <v>6.0550925925926258E-2</v>
      </c>
      <c r="Y69" s="35">
        <f t="shared" si="65"/>
        <v>6.330324074074109E-2</v>
      </c>
      <c r="Z69" s="35">
        <f t="shared" si="66"/>
        <v>6.6055555555555923E-2</v>
      </c>
      <c r="AA69" s="36">
        <f t="shared" si="67"/>
        <v>6.8807870370370741E-2</v>
      </c>
      <c r="AB69" s="35">
        <f t="shared" si="68"/>
        <v>7.1560185185185574E-2</v>
      </c>
      <c r="AC69" s="35">
        <f t="shared" si="69"/>
        <v>7.4312500000000406E-2</v>
      </c>
      <c r="AD69" s="35">
        <f t="shared" si="70"/>
        <v>7.7064814814815238E-2</v>
      </c>
      <c r="AE69" s="35">
        <f t="shared" si="71"/>
        <v>7.9817129629630071E-2</v>
      </c>
      <c r="AF69" s="36">
        <f t="shared" si="72"/>
        <v>8.2569444444444889E-2</v>
      </c>
      <c r="AG69" s="35">
        <f t="shared" si="73"/>
        <v>8.5321759259259722E-2</v>
      </c>
      <c r="AH69" s="35">
        <f t="shared" si="74"/>
        <v>8.8074074074074554E-2</v>
      </c>
      <c r="AI69" s="35">
        <f t="shared" si="75"/>
        <v>9.0826388888889387E-2</v>
      </c>
      <c r="AJ69" s="35">
        <f t="shared" si="76"/>
        <v>9.3578703703704219E-2</v>
      </c>
      <c r="AK69" s="36">
        <f t="shared" si="77"/>
        <v>9.6331018518519038E-2</v>
      </c>
      <c r="AL69" s="35">
        <f t="shared" si="78"/>
        <v>9.908333333333387E-2</v>
      </c>
      <c r="AM69" s="35">
        <f t="shared" si="79"/>
        <v>0.1018356481481487</v>
      </c>
      <c r="AN69" s="35">
        <f t="shared" si="80"/>
        <v>0.10458796296296353</v>
      </c>
      <c r="AO69" s="35">
        <f t="shared" si="81"/>
        <v>0.10734027777777837</v>
      </c>
      <c r="AP69" s="36">
        <f t="shared" si="82"/>
        <v>0.11009259259259319</v>
      </c>
      <c r="AQ69" s="35">
        <f t="shared" si="83"/>
        <v>0.11284490740740802</v>
      </c>
      <c r="AR69" s="35">
        <f t="shared" si="84"/>
        <v>0.11559722222222285</v>
      </c>
      <c r="AS69" s="38">
        <f t="shared" si="85"/>
        <v>0.11613392361111174</v>
      </c>
      <c r="AU69" s="33">
        <v>2.7523148148148298E-3</v>
      </c>
    </row>
    <row r="70" spans="1:47" s="28" customFormat="1">
      <c r="A70" s="33">
        <v>2.75347222222224E-3</v>
      </c>
      <c r="B70" s="34">
        <v>2.75347222222224E-3</v>
      </c>
      <c r="C70" s="35">
        <f t="shared" si="43"/>
        <v>5.5069444444444801E-3</v>
      </c>
      <c r="D70" s="35">
        <f t="shared" si="44"/>
        <v>8.2604166666667197E-3</v>
      </c>
      <c r="E70" s="35">
        <f t="shared" si="45"/>
        <v>1.101388888888896E-2</v>
      </c>
      <c r="F70" s="36">
        <f t="shared" si="46"/>
        <v>1.3767361111111201E-2</v>
      </c>
      <c r="G70" s="35">
        <f t="shared" si="47"/>
        <v>1.6520833333333439E-2</v>
      </c>
      <c r="H70" s="35">
        <f t="shared" si="48"/>
        <v>1.927430555555568E-2</v>
      </c>
      <c r="I70" s="35">
        <f t="shared" si="49"/>
        <v>2.202777777777792E-2</v>
      </c>
      <c r="J70" s="35">
        <f t="shared" si="50"/>
        <v>2.4781250000000161E-2</v>
      </c>
      <c r="K70" s="36">
        <f t="shared" si="51"/>
        <v>2.7534722222222401E-2</v>
      </c>
      <c r="L70" s="35">
        <f t="shared" si="52"/>
        <v>3.0288194444444642E-2</v>
      </c>
      <c r="M70" s="35">
        <f t="shared" si="53"/>
        <v>3.3041666666666879E-2</v>
      </c>
      <c r="N70" s="35">
        <f t="shared" si="54"/>
        <v>3.5795138888889119E-2</v>
      </c>
      <c r="O70" s="35">
        <f t="shared" si="55"/>
        <v>3.854861111111136E-2</v>
      </c>
      <c r="P70" s="36">
        <f t="shared" si="56"/>
        <v>4.13020833333336E-2</v>
      </c>
      <c r="Q70" s="35">
        <f t="shared" si="57"/>
        <v>4.4055555555555841E-2</v>
      </c>
      <c r="R70" s="35">
        <f t="shared" si="58"/>
        <v>4.6809027777778081E-2</v>
      </c>
      <c r="S70" s="35">
        <f t="shared" si="59"/>
        <v>4.9562500000000322E-2</v>
      </c>
      <c r="T70" s="35">
        <f t="shared" si="60"/>
        <v>5.2315972222222562E-2</v>
      </c>
      <c r="U70" s="36">
        <f t="shared" si="61"/>
        <v>5.5069444444444803E-2</v>
      </c>
      <c r="V70" s="35">
        <f t="shared" si="62"/>
        <v>5.7822916666667043E-2</v>
      </c>
      <c r="W70" s="37">
        <f t="shared" si="63"/>
        <v>5.8084496527778154E-2</v>
      </c>
      <c r="X70" s="35">
        <f t="shared" si="64"/>
        <v>6.0576388888889283E-2</v>
      </c>
      <c r="Y70" s="35">
        <f t="shared" si="65"/>
        <v>6.3329861111111524E-2</v>
      </c>
      <c r="Z70" s="35">
        <f t="shared" si="66"/>
        <v>6.6083333333333757E-2</v>
      </c>
      <c r="AA70" s="36">
        <f t="shared" si="67"/>
        <v>6.8836805555556005E-2</v>
      </c>
      <c r="AB70" s="35">
        <f t="shared" si="68"/>
        <v>7.1590277777778238E-2</v>
      </c>
      <c r="AC70" s="35">
        <f t="shared" si="69"/>
        <v>7.4343750000000486E-2</v>
      </c>
      <c r="AD70" s="35">
        <f t="shared" si="70"/>
        <v>7.7097222222222719E-2</v>
      </c>
      <c r="AE70" s="35">
        <f t="shared" si="71"/>
        <v>7.9850694444444967E-2</v>
      </c>
      <c r="AF70" s="36">
        <f t="shared" si="72"/>
        <v>8.26041666666672E-2</v>
      </c>
      <c r="AG70" s="35">
        <f t="shared" si="73"/>
        <v>8.5357638888889448E-2</v>
      </c>
      <c r="AH70" s="35">
        <f t="shared" si="74"/>
        <v>8.8111111111111681E-2</v>
      </c>
      <c r="AI70" s="35">
        <f t="shared" si="75"/>
        <v>9.0864583333333915E-2</v>
      </c>
      <c r="AJ70" s="35">
        <f t="shared" si="76"/>
        <v>9.3618055555556162E-2</v>
      </c>
      <c r="AK70" s="36">
        <f t="shared" si="77"/>
        <v>9.6371527777778396E-2</v>
      </c>
      <c r="AL70" s="35">
        <f t="shared" si="78"/>
        <v>9.9125000000000643E-2</v>
      </c>
      <c r="AM70" s="35">
        <f t="shared" si="79"/>
        <v>0.10187847222222288</v>
      </c>
      <c r="AN70" s="35">
        <f t="shared" si="80"/>
        <v>0.10463194444444512</v>
      </c>
      <c r="AO70" s="35">
        <f t="shared" si="81"/>
        <v>0.10738541666666736</v>
      </c>
      <c r="AP70" s="36">
        <f t="shared" si="82"/>
        <v>0.11013888888888961</v>
      </c>
      <c r="AQ70" s="35">
        <f t="shared" si="83"/>
        <v>0.11289236111111184</v>
      </c>
      <c r="AR70" s="35">
        <f t="shared" si="84"/>
        <v>0.11564583333333409</v>
      </c>
      <c r="AS70" s="38">
        <f t="shared" si="85"/>
        <v>0.11618276041666742</v>
      </c>
      <c r="AU70" s="33">
        <v>2.75347222222224E-3</v>
      </c>
    </row>
    <row r="71" spans="1:47" s="28" customFormat="1">
      <c r="A71" s="33">
        <v>2.7546296296296498E-3</v>
      </c>
      <c r="B71" s="34">
        <v>2.7546296296296498E-3</v>
      </c>
      <c r="C71" s="35">
        <f t="shared" si="43"/>
        <v>5.5092592592592997E-3</v>
      </c>
      <c r="D71" s="35">
        <f t="shared" si="44"/>
        <v>8.263888888888949E-3</v>
      </c>
      <c r="E71" s="35">
        <f t="shared" si="45"/>
        <v>1.1018518518518599E-2</v>
      </c>
      <c r="F71" s="36">
        <f t="shared" si="46"/>
        <v>1.377314814814825E-2</v>
      </c>
      <c r="G71" s="35">
        <f t="shared" si="47"/>
        <v>1.6527777777777898E-2</v>
      </c>
      <c r="H71" s="35">
        <f t="shared" si="48"/>
        <v>1.928240740740755E-2</v>
      </c>
      <c r="I71" s="35">
        <f t="shared" si="49"/>
        <v>2.2037037037037199E-2</v>
      </c>
      <c r="J71" s="35">
        <f t="shared" si="50"/>
        <v>2.4791666666666847E-2</v>
      </c>
      <c r="K71" s="36">
        <f t="shared" si="51"/>
        <v>2.7546296296296499E-2</v>
      </c>
      <c r="L71" s="35">
        <f t="shared" si="52"/>
        <v>3.0300925925926148E-2</v>
      </c>
      <c r="M71" s="35">
        <f t="shared" si="53"/>
        <v>3.3055555555555796E-2</v>
      </c>
      <c r="N71" s="35">
        <f t="shared" si="54"/>
        <v>3.5810185185185445E-2</v>
      </c>
      <c r="O71" s="35">
        <f t="shared" si="55"/>
        <v>3.85648148148151E-2</v>
      </c>
      <c r="P71" s="36">
        <f t="shared" si="56"/>
        <v>4.1319444444444749E-2</v>
      </c>
      <c r="Q71" s="35">
        <f t="shared" si="57"/>
        <v>4.4074074074074397E-2</v>
      </c>
      <c r="R71" s="35">
        <f t="shared" si="58"/>
        <v>4.6828703703704046E-2</v>
      </c>
      <c r="S71" s="35">
        <f t="shared" si="59"/>
        <v>4.9583333333333694E-2</v>
      </c>
      <c r="T71" s="35">
        <f t="shared" si="60"/>
        <v>5.233796296296335E-2</v>
      </c>
      <c r="U71" s="36">
        <f t="shared" si="61"/>
        <v>5.5092592592592998E-2</v>
      </c>
      <c r="V71" s="35">
        <f t="shared" si="62"/>
        <v>5.7847222222222647E-2</v>
      </c>
      <c r="W71" s="37">
        <f t="shared" si="63"/>
        <v>5.8108912037037462E-2</v>
      </c>
      <c r="X71" s="35">
        <f t="shared" si="64"/>
        <v>6.0601851851852295E-2</v>
      </c>
      <c r="Y71" s="35">
        <f t="shared" si="65"/>
        <v>6.3356481481481944E-2</v>
      </c>
      <c r="Z71" s="35">
        <f t="shared" si="66"/>
        <v>6.6111111111111592E-2</v>
      </c>
      <c r="AA71" s="36">
        <f t="shared" si="67"/>
        <v>6.8865740740741241E-2</v>
      </c>
      <c r="AB71" s="35">
        <f t="shared" si="68"/>
        <v>7.1620370370370889E-2</v>
      </c>
      <c r="AC71" s="35">
        <f t="shared" si="69"/>
        <v>7.4375000000000552E-2</v>
      </c>
      <c r="AD71" s="35">
        <f t="shared" si="70"/>
        <v>7.71296296296302E-2</v>
      </c>
      <c r="AE71" s="35">
        <f t="shared" si="71"/>
        <v>7.9884259259259849E-2</v>
      </c>
      <c r="AF71" s="36">
        <f t="shared" si="72"/>
        <v>8.2638888888889497E-2</v>
      </c>
      <c r="AG71" s="35">
        <f t="shared" si="73"/>
        <v>8.5393518518519146E-2</v>
      </c>
      <c r="AH71" s="35">
        <f t="shared" si="74"/>
        <v>8.8148148148148794E-2</v>
      </c>
      <c r="AI71" s="35">
        <f t="shared" si="75"/>
        <v>9.0902777777778443E-2</v>
      </c>
      <c r="AJ71" s="35">
        <f t="shared" si="76"/>
        <v>9.3657407407408091E-2</v>
      </c>
      <c r="AK71" s="36">
        <f t="shared" si="77"/>
        <v>9.641203703703774E-2</v>
      </c>
      <c r="AL71" s="35">
        <f t="shared" si="78"/>
        <v>9.9166666666667388E-2</v>
      </c>
      <c r="AM71" s="35">
        <f t="shared" si="79"/>
        <v>0.10192129629629704</v>
      </c>
      <c r="AN71" s="35">
        <f t="shared" si="80"/>
        <v>0.1046759259259267</v>
      </c>
      <c r="AO71" s="35">
        <f t="shared" si="81"/>
        <v>0.10743055555555635</v>
      </c>
      <c r="AP71" s="36">
        <f t="shared" si="82"/>
        <v>0.110185185185186</v>
      </c>
      <c r="AQ71" s="35">
        <f t="shared" si="83"/>
        <v>0.11293981481481564</v>
      </c>
      <c r="AR71" s="35">
        <f t="shared" si="84"/>
        <v>0.11569444444444529</v>
      </c>
      <c r="AS71" s="38">
        <f t="shared" si="85"/>
        <v>0.11623159722222308</v>
      </c>
      <c r="AU71" s="33">
        <v>2.7546296296296498E-3</v>
      </c>
    </row>
    <row r="72" spans="1:47" s="28" customFormat="1">
      <c r="A72" s="33">
        <v>2.7557870370370501E-3</v>
      </c>
      <c r="B72" s="34">
        <v>2.7557870370370501E-3</v>
      </c>
      <c r="C72" s="35">
        <f t="shared" si="43"/>
        <v>5.5115740740741001E-3</v>
      </c>
      <c r="D72" s="35">
        <f t="shared" si="44"/>
        <v>8.2673611111111506E-3</v>
      </c>
      <c r="E72" s="35">
        <f t="shared" si="45"/>
        <v>1.10231481481482E-2</v>
      </c>
      <c r="F72" s="36">
        <f t="shared" si="46"/>
        <v>1.377893518518525E-2</v>
      </c>
      <c r="G72" s="35">
        <f t="shared" si="47"/>
        <v>1.6534722222222301E-2</v>
      </c>
      <c r="H72" s="35">
        <f t="shared" si="48"/>
        <v>1.9290509259259351E-2</v>
      </c>
      <c r="I72" s="35">
        <f t="shared" si="49"/>
        <v>2.2046296296296401E-2</v>
      </c>
      <c r="J72" s="35">
        <f t="shared" si="50"/>
        <v>2.480208333333345E-2</v>
      </c>
      <c r="K72" s="36">
        <f t="shared" si="51"/>
        <v>2.75578703703705E-2</v>
      </c>
      <c r="L72" s="35">
        <f t="shared" si="52"/>
        <v>3.0313657407407549E-2</v>
      </c>
      <c r="M72" s="35">
        <f t="shared" si="53"/>
        <v>3.3069444444444603E-2</v>
      </c>
      <c r="N72" s="35">
        <f t="shared" si="54"/>
        <v>3.5825231481481652E-2</v>
      </c>
      <c r="O72" s="35">
        <f t="shared" si="55"/>
        <v>3.8581018518518702E-2</v>
      </c>
      <c r="P72" s="36">
        <f t="shared" si="56"/>
        <v>4.1336805555555751E-2</v>
      </c>
      <c r="Q72" s="35">
        <f t="shared" si="57"/>
        <v>4.4092592592592801E-2</v>
      </c>
      <c r="R72" s="35">
        <f t="shared" si="58"/>
        <v>4.6848379629629851E-2</v>
      </c>
      <c r="S72" s="35">
        <f t="shared" si="59"/>
        <v>4.96041666666669E-2</v>
      </c>
      <c r="T72" s="35">
        <f t="shared" si="60"/>
        <v>5.235995370370395E-2</v>
      </c>
      <c r="U72" s="36">
        <f t="shared" si="61"/>
        <v>5.5115740740741E-2</v>
      </c>
      <c r="V72" s="35">
        <f t="shared" si="62"/>
        <v>5.7871527777778049E-2</v>
      </c>
      <c r="W72" s="37">
        <f t="shared" si="63"/>
        <v>5.8133327546296569E-2</v>
      </c>
      <c r="X72" s="35">
        <f t="shared" si="64"/>
        <v>6.0627314814815099E-2</v>
      </c>
      <c r="Y72" s="35">
        <f t="shared" si="65"/>
        <v>6.3383101851852156E-2</v>
      </c>
      <c r="Z72" s="35">
        <f t="shared" si="66"/>
        <v>6.6138888888889205E-2</v>
      </c>
      <c r="AA72" s="36">
        <f t="shared" si="67"/>
        <v>6.8894675925926255E-2</v>
      </c>
      <c r="AB72" s="35">
        <f t="shared" si="68"/>
        <v>7.1650462962963304E-2</v>
      </c>
      <c r="AC72" s="35">
        <f t="shared" si="69"/>
        <v>7.4406250000000354E-2</v>
      </c>
      <c r="AD72" s="35">
        <f t="shared" si="70"/>
        <v>7.7162037037037404E-2</v>
      </c>
      <c r="AE72" s="35">
        <f t="shared" si="71"/>
        <v>7.9917824074074453E-2</v>
      </c>
      <c r="AF72" s="36">
        <f t="shared" si="72"/>
        <v>8.2673611111111503E-2</v>
      </c>
      <c r="AG72" s="35">
        <f t="shared" si="73"/>
        <v>8.5429398148148553E-2</v>
      </c>
      <c r="AH72" s="35">
        <f t="shared" si="74"/>
        <v>8.8185185185185602E-2</v>
      </c>
      <c r="AI72" s="35">
        <f t="shared" si="75"/>
        <v>9.0940972222222652E-2</v>
      </c>
      <c r="AJ72" s="35">
        <f t="shared" si="76"/>
        <v>9.3696759259259702E-2</v>
      </c>
      <c r="AK72" s="36">
        <f t="shared" si="77"/>
        <v>9.6452546296296751E-2</v>
      </c>
      <c r="AL72" s="35">
        <f t="shared" si="78"/>
        <v>9.9208333333333801E-2</v>
      </c>
      <c r="AM72" s="35">
        <f t="shared" si="79"/>
        <v>0.10196412037037085</v>
      </c>
      <c r="AN72" s="35">
        <f t="shared" si="80"/>
        <v>0.1047199074074079</v>
      </c>
      <c r="AO72" s="35">
        <f t="shared" si="81"/>
        <v>0.10747569444444495</v>
      </c>
      <c r="AP72" s="36">
        <f t="shared" si="82"/>
        <v>0.110231481481482</v>
      </c>
      <c r="AQ72" s="35">
        <f t="shared" si="83"/>
        <v>0.11298726851851905</v>
      </c>
      <c r="AR72" s="35">
        <f t="shared" si="84"/>
        <v>0.1157430555555561</v>
      </c>
      <c r="AS72" s="38">
        <f t="shared" si="85"/>
        <v>0.11628043402777832</v>
      </c>
      <c r="AU72" s="33">
        <v>2.7557870370370501E-3</v>
      </c>
    </row>
    <row r="73" spans="1:47" s="28" customFormat="1">
      <c r="A73" s="33">
        <v>2.7569444444444599E-3</v>
      </c>
      <c r="B73" s="34">
        <v>2.7569444444444599E-3</v>
      </c>
      <c r="C73" s="35">
        <f t="shared" si="43"/>
        <v>5.5138888888889197E-3</v>
      </c>
      <c r="D73" s="35">
        <f t="shared" si="44"/>
        <v>8.27083333333338E-3</v>
      </c>
      <c r="E73" s="35">
        <f t="shared" si="45"/>
        <v>1.1027777777777839E-2</v>
      </c>
      <c r="F73" s="36">
        <f t="shared" si="46"/>
        <v>1.3784722222222299E-2</v>
      </c>
      <c r="G73" s="35">
        <f t="shared" si="47"/>
        <v>1.654166666666676E-2</v>
      </c>
      <c r="H73" s="35">
        <f t="shared" si="48"/>
        <v>1.9298611111111218E-2</v>
      </c>
      <c r="I73" s="35">
        <f t="shared" si="49"/>
        <v>2.2055555555555679E-2</v>
      </c>
      <c r="J73" s="35">
        <f t="shared" si="50"/>
        <v>2.481250000000014E-2</v>
      </c>
      <c r="K73" s="36">
        <f t="shared" si="51"/>
        <v>2.7569444444444598E-2</v>
      </c>
      <c r="L73" s="35">
        <f t="shared" si="52"/>
        <v>3.0326388888889059E-2</v>
      </c>
      <c r="M73" s="35">
        <f t="shared" si="53"/>
        <v>3.308333333333352E-2</v>
      </c>
      <c r="N73" s="35">
        <f t="shared" si="54"/>
        <v>3.5840277777777978E-2</v>
      </c>
      <c r="O73" s="35">
        <f t="shared" si="55"/>
        <v>3.8597222222222435E-2</v>
      </c>
      <c r="P73" s="36">
        <f t="shared" si="56"/>
        <v>4.13541666666669E-2</v>
      </c>
      <c r="Q73" s="35">
        <f t="shared" si="57"/>
        <v>4.4111111111111358E-2</v>
      </c>
      <c r="R73" s="35">
        <f t="shared" si="58"/>
        <v>4.6868055555555815E-2</v>
      </c>
      <c r="S73" s="35">
        <f t="shared" si="59"/>
        <v>4.962500000000028E-2</v>
      </c>
      <c r="T73" s="35">
        <f t="shared" si="60"/>
        <v>5.2381944444444738E-2</v>
      </c>
      <c r="U73" s="36">
        <f t="shared" si="61"/>
        <v>5.5138888888889195E-2</v>
      </c>
      <c r="V73" s="35">
        <f t="shared" si="62"/>
        <v>5.789583333333366E-2</v>
      </c>
      <c r="W73" s="37">
        <f t="shared" si="63"/>
        <v>5.8157743055555877E-2</v>
      </c>
      <c r="X73" s="35">
        <f t="shared" si="64"/>
        <v>6.0652777777778118E-2</v>
      </c>
      <c r="Y73" s="35">
        <f t="shared" si="65"/>
        <v>6.3409722222222575E-2</v>
      </c>
      <c r="Z73" s="35">
        <f t="shared" si="66"/>
        <v>6.616666666666704E-2</v>
      </c>
      <c r="AA73" s="36">
        <f t="shared" si="67"/>
        <v>6.8923611111111491E-2</v>
      </c>
      <c r="AB73" s="35">
        <f t="shared" si="68"/>
        <v>7.1680555555555955E-2</v>
      </c>
      <c r="AC73" s="35">
        <f t="shared" si="69"/>
        <v>7.443750000000042E-2</v>
      </c>
      <c r="AD73" s="35">
        <f t="shared" si="70"/>
        <v>7.7194444444444871E-2</v>
      </c>
      <c r="AE73" s="35">
        <f t="shared" si="71"/>
        <v>7.9951388888889335E-2</v>
      </c>
      <c r="AF73" s="36">
        <f t="shared" si="72"/>
        <v>8.27083333333338E-2</v>
      </c>
      <c r="AG73" s="35">
        <f t="shared" si="73"/>
        <v>8.5465277777778251E-2</v>
      </c>
      <c r="AH73" s="35">
        <f t="shared" si="74"/>
        <v>8.8222222222222715E-2</v>
      </c>
      <c r="AI73" s="35">
        <f t="shared" si="75"/>
        <v>9.097916666666718E-2</v>
      </c>
      <c r="AJ73" s="35">
        <f t="shared" si="76"/>
        <v>9.3736111111111631E-2</v>
      </c>
      <c r="AK73" s="36">
        <f t="shared" si="77"/>
        <v>9.6493055555556095E-2</v>
      </c>
      <c r="AL73" s="35">
        <f t="shared" si="78"/>
        <v>9.925000000000056E-2</v>
      </c>
      <c r="AM73" s="35">
        <f t="shared" si="79"/>
        <v>0.10200694444444501</v>
      </c>
      <c r="AN73" s="35">
        <f t="shared" si="80"/>
        <v>0.10476388888888948</v>
      </c>
      <c r="AO73" s="35">
        <f t="shared" si="81"/>
        <v>0.10752083333333394</v>
      </c>
      <c r="AP73" s="36">
        <f t="shared" si="82"/>
        <v>0.11027777777777839</v>
      </c>
      <c r="AQ73" s="35">
        <f t="shared" si="83"/>
        <v>0.11303472222222286</v>
      </c>
      <c r="AR73" s="35">
        <f t="shared" si="84"/>
        <v>0.11579166666666732</v>
      </c>
      <c r="AS73" s="38">
        <f t="shared" si="85"/>
        <v>0.11632927083333398</v>
      </c>
      <c r="AU73" s="33">
        <v>2.7569444444444599E-3</v>
      </c>
    </row>
    <row r="74" spans="1:47" s="28" customFormat="1">
      <c r="A74" s="33">
        <v>2.7581018518518701E-3</v>
      </c>
      <c r="B74" s="34">
        <v>2.7581018518518701E-3</v>
      </c>
      <c r="C74" s="35">
        <f t="shared" si="43"/>
        <v>5.5162037037037401E-3</v>
      </c>
      <c r="D74" s="35">
        <f t="shared" si="44"/>
        <v>8.2743055555556111E-3</v>
      </c>
      <c r="E74" s="35">
        <f t="shared" si="45"/>
        <v>1.103240740740748E-2</v>
      </c>
      <c r="F74" s="36">
        <f t="shared" si="46"/>
        <v>1.379050925925935E-2</v>
      </c>
      <c r="G74" s="35">
        <f t="shared" si="47"/>
        <v>1.6548611111111222E-2</v>
      </c>
      <c r="H74" s="35">
        <f t="shared" si="48"/>
        <v>1.9306712962963091E-2</v>
      </c>
      <c r="I74" s="35">
        <f t="shared" si="49"/>
        <v>2.2064814814814961E-2</v>
      </c>
      <c r="J74" s="35">
        <f t="shared" si="50"/>
        <v>2.482291666666683E-2</v>
      </c>
      <c r="K74" s="36">
        <f t="shared" si="51"/>
        <v>2.7581018518518699E-2</v>
      </c>
      <c r="L74" s="35">
        <f t="shared" si="52"/>
        <v>3.0339120370370572E-2</v>
      </c>
      <c r="M74" s="35">
        <f t="shared" si="53"/>
        <v>3.3097222222222444E-2</v>
      </c>
      <c r="N74" s="35">
        <f t="shared" si="54"/>
        <v>3.585532407407431E-2</v>
      </c>
      <c r="O74" s="35">
        <f t="shared" si="55"/>
        <v>3.8613425925926183E-2</v>
      </c>
      <c r="P74" s="36">
        <f t="shared" si="56"/>
        <v>4.1371527777778049E-2</v>
      </c>
      <c r="Q74" s="35">
        <f t="shared" si="57"/>
        <v>4.4129629629629921E-2</v>
      </c>
      <c r="R74" s="35">
        <f t="shared" si="58"/>
        <v>4.6887731481481794E-2</v>
      </c>
      <c r="S74" s="35">
        <f t="shared" si="59"/>
        <v>4.964583333333366E-2</v>
      </c>
      <c r="T74" s="35">
        <f t="shared" si="60"/>
        <v>5.2403935185185532E-2</v>
      </c>
      <c r="U74" s="36">
        <f t="shared" si="61"/>
        <v>5.5162037037037398E-2</v>
      </c>
      <c r="V74" s="35">
        <f t="shared" si="62"/>
        <v>5.7920138888889271E-2</v>
      </c>
      <c r="W74" s="37">
        <f t="shared" si="63"/>
        <v>5.8182158564815199E-2</v>
      </c>
      <c r="X74" s="35">
        <f t="shared" si="64"/>
        <v>6.0678240740741143E-2</v>
      </c>
      <c r="Y74" s="35">
        <f t="shared" si="65"/>
        <v>6.3436342592593009E-2</v>
      </c>
      <c r="Z74" s="35">
        <f t="shared" si="66"/>
        <v>6.6194444444444889E-2</v>
      </c>
      <c r="AA74" s="36">
        <f t="shared" si="67"/>
        <v>6.8952546296296754E-2</v>
      </c>
      <c r="AB74" s="35">
        <f t="shared" si="68"/>
        <v>7.171064814814862E-2</v>
      </c>
      <c r="AC74" s="35">
        <f t="shared" si="69"/>
        <v>7.4468750000000486E-2</v>
      </c>
      <c r="AD74" s="35">
        <f t="shared" si="70"/>
        <v>7.7226851851852366E-2</v>
      </c>
      <c r="AE74" s="35">
        <f t="shared" si="71"/>
        <v>7.9984953703704231E-2</v>
      </c>
      <c r="AF74" s="36">
        <f t="shared" si="72"/>
        <v>8.2743055555556097E-2</v>
      </c>
      <c r="AG74" s="35">
        <f t="shared" si="73"/>
        <v>8.5501157407407977E-2</v>
      </c>
      <c r="AH74" s="35">
        <f t="shared" si="74"/>
        <v>8.8259259259259842E-2</v>
      </c>
      <c r="AI74" s="35">
        <f t="shared" si="75"/>
        <v>9.1017361111111708E-2</v>
      </c>
      <c r="AJ74" s="35">
        <f t="shared" si="76"/>
        <v>9.3775462962963588E-2</v>
      </c>
      <c r="AK74" s="36">
        <f t="shared" si="77"/>
        <v>9.6533564814815453E-2</v>
      </c>
      <c r="AL74" s="35">
        <f t="shared" si="78"/>
        <v>9.9291666666667319E-2</v>
      </c>
      <c r="AM74" s="35">
        <f t="shared" si="79"/>
        <v>0.1020497685185192</v>
      </c>
      <c r="AN74" s="35">
        <f t="shared" si="80"/>
        <v>0.10480787037037106</v>
      </c>
      <c r="AO74" s="35">
        <f t="shared" si="81"/>
        <v>0.10756597222222293</v>
      </c>
      <c r="AP74" s="36">
        <f t="shared" si="82"/>
        <v>0.1103240740740748</v>
      </c>
      <c r="AQ74" s="35">
        <f t="shared" si="83"/>
        <v>0.11308217592592668</v>
      </c>
      <c r="AR74" s="35">
        <f t="shared" si="84"/>
        <v>0.11584027777777854</v>
      </c>
      <c r="AS74" s="38">
        <f t="shared" si="85"/>
        <v>0.11637810763888966</v>
      </c>
      <c r="AU74" s="33">
        <v>2.7581018518518701E-3</v>
      </c>
    </row>
    <row r="75" spans="1:47" s="28" customFormat="1">
      <c r="A75" s="33">
        <v>2.7592592592592699E-3</v>
      </c>
      <c r="B75" s="34">
        <v>2.7592592592592699E-3</v>
      </c>
      <c r="C75" s="35">
        <f t="shared" si="43"/>
        <v>5.5185185185185398E-3</v>
      </c>
      <c r="D75" s="35">
        <f t="shared" si="44"/>
        <v>8.2777777777778092E-3</v>
      </c>
      <c r="E75" s="35">
        <f t="shared" si="45"/>
        <v>1.103703703703708E-2</v>
      </c>
      <c r="F75" s="36">
        <f t="shared" si="46"/>
        <v>1.379629629629635E-2</v>
      </c>
      <c r="G75" s="35">
        <f t="shared" si="47"/>
        <v>1.6555555555555618E-2</v>
      </c>
      <c r="H75" s="35">
        <f t="shared" si="48"/>
        <v>1.9314814814814889E-2</v>
      </c>
      <c r="I75" s="35">
        <f t="shared" si="49"/>
        <v>2.2074074074074159E-2</v>
      </c>
      <c r="J75" s="35">
        <f t="shared" si="50"/>
        <v>2.4833333333333429E-2</v>
      </c>
      <c r="K75" s="36">
        <f t="shared" si="51"/>
        <v>2.75925925925927E-2</v>
      </c>
      <c r="L75" s="35">
        <f t="shared" si="52"/>
        <v>3.035185185185197E-2</v>
      </c>
      <c r="M75" s="35">
        <f t="shared" si="53"/>
        <v>3.3111111111111237E-2</v>
      </c>
      <c r="N75" s="35">
        <f t="shared" si="54"/>
        <v>3.5870370370370511E-2</v>
      </c>
      <c r="O75" s="35">
        <f t="shared" si="55"/>
        <v>3.8629629629629778E-2</v>
      </c>
      <c r="P75" s="36">
        <f t="shared" si="56"/>
        <v>4.1388888888889051E-2</v>
      </c>
      <c r="Q75" s="35">
        <f t="shared" si="57"/>
        <v>4.4148148148148318E-2</v>
      </c>
      <c r="R75" s="35">
        <f t="shared" si="58"/>
        <v>4.6907407407407585E-2</v>
      </c>
      <c r="S75" s="35">
        <f t="shared" si="59"/>
        <v>4.9666666666666859E-2</v>
      </c>
      <c r="T75" s="35">
        <f t="shared" si="60"/>
        <v>5.2425925925926126E-2</v>
      </c>
      <c r="U75" s="36">
        <f t="shared" si="61"/>
        <v>5.5185185185185399E-2</v>
      </c>
      <c r="V75" s="35">
        <f t="shared" si="62"/>
        <v>5.7944444444444666E-2</v>
      </c>
      <c r="W75" s="37">
        <f t="shared" si="63"/>
        <v>5.8206574074074292E-2</v>
      </c>
      <c r="X75" s="35">
        <f t="shared" si="64"/>
        <v>6.070370370370394E-2</v>
      </c>
      <c r="Y75" s="35">
        <f t="shared" si="65"/>
        <v>6.3462962962963207E-2</v>
      </c>
      <c r="Z75" s="35">
        <f t="shared" si="66"/>
        <v>6.6222222222222474E-2</v>
      </c>
      <c r="AA75" s="36">
        <f t="shared" si="67"/>
        <v>6.8981481481481741E-2</v>
      </c>
      <c r="AB75" s="35">
        <f t="shared" si="68"/>
        <v>7.1740740740741021E-2</v>
      </c>
      <c r="AC75" s="35">
        <f t="shared" si="69"/>
        <v>7.4500000000000288E-2</v>
      </c>
      <c r="AD75" s="35">
        <f t="shared" si="70"/>
        <v>7.7259259259259555E-2</v>
      </c>
      <c r="AE75" s="35">
        <f t="shared" si="71"/>
        <v>8.0018518518518822E-2</v>
      </c>
      <c r="AF75" s="36">
        <f t="shared" si="72"/>
        <v>8.2777777777778103E-2</v>
      </c>
      <c r="AG75" s="35">
        <f t="shared" si="73"/>
        <v>8.5537037037037369E-2</v>
      </c>
      <c r="AH75" s="35">
        <f t="shared" si="74"/>
        <v>8.8296296296296636E-2</v>
      </c>
      <c r="AI75" s="35">
        <f t="shared" si="75"/>
        <v>9.1055555555555903E-2</v>
      </c>
      <c r="AJ75" s="35">
        <f t="shared" si="76"/>
        <v>9.381481481481517E-2</v>
      </c>
      <c r="AK75" s="36">
        <f t="shared" si="77"/>
        <v>9.6574074074074451E-2</v>
      </c>
      <c r="AL75" s="35">
        <f t="shared" si="78"/>
        <v>9.9333333333333718E-2</v>
      </c>
      <c r="AM75" s="35">
        <f t="shared" si="79"/>
        <v>0.10209259259259298</v>
      </c>
      <c r="AN75" s="35">
        <f t="shared" si="80"/>
        <v>0.10485185185185225</v>
      </c>
      <c r="AO75" s="35">
        <f t="shared" si="81"/>
        <v>0.10761111111111153</v>
      </c>
      <c r="AP75" s="36">
        <f t="shared" si="82"/>
        <v>0.1103703703703708</v>
      </c>
      <c r="AQ75" s="35">
        <f t="shared" si="83"/>
        <v>0.11312962962963007</v>
      </c>
      <c r="AR75" s="35">
        <f t="shared" si="84"/>
        <v>0.11588888888888933</v>
      </c>
      <c r="AS75" s="38">
        <f t="shared" si="85"/>
        <v>0.11642694444444489</v>
      </c>
      <c r="AU75" s="33">
        <v>2.7592592592592699E-3</v>
      </c>
    </row>
    <row r="76" spans="1:47" s="28" customFormat="1">
      <c r="A76" s="33">
        <v>2.7604166666666801E-3</v>
      </c>
      <c r="B76" s="34">
        <v>2.7604166666666801E-3</v>
      </c>
      <c r="C76" s="35">
        <f t="shared" si="43"/>
        <v>5.5208333333333602E-3</v>
      </c>
      <c r="D76" s="35">
        <f t="shared" si="44"/>
        <v>8.2812500000000403E-3</v>
      </c>
      <c r="E76" s="35">
        <f t="shared" si="45"/>
        <v>1.104166666666672E-2</v>
      </c>
      <c r="F76" s="36">
        <f t="shared" si="46"/>
        <v>1.3802083333333401E-2</v>
      </c>
      <c r="G76" s="35">
        <f t="shared" si="47"/>
        <v>1.6562500000000081E-2</v>
      </c>
      <c r="H76" s="35">
        <f t="shared" si="48"/>
        <v>1.9322916666666759E-2</v>
      </c>
      <c r="I76" s="35">
        <f t="shared" si="49"/>
        <v>2.2083333333333441E-2</v>
      </c>
      <c r="J76" s="35">
        <f t="shared" si="50"/>
        <v>2.4843750000000123E-2</v>
      </c>
      <c r="K76" s="36">
        <f t="shared" si="51"/>
        <v>2.7604166666666801E-2</v>
      </c>
      <c r="L76" s="35">
        <f t="shared" si="52"/>
        <v>3.0364583333333479E-2</v>
      </c>
      <c r="M76" s="35">
        <f t="shared" si="53"/>
        <v>3.3125000000000161E-2</v>
      </c>
      <c r="N76" s="35">
        <f t="shared" si="54"/>
        <v>3.5885416666666843E-2</v>
      </c>
      <c r="O76" s="35">
        <f t="shared" si="55"/>
        <v>3.8645833333333518E-2</v>
      </c>
      <c r="P76" s="36">
        <f t="shared" si="56"/>
        <v>4.14062500000002E-2</v>
      </c>
      <c r="Q76" s="35">
        <f t="shared" si="57"/>
        <v>4.4166666666666882E-2</v>
      </c>
      <c r="R76" s="35">
        <f t="shared" si="58"/>
        <v>4.6927083333333564E-2</v>
      </c>
      <c r="S76" s="35">
        <f t="shared" si="59"/>
        <v>4.9687500000000245E-2</v>
      </c>
      <c r="T76" s="35">
        <f t="shared" si="60"/>
        <v>5.244791666666692E-2</v>
      </c>
      <c r="U76" s="36">
        <f t="shared" si="61"/>
        <v>5.5208333333333602E-2</v>
      </c>
      <c r="V76" s="35">
        <f t="shared" si="62"/>
        <v>5.7968750000000284E-2</v>
      </c>
      <c r="W76" s="37">
        <f t="shared" si="63"/>
        <v>5.8230989583333614E-2</v>
      </c>
      <c r="X76" s="35">
        <f t="shared" si="64"/>
        <v>6.0729166666666959E-2</v>
      </c>
      <c r="Y76" s="35">
        <f t="shared" si="65"/>
        <v>6.3489583333333641E-2</v>
      </c>
      <c r="Z76" s="35">
        <f t="shared" si="66"/>
        <v>6.6250000000000323E-2</v>
      </c>
      <c r="AA76" s="36">
        <f t="shared" si="67"/>
        <v>6.9010416666667004E-2</v>
      </c>
      <c r="AB76" s="35">
        <f t="shared" si="68"/>
        <v>7.1770833333333686E-2</v>
      </c>
      <c r="AC76" s="35">
        <f t="shared" si="69"/>
        <v>7.4531250000000368E-2</v>
      </c>
      <c r="AD76" s="35">
        <f t="shared" si="70"/>
        <v>7.7291666666667036E-2</v>
      </c>
      <c r="AE76" s="35">
        <f t="shared" si="71"/>
        <v>8.0052083333333718E-2</v>
      </c>
      <c r="AF76" s="36">
        <f t="shared" si="72"/>
        <v>8.28125000000004E-2</v>
      </c>
      <c r="AG76" s="35">
        <f t="shared" si="73"/>
        <v>8.5572916666667082E-2</v>
      </c>
      <c r="AH76" s="35">
        <f t="shared" si="74"/>
        <v>8.8333333333333763E-2</v>
      </c>
      <c r="AI76" s="35">
        <f t="shared" si="75"/>
        <v>9.1093750000000445E-2</v>
      </c>
      <c r="AJ76" s="35">
        <f t="shared" si="76"/>
        <v>9.3854166666667127E-2</v>
      </c>
      <c r="AK76" s="36">
        <f t="shared" si="77"/>
        <v>9.6614583333333809E-2</v>
      </c>
      <c r="AL76" s="35">
        <f t="shared" si="78"/>
        <v>9.9375000000000491E-2</v>
      </c>
      <c r="AM76" s="35">
        <f t="shared" si="79"/>
        <v>0.10213541666666716</v>
      </c>
      <c r="AN76" s="35">
        <f t="shared" si="80"/>
        <v>0.10489583333333384</v>
      </c>
      <c r="AO76" s="35">
        <f t="shared" si="81"/>
        <v>0.10765625000000052</v>
      </c>
      <c r="AP76" s="36">
        <f t="shared" si="82"/>
        <v>0.1104166666666672</v>
      </c>
      <c r="AQ76" s="35">
        <f t="shared" si="83"/>
        <v>0.11317708333333389</v>
      </c>
      <c r="AR76" s="35">
        <f t="shared" si="84"/>
        <v>0.11593750000000057</v>
      </c>
      <c r="AS76" s="38">
        <f t="shared" si="85"/>
        <v>0.11647578125000056</v>
      </c>
      <c r="AU76" s="33">
        <v>2.7604166666666801E-3</v>
      </c>
    </row>
    <row r="77" spans="1:47" s="28" customFormat="1">
      <c r="A77" s="33">
        <v>2.7615740740740899E-3</v>
      </c>
      <c r="B77" s="34">
        <v>2.7615740740740899E-3</v>
      </c>
      <c r="C77" s="35">
        <f t="shared" si="43"/>
        <v>5.5231481481481798E-3</v>
      </c>
      <c r="D77" s="35">
        <f t="shared" si="44"/>
        <v>8.2847222222222697E-3</v>
      </c>
      <c r="E77" s="35">
        <f t="shared" si="45"/>
        <v>1.104629629629636E-2</v>
      </c>
      <c r="F77" s="36">
        <f t="shared" si="46"/>
        <v>1.3807870370370449E-2</v>
      </c>
      <c r="G77" s="35">
        <f t="shared" si="47"/>
        <v>1.6569444444444539E-2</v>
      </c>
      <c r="H77" s="35">
        <f t="shared" si="48"/>
        <v>1.9331018518518629E-2</v>
      </c>
      <c r="I77" s="35">
        <f t="shared" si="49"/>
        <v>2.2092592592592719E-2</v>
      </c>
      <c r="J77" s="35">
        <f t="shared" si="50"/>
        <v>2.4854166666666809E-2</v>
      </c>
      <c r="K77" s="36">
        <f t="shared" si="51"/>
        <v>2.7615740740740899E-2</v>
      </c>
      <c r="L77" s="35">
        <f t="shared" si="52"/>
        <v>3.0377314814814989E-2</v>
      </c>
      <c r="M77" s="35">
        <f t="shared" si="53"/>
        <v>3.3138888888889079E-2</v>
      </c>
      <c r="N77" s="35">
        <f t="shared" si="54"/>
        <v>3.5900462962963169E-2</v>
      </c>
      <c r="O77" s="35">
        <f t="shared" si="55"/>
        <v>3.8662037037037258E-2</v>
      </c>
      <c r="P77" s="36">
        <f t="shared" si="56"/>
        <v>4.1423611111111348E-2</v>
      </c>
      <c r="Q77" s="35">
        <f t="shared" si="57"/>
        <v>4.4185185185185438E-2</v>
      </c>
      <c r="R77" s="35">
        <f t="shared" si="58"/>
        <v>4.6946759259259528E-2</v>
      </c>
      <c r="S77" s="35">
        <f t="shared" si="59"/>
        <v>4.9708333333333618E-2</v>
      </c>
      <c r="T77" s="35">
        <f t="shared" si="60"/>
        <v>5.2469907407407708E-2</v>
      </c>
      <c r="U77" s="36">
        <f t="shared" si="61"/>
        <v>5.5231481481481798E-2</v>
      </c>
      <c r="V77" s="35">
        <f t="shared" si="62"/>
        <v>5.7993055555555888E-2</v>
      </c>
      <c r="W77" s="37">
        <f t="shared" si="63"/>
        <v>5.8255405092592923E-2</v>
      </c>
      <c r="X77" s="35">
        <f t="shared" si="64"/>
        <v>6.0754629629629978E-2</v>
      </c>
      <c r="Y77" s="35">
        <f t="shared" si="65"/>
        <v>6.3516203703704061E-2</v>
      </c>
      <c r="Z77" s="35">
        <f t="shared" si="66"/>
        <v>6.6277777777778157E-2</v>
      </c>
      <c r="AA77" s="36">
        <f t="shared" si="67"/>
        <v>6.9039351851852254E-2</v>
      </c>
      <c r="AB77" s="35">
        <f t="shared" si="68"/>
        <v>7.1800925925926337E-2</v>
      </c>
      <c r="AC77" s="35">
        <f t="shared" si="69"/>
        <v>7.456250000000042E-2</v>
      </c>
      <c r="AD77" s="35">
        <f t="shared" si="70"/>
        <v>7.7324074074074517E-2</v>
      </c>
      <c r="AE77" s="35">
        <f t="shared" si="71"/>
        <v>8.0085648148148614E-2</v>
      </c>
      <c r="AF77" s="36">
        <f t="shared" si="72"/>
        <v>8.2847222222222697E-2</v>
      </c>
      <c r="AG77" s="35">
        <f t="shared" si="73"/>
        <v>8.560879629629678E-2</v>
      </c>
      <c r="AH77" s="35">
        <f t="shared" si="74"/>
        <v>8.8370370370370877E-2</v>
      </c>
      <c r="AI77" s="35">
        <f t="shared" si="75"/>
        <v>9.1131944444444973E-2</v>
      </c>
      <c r="AJ77" s="35">
        <f t="shared" si="76"/>
        <v>9.3893518518519056E-2</v>
      </c>
      <c r="AK77" s="36">
        <f t="shared" si="77"/>
        <v>9.6655092592593139E-2</v>
      </c>
      <c r="AL77" s="35">
        <f t="shared" si="78"/>
        <v>9.9416666666667236E-2</v>
      </c>
      <c r="AM77" s="35">
        <f t="shared" si="79"/>
        <v>0.10217824074074133</v>
      </c>
      <c r="AN77" s="35">
        <f t="shared" si="80"/>
        <v>0.10493981481481542</v>
      </c>
      <c r="AO77" s="35">
        <f t="shared" si="81"/>
        <v>0.1077013888888895</v>
      </c>
      <c r="AP77" s="36">
        <f t="shared" si="82"/>
        <v>0.1104629629629636</v>
      </c>
      <c r="AQ77" s="35">
        <f t="shared" si="83"/>
        <v>0.11322453703703769</v>
      </c>
      <c r="AR77" s="35">
        <f t="shared" si="84"/>
        <v>0.11598611111111178</v>
      </c>
      <c r="AS77" s="38">
        <f t="shared" si="85"/>
        <v>0.11652461805555622</v>
      </c>
      <c r="AU77" s="33">
        <v>2.7615740740740899E-3</v>
      </c>
    </row>
    <row r="78" spans="1:47" s="28" customFormat="1">
      <c r="A78" s="33">
        <v>2.7627314814814901E-3</v>
      </c>
      <c r="B78" s="34">
        <v>2.7627314814814901E-3</v>
      </c>
      <c r="C78" s="35">
        <f t="shared" si="43"/>
        <v>5.5254629629629803E-3</v>
      </c>
      <c r="D78" s="35">
        <f t="shared" si="44"/>
        <v>8.2881944444444695E-3</v>
      </c>
      <c r="E78" s="35">
        <f t="shared" si="45"/>
        <v>1.1050925925925961E-2</v>
      </c>
      <c r="F78" s="36">
        <f t="shared" si="46"/>
        <v>1.3813657407407452E-2</v>
      </c>
      <c r="G78" s="35">
        <f t="shared" si="47"/>
        <v>1.6576388888888939E-2</v>
      </c>
      <c r="H78" s="35">
        <f t="shared" si="48"/>
        <v>1.933912037037043E-2</v>
      </c>
      <c r="I78" s="35">
        <f t="shared" si="49"/>
        <v>2.2101851851851921E-2</v>
      </c>
      <c r="J78" s="35">
        <f t="shared" si="50"/>
        <v>2.4864583333333412E-2</v>
      </c>
      <c r="K78" s="36">
        <f t="shared" si="51"/>
        <v>2.7627314814814903E-2</v>
      </c>
      <c r="L78" s="35">
        <f t="shared" si="52"/>
        <v>3.0390046296296391E-2</v>
      </c>
      <c r="M78" s="35">
        <f t="shared" si="53"/>
        <v>3.3152777777777878E-2</v>
      </c>
      <c r="N78" s="35">
        <f t="shared" si="54"/>
        <v>3.5915509259259369E-2</v>
      </c>
      <c r="O78" s="35">
        <f t="shared" si="55"/>
        <v>3.867824074074086E-2</v>
      </c>
      <c r="P78" s="36">
        <f t="shared" si="56"/>
        <v>4.1440972222222351E-2</v>
      </c>
      <c r="Q78" s="35">
        <f t="shared" si="57"/>
        <v>4.4203703703703842E-2</v>
      </c>
      <c r="R78" s="35">
        <f t="shared" si="58"/>
        <v>4.6966435185185333E-2</v>
      </c>
      <c r="S78" s="35">
        <f t="shared" si="59"/>
        <v>4.9729166666666824E-2</v>
      </c>
      <c r="T78" s="35">
        <f t="shared" si="60"/>
        <v>5.2491898148148315E-2</v>
      </c>
      <c r="U78" s="36">
        <f t="shared" si="61"/>
        <v>5.5254629629629806E-2</v>
      </c>
      <c r="V78" s="35">
        <f t="shared" si="62"/>
        <v>5.801736111111129E-2</v>
      </c>
      <c r="W78" s="37">
        <f t="shared" si="63"/>
        <v>5.827982060185203E-2</v>
      </c>
      <c r="X78" s="35">
        <f t="shared" si="64"/>
        <v>6.0780092592592781E-2</v>
      </c>
      <c r="Y78" s="35">
        <f t="shared" si="65"/>
        <v>6.3542824074074272E-2</v>
      </c>
      <c r="Z78" s="35">
        <f t="shared" si="66"/>
        <v>6.6305555555555756E-2</v>
      </c>
      <c r="AA78" s="36">
        <f t="shared" si="67"/>
        <v>6.9068287037037254E-2</v>
      </c>
      <c r="AB78" s="35">
        <f t="shared" si="68"/>
        <v>7.1831018518518738E-2</v>
      </c>
      <c r="AC78" s="35">
        <f t="shared" si="69"/>
        <v>7.4593750000000236E-2</v>
      </c>
      <c r="AD78" s="35">
        <f t="shared" si="70"/>
        <v>7.735648148148172E-2</v>
      </c>
      <c r="AE78" s="35">
        <f t="shared" si="71"/>
        <v>8.0119212962963218E-2</v>
      </c>
      <c r="AF78" s="36">
        <f t="shared" si="72"/>
        <v>8.2881944444444702E-2</v>
      </c>
      <c r="AG78" s="35">
        <f t="shared" si="73"/>
        <v>8.56446759259262E-2</v>
      </c>
      <c r="AH78" s="35">
        <f t="shared" si="74"/>
        <v>8.8407407407407684E-2</v>
      </c>
      <c r="AI78" s="35">
        <f t="shared" si="75"/>
        <v>9.1170138888889168E-2</v>
      </c>
      <c r="AJ78" s="35">
        <f t="shared" si="76"/>
        <v>9.3932870370370666E-2</v>
      </c>
      <c r="AK78" s="36">
        <f t="shared" si="77"/>
        <v>9.669560185185215E-2</v>
      </c>
      <c r="AL78" s="35">
        <f t="shared" si="78"/>
        <v>9.9458333333333648E-2</v>
      </c>
      <c r="AM78" s="35">
        <f t="shared" si="79"/>
        <v>0.10222106481481513</v>
      </c>
      <c r="AN78" s="35">
        <f t="shared" si="80"/>
        <v>0.10498379629629663</v>
      </c>
      <c r="AO78" s="35">
        <f t="shared" si="81"/>
        <v>0.10774652777777811</v>
      </c>
      <c r="AP78" s="36">
        <f t="shared" si="82"/>
        <v>0.11050925925925961</v>
      </c>
      <c r="AQ78" s="35">
        <f t="shared" si="83"/>
        <v>0.1132719907407411</v>
      </c>
      <c r="AR78" s="35">
        <f t="shared" si="84"/>
        <v>0.11603472222222258</v>
      </c>
      <c r="AS78" s="38">
        <f t="shared" si="85"/>
        <v>0.11657345486111148</v>
      </c>
      <c r="AU78" s="33">
        <v>2.7627314814814901E-3</v>
      </c>
    </row>
    <row r="79" spans="1:47" s="28" customFormat="1">
      <c r="A79" s="33">
        <v>2.7638888888888999E-3</v>
      </c>
      <c r="B79" s="34">
        <v>2.7638888888888999E-3</v>
      </c>
      <c r="C79" s="35">
        <f t="shared" si="43"/>
        <v>5.5277777777777998E-3</v>
      </c>
      <c r="D79" s="35">
        <f t="shared" si="44"/>
        <v>8.2916666666667006E-3</v>
      </c>
      <c r="E79" s="35">
        <f t="shared" si="45"/>
        <v>1.10555555555556E-2</v>
      </c>
      <c r="F79" s="36">
        <f t="shared" si="46"/>
        <v>1.3819444444444499E-2</v>
      </c>
      <c r="G79" s="35">
        <f t="shared" si="47"/>
        <v>1.6583333333333401E-2</v>
      </c>
      <c r="H79" s="35">
        <f t="shared" si="48"/>
        <v>1.93472222222223E-2</v>
      </c>
      <c r="I79" s="35">
        <f t="shared" si="49"/>
        <v>2.2111111111111199E-2</v>
      </c>
      <c r="J79" s="35">
        <f t="shared" si="50"/>
        <v>2.4875000000000098E-2</v>
      </c>
      <c r="K79" s="36">
        <f t="shared" si="51"/>
        <v>2.7638888888888997E-2</v>
      </c>
      <c r="L79" s="35">
        <f t="shared" si="52"/>
        <v>3.04027777777779E-2</v>
      </c>
      <c r="M79" s="35">
        <f t="shared" si="53"/>
        <v>3.3166666666666803E-2</v>
      </c>
      <c r="N79" s="35">
        <f t="shared" si="54"/>
        <v>3.5930555555555702E-2</v>
      </c>
      <c r="O79" s="35">
        <f t="shared" si="55"/>
        <v>3.8694444444444601E-2</v>
      </c>
      <c r="P79" s="36">
        <f t="shared" si="56"/>
        <v>4.14583333333335E-2</v>
      </c>
      <c r="Q79" s="35">
        <f t="shared" si="57"/>
        <v>4.4222222222222399E-2</v>
      </c>
      <c r="R79" s="35">
        <f t="shared" si="58"/>
        <v>4.6986111111111298E-2</v>
      </c>
      <c r="S79" s="35">
        <f t="shared" si="59"/>
        <v>4.9750000000000197E-2</v>
      </c>
      <c r="T79" s="35">
        <f t="shared" si="60"/>
        <v>5.2513888888889096E-2</v>
      </c>
      <c r="U79" s="36">
        <f t="shared" si="61"/>
        <v>5.5277777777777995E-2</v>
      </c>
      <c r="V79" s="35">
        <f t="shared" si="62"/>
        <v>5.8041666666666901E-2</v>
      </c>
      <c r="W79" s="37">
        <f t="shared" si="63"/>
        <v>5.8304236111111338E-2</v>
      </c>
      <c r="X79" s="35">
        <f t="shared" si="64"/>
        <v>6.08055555555558E-2</v>
      </c>
      <c r="Y79" s="35">
        <f t="shared" si="65"/>
        <v>6.3569444444444692E-2</v>
      </c>
      <c r="Z79" s="35">
        <f t="shared" si="66"/>
        <v>6.6333333333333605E-2</v>
      </c>
      <c r="AA79" s="36">
        <f t="shared" si="67"/>
        <v>6.9097222222222504E-2</v>
      </c>
      <c r="AB79" s="35">
        <f t="shared" si="68"/>
        <v>7.1861111111111403E-2</v>
      </c>
      <c r="AC79" s="35">
        <f t="shared" si="69"/>
        <v>7.4625000000000302E-2</v>
      </c>
      <c r="AD79" s="35">
        <f t="shared" si="70"/>
        <v>7.7388888888889201E-2</v>
      </c>
      <c r="AE79" s="35">
        <f t="shared" si="71"/>
        <v>8.01527777777781E-2</v>
      </c>
      <c r="AF79" s="36">
        <f t="shared" si="72"/>
        <v>8.2916666666666999E-2</v>
      </c>
      <c r="AG79" s="35">
        <f t="shared" si="73"/>
        <v>8.5680555555555898E-2</v>
      </c>
      <c r="AH79" s="35">
        <f t="shared" si="74"/>
        <v>8.8444444444444797E-2</v>
      </c>
      <c r="AI79" s="35">
        <f t="shared" si="75"/>
        <v>9.1208333333333697E-2</v>
      </c>
      <c r="AJ79" s="35">
        <f t="shared" si="76"/>
        <v>9.3972222222222596E-2</v>
      </c>
      <c r="AK79" s="36">
        <f t="shared" si="77"/>
        <v>9.6736111111111495E-2</v>
      </c>
      <c r="AL79" s="35">
        <f t="shared" si="78"/>
        <v>9.9500000000000394E-2</v>
      </c>
      <c r="AM79" s="35">
        <f t="shared" si="79"/>
        <v>0.10226388888888929</v>
      </c>
      <c r="AN79" s="35">
        <f t="shared" si="80"/>
        <v>0.10502777777777819</v>
      </c>
      <c r="AO79" s="35">
        <f t="shared" si="81"/>
        <v>0.10779166666666709</v>
      </c>
      <c r="AP79" s="36">
        <f t="shared" si="82"/>
        <v>0.11055555555555599</v>
      </c>
      <c r="AQ79" s="35">
        <f t="shared" si="83"/>
        <v>0.1133194444444449</v>
      </c>
      <c r="AR79" s="35">
        <f t="shared" si="84"/>
        <v>0.1160833333333338</v>
      </c>
      <c r="AS79" s="38">
        <f t="shared" si="85"/>
        <v>0.11662229166666713</v>
      </c>
      <c r="AU79" s="33">
        <v>2.7638888888888999E-3</v>
      </c>
    </row>
    <row r="80" spans="1:47" s="28" customFormat="1">
      <c r="A80" s="33">
        <v>2.7650462962963101E-3</v>
      </c>
      <c r="B80" s="34">
        <v>2.7650462962963101E-3</v>
      </c>
      <c r="C80" s="35">
        <f t="shared" si="43"/>
        <v>5.5300925925926203E-3</v>
      </c>
      <c r="D80" s="35">
        <f t="shared" si="44"/>
        <v>8.29513888888893E-3</v>
      </c>
      <c r="E80" s="35">
        <f t="shared" si="45"/>
        <v>1.1060185185185241E-2</v>
      </c>
      <c r="F80" s="36">
        <f t="shared" si="46"/>
        <v>1.3825231481481551E-2</v>
      </c>
      <c r="G80" s="35">
        <f t="shared" si="47"/>
        <v>1.659027777777786E-2</v>
      </c>
      <c r="H80" s="35">
        <f t="shared" si="48"/>
        <v>1.9355324074074171E-2</v>
      </c>
      <c r="I80" s="35">
        <f t="shared" si="49"/>
        <v>2.2120370370370481E-2</v>
      </c>
      <c r="J80" s="35">
        <f t="shared" si="50"/>
        <v>2.4885416666666792E-2</v>
      </c>
      <c r="K80" s="36">
        <f t="shared" si="51"/>
        <v>2.7650462962963102E-2</v>
      </c>
      <c r="L80" s="35">
        <f t="shared" si="52"/>
        <v>3.0415509259259413E-2</v>
      </c>
      <c r="M80" s="35">
        <f t="shared" si="53"/>
        <v>3.318055555555572E-2</v>
      </c>
      <c r="N80" s="35">
        <f t="shared" si="54"/>
        <v>3.5945601851852034E-2</v>
      </c>
      <c r="O80" s="35">
        <f t="shared" si="55"/>
        <v>3.8710648148148341E-2</v>
      </c>
      <c r="P80" s="36">
        <f t="shared" si="56"/>
        <v>4.1475694444444655E-2</v>
      </c>
      <c r="Q80" s="35">
        <f t="shared" si="57"/>
        <v>4.4240740740740962E-2</v>
      </c>
      <c r="R80" s="35">
        <f t="shared" si="58"/>
        <v>4.7005787037037269E-2</v>
      </c>
      <c r="S80" s="35">
        <f t="shared" si="59"/>
        <v>4.9770833333333583E-2</v>
      </c>
      <c r="T80" s="35">
        <f t="shared" si="60"/>
        <v>5.253587962962989E-2</v>
      </c>
      <c r="U80" s="36">
        <f t="shared" si="61"/>
        <v>5.5300925925926205E-2</v>
      </c>
      <c r="V80" s="35">
        <f t="shared" si="62"/>
        <v>5.8065972222222512E-2</v>
      </c>
      <c r="W80" s="37">
        <f t="shared" si="63"/>
        <v>5.832865162037066E-2</v>
      </c>
      <c r="X80" s="35">
        <f t="shared" si="64"/>
        <v>6.0831018518518826E-2</v>
      </c>
      <c r="Y80" s="35">
        <f t="shared" si="65"/>
        <v>6.359606481481514E-2</v>
      </c>
      <c r="Z80" s="35">
        <f t="shared" si="66"/>
        <v>6.636111111111144E-2</v>
      </c>
      <c r="AA80" s="36">
        <f t="shared" si="67"/>
        <v>6.9126157407407754E-2</v>
      </c>
      <c r="AB80" s="35">
        <f t="shared" si="68"/>
        <v>7.1891203703704068E-2</v>
      </c>
      <c r="AC80" s="35">
        <f t="shared" si="69"/>
        <v>7.4656250000000368E-2</v>
      </c>
      <c r="AD80" s="35">
        <f t="shared" si="70"/>
        <v>7.7421296296296682E-2</v>
      </c>
      <c r="AE80" s="35">
        <f t="shared" si="71"/>
        <v>8.0186342592592996E-2</v>
      </c>
      <c r="AF80" s="36">
        <f t="shared" si="72"/>
        <v>8.295138888888931E-2</v>
      </c>
      <c r="AG80" s="35">
        <f t="shared" si="73"/>
        <v>8.571643518518561E-2</v>
      </c>
      <c r="AH80" s="35">
        <f t="shared" si="74"/>
        <v>8.8481481481481924E-2</v>
      </c>
      <c r="AI80" s="35">
        <f t="shared" si="75"/>
        <v>9.1246527777778239E-2</v>
      </c>
      <c r="AJ80" s="35">
        <f t="shared" si="76"/>
        <v>9.4011574074074539E-2</v>
      </c>
      <c r="AK80" s="36">
        <f t="shared" si="77"/>
        <v>9.6776620370370853E-2</v>
      </c>
      <c r="AL80" s="35">
        <f t="shared" si="78"/>
        <v>9.9541666666667167E-2</v>
      </c>
      <c r="AM80" s="35">
        <f t="shared" si="79"/>
        <v>0.10230671296296348</v>
      </c>
      <c r="AN80" s="35">
        <f t="shared" si="80"/>
        <v>0.10507175925925978</v>
      </c>
      <c r="AO80" s="35">
        <f t="shared" si="81"/>
        <v>0.1078368055555561</v>
      </c>
      <c r="AP80" s="36">
        <f t="shared" si="82"/>
        <v>0.11060185185185241</v>
      </c>
      <c r="AQ80" s="35">
        <f t="shared" si="83"/>
        <v>0.11336689814814871</v>
      </c>
      <c r="AR80" s="35">
        <f t="shared" si="84"/>
        <v>0.11613194444444502</v>
      </c>
      <c r="AS80" s="38">
        <f t="shared" si="85"/>
        <v>0.1166711284722228</v>
      </c>
      <c r="AU80" s="33">
        <v>2.7650462962963101E-3</v>
      </c>
    </row>
    <row r="81" spans="1:69" s="28" customFormat="1">
      <c r="A81" s="33">
        <v>2.76620370370371E-3</v>
      </c>
      <c r="B81" s="34">
        <v>2.76620370370371E-3</v>
      </c>
      <c r="C81" s="35">
        <f t="shared" si="43"/>
        <v>5.5324074074074199E-3</v>
      </c>
      <c r="D81" s="35">
        <f t="shared" si="44"/>
        <v>8.2986111111111299E-3</v>
      </c>
      <c r="E81" s="35">
        <f t="shared" si="45"/>
        <v>1.106481481481484E-2</v>
      </c>
      <c r="F81" s="36">
        <f t="shared" si="46"/>
        <v>1.383101851851855E-2</v>
      </c>
      <c r="G81" s="35">
        <f t="shared" si="47"/>
        <v>1.659722222222226E-2</v>
      </c>
      <c r="H81" s="35">
        <f t="shared" si="48"/>
        <v>1.9363425925925971E-2</v>
      </c>
      <c r="I81" s="35">
        <f t="shared" si="49"/>
        <v>2.212962962962968E-2</v>
      </c>
      <c r="J81" s="35">
        <f t="shared" si="50"/>
        <v>2.4895833333333388E-2</v>
      </c>
      <c r="K81" s="36">
        <f t="shared" si="51"/>
        <v>2.76620370370371E-2</v>
      </c>
      <c r="L81" s="35">
        <f t="shared" si="52"/>
        <v>3.0428240740740811E-2</v>
      </c>
      <c r="M81" s="35">
        <f t="shared" si="53"/>
        <v>3.3194444444444519E-2</v>
      </c>
      <c r="N81" s="35">
        <f t="shared" si="54"/>
        <v>3.5960648148148228E-2</v>
      </c>
      <c r="O81" s="35">
        <f t="shared" si="55"/>
        <v>3.8726851851851943E-2</v>
      </c>
      <c r="P81" s="36">
        <f t="shared" si="56"/>
        <v>4.1493055555555651E-2</v>
      </c>
      <c r="Q81" s="35">
        <f t="shared" si="57"/>
        <v>4.4259259259259359E-2</v>
      </c>
      <c r="R81" s="35">
        <f t="shared" si="58"/>
        <v>4.7025462962963067E-2</v>
      </c>
      <c r="S81" s="35">
        <f t="shared" si="59"/>
        <v>4.9791666666666776E-2</v>
      </c>
      <c r="T81" s="35">
        <f t="shared" si="60"/>
        <v>5.2557870370370491E-2</v>
      </c>
      <c r="U81" s="36">
        <f t="shared" si="61"/>
        <v>5.5324074074074199E-2</v>
      </c>
      <c r="V81" s="35">
        <f t="shared" si="62"/>
        <v>5.8090277777777907E-2</v>
      </c>
      <c r="W81" s="37">
        <f t="shared" si="63"/>
        <v>5.835306712962976E-2</v>
      </c>
      <c r="X81" s="35">
        <f t="shared" si="64"/>
        <v>6.0856481481481622E-2</v>
      </c>
      <c r="Y81" s="35">
        <f t="shared" si="65"/>
        <v>6.3622685185185324E-2</v>
      </c>
      <c r="Z81" s="35">
        <f t="shared" si="66"/>
        <v>6.6388888888889039E-2</v>
      </c>
      <c r="AA81" s="36">
        <f t="shared" si="67"/>
        <v>6.9155092592592754E-2</v>
      </c>
      <c r="AB81" s="35">
        <f t="shared" si="68"/>
        <v>7.1921296296296455E-2</v>
      </c>
      <c r="AC81" s="35">
        <f t="shared" si="69"/>
        <v>7.468750000000017E-2</v>
      </c>
      <c r="AD81" s="35">
        <f t="shared" si="70"/>
        <v>7.7453703703703886E-2</v>
      </c>
      <c r="AE81" s="35">
        <f t="shared" si="71"/>
        <v>8.0219907407407587E-2</v>
      </c>
      <c r="AF81" s="36">
        <f t="shared" si="72"/>
        <v>8.2986111111111302E-2</v>
      </c>
      <c r="AG81" s="35">
        <f t="shared" si="73"/>
        <v>8.5752314814815003E-2</v>
      </c>
      <c r="AH81" s="35">
        <f t="shared" si="74"/>
        <v>8.8518518518518718E-2</v>
      </c>
      <c r="AI81" s="35">
        <f t="shared" si="75"/>
        <v>9.1284722222222434E-2</v>
      </c>
      <c r="AJ81" s="35">
        <f t="shared" si="76"/>
        <v>9.4050925925926135E-2</v>
      </c>
      <c r="AK81" s="36">
        <f t="shared" si="77"/>
        <v>9.681712962962985E-2</v>
      </c>
      <c r="AL81" s="35">
        <f t="shared" si="78"/>
        <v>9.9583333333333551E-2</v>
      </c>
      <c r="AM81" s="35">
        <f t="shared" si="79"/>
        <v>0.10234953703703727</v>
      </c>
      <c r="AN81" s="35">
        <f t="shared" si="80"/>
        <v>0.10511574074074098</v>
      </c>
      <c r="AO81" s="35">
        <f t="shared" si="81"/>
        <v>0.10788194444444468</v>
      </c>
      <c r="AP81" s="36">
        <f t="shared" si="82"/>
        <v>0.1106481481481484</v>
      </c>
      <c r="AQ81" s="35">
        <f t="shared" si="83"/>
        <v>0.11341435185185211</v>
      </c>
      <c r="AR81" s="35">
        <f t="shared" si="84"/>
        <v>0.11618055555555581</v>
      </c>
      <c r="AS81" s="38">
        <f t="shared" si="85"/>
        <v>0.11671996527777805</v>
      </c>
      <c r="AU81" s="33">
        <v>2.76620370370371E-3</v>
      </c>
    </row>
    <row r="82" spans="1:69" s="28" customFormat="1">
      <c r="A82" s="33">
        <v>2.7673611111111202E-3</v>
      </c>
      <c r="B82" s="34">
        <v>2.7673611111111202E-3</v>
      </c>
      <c r="C82" s="35">
        <f t="shared" si="43"/>
        <v>5.5347222222222403E-3</v>
      </c>
      <c r="D82" s="35">
        <f t="shared" si="44"/>
        <v>8.3020833333333609E-3</v>
      </c>
      <c r="E82" s="35">
        <f t="shared" si="45"/>
        <v>1.1069444444444481E-2</v>
      </c>
      <c r="F82" s="36">
        <f t="shared" si="46"/>
        <v>1.38368055555556E-2</v>
      </c>
      <c r="G82" s="35">
        <f t="shared" si="47"/>
        <v>1.6604166666666722E-2</v>
      </c>
      <c r="H82" s="35">
        <f t="shared" si="48"/>
        <v>1.9371527777777842E-2</v>
      </c>
      <c r="I82" s="35">
        <f t="shared" si="49"/>
        <v>2.2138888888888961E-2</v>
      </c>
      <c r="J82" s="35">
        <f t="shared" si="50"/>
        <v>2.4906250000000081E-2</v>
      </c>
      <c r="K82" s="36">
        <f t="shared" si="51"/>
        <v>2.7673611111111201E-2</v>
      </c>
      <c r="L82" s="35">
        <f t="shared" si="52"/>
        <v>3.0440972222222321E-2</v>
      </c>
      <c r="M82" s="35">
        <f t="shared" si="53"/>
        <v>3.3208333333333444E-2</v>
      </c>
      <c r="N82" s="35">
        <f t="shared" si="54"/>
        <v>3.597569444444456E-2</v>
      </c>
      <c r="O82" s="35">
        <f t="shared" si="55"/>
        <v>3.8743055555555683E-2</v>
      </c>
      <c r="P82" s="36">
        <f t="shared" si="56"/>
        <v>4.15104166666668E-2</v>
      </c>
      <c r="Q82" s="35">
        <f t="shared" si="57"/>
        <v>4.4277777777777923E-2</v>
      </c>
      <c r="R82" s="35">
        <f t="shared" si="58"/>
        <v>4.7045138888889046E-2</v>
      </c>
      <c r="S82" s="35">
        <f t="shared" si="59"/>
        <v>4.9812500000000162E-2</v>
      </c>
      <c r="T82" s="35">
        <f t="shared" si="60"/>
        <v>5.2579861111111285E-2</v>
      </c>
      <c r="U82" s="36">
        <f t="shared" si="61"/>
        <v>5.5347222222222402E-2</v>
      </c>
      <c r="V82" s="35">
        <f t="shared" si="62"/>
        <v>5.8114583333333525E-2</v>
      </c>
      <c r="W82" s="37">
        <f t="shared" si="63"/>
        <v>5.8377482638889075E-2</v>
      </c>
      <c r="X82" s="35">
        <f t="shared" si="64"/>
        <v>6.0881944444444641E-2</v>
      </c>
      <c r="Y82" s="35">
        <f t="shared" si="65"/>
        <v>6.3649305555555757E-2</v>
      </c>
      <c r="Z82" s="35">
        <f t="shared" si="66"/>
        <v>6.6416666666666888E-2</v>
      </c>
      <c r="AA82" s="36">
        <f t="shared" si="67"/>
        <v>6.9184027777778004E-2</v>
      </c>
      <c r="AB82" s="35">
        <f t="shared" si="68"/>
        <v>7.195138888888912E-2</v>
      </c>
      <c r="AC82" s="35">
        <f t="shared" si="69"/>
        <v>7.471875000000025E-2</v>
      </c>
      <c r="AD82" s="35">
        <f t="shared" si="70"/>
        <v>7.7486111111111367E-2</v>
      </c>
      <c r="AE82" s="35">
        <f t="shared" si="71"/>
        <v>8.0253472222222483E-2</v>
      </c>
      <c r="AF82" s="36">
        <f t="shared" si="72"/>
        <v>8.3020833333333599E-2</v>
      </c>
      <c r="AG82" s="35">
        <f t="shared" si="73"/>
        <v>8.5788194444444729E-2</v>
      </c>
      <c r="AH82" s="35">
        <f t="shared" si="74"/>
        <v>8.8555555555555845E-2</v>
      </c>
      <c r="AI82" s="35">
        <f t="shared" si="75"/>
        <v>9.1322916666666962E-2</v>
      </c>
      <c r="AJ82" s="35">
        <f t="shared" si="76"/>
        <v>9.4090277777778092E-2</v>
      </c>
      <c r="AK82" s="36">
        <f t="shared" si="77"/>
        <v>9.6857638888889208E-2</v>
      </c>
      <c r="AL82" s="35">
        <f t="shared" si="78"/>
        <v>9.9625000000000324E-2</v>
      </c>
      <c r="AM82" s="35">
        <f t="shared" si="79"/>
        <v>0.10239236111111144</v>
      </c>
      <c r="AN82" s="35">
        <f t="shared" si="80"/>
        <v>0.10515972222222257</v>
      </c>
      <c r="AO82" s="35">
        <f t="shared" si="81"/>
        <v>0.10792708333333369</v>
      </c>
      <c r="AP82" s="36">
        <f t="shared" si="82"/>
        <v>0.1106944444444448</v>
      </c>
      <c r="AQ82" s="35">
        <f t="shared" si="83"/>
        <v>0.11346180555555593</v>
      </c>
      <c r="AR82" s="35">
        <f t="shared" si="84"/>
        <v>0.11622916666666705</v>
      </c>
      <c r="AS82" s="38">
        <f t="shared" si="85"/>
        <v>0.11676880208333372</v>
      </c>
      <c r="AU82" s="33">
        <v>2.7673611111111202E-3</v>
      </c>
    </row>
    <row r="83" spans="1:69" s="28" customFormat="1">
      <c r="A83" s="33">
        <v>2.76851851851853E-3</v>
      </c>
      <c r="B83" s="34">
        <v>2.76851851851853E-3</v>
      </c>
      <c r="C83" s="35">
        <f t="shared" si="43"/>
        <v>5.5370370370370599E-3</v>
      </c>
      <c r="D83" s="35">
        <f t="shared" si="44"/>
        <v>8.3055555555555903E-3</v>
      </c>
      <c r="E83" s="35">
        <f t="shared" si="45"/>
        <v>1.107407407407412E-2</v>
      </c>
      <c r="F83" s="36">
        <f t="shared" si="46"/>
        <v>1.3842592592592649E-2</v>
      </c>
      <c r="G83" s="35">
        <f t="shared" si="47"/>
        <v>1.6611111111111181E-2</v>
      </c>
      <c r="H83" s="35">
        <f t="shared" si="48"/>
        <v>1.9379629629629708E-2</v>
      </c>
      <c r="I83" s="35">
        <f t="shared" si="49"/>
        <v>2.214814814814824E-2</v>
      </c>
      <c r="J83" s="35">
        <f t="shared" si="50"/>
        <v>2.4916666666666771E-2</v>
      </c>
      <c r="K83" s="36">
        <f t="shared" si="51"/>
        <v>2.7685185185185299E-2</v>
      </c>
      <c r="L83" s="35">
        <f t="shared" si="52"/>
        <v>3.045370370370383E-2</v>
      </c>
      <c r="M83" s="35">
        <f t="shared" si="53"/>
        <v>3.3222222222222361E-2</v>
      </c>
      <c r="N83" s="35">
        <f t="shared" si="54"/>
        <v>3.5990740740740892E-2</v>
      </c>
      <c r="O83" s="35">
        <f t="shared" si="55"/>
        <v>3.8759259259259417E-2</v>
      </c>
      <c r="P83" s="36">
        <f t="shared" si="56"/>
        <v>4.1527777777777948E-2</v>
      </c>
      <c r="Q83" s="35">
        <f t="shared" si="57"/>
        <v>4.4296296296296479E-2</v>
      </c>
      <c r="R83" s="35">
        <f t="shared" si="58"/>
        <v>4.7064814814815011E-2</v>
      </c>
      <c r="S83" s="35">
        <f t="shared" si="59"/>
        <v>4.9833333333333542E-2</v>
      </c>
      <c r="T83" s="35">
        <f t="shared" si="60"/>
        <v>5.2601851851852066E-2</v>
      </c>
      <c r="U83" s="36">
        <f t="shared" si="61"/>
        <v>5.5370370370370597E-2</v>
      </c>
      <c r="V83" s="35">
        <f t="shared" si="62"/>
        <v>5.8138888888889129E-2</v>
      </c>
      <c r="W83" s="37">
        <f t="shared" si="63"/>
        <v>5.8401898148148383E-2</v>
      </c>
      <c r="X83" s="35">
        <f t="shared" si="64"/>
        <v>6.090740740740766E-2</v>
      </c>
      <c r="Y83" s="35">
        <f t="shared" si="65"/>
        <v>6.3675925925926191E-2</v>
      </c>
      <c r="Z83" s="35">
        <f t="shared" si="66"/>
        <v>6.6444444444444722E-2</v>
      </c>
      <c r="AA83" s="36">
        <f t="shared" si="67"/>
        <v>6.9212962962963254E-2</v>
      </c>
      <c r="AB83" s="35">
        <f t="shared" si="68"/>
        <v>7.1981481481481785E-2</v>
      </c>
      <c r="AC83" s="35">
        <f t="shared" si="69"/>
        <v>7.4750000000000302E-2</v>
      </c>
      <c r="AD83" s="35">
        <f t="shared" si="70"/>
        <v>7.7518518518518834E-2</v>
      </c>
      <c r="AE83" s="35">
        <f t="shared" si="71"/>
        <v>8.0287037037037365E-2</v>
      </c>
      <c r="AF83" s="36">
        <f t="shared" si="72"/>
        <v>8.3055555555555896E-2</v>
      </c>
      <c r="AG83" s="35">
        <f t="shared" si="73"/>
        <v>8.5824074074074427E-2</v>
      </c>
      <c r="AH83" s="35">
        <f t="shared" si="74"/>
        <v>8.8592592592592959E-2</v>
      </c>
      <c r="AI83" s="35">
        <f t="shared" si="75"/>
        <v>9.136111111111149E-2</v>
      </c>
      <c r="AJ83" s="35">
        <f t="shared" si="76"/>
        <v>9.4129629629630021E-2</v>
      </c>
      <c r="AK83" s="36">
        <f t="shared" si="77"/>
        <v>9.6898148148148552E-2</v>
      </c>
      <c r="AL83" s="35">
        <f t="shared" si="78"/>
        <v>9.9666666666667084E-2</v>
      </c>
      <c r="AM83" s="35">
        <f t="shared" si="79"/>
        <v>0.10243518518518561</v>
      </c>
      <c r="AN83" s="35">
        <f t="shared" si="80"/>
        <v>0.10520370370370413</v>
      </c>
      <c r="AO83" s="35">
        <f t="shared" si="81"/>
        <v>0.10797222222222266</v>
      </c>
      <c r="AP83" s="36">
        <f t="shared" si="82"/>
        <v>0.11074074074074119</v>
      </c>
      <c r="AQ83" s="35">
        <f t="shared" si="83"/>
        <v>0.11350925925925973</v>
      </c>
      <c r="AR83" s="35">
        <f t="shared" si="84"/>
        <v>0.11627777777777826</v>
      </c>
      <c r="AS83" s="38">
        <f t="shared" si="85"/>
        <v>0.11681763888888937</v>
      </c>
      <c r="AU83" s="33">
        <v>2.76851851851853E-3</v>
      </c>
    </row>
    <row r="84" spans="1:69" s="28" customFormat="1">
      <c r="A84" s="33">
        <v>2.7696759259259302E-3</v>
      </c>
      <c r="B84" s="34">
        <v>2.7696759259259302E-3</v>
      </c>
      <c r="C84" s="35">
        <f t="shared" si="43"/>
        <v>5.5393518518518604E-3</v>
      </c>
      <c r="D84" s="35">
        <f t="shared" si="44"/>
        <v>8.3090277777777902E-3</v>
      </c>
      <c r="E84" s="35">
        <f t="shared" si="45"/>
        <v>1.1078703703703721E-2</v>
      </c>
      <c r="F84" s="36">
        <f t="shared" si="46"/>
        <v>1.3848379629629651E-2</v>
      </c>
      <c r="G84" s="35">
        <f t="shared" si="47"/>
        <v>1.661805555555558E-2</v>
      </c>
      <c r="H84" s="35">
        <f t="shared" si="48"/>
        <v>1.9387731481481513E-2</v>
      </c>
      <c r="I84" s="35">
        <f t="shared" si="49"/>
        <v>2.2157407407407442E-2</v>
      </c>
      <c r="J84" s="35">
        <f t="shared" si="50"/>
        <v>2.4927083333333371E-2</v>
      </c>
      <c r="K84" s="36">
        <f t="shared" si="51"/>
        <v>2.7696759259259303E-2</v>
      </c>
      <c r="L84" s="35">
        <f t="shared" si="52"/>
        <v>3.0466435185185232E-2</v>
      </c>
      <c r="M84" s="35">
        <f t="shared" si="53"/>
        <v>3.3236111111111161E-2</v>
      </c>
      <c r="N84" s="35">
        <f t="shared" si="54"/>
        <v>3.6005787037037093E-2</v>
      </c>
      <c r="O84" s="35">
        <f t="shared" si="55"/>
        <v>3.8775462962963025E-2</v>
      </c>
      <c r="P84" s="36">
        <f t="shared" si="56"/>
        <v>4.1545138888888951E-2</v>
      </c>
      <c r="Q84" s="35">
        <f t="shared" si="57"/>
        <v>4.4314814814814883E-2</v>
      </c>
      <c r="R84" s="35">
        <f t="shared" si="58"/>
        <v>4.7084490740740816E-2</v>
      </c>
      <c r="S84" s="35">
        <f t="shared" si="59"/>
        <v>4.9854166666666741E-2</v>
      </c>
      <c r="T84" s="35">
        <f t="shared" si="60"/>
        <v>5.2623842592592673E-2</v>
      </c>
      <c r="U84" s="36">
        <f t="shared" si="61"/>
        <v>5.5393518518518606E-2</v>
      </c>
      <c r="V84" s="35">
        <f t="shared" si="62"/>
        <v>5.8163194444444531E-2</v>
      </c>
      <c r="W84" s="37">
        <f t="shared" si="63"/>
        <v>5.8426313657407497E-2</v>
      </c>
      <c r="X84" s="35">
        <f t="shared" si="64"/>
        <v>6.0932870370370464E-2</v>
      </c>
      <c r="Y84" s="35">
        <f t="shared" si="65"/>
        <v>6.3702546296296389E-2</v>
      </c>
      <c r="Z84" s="35">
        <f t="shared" si="66"/>
        <v>6.6472222222222321E-2</v>
      </c>
      <c r="AA84" s="36">
        <f t="shared" si="67"/>
        <v>6.9241898148148254E-2</v>
      </c>
      <c r="AB84" s="35">
        <f t="shared" si="68"/>
        <v>7.2011574074074186E-2</v>
      </c>
      <c r="AC84" s="35">
        <f t="shared" si="69"/>
        <v>7.4781250000000118E-2</v>
      </c>
      <c r="AD84" s="35">
        <f t="shared" si="70"/>
        <v>7.7550925925926051E-2</v>
      </c>
      <c r="AE84" s="35">
        <f t="shared" si="71"/>
        <v>8.0320601851851969E-2</v>
      </c>
      <c r="AF84" s="36">
        <f t="shared" si="72"/>
        <v>8.3090277777777902E-2</v>
      </c>
      <c r="AG84" s="35">
        <f t="shared" si="73"/>
        <v>8.5859953703703834E-2</v>
      </c>
      <c r="AH84" s="35">
        <f t="shared" si="74"/>
        <v>8.8629629629629766E-2</v>
      </c>
      <c r="AI84" s="35">
        <f t="shared" si="75"/>
        <v>9.1399305555555699E-2</v>
      </c>
      <c r="AJ84" s="35">
        <f t="shared" si="76"/>
        <v>9.4168981481481631E-2</v>
      </c>
      <c r="AK84" s="36">
        <f t="shared" si="77"/>
        <v>9.6938657407407564E-2</v>
      </c>
      <c r="AL84" s="35">
        <f t="shared" si="78"/>
        <v>9.9708333333333482E-2</v>
      </c>
      <c r="AM84" s="35">
        <f t="shared" si="79"/>
        <v>0.10247800925925941</v>
      </c>
      <c r="AN84" s="35">
        <f t="shared" si="80"/>
        <v>0.10524768518518535</v>
      </c>
      <c r="AO84" s="35">
        <f t="shared" si="81"/>
        <v>0.10801736111111128</v>
      </c>
      <c r="AP84" s="36">
        <f t="shared" si="82"/>
        <v>0.11078703703703721</v>
      </c>
      <c r="AQ84" s="35">
        <f t="shared" si="83"/>
        <v>0.11355671296296314</v>
      </c>
      <c r="AR84" s="35">
        <f t="shared" si="84"/>
        <v>0.11632638888888906</v>
      </c>
      <c r="AS84" s="38">
        <f t="shared" si="85"/>
        <v>0.11686647569444462</v>
      </c>
      <c r="AU84" s="33">
        <v>2.7696759259259302E-3</v>
      </c>
    </row>
    <row r="85" spans="1:69" s="28" customFormat="1">
      <c r="A85" s="33">
        <v>2.77083333333334E-3</v>
      </c>
      <c r="B85" s="34">
        <v>2.77083333333334E-3</v>
      </c>
      <c r="C85" s="35">
        <f t="shared" si="43"/>
        <v>5.54166666666668E-3</v>
      </c>
      <c r="D85" s="35">
        <f t="shared" si="44"/>
        <v>8.3125000000000195E-3</v>
      </c>
      <c r="E85" s="35">
        <f t="shared" si="45"/>
        <v>1.108333333333336E-2</v>
      </c>
      <c r="F85" s="36">
        <f t="shared" si="46"/>
        <v>1.38541666666667E-2</v>
      </c>
      <c r="G85" s="35">
        <f t="shared" si="47"/>
        <v>1.6625000000000039E-2</v>
      </c>
      <c r="H85" s="35">
        <f t="shared" si="48"/>
        <v>1.9395833333333379E-2</v>
      </c>
      <c r="I85" s="35">
        <f t="shared" si="49"/>
        <v>2.216666666666672E-2</v>
      </c>
      <c r="J85" s="35">
        <f t="shared" si="50"/>
        <v>2.493750000000006E-2</v>
      </c>
      <c r="K85" s="36">
        <f t="shared" si="51"/>
        <v>2.7708333333333401E-2</v>
      </c>
      <c r="L85" s="35">
        <f t="shared" si="52"/>
        <v>3.0479166666666741E-2</v>
      </c>
      <c r="M85" s="35">
        <f t="shared" si="53"/>
        <v>3.3250000000000078E-2</v>
      </c>
      <c r="N85" s="35">
        <f t="shared" si="54"/>
        <v>3.6020833333333419E-2</v>
      </c>
      <c r="O85" s="35">
        <f t="shared" si="55"/>
        <v>3.8791666666666759E-2</v>
      </c>
      <c r="P85" s="36">
        <f t="shared" si="56"/>
        <v>4.1562500000000099E-2</v>
      </c>
      <c r="Q85" s="35">
        <f t="shared" si="57"/>
        <v>4.433333333333344E-2</v>
      </c>
      <c r="R85" s="35">
        <f t="shared" si="58"/>
        <v>4.710416666666678E-2</v>
      </c>
      <c r="S85" s="35">
        <f t="shared" si="59"/>
        <v>4.9875000000000121E-2</v>
      </c>
      <c r="T85" s="35">
        <f t="shared" si="60"/>
        <v>5.2645833333333461E-2</v>
      </c>
      <c r="U85" s="36">
        <f t="shared" si="61"/>
        <v>5.5416666666666801E-2</v>
      </c>
      <c r="V85" s="35">
        <f t="shared" si="62"/>
        <v>5.8187500000000142E-2</v>
      </c>
      <c r="W85" s="37">
        <f t="shared" si="63"/>
        <v>5.8450729166666805E-2</v>
      </c>
      <c r="X85" s="35">
        <f t="shared" si="64"/>
        <v>6.0958333333333482E-2</v>
      </c>
      <c r="Y85" s="35">
        <f t="shared" si="65"/>
        <v>6.3729166666666823E-2</v>
      </c>
      <c r="Z85" s="35">
        <f t="shared" si="66"/>
        <v>6.6500000000000156E-2</v>
      </c>
      <c r="AA85" s="36">
        <f t="shared" si="67"/>
        <v>6.9270833333333504E-2</v>
      </c>
      <c r="AB85" s="35">
        <f t="shared" si="68"/>
        <v>7.2041666666666837E-2</v>
      </c>
      <c r="AC85" s="35">
        <f t="shared" si="69"/>
        <v>7.4812500000000184E-2</v>
      </c>
      <c r="AD85" s="35">
        <f t="shared" si="70"/>
        <v>7.7583333333333518E-2</v>
      </c>
      <c r="AE85" s="35">
        <f t="shared" si="71"/>
        <v>8.0354166666666865E-2</v>
      </c>
      <c r="AF85" s="36">
        <f t="shared" si="72"/>
        <v>8.3125000000000199E-2</v>
      </c>
      <c r="AG85" s="35">
        <f t="shared" si="73"/>
        <v>8.5895833333333546E-2</v>
      </c>
      <c r="AH85" s="35">
        <f t="shared" si="74"/>
        <v>8.866666666666688E-2</v>
      </c>
      <c r="AI85" s="35">
        <f t="shared" si="75"/>
        <v>9.1437500000000213E-2</v>
      </c>
      <c r="AJ85" s="35">
        <f t="shared" si="76"/>
        <v>9.420833333333356E-2</v>
      </c>
      <c r="AK85" s="36">
        <f t="shared" si="77"/>
        <v>9.6979166666666894E-2</v>
      </c>
      <c r="AL85" s="35">
        <f t="shared" si="78"/>
        <v>9.9750000000000241E-2</v>
      </c>
      <c r="AM85" s="35">
        <f t="shared" si="79"/>
        <v>0.10252083333333357</v>
      </c>
      <c r="AN85" s="35">
        <f t="shared" si="80"/>
        <v>0.10529166666666692</v>
      </c>
      <c r="AO85" s="35">
        <f t="shared" si="81"/>
        <v>0.10806250000000026</v>
      </c>
      <c r="AP85" s="36">
        <f t="shared" si="82"/>
        <v>0.1108333333333336</v>
      </c>
      <c r="AQ85" s="35">
        <f t="shared" si="83"/>
        <v>0.11360416666666694</v>
      </c>
      <c r="AR85" s="35">
        <f t="shared" si="84"/>
        <v>0.11637500000000028</v>
      </c>
      <c r="AS85" s="38">
        <f t="shared" si="85"/>
        <v>0.11691531250000028</v>
      </c>
      <c r="AU85" s="33">
        <v>2.77083333333334E-3</v>
      </c>
    </row>
    <row r="86" spans="1:69" s="28" customFormat="1">
      <c r="A86" s="33">
        <v>2.7719907407407502E-3</v>
      </c>
      <c r="B86" s="34">
        <v>2.7719907407407502E-3</v>
      </c>
      <c r="C86" s="35">
        <f t="shared" si="43"/>
        <v>5.5439814814815004E-3</v>
      </c>
      <c r="D86" s="35">
        <f t="shared" si="44"/>
        <v>8.3159722222222506E-3</v>
      </c>
      <c r="E86" s="35">
        <f t="shared" si="45"/>
        <v>1.1087962962963001E-2</v>
      </c>
      <c r="F86" s="36">
        <f t="shared" si="46"/>
        <v>1.3859953703703751E-2</v>
      </c>
      <c r="G86" s="35">
        <f t="shared" si="47"/>
        <v>1.6631944444444501E-2</v>
      </c>
      <c r="H86" s="35">
        <f t="shared" si="48"/>
        <v>1.9403935185185253E-2</v>
      </c>
      <c r="I86" s="35">
        <f t="shared" si="49"/>
        <v>2.2175925925926002E-2</v>
      </c>
      <c r="J86" s="35">
        <f t="shared" si="50"/>
        <v>2.494791666666675E-2</v>
      </c>
      <c r="K86" s="36">
        <f t="shared" si="51"/>
        <v>2.7719907407407502E-2</v>
      </c>
      <c r="L86" s="35">
        <f t="shared" si="52"/>
        <v>3.0491898148148254E-2</v>
      </c>
      <c r="M86" s="35">
        <f t="shared" si="53"/>
        <v>3.3263888888889002E-2</v>
      </c>
      <c r="N86" s="35">
        <f t="shared" si="54"/>
        <v>3.6035879629629751E-2</v>
      </c>
      <c r="O86" s="35">
        <f t="shared" si="55"/>
        <v>3.8807870370370506E-2</v>
      </c>
      <c r="P86" s="36">
        <f t="shared" si="56"/>
        <v>4.1579861111111255E-2</v>
      </c>
      <c r="Q86" s="35">
        <f t="shared" si="57"/>
        <v>4.4351851851852003E-2</v>
      </c>
      <c r="R86" s="35">
        <f t="shared" si="58"/>
        <v>4.7123842592592752E-2</v>
      </c>
      <c r="S86" s="35">
        <f t="shared" si="59"/>
        <v>4.98958333333335E-2</v>
      </c>
      <c r="T86" s="35">
        <f t="shared" si="60"/>
        <v>5.2667824074074256E-2</v>
      </c>
      <c r="U86" s="36">
        <f t="shared" si="61"/>
        <v>5.5439814814815004E-2</v>
      </c>
      <c r="V86" s="35">
        <f t="shared" si="62"/>
        <v>5.8211805555555753E-2</v>
      </c>
      <c r="W86" s="37">
        <f t="shared" si="63"/>
        <v>5.847514467592612E-2</v>
      </c>
      <c r="X86" s="35">
        <f t="shared" si="64"/>
        <v>6.0983796296296508E-2</v>
      </c>
      <c r="Y86" s="35">
        <f t="shared" si="65"/>
        <v>6.3755787037037256E-2</v>
      </c>
      <c r="Z86" s="35">
        <f t="shared" si="66"/>
        <v>6.6527777777778005E-2</v>
      </c>
      <c r="AA86" s="36">
        <f t="shared" si="67"/>
        <v>6.9299768518518753E-2</v>
      </c>
      <c r="AB86" s="35">
        <f t="shared" si="68"/>
        <v>7.2071759259259502E-2</v>
      </c>
      <c r="AC86" s="35">
        <f t="shared" si="69"/>
        <v>7.484375000000025E-2</v>
      </c>
      <c r="AD86" s="35">
        <f t="shared" si="70"/>
        <v>7.7615740740741013E-2</v>
      </c>
      <c r="AE86" s="35">
        <f t="shared" si="71"/>
        <v>8.0387731481481761E-2</v>
      </c>
      <c r="AF86" s="36">
        <f t="shared" si="72"/>
        <v>8.315972222222251E-2</v>
      </c>
      <c r="AG86" s="35">
        <f t="shared" si="73"/>
        <v>8.5931712962963258E-2</v>
      </c>
      <c r="AH86" s="35">
        <f t="shared" si="74"/>
        <v>8.8703703703704007E-2</v>
      </c>
      <c r="AI86" s="35">
        <f t="shared" si="75"/>
        <v>9.1475694444444755E-2</v>
      </c>
      <c r="AJ86" s="35">
        <f t="shared" si="76"/>
        <v>9.4247685185185504E-2</v>
      </c>
      <c r="AK86" s="36">
        <f t="shared" si="77"/>
        <v>9.7019675925926252E-2</v>
      </c>
      <c r="AL86" s="35">
        <f t="shared" si="78"/>
        <v>9.9791666666667E-2</v>
      </c>
      <c r="AM86" s="35">
        <f t="shared" si="79"/>
        <v>0.10256365740740776</v>
      </c>
      <c r="AN86" s="35">
        <f t="shared" si="80"/>
        <v>0.10533564814814851</v>
      </c>
      <c r="AO86" s="35">
        <f t="shared" si="81"/>
        <v>0.10810763888888926</v>
      </c>
      <c r="AP86" s="36">
        <f t="shared" si="82"/>
        <v>0.11087962962963001</v>
      </c>
      <c r="AQ86" s="35">
        <f t="shared" si="83"/>
        <v>0.11365162037037076</v>
      </c>
      <c r="AR86" s="35">
        <f t="shared" si="84"/>
        <v>0.11642361111111151</v>
      </c>
      <c r="AS86" s="38">
        <f t="shared" si="85"/>
        <v>0.11696414930555596</v>
      </c>
      <c r="AU86" s="33">
        <v>2.7719907407407502E-3</v>
      </c>
    </row>
    <row r="87" spans="1:69" s="28" customFormat="1">
      <c r="A87" s="33">
        <v>2.77314814814815E-3</v>
      </c>
      <c r="B87" s="34">
        <v>2.77314814814815E-3</v>
      </c>
      <c r="C87" s="35">
        <f t="shared" si="43"/>
        <v>5.5462962962963E-3</v>
      </c>
      <c r="D87" s="35">
        <f t="shared" si="44"/>
        <v>8.3194444444444505E-3</v>
      </c>
      <c r="E87" s="35">
        <f t="shared" si="45"/>
        <v>1.10925925925926E-2</v>
      </c>
      <c r="F87" s="36">
        <f t="shared" si="46"/>
        <v>1.386574074074075E-2</v>
      </c>
      <c r="G87" s="35">
        <f t="shared" si="47"/>
        <v>1.6638888888888901E-2</v>
      </c>
      <c r="H87" s="35">
        <f t="shared" si="48"/>
        <v>1.9412037037037051E-2</v>
      </c>
      <c r="I87" s="35">
        <f t="shared" si="49"/>
        <v>2.21851851851852E-2</v>
      </c>
      <c r="J87" s="35">
        <f t="shared" si="50"/>
        <v>2.495833333333335E-2</v>
      </c>
      <c r="K87" s="36">
        <f t="shared" si="51"/>
        <v>2.7731481481481499E-2</v>
      </c>
      <c r="L87" s="35">
        <f t="shared" si="52"/>
        <v>3.0504629629629649E-2</v>
      </c>
      <c r="M87" s="35">
        <f t="shared" si="53"/>
        <v>3.3277777777777802E-2</v>
      </c>
      <c r="N87" s="35">
        <f t="shared" si="54"/>
        <v>3.6050925925925952E-2</v>
      </c>
      <c r="O87" s="35">
        <f t="shared" si="55"/>
        <v>3.8824074074074101E-2</v>
      </c>
      <c r="P87" s="36">
        <f t="shared" si="56"/>
        <v>4.1597222222222251E-2</v>
      </c>
      <c r="Q87" s="35">
        <f t="shared" si="57"/>
        <v>4.43703703703704E-2</v>
      </c>
      <c r="R87" s="35">
        <f t="shared" si="58"/>
        <v>4.714351851851855E-2</v>
      </c>
      <c r="S87" s="35">
        <f t="shared" si="59"/>
        <v>4.9916666666666699E-2</v>
      </c>
      <c r="T87" s="35">
        <f t="shared" si="60"/>
        <v>5.2689814814814849E-2</v>
      </c>
      <c r="U87" s="36">
        <f t="shared" si="61"/>
        <v>5.5462962962962999E-2</v>
      </c>
      <c r="V87" s="35">
        <f t="shared" si="62"/>
        <v>5.8236111111111148E-2</v>
      </c>
      <c r="W87" s="37">
        <f t="shared" si="63"/>
        <v>5.849956018518522E-2</v>
      </c>
      <c r="X87" s="35">
        <f t="shared" si="64"/>
        <v>6.1009259259259298E-2</v>
      </c>
      <c r="Y87" s="35">
        <f t="shared" si="65"/>
        <v>6.3782407407407454E-2</v>
      </c>
      <c r="Z87" s="35">
        <f t="shared" si="66"/>
        <v>6.6555555555555604E-2</v>
      </c>
      <c r="AA87" s="36">
        <f t="shared" si="67"/>
        <v>6.9328703703703753E-2</v>
      </c>
      <c r="AB87" s="35">
        <f t="shared" si="68"/>
        <v>7.2101851851851903E-2</v>
      </c>
      <c r="AC87" s="35">
        <f t="shared" si="69"/>
        <v>7.4875000000000053E-2</v>
      </c>
      <c r="AD87" s="35">
        <f t="shared" si="70"/>
        <v>7.7648148148148202E-2</v>
      </c>
      <c r="AE87" s="35">
        <f t="shared" si="71"/>
        <v>8.0421296296296352E-2</v>
      </c>
      <c r="AF87" s="36">
        <f t="shared" si="72"/>
        <v>8.3194444444444501E-2</v>
      </c>
      <c r="AG87" s="35">
        <f t="shared" si="73"/>
        <v>8.5967592592592651E-2</v>
      </c>
      <c r="AH87" s="35">
        <f t="shared" si="74"/>
        <v>8.8740740740740801E-2</v>
      </c>
      <c r="AI87" s="35">
        <f t="shared" si="75"/>
        <v>9.151388888888895E-2</v>
      </c>
      <c r="AJ87" s="35">
        <f t="shared" si="76"/>
        <v>9.42870370370371E-2</v>
      </c>
      <c r="AK87" s="36">
        <f t="shared" si="77"/>
        <v>9.7060185185185249E-2</v>
      </c>
      <c r="AL87" s="35">
        <f t="shared" si="78"/>
        <v>9.9833333333333399E-2</v>
      </c>
      <c r="AM87" s="35">
        <f t="shared" si="79"/>
        <v>0.10260648148148155</v>
      </c>
      <c r="AN87" s="35">
        <f t="shared" si="80"/>
        <v>0.1053796296296297</v>
      </c>
      <c r="AO87" s="35">
        <f t="shared" si="81"/>
        <v>0.10815277777777785</v>
      </c>
      <c r="AP87" s="36">
        <f t="shared" si="82"/>
        <v>0.110925925925926</v>
      </c>
      <c r="AQ87" s="35">
        <f t="shared" si="83"/>
        <v>0.11369907407407415</v>
      </c>
      <c r="AR87" s="35">
        <f t="shared" si="84"/>
        <v>0.1164722222222223</v>
      </c>
      <c r="AS87" s="38">
        <f t="shared" si="85"/>
        <v>0.11701298611111119</v>
      </c>
      <c r="AU87" s="33">
        <v>2.77314814814815E-3</v>
      </c>
    </row>
    <row r="88" spans="1:69" s="28" customFormat="1">
      <c r="A88" s="33">
        <v>2.7743055555555598E-3</v>
      </c>
      <c r="B88" s="34">
        <v>2.7743055555555598E-3</v>
      </c>
      <c r="C88" s="35">
        <f t="shared" si="43"/>
        <v>5.5486111111111196E-3</v>
      </c>
      <c r="D88" s="35">
        <f t="shared" si="44"/>
        <v>8.3229166666666798E-3</v>
      </c>
      <c r="E88" s="35">
        <f t="shared" si="45"/>
        <v>1.1097222222222239E-2</v>
      </c>
      <c r="F88" s="36">
        <f t="shared" si="46"/>
        <v>1.3871527777777799E-2</v>
      </c>
      <c r="G88" s="35">
        <f t="shared" si="47"/>
        <v>1.664583333333336E-2</v>
      </c>
      <c r="H88" s="35">
        <f t="shared" si="48"/>
        <v>1.9420138888888917E-2</v>
      </c>
      <c r="I88" s="35">
        <f t="shared" si="49"/>
        <v>2.2194444444444478E-2</v>
      </c>
      <c r="J88" s="35">
        <f t="shared" si="50"/>
        <v>2.496875000000004E-2</v>
      </c>
      <c r="K88" s="36">
        <f t="shared" si="51"/>
        <v>2.7743055555555597E-2</v>
      </c>
      <c r="L88" s="35">
        <f t="shared" si="52"/>
        <v>3.0517361111111158E-2</v>
      </c>
      <c r="M88" s="35">
        <f t="shared" si="53"/>
        <v>3.3291666666666719E-2</v>
      </c>
      <c r="N88" s="35">
        <f t="shared" si="54"/>
        <v>3.6065972222222277E-2</v>
      </c>
      <c r="O88" s="35">
        <f t="shared" si="55"/>
        <v>3.8840277777777835E-2</v>
      </c>
      <c r="P88" s="36">
        <f t="shared" si="56"/>
        <v>4.1614583333333399E-2</v>
      </c>
      <c r="Q88" s="35">
        <f t="shared" si="57"/>
        <v>4.4388888888888957E-2</v>
      </c>
      <c r="R88" s="35">
        <f t="shared" si="58"/>
        <v>4.7163194444444514E-2</v>
      </c>
      <c r="S88" s="35">
        <f t="shared" si="59"/>
        <v>4.9937500000000079E-2</v>
      </c>
      <c r="T88" s="35">
        <f t="shared" si="60"/>
        <v>5.2711805555555637E-2</v>
      </c>
      <c r="U88" s="36">
        <f t="shared" si="61"/>
        <v>5.5486111111111194E-2</v>
      </c>
      <c r="V88" s="35">
        <f t="shared" si="62"/>
        <v>5.8260416666666759E-2</v>
      </c>
      <c r="W88" s="37">
        <f t="shared" si="63"/>
        <v>5.8523975694444529E-2</v>
      </c>
      <c r="X88" s="35">
        <f t="shared" si="64"/>
        <v>6.1034722222222317E-2</v>
      </c>
      <c r="Y88" s="35">
        <f t="shared" si="65"/>
        <v>6.3809027777777874E-2</v>
      </c>
      <c r="Z88" s="35">
        <f t="shared" si="66"/>
        <v>6.6583333333333439E-2</v>
      </c>
      <c r="AA88" s="36">
        <f t="shared" si="67"/>
        <v>6.9357638888888989E-2</v>
      </c>
      <c r="AB88" s="35">
        <f t="shared" si="68"/>
        <v>7.2131944444444554E-2</v>
      </c>
      <c r="AC88" s="35">
        <f t="shared" si="69"/>
        <v>7.4906250000000119E-2</v>
      </c>
      <c r="AD88" s="35">
        <f t="shared" si="70"/>
        <v>7.7680555555555669E-2</v>
      </c>
      <c r="AE88" s="35">
        <f t="shared" si="71"/>
        <v>8.0454861111111234E-2</v>
      </c>
      <c r="AF88" s="36">
        <f t="shared" si="72"/>
        <v>8.3229166666666798E-2</v>
      </c>
      <c r="AG88" s="35">
        <f t="shared" si="73"/>
        <v>8.6003472222222349E-2</v>
      </c>
      <c r="AH88" s="35">
        <f t="shared" si="74"/>
        <v>8.8777777777777914E-2</v>
      </c>
      <c r="AI88" s="35">
        <f t="shared" si="75"/>
        <v>9.1552083333333478E-2</v>
      </c>
      <c r="AJ88" s="35">
        <f t="shared" si="76"/>
        <v>9.4326388888889029E-2</v>
      </c>
      <c r="AK88" s="36">
        <f t="shared" si="77"/>
        <v>9.7100694444444594E-2</v>
      </c>
      <c r="AL88" s="35">
        <f t="shared" si="78"/>
        <v>9.9875000000000158E-2</v>
      </c>
      <c r="AM88" s="35">
        <f t="shared" si="79"/>
        <v>0.10264930555555571</v>
      </c>
      <c r="AN88" s="35">
        <f t="shared" si="80"/>
        <v>0.10542361111111127</v>
      </c>
      <c r="AO88" s="35">
        <f t="shared" si="81"/>
        <v>0.10819791666666684</v>
      </c>
      <c r="AP88" s="36">
        <f t="shared" si="82"/>
        <v>0.11097222222222239</v>
      </c>
      <c r="AQ88" s="35">
        <f t="shared" si="83"/>
        <v>0.11374652777777795</v>
      </c>
      <c r="AR88" s="35">
        <f t="shared" si="84"/>
        <v>0.11652083333333352</v>
      </c>
      <c r="AS88" s="38">
        <f t="shared" si="85"/>
        <v>0.11706182291666685</v>
      </c>
      <c r="AU88" s="33">
        <v>2.7743055555555598E-3</v>
      </c>
    </row>
    <row r="89" spans="1:69" s="28" customFormat="1">
      <c r="A89" s="33">
        <v>2.77546296296297E-3</v>
      </c>
      <c r="B89" s="34">
        <v>2.77546296296297E-3</v>
      </c>
      <c r="C89" s="35">
        <f t="shared" si="43"/>
        <v>5.55092592592594E-3</v>
      </c>
      <c r="D89" s="35">
        <f t="shared" si="44"/>
        <v>8.3263888888889109E-3</v>
      </c>
      <c r="E89" s="35">
        <f t="shared" si="45"/>
        <v>1.110185185185188E-2</v>
      </c>
      <c r="F89" s="36">
        <f t="shared" si="46"/>
        <v>1.3877314814814849E-2</v>
      </c>
      <c r="G89" s="35">
        <f t="shared" si="47"/>
        <v>1.6652777777777822E-2</v>
      </c>
      <c r="H89" s="35">
        <f t="shared" si="48"/>
        <v>1.9428240740740791E-2</v>
      </c>
      <c r="I89" s="35">
        <f t="shared" si="49"/>
        <v>2.220370370370376E-2</v>
      </c>
      <c r="J89" s="35">
        <f t="shared" si="50"/>
        <v>2.4979166666666729E-2</v>
      </c>
      <c r="K89" s="36">
        <f t="shared" si="51"/>
        <v>2.7754629629629698E-2</v>
      </c>
      <c r="L89" s="35">
        <f t="shared" si="52"/>
        <v>3.0530092592592671E-2</v>
      </c>
      <c r="M89" s="35">
        <f t="shared" si="53"/>
        <v>3.3305555555555644E-2</v>
      </c>
      <c r="N89" s="35">
        <f t="shared" si="54"/>
        <v>3.6081018518518609E-2</v>
      </c>
      <c r="O89" s="35">
        <f t="shared" si="55"/>
        <v>3.8856481481481582E-2</v>
      </c>
      <c r="P89" s="36">
        <f t="shared" si="56"/>
        <v>4.1631944444444548E-2</v>
      </c>
      <c r="Q89" s="35">
        <f t="shared" si="57"/>
        <v>4.440740740740752E-2</v>
      </c>
      <c r="R89" s="35">
        <f t="shared" si="58"/>
        <v>4.7182870370370493E-2</v>
      </c>
      <c r="S89" s="35">
        <f t="shared" si="59"/>
        <v>4.9958333333333459E-2</v>
      </c>
      <c r="T89" s="35">
        <f t="shared" si="60"/>
        <v>5.2733796296296431E-2</v>
      </c>
      <c r="U89" s="36">
        <f t="shared" si="61"/>
        <v>5.5509259259259397E-2</v>
      </c>
      <c r="V89" s="35">
        <f t="shared" si="62"/>
        <v>5.828472222222237E-2</v>
      </c>
      <c r="W89" s="37">
        <f t="shared" si="63"/>
        <v>5.8548391203703851E-2</v>
      </c>
      <c r="X89" s="35">
        <f t="shared" si="64"/>
        <v>6.1060185185185342E-2</v>
      </c>
      <c r="Y89" s="35">
        <f t="shared" si="65"/>
        <v>6.3835648148148308E-2</v>
      </c>
      <c r="Z89" s="35">
        <f t="shared" si="66"/>
        <v>6.6611111111111287E-2</v>
      </c>
      <c r="AA89" s="36">
        <f t="shared" si="67"/>
        <v>6.9386574074074253E-2</v>
      </c>
      <c r="AB89" s="35">
        <f t="shared" si="68"/>
        <v>7.2162037037037219E-2</v>
      </c>
      <c r="AC89" s="35">
        <f t="shared" si="69"/>
        <v>7.4937500000000185E-2</v>
      </c>
      <c r="AD89" s="35">
        <f t="shared" si="70"/>
        <v>7.7712962962963164E-2</v>
      </c>
      <c r="AE89" s="35">
        <f t="shared" si="71"/>
        <v>8.048842592592613E-2</v>
      </c>
      <c r="AF89" s="36">
        <f t="shared" si="72"/>
        <v>8.3263888888889095E-2</v>
      </c>
      <c r="AG89" s="35">
        <f t="shared" si="73"/>
        <v>8.6039351851852075E-2</v>
      </c>
      <c r="AH89" s="35">
        <f t="shared" si="74"/>
        <v>8.8814814814815041E-2</v>
      </c>
      <c r="AI89" s="35">
        <f t="shared" si="75"/>
        <v>9.1590277777778006E-2</v>
      </c>
      <c r="AJ89" s="35">
        <f t="shared" si="76"/>
        <v>9.4365740740740986E-2</v>
      </c>
      <c r="AK89" s="36">
        <f t="shared" si="77"/>
        <v>9.7141203703703952E-2</v>
      </c>
      <c r="AL89" s="35">
        <f t="shared" si="78"/>
        <v>9.9916666666666917E-2</v>
      </c>
      <c r="AM89" s="35">
        <f t="shared" si="79"/>
        <v>0.1026921296296299</v>
      </c>
      <c r="AN89" s="35">
        <f t="shared" si="80"/>
        <v>0.10546759259259286</v>
      </c>
      <c r="AO89" s="35">
        <f t="shared" si="81"/>
        <v>0.10824305555555583</v>
      </c>
      <c r="AP89" s="36">
        <f t="shared" si="82"/>
        <v>0.11101851851851879</v>
      </c>
      <c r="AQ89" s="35">
        <f t="shared" si="83"/>
        <v>0.11379398148148177</v>
      </c>
      <c r="AR89" s="35">
        <f t="shared" si="84"/>
        <v>0.11656944444444474</v>
      </c>
      <c r="AS89" s="38">
        <f t="shared" si="85"/>
        <v>0.11711065972222252</v>
      </c>
      <c r="AU89" s="33">
        <v>2.77546296296297E-3</v>
      </c>
    </row>
    <row r="90" spans="1:69" s="28" customFormat="1">
      <c r="A90" s="33">
        <v>2.7766203703703698E-3</v>
      </c>
      <c r="B90" s="34">
        <v>2.7766203703703698E-3</v>
      </c>
      <c r="C90" s="35">
        <f t="shared" si="43"/>
        <v>5.5532407407407397E-3</v>
      </c>
      <c r="D90" s="35">
        <f t="shared" si="44"/>
        <v>8.3298611111111091E-3</v>
      </c>
      <c r="E90" s="35">
        <f t="shared" si="45"/>
        <v>1.1106481481481479E-2</v>
      </c>
      <c r="F90" s="36">
        <f t="shared" si="46"/>
        <v>1.388310185185185E-2</v>
      </c>
      <c r="G90" s="35">
        <f t="shared" si="47"/>
        <v>1.6659722222222218E-2</v>
      </c>
      <c r="H90" s="35">
        <f t="shared" si="48"/>
        <v>1.9436342592592588E-2</v>
      </c>
      <c r="I90" s="35">
        <f t="shared" si="49"/>
        <v>2.2212962962962959E-2</v>
      </c>
      <c r="J90" s="35">
        <f t="shared" si="50"/>
        <v>2.4989583333333329E-2</v>
      </c>
      <c r="K90" s="36">
        <f t="shared" si="51"/>
        <v>2.7766203703703699E-2</v>
      </c>
      <c r="L90" s="35">
        <f t="shared" si="52"/>
        <v>3.0542824074074069E-2</v>
      </c>
      <c r="M90" s="35">
        <f t="shared" si="53"/>
        <v>3.3319444444444436E-2</v>
      </c>
      <c r="N90" s="35">
        <f t="shared" si="54"/>
        <v>3.609606481481481E-2</v>
      </c>
      <c r="O90" s="35">
        <f t="shared" si="55"/>
        <v>3.8872685185185177E-2</v>
      </c>
      <c r="P90" s="36">
        <f t="shared" si="56"/>
        <v>4.1649305555555551E-2</v>
      </c>
      <c r="Q90" s="35">
        <f t="shared" si="57"/>
        <v>4.4425925925925917E-2</v>
      </c>
      <c r="R90" s="35">
        <f t="shared" si="58"/>
        <v>4.7202546296296284E-2</v>
      </c>
      <c r="S90" s="35">
        <f t="shared" si="59"/>
        <v>4.9979166666666658E-2</v>
      </c>
      <c r="T90" s="35">
        <f t="shared" si="60"/>
        <v>5.2755787037037025E-2</v>
      </c>
      <c r="U90" s="36">
        <f t="shared" si="61"/>
        <v>5.5532407407407398E-2</v>
      </c>
      <c r="V90" s="35">
        <f t="shared" si="62"/>
        <v>5.8309027777777765E-2</v>
      </c>
      <c r="W90" s="37">
        <f t="shared" si="63"/>
        <v>5.8572806712962951E-2</v>
      </c>
      <c r="X90" s="35">
        <f t="shared" si="64"/>
        <v>6.1085648148148139E-2</v>
      </c>
      <c r="Y90" s="35">
        <f t="shared" si="65"/>
        <v>6.3862268518518506E-2</v>
      </c>
      <c r="Z90" s="35">
        <f t="shared" si="66"/>
        <v>6.6638888888888873E-2</v>
      </c>
      <c r="AA90" s="36">
        <f t="shared" si="67"/>
        <v>6.9415509259259239E-2</v>
      </c>
      <c r="AB90" s="35">
        <f t="shared" si="68"/>
        <v>7.219212962962962E-2</v>
      </c>
      <c r="AC90" s="35">
        <f t="shared" si="69"/>
        <v>7.4968749999999987E-2</v>
      </c>
      <c r="AD90" s="35">
        <f t="shared" si="70"/>
        <v>7.7745370370370354E-2</v>
      </c>
      <c r="AE90" s="35">
        <f t="shared" si="71"/>
        <v>8.052199074074072E-2</v>
      </c>
      <c r="AF90" s="36">
        <f t="shared" si="72"/>
        <v>8.3298611111111101E-2</v>
      </c>
      <c r="AG90" s="35">
        <f t="shared" si="73"/>
        <v>8.6075231481481468E-2</v>
      </c>
      <c r="AH90" s="35">
        <f t="shared" si="74"/>
        <v>8.8851851851851835E-2</v>
      </c>
      <c r="AI90" s="35">
        <f t="shared" si="75"/>
        <v>9.1628472222222201E-2</v>
      </c>
      <c r="AJ90" s="35">
        <f t="shared" si="76"/>
        <v>9.4405092592592568E-2</v>
      </c>
      <c r="AK90" s="36">
        <f t="shared" si="77"/>
        <v>9.7181712962962949E-2</v>
      </c>
      <c r="AL90" s="35">
        <f t="shared" si="78"/>
        <v>9.9958333333333316E-2</v>
      </c>
      <c r="AM90" s="35">
        <f t="shared" si="79"/>
        <v>0.10273495370370368</v>
      </c>
      <c r="AN90" s="35">
        <f t="shared" si="80"/>
        <v>0.10551157407407405</v>
      </c>
      <c r="AO90" s="35">
        <f t="shared" si="81"/>
        <v>0.10828819444444443</v>
      </c>
      <c r="AP90" s="36">
        <f t="shared" si="82"/>
        <v>0.1110648148148148</v>
      </c>
      <c r="AQ90" s="35">
        <f t="shared" si="83"/>
        <v>0.11384143518518516</v>
      </c>
      <c r="AR90" s="35">
        <f t="shared" si="84"/>
        <v>0.11661805555555553</v>
      </c>
      <c r="AS90" s="38">
        <f t="shared" si="85"/>
        <v>0.11715949652777775</v>
      </c>
      <c r="AU90" s="33">
        <v>2.7766203703703698E-3</v>
      </c>
    </row>
    <row r="91" spans="1:69" s="28" customFormat="1">
      <c r="A91" s="33">
        <v>2.7777777777777801E-3</v>
      </c>
      <c r="B91" s="34">
        <v>2.7777777777777801E-3</v>
      </c>
      <c r="C91" s="35">
        <f t="shared" si="43"/>
        <v>5.5555555555555601E-3</v>
      </c>
      <c r="D91" s="35">
        <f t="shared" si="44"/>
        <v>8.3333333333333402E-3</v>
      </c>
      <c r="E91" s="35">
        <f t="shared" si="45"/>
        <v>1.111111111111112E-2</v>
      </c>
      <c r="F91" s="36">
        <f t="shared" si="46"/>
        <v>1.38888888888889E-2</v>
      </c>
      <c r="G91" s="35">
        <f t="shared" si="47"/>
        <v>1.666666666666668E-2</v>
      </c>
      <c r="H91" s="35">
        <f t="shared" si="48"/>
        <v>1.9444444444444459E-2</v>
      </c>
      <c r="I91" s="35">
        <f t="shared" si="49"/>
        <v>2.222222222222224E-2</v>
      </c>
      <c r="J91" s="35">
        <f t="shared" si="50"/>
        <v>2.5000000000000022E-2</v>
      </c>
      <c r="K91" s="36">
        <f t="shared" si="51"/>
        <v>2.7777777777777801E-2</v>
      </c>
      <c r="L91" s="35">
        <f t="shared" si="52"/>
        <v>3.0555555555555579E-2</v>
      </c>
      <c r="M91" s="35">
        <f t="shared" si="53"/>
        <v>3.3333333333333361E-2</v>
      </c>
      <c r="N91" s="35">
        <f t="shared" si="54"/>
        <v>3.6111111111111142E-2</v>
      </c>
      <c r="O91" s="35">
        <f t="shared" si="55"/>
        <v>3.8888888888888917E-2</v>
      </c>
      <c r="P91" s="36">
        <f t="shared" si="56"/>
        <v>4.1666666666666699E-2</v>
      </c>
      <c r="Q91" s="35">
        <f t="shared" si="57"/>
        <v>4.4444444444444481E-2</v>
      </c>
      <c r="R91" s="35">
        <f t="shared" si="58"/>
        <v>4.7222222222222263E-2</v>
      </c>
      <c r="S91" s="35">
        <f t="shared" si="59"/>
        <v>5.0000000000000044E-2</v>
      </c>
      <c r="T91" s="35">
        <f t="shared" si="60"/>
        <v>5.2777777777777819E-2</v>
      </c>
      <c r="U91" s="36">
        <f t="shared" si="61"/>
        <v>5.5555555555555601E-2</v>
      </c>
      <c r="V91" s="35">
        <f t="shared" si="62"/>
        <v>5.8333333333333383E-2</v>
      </c>
      <c r="W91" s="37">
        <f t="shared" si="63"/>
        <v>5.8597222222222266E-2</v>
      </c>
      <c r="X91" s="35">
        <f t="shared" si="64"/>
        <v>6.1111111111111158E-2</v>
      </c>
      <c r="Y91" s="35">
        <f t="shared" si="65"/>
        <v>6.3888888888888939E-2</v>
      </c>
      <c r="Z91" s="35">
        <f t="shared" si="66"/>
        <v>6.6666666666666721E-2</v>
      </c>
      <c r="AA91" s="36">
        <f t="shared" si="67"/>
        <v>6.9444444444444503E-2</v>
      </c>
      <c r="AB91" s="35">
        <f t="shared" si="68"/>
        <v>7.2222222222222285E-2</v>
      </c>
      <c r="AC91" s="35">
        <f t="shared" si="69"/>
        <v>7.5000000000000067E-2</v>
      </c>
      <c r="AD91" s="35">
        <f t="shared" si="70"/>
        <v>7.7777777777777835E-2</v>
      </c>
      <c r="AE91" s="35">
        <f t="shared" si="71"/>
        <v>8.0555555555555616E-2</v>
      </c>
      <c r="AF91" s="36">
        <f t="shared" si="72"/>
        <v>8.3333333333333398E-2</v>
      </c>
      <c r="AG91" s="35">
        <f t="shared" si="73"/>
        <v>8.611111111111118E-2</v>
      </c>
      <c r="AH91" s="35">
        <f t="shared" si="74"/>
        <v>8.8888888888888962E-2</v>
      </c>
      <c r="AI91" s="35">
        <f t="shared" si="75"/>
        <v>9.1666666666666743E-2</v>
      </c>
      <c r="AJ91" s="35">
        <f t="shared" si="76"/>
        <v>9.4444444444444525E-2</v>
      </c>
      <c r="AK91" s="36">
        <f t="shared" si="77"/>
        <v>9.7222222222222307E-2</v>
      </c>
      <c r="AL91" s="35">
        <f t="shared" si="78"/>
        <v>0.10000000000000009</v>
      </c>
      <c r="AM91" s="35">
        <f t="shared" si="79"/>
        <v>0.10277777777777786</v>
      </c>
      <c r="AN91" s="35">
        <f t="shared" si="80"/>
        <v>0.10555555555555564</v>
      </c>
      <c r="AO91" s="35">
        <f t="shared" si="81"/>
        <v>0.10833333333333342</v>
      </c>
      <c r="AP91" s="36">
        <f t="shared" si="82"/>
        <v>0.1111111111111112</v>
      </c>
      <c r="AQ91" s="35">
        <f t="shared" si="83"/>
        <v>0.11388888888888898</v>
      </c>
      <c r="AR91" s="35">
        <f t="shared" si="84"/>
        <v>0.11666666666666677</v>
      </c>
      <c r="AS91" s="38">
        <f t="shared" si="85"/>
        <v>0.11720833333333343</v>
      </c>
      <c r="AU91" s="33">
        <v>2.7777777777777801E-3</v>
      </c>
    </row>
    <row r="92" spans="1:69" s="28" customFormat="1">
      <c r="A92" s="33">
        <v>2.7789351851851898E-3</v>
      </c>
      <c r="B92" s="34">
        <v>2.7789351851851898E-3</v>
      </c>
      <c r="C92" s="35">
        <f t="shared" si="43"/>
        <v>5.5578703703703797E-3</v>
      </c>
      <c r="D92" s="35">
        <f t="shared" si="44"/>
        <v>8.3368055555555695E-3</v>
      </c>
      <c r="E92" s="35">
        <f t="shared" si="45"/>
        <v>1.1115740740740759E-2</v>
      </c>
      <c r="F92" s="36">
        <f t="shared" si="46"/>
        <v>1.3894675925925949E-2</v>
      </c>
      <c r="G92" s="35">
        <f t="shared" si="47"/>
        <v>1.6673611111111139E-2</v>
      </c>
      <c r="H92" s="35">
        <f t="shared" si="48"/>
        <v>1.9452546296296329E-2</v>
      </c>
      <c r="I92" s="35">
        <f t="shared" si="49"/>
        <v>2.2231481481481519E-2</v>
      </c>
      <c r="J92" s="35">
        <f t="shared" si="50"/>
        <v>2.5010416666666709E-2</v>
      </c>
      <c r="K92" s="36">
        <f t="shared" si="51"/>
        <v>2.7789351851851898E-2</v>
      </c>
      <c r="L92" s="35">
        <f t="shared" si="52"/>
        <v>3.0568287037037088E-2</v>
      </c>
      <c r="M92" s="35">
        <f t="shared" si="53"/>
        <v>3.3347222222222278E-2</v>
      </c>
      <c r="N92" s="35">
        <f t="shared" si="54"/>
        <v>3.6126157407407468E-2</v>
      </c>
      <c r="O92" s="35">
        <f t="shared" si="55"/>
        <v>3.8905092592592658E-2</v>
      </c>
      <c r="P92" s="36">
        <f t="shared" si="56"/>
        <v>4.1684027777777848E-2</v>
      </c>
      <c r="Q92" s="35">
        <f t="shared" si="57"/>
        <v>4.4462962962963037E-2</v>
      </c>
      <c r="R92" s="35">
        <f t="shared" si="58"/>
        <v>4.7241898148148227E-2</v>
      </c>
      <c r="S92" s="35">
        <f t="shared" si="59"/>
        <v>5.0020833333333417E-2</v>
      </c>
      <c r="T92" s="35">
        <f t="shared" si="60"/>
        <v>5.2799768518518607E-2</v>
      </c>
      <c r="U92" s="36">
        <f t="shared" si="61"/>
        <v>5.5578703703703797E-2</v>
      </c>
      <c r="V92" s="35">
        <f t="shared" si="62"/>
        <v>5.8357638888888987E-2</v>
      </c>
      <c r="W92" s="37">
        <f t="shared" si="63"/>
        <v>5.8621637731481574E-2</v>
      </c>
      <c r="X92" s="35">
        <f t="shared" si="64"/>
        <v>6.1136574074074176E-2</v>
      </c>
      <c r="Y92" s="35">
        <f t="shared" si="65"/>
        <v>6.3915509259259373E-2</v>
      </c>
      <c r="Z92" s="35">
        <f t="shared" si="66"/>
        <v>6.6694444444444556E-2</v>
      </c>
      <c r="AA92" s="36">
        <f t="shared" si="67"/>
        <v>6.9473379629629739E-2</v>
      </c>
      <c r="AB92" s="35">
        <f t="shared" si="68"/>
        <v>7.2252314814814936E-2</v>
      </c>
      <c r="AC92" s="35">
        <f t="shared" si="69"/>
        <v>7.5031250000000133E-2</v>
      </c>
      <c r="AD92" s="35">
        <f t="shared" si="70"/>
        <v>7.7810185185185315E-2</v>
      </c>
      <c r="AE92" s="35">
        <f t="shared" si="71"/>
        <v>8.0589120370370498E-2</v>
      </c>
      <c r="AF92" s="36">
        <f t="shared" si="72"/>
        <v>8.3368055555555695E-2</v>
      </c>
      <c r="AG92" s="35">
        <f t="shared" si="73"/>
        <v>8.6146990740740892E-2</v>
      </c>
      <c r="AH92" s="35">
        <f t="shared" si="74"/>
        <v>8.8925925925926075E-2</v>
      </c>
      <c r="AI92" s="35">
        <f t="shared" si="75"/>
        <v>9.1704861111111258E-2</v>
      </c>
      <c r="AJ92" s="35">
        <f t="shared" si="76"/>
        <v>9.4483796296296454E-2</v>
      </c>
      <c r="AK92" s="36">
        <f t="shared" si="77"/>
        <v>9.7262731481481651E-2</v>
      </c>
      <c r="AL92" s="35">
        <f t="shared" si="78"/>
        <v>0.10004166666666683</v>
      </c>
      <c r="AM92" s="35">
        <f t="shared" si="79"/>
        <v>0.10282060185185202</v>
      </c>
      <c r="AN92" s="35">
        <f t="shared" si="80"/>
        <v>0.10559953703703721</v>
      </c>
      <c r="AO92" s="35">
        <f t="shared" si="81"/>
        <v>0.10837847222222241</v>
      </c>
      <c r="AP92" s="36">
        <f t="shared" si="82"/>
        <v>0.11115740740740759</v>
      </c>
      <c r="AQ92" s="35">
        <f t="shared" si="83"/>
        <v>0.11393634259259278</v>
      </c>
      <c r="AR92" s="35">
        <f t="shared" si="84"/>
        <v>0.11671527777777797</v>
      </c>
      <c r="AS92" s="38">
        <f t="shared" si="85"/>
        <v>0.11725717013888909</v>
      </c>
      <c r="AU92" s="33">
        <v>2.7789351851851898E-3</v>
      </c>
    </row>
    <row r="93" spans="1:69" s="28" customFormat="1">
      <c r="A93" s="33">
        <v>2.7800925925925901E-3</v>
      </c>
      <c r="B93" s="34">
        <v>2.7800925925925901E-3</v>
      </c>
      <c r="C93" s="35">
        <f t="shared" si="43"/>
        <v>5.5601851851851802E-3</v>
      </c>
      <c r="D93" s="35">
        <f t="shared" si="44"/>
        <v>8.3402777777777694E-3</v>
      </c>
      <c r="E93" s="35">
        <f t="shared" si="45"/>
        <v>1.112037037037036E-2</v>
      </c>
      <c r="F93" s="36">
        <f t="shared" si="46"/>
        <v>1.3900462962962951E-2</v>
      </c>
      <c r="G93" s="35">
        <f t="shared" si="47"/>
        <v>1.6680555555555539E-2</v>
      </c>
      <c r="H93" s="35">
        <f t="shared" si="48"/>
        <v>1.946064814814813E-2</v>
      </c>
      <c r="I93" s="35">
        <f t="shared" si="49"/>
        <v>2.2240740740740721E-2</v>
      </c>
      <c r="J93" s="35">
        <f t="shared" si="50"/>
        <v>2.5020833333333312E-2</v>
      </c>
      <c r="K93" s="36">
        <f t="shared" si="51"/>
        <v>2.7800925925925903E-2</v>
      </c>
      <c r="L93" s="35">
        <f t="shared" si="52"/>
        <v>3.058101851851849E-2</v>
      </c>
      <c r="M93" s="35">
        <f t="shared" si="53"/>
        <v>3.3361111111111078E-2</v>
      </c>
      <c r="N93" s="35">
        <f t="shared" si="54"/>
        <v>3.6141203703703668E-2</v>
      </c>
      <c r="O93" s="35">
        <f t="shared" si="55"/>
        <v>3.8921296296296259E-2</v>
      </c>
      <c r="P93" s="36">
        <f t="shared" si="56"/>
        <v>4.170138888888885E-2</v>
      </c>
      <c r="Q93" s="35">
        <f t="shared" si="57"/>
        <v>4.4481481481481441E-2</v>
      </c>
      <c r="R93" s="35">
        <f t="shared" si="58"/>
        <v>4.7261574074074032E-2</v>
      </c>
      <c r="S93" s="35">
        <f t="shared" si="59"/>
        <v>5.0041666666666623E-2</v>
      </c>
      <c r="T93" s="35">
        <f t="shared" si="60"/>
        <v>5.2821759259259214E-2</v>
      </c>
      <c r="U93" s="36">
        <f t="shared" si="61"/>
        <v>5.5601851851851805E-2</v>
      </c>
      <c r="V93" s="35">
        <f t="shared" si="62"/>
        <v>5.8381944444444389E-2</v>
      </c>
      <c r="W93" s="37">
        <f t="shared" si="63"/>
        <v>5.8646053240740688E-2</v>
      </c>
      <c r="X93" s="35">
        <f t="shared" si="64"/>
        <v>6.116203703703698E-2</v>
      </c>
      <c r="Y93" s="35">
        <f t="shared" si="65"/>
        <v>6.3942129629629571E-2</v>
      </c>
      <c r="Z93" s="35">
        <f t="shared" si="66"/>
        <v>6.6722222222222155E-2</v>
      </c>
      <c r="AA93" s="36">
        <f t="shared" si="67"/>
        <v>6.9502314814814753E-2</v>
      </c>
      <c r="AB93" s="35">
        <f t="shared" si="68"/>
        <v>7.2282407407407337E-2</v>
      </c>
      <c r="AC93" s="35">
        <f t="shared" si="69"/>
        <v>7.5062499999999935E-2</v>
      </c>
      <c r="AD93" s="35">
        <f t="shared" si="70"/>
        <v>7.7842592592592519E-2</v>
      </c>
      <c r="AE93" s="35">
        <f t="shared" si="71"/>
        <v>8.0622685185185117E-2</v>
      </c>
      <c r="AF93" s="36">
        <f t="shared" si="72"/>
        <v>8.3402777777777701E-2</v>
      </c>
      <c r="AG93" s="35">
        <f t="shared" si="73"/>
        <v>8.6182870370370299E-2</v>
      </c>
      <c r="AH93" s="35">
        <f t="shared" si="74"/>
        <v>8.8962962962962883E-2</v>
      </c>
      <c r="AI93" s="35">
        <f t="shared" si="75"/>
        <v>9.1743055555555467E-2</v>
      </c>
      <c r="AJ93" s="35">
        <f t="shared" si="76"/>
        <v>9.4523148148148065E-2</v>
      </c>
      <c r="AK93" s="36">
        <f t="shared" si="77"/>
        <v>9.7303240740740649E-2</v>
      </c>
      <c r="AL93" s="35">
        <f t="shared" si="78"/>
        <v>0.10008333333333325</v>
      </c>
      <c r="AM93" s="35">
        <f t="shared" si="79"/>
        <v>0.10286342592592583</v>
      </c>
      <c r="AN93" s="35">
        <f t="shared" si="80"/>
        <v>0.10564351851851843</v>
      </c>
      <c r="AO93" s="35">
        <f t="shared" si="81"/>
        <v>0.10842361111111101</v>
      </c>
      <c r="AP93" s="36">
        <f t="shared" si="82"/>
        <v>0.11120370370370361</v>
      </c>
      <c r="AQ93" s="35">
        <f t="shared" si="83"/>
        <v>0.11398379629629619</v>
      </c>
      <c r="AR93" s="35">
        <f t="shared" si="84"/>
        <v>0.11676388888888878</v>
      </c>
      <c r="AS93" s="38">
        <f t="shared" si="85"/>
        <v>0.11730600694444433</v>
      </c>
      <c r="AU93" s="33">
        <v>2.7800925925925901E-3</v>
      </c>
    </row>
    <row r="94" spans="1:69" s="28" customFormat="1">
      <c r="A94" s="33">
        <v>2.7812499999999999E-3</v>
      </c>
      <c r="B94" s="34">
        <v>2.7812499999999999E-3</v>
      </c>
      <c r="C94" s="35">
        <f t="shared" si="43"/>
        <v>5.5624999999999997E-3</v>
      </c>
      <c r="D94" s="35">
        <f t="shared" si="44"/>
        <v>8.3437500000000005E-3</v>
      </c>
      <c r="E94" s="35">
        <f t="shared" si="45"/>
        <v>1.1124999999999999E-2</v>
      </c>
      <c r="F94" s="36">
        <f t="shared" si="46"/>
        <v>1.3906249999999998E-2</v>
      </c>
      <c r="G94" s="35">
        <f t="shared" si="47"/>
        <v>1.6687500000000001E-2</v>
      </c>
      <c r="H94" s="35">
        <f t="shared" si="48"/>
        <v>1.946875E-2</v>
      </c>
      <c r="I94" s="35">
        <f t="shared" si="49"/>
        <v>2.2249999999999999E-2</v>
      </c>
      <c r="J94" s="35">
        <f t="shared" si="50"/>
        <v>2.5031249999999998E-2</v>
      </c>
      <c r="K94" s="36">
        <f t="shared" si="51"/>
        <v>2.7812499999999997E-2</v>
      </c>
      <c r="L94" s="35">
        <f t="shared" si="52"/>
        <v>3.0593749999999999E-2</v>
      </c>
      <c r="M94" s="35">
        <f t="shared" si="53"/>
        <v>3.3375000000000002E-2</v>
      </c>
      <c r="N94" s="35">
        <f t="shared" si="54"/>
        <v>3.6156250000000001E-2</v>
      </c>
      <c r="O94" s="35">
        <f t="shared" si="55"/>
        <v>3.89375E-2</v>
      </c>
      <c r="P94" s="36">
        <f t="shared" si="56"/>
        <v>4.1718749999999999E-2</v>
      </c>
      <c r="Q94" s="35">
        <f t="shared" si="57"/>
        <v>4.4499999999999998E-2</v>
      </c>
      <c r="R94" s="35">
        <f t="shared" si="58"/>
        <v>4.7281249999999997E-2</v>
      </c>
      <c r="S94" s="35">
        <f t="shared" si="59"/>
        <v>5.0062499999999996E-2</v>
      </c>
      <c r="T94" s="35">
        <f t="shared" si="60"/>
        <v>5.2843749999999995E-2</v>
      </c>
      <c r="U94" s="36">
        <f t="shared" si="61"/>
        <v>5.5624999999999994E-2</v>
      </c>
      <c r="V94" s="35">
        <f t="shared" si="62"/>
        <v>5.840625E-2</v>
      </c>
      <c r="W94" s="37">
        <f t="shared" si="63"/>
        <v>5.8670468749999996E-2</v>
      </c>
      <c r="X94" s="35">
        <f t="shared" si="64"/>
        <v>6.1187499999999999E-2</v>
      </c>
      <c r="Y94" s="35">
        <f t="shared" si="65"/>
        <v>6.3968749999999991E-2</v>
      </c>
      <c r="Z94" s="35">
        <f t="shared" si="66"/>
        <v>6.6750000000000004E-2</v>
      </c>
      <c r="AA94" s="36">
        <f t="shared" si="67"/>
        <v>6.9531250000000003E-2</v>
      </c>
      <c r="AB94" s="35">
        <f t="shared" si="68"/>
        <v>7.2312500000000002E-2</v>
      </c>
      <c r="AC94" s="35">
        <f t="shared" si="69"/>
        <v>7.5093750000000001E-2</v>
      </c>
      <c r="AD94" s="35">
        <f t="shared" si="70"/>
        <v>7.7875E-2</v>
      </c>
      <c r="AE94" s="35">
        <f t="shared" si="71"/>
        <v>8.0656249999999999E-2</v>
      </c>
      <c r="AF94" s="36">
        <f t="shared" si="72"/>
        <v>8.3437499999999998E-2</v>
      </c>
      <c r="AG94" s="35">
        <f t="shared" si="73"/>
        <v>8.6218749999999997E-2</v>
      </c>
      <c r="AH94" s="35">
        <f t="shared" si="74"/>
        <v>8.8999999999999996E-2</v>
      </c>
      <c r="AI94" s="35">
        <f t="shared" si="75"/>
        <v>9.1781249999999995E-2</v>
      </c>
      <c r="AJ94" s="35">
        <f t="shared" si="76"/>
        <v>9.4562499999999994E-2</v>
      </c>
      <c r="AK94" s="36">
        <f t="shared" si="77"/>
        <v>9.7343749999999993E-2</v>
      </c>
      <c r="AL94" s="35">
        <f t="shared" si="78"/>
        <v>0.10012499999999999</v>
      </c>
      <c r="AM94" s="35">
        <f t="shared" si="79"/>
        <v>0.10290624999999999</v>
      </c>
      <c r="AN94" s="35">
        <f t="shared" si="80"/>
        <v>0.10568749999999999</v>
      </c>
      <c r="AO94" s="35">
        <f t="shared" si="81"/>
        <v>0.10846874999999999</v>
      </c>
      <c r="AP94" s="36">
        <f t="shared" si="82"/>
        <v>0.11124999999999999</v>
      </c>
      <c r="AQ94" s="35">
        <f t="shared" si="83"/>
        <v>0.11403125</v>
      </c>
      <c r="AR94" s="35">
        <f t="shared" si="84"/>
        <v>0.1168125</v>
      </c>
      <c r="AS94" s="38">
        <f t="shared" si="85"/>
        <v>0.11735484374999999</v>
      </c>
      <c r="AU94" s="33">
        <v>2.7812499999999999E-3</v>
      </c>
    </row>
    <row r="95" spans="1:69" s="28" customFormat="1">
      <c r="A95" s="33">
        <v>2.7824074074074101E-3</v>
      </c>
      <c r="B95" s="34">
        <v>2.7824074074074101E-3</v>
      </c>
      <c r="C95" s="35">
        <f t="shared" si="43"/>
        <v>5.5648148148148202E-3</v>
      </c>
      <c r="D95" s="35">
        <f t="shared" si="44"/>
        <v>8.3472222222222298E-3</v>
      </c>
      <c r="E95" s="35">
        <f t="shared" si="45"/>
        <v>1.112962962962964E-2</v>
      </c>
      <c r="F95" s="36">
        <f t="shared" si="46"/>
        <v>1.3912037037037051E-2</v>
      </c>
      <c r="G95" s="35">
        <f t="shared" si="47"/>
        <v>1.669444444444446E-2</v>
      </c>
      <c r="H95" s="35">
        <f t="shared" si="48"/>
        <v>1.947685185185187E-2</v>
      </c>
      <c r="I95" s="35">
        <f t="shared" si="49"/>
        <v>2.2259259259259281E-2</v>
      </c>
      <c r="J95" s="35">
        <f t="shared" si="50"/>
        <v>2.5041666666666691E-2</v>
      </c>
      <c r="K95" s="36">
        <f t="shared" si="51"/>
        <v>2.7824074074074102E-2</v>
      </c>
      <c r="L95" s="35">
        <f t="shared" si="52"/>
        <v>3.0606481481481512E-2</v>
      </c>
      <c r="M95" s="35">
        <f t="shared" si="53"/>
        <v>3.3388888888888919E-2</v>
      </c>
      <c r="N95" s="35">
        <f t="shared" si="54"/>
        <v>3.6171296296296333E-2</v>
      </c>
      <c r="O95" s="35">
        <f t="shared" si="55"/>
        <v>3.895370370370374E-2</v>
      </c>
      <c r="P95" s="36">
        <f t="shared" si="56"/>
        <v>4.1736111111111154E-2</v>
      </c>
      <c r="Q95" s="35">
        <f t="shared" si="57"/>
        <v>4.4518518518518561E-2</v>
      </c>
      <c r="R95" s="35">
        <f t="shared" si="58"/>
        <v>4.7300925925925968E-2</v>
      </c>
      <c r="S95" s="35">
        <f t="shared" si="59"/>
        <v>5.0083333333333382E-2</v>
      </c>
      <c r="T95" s="35">
        <f t="shared" si="60"/>
        <v>5.2865740740740789E-2</v>
      </c>
      <c r="U95" s="36">
        <f t="shared" si="61"/>
        <v>5.5648148148148203E-2</v>
      </c>
      <c r="V95" s="35">
        <f t="shared" si="62"/>
        <v>5.8430555555555611E-2</v>
      </c>
      <c r="W95" s="37">
        <f t="shared" si="63"/>
        <v>5.8694884259259311E-2</v>
      </c>
      <c r="X95" s="35">
        <f t="shared" si="64"/>
        <v>6.1212962962963025E-2</v>
      </c>
      <c r="Y95" s="35">
        <f t="shared" si="65"/>
        <v>6.3995370370370439E-2</v>
      </c>
      <c r="Z95" s="35">
        <f t="shared" si="66"/>
        <v>6.6777777777777839E-2</v>
      </c>
      <c r="AA95" s="36">
        <f t="shared" si="67"/>
        <v>6.9560185185185253E-2</v>
      </c>
      <c r="AB95" s="35">
        <f t="shared" si="68"/>
        <v>7.2342592592592667E-2</v>
      </c>
      <c r="AC95" s="35">
        <f t="shared" si="69"/>
        <v>7.5125000000000067E-2</v>
      </c>
      <c r="AD95" s="35">
        <f t="shared" si="70"/>
        <v>7.7907407407407481E-2</v>
      </c>
      <c r="AE95" s="35">
        <f t="shared" si="71"/>
        <v>8.0689814814814895E-2</v>
      </c>
      <c r="AF95" s="36">
        <f t="shared" si="72"/>
        <v>8.3472222222222309E-2</v>
      </c>
      <c r="AG95" s="35">
        <f t="shared" si="73"/>
        <v>8.6254629629629709E-2</v>
      </c>
      <c r="AH95" s="35">
        <f t="shared" si="74"/>
        <v>8.9037037037037123E-2</v>
      </c>
      <c r="AI95" s="35">
        <f t="shared" si="75"/>
        <v>9.1819444444444537E-2</v>
      </c>
      <c r="AJ95" s="35">
        <f t="shared" si="76"/>
        <v>9.4601851851851937E-2</v>
      </c>
      <c r="AK95" s="36">
        <f t="shared" si="77"/>
        <v>9.7384259259259351E-2</v>
      </c>
      <c r="AL95" s="35">
        <f t="shared" si="78"/>
        <v>0.10016666666666676</v>
      </c>
      <c r="AM95" s="35">
        <f t="shared" si="79"/>
        <v>0.10294907407407418</v>
      </c>
      <c r="AN95" s="35">
        <f t="shared" si="80"/>
        <v>0.10573148148148158</v>
      </c>
      <c r="AO95" s="35">
        <f t="shared" si="81"/>
        <v>0.10851388888888899</v>
      </c>
      <c r="AP95" s="36">
        <f t="shared" si="82"/>
        <v>0.11129629629629641</v>
      </c>
      <c r="AQ95" s="35">
        <f t="shared" si="83"/>
        <v>0.11407870370370381</v>
      </c>
      <c r="AR95" s="35">
        <f t="shared" si="84"/>
        <v>0.11686111111111122</v>
      </c>
      <c r="AS95" s="38">
        <f t="shared" si="85"/>
        <v>0.11740368055555567</v>
      </c>
      <c r="AU95" s="33">
        <v>2.7824074074074101E-3</v>
      </c>
    </row>
    <row r="96" spans="1:69">
      <c r="A96" s="33">
        <v>2.7835648148148151E-3</v>
      </c>
      <c r="B96" s="34">
        <v>2.7835648148148151E-3</v>
      </c>
      <c r="C96" s="35">
        <f>B96*2</f>
        <v>5.5671296296296302E-3</v>
      </c>
      <c r="D96" s="35">
        <f t="shared" si="44"/>
        <v>8.3506944444444453E-3</v>
      </c>
      <c r="E96" s="35">
        <f t="shared" si="45"/>
        <v>1.113425925925926E-2</v>
      </c>
      <c r="F96" s="36">
        <f t="shared" si="46"/>
        <v>1.3917824074074076E-2</v>
      </c>
      <c r="G96" s="35">
        <f t="shared" si="47"/>
        <v>1.6701388888888891E-2</v>
      </c>
      <c r="H96" s="35">
        <f t="shared" si="48"/>
        <v>1.9484953703703706E-2</v>
      </c>
      <c r="I96" s="35">
        <f t="shared" si="49"/>
        <v>2.2268518518518521E-2</v>
      </c>
      <c r="J96" s="35">
        <f t="shared" si="50"/>
        <v>2.5052083333333336E-2</v>
      </c>
      <c r="K96" s="36">
        <f t="shared" si="51"/>
        <v>2.7835648148148151E-2</v>
      </c>
      <c r="L96" s="35">
        <f t="shared" si="52"/>
        <v>3.0619212962962966E-2</v>
      </c>
      <c r="M96" s="35">
        <f t="shared" si="53"/>
        <v>3.3402777777777781E-2</v>
      </c>
      <c r="N96" s="35">
        <f t="shared" si="54"/>
        <v>3.6186342592592596E-2</v>
      </c>
      <c r="O96" s="35">
        <f t="shared" si="55"/>
        <v>3.8969907407407411E-2</v>
      </c>
      <c r="P96" s="36">
        <f t="shared" si="56"/>
        <v>4.1753472222222227E-2</v>
      </c>
      <c r="Q96" s="35">
        <f t="shared" si="57"/>
        <v>4.4537037037037042E-2</v>
      </c>
      <c r="R96" s="35">
        <f t="shared" si="58"/>
        <v>4.7320601851851857E-2</v>
      </c>
      <c r="S96" s="35">
        <f t="shared" si="59"/>
        <v>5.0104166666666672E-2</v>
      </c>
      <c r="T96" s="35">
        <f t="shared" si="60"/>
        <v>5.2887731481481487E-2</v>
      </c>
      <c r="U96" s="36">
        <f t="shared" si="61"/>
        <v>5.5671296296296302E-2</v>
      </c>
      <c r="V96" s="35">
        <f t="shared" si="62"/>
        <v>5.8454861111111117E-2</v>
      </c>
      <c r="W96" s="37">
        <f t="shared" si="63"/>
        <v>5.8719299768518522E-2</v>
      </c>
      <c r="X96" s="35">
        <f t="shared" si="64"/>
        <v>6.1238425925925932E-2</v>
      </c>
      <c r="Y96" s="35">
        <f t="shared" si="65"/>
        <v>6.4021990740740747E-2</v>
      </c>
      <c r="Z96" s="35">
        <f t="shared" si="66"/>
        <v>6.6805555555555562E-2</v>
      </c>
      <c r="AA96" s="36">
        <f t="shared" si="67"/>
        <v>6.9589120370370378E-2</v>
      </c>
      <c r="AB96" s="35">
        <f t="shared" si="68"/>
        <v>7.2372685185185193E-2</v>
      </c>
      <c r="AC96" s="35">
        <f t="shared" si="69"/>
        <v>7.5156250000000008E-2</v>
      </c>
      <c r="AD96" s="35">
        <f t="shared" si="70"/>
        <v>7.7939814814814823E-2</v>
      </c>
      <c r="AE96" s="35">
        <f t="shared" si="71"/>
        <v>8.0723379629629638E-2</v>
      </c>
      <c r="AF96" s="36">
        <f t="shared" si="72"/>
        <v>8.3506944444444453E-2</v>
      </c>
      <c r="AG96" s="35">
        <f t="shared" si="73"/>
        <v>8.6290509259259268E-2</v>
      </c>
      <c r="AH96" s="35">
        <f t="shared" si="74"/>
        <v>8.9074074074074083E-2</v>
      </c>
      <c r="AI96" s="35">
        <f t="shared" si="75"/>
        <v>9.1857638888888898E-2</v>
      </c>
      <c r="AJ96" s="35">
        <f t="shared" si="76"/>
        <v>9.4641203703703713E-2</v>
      </c>
      <c r="AK96" s="36">
        <f t="shared" si="77"/>
        <v>9.7424768518518529E-2</v>
      </c>
      <c r="AL96" s="35">
        <f t="shared" si="78"/>
        <v>0.10020833333333334</v>
      </c>
      <c r="AM96" s="35">
        <f t="shared" si="79"/>
        <v>0.10299189814814816</v>
      </c>
      <c r="AN96" s="35">
        <f t="shared" si="80"/>
        <v>0.10577546296296297</v>
      </c>
      <c r="AO96" s="35">
        <f t="shared" si="81"/>
        <v>0.10855902777777779</v>
      </c>
      <c r="AP96" s="36">
        <f t="shared" si="82"/>
        <v>0.1113425925925926</v>
      </c>
      <c r="AQ96" s="35">
        <f t="shared" si="83"/>
        <v>0.11412615740740742</v>
      </c>
      <c r="AR96" s="35">
        <f t="shared" si="84"/>
        <v>0.11690972222222223</v>
      </c>
      <c r="AS96" s="38">
        <f t="shared" si="85"/>
        <v>0.11745251736111112</v>
      </c>
      <c r="AT96" s="35"/>
      <c r="AU96" s="33">
        <v>2.7835648148148151E-3</v>
      </c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</row>
    <row r="97" spans="1:69">
      <c r="A97" s="33">
        <v>2.7847222222222219E-3</v>
      </c>
      <c r="B97" s="34">
        <v>2.7847222222222219E-3</v>
      </c>
      <c r="C97" s="35">
        <f t="shared" ref="C97:C160" si="86">B97*2</f>
        <v>5.5694444444444437E-3</v>
      </c>
      <c r="D97" s="35">
        <f t="shared" ref="D97:D160" si="87">B97*3</f>
        <v>8.354166666666666E-3</v>
      </c>
      <c r="E97" s="35">
        <f t="shared" ref="E97:E160" si="88">B97*4</f>
        <v>1.1138888888888887E-2</v>
      </c>
      <c r="F97" s="36">
        <f t="shared" ref="F97:F160" si="89">B97*5</f>
        <v>1.3923611111111109E-2</v>
      </c>
      <c r="G97" s="35">
        <f t="shared" ref="G97:G160" si="90">B97*6</f>
        <v>1.6708333333333332E-2</v>
      </c>
      <c r="H97" s="35">
        <f t="shared" ref="H97:H160" si="91">B97*7</f>
        <v>1.9493055555555552E-2</v>
      </c>
      <c r="I97" s="35">
        <f t="shared" ref="I97:I160" si="92">B97*8</f>
        <v>2.2277777777777775E-2</v>
      </c>
      <c r="J97" s="35">
        <f t="shared" ref="J97:J160" si="93">B97*9</f>
        <v>2.5062499999999998E-2</v>
      </c>
      <c r="K97" s="36">
        <f t="shared" ref="K97:K160" si="94">B97*10</f>
        <v>2.7847222222222218E-2</v>
      </c>
      <c r="L97" s="35">
        <f t="shared" ref="L97:L160" si="95">B97*11</f>
        <v>3.0631944444444441E-2</v>
      </c>
      <c r="M97" s="35">
        <f t="shared" ref="M97:M160" si="96">B97*12</f>
        <v>3.3416666666666664E-2</v>
      </c>
      <c r="N97" s="35">
        <f t="shared" ref="N97:N160" si="97">B97*13</f>
        <v>3.6201388888888887E-2</v>
      </c>
      <c r="O97" s="35">
        <f t="shared" ref="O97:O160" si="98">B97*14</f>
        <v>3.8986111111111103E-2</v>
      </c>
      <c r="P97" s="36">
        <f t="shared" ref="P97:P160" si="99">B97*15</f>
        <v>4.1770833333333326E-2</v>
      </c>
      <c r="Q97" s="35">
        <f t="shared" si="57"/>
        <v>4.455555555555555E-2</v>
      </c>
      <c r="R97" s="35">
        <f t="shared" si="58"/>
        <v>4.7340277777777773E-2</v>
      </c>
      <c r="S97" s="35">
        <f t="shared" si="59"/>
        <v>5.0124999999999996E-2</v>
      </c>
      <c r="T97" s="35">
        <f t="shared" si="60"/>
        <v>5.2909722222222212E-2</v>
      </c>
      <c r="U97" s="36">
        <f t="shared" si="61"/>
        <v>5.5694444444444435E-2</v>
      </c>
      <c r="V97" s="35">
        <f t="shared" si="62"/>
        <v>5.8479166666666658E-2</v>
      </c>
      <c r="W97" s="37">
        <f t="shared" si="63"/>
        <v>5.8743715277777768E-2</v>
      </c>
      <c r="X97" s="35">
        <f t="shared" ref="X97:X160" si="100">B97*22</f>
        <v>6.1263888888888882E-2</v>
      </c>
      <c r="Y97" s="35">
        <f t="shared" ref="Y97:Y160" si="101">B97*23</f>
        <v>6.4048611111111098E-2</v>
      </c>
      <c r="Z97" s="35">
        <f t="shared" ref="Z97:Z160" si="102">B97*24</f>
        <v>6.6833333333333328E-2</v>
      </c>
      <c r="AA97" s="36">
        <f t="shared" ref="AA97:AA160" si="103">B97*25</f>
        <v>6.9618055555555544E-2</v>
      </c>
      <c r="AB97" s="35">
        <f t="shared" ref="AB97:AB160" si="104">B97*26</f>
        <v>7.2402777777777774E-2</v>
      </c>
      <c r="AC97" s="35">
        <f t="shared" ref="AC97:AC160" si="105">B97*27</f>
        <v>7.518749999999999E-2</v>
      </c>
      <c r="AD97" s="35">
        <f t="shared" ref="AD97:AD160" si="106">B97*28</f>
        <v>7.7972222222222207E-2</v>
      </c>
      <c r="AE97" s="35">
        <f t="shared" ref="AE97:AE160" si="107">B97*29</f>
        <v>8.0756944444444437E-2</v>
      </c>
      <c r="AF97" s="36">
        <f t="shared" ref="AF97:AF160" si="108">B97*30</f>
        <v>8.3541666666666653E-2</v>
      </c>
      <c r="AG97" s="35">
        <f t="shared" ref="AG97:AG160" si="109">B97*31</f>
        <v>8.6326388888888883E-2</v>
      </c>
      <c r="AH97" s="35">
        <f t="shared" ref="AH97:AH160" si="110">B97*32</f>
        <v>8.9111111111111099E-2</v>
      </c>
      <c r="AI97" s="35">
        <f t="shared" ref="AI97:AI160" si="111">B97*33</f>
        <v>9.1895833333333315E-2</v>
      </c>
      <c r="AJ97" s="35">
        <f t="shared" ref="AJ97:AJ160" si="112">B97*34</f>
        <v>9.4680555555555546E-2</v>
      </c>
      <c r="AK97" s="36">
        <f t="shared" ref="AK97:AK160" si="113">B97*35</f>
        <v>9.7465277777777762E-2</v>
      </c>
      <c r="AL97" s="35">
        <f t="shared" ref="AL97:AL160" si="114">B97*36</f>
        <v>0.10024999999999999</v>
      </c>
      <c r="AM97" s="35">
        <f t="shared" ref="AM97:AM160" si="115">B97*37</f>
        <v>0.10303472222222221</v>
      </c>
      <c r="AN97" s="35">
        <f t="shared" ref="AN97:AN160" si="116">B97*38</f>
        <v>0.10581944444444442</v>
      </c>
      <c r="AO97" s="35">
        <f t="shared" ref="AO97:AO160" si="117">B97*39</f>
        <v>0.10860416666666665</v>
      </c>
      <c r="AP97" s="36">
        <f t="shared" ref="AP97:AP160" si="118">B97*40</f>
        <v>0.11138888888888887</v>
      </c>
      <c r="AQ97" s="35">
        <f t="shared" ref="AQ97:AQ160" si="119">B97*41</f>
        <v>0.1141736111111111</v>
      </c>
      <c r="AR97" s="35">
        <f t="shared" ref="AR97:AR160" si="120">B97*42</f>
        <v>0.11695833333333332</v>
      </c>
      <c r="AS97" s="38">
        <f t="shared" ref="AS97:AS160" si="121">B97*42.195</f>
        <v>0.11750135416666665</v>
      </c>
      <c r="AT97" s="35"/>
      <c r="AU97" s="33">
        <v>2.7847222222222219E-3</v>
      </c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</row>
    <row r="98" spans="1:69">
      <c r="A98" s="33">
        <v>2.7858796296296299E-3</v>
      </c>
      <c r="B98" s="34">
        <v>2.7858796296296299E-3</v>
      </c>
      <c r="C98" s="35">
        <f t="shared" si="86"/>
        <v>5.5717592592592598E-3</v>
      </c>
      <c r="D98" s="35">
        <f t="shared" si="87"/>
        <v>8.3576388888888901E-3</v>
      </c>
      <c r="E98" s="35">
        <f t="shared" si="88"/>
        <v>1.114351851851852E-2</v>
      </c>
      <c r="F98" s="36">
        <f t="shared" si="89"/>
        <v>1.3929398148148149E-2</v>
      </c>
      <c r="G98" s="35">
        <f t="shared" si="90"/>
        <v>1.671527777777778E-2</v>
      </c>
      <c r="H98" s="35">
        <f t="shared" si="91"/>
        <v>1.9501157407407408E-2</v>
      </c>
      <c r="I98" s="35">
        <f t="shared" si="92"/>
        <v>2.2287037037037039E-2</v>
      </c>
      <c r="J98" s="35">
        <f t="shared" si="93"/>
        <v>2.507291666666667E-2</v>
      </c>
      <c r="K98" s="36">
        <f t="shared" si="94"/>
        <v>2.7858796296296298E-2</v>
      </c>
      <c r="L98" s="35">
        <f t="shared" si="95"/>
        <v>3.0644675925925929E-2</v>
      </c>
      <c r="M98" s="35">
        <f t="shared" si="96"/>
        <v>3.3430555555555561E-2</v>
      </c>
      <c r="N98" s="35">
        <f t="shared" si="97"/>
        <v>3.6216435185185192E-2</v>
      </c>
      <c r="O98" s="35">
        <f t="shared" si="98"/>
        <v>3.9002314814814816E-2</v>
      </c>
      <c r="P98" s="36">
        <f t="shared" si="99"/>
        <v>4.1788194444444447E-2</v>
      </c>
      <c r="Q98" s="35">
        <f t="shared" si="57"/>
        <v>4.4574074074074078E-2</v>
      </c>
      <c r="R98" s="35">
        <f t="shared" si="58"/>
        <v>4.735995370370371E-2</v>
      </c>
      <c r="S98" s="35">
        <f t="shared" si="59"/>
        <v>5.0145833333333341E-2</v>
      </c>
      <c r="T98" s="35">
        <f t="shared" si="60"/>
        <v>5.2931712962962965E-2</v>
      </c>
      <c r="U98" s="36">
        <f t="shared" si="61"/>
        <v>5.5717592592592596E-2</v>
      </c>
      <c r="V98" s="35">
        <f t="shared" si="62"/>
        <v>5.8503472222222228E-2</v>
      </c>
      <c r="W98" s="37">
        <f t="shared" si="63"/>
        <v>5.8768130787037041E-2</v>
      </c>
      <c r="X98" s="35">
        <f t="shared" si="100"/>
        <v>6.1289351851851859E-2</v>
      </c>
      <c r="Y98" s="35">
        <f t="shared" si="101"/>
        <v>6.407523148148149E-2</v>
      </c>
      <c r="Z98" s="35">
        <f t="shared" si="102"/>
        <v>6.6861111111111121E-2</v>
      </c>
      <c r="AA98" s="36">
        <f t="shared" si="103"/>
        <v>6.9646990740740752E-2</v>
      </c>
      <c r="AB98" s="35">
        <f t="shared" si="104"/>
        <v>7.2432870370370384E-2</v>
      </c>
      <c r="AC98" s="35">
        <f t="shared" si="105"/>
        <v>7.5218750000000001E-2</v>
      </c>
      <c r="AD98" s="35">
        <f t="shared" si="106"/>
        <v>7.8004629629629632E-2</v>
      </c>
      <c r="AE98" s="35">
        <f t="shared" si="107"/>
        <v>8.0790509259259263E-2</v>
      </c>
      <c r="AF98" s="36">
        <f t="shared" si="108"/>
        <v>8.3576388888888895E-2</v>
      </c>
      <c r="AG98" s="35">
        <f t="shared" si="109"/>
        <v>8.6362268518518526E-2</v>
      </c>
      <c r="AH98" s="35">
        <f t="shared" si="110"/>
        <v>8.9148148148148157E-2</v>
      </c>
      <c r="AI98" s="35">
        <f t="shared" si="111"/>
        <v>9.1934027777777788E-2</v>
      </c>
      <c r="AJ98" s="35">
        <f t="shared" si="112"/>
        <v>9.4719907407407419E-2</v>
      </c>
      <c r="AK98" s="36">
        <f t="shared" si="113"/>
        <v>9.7505787037037051E-2</v>
      </c>
      <c r="AL98" s="35">
        <f t="shared" si="114"/>
        <v>0.10029166666666668</v>
      </c>
      <c r="AM98" s="35">
        <f t="shared" si="115"/>
        <v>0.10307754629629631</v>
      </c>
      <c r="AN98" s="35">
        <f t="shared" si="116"/>
        <v>0.10586342592592593</v>
      </c>
      <c r="AO98" s="35">
        <f t="shared" si="117"/>
        <v>0.10864930555555556</v>
      </c>
      <c r="AP98" s="36">
        <f t="shared" si="118"/>
        <v>0.11143518518518519</v>
      </c>
      <c r="AQ98" s="35">
        <f t="shared" si="119"/>
        <v>0.11422106481481482</v>
      </c>
      <c r="AR98" s="35">
        <f t="shared" si="120"/>
        <v>0.11700694444444446</v>
      </c>
      <c r="AS98" s="38">
        <f t="shared" si="121"/>
        <v>0.11755019097222223</v>
      </c>
      <c r="AT98" s="35"/>
      <c r="AU98" s="33">
        <v>2.7858796296296299E-3</v>
      </c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</row>
    <row r="99" spans="1:69">
      <c r="A99" s="33">
        <v>2.7870370370370401E-3</v>
      </c>
      <c r="B99" s="34">
        <v>2.7870370370370401E-3</v>
      </c>
      <c r="C99" s="35">
        <f t="shared" si="86"/>
        <v>5.5740740740740802E-3</v>
      </c>
      <c r="D99" s="35">
        <f t="shared" si="87"/>
        <v>8.3611111111111212E-3</v>
      </c>
      <c r="E99" s="35">
        <f t="shared" si="88"/>
        <v>1.114814814814816E-2</v>
      </c>
      <c r="F99" s="36">
        <f t="shared" si="89"/>
        <v>1.39351851851852E-2</v>
      </c>
      <c r="G99" s="35">
        <f t="shared" si="90"/>
        <v>1.6722222222222242E-2</v>
      </c>
      <c r="H99" s="35">
        <f t="shared" si="91"/>
        <v>1.9509259259259282E-2</v>
      </c>
      <c r="I99" s="35">
        <f t="shared" si="92"/>
        <v>2.2296296296296321E-2</v>
      </c>
      <c r="J99" s="35">
        <f t="shared" si="93"/>
        <v>2.508333333333336E-2</v>
      </c>
      <c r="K99" s="36">
        <f t="shared" si="94"/>
        <v>2.7870370370370399E-2</v>
      </c>
      <c r="L99" s="35">
        <f t="shared" si="95"/>
        <v>3.0657407407407442E-2</v>
      </c>
      <c r="M99" s="35">
        <f t="shared" si="96"/>
        <v>3.3444444444444485E-2</v>
      </c>
      <c r="N99" s="35">
        <f t="shared" si="97"/>
        <v>3.6231481481481524E-2</v>
      </c>
      <c r="O99" s="35">
        <f t="shared" si="98"/>
        <v>3.9018518518518563E-2</v>
      </c>
      <c r="P99" s="36">
        <f t="shared" si="99"/>
        <v>4.1805555555555603E-2</v>
      </c>
      <c r="Q99" s="35">
        <f t="shared" si="57"/>
        <v>4.4592592592592642E-2</v>
      </c>
      <c r="R99" s="35">
        <f t="shared" si="58"/>
        <v>4.7379629629629681E-2</v>
      </c>
      <c r="S99" s="35">
        <f t="shared" si="59"/>
        <v>5.016666666666672E-2</v>
      </c>
      <c r="T99" s="35">
        <f t="shared" si="60"/>
        <v>5.295370370370376E-2</v>
      </c>
      <c r="U99" s="36">
        <f t="shared" si="61"/>
        <v>5.5740740740740799E-2</v>
      </c>
      <c r="V99" s="35">
        <f t="shared" si="62"/>
        <v>5.8527777777777845E-2</v>
      </c>
      <c r="W99" s="37">
        <f t="shared" si="63"/>
        <v>5.8792546296296357E-2</v>
      </c>
      <c r="X99" s="35">
        <f t="shared" si="100"/>
        <v>6.1314814814814884E-2</v>
      </c>
      <c r="Y99" s="35">
        <f t="shared" si="101"/>
        <v>6.4101851851851924E-2</v>
      </c>
      <c r="Z99" s="35">
        <f t="shared" si="102"/>
        <v>6.688888888888897E-2</v>
      </c>
      <c r="AA99" s="36">
        <f t="shared" si="103"/>
        <v>6.9675925925926002E-2</v>
      </c>
      <c r="AB99" s="35">
        <f t="shared" si="104"/>
        <v>7.2462962962963048E-2</v>
      </c>
      <c r="AC99" s="35">
        <f t="shared" si="105"/>
        <v>7.5250000000000081E-2</v>
      </c>
      <c r="AD99" s="35">
        <f t="shared" si="106"/>
        <v>7.8037037037037127E-2</v>
      </c>
      <c r="AE99" s="35">
        <f t="shared" si="107"/>
        <v>8.0824074074074159E-2</v>
      </c>
      <c r="AF99" s="36">
        <f t="shared" si="108"/>
        <v>8.3611111111111205E-2</v>
      </c>
      <c r="AG99" s="35">
        <f t="shared" si="109"/>
        <v>8.6398148148148238E-2</v>
      </c>
      <c r="AH99" s="35">
        <f t="shared" si="110"/>
        <v>8.9185185185185284E-2</v>
      </c>
      <c r="AI99" s="35">
        <f t="shared" si="111"/>
        <v>9.197222222222233E-2</v>
      </c>
      <c r="AJ99" s="35">
        <f t="shared" si="112"/>
        <v>9.4759259259259362E-2</v>
      </c>
      <c r="AK99" s="36">
        <f t="shared" si="113"/>
        <v>9.7546296296296409E-2</v>
      </c>
      <c r="AL99" s="35">
        <f t="shared" si="114"/>
        <v>0.10033333333333344</v>
      </c>
      <c r="AM99" s="35">
        <f t="shared" si="115"/>
        <v>0.10312037037037049</v>
      </c>
      <c r="AN99" s="35">
        <f t="shared" si="116"/>
        <v>0.10590740740740752</v>
      </c>
      <c r="AO99" s="35">
        <f t="shared" si="117"/>
        <v>0.10869444444444457</v>
      </c>
      <c r="AP99" s="36">
        <f t="shared" si="118"/>
        <v>0.1114814814814816</v>
      </c>
      <c r="AQ99" s="35">
        <f t="shared" si="119"/>
        <v>0.11426851851851864</v>
      </c>
      <c r="AR99" s="35">
        <f t="shared" si="120"/>
        <v>0.11705555555555569</v>
      </c>
      <c r="AS99" s="38">
        <f t="shared" si="121"/>
        <v>0.11759902777777791</v>
      </c>
      <c r="AT99" s="35"/>
      <c r="AU99" s="33">
        <v>2.7870370370370401E-3</v>
      </c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</row>
    <row r="100" spans="1:69">
      <c r="A100" s="33">
        <v>2.7881944444444399E-3</v>
      </c>
      <c r="B100" s="34">
        <v>2.7881944444444399E-3</v>
      </c>
      <c r="C100" s="35">
        <f t="shared" si="86"/>
        <v>5.5763888888888799E-3</v>
      </c>
      <c r="D100" s="35">
        <f t="shared" si="87"/>
        <v>8.3645833333333194E-3</v>
      </c>
      <c r="E100" s="35">
        <f t="shared" si="88"/>
        <v>1.115277777777776E-2</v>
      </c>
      <c r="F100" s="36">
        <f t="shared" si="89"/>
        <v>1.39409722222222E-2</v>
      </c>
      <c r="G100" s="35">
        <f t="shared" si="90"/>
        <v>1.6729166666666639E-2</v>
      </c>
      <c r="H100" s="35">
        <f t="shared" si="91"/>
        <v>1.9517361111111079E-2</v>
      </c>
      <c r="I100" s="35">
        <f t="shared" si="92"/>
        <v>2.2305555555555519E-2</v>
      </c>
      <c r="J100" s="35">
        <f t="shared" si="93"/>
        <v>2.509374999999996E-2</v>
      </c>
      <c r="K100" s="36">
        <f t="shared" si="94"/>
        <v>2.78819444444444E-2</v>
      </c>
      <c r="L100" s="35">
        <f t="shared" si="95"/>
        <v>3.0670138888888841E-2</v>
      </c>
      <c r="M100" s="35">
        <f t="shared" si="96"/>
        <v>3.3458333333333277E-2</v>
      </c>
      <c r="N100" s="35">
        <f t="shared" si="97"/>
        <v>3.6246527777777718E-2</v>
      </c>
      <c r="O100" s="35">
        <f t="shared" si="98"/>
        <v>3.9034722222222158E-2</v>
      </c>
      <c r="P100" s="36">
        <f t="shared" si="99"/>
        <v>4.1822916666666599E-2</v>
      </c>
      <c r="Q100" s="35">
        <f t="shared" ref="Q100:Q163" si="122">B100*16</f>
        <v>4.4611111111111039E-2</v>
      </c>
      <c r="R100" s="35">
        <f t="shared" ref="R100:R163" si="123">B100*17</f>
        <v>4.7399305555555479E-2</v>
      </c>
      <c r="S100" s="35">
        <f t="shared" ref="S100:S163" si="124">B100*18</f>
        <v>5.018749999999992E-2</v>
      </c>
      <c r="T100" s="35">
        <f t="shared" ref="T100:T163" si="125">B100*19</f>
        <v>5.297569444444436E-2</v>
      </c>
      <c r="U100" s="36">
        <f t="shared" ref="U100:U163" si="126">B100*20</f>
        <v>5.57638888888888E-2</v>
      </c>
      <c r="V100" s="35">
        <f t="shared" ref="V100:V163" si="127">B100*21</f>
        <v>5.8552083333333241E-2</v>
      </c>
      <c r="W100" s="37">
        <f t="shared" ref="W100:W163" si="128">B100*21.095</f>
        <v>5.8816961805555457E-2</v>
      </c>
      <c r="X100" s="35">
        <f t="shared" si="100"/>
        <v>6.1340277777777681E-2</v>
      </c>
      <c r="Y100" s="35">
        <f t="shared" si="101"/>
        <v>6.4128472222222122E-2</v>
      </c>
      <c r="Z100" s="35">
        <f t="shared" si="102"/>
        <v>6.6916666666666555E-2</v>
      </c>
      <c r="AA100" s="36">
        <f t="shared" si="103"/>
        <v>6.9704861111111002E-2</v>
      </c>
      <c r="AB100" s="35">
        <f t="shared" si="104"/>
        <v>7.2493055555555436E-2</v>
      </c>
      <c r="AC100" s="35">
        <f t="shared" si="105"/>
        <v>7.5281249999999883E-2</v>
      </c>
      <c r="AD100" s="35">
        <f t="shared" si="106"/>
        <v>7.8069444444444316E-2</v>
      </c>
      <c r="AE100" s="35">
        <f t="shared" si="107"/>
        <v>8.0857638888888764E-2</v>
      </c>
      <c r="AF100" s="36">
        <f t="shared" si="108"/>
        <v>8.3645833333333197E-2</v>
      </c>
      <c r="AG100" s="35">
        <f t="shared" si="109"/>
        <v>8.6434027777777644E-2</v>
      </c>
      <c r="AH100" s="35">
        <f t="shared" si="110"/>
        <v>8.9222222222222078E-2</v>
      </c>
      <c r="AI100" s="35">
        <f t="shared" si="111"/>
        <v>9.2010416666666511E-2</v>
      </c>
      <c r="AJ100" s="35">
        <f t="shared" si="112"/>
        <v>9.4798611111110959E-2</v>
      </c>
      <c r="AK100" s="36">
        <f t="shared" si="113"/>
        <v>9.7586805555555392E-2</v>
      </c>
      <c r="AL100" s="35">
        <f t="shared" si="114"/>
        <v>0.10037499999999984</v>
      </c>
      <c r="AM100" s="35">
        <f t="shared" si="115"/>
        <v>0.10316319444444427</v>
      </c>
      <c r="AN100" s="35">
        <f t="shared" si="116"/>
        <v>0.10595138888888872</v>
      </c>
      <c r="AO100" s="35">
        <f t="shared" si="117"/>
        <v>0.10873958333333315</v>
      </c>
      <c r="AP100" s="36">
        <f t="shared" si="118"/>
        <v>0.1115277777777776</v>
      </c>
      <c r="AQ100" s="35">
        <f t="shared" si="119"/>
        <v>0.11431597222222203</v>
      </c>
      <c r="AR100" s="35">
        <f t="shared" si="120"/>
        <v>0.11710416666666648</v>
      </c>
      <c r="AS100" s="38">
        <f t="shared" si="121"/>
        <v>0.11764786458333315</v>
      </c>
      <c r="AT100" s="35"/>
      <c r="AU100" s="33">
        <v>2.7881944444444399E-3</v>
      </c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</row>
    <row r="101" spans="1:69">
      <c r="A101" s="33">
        <v>2.7893518518518502E-3</v>
      </c>
      <c r="B101" s="34">
        <v>2.7893518518518502E-3</v>
      </c>
      <c r="C101" s="35">
        <f t="shared" si="86"/>
        <v>5.5787037037037003E-3</v>
      </c>
      <c r="D101" s="35">
        <f t="shared" si="87"/>
        <v>8.3680555555555505E-3</v>
      </c>
      <c r="E101" s="35">
        <f t="shared" si="88"/>
        <v>1.1157407407407401E-2</v>
      </c>
      <c r="F101" s="36">
        <f t="shared" si="89"/>
        <v>1.3946759259259251E-2</v>
      </c>
      <c r="G101" s="35">
        <f t="shared" si="90"/>
        <v>1.6736111111111101E-2</v>
      </c>
      <c r="H101" s="35">
        <f t="shared" si="91"/>
        <v>1.9525462962962953E-2</v>
      </c>
      <c r="I101" s="35">
        <f t="shared" si="92"/>
        <v>2.2314814814814801E-2</v>
      </c>
      <c r="J101" s="35">
        <f t="shared" si="93"/>
        <v>2.510416666666665E-2</v>
      </c>
      <c r="K101" s="36">
        <f t="shared" si="94"/>
        <v>2.7893518518518502E-2</v>
      </c>
      <c r="L101" s="35">
        <f t="shared" si="95"/>
        <v>3.0682870370370353E-2</v>
      </c>
      <c r="M101" s="35">
        <f t="shared" si="96"/>
        <v>3.3472222222222202E-2</v>
      </c>
      <c r="N101" s="35">
        <f t="shared" si="97"/>
        <v>3.626157407407405E-2</v>
      </c>
      <c r="O101" s="35">
        <f t="shared" si="98"/>
        <v>3.9050925925925906E-2</v>
      </c>
      <c r="P101" s="36">
        <f t="shared" si="99"/>
        <v>4.1840277777777754E-2</v>
      </c>
      <c r="Q101" s="35">
        <f t="shared" si="122"/>
        <v>4.4629629629629602E-2</v>
      </c>
      <c r="R101" s="35">
        <f t="shared" si="123"/>
        <v>4.7418981481481451E-2</v>
      </c>
      <c r="S101" s="35">
        <f t="shared" si="124"/>
        <v>5.0208333333333299E-2</v>
      </c>
      <c r="T101" s="35">
        <f t="shared" si="125"/>
        <v>5.2997685185185155E-2</v>
      </c>
      <c r="U101" s="36">
        <f t="shared" si="126"/>
        <v>5.5787037037037003E-2</v>
      </c>
      <c r="V101" s="35">
        <f t="shared" si="127"/>
        <v>5.8576388888888851E-2</v>
      </c>
      <c r="W101" s="37">
        <f t="shared" si="128"/>
        <v>5.8841377314814779E-2</v>
      </c>
      <c r="X101" s="35">
        <f t="shared" si="100"/>
        <v>6.1365740740740707E-2</v>
      </c>
      <c r="Y101" s="35">
        <f t="shared" si="101"/>
        <v>6.4155092592592555E-2</v>
      </c>
      <c r="Z101" s="35">
        <f t="shared" si="102"/>
        <v>6.6944444444444404E-2</v>
      </c>
      <c r="AA101" s="36">
        <f t="shared" si="103"/>
        <v>6.9733796296296252E-2</v>
      </c>
      <c r="AB101" s="35">
        <f t="shared" si="104"/>
        <v>7.2523148148148101E-2</v>
      </c>
      <c r="AC101" s="35">
        <f t="shared" si="105"/>
        <v>7.5312499999999949E-2</v>
      </c>
      <c r="AD101" s="35">
        <f t="shared" si="106"/>
        <v>7.8101851851851811E-2</v>
      </c>
      <c r="AE101" s="35">
        <f t="shared" si="107"/>
        <v>8.089120370370366E-2</v>
      </c>
      <c r="AF101" s="36">
        <f t="shared" si="108"/>
        <v>8.3680555555555508E-2</v>
      </c>
      <c r="AG101" s="35">
        <f t="shared" si="109"/>
        <v>8.6469907407407356E-2</v>
      </c>
      <c r="AH101" s="35">
        <f t="shared" si="110"/>
        <v>8.9259259259259205E-2</v>
      </c>
      <c r="AI101" s="35">
        <f t="shared" si="111"/>
        <v>9.2048611111111053E-2</v>
      </c>
      <c r="AJ101" s="35">
        <f t="shared" si="112"/>
        <v>9.4837962962962902E-2</v>
      </c>
      <c r="AK101" s="36">
        <f t="shared" si="113"/>
        <v>9.762731481481475E-2</v>
      </c>
      <c r="AL101" s="35">
        <f t="shared" si="114"/>
        <v>0.1004166666666666</v>
      </c>
      <c r="AM101" s="35">
        <f t="shared" si="115"/>
        <v>0.10320601851851846</v>
      </c>
      <c r="AN101" s="35">
        <f t="shared" si="116"/>
        <v>0.10599537037037031</v>
      </c>
      <c r="AO101" s="35">
        <f t="shared" si="117"/>
        <v>0.10878472222222216</v>
      </c>
      <c r="AP101" s="36">
        <f t="shared" si="118"/>
        <v>0.11157407407407401</v>
      </c>
      <c r="AQ101" s="35">
        <f t="shared" si="119"/>
        <v>0.11436342592592585</v>
      </c>
      <c r="AR101" s="35">
        <f t="shared" si="120"/>
        <v>0.1171527777777777</v>
      </c>
      <c r="AS101" s="38">
        <f t="shared" si="121"/>
        <v>0.11769670138888882</v>
      </c>
      <c r="AT101" s="35"/>
      <c r="AU101" s="33">
        <v>2.7893518518518502E-3</v>
      </c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</row>
    <row r="102" spans="1:69">
      <c r="A102" s="33">
        <v>2.7905092592592599E-3</v>
      </c>
      <c r="B102" s="34">
        <v>2.7905092592592599E-3</v>
      </c>
      <c r="C102" s="35">
        <f t="shared" si="86"/>
        <v>5.5810185185185199E-3</v>
      </c>
      <c r="D102" s="35">
        <f t="shared" si="87"/>
        <v>8.3715277777777798E-3</v>
      </c>
      <c r="E102" s="35">
        <f t="shared" si="88"/>
        <v>1.116203703703704E-2</v>
      </c>
      <c r="F102" s="36">
        <f t="shared" si="89"/>
        <v>1.39525462962963E-2</v>
      </c>
      <c r="G102" s="35">
        <f t="shared" si="90"/>
        <v>1.674305555555556E-2</v>
      </c>
      <c r="H102" s="35">
        <f t="shared" si="91"/>
        <v>1.953356481481482E-2</v>
      </c>
      <c r="I102" s="35">
        <f t="shared" si="92"/>
        <v>2.232407407407408E-2</v>
      </c>
      <c r="J102" s="35">
        <f t="shared" si="93"/>
        <v>2.5114583333333339E-2</v>
      </c>
      <c r="K102" s="36">
        <f t="shared" si="94"/>
        <v>2.7905092592592599E-2</v>
      </c>
      <c r="L102" s="35">
        <f t="shared" si="95"/>
        <v>3.0695601851851859E-2</v>
      </c>
      <c r="M102" s="35">
        <f t="shared" si="96"/>
        <v>3.3486111111111119E-2</v>
      </c>
      <c r="N102" s="35">
        <f t="shared" si="97"/>
        <v>3.6276620370370383E-2</v>
      </c>
      <c r="O102" s="35">
        <f t="shared" si="98"/>
        <v>3.9067129629629639E-2</v>
      </c>
      <c r="P102" s="36">
        <f t="shared" si="99"/>
        <v>4.1857638888888896E-2</v>
      </c>
      <c r="Q102" s="35">
        <f t="shared" si="122"/>
        <v>4.4648148148148159E-2</v>
      </c>
      <c r="R102" s="35">
        <f t="shared" si="123"/>
        <v>4.7438657407407422E-2</v>
      </c>
      <c r="S102" s="35">
        <f t="shared" si="124"/>
        <v>5.0229166666666679E-2</v>
      </c>
      <c r="T102" s="35">
        <f t="shared" si="125"/>
        <v>5.3019675925925935E-2</v>
      </c>
      <c r="U102" s="36">
        <f t="shared" si="126"/>
        <v>5.5810185185185199E-2</v>
      </c>
      <c r="V102" s="35">
        <f t="shared" si="127"/>
        <v>5.8600694444444462E-2</v>
      </c>
      <c r="W102" s="37">
        <f t="shared" si="128"/>
        <v>5.8865792824074087E-2</v>
      </c>
      <c r="X102" s="35">
        <f t="shared" si="100"/>
        <v>6.1391203703703719E-2</v>
      </c>
      <c r="Y102" s="35">
        <f t="shared" si="101"/>
        <v>6.4181712962962975E-2</v>
      </c>
      <c r="Z102" s="35">
        <f t="shared" si="102"/>
        <v>6.6972222222222239E-2</v>
      </c>
      <c r="AA102" s="36">
        <f t="shared" si="103"/>
        <v>6.9762731481481502E-2</v>
      </c>
      <c r="AB102" s="35">
        <f t="shared" si="104"/>
        <v>7.2553240740740765E-2</v>
      </c>
      <c r="AC102" s="35">
        <f t="shared" si="105"/>
        <v>7.5343750000000015E-2</v>
      </c>
      <c r="AD102" s="35">
        <f t="shared" si="106"/>
        <v>7.8134259259259278E-2</v>
      </c>
      <c r="AE102" s="35">
        <f t="shared" si="107"/>
        <v>8.0924768518518542E-2</v>
      </c>
      <c r="AF102" s="36">
        <f t="shared" si="108"/>
        <v>8.3715277777777791E-2</v>
      </c>
      <c r="AG102" s="35">
        <f t="shared" si="109"/>
        <v>8.6505787037037055E-2</v>
      </c>
      <c r="AH102" s="35">
        <f t="shared" si="110"/>
        <v>8.9296296296296318E-2</v>
      </c>
      <c r="AI102" s="35">
        <f t="shared" si="111"/>
        <v>9.2086805555555581E-2</v>
      </c>
      <c r="AJ102" s="35">
        <f t="shared" si="112"/>
        <v>9.4877314814814845E-2</v>
      </c>
      <c r="AK102" s="36">
        <f t="shared" si="113"/>
        <v>9.7667824074074094E-2</v>
      </c>
      <c r="AL102" s="35">
        <f t="shared" si="114"/>
        <v>0.10045833333333336</v>
      </c>
      <c r="AM102" s="35">
        <f t="shared" si="115"/>
        <v>0.10324884259259262</v>
      </c>
      <c r="AN102" s="35">
        <f t="shared" si="116"/>
        <v>0.10603935185185187</v>
      </c>
      <c r="AO102" s="35">
        <f t="shared" si="117"/>
        <v>0.10882986111111113</v>
      </c>
      <c r="AP102" s="36">
        <f t="shared" si="118"/>
        <v>0.1116203703703704</v>
      </c>
      <c r="AQ102" s="35">
        <f t="shared" si="119"/>
        <v>0.11441087962962966</v>
      </c>
      <c r="AR102" s="35">
        <f t="shared" si="120"/>
        <v>0.11720138888888892</v>
      </c>
      <c r="AS102" s="38">
        <f t="shared" si="121"/>
        <v>0.11774553819444447</v>
      </c>
      <c r="AT102" s="35"/>
      <c r="AU102" s="33">
        <v>2.7905092592592599E-3</v>
      </c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</row>
    <row r="103" spans="1:69">
      <c r="A103" s="33">
        <v>2.7916666666666602E-3</v>
      </c>
      <c r="B103" s="34">
        <v>2.7916666666666602E-3</v>
      </c>
      <c r="C103" s="35">
        <f t="shared" si="86"/>
        <v>5.5833333333333204E-3</v>
      </c>
      <c r="D103" s="35">
        <f t="shared" si="87"/>
        <v>8.3749999999999797E-3</v>
      </c>
      <c r="E103" s="35">
        <f t="shared" si="88"/>
        <v>1.1166666666666641E-2</v>
      </c>
      <c r="F103" s="36">
        <f t="shared" si="89"/>
        <v>1.3958333333333302E-2</v>
      </c>
      <c r="G103" s="35">
        <f t="shared" si="90"/>
        <v>1.6749999999999959E-2</v>
      </c>
      <c r="H103" s="35">
        <f t="shared" si="91"/>
        <v>1.954166666666662E-2</v>
      </c>
      <c r="I103" s="35">
        <f t="shared" si="92"/>
        <v>2.2333333333333281E-2</v>
      </c>
      <c r="J103" s="35">
        <f t="shared" si="93"/>
        <v>2.5124999999999943E-2</v>
      </c>
      <c r="K103" s="36">
        <f t="shared" si="94"/>
        <v>2.7916666666666604E-2</v>
      </c>
      <c r="L103" s="35">
        <f t="shared" si="95"/>
        <v>3.0708333333333261E-2</v>
      </c>
      <c r="M103" s="35">
        <f t="shared" si="96"/>
        <v>3.3499999999999919E-2</v>
      </c>
      <c r="N103" s="35">
        <f t="shared" si="97"/>
        <v>3.6291666666666583E-2</v>
      </c>
      <c r="O103" s="35">
        <f t="shared" si="98"/>
        <v>3.9083333333333241E-2</v>
      </c>
      <c r="P103" s="36">
        <f t="shared" si="99"/>
        <v>4.1874999999999905E-2</v>
      </c>
      <c r="Q103" s="35">
        <f t="shared" si="122"/>
        <v>4.4666666666666563E-2</v>
      </c>
      <c r="R103" s="35">
        <f t="shared" si="123"/>
        <v>4.7458333333333221E-2</v>
      </c>
      <c r="S103" s="35">
        <f t="shared" si="124"/>
        <v>5.0249999999999885E-2</v>
      </c>
      <c r="T103" s="35">
        <f t="shared" si="125"/>
        <v>5.3041666666666543E-2</v>
      </c>
      <c r="U103" s="36">
        <f t="shared" si="126"/>
        <v>5.5833333333333207E-2</v>
      </c>
      <c r="V103" s="35">
        <f t="shared" si="127"/>
        <v>5.8624999999999865E-2</v>
      </c>
      <c r="W103" s="37">
        <f t="shared" si="128"/>
        <v>5.8890208333333194E-2</v>
      </c>
      <c r="X103" s="35">
        <f t="shared" si="100"/>
        <v>6.1416666666666522E-2</v>
      </c>
      <c r="Y103" s="35">
        <f t="shared" si="101"/>
        <v>6.4208333333333187E-2</v>
      </c>
      <c r="Z103" s="35">
        <f t="shared" si="102"/>
        <v>6.6999999999999837E-2</v>
      </c>
      <c r="AA103" s="36">
        <f t="shared" si="103"/>
        <v>6.9791666666666502E-2</v>
      </c>
      <c r="AB103" s="35">
        <f t="shared" si="104"/>
        <v>7.2583333333333167E-2</v>
      </c>
      <c r="AC103" s="35">
        <f t="shared" si="105"/>
        <v>7.5374999999999831E-2</v>
      </c>
      <c r="AD103" s="35">
        <f t="shared" si="106"/>
        <v>7.8166666666666482E-2</v>
      </c>
      <c r="AE103" s="35">
        <f t="shared" si="107"/>
        <v>8.0958333333333146E-2</v>
      </c>
      <c r="AF103" s="36">
        <f t="shared" si="108"/>
        <v>8.3749999999999811E-2</v>
      </c>
      <c r="AG103" s="35">
        <f t="shared" si="109"/>
        <v>8.6541666666666461E-2</v>
      </c>
      <c r="AH103" s="35">
        <f t="shared" si="110"/>
        <v>8.9333333333333126E-2</v>
      </c>
      <c r="AI103" s="35">
        <f t="shared" si="111"/>
        <v>9.212499999999979E-2</v>
      </c>
      <c r="AJ103" s="35">
        <f t="shared" si="112"/>
        <v>9.4916666666666441E-2</v>
      </c>
      <c r="AK103" s="36">
        <f t="shared" si="113"/>
        <v>9.7708333333333106E-2</v>
      </c>
      <c r="AL103" s="35">
        <f t="shared" si="114"/>
        <v>0.10049999999999977</v>
      </c>
      <c r="AM103" s="35">
        <f t="shared" si="115"/>
        <v>0.10329166666666642</v>
      </c>
      <c r="AN103" s="35">
        <f t="shared" si="116"/>
        <v>0.10608333333333309</v>
      </c>
      <c r="AO103" s="35">
        <f t="shared" si="117"/>
        <v>0.10887499999999975</v>
      </c>
      <c r="AP103" s="36">
        <f t="shared" si="118"/>
        <v>0.11166666666666641</v>
      </c>
      <c r="AQ103" s="35">
        <f t="shared" si="119"/>
        <v>0.11445833333333306</v>
      </c>
      <c r="AR103" s="35">
        <f t="shared" si="120"/>
        <v>0.11724999999999973</v>
      </c>
      <c r="AS103" s="38">
        <f t="shared" si="121"/>
        <v>0.11779437499999973</v>
      </c>
      <c r="AT103" s="35"/>
      <c r="AU103" s="33">
        <v>2.7916666666666602E-3</v>
      </c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</row>
    <row r="104" spans="1:69">
      <c r="A104" s="33">
        <v>2.79282407407407E-3</v>
      </c>
      <c r="B104" s="34">
        <v>2.79282407407407E-3</v>
      </c>
      <c r="C104" s="35">
        <f t="shared" si="86"/>
        <v>5.5856481481481399E-3</v>
      </c>
      <c r="D104" s="35">
        <f t="shared" si="87"/>
        <v>8.3784722222222108E-3</v>
      </c>
      <c r="E104" s="35">
        <f t="shared" si="88"/>
        <v>1.117129629629628E-2</v>
      </c>
      <c r="F104" s="36">
        <f t="shared" si="89"/>
        <v>1.3964120370370349E-2</v>
      </c>
      <c r="G104" s="35">
        <f t="shared" si="90"/>
        <v>1.6756944444444422E-2</v>
      </c>
      <c r="H104" s="35">
        <f t="shared" si="91"/>
        <v>1.9549768518518491E-2</v>
      </c>
      <c r="I104" s="35">
        <f t="shared" si="92"/>
        <v>2.234259259259256E-2</v>
      </c>
      <c r="J104" s="35">
        <f t="shared" si="93"/>
        <v>2.5135416666666629E-2</v>
      </c>
      <c r="K104" s="36">
        <f t="shared" si="94"/>
        <v>2.7928240740740698E-2</v>
      </c>
      <c r="L104" s="35">
        <f t="shared" si="95"/>
        <v>3.0721064814814771E-2</v>
      </c>
      <c r="M104" s="35">
        <f t="shared" si="96"/>
        <v>3.3513888888888843E-2</v>
      </c>
      <c r="N104" s="35">
        <f t="shared" si="97"/>
        <v>3.6306712962962909E-2</v>
      </c>
      <c r="O104" s="35">
        <f t="shared" si="98"/>
        <v>3.9099537037036981E-2</v>
      </c>
      <c r="P104" s="36">
        <f t="shared" si="99"/>
        <v>4.1892361111111047E-2</v>
      </c>
      <c r="Q104" s="35">
        <f t="shared" si="122"/>
        <v>4.468518518518512E-2</v>
      </c>
      <c r="R104" s="35">
        <f t="shared" si="123"/>
        <v>4.7478009259259192E-2</v>
      </c>
      <c r="S104" s="35">
        <f t="shared" si="124"/>
        <v>5.0270833333333258E-2</v>
      </c>
      <c r="T104" s="35">
        <f t="shared" si="125"/>
        <v>5.306365740740733E-2</v>
      </c>
      <c r="U104" s="36">
        <f t="shared" si="126"/>
        <v>5.5856481481481396E-2</v>
      </c>
      <c r="V104" s="35">
        <f t="shared" si="127"/>
        <v>5.8649305555555468E-2</v>
      </c>
      <c r="W104" s="37">
        <f t="shared" si="128"/>
        <v>5.8914623842592502E-2</v>
      </c>
      <c r="X104" s="35">
        <f t="shared" si="100"/>
        <v>6.1442129629629541E-2</v>
      </c>
      <c r="Y104" s="35">
        <f t="shared" si="101"/>
        <v>6.4234953703703607E-2</v>
      </c>
      <c r="Z104" s="35">
        <f t="shared" si="102"/>
        <v>6.7027777777777686E-2</v>
      </c>
      <c r="AA104" s="36">
        <f t="shared" si="103"/>
        <v>6.9820601851851752E-2</v>
      </c>
      <c r="AB104" s="35">
        <f t="shared" si="104"/>
        <v>7.2613425925925817E-2</v>
      </c>
      <c r="AC104" s="35">
        <f t="shared" si="105"/>
        <v>7.5406249999999883E-2</v>
      </c>
      <c r="AD104" s="35">
        <f t="shared" si="106"/>
        <v>7.8199074074073963E-2</v>
      </c>
      <c r="AE104" s="35">
        <f t="shared" si="107"/>
        <v>8.0991898148148028E-2</v>
      </c>
      <c r="AF104" s="36">
        <f t="shared" si="108"/>
        <v>8.3784722222222094E-2</v>
      </c>
      <c r="AG104" s="35">
        <f t="shared" si="109"/>
        <v>8.6577546296296173E-2</v>
      </c>
      <c r="AH104" s="35">
        <f t="shared" si="110"/>
        <v>8.9370370370370239E-2</v>
      </c>
      <c r="AI104" s="35">
        <f t="shared" si="111"/>
        <v>9.2163194444444305E-2</v>
      </c>
      <c r="AJ104" s="35">
        <f t="shared" si="112"/>
        <v>9.4956018518518384E-2</v>
      </c>
      <c r="AK104" s="36">
        <f t="shared" si="113"/>
        <v>9.774884259259245E-2</v>
      </c>
      <c r="AL104" s="35">
        <f t="shared" si="114"/>
        <v>0.10054166666666652</v>
      </c>
      <c r="AM104" s="35">
        <f t="shared" si="115"/>
        <v>0.10333449074074059</v>
      </c>
      <c r="AN104" s="35">
        <f t="shared" si="116"/>
        <v>0.10612731481481466</v>
      </c>
      <c r="AO104" s="35">
        <f t="shared" si="117"/>
        <v>0.10892013888888873</v>
      </c>
      <c r="AP104" s="36">
        <f t="shared" si="118"/>
        <v>0.11171296296296279</v>
      </c>
      <c r="AQ104" s="35">
        <f t="shared" si="119"/>
        <v>0.11450578703703687</v>
      </c>
      <c r="AR104" s="35">
        <f t="shared" si="120"/>
        <v>0.11729861111111094</v>
      </c>
      <c r="AS104" s="38">
        <f t="shared" si="121"/>
        <v>0.11784321180555539</v>
      </c>
      <c r="AT104" s="35"/>
      <c r="AU104" s="33">
        <v>2.79282407407407E-3</v>
      </c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</row>
    <row r="105" spans="1:69">
      <c r="A105" s="33">
        <v>2.7939814814814802E-3</v>
      </c>
      <c r="B105" s="34">
        <v>2.7939814814814802E-3</v>
      </c>
      <c r="C105" s="35">
        <f t="shared" si="86"/>
        <v>5.5879629629629604E-3</v>
      </c>
      <c r="D105" s="35">
        <f t="shared" si="87"/>
        <v>8.3819444444444401E-3</v>
      </c>
      <c r="E105" s="35">
        <f t="shared" si="88"/>
        <v>1.1175925925925921E-2</v>
      </c>
      <c r="F105" s="36">
        <f t="shared" si="89"/>
        <v>1.3969907407407401E-2</v>
      </c>
      <c r="G105" s="35">
        <f t="shared" si="90"/>
        <v>1.676388888888888E-2</v>
      </c>
      <c r="H105" s="35">
        <f t="shared" si="91"/>
        <v>1.9557870370370361E-2</v>
      </c>
      <c r="I105" s="35">
        <f t="shared" si="92"/>
        <v>2.2351851851851842E-2</v>
      </c>
      <c r="J105" s="35">
        <f t="shared" si="93"/>
        <v>2.5145833333333322E-2</v>
      </c>
      <c r="K105" s="36">
        <f t="shared" si="94"/>
        <v>2.7939814814814803E-2</v>
      </c>
      <c r="L105" s="35">
        <f t="shared" si="95"/>
        <v>3.0733796296296283E-2</v>
      </c>
      <c r="M105" s="35">
        <f t="shared" si="96"/>
        <v>3.3527777777777761E-2</v>
      </c>
      <c r="N105" s="35">
        <f t="shared" si="97"/>
        <v>3.6321759259259241E-2</v>
      </c>
      <c r="O105" s="35">
        <f t="shared" si="98"/>
        <v>3.9115740740740722E-2</v>
      </c>
      <c r="P105" s="36">
        <f t="shared" si="99"/>
        <v>4.1909722222222202E-2</v>
      </c>
      <c r="Q105" s="35">
        <f t="shared" si="122"/>
        <v>4.4703703703703683E-2</v>
      </c>
      <c r="R105" s="35">
        <f t="shared" si="123"/>
        <v>4.7497685185185164E-2</v>
      </c>
      <c r="S105" s="35">
        <f t="shared" si="124"/>
        <v>5.0291666666666644E-2</v>
      </c>
      <c r="T105" s="35">
        <f t="shared" si="125"/>
        <v>5.3085648148148125E-2</v>
      </c>
      <c r="U105" s="36">
        <f t="shared" si="126"/>
        <v>5.5879629629629606E-2</v>
      </c>
      <c r="V105" s="35">
        <f t="shared" si="127"/>
        <v>5.8673611111111086E-2</v>
      </c>
      <c r="W105" s="37">
        <f t="shared" si="128"/>
        <v>5.8939039351851824E-2</v>
      </c>
      <c r="X105" s="35">
        <f t="shared" si="100"/>
        <v>6.1467592592592567E-2</v>
      </c>
      <c r="Y105" s="35">
        <f t="shared" si="101"/>
        <v>6.426157407407404E-2</v>
      </c>
      <c r="Z105" s="35">
        <f t="shared" si="102"/>
        <v>6.7055555555555521E-2</v>
      </c>
      <c r="AA105" s="36">
        <f t="shared" si="103"/>
        <v>6.9849537037037002E-2</v>
      </c>
      <c r="AB105" s="35">
        <f t="shared" si="104"/>
        <v>7.2643518518518482E-2</v>
      </c>
      <c r="AC105" s="35">
        <f t="shared" si="105"/>
        <v>7.5437499999999963E-2</v>
      </c>
      <c r="AD105" s="35">
        <f t="shared" si="106"/>
        <v>7.8231481481481444E-2</v>
      </c>
      <c r="AE105" s="35">
        <f t="shared" si="107"/>
        <v>8.1025462962962924E-2</v>
      </c>
      <c r="AF105" s="36">
        <f t="shared" si="108"/>
        <v>8.3819444444444405E-2</v>
      </c>
      <c r="AG105" s="35">
        <f t="shared" si="109"/>
        <v>8.6613425925925885E-2</v>
      </c>
      <c r="AH105" s="35">
        <f t="shared" si="110"/>
        <v>8.9407407407407366E-2</v>
      </c>
      <c r="AI105" s="35">
        <f t="shared" si="111"/>
        <v>9.2201388888888847E-2</v>
      </c>
      <c r="AJ105" s="35">
        <f t="shared" si="112"/>
        <v>9.4995370370370327E-2</v>
      </c>
      <c r="AK105" s="36">
        <f t="shared" si="113"/>
        <v>9.7789351851851808E-2</v>
      </c>
      <c r="AL105" s="35">
        <f t="shared" si="114"/>
        <v>0.10058333333333329</v>
      </c>
      <c r="AM105" s="35">
        <f t="shared" si="115"/>
        <v>0.10337731481481477</v>
      </c>
      <c r="AN105" s="35">
        <f t="shared" si="116"/>
        <v>0.10617129629629625</v>
      </c>
      <c r="AO105" s="35">
        <f t="shared" si="117"/>
        <v>0.10896527777777773</v>
      </c>
      <c r="AP105" s="36">
        <f t="shared" si="118"/>
        <v>0.11175925925925921</v>
      </c>
      <c r="AQ105" s="35">
        <f t="shared" si="119"/>
        <v>0.11455324074074069</v>
      </c>
      <c r="AR105" s="35">
        <f t="shared" si="120"/>
        <v>0.11734722222222217</v>
      </c>
      <c r="AS105" s="38">
        <f t="shared" si="121"/>
        <v>0.11789204861111106</v>
      </c>
      <c r="AT105" s="35"/>
      <c r="AU105" s="33">
        <v>2.7939814814814802E-3</v>
      </c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</row>
    <row r="106" spans="1:69">
      <c r="A106" s="33">
        <v>2.79513888888888E-3</v>
      </c>
      <c r="B106" s="34">
        <v>2.79513888888888E-3</v>
      </c>
      <c r="C106" s="35">
        <f t="shared" si="86"/>
        <v>5.59027777777776E-3</v>
      </c>
      <c r="D106" s="35">
        <f t="shared" si="87"/>
        <v>8.38541666666664E-3</v>
      </c>
      <c r="E106" s="35">
        <f t="shared" si="88"/>
        <v>1.118055555555552E-2</v>
      </c>
      <c r="F106" s="36">
        <f t="shared" si="89"/>
        <v>1.39756944444444E-2</v>
      </c>
      <c r="G106" s="35">
        <f t="shared" si="90"/>
        <v>1.677083333333328E-2</v>
      </c>
      <c r="H106" s="35">
        <f t="shared" si="91"/>
        <v>1.9565972222222158E-2</v>
      </c>
      <c r="I106" s="35">
        <f t="shared" si="92"/>
        <v>2.236111111111104E-2</v>
      </c>
      <c r="J106" s="35">
        <f t="shared" si="93"/>
        <v>2.5156249999999922E-2</v>
      </c>
      <c r="K106" s="36">
        <f t="shared" si="94"/>
        <v>2.79513888888888E-2</v>
      </c>
      <c r="L106" s="35">
        <f t="shared" si="95"/>
        <v>3.0746527777777678E-2</v>
      </c>
      <c r="M106" s="35">
        <f t="shared" si="96"/>
        <v>3.354166666666656E-2</v>
      </c>
      <c r="N106" s="35">
        <f t="shared" si="97"/>
        <v>3.6336805555555442E-2</v>
      </c>
      <c r="O106" s="35">
        <f t="shared" si="98"/>
        <v>3.9131944444444317E-2</v>
      </c>
      <c r="P106" s="36">
        <f t="shared" si="99"/>
        <v>4.1927083333333198E-2</v>
      </c>
      <c r="Q106" s="35">
        <f t="shared" si="122"/>
        <v>4.472222222222208E-2</v>
      </c>
      <c r="R106" s="35">
        <f t="shared" si="123"/>
        <v>4.7517361111110962E-2</v>
      </c>
      <c r="S106" s="35">
        <f t="shared" si="124"/>
        <v>5.0312499999999843E-2</v>
      </c>
      <c r="T106" s="35">
        <f t="shared" si="125"/>
        <v>5.3107638888888718E-2</v>
      </c>
      <c r="U106" s="36">
        <f t="shared" si="126"/>
        <v>5.59027777777776E-2</v>
      </c>
      <c r="V106" s="35">
        <f t="shared" si="127"/>
        <v>5.8697916666666482E-2</v>
      </c>
      <c r="W106" s="37">
        <f t="shared" si="128"/>
        <v>5.8963454861110917E-2</v>
      </c>
      <c r="X106" s="35">
        <f t="shared" si="100"/>
        <v>6.1493055555555357E-2</v>
      </c>
      <c r="Y106" s="35">
        <f t="shared" si="101"/>
        <v>6.4288194444444238E-2</v>
      </c>
      <c r="Z106" s="35">
        <f t="shared" si="102"/>
        <v>6.708333333333312E-2</v>
      </c>
      <c r="AA106" s="36">
        <f t="shared" si="103"/>
        <v>6.9878472222222002E-2</v>
      </c>
      <c r="AB106" s="35">
        <f t="shared" si="104"/>
        <v>7.2673611111110883E-2</v>
      </c>
      <c r="AC106" s="35">
        <f t="shared" si="105"/>
        <v>7.5468749999999765E-2</v>
      </c>
      <c r="AD106" s="35">
        <f t="shared" si="106"/>
        <v>7.8263888888888633E-2</v>
      </c>
      <c r="AE106" s="35">
        <f t="shared" si="107"/>
        <v>8.1059027777777515E-2</v>
      </c>
      <c r="AF106" s="36">
        <f t="shared" si="108"/>
        <v>8.3854166666666397E-2</v>
      </c>
      <c r="AG106" s="35">
        <f t="shared" si="109"/>
        <v>8.6649305555555278E-2</v>
      </c>
      <c r="AH106" s="35">
        <f t="shared" si="110"/>
        <v>8.944444444444416E-2</v>
      </c>
      <c r="AI106" s="35">
        <f t="shared" si="111"/>
        <v>9.2239583333333042E-2</v>
      </c>
      <c r="AJ106" s="35">
        <f t="shared" si="112"/>
        <v>9.5034722222221923E-2</v>
      </c>
      <c r="AK106" s="36">
        <f t="shared" si="113"/>
        <v>9.7829861111110805E-2</v>
      </c>
      <c r="AL106" s="35">
        <f t="shared" si="114"/>
        <v>0.10062499999999969</v>
      </c>
      <c r="AM106" s="35">
        <f t="shared" si="115"/>
        <v>0.10342013888888855</v>
      </c>
      <c r="AN106" s="35">
        <f t="shared" si="116"/>
        <v>0.10621527777777744</v>
      </c>
      <c r="AO106" s="35">
        <f t="shared" si="117"/>
        <v>0.10901041666666632</v>
      </c>
      <c r="AP106" s="36">
        <f t="shared" si="118"/>
        <v>0.1118055555555552</v>
      </c>
      <c r="AQ106" s="35">
        <f t="shared" si="119"/>
        <v>0.11460069444444408</v>
      </c>
      <c r="AR106" s="35">
        <f t="shared" si="120"/>
        <v>0.11739583333333296</v>
      </c>
      <c r="AS106" s="38">
        <f t="shared" si="121"/>
        <v>0.11794088541666629</v>
      </c>
      <c r="AT106" s="35"/>
      <c r="AU106" s="33">
        <v>2.79513888888888E-3</v>
      </c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</row>
    <row r="107" spans="1:69">
      <c r="A107" s="33">
        <v>2.7962962962962898E-3</v>
      </c>
      <c r="B107" s="34">
        <v>2.7962962962962898E-3</v>
      </c>
      <c r="C107" s="35">
        <f t="shared" si="86"/>
        <v>5.5925925925925796E-3</v>
      </c>
      <c r="D107" s="35">
        <f t="shared" si="87"/>
        <v>8.3888888888888694E-3</v>
      </c>
      <c r="E107" s="35">
        <f t="shared" si="88"/>
        <v>1.1185185185185159E-2</v>
      </c>
      <c r="F107" s="36">
        <f t="shared" si="89"/>
        <v>1.3981481481481449E-2</v>
      </c>
      <c r="G107" s="35">
        <f t="shared" si="90"/>
        <v>1.6777777777777739E-2</v>
      </c>
      <c r="H107" s="35">
        <f t="shared" si="91"/>
        <v>1.9574074074074028E-2</v>
      </c>
      <c r="I107" s="35">
        <f t="shared" si="92"/>
        <v>2.2370370370370318E-2</v>
      </c>
      <c r="J107" s="35">
        <f t="shared" si="93"/>
        <v>2.5166666666666608E-2</v>
      </c>
      <c r="K107" s="36">
        <f t="shared" si="94"/>
        <v>2.7962962962962898E-2</v>
      </c>
      <c r="L107" s="35">
        <f t="shared" si="95"/>
        <v>3.0759259259259188E-2</v>
      </c>
      <c r="M107" s="35">
        <f t="shared" si="96"/>
        <v>3.3555555555555477E-2</v>
      </c>
      <c r="N107" s="35">
        <f t="shared" si="97"/>
        <v>3.6351851851851767E-2</v>
      </c>
      <c r="O107" s="35">
        <f t="shared" si="98"/>
        <v>3.9148148148148057E-2</v>
      </c>
      <c r="P107" s="36">
        <f t="shared" si="99"/>
        <v>4.1944444444444347E-2</v>
      </c>
      <c r="Q107" s="35">
        <f t="shared" si="122"/>
        <v>4.4740740740740637E-2</v>
      </c>
      <c r="R107" s="35">
        <f t="shared" si="123"/>
        <v>4.7537037037036926E-2</v>
      </c>
      <c r="S107" s="35">
        <f t="shared" si="124"/>
        <v>5.0333333333333216E-2</v>
      </c>
      <c r="T107" s="35">
        <f t="shared" si="125"/>
        <v>5.3129629629629506E-2</v>
      </c>
      <c r="U107" s="36">
        <f t="shared" si="126"/>
        <v>5.5925925925925796E-2</v>
      </c>
      <c r="V107" s="35">
        <f t="shared" si="127"/>
        <v>5.8722222222222085E-2</v>
      </c>
      <c r="W107" s="37">
        <f t="shared" si="128"/>
        <v>5.8987870370370232E-2</v>
      </c>
      <c r="X107" s="35">
        <f t="shared" si="100"/>
        <v>6.1518518518518375E-2</v>
      </c>
      <c r="Y107" s="35">
        <f t="shared" si="101"/>
        <v>6.4314814814814658E-2</v>
      </c>
      <c r="Z107" s="35">
        <f t="shared" si="102"/>
        <v>6.7111111111110955E-2</v>
      </c>
      <c r="AA107" s="36">
        <f t="shared" si="103"/>
        <v>6.9907407407407252E-2</v>
      </c>
      <c r="AB107" s="35">
        <f t="shared" si="104"/>
        <v>7.2703703703703534E-2</v>
      </c>
      <c r="AC107" s="35">
        <f t="shared" si="105"/>
        <v>7.5499999999999817E-2</v>
      </c>
      <c r="AD107" s="35">
        <f t="shared" si="106"/>
        <v>7.8296296296296114E-2</v>
      </c>
      <c r="AE107" s="35">
        <f t="shared" si="107"/>
        <v>8.1092592592592411E-2</v>
      </c>
      <c r="AF107" s="36">
        <f t="shared" si="108"/>
        <v>8.3888888888888694E-2</v>
      </c>
      <c r="AG107" s="35">
        <f t="shared" si="109"/>
        <v>8.6685185185184976E-2</v>
      </c>
      <c r="AH107" s="35">
        <f t="shared" si="110"/>
        <v>8.9481481481481273E-2</v>
      </c>
      <c r="AI107" s="35">
        <f t="shared" si="111"/>
        <v>9.227777777777757E-2</v>
      </c>
      <c r="AJ107" s="35">
        <f t="shared" si="112"/>
        <v>9.5074074074073853E-2</v>
      </c>
      <c r="AK107" s="36">
        <f t="shared" si="113"/>
        <v>9.7870370370370136E-2</v>
      </c>
      <c r="AL107" s="35">
        <f t="shared" si="114"/>
        <v>0.10066666666666643</v>
      </c>
      <c r="AM107" s="35">
        <f t="shared" si="115"/>
        <v>0.10346296296296273</v>
      </c>
      <c r="AN107" s="35">
        <f t="shared" si="116"/>
        <v>0.10625925925925901</v>
      </c>
      <c r="AO107" s="35">
        <f t="shared" si="117"/>
        <v>0.10905555555555529</v>
      </c>
      <c r="AP107" s="36">
        <f t="shared" si="118"/>
        <v>0.11185185185185159</v>
      </c>
      <c r="AQ107" s="35">
        <f t="shared" si="119"/>
        <v>0.11464814814814789</v>
      </c>
      <c r="AR107" s="35">
        <f t="shared" si="120"/>
        <v>0.11744444444444417</v>
      </c>
      <c r="AS107" s="38">
        <f t="shared" si="121"/>
        <v>0.11798972222222195</v>
      </c>
      <c r="AT107" s="35"/>
      <c r="AU107" s="33">
        <v>2.7962962962962898E-3</v>
      </c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</row>
    <row r="108" spans="1:69">
      <c r="A108" s="33">
        <v>2.7974537037037E-3</v>
      </c>
      <c r="B108" s="34">
        <v>2.7974537037037E-3</v>
      </c>
      <c r="C108" s="35">
        <f t="shared" si="86"/>
        <v>5.5949074074074E-3</v>
      </c>
      <c r="D108" s="35">
        <f t="shared" si="87"/>
        <v>8.3923611111111004E-3</v>
      </c>
      <c r="E108" s="35">
        <f t="shared" si="88"/>
        <v>1.11898148148148E-2</v>
      </c>
      <c r="F108" s="36">
        <f t="shared" si="89"/>
        <v>1.39872685185185E-2</v>
      </c>
      <c r="G108" s="35">
        <f t="shared" si="90"/>
        <v>1.6784722222222201E-2</v>
      </c>
      <c r="H108" s="35">
        <f t="shared" si="91"/>
        <v>1.9582175925925899E-2</v>
      </c>
      <c r="I108" s="35">
        <f t="shared" si="92"/>
        <v>2.23796296296296E-2</v>
      </c>
      <c r="J108" s="35">
        <f t="shared" si="93"/>
        <v>2.5177083333333301E-2</v>
      </c>
      <c r="K108" s="36">
        <f t="shared" si="94"/>
        <v>2.7974537037036999E-2</v>
      </c>
      <c r="L108" s="35">
        <f t="shared" si="95"/>
        <v>3.07719907407407E-2</v>
      </c>
      <c r="M108" s="35">
        <f t="shared" si="96"/>
        <v>3.3569444444444402E-2</v>
      </c>
      <c r="N108" s="35">
        <f t="shared" si="97"/>
        <v>3.63668981481481E-2</v>
      </c>
      <c r="O108" s="35">
        <f t="shared" si="98"/>
        <v>3.9164351851851797E-2</v>
      </c>
      <c r="P108" s="36">
        <f t="shared" si="99"/>
        <v>4.1961805555555502E-2</v>
      </c>
      <c r="Q108" s="35">
        <f t="shared" si="122"/>
        <v>4.47592592592592E-2</v>
      </c>
      <c r="R108" s="35">
        <f t="shared" si="123"/>
        <v>4.7556712962962898E-2</v>
      </c>
      <c r="S108" s="35">
        <f t="shared" si="124"/>
        <v>5.0354166666666603E-2</v>
      </c>
      <c r="T108" s="35">
        <f t="shared" si="125"/>
        <v>5.3151620370370301E-2</v>
      </c>
      <c r="U108" s="36">
        <f t="shared" si="126"/>
        <v>5.5949074074073998E-2</v>
      </c>
      <c r="V108" s="35">
        <f t="shared" si="127"/>
        <v>5.8746527777777703E-2</v>
      </c>
      <c r="W108" s="37">
        <f t="shared" si="128"/>
        <v>5.9012285879629547E-2</v>
      </c>
      <c r="X108" s="35">
        <f t="shared" si="100"/>
        <v>6.1543981481481401E-2</v>
      </c>
      <c r="Y108" s="35">
        <f t="shared" si="101"/>
        <v>6.4341435185185106E-2</v>
      </c>
      <c r="Z108" s="35">
        <f t="shared" si="102"/>
        <v>6.7138888888888804E-2</v>
      </c>
      <c r="AA108" s="36">
        <f t="shared" si="103"/>
        <v>6.9936342592592501E-2</v>
      </c>
      <c r="AB108" s="35">
        <f t="shared" si="104"/>
        <v>7.2733796296296199E-2</v>
      </c>
      <c r="AC108" s="35">
        <f t="shared" si="105"/>
        <v>7.5531249999999897E-2</v>
      </c>
      <c r="AD108" s="35">
        <f t="shared" si="106"/>
        <v>7.8328703703703595E-2</v>
      </c>
      <c r="AE108" s="35">
        <f t="shared" si="107"/>
        <v>8.1126157407407307E-2</v>
      </c>
      <c r="AF108" s="36">
        <f t="shared" si="108"/>
        <v>8.3923611111111004E-2</v>
      </c>
      <c r="AG108" s="35">
        <f t="shared" si="109"/>
        <v>8.6721064814814702E-2</v>
      </c>
      <c r="AH108" s="35">
        <f t="shared" si="110"/>
        <v>8.95185185185184E-2</v>
      </c>
      <c r="AI108" s="35">
        <f t="shared" si="111"/>
        <v>9.2315972222222098E-2</v>
      </c>
      <c r="AJ108" s="35">
        <f t="shared" si="112"/>
        <v>9.5113425925925796E-2</v>
      </c>
      <c r="AK108" s="36">
        <f t="shared" si="113"/>
        <v>9.7910879629629494E-2</v>
      </c>
      <c r="AL108" s="35">
        <f t="shared" si="114"/>
        <v>0.10070833333333321</v>
      </c>
      <c r="AM108" s="35">
        <f t="shared" si="115"/>
        <v>0.1035057870370369</v>
      </c>
      <c r="AN108" s="35">
        <f t="shared" si="116"/>
        <v>0.1063032407407406</v>
      </c>
      <c r="AO108" s="35">
        <f t="shared" si="117"/>
        <v>0.1091006944444443</v>
      </c>
      <c r="AP108" s="36">
        <f t="shared" si="118"/>
        <v>0.111898148148148</v>
      </c>
      <c r="AQ108" s="35">
        <f t="shared" si="119"/>
        <v>0.11469560185185169</v>
      </c>
      <c r="AR108" s="35">
        <f t="shared" si="120"/>
        <v>0.11749305555555541</v>
      </c>
      <c r="AS108" s="38">
        <f t="shared" si="121"/>
        <v>0.11803855902777763</v>
      </c>
      <c r="AT108" s="35"/>
      <c r="AU108" s="33">
        <v>2.7974537037037E-3</v>
      </c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</row>
    <row r="109" spans="1:69">
      <c r="A109" s="33">
        <v>2.7986111111110998E-3</v>
      </c>
      <c r="B109" s="34">
        <v>2.7986111111110998E-3</v>
      </c>
      <c r="C109" s="35">
        <f t="shared" si="86"/>
        <v>5.5972222222221996E-3</v>
      </c>
      <c r="D109" s="35">
        <f t="shared" si="87"/>
        <v>8.3958333333333003E-3</v>
      </c>
      <c r="E109" s="35">
        <f t="shared" si="88"/>
        <v>1.1194444444444399E-2</v>
      </c>
      <c r="F109" s="36">
        <f t="shared" si="89"/>
        <v>1.3993055555555498E-2</v>
      </c>
      <c r="G109" s="35">
        <f t="shared" si="90"/>
        <v>1.6791666666666601E-2</v>
      </c>
      <c r="H109" s="35">
        <f t="shared" si="91"/>
        <v>1.95902777777777E-2</v>
      </c>
      <c r="I109" s="35">
        <f t="shared" si="92"/>
        <v>2.2388888888888799E-2</v>
      </c>
      <c r="J109" s="35">
        <f t="shared" si="93"/>
        <v>2.5187499999999897E-2</v>
      </c>
      <c r="K109" s="36">
        <f t="shared" si="94"/>
        <v>2.7986111111110996E-2</v>
      </c>
      <c r="L109" s="35">
        <f t="shared" si="95"/>
        <v>3.0784722222222099E-2</v>
      </c>
      <c r="M109" s="35">
        <f t="shared" si="96"/>
        <v>3.3583333333333201E-2</v>
      </c>
      <c r="N109" s="35">
        <f t="shared" si="97"/>
        <v>3.63819444444443E-2</v>
      </c>
      <c r="O109" s="35">
        <f t="shared" si="98"/>
        <v>3.9180555555555399E-2</v>
      </c>
      <c r="P109" s="36">
        <f t="shared" si="99"/>
        <v>4.1979166666666498E-2</v>
      </c>
      <c r="Q109" s="35">
        <f t="shared" si="122"/>
        <v>4.4777777777777597E-2</v>
      </c>
      <c r="R109" s="35">
        <f t="shared" si="123"/>
        <v>4.7576388888888696E-2</v>
      </c>
      <c r="S109" s="35">
        <f t="shared" si="124"/>
        <v>5.0374999999999795E-2</v>
      </c>
      <c r="T109" s="35">
        <f t="shared" si="125"/>
        <v>5.3173611111110894E-2</v>
      </c>
      <c r="U109" s="36">
        <f t="shared" si="126"/>
        <v>5.5972222222221993E-2</v>
      </c>
      <c r="V109" s="35">
        <f t="shared" si="127"/>
        <v>5.8770833333333099E-2</v>
      </c>
      <c r="W109" s="37">
        <f t="shared" si="128"/>
        <v>5.9036701388888647E-2</v>
      </c>
      <c r="X109" s="35">
        <f t="shared" si="100"/>
        <v>6.1569444444444198E-2</v>
      </c>
      <c r="Y109" s="35">
        <f t="shared" si="101"/>
        <v>6.436805555555529E-2</v>
      </c>
      <c r="Z109" s="35">
        <f t="shared" si="102"/>
        <v>6.7166666666666403E-2</v>
      </c>
      <c r="AA109" s="36">
        <f t="shared" si="103"/>
        <v>6.9965277777777501E-2</v>
      </c>
      <c r="AB109" s="35">
        <f t="shared" si="104"/>
        <v>7.27638888888886E-2</v>
      </c>
      <c r="AC109" s="35">
        <f t="shared" si="105"/>
        <v>7.5562499999999699E-2</v>
      </c>
      <c r="AD109" s="35">
        <f t="shared" si="106"/>
        <v>7.8361111111110798E-2</v>
      </c>
      <c r="AE109" s="35">
        <f t="shared" si="107"/>
        <v>8.1159722222221897E-2</v>
      </c>
      <c r="AF109" s="36">
        <f t="shared" si="108"/>
        <v>8.3958333333332996E-2</v>
      </c>
      <c r="AG109" s="35">
        <f t="shared" si="109"/>
        <v>8.6756944444444095E-2</v>
      </c>
      <c r="AH109" s="35">
        <f t="shared" si="110"/>
        <v>8.9555555555555194E-2</v>
      </c>
      <c r="AI109" s="35">
        <f t="shared" si="111"/>
        <v>9.2354166666666293E-2</v>
      </c>
      <c r="AJ109" s="35">
        <f t="shared" si="112"/>
        <v>9.5152777777777392E-2</v>
      </c>
      <c r="AK109" s="36">
        <f t="shared" si="113"/>
        <v>9.7951388888888491E-2</v>
      </c>
      <c r="AL109" s="35">
        <f t="shared" si="114"/>
        <v>0.10074999999999959</v>
      </c>
      <c r="AM109" s="35">
        <f t="shared" si="115"/>
        <v>0.10354861111111069</v>
      </c>
      <c r="AN109" s="35">
        <f t="shared" si="116"/>
        <v>0.10634722222222179</v>
      </c>
      <c r="AO109" s="35">
        <f t="shared" si="117"/>
        <v>0.10914583333333289</v>
      </c>
      <c r="AP109" s="36">
        <f t="shared" si="118"/>
        <v>0.11194444444444399</v>
      </c>
      <c r="AQ109" s="35">
        <f t="shared" si="119"/>
        <v>0.1147430555555551</v>
      </c>
      <c r="AR109" s="35">
        <f t="shared" si="120"/>
        <v>0.1175416666666662</v>
      </c>
      <c r="AS109" s="38">
        <f t="shared" si="121"/>
        <v>0.11808739583333286</v>
      </c>
      <c r="AT109" s="35"/>
      <c r="AU109" s="33">
        <v>2.7986111111110998E-3</v>
      </c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</row>
    <row r="110" spans="1:69">
      <c r="A110" s="33">
        <v>2.79976851851851E-3</v>
      </c>
      <c r="B110" s="34">
        <v>2.79976851851851E-3</v>
      </c>
      <c r="C110" s="35">
        <f t="shared" si="86"/>
        <v>5.5995370370370201E-3</v>
      </c>
      <c r="D110" s="35">
        <f t="shared" si="87"/>
        <v>8.3993055555555297E-3</v>
      </c>
      <c r="E110" s="35">
        <f t="shared" si="88"/>
        <v>1.119907407407404E-2</v>
      </c>
      <c r="F110" s="36">
        <f t="shared" si="89"/>
        <v>1.3998842592592551E-2</v>
      </c>
      <c r="G110" s="35">
        <f t="shared" si="90"/>
        <v>1.6798611111111059E-2</v>
      </c>
      <c r="H110" s="35">
        <f t="shared" si="91"/>
        <v>1.959837962962957E-2</v>
      </c>
      <c r="I110" s="35">
        <f t="shared" si="92"/>
        <v>2.239814814814808E-2</v>
      </c>
      <c r="J110" s="35">
        <f t="shared" si="93"/>
        <v>2.5197916666666591E-2</v>
      </c>
      <c r="K110" s="36">
        <f t="shared" si="94"/>
        <v>2.7997685185185101E-2</v>
      </c>
      <c r="L110" s="35">
        <f t="shared" si="95"/>
        <v>3.0797453703703612E-2</v>
      </c>
      <c r="M110" s="35">
        <f t="shared" si="96"/>
        <v>3.3597222222222119E-2</v>
      </c>
      <c r="N110" s="35">
        <f t="shared" si="97"/>
        <v>3.6396990740740633E-2</v>
      </c>
      <c r="O110" s="35">
        <f t="shared" si="98"/>
        <v>3.919675925925914E-2</v>
      </c>
      <c r="P110" s="36">
        <f t="shared" si="99"/>
        <v>4.1996527777777654E-2</v>
      </c>
      <c r="Q110" s="35">
        <f t="shared" si="122"/>
        <v>4.4796296296296161E-2</v>
      </c>
      <c r="R110" s="35">
        <f t="shared" si="123"/>
        <v>4.7596064814814668E-2</v>
      </c>
      <c r="S110" s="35">
        <f t="shared" si="124"/>
        <v>5.0395833333333181E-2</v>
      </c>
      <c r="T110" s="35">
        <f t="shared" si="125"/>
        <v>5.3195601851851688E-2</v>
      </c>
      <c r="U110" s="36">
        <f t="shared" si="126"/>
        <v>5.5995370370370202E-2</v>
      </c>
      <c r="V110" s="35">
        <f t="shared" si="127"/>
        <v>5.8795138888888709E-2</v>
      </c>
      <c r="W110" s="37">
        <f t="shared" si="128"/>
        <v>5.9061116898147963E-2</v>
      </c>
      <c r="X110" s="35">
        <f t="shared" si="100"/>
        <v>6.1594907407407223E-2</v>
      </c>
      <c r="Y110" s="35">
        <f t="shared" si="101"/>
        <v>6.4394675925925737E-2</v>
      </c>
      <c r="Z110" s="35">
        <f t="shared" si="102"/>
        <v>6.7194444444444237E-2</v>
      </c>
      <c r="AA110" s="36">
        <f t="shared" si="103"/>
        <v>6.9994212962962751E-2</v>
      </c>
      <c r="AB110" s="35">
        <f t="shared" si="104"/>
        <v>7.2793981481481265E-2</v>
      </c>
      <c r="AC110" s="35">
        <f t="shared" si="105"/>
        <v>7.5593749999999765E-2</v>
      </c>
      <c r="AD110" s="35">
        <f t="shared" si="106"/>
        <v>7.8393518518518279E-2</v>
      </c>
      <c r="AE110" s="35">
        <f t="shared" si="107"/>
        <v>8.1193287037036793E-2</v>
      </c>
      <c r="AF110" s="36">
        <f t="shared" si="108"/>
        <v>8.3993055555555307E-2</v>
      </c>
      <c r="AG110" s="35">
        <f t="shared" si="109"/>
        <v>8.6792824074073807E-2</v>
      </c>
      <c r="AH110" s="35">
        <f t="shared" si="110"/>
        <v>8.9592592592592321E-2</v>
      </c>
      <c r="AI110" s="35">
        <f t="shared" si="111"/>
        <v>9.2392361111110835E-2</v>
      </c>
      <c r="AJ110" s="35">
        <f t="shared" si="112"/>
        <v>9.5192129629629335E-2</v>
      </c>
      <c r="AK110" s="36">
        <f t="shared" si="113"/>
        <v>9.7991898148147849E-2</v>
      </c>
      <c r="AL110" s="35">
        <f t="shared" si="114"/>
        <v>0.10079166666666636</v>
      </c>
      <c r="AM110" s="35">
        <f t="shared" si="115"/>
        <v>0.10359143518518488</v>
      </c>
      <c r="AN110" s="35">
        <f t="shared" si="116"/>
        <v>0.10639120370370338</v>
      </c>
      <c r="AO110" s="35">
        <f t="shared" si="117"/>
        <v>0.10919097222222189</v>
      </c>
      <c r="AP110" s="36">
        <f t="shared" si="118"/>
        <v>0.1119907407407404</v>
      </c>
      <c r="AQ110" s="35">
        <f t="shared" si="119"/>
        <v>0.1147905092592589</v>
      </c>
      <c r="AR110" s="35">
        <f t="shared" si="120"/>
        <v>0.11759027777777742</v>
      </c>
      <c r="AS110" s="38">
        <f t="shared" si="121"/>
        <v>0.11813623263888853</v>
      </c>
      <c r="AT110" s="35"/>
      <c r="AU110" s="33">
        <v>2.79976851851851E-3</v>
      </c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</row>
    <row r="111" spans="1:69">
      <c r="A111" s="33">
        <v>2.8009259259259198E-3</v>
      </c>
      <c r="B111" s="34">
        <v>2.8009259259259198E-3</v>
      </c>
      <c r="C111" s="35">
        <f t="shared" si="86"/>
        <v>5.6018518518518396E-3</v>
      </c>
      <c r="D111" s="35">
        <f t="shared" si="87"/>
        <v>8.402777777777759E-3</v>
      </c>
      <c r="E111" s="35">
        <f t="shared" si="88"/>
        <v>1.1203703703703679E-2</v>
      </c>
      <c r="F111" s="36">
        <f t="shared" si="89"/>
        <v>1.40046296296296E-2</v>
      </c>
      <c r="G111" s="35">
        <f t="shared" si="90"/>
        <v>1.6805555555555518E-2</v>
      </c>
      <c r="H111" s="35">
        <f t="shared" si="91"/>
        <v>1.960648148148144E-2</v>
      </c>
      <c r="I111" s="35">
        <f t="shared" si="92"/>
        <v>2.2407407407407359E-2</v>
      </c>
      <c r="J111" s="35">
        <f t="shared" si="93"/>
        <v>2.5208333333333277E-2</v>
      </c>
      <c r="K111" s="36">
        <f t="shared" si="94"/>
        <v>2.8009259259259199E-2</v>
      </c>
      <c r="L111" s="35">
        <f t="shared" si="95"/>
        <v>3.0810185185185118E-2</v>
      </c>
      <c r="M111" s="35">
        <f t="shared" si="96"/>
        <v>3.3611111111111036E-2</v>
      </c>
      <c r="N111" s="35">
        <f t="shared" si="97"/>
        <v>3.6412037037036958E-2</v>
      </c>
      <c r="O111" s="35">
        <f t="shared" si="98"/>
        <v>3.921296296296288E-2</v>
      </c>
      <c r="P111" s="36">
        <f t="shared" si="99"/>
        <v>4.2013888888888795E-2</v>
      </c>
      <c r="Q111" s="35">
        <f t="shared" si="122"/>
        <v>4.4814814814814717E-2</v>
      </c>
      <c r="R111" s="35">
        <f t="shared" si="123"/>
        <v>4.7615740740740639E-2</v>
      </c>
      <c r="S111" s="35">
        <f t="shared" si="124"/>
        <v>5.0416666666666554E-2</v>
      </c>
      <c r="T111" s="35">
        <f t="shared" si="125"/>
        <v>5.3217592592592476E-2</v>
      </c>
      <c r="U111" s="36">
        <f t="shared" si="126"/>
        <v>5.6018518518518398E-2</v>
      </c>
      <c r="V111" s="35">
        <f t="shared" si="127"/>
        <v>5.8819444444444313E-2</v>
      </c>
      <c r="W111" s="37">
        <f t="shared" si="128"/>
        <v>5.9085532407407278E-2</v>
      </c>
      <c r="X111" s="35">
        <f t="shared" si="100"/>
        <v>6.1620370370370235E-2</v>
      </c>
      <c r="Y111" s="35">
        <f t="shared" si="101"/>
        <v>6.4421296296296157E-2</v>
      </c>
      <c r="Z111" s="35">
        <f t="shared" si="102"/>
        <v>6.7222222222222072E-2</v>
      </c>
      <c r="AA111" s="36">
        <f t="shared" si="103"/>
        <v>7.0023148148148001E-2</v>
      </c>
      <c r="AB111" s="35">
        <f t="shared" si="104"/>
        <v>7.2824074074073916E-2</v>
      </c>
      <c r="AC111" s="35">
        <f t="shared" si="105"/>
        <v>7.5624999999999831E-2</v>
      </c>
      <c r="AD111" s="35">
        <f t="shared" si="106"/>
        <v>7.842592592592576E-2</v>
      </c>
      <c r="AE111" s="35">
        <f t="shared" si="107"/>
        <v>8.1226851851851675E-2</v>
      </c>
      <c r="AF111" s="36">
        <f t="shared" si="108"/>
        <v>8.402777777777759E-2</v>
      </c>
      <c r="AG111" s="35">
        <f t="shared" si="109"/>
        <v>8.6828703703703519E-2</v>
      </c>
      <c r="AH111" s="35">
        <f t="shared" si="110"/>
        <v>8.9629629629629434E-2</v>
      </c>
      <c r="AI111" s="35">
        <f t="shared" si="111"/>
        <v>9.2430555555555349E-2</v>
      </c>
      <c r="AJ111" s="35">
        <f t="shared" si="112"/>
        <v>9.5231481481481278E-2</v>
      </c>
      <c r="AK111" s="36">
        <f t="shared" si="113"/>
        <v>9.8032407407407193E-2</v>
      </c>
      <c r="AL111" s="35">
        <f t="shared" si="114"/>
        <v>0.10083333333333311</v>
      </c>
      <c r="AM111" s="35">
        <f t="shared" si="115"/>
        <v>0.10363425925925904</v>
      </c>
      <c r="AN111" s="35">
        <f t="shared" si="116"/>
        <v>0.10643518518518495</v>
      </c>
      <c r="AO111" s="35">
        <f t="shared" si="117"/>
        <v>0.10923611111111087</v>
      </c>
      <c r="AP111" s="36">
        <f t="shared" si="118"/>
        <v>0.1120370370370368</v>
      </c>
      <c r="AQ111" s="35">
        <f t="shared" si="119"/>
        <v>0.11483796296296271</v>
      </c>
      <c r="AR111" s="35">
        <f t="shared" si="120"/>
        <v>0.11763888888888863</v>
      </c>
      <c r="AS111" s="38">
        <f t="shared" si="121"/>
        <v>0.11818506944444419</v>
      </c>
      <c r="AT111" s="35"/>
      <c r="AU111" s="33">
        <v>2.8009259259259198E-3</v>
      </c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</row>
    <row r="112" spans="1:69">
      <c r="A112" s="33">
        <v>2.8020833333333201E-3</v>
      </c>
      <c r="B112" s="34">
        <v>2.8020833333333201E-3</v>
      </c>
      <c r="C112" s="35">
        <f t="shared" si="86"/>
        <v>5.6041666666666401E-3</v>
      </c>
      <c r="D112" s="35">
        <f t="shared" si="87"/>
        <v>8.4062499999999606E-3</v>
      </c>
      <c r="E112" s="35">
        <f t="shared" si="88"/>
        <v>1.120833333333328E-2</v>
      </c>
      <c r="F112" s="36">
        <f t="shared" si="89"/>
        <v>1.40104166666666E-2</v>
      </c>
      <c r="G112" s="35">
        <f t="shared" si="90"/>
        <v>1.6812499999999921E-2</v>
      </c>
      <c r="H112" s="35">
        <f t="shared" si="91"/>
        <v>1.9614583333333241E-2</v>
      </c>
      <c r="I112" s="35">
        <f t="shared" si="92"/>
        <v>2.2416666666666561E-2</v>
      </c>
      <c r="J112" s="35">
        <f t="shared" si="93"/>
        <v>2.521874999999988E-2</v>
      </c>
      <c r="K112" s="36">
        <f t="shared" si="94"/>
        <v>2.80208333333332E-2</v>
      </c>
      <c r="L112" s="35">
        <f t="shared" si="95"/>
        <v>3.0822916666666519E-2</v>
      </c>
      <c r="M112" s="35">
        <f t="shared" si="96"/>
        <v>3.3624999999999843E-2</v>
      </c>
      <c r="N112" s="35">
        <f t="shared" si="97"/>
        <v>3.6427083333333159E-2</v>
      </c>
      <c r="O112" s="35">
        <f t="shared" si="98"/>
        <v>3.9229166666666482E-2</v>
      </c>
      <c r="P112" s="36">
        <f t="shared" si="99"/>
        <v>4.2031249999999798E-2</v>
      </c>
      <c r="Q112" s="35">
        <f t="shared" si="122"/>
        <v>4.4833333333333121E-2</v>
      </c>
      <c r="R112" s="35">
        <f t="shared" si="123"/>
        <v>4.7635416666666444E-2</v>
      </c>
      <c r="S112" s="35">
        <f t="shared" si="124"/>
        <v>5.043749999999976E-2</v>
      </c>
      <c r="T112" s="35">
        <f t="shared" si="125"/>
        <v>5.3239583333333083E-2</v>
      </c>
      <c r="U112" s="36">
        <f t="shared" si="126"/>
        <v>5.60416666666664E-2</v>
      </c>
      <c r="V112" s="35">
        <f t="shared" si="127"/>
        <v>5.8843749999999723E-2</v>
      </c>
      <c r="W112" s="37">
        <f t="shared" si="128"/>
        <v>5.9109947916666385E-2</v>
      </c>
      <c r="X112" s="35">
        <f t="shared" si="100"/>
        <v>6.1645833333333039E-2</v>
      </c>
      <c r="Y112" s="35">
        <f t="shared" si="101"/>
        <v>6.4447916666666355E-2</v>
      </c>
      <c r="Z112" s="35">
        <f t="shared" si="102"/>
        <v>6.7249999999999685E-2</v>
      </c>
      <c r="AA112" s="36">
        <f t="shared" si="103"/>
        <v>7.0052083333333001E-2</v>
      </c>
      <c r="AB112" s="35">
        <f t="shared" si="104"/>
        <v>7.2854166666666317E-2</v>
      </c>
      <c r="AC112" s="35">
        <f t="shared" si="105"/>
        <v>7.5656249999999647E-2</v>
      </c>
      <c r="AD112" s="35">
        <f t="shared" si="106"/>
        <v>7.8458333333332964E-2</v>
      </c>
      <c r="AE112" s="35">
        <f t="shared" si="107"/>
        <v>8.126041666666628E-2</v>
      </c>
      <c r="AF112" s="36">
        <f t="shared" si="108"/>
        <v>8.4062499999999596E-2</v>
      </c>
      <c r="AG112" s="35">
        <f t="shared" si="109"/>
        <v>8.6864583333332926E-2</v>
      </c>
      <c r="AH112" s="35">
        <f t="shared" si="110"/>
        <v>8.9666666666666242E-2</v>
      </c>
      <c r="AI112" s="35">
        <f t="shared" si="111"/>
        <v>9.2468749999999558E-2</v>
      </c>
      <c r="AJ112" s="35">
        <f t="shared" si="112"/>
        <v>9.5270833333332888E-2</v>
      </c>
      <c r="AK112" s="36">
        <f t="shared" si="113"/>
        <v>9.8072916666666204E-2</v>
      </c>
      <c r="AL112" s="35">
        <f t="shared" si="114"/>
        <v>0.10087499999999952</v>
      </c>
      <c r="AM112" s="35">
        <f t="shared" si="115"/>
        <v>0.10367708333333284</v>
      </c>
      <c r="AN112" s="35">
        <f t="shared" si="116"/>
        <v>0.10647916666666617</v>
      </c>
      <c r="AO112" s="35">
        <f t="shared" si="117"/>
        <v>0.10928124999999948</v>
      </c>
      <c r="AP112" s="36">
        <f t="shared" si="118"/>
        <v>0.1120833333333328</v>
      </c>
      <c r="AQ112" s="35">
        <f t="shared" si="119"/>
        <v>0.11488541666666613</v>
      </c>
      <c r="AR112" s="35">
        <f t="shared" si="120"/>
        <v>0.11768749999999945</v>
      </c>
      <c r="AS112" s="38">
        <f t="shared" si="121"/>
        <v>0.11823390624999944</v>
      </c>
      <c r="AT112" s="35"/>
      <c r="AU112" s="33">
        <v>2.8020833333333201E-3</v>
      </c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</row>
    <row r="113" spans="1:69">
      <c r="A113" s="33">
        <v>2.8032407407407299E-3</v>
      </c>
      <c r="B113" s="34">
        <v>2.8032407407407299E-3</v>
      </c>
      <c r="C113" s="35">
        <f t="shared" si="86"/>
        <v>5.6064814814814597E-3</v>
      </c>
      <c r="D113" s="35">
        <f t="shared" si="87"/>
        <v>8.40972222222219E-3</v>
      </c>
      <c r="E113" s="35">
        <f t="shared" si="88"/>
        <v>1.1212962962962919E-2</v>
      </c>
      <c r="F113" s="36">
        <f t="shared" si="89"/>
        <v>1.4016203703703649E-2</v>
      </c>
      <c r="G113" s="35">
        <f t="shared" si="90"/>
        <v>1.681944444444438E-2</v>
      </c>
      <c r="H113" s="35">
        <f t="shared" si="91"/>
        <v>1.9622685185185108E-2</v>
      </c>
      <c r="I113" s="35">
        <f t="shared" si="92"/>
        <v>2.2425925925925839E-2</v>
      </c>
      <c r="J113" s="35">
        <f t="shared" si="93"/>
        <v>2.522916666666657E-2</v>
      </c>
      <c r="K113" s="36">
        <f t="shared" si="94"/>
        <v>2.8032407407407298E-2</v>
      </c>
      <c r="L113" s="35">
        <f t="shared" si="95"/>
        <v>3.0835648148148029E-2</v>
      </c>
      <c r="M113" s="35">
        <f t="shared" si="96"/>
        <v>3.363888888888876E-2</v>
      </c>
      <c r="N113" s="35">
        <f t="shared" si="97"/>
        <v>3.6442129629629491E-2</v>
      </c>
      <c r="O113" s="35">
        <f t="shared" si="98"/>
        <v>3.9245370370370215E-2</v>
      </c>
      <c r="P113" s="36">
        <f t="shared" si="99"/>
        <v>4.2048611111110946E-2</v>
      </c>
      <c r="Q113" s="35">
        <f t="shared" si="122"/>
        <v>4.4851851851851678E-2</v>
      </c>
      <c r="R113" s="35">
        <f t="shared" si="123"/>
        <v>4.7655092592592409E-2</v>
      </c>
      <c r="S113" s="35">
        <f t="shared" si="124"/>
        <v>5.045833333333314E-2</v>
      </c>
      <c r="T113" s="35">
        <f t="shared" si="125"/>
        <v>5.3261574074073864E-2</v>
      </c>
      <c r="U113" s="36">
        <f t="shared" si="126"/>
        <v>5.6064814814814595E-2</v>
      </c>
      <c r="V113" s="35">
        <f t="shared" si="127"/>
        <v>5.8868055555555326E-2</v>
      </c>
      <c r="W113" s="37">
        <f t="shared" si="128"/>
        <v>5.9134363425925693E-2</v>
      </c>
      <c r="X113" s="35">
        <f t="shared" si="100"/>
        <v>6.1671296296296058E-2</v>
      </c>
      <c r="Y113" s="35">
        <f t="shared" si="101"/>
        <v>6.4474537037036789E-2</v>
      </c>
      <c r="Z113" s="35">
        <f t="shared" si="102"/>
        <v>6.727777777777752E-2</v>
      </c>
      <c r="AA113" s="36">
        <f t="shared" si="103"/>
        <v>7.0081018518518251E-2</v>
      </c>
      <c r="AB113" s="35">
        <f t="shared" si="104"/>
        <v>7.2884259259258982E-2</v>
      </c>
      <c r="AC113" s="35">
        <f t="shared" si="105"/>
        <v>7.5687499999999699E-2</v>
      </c>
      <c r="AD113" s="35">
        <f t="shared" si="106"/>
        <v>7.8490740740740431E-2</v>
      </c>
      <c r="AE113" s="35">
        <f t="shared" si="107"/>
        <v>8.1293981481481162E-2</v>
      </c>
      <c r="AF113" s="36">
        <f t="shared" si="108"/>
        <v>8.4097222222221893E-2</v>
      </c>
      <c r="AG113" s="35">
        <f t="shared" si="109"/>
        <v>8.6900462962962624E-2</v>
      </c>
      <c r="AH113" s="35">
        <f t="shared" si="110"/>
        <v>8.9703703703703355E-2</v>
      </c>
      <c r="AI113" s="35">
        <f t="shared" si="111"/>
        <v>9.2506944444444086E-2</v>
      </c>
      <c r="AJ113" s="35">
        <f t="shared" si="112"/>
        <v>9.5310185185184818E-2</v>
      </c>
      <c r="AK113" s="36">
        <f t="shared" si="113"/>
        <v>9.8113425925925549E-2</v>
      </c>
      <c r="AL113" s="35">
        <f t="shared" si="114"/>
        <v>0.10091666666666628</v>
      </c>
      <c r="AM113" s="35">
        <f t="shared" si="115"/>
        <v>0.10371990740740701</v>
      </c>
      <c r="AN113" s="35">
        <f t="shared" si="116"/>
        <v>0.10652314814814773</v>
      </c>
      <c r="AO113" s="35">
        <f t="shared" si="117"/>
        <v>0.10932638888888846</v>
      </c>
      <c r="AP113" s="36">
        <f t="shared" si="118"/>
        <v>0.11212962962962919</v>
      </c>
      <c r="AQ113" s="35">
        <f t="shared" si="119"/>
        <v>0.11493287037036992</v>
      </c>
      <c r="AR113" s="35">
        <f t="shared" si="120"/>
        <v>0.11773611111111065</v>
      </c>
      <c r="AS113" s="38">
        <f t="shared" si="121"/>
        <v>0.1182827430555551</v>
      </c>
      <c r="AT113" s="35"/>
      <c r="AU113" s="33">
        <v>2.8032407407407299E-3</v>
      </c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</row>
    <row r="114" spans="1:69">
      <c r="A114" s="33">
        <v>2.8043981481481401E-3</v>
      </c>
      <c r="B114" s="34">
        <v>2.8043981481481401E-3</v>
      </c>
      <c r="C114" s="35">
        <f t="shared" si="86"/>
        <v>5.6087962962962801E-3</v>
      </c>
      <c r="D114" s="35">
        <f t="shared" si="87"/>
        <v>8.4131944444444211E-3</v>
      </c>
      <c r="E114" s="35">
        <f t="shared" si="88"/>
        <v>1.121759259259256E-2</v>
      </c>
      <c r="F114" s="36">
        <f t="shared" si="89"/>
        <v>1.4021990740740699E-2</v>
      </c>
      <c r="G114" s="35">
        <f t="shared" si="90"/>
        <v>1.6826388888888842E-2</v>
      </c>
      <c r="H114" s="35">
        <f t="shared" si="91"/>
        <v>1.9630787037036981E-2</v>
      </c>
      <c r="I114" s="35">
        <f t="shared" si="92"/>
        <v>2.2435185185185121E-2</v>
      </c>
      <c r="J114" s="35">
        <f t="shared" si="93"/>
        <v>2.523958333333326E-2</v>
      </c>
      <c r="K114" s="36">
        <f t="shared" si="94"/>
        <v>2.8043981481481399E-2</v>
      </c>
      <c r="L114" s="35">
        <f t="shared" si="95"/>
        <v>3.0848379629629542E-2</v>
      </c>
      <c r="M114" s="35">
        <f t="shared" si="96"/>
        <v>3.3652777777777684E-2</v>
      </c>
      <c r="N114" s="35">
        <f t="shared" si="97"/>
        <v>3.6457175925925824E-2</v>
      </c>
      <c r="O114" s="35">
        <f t="shared" si="98"/>
        <v>3.9261574074073963E-2</v>
      </c>
      <c r="P114" s="36">
        <f t="shared" si="99"/>
        <v>4.2065972222222102E-2</v>
      </c>
      <c r="Q114" s="35">
        <f t="shared" si="122"/>
        <v>4.4870370370370241E-2</v>
      </c>
      <c r="R114" s="35">
        <f t="shared" si="123"/>
        <v>4.767476851851838E-2</v>
      </c>
      <c r="S114" s="35">
        <f t="shared" si="124"/>
        <v>5.047916666666652E-2</v>
      </c>
      <c r="T114" s="35">
        <f t="shared" si="125"/>
        <v>5.3283564814814659E-2</v>
      </c>
      <c r="U114" s="36">
        <f t="shared" si="126"/>
        <v>5.6087962962962798E-2</v>
      </c>
      <c r="V114" s="35">
        <f t="shared" si="127"/>
        <v>5.8892361111110944E-2</v>
      </c>
      <c r="W114" s="37">
        <f t="shared" si="128"/>
        <v>5.9158778935185015E-2</v>
      </c>
      <c r="X114" s="35">
        <f t="shared" si="100"/>
        <v>6.1696759259259083E-2</v>
      </c>
      <c r="Y114" s="35">
        <f t="shared" si="101"/>
        <v>6.4501157407407222E-2</v>
      </c>
      <c r="Z114" s="35">
        <f t="shared" si="102"/>
        <v>6.7305555555555369E-2</v>
      </c>
      <c r="AA114" s="36">
        <f t="shared" si="103"/>
        <v>7.0109953703703501E-2</v>
      </c>
      <c r="AB114" s="35">
        <f t="shared" si="104"/>
        <v>7.2914351851851647E-2</v>
      </c>
      <c r="AC114" s="35">
        <f t="shared" si="105"/>
        <v>7.5718749999999779E-2</v>
      </c>
      <c r="AD114" s="35">
        <f t="shared" si="106"/>
        <v>7.8523148148147925E-2</v>
      </c>
      <c r="AE114" s="35">
        <f t="shared" si="107"/>
        <v>8.1327546296296058E-2</v>
      </c>
      <c r="AF114" s="36">
        <f t="shared" si="108"/>
        <v>8.4131944444444204E-2</v>
      </c>
      <c r="AG114" s="35">
        <f t="shared" si="109"/>
        <v>8.6936342592592336E-2</v>
      </c>
      <c r="AH114" s="35">
        <f t="shared" si="110"/>
        <v>8.9740740740740482E-2</v>
      </c>
      <c r="AI114" s="35">
        <f t="shared" si="111"/>
        <v>9.2545138888888628E-2</v>
      </c>
      <c r="AJ114" s="35">
        <f t="shared" si="112"/>
        <v>9.5349537037036761E-2</v>
      </c>
      <c r="AK114" s="36">
        <f t="shared" si="113"/>
        <v>9.8153935185184907E-2</v>
      </c>
      <c r="AL114" s="35">
        <f t="shared" si="114"/>
        <v>0.10095833333333304</v>
      </c>
      <c r="AM114" s="35">
        <f t="shared" si="115"/>
        <v>0.10376273148148119</v>
      </c>
      <c r="AN114" s="35">
        <f t="shared" si="116"/>
        <v>0.10656712962962932</v>
      </c>
      <c r="AO114" s="35">
        <f t="shared" si="117"/>
        <v>0.10937152777777746</v>
      </c>
      <c r="AP114" s="36">
        <f t="shared" si="118"/>
        <v>0.1121759259259256</v>
      </c>
      <c r="AQ114" s="35">
        <f t="shared" si="119"/>
        <v>0.11498032407407374</v>
      </c>
      <c r="AR114" s="35">
        <f t="shared" si="120"/>
        <v>0.11778472222222189</v>
      </c>
      <c r="AS114" s="38">
        <f t="shared" si="121"/>
        <v>0.11833157986111077</v>
      </c>
      <c r="AT114" s="35"/>
      <c r="AU114" s="33">
        <v>2.8043981481481401E-3</v>
      </c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</row>
    <row r="115" spans="1:69">
      <c r="A115" s="33">
        <v>2.8055555555555399E-3</v>
      </c>
      <c r="B115" s="34">
        <v>2.8055555555555399E-3</v>
      </c>
      <c r="C115" s="35">
        <f t="shared" si="86"/>
        <v>5.6111111111110798E-3</v>
      </c>
      <c r="D115" s="35">
        <f t="shared" si="87"/>
        <v>8.4166666666666192E-3</v>
      </c>
      <c r="E115" s="35">
        <f t="shared" si="88"/>
        <v>1.122222222222216E-2</v>
      </c>
      <c r="F115" s="36">
        <f t="shared" si="89"/>
        <v>1.40277777777777E-2</v>
      </c>
      <c r="G115" s="35">
        <f t="shared" si="90"/>
        <v>1.6833333333333238E-2</v>
      </c>
      <c r="H115" s="35">
        <f t="shared" si="91"/>
        <v>1.9638888888888779E-2</v>
      </c>
      <c r="I115" s="35">
        <f t="shared" si="92"/>
        <v>2.2444444444444319E-2</v>
      </c>
      <c r="J115" s="35">
        <f t="shared" si="93"/>
        <v>2.5249999999999859E-2</v>
      </c>
      <c r="K115" s="36">
        <f t="shared" si="94"/>
        <v>2.80555555555554E-2</v>
      </c>
      <c r="L115" s="35">
        <f t="shared" si="95"/>
        <v>3.086111111111094E-2</v>
      </c>
      <c r="M115" s="35">
        <f t="shared" si="96"/>
        <v>3.3666666666666477E-2</v>
      </c>
      <c r="N115" s="35">
        <f t="shared" si="97"/>
        <v>3.6472222222222017E-2</v>
      </c>
      <c r="O115" s="35">
        <f t="shared" si="98"/>
        <v>3.9277777777777557E-2</v>
      </c>
      <c r="P115" s="36">
        <f t="shared" si="99"/>
        <v>4.2083333333333098E-2</v>
      </c>
      <c r="Q115" s="35">
        <f t="shared" si="122"/>
        <v>4.4888888888888638E-2</v>
      </c>
      <c r="R115" s="35">
        <f t="shared" si="123"/>
        <v>4.7694444444444178E-2</v>
      </c>
      <c r="S115" s="35">
        <f t="shared" si="124"/>
        <v>5.0499999999999719E-2</v>
      </c>
      <c r="T115" s="35">
        <f t="shared" si="125"/>
        <v>5.3305555555555259E-2</v>
      </c>
      <c r="U115" s="36">
        <f t="shared" si="126"/>
        <v>5.6111111111110799E-2</v>
      </c>
      <c r="V115" s="35">
        <f t="shared" si="127"/>
        <v>5.891666666666634E-2</v>
      </c>
      <c r="W115" s="37">
        <f t="shared" si="128"/>
        <v>5.9183194444444108E-2</v>
      </c>
      <c r="X115" s="35">
        <f t="shared" si="100"/>
        <v>6.172222222222188E-2</v>
      </c>
      <c r="Y115" s="35">
        <f t="shared" si="101"/>
        <v>6.452777777777742E-2</v>
      </c>
      <c r="Z115" s="35">
        <f t="shared" si="102"/>
        <v>6.7333333333332954E-2</v>
      </c>
      <c r="AA115" s="36">
        <f t="shared" si="103"/>
        <v>7.0138888888888501E-2</v>
      </c>
      <c r="AB115" s="35">
        <f t="shared" si="104"/>
        <v>7.2944444444444034E-2</v>
      </c>
      <c r="AC115" s="35">
        <f t="shared" si="105"/>
        <v>7.5749999999999582E-2</v>
      </c>
      <c r="AD115" s="35">
        <f t="shared" si="106"/>
        <v>7.8555555555555115E-2</v>
      </c>
      <c r="AE115" s="35">
        <f t="shared" si="107"/>
        <v>8.1361111111110662E-2</v>
      </c>
      <c r="AF115" s="36">
        <f t="shared" si="108"/>
        <v>8.4166666666666196E-2</v>
      </c>
      <c r="AG115" s="35">
        <f t="shared" si="109"/>
        <v>8.6972222222221743E-2</v>
      </c>
      <c r="AH115" s="35">
        <f t="shared" si="110"/>
        <v>8.9777777777777276E-2</v>
      </c>
      <c r="AI115" s="35">
        <f t="shared" si="111"/>
        <v>9.258333333333281E-2</v>
      </c>
      <c r="AJ115" s="35">
        <f t="shared" si="112"/>
        <v>9.5388888888888357E-2</v>
      </c>
      <c r="AK115" s="36">
        <f t="shared" si="113"/>
        <v>9.819444444444389E-2</v>
      </c>
      <c r="AL115" s="35">
        <f t="shared" si="114"/>
        <v>0.10099999999999944</v>
      </c>
      <c r="AM115" s="35">
        <f t="shared" si="115"/>
        <v>0.10380555555555497</v>
      </c>
      <c r="AN115" s="35">
        <f t="shared" si="116"/>
        <v>0.10661111111111052</v>
      </c>
      <c r="AO115" s="35">
        <f t="shared" si="117"/>
        <v>0.10941666666666605</v>
      </c>
      <c r="AP115" s="36">
        <f t="shared" si="118"/>
        <v>0.1122222222222216</v>
      </c>
      <c r="AQ115" s="35">
        <f t="shared" si="119"/>
        <v>0.11502777777777713</v>
      </c>
      <c r="AR115" s="35">
        <f t="shared" si="120"/>
        <v>0.11783333333333268</v>
      </c>
      <c r="AS115" s="38">
        <f t="shared" si="121"/>
        <v>0.118380416666666</v>
      </c>
      <c r="AT115" s="35"/>
      <c r="AU115" s="33">
        <v>2.8055555555555399E-3</v>
      </c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</row>
    <row r="116" spans="1:69">
      <c r="A116" s="33">
        <v>2.8067129629629501E-3</v>
      </c>
      <c r="B116" s="34">
        <v>2.8067129629629501E-3</v>
      </c>
      <c r="C116" s="35">
        <f t="shared" si="86"/>
        <v>5.6134259259259002E-3</v>
      </c>
      <c r="D116" s="35">
        <f t="shared" si="87"/>
        <v>8.4201388888888503E-3</v>
      </c>
      <c r="E116" s="35">
        <f t="shared" si="88"/>
        <v>1.12268518518518E-2</v>
      </c>
      <c r="F116" s="36">
        <f t="shared" si="89"/>
        <v>1.4033564814814751E-2</v>
      </c>
      <c r="G116" s="35">
        <f t="shared" si="90"/>
        <v>1.6840277777777701E-2</v>
      </c>
      <c r="H116" s="35">
        <f t="shared" si="91"/>
        <v>1.9646990740740652E-2</v>
      </c>
      <c r="I116" s="35">
        <f t="shared" si="92"/>
        <v>2.2453703703703601E-2</v>
      </c>
      <c r="J116" s="35">
        <f t="shared" si="93"/>
        <v>2.5260416666666549E-2</v>
      </c>
      <c r="K116" s="36">
        <f t="shared" si="94"/>
        <v>2.8067129629629501E-2</v>
      </c>
      <c r="L116" s="35">
        <f t="shared" si="95"/>
        <v>3.0873842592592453E-2</v>
      </c>
      <c r="M116" s="35">
        <f t="shared" si="96"/>
        <v>3.3680555555555401E-2</v>
      </c>
      <c r="N116" s="35">
        <f t="shared" si="97"/>
        <v>3.648726851851835E-2</v>
      </c>
      <c r="O116" s="35">
        <f t="shared" si="98"/>
        <v>3.9293981481481305E-2</v>
      </c>
      <c r="P116" s="36">
        <f t="shared" si="99"/>
        <v>4.2100694444444253E-2</v>
      </c>
      <c r="Q116" s="35">
        <f t="shared" si="122"/>
        <v>4.4907407407407202E-2</v>
      </c>
      <c r="R116" s="35">
        <f t="shared" si="123"/>
        <v>4.771412037037015E-2</v>
      </c>
      <c r="S116" s="35">
        <f t="shared" si="124"/>
        <v>5.0520833333333098E-2</v>
      </c>
      <c r="T116" s="35">
        <f t="shared" si="125"/>
        <v>5.3327546296296054E-2</v>
      </c>
      <c r="U116" s="36">
        <f t="shared" si="126"/>
        <v>5.6134259259259002E-2</v>
      </c>
      <c r="V116" s="35">
        <f t="shared" si="127"/>
        <v>5.894097222222195E-2</v>
      </c>
      <c r="W116" s="37">
        <f t="shared" si="128"/>
        <v>5.920760995370343E-2</v>
      </c>
      <c r="X116" s="35">
        <f t="shared" si="100"/>
        <v>6.1747685185184906E-2</v>
      </c>
      <c r="Y116" s="35">
        <f t="shared" si="101"/>
        <v>6.4554398148147854E-2</v>
      </c>
      <c r="Z116" s="35">
        <f t="shared" si="102"/>
        <v>6.7361111111110802E-2</v>
      </c>
      <c r="AA116" s="36">
        <f t="shared" si="103"/>
        <v>7.0167824074073751E-2</v>
      </c>
      <c r="AB116" s="35">
        <f t="shared" si="104"/>
        <v>7.2974537037036699E-2</v>
      </c>
      <c r="AC116" s="35">
        <f t="shared" si="105"/>
        <v>7.5781249999999648E-2</v>
      </c>
      <c r="AD116" s="35">
        <f t="shared" si="106"/>
        <v>7.858796296296261E-2</v>
      </c>
      <c r="AE116" s="35">
        <f t="shared" si="107"/>
        <v>8.1394675925925558E-2</v>
      </c>
      <c r="AF116" s="36">
        <f t="shared" si="108"/>
        <v>8.4201388888888506E-2</v>
      </c>
      <c r="AG116" s="35">
        <f t="shared" si="109"/>
        <v>8.7008101851851455E-2</v>
      </c>
      <c r="AH116" s="35">
        <f t="shared" si="110"/>
        <v>8.9814814814814403E-2</v>
      </c>
      <c r="AI116" s="35">
        <f t="shared" si="111"/>
        <v>9.2621527777777352E-2</v>
      </c>
      <c r="AJ116" s="35">
        <f t="shared" si="112"/>
        <v>9.54282407407403E-2</v>
      </c>
      <c r="AK116" s="36">
        <f t="shared" si="113"/>
        <v>9.8234953703703248E-2</v>
      </c>
      <c r="AL116" s="35">
        <f t="shared" si="114"/>
        <v>0.1010416666666662</v>
      </c>
      <c r="AM116" s="35">
        <f t="shared" si="115"/>
        <v>0.10384837962962916</v>
      </c>
      <c r="AN116" s="35">
        <f t="shared" si="116"/>
        <v>0.10665509259259211</v>
      </c>
      <c r="AO116" s="35">
        <f t="shared" si="117"/>
        <v>0.10946180555555506</v>
      </c>
      <c r="AP116" s="36">
        <f t="shared" si="118"/>
        <v>0.112268518518518</v>
      </c>
      <c r="AQ116" s="35">
        <f t="shared" si="119"/>
        <v>0.11507523148148095</v>
      </c>
      <c r="AR116" s="35">
        <f t="shared" si="120"/>
        <v>0.1178819444444439</v>
      </c>
      <c r="AS116" s="38">
        <f t="shared" si="121"/>
        <v>0.11842925347222168</v>
      </c>
      <c r="AT116" s="35"/>
      <c r="AU116" s="33">
        <v>2.8067129629629501E-3</v>
      </c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</row>
    <row r="117" spans="1:69">
      <c r="A117" s="33">
        <v>2.8078703703703599E-3</v>
      </c>
      <c r="B117" s="34">
        <v>2.8078703703703599E-3</v>
      </c>
      <c r="C117" s="35">
        <f t="shared" si="86"/>
        <v>5.6157407407407198E-3</v>
      </c>
      <c r="D117" s="35">
        <f t="shared" si="87"/>
        <v>8.4236111111110797E-3</v>
      </c>
      <c r="E117" s="35">
        <f t="shared" si="88"/>
        <v>1.123148148148144E-2</v>
      </c>
      <c r="F117" s="36">
        <f t="shared" si="89"/>
        <v>1.4039351851851799E-2</v>
      </c>
      <c r="G117" s="35">
        <f t="shared" si="90"/>
        <v>1.6847222222222159E-2</v>
      </c>
      <c r="H117" s="35">
        <f t="shared" si="91"/>
        <v>1.9655092592592519E-2</v>
      </c>
      <c r="I117" s="35">
        <f t="shared" si="92"/>
        <v>2.2462962962962879E-2</v>
      </c>
      <c r="J117" s="35">
        <f t="shared" si="93"/>
        <v>2.5270833333333239E-2</v>
      </c>
      <c r="K117" s="36">
        <f t="shared" si="94"/>
        <v>2.8078703703703599E-2</v>
      </c>
      <c r="L117" s="35">
        <f t="shared" si="95"/>
        <v>3.0886574074073959E-2</v>
      </c>
      <c r="M117" s="35">
        <f t="shared" si="96"/>
        <v>3.3694444444444319E-2</v>
      </c>
      <c r="N117" s="35">
        <f t="shared" si="97"/>
        <v>3.6502314814814682E-2</v>
      </c>
      <c r="O117" s="35">
        <f t="shared" si="98"/>
        <v>3.9310185185185038E-2</v>
      </c>
      <c r="P117" s="36">
        <f t="shared" si="99"/>
        <v>4.2118055555555395E-2</v>
      </c>
      <c r="Q117" s="35">
        <f t="shared" si="122"/>
        <v>4.4925925925925758E-2</v>
      </c>
      <c r="R117" s="35">
        <f t="shared" si="123"/>
        <v>4.7733796296296122E-2</v>
      </c>
      <c r="S117" s="35">
        <f t="shared" si="124"/>
        <v>5.0541666666666478E-2</v>
      </c>
      <c r="T117" s="35">
        <f t="shared" si="125"/>
        <v>5.3349537037036834E-2</v>
      </c>
      <c r="U117" s="36">
        <f t="shared" si="126"/>
        <v>5.6157407407407198E-2</v>
      </c>
      <c r="V117" s="35">
        <f t="shared" si="127"/>
        <v>5.8965277777777561E-2</v>
      </c>
      <c r="W117" s="37">
        <f t="shared" si="128"/>
        <v>5.9232025462962738E-2</v>
      </c>
      <c r="X117" s="35">
        <f t="shared" si="100"/>
        <v>6.1773148148147917E-2</v>
      </c>
      <c r="Y117" s="35">
        <f t="shared" si="101"/>
        <v>6.4581018518518274E-2</v>
      </c>
      <c r="Z117" s="35">
        <f t="shared" si="102"/>
        <v>6.7388888888888637E-2</v>
      </c>
      <c r="AA117" s="36">
        <f t="shared" si="103"/>
        <v>7.0196759259259001E-2</v>
      </c>
      <c r="AB117" s="35">
        <f t="shared" si="104"/>
        <v>7.3004629629629364E-2</v>
      </c>
      <c r="AC117" s="35">
        <f t="shared" si="105"/>
        <v>7.5812499999999713E-2</v>
      </c>
      <c r="AD117" s="35">
        <f t="shared" si="106"/>
        <v>7.8620370370370077E-2</v>
      </c>
      <c r="AE117" s="35">
        <f t="shared" si="107"/>
        <v>8.142824074074044E-2</v>
      </c>
      <c r="AF117" s="36">
        <f t="shared" si="108"/>
        <v>8.423611111111079E-2</v>
      </c>
      <c r="AG117" s="35">
        <f t="shared" si="109"/>
        <v>8.7043981481481153E-2</v>
      </c>
      <c r="AH117" s="35">
        <f t="shared" si="110"/>
        <v>8.9851851851851516E-2</v>
      </c>
      <c r="AI117" s="35">
        <f t="shared" si="111"/>
        <v>9.265972222222188E-2</v>
      </c>
      <c r="AJ117" s="35">
        <f t="shared" si="112"/>
        <v>9.5467592592592243E-2</v>
      </c>
      <c r="AK117" s="36">
        <f t="shared" si="113"/>
        <v>9.8275462962962593E-2</v>
      </c>
      <c r="AL117" s="35">
        <f t="shared" si="114"/>
        <v>0.10108333333333296</v>
      </c>
      <c r="AM117" s="35">
        <f t="shared" si="115"/>
        <v>0.10389120370370332</v>
      </c>
      <c r="AN117" s="35">
        <f t="shared" si="116"/>
        <v>0.10669907407407367</v>
      </c>
      <c r="AO117" s="35">
        <f t="shared" si="117"/>
        <v>0.10950694444444403</v>
      </c>
      <c r="AP117" s="36">
        <f t="shared" si="118"/>
        <v>0.1123148148148144</v>
      </c>
      <c r="AQ117" s="35">
        <f t="shared" si="119"/>
        <v>0.11512268518518476</v>
      </c>
      <c r="AR117" s="35">
        <f t="shared" si="120"/>
        <v>0.11793055555555512</v>
      </c>
      <c r="AS117" s="38">
        <f t="shared" si="121"/>
        <v>0.11847809027777734</v>
      </c>
      <c r="AT117" s="35"/>
      <c r="AU117" s="33">
        <v>2.8078703703703599E-3</v>
      </c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</row>
    <row r="118" spans="1:69">
      <c r="A118" s="33">
        <v>2.8090277777777601E-3</v>
      </c>
      <c r="B118" s="34">
        <v>2.8090277777777601E-3</v>
      </c>
      <c r="C118" s="35">
        <f t="shared" si="86"/>
        <v>5.6180555555555203E-3</v>
      </c>
      <c r="D118" s="35">
        <f t="shared" si="87"/>
        <v>8.4270833333332795E-3</v>
      </c>
      <c r="E118" s="35">
        <f t="shared" si="88"/>
        <v>1.1236111111111041E-2</v>
      </c>
      <c r="F118" s="36">
        <f t="shared" si="89"/>
        <v>1.4045138888888802E-2</v>
      </c>
      <c r="G118" s="35">
        <f t="shared" si="90"/>
        <v>1.6854166666666559E-2</v>
      </c>
      <c r="H118" s="35">
        <f t="shared" si="91"/>
        <v>1.966319444444432E-2</v>
      </c>
      <c r="I118" s="35">
        <f t="shared" si="92"/>
        <v>2.2472222222222081E-2</v>
      </c>
      <c r="J118" s="35">
        <f t="shared" si="93"/>
        <v>2.5281249999999842E-2</v>
      </c>
      <c r="K118" s="36">
        <f t="shared" si="94"/>
        <v>2.8090277777777603E-2</v>
      </c>
      <c r="L118" s="35">
        <f t="shared" si="95"/>
        <v>3.0899305555555361E-2</v>
      </c>
      <c r="M118" s="35">
        <f t="shared" si="96"/>
        <v>3.3708333333333118E-2</v>
      </c>
      <c r="N118" s="35">
        <f t="shared" si="97"/>
        <v>3.6517361111110883E-2</v>
      </c>
      <c r="O118" s="35">
        <f t="shared" si="98"/>
        <v>3.932638888888864E-2</v>
      </c>
      <c r="P118" s="36">
        <f t="shared" si="99"/>
        <v>4.2135416666666405E-2</v>
      </c>
      <c r="Q118" s="35">
        <f t="shared" si="122"/>
        <v>4.4944444444444162E-2</v>
      </c>
      <c r="R118" s="35">
        <f t="shared" si="123"/>
        <v>4.775347222222192E-2</v>
      </c>
      <c r="S118" s="35">
        <f t="shared" si="124"/>
        <v>5.0562499999999684E-2</v>
      </c>
      <c r="T118" s="35">
        <f t="shared" si="125"/>
        <v>5.3371527777777442E-2</v>
      </c>
      <c r="U118" s="36">
        <f t="shared" si="126"/>
        <v>5.6180555555555206E-2</v>
      </c>
      <c r="V118" s="35">
        <f t="shared" si="127"/>
        <v>5.8989583333332964E-2</v>
      </c>
      <c r="W118" s="37">
        <f t="shared" si="128"/>
        <v>5.9256440972221845E-2</v>
      </c>
      <c r="X118" s="35">
        <f t="shared" si="100"/>
        <v>6.1798611111110721E-2</v>
      </c>
      <c r="Y118" s="35">
        <f t="shared" si="101"/>
        <v>6.4607638888888486E-2</v>
      </c>
      <c r="Z118" s="35">
        <f t="shared" si="102"/>
        <v>6.7416666666666236E-2</v>
      </c>
      <c r="AA118" s="36">
        <f t="shared" si="103"/>
        <v>7.0225694444444001E-2</v>
      </c>
      <c r="AB118" s="35">
        <f t="shared" si="104"/>
        <v>7.3034722222221765E-2</v>
      </c>
      <c r="AC118" s="35">
        <f t="shared" si="105"/>
        <v>7.584374999999953E-2</v>
      </c>
      <c r="AD118" s="35">
        <f t="shared" si="106"/>
        <v>7.865277777777728E-2</v>
      </c>
      <c r="AE118" s="35">
        <f t="shared" si="107"/>
        <v>8.1461805555555045E-2</v>
      </c>
      <c r="AF118" s="36">
        <f t="shared" si="108"/>
        <v>8.4270833333332809E-2</v>
      </c>
      <c r="AG118" s="35">
        <f t="shared" si="109"/>
        <v>8.707986111111056E-2</v>
      </c>
      <c r="AH118" s="35">
        <f t="shared" si="110"/>
        <v>8.9888888888888324E-2</v>
      </c>
      <c r="AI118" s="35">
        <f t="shared" si="111"/>
        <v>9.2697916666666089E-2</v>
      </c>
      <c r="AJ118" s="35">
        <f t="shared" si="112"/>
        <v>9.5506944444443839E-2</v>
      </c>
      <c r="AK118" s="36">
        <f t="shared" si="113"/>
        <v>9.8315972222221604E-2</v>
      </c>
      <c r="AL118" s="35">
        <f t="shared" si="114"/>
        <v>0.10112499999999937</v>
      </c>
      <c r="AM118" s="35">
        <f t="shared" si="115"/>
        <v>0.10393402777777712</v>
      </c>
      <c r="AN118" s="35">
        <f t="shared" si="116"/>
        <v>0.10674305555555488</v>
      </c>
      <c r="AO118" s="35">
        <f t="shared" si="117"/>
        <v>0.10955208333333265</v>
      </c>
      <c r="AP118" s="36">
        <f t="shared" si="118"/>
        <v>0.11236111111111041</v>
      </c>
      <c r="AQ118" s="35">
        <f t="shared" si="119"/>
        <v>0.11517013888888816</v>
      </c>
      <c r="AR118" s="35">
        <f t="shared" si="120"/>
        <v>0.11797916666666593</v>
      </c>
      <c r="AS118" s="38">
        <f t="shared" si="121"/>
        <v>0.11852692708333259</v>
      </c>
      <c r="AT118" s="35"/>
      <c r="AU118" s="33">
        <v>2.8090277777777601E-3</v>
      </c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</row>
    <row r="119" spans="1:69">
      <c r="A119" s="33">
        <v>2.8101851851851699E-3</v>
      </c>
      <c r="B119" s="34">
        <v>2.8101851851851699E-3</v>
      </c>
      <c r="C119" s="35">
        <f t="shared" si="86"/>
        <v>5.6203703703703398E-3</v>
      </c>
      <c r="D119" s="35">
        <f t="shared" si="87"/>
        <v>8.4305555555555106E-3</v>
      </c>
      <c r="E119" s="35">
        <f t="shared" si="88"/>
        <v>1.124074074074068E-2</v>
      </c>
      <c r="F119" s="36">
        <f t="shared" si="89"/>
        <v>1.4050925925925849E-2</v>
      </c>
      <c r="G119" s="35">
        <f t="shared" si="90"/>
        <v>1.6861111111111021E-2</v>
      </c>
      <c r="H119" s="35">
        <f t="shared" si="91"/>
        <v>1.967129629629619E-2</v>
      </c>
      <c r="I119" s="35">
        <f t="shared" si="92"/>
        <v>2.2481481481481359E-2</v>
      </c>
      <c r="J119" s="35">
        <f t="shared" si="93"/>
        <v>2.5291666666666528E-2</v>
      </c>
      <c r="K119" s="36">
        <f t="shared" si="94"/>
        <v>2.8101851851851697E-2</v>
      </c>
      <c r="L119" s="35">
        <f t="shared" si="95"/>
        <v>3.091203703703687E-2</v>
      </c>
      <c r="M119" s="35">
        <f t="shared" si="96"/>
        <v>3.3722222222222042E-2</v>
      </c>
      <c r="N119" s="35">
        <f t="shared" si="97"/>
        <v>3.6532407407407208E-2</v>
      </c>
      <c r="O119" s="35">
        <f t="shared" si="98"/>
        <v>3.9342592592592381E-2</v>
      </c>
      <c r="P119" s="36">
        <f t="shared" si="99"/>
        <v>4.2152777777777546E-2</v>
      </c>
      <c r="Q119" s="35">
        <f t="shared" si="122"/>
        <v>4.4962962962962719E-2</v>
      </c>
      <c r="R119" s="35">
        <f t="shared" si="123"/>
        <v>4.7773148148147891E-2</v>
      </c>
      <c r="S119" s="35">
        <f t="shared" si="124"/>
        <v>5.0583333333333057E-2</v>
      </c>
      <c r="T119" s="35">
        <f t="shared" si="125"/>
        <v>5.3393518518518229E-2</v>
      </c>
      <c r="U119" s="36">
        <f t="shared" si="126"/>
        <v>5.6203703703703395E-2</v>
      </c>
      <c r="V119" s="35">
        <f t="shared" si="127"/>
        <v>5.9013888888888567E-2</v>
      </c>
      <c r="W119" s="37">
        <f t="shared" si="128"/>
        <v>5.9280856481481153E-2</v>
      </c>
      <c r="X119" s="35">
        <f t="shared" si="100"/>
        <v>6.182407407407374E-2</v>
      </c>
      <c r="Y119" s="35">
        <f t="shared" si="101"/>
        <v>6.4634259259258905E-2</v>
      </c>
      <c r="Z119" s="35">
        <f t="shared" si="102"/>
        <v>6.7444444444444085E-2</v>
      </c>
      <c r="AA119" s="36">
        <f t="shared" si="103"/>
        <v>7.0254629629629251E-2</v>
      </c>
      <c r="AB119" s="35">
        <f t="shared" si="104"/>
        <v>7.3064814814814416E-2</v>
      </c>
      <c r="AC119" s="35">
        <f t="shared" si="105"/>
        <v>7.5874999999999582E-2</v>
      </c>
      <c r="AD119" s="35">
        <f t="shared" si="106"/>
        <v>7.8685185185184761E-2</v>
      </c>
      <c r="AE119" s="35">
        <f t="shared" si="107"/>
        <v>8.1495370370369927E-2</v>
      </c>
      <c r="AF119" s="36">
        <f t="shared" si="108"/>
        <v>8.4305555555555092E-2</v>
      </c>
      <c r="AG119" s="35">
        <f t="shared" si="109"/>
        <v>8.7115740740740272E-2</v>
      </c>
      <c r="AH119" s="35">
        <f t="shared" si="110"/>
        <v>8.9925925925925437E-2</v>
      </c>
      <c r="AI119" s="35">
        <f t="shared" si="111"/>
        <v>9.2736111111110603E-2</v>
      </c>
      <c r="AJ119" s="35">
        <f t="shared" si="112"/>
        <v>9.5546296296295782E-2</v>
      </c>
      <c r="AK119" s="36">
        <f t="shared" si="113"/>
        <v>9.8356481481480948E-2</v>
      </c>
      <c r="AL119" s="35">
        <f t="shared" si="114"/>
        <v>0.10116666666666611</v>
      </c>
      <c r="AM119" s="35">
        <f t="shared" si="115"/>
        <v>0.10397685185185129</v>
      </c>
      <c r="AN119" s="35">
        <f t="shared" si="116"/>
        <v>0.10678703703703646</v>
      </c>
      <c r="AO119" s="35">
        <f t="shared" si="117"/>
        <v>0.10959722222222162</v>
      </c>
      <c r="AP119" s="36">
        <f t="shared" si="118"/>
        <v>0.11240740740740679</v>
      </c>
      <c r="AQ119" s="35">
        <f t="shared" si="119"/>
        <v>0.11521759259259197</v>
      </c>
      <c r="AR119" s="35">
        <f t="shared" si="120"/>
        <v>0.11802777777777713</v>
      </c>
      <c r="AS119" s="38">
        <f t="shared" si="121"/>
        <v>0.11857576388888824</v>
      </c>
      <c r="AT119" s="35"/>
      <c r="AU119" s="33">
        <v>2.8101851851851699E-3</v>
      </c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</row>
    <row r="120" spans="1:69">
      <c r="A120" s="33">
        <v>2.8113425925925801E-3</v>
      </c>
      <c r="B120" s="34">
        <v>2.8113425925925801E-3</v>
      </c>
      <c r="C120" s="35">
        <f t="shared" si="86"/>
        <v>5.6226851851851603E-3</v>
      </c>
      <c r="D120" s="35">
        <f t="shared" si="87"/>
        <v>8.43402777777774E-3</v>
      </c>
      <c r="E120" s="35">
        <f t="shared" si="88"/>
        <v>1.1245370370370321E-2</v>
      </c>
      <c r="F120" s="36">
        <f t="shared" si="89"/>
        <v>1.4056712962962901E-2</v>
      </c>
      <c r="G120" s="35">
        <f t="shared" si="90"/>
        <v>1.686805555555548E-2</v>
      </c>
      <c r="H120" s="35">
        <f t="shared" si="91"/>
        <v>1.9679398148148061E-2</v>
      </c>
      <c r="I120" s="35">
        <f t="shared" si="92"/>
        <v>2.2490740740740641E-2</v>
      </c>
      <c r="J120" s="35">
        <f t="shared" si="93"/>
        <v>2.5302083333333222E-2</v>
      </c>
      <c r="K120" s="36">
        <f t="shared" si="94"/>
        <v>2.8113425925925802E-2</v>
      </c>
      <c r="L120" s="35">
        <f t="shared" si="95"/>
        <v>3.0924768518518383E-2</v>
      </c>
      <c r="M120" s="35">
        <f t="shared" si="96"/>
        <v>3.373611111111096E-2</v>
      </c>
      <c r="N120" s="35">
        <f t="shared" si="97"/>
        <v>3.654745370370354E-2</v>
      </c>
      <c r="O120" s="35">
        <f t="shared" si="98"/>
        <v>3.9358796296296121E-2</v>
      </c>
      <c r="P120" s="36">
        <f t="shared" si="99"/>
        <v>4.2170138888888702E-2</v>
      </c>
      <c r="Q120" s="35">
        <f t="shared" si="122"/>
        <v>4.4981481481481282E-2</v>
      </c>
      <c r="R120" s="35">
        <f t="shared" si="123"/>
        <v>4.7792824074073863E-2</v>
      </c>
      <c r="S120" s="35">
        <f t="shared" si="124"/>
        <v>5.0604166666666443E-2</v>
      </c>
      <c r="T120" s="35">
        <f t="shared" si="125"/>
        <v>5.3415509259259024E-2</v>
      </c>
      <c r="U120" s="36">
        <f t="shared" si="126"/>
        <v>5.6226851851851604E-2</v>
      </c>
      <c r="V120" s="35">
        <f t="shared" si="127"/>
        <v>5.9038194444444185E-2</v>
      </c>
      <c r="W120" s="37">
        <f t="shared" si="128"/>
        <v>5.9305271990740475E-2</v>
      </c>
      <c r="X120" s="35">
        <f t="shared" si="100"/>
        <v>6.1849537037036766E-2</v>
      </c>
      <c r="Y120" s="35">
        <f t="shared" si="101"/>
        <v>6.4660879629629339E-2</v>
      </c>
      <c r="Z120" s="35">
        <f t="shared" si="102"/>
        <v>6.747222222222192E-2</v>
      </c>
      <c r="AA120" s="36">
        <f t="shared" si="103"/>
        <v>7.02835648148145E-2</v>
      </c>
      <c r="AB120" s="35">
        <f t="shared" si="104"/>
        <v>7.3094907407407081E-2</v>
      </c>
      <c r="AC120" s="35">
        <f t="shared" si="105"/>
        <v>7.5906249999999661E-2</v>
      </c>
      <c r="AD120" s="35">
        <f t="shared" si="106"/>
        <v>7.8717592592592242E-2</v>
      </c>
      <c r="AE120" s="35">
        <f t="shared" si="107"/>
        <v>8.1528935185184823E-2</v>
      </c>
      <c r="AF120" s="36">
        <f t="shared" si="108"/>
        <v>8.4340277777777403E-2</v>
      </c>
      <c r="AG120" s="35">
        <f t="shared" si="109"/>
        <v>8.7151620370369984E-2</v>
      </c>
      <c r="AH120" s="35">
        <f t="shared" si="110"/>
        <v>8.9962962962962564E-2</v>
      </c>
      <c r="AI120" s="35">
        <f t="shared" si="111"/>
        <v>9.2774305555555145E-2</v>
      </c>
      <c r="AJ120" s="35">
        <f t="shared" si="112"/>
        <v>9.5585648148147725E-2</v>
      </c>
      <c r="AK120" s="36">
        <f t="shared" si="113"/>
        <v>9.8396990740740306E-2</v>
      </c>
      <c r="AL120" s="35">
        <f t="shared" si="114"/>
        <v>0.10120833333333289</v>
      </c>
      <c r="AM120" s="35">
        <f t="shared" si="115"/>
        <v>0.10401967592592547</v>
      </c>
      <c r="AN120" s="35">
        <f t="shared" si="116"/>
        <v>0.10683101851851805</v>
      </c>
      <c r="AO120" s="35">
        <f t="shared" si="117"/>
        <v>0.10964236111111063</v>
      </c>
      <c r="AP120" s="36">
        <f t="shared" si="118"/>
        <v>0.11245370370370321</v>
      </c>
      <c r="AQ120" s="35">
        <f t="shared" si="119"/>
        <v>0.11526504629629579</v>
      </c>
      <c r="AR120" s="35">
        <f t="shared" si="120"/>
        <v>0.11807638888888837</v>
      </c>
      <c r="AS120" s="38">
        <f t="shared" si="121"/>
        <v>0.11862460069444392</v>
      </c>
      <c r="AT120" s="35"/>
      <c r="AU120" s="33">
        <v>2.8113425925925801E-3</v>
      </c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</row>
    <row r="121" spans="1:69">
      <c r="A121" s="33">
        <v>2.8124999999999799E-3</v>
      </c>
      <c r="B121" s="34">
        <v>2.8124999999999799E-3</v>
      </c>
      <c r="C121" s="35">
        <f t="shared" si="86"/>
        <v>5.6249999999999599E-3</v>
      </c>
      <c r="D121" s="35">
        <f t="shared" si="87"/>
        <v>8.4374999999999398E-3</v>
      </c>
      <c r="E121" s="35">
        <f t="shared" si="88"/>
        <v>1.124999999999992E-2</v>
      </c>
      <c r="F121" s="36">
        <f t="shared" si="89"/>
        <v>1.40624999999999E-2</v>
      </c>
      <c r="G121" s="35">
        <f t="shared" si="90"/>
        <v>1.687499999999988E-2</v>
      </c>
      <c r="H121" s="35">
        <f t="shared" si="91"/>
        <v>1.9687499999999858E-2</v>
      </c>
      <c r="I121" s="35">
        <f t="shared" si="92"/>
        <v>2.249999999999984E-2</v>
      </c>
      <c r="J121" s="35">
        <f t="shared" si="93"/>
        <v>2.5312499999999821E-2</v>
      </c>
      <c r="K121" s="36">
        <f t="shared" si="94"/>
        <v>2.8124999999999799E-2</v>
      </c>
      <c r="L121" s="35">
        <f t="shared" si="95"/>
        <v>3.0937499999999778E-2</v>
      </c>
      <c r="M121" s="35">
        <f t="shared" si="96"/>
        <v>3.3749999999999759E-2</v>
      </c>
      <c r="N121" s="35">
        <f t="shared" si="97"/>
        <v>3.6562499999999741E-2</v>
      </c>
      <c r="O121" s="35">
        <f t="shared" si="98"/>
        <v>3.9374999999999716E-2</v>
      </c>
      <c r="P121" s="36">
        <f t="shared" si="99"/>
        <v>4.2187499999999697E-2</v>
      </c>
      <c r="Q121" s="35">
        <f t="shared" si="122"/>
        <v>4.4999999999999679E-2</v>
      </c>
      <c r="R121" s="35">
        <f t="shared" si="123"/>
        <v>4.7812499999999661E-2</v>
      </c>
      <c r="S121" s="35">
        <f t="shared" si="124"/>
        <v>5.0624999999999643E-2</v>
      </c>
      <c r="T121" s="35">
        <f t="shared" si="125"/>
        <v>5.3437499999999617E-2</v>
      </c>
      <c r="U121" s="36">
        <f t="shared" si="126"/>
        <v>5.6249999999999599E-2</v>
      </c>
      <c r="V121" s="35">
        <f t="shared" si="127"/>
        <v>5.9062499999999581E-2</v>
      </c>
      <c r="W121" s="37">
        <f t="shared" si="128"/>
        <v>5.9329687499999575E-2</v>
      </c>
      <c r="X121" s="35">
        <f t="shared" si="100"/>
        <v>6.1874999999999555E-2</v>
      </c>
      <c r="Y121" s="35">
        <f t="shared" si="101"/>
        <v>6.4687499999999537E-2</v>
      </c>
      <c r="Z121" s="35">
        <f t="shared" si="102"/>
        <v>6.7499999999999519E-2</v>
      </c>
      <c r="AA121" s="36">
        <f t="shared" si="103"/>
        <v>7.03124999999995E-2</v>
      </c>
      <c r="AB121" s="35">
        <f t="shared" si="104"/>
        <v>7.3124999999999482E-2</v>
      </c>
      <c r="AC121" s="35">
        <f t="shared" si="105"/>
        <v>7.5937499999999464E-2</v>
      </c>
      <c r="AD121" s="35">
        <f t="shared" si="106"/>
        <v>7.8749999999999432E-2</v>
      </c>
      <c r="AE121" s="35">
        <f t="shared" si="107"/>
        <v>8.1562499999999413E-2</v>
      </c>
      <c r="AF121" s="36">
        <f t="shared" si="108"/>
        <v>8.4374999999999395E-2</v>
      </c>
      <c r="AG121" s="35">
        <f t="shared" si="109"/>
        <v>8.7187499999999377E-2</v>
      </c>
      <c r="AH121" s="35">
        <f t="shared" si="110"/>
        <v>8.9999999999999358E-2</v>
      </c>
      <c r="AI121" s="35">
        <f t="shared" si="111"/>
        <v>9.281249999999934E-2</v>
      </c>
      <c r="AJ121" s="35">
        <f t="shared" si="112"/>
        <v>9.5624999999999322E-2</v>
      </c>
      <c r="AK121" s="36">
        <f t="shared" si="113"/>
        <v>9.8437499999999303E-2</v>
      </c>
      <c r="AL121" s="35">
        <f t="shared" si="114"/>
        <v>0.10124999999999929</v>
      </c>
      <c r="AM121" s="35">
        <f t="shared" si="115"/>
        <v>0.10406249999999925</v>
      </c>
      <c r="AN121" s="35">
        <f t="shared" si="116"/>
        <v>0.10687499999999923</v>
      </c>
      <c r="AO121" s="35">
        <f t="shared" si="117"/>
        <v>0.10968749999999922</v>
      </c>
      <c r="AP121" s="36">
        <f t="shared" si="118"/>
        <v>0.1124999999999992</v>
      </c>
      <c r="AQ121" s="35">
        <f t="shared" si="119"/>
        <v>0.11531249999999918</v>
      </c>
      <c r="AR121" s="35">
        <f t="shared" si="120"/>
        <v>0.11812499999999916</v>
      </c>
      <c r="AS121" s="38">
        <f t="shared" si="121"/>
        <v>0.11867343749999916</v>
      </c>
      <c r="AT121" s="35"/>
      <c r="AU121" s="33">
        <v>2.8124999999999799E-3</v>
      </c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</row>
    <row r="122" spans="1:69">
      <c r="A122" s="33">
        <v>2.8136574074073902E-3</v>
      </c>
      <c r="B122" s="34">
        <v>2.8136574074073902E-3</v>
      </c>
      <c r="C122" s="35">
        <f t="shared" si="86"/>
        <v>5.6273148148147803E-3</v>
      </c>
      <c r="D122" s="35">
        <f t="shared" si="87"/>
        <v>8.4409722222221709E-3</v>
      </c>
      <c r="E122" s="35">
        <f t="shared" si="88"/>
        <v>1.1254629629629561E-2</v>
      </c>
      <c r="F122" s="36">
        <f t="shared" si="89"/>
        <v>1.406828703703695E-2</v>
      </c>
      <c r="G122" s="35">
        <f t="shared" si="90"/>
        <v>1.6881944444444342E-2</v>
      </c>
      <c r="H122" s="35">
        <f t="shared" si="91"/>
        <v>1.9695601851851732E-2</v>
      </c>
      <c r="I122" s="35">
        <f t="shared" si="92"/>
        <v>2.2509259259259121E-2</v>
      </c>
      <c r="J122" s="35">
        <f t="shared" si="93"/>
        <v>2.5322916666666511E-2</v>
      </c>
      <c r="K122" s="36">
        <f t="shared" si="94"/>
        <v>2.8136574074073901E-2</v>
      </c>
      <c r="L122" s="35">
        <f t="shared" si="95"/>
        <v>3.0950231481481291E-2</v>
      </c>
      <c r="M122" s="35">
        <f t="shared" si="96"/>
        <v>3.3763888888888684E-2</v>
      </c>
      <c r="N122" s="35">
        <f t="shared" si="97"/>
        <v>3.6577546296296073E-2</v>
      </c>
      <c r="O122" s="35">
        <f t="shared" si="98"/>
        <v>3.9391203703703463E-2</v>
      </c>
      <c r="P122" s="36">
        <f t="shared" si="99"/>
        <v>4.2204861111110853E-2</v>
      </c>
      <c r="Q122" s="35">
        <f t="shared" si="122"/>
        <v>4.5018518518518243E-2</v>
      </c>
      <c r="R122" s="35">
        <f t="shared" si="123"/>
        <v>4.7832175925925632E-2</v>
      </c>
      <c r="S122" s="35">
        <f t="shared" si="124"/>
        <v>5.0645833333333022E-2</v>
      </c>
      <c r="T122" s="35">
        <f t="shared" si="125"/>
        <v>5.3459490740740412E-2</v>
      </c>
      <c r="U122" s="36">
        <f t="shared" si="126"/>
        <v>5.6273148148147802E-2</v>
      </c>
      <c r="V122" s="35">
        <f t="shared" si="127"/>
        <v>5.9086805555555191E-2</v>
      </c>
      <c r="W122" s="37">
        <f t="shared" si="128"/>
        <v>5.9354103009258891E-2</v>
      </c>
      <c r="X122" s="35">
        <f t="shared" si="100"/>
        <v>6.1900462962962581E-2</v>
      </c>
      <c r="Y122" s="35">
        <f t="shared" si="101"/>
        <v>6.4714120370369971E-2</v>
      </c>
      <c r="Z122" s="35">
        <f t="shared" si="102"/>
        <v>6.7527777777777367E-2</v>
      </c>
      <c r="AA122" s="36">
        <f t="shared" si="103"/>
        <v>7.034143518518475E-2</v>
      </c>
      <c r="AB122" s="35">
        <f t="shared" si="104"/>
        <v>7.3155092592592147E-2</v>
      </c>
      <c r="AC122" s="35">
        <f t="shared" si="105"/>
        <v>7.596874999999953E-2</v>
      </c>
      <c r="AD122" s="35">
        <f t="shared" si="106"/>
        <v>7.8782407407406926E-2</v>
      </c>
      <c r="AE122" s="35">
        <f t="shared" si="107"/>
        <v>8.1596064814814309E-2</v>
      </c>
      <c r="AF122" s="36">
        <f t="shared" si="108"/>
        <v>8.4409722222221706E-2</v>
      </c>
      <c r="AG122" s="35">
        <f t="shared" si="109"/>
        <v>8.7223379629629089E-2</v>
      </c>
      <c r="AH122" s="35">
        <f t="shared" si="110"/>
        <v>9.0037037037036485E-2</v>
      </c>
      <c r="AI122" s="35">
        <f t="shared" si="111"/>
        <v>9.2850694444443882E-2</v>
      </c>
      <c r="AJ122" s="35">
        <f t="shared" si="112"/>
        <v>9.5664351851851265E-2</v>
      </c>
      <c r="AK122" s="36">
        <f t="shared" si="113"/>
        <v>9.8478009259258661E-2</v>
      </c>
      <c r="AL122" s="35">
        <f t="shared" si="114"/>
        <v>0.10129166666666604</v>
      </c>
      <c r="AM122" s="35">
        <f t="shared" si="115"/>
        <v>0.10410532407407344</v>
      </c>
      <c r="AN122" s="35">
        <f t="shared" si="116"/>
        <v>0.10691898148148082</v>
      </c>
      <c r="AO122" s="35">
        <f t="shared" si="117"/>
        <v>0.10973263888888822</v>
      </c>
      <c r="AP122" s="36">
        <f t="shared" si="118"/>
        <v>0.1125462962962956</v>
      </c>
      <c r="AQ122" s="35">
        <f t="shared" si="119"/>
        <v>0.115359953703703</v>
      </c>
      <c r="AR122" s="35">
        <f t="shared" si="120"/>
        <v>0.11817361111111038</v>
      </c>
      <c r="AS122" s="38">
        <f t="shared" si="121"/>
        <v>0.11872227430555483</v>
      </c>
      <c r="AT122" s="35"/>
      <c r="AU122" s="33">
        <v>2.8136574074073902E-3</v>
      </c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</row>
    <row r="123" spans="1:69">
      <c r="A123" s="33">
        <v>2.8148148148148E-3</v>
      </c>
      <c r="B123" s="34">
        <v>2.8148148148148E-3</v>
      </c>
      <c r="C123" s="35">
        <f t="shared" si="86"/>
        <v>5.6296296296295999E-3</v>
      </c>
      <c r="D123" s="35">
        <f t="shared" si="87"/>
        <v>8.4444444444444003E-3</v>
      </c>
      <c r="E123" s="35">
        <f t="shared" si="88"/>
        <v>1.12592592592592E-2</v>
      </c>
      <c r="F123" s="36">
        <f t="shared" si="89"/>
        <v>1.4074074074073999E-2</v>
      </c>
      <c r="G123" s="35">
        <f t="shared" si="90"/>
        <v>1.6888888888888801E-2</v>
      </c>
      <c r="H123" s="35">
        <f t="shared" si="91"/>
        <v>1.9703703703703598E-2</v>
      </c>
      <c r="I123" s="35">
        <f t="shared" si="92"/>
        <v>2.25185185185184E-2</v>
      </c>
      <c r="J123" s="35">
        <f t="shared" si="93"/>
        <v>2.5333333333333201E-2</v>
      </c>
      <c r="K123" s="36">
        <f t="shared" si="94"/>
        <v>2.8148148148147999E-2</v>
      </c>
      <c r="L123" s="35">
        <f t="shared" si="95"/>
        <v>3.09629629629628E-2</v>
      </c>
      <c r="M123" s="35">
        <f t="shared" si="96"/>
        <v>3.3777777777777601E-2</v>
      </c>
      <c r="N123" s="35">
        <f t="shared" si="97"/>
        <v>3.6592592592592399E-2</v>
      </c>
      <c r="O123" s="35">
        <f t="shared" si="98"/>
        <v>3.9407407407407197E-2</v>
      </c>
      <c r="P123" s="36">
        <f t="shared" si="99"/>
        <v>4.2222222222222001E-2</v>
      </c>
      <c r="Q123" s="35">
        <f t="shared" si="122"/>
        <v>4.5037037037036799E-2</v>
      </c>
      <c r="R123" s="35">
        <f t="shared" si="123"/>
        <v>4.7851851851851597E-2</v>
      </c>
      <c r="S123" s="35">
        <f t="shared" si="124"/>
        <v>5.0666666666666402E-2</v>
      </c>
      <c r="T123" s="35">
        <f t="shared" si="125"/>
        <v>5.34814814814812E-2</v>
      </c>
      <c r="U123" s="36">
        <f t="shared" si="126"/>
        <v>5.6296296296295997E-2</v>
      </c>
      <c r="V123" s="35">
        <f t="shared" si="127"/>
        <v>5.9111111111110802E-2</v>
      </c>
      <c r="W123" s="37">
        <f t="shared" si="128"/>
        <v>5.9378518518518199E-2</v>
      </c>
      <c r="X123" s="35">
        <f t="shared" si="100"/>
        <v>6.19259259259256E-2</v>
      </c>
      <c r="Y123" s="35">
        <f t="shared" si="101"/>
        <v>6.4740740740740405E-2</v>
      </c>
      <c r="Z123" s="35">
        <f t="shared" si="102"/>
        <v>6.7555555555555202E-2</v>
      </c>
      <c r="AA123" s="36">
        <f t="shared" si="103"/>
        <v>7.037037037037E-2</v>
      </c>
      <c r="AB123" s="35">
        <f t="shared" si="104"/>
        <v>7.3185185185184798E-2</v>
      </c>
      <c r="AC123" s="35">
        <f t="shared" si="105"/>
        <v>7.5999999999999596E-2</v>
      </c>
      <c r="AD123" s="35">
        <f t="shared" si="106"/>
        <v>7.8814814814814393E-2</v>
      </c>
      <c r="AE123" s="35">
        <f t="shared" si="107"/>
        <v>8.1629629629629205E-2</v>
      </c>
      <c r="AF123" s="36">
        <f t="shared" si="108"/>
        <v>8.4444444444444003E-2</v>
      </c>
      <c r="AG123" s="35">
        <f t="shared" si="109"/>
        <v>8.7259259259258801E-2</v>
      </c>
      <c r="AH123" s="35">
        <f t="shared" si="110"/>
        <v>9.0074074074073598E-2</v>
      </c>
      <c r="AI123" s="35">
        <f t="shared" si="111"/>
        <v>9.2888888888888396E-2</v>
      </c>
      <c r="AJ123" s="35">
        <f t="shared" si="112"/>
        <v>9.5703703703703194E-2</v>
      </c>
      <c r="AK123" s="36">
        <f t="shared" si="113"/>
        <v>9.8518518518517992E-2</v>
      </c>
      <c r="AL123" s="35">
        <f t="shared" si="114"/>
        <v>0.1013333333333328</v>
      </c>
      <c r="AM123" s="35">
        <f t="shared" si="115"/>
        <v>0.1041481481481476</v>
      </c>
      <c r="AN123" s="35">
        <f t="shared" si="116"/>
        <v>0.1069629629629624</v>
      </c>
      <c r="AO123" s="35">
        <f t="shared" si="117"/>
        <v>0.1097777777777772</v>
      </c>
      <c r="AP123" s="36">
        <f t="shared" si="118"/>
        <v>0.11259259259259199</v>
      </c>
      <c r="AQ123" s="35">
        <f t="shared" si="119"/>
        <v>0.11540740740740679</v>
      </c>
      <c r="AR123" s="35">
        <f t="shared" si="120"/>
        <v>0.1182222222222216</v>
      </c>
      <c r="AS123" s="38">
        <f t="shared" si="121"/>
        <v>0.11877111111111048</v>
      </c>
      <c r="AT123" s="35"/>
      <c r="AU123" s="33">
        <v>2.8148148148148E-3</v>
      </c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</row>
    <row r="124" spans="1:69">
      <c r="A124" s="33">
        <v>2.8159722222222002E-3</v>
      </c>
      <c r="B124" s="34">
        <v>2.8159722222222002E-3</v>
      </c>
      <c r="C124" s="35">
        <f t="shared" si="86"/>
        <v>5.6319444444444004E-3</v>
      </c>
      <c r="D124" s="35">
        <f t="shared" si="87"/>
        <v>8.4479166666666002E-3</v>
      </c>
      <c r="E124" s="35">
        <f t="shared" si="88"/>
        <v>1.1263888888888801E-2</v>
      </c>
      <c r="F124" s="36">
        <f t="shared" si="89"/>
        <v>1.4079861111111001E-2</v>
      </c>
      <c r="G124" s="35">
        <f t="shared" si="90"/>
        <v>1.68958333333332E-2</v>
      </c>
      <c r="H124" s="35">
        <f t="shared" si="91"/>
        <v>1.9711805555555403E-2</v>
      </c>
      <c r="I124" s="35">
        <f t="shared" si="92"/>
        <v>2.2527777777777602E-2</v>
      </c>
      <c r="J124" s="35">
        <f t="shared" si="93"/>
        <v>2.53437499999998E-2</v>
      </c>
      <c r="K124" s="36">
        <f t="shared" si="94"/>
        <v>2.8159722222222003E-2</v>
      </c>
      <c r="L124" s="35">
        <f t="shared" si="95"/>
        <v>3.0975694444444202E-2</v>
      </c>
      <c r="M124" s="35">
        <f t="shared" si="96"/>
        <v>3.3791666666666401E-2</v>
      </c>
      <c r="N124" s="35">
        <f t="shared" si="97"/>
        <v>3.66076388888886E-2</v>
      </c>
      <c r="O124" s="35">
        <f t="shared" si="98"/>
        <v>3.9423611111110805E-2</v>
      </c>
      <c r="P124" s="36">
        <f t="shared" si="99"/>
        <v>4.2239583333333004E-2</v>
      </c>
      <c r="Q124" s="35">
        <f t="shared" si="122"/>
        <v>4.5055555555555203E-2</v>
      </c>
      <c r="R124" s="35">
        <f t="shared" si="123"/>
        <v>4.7871527777777402E-2</v>
      </c>
      <c r="S124" s="35">
        <f t="shared" si="124"/>
        <v>5.0687499999999601E-2</v>
      </c>
      <c r="T124" s="35">
        <f t="shared" si="125"/>
        <v>5.3503472222221807E-2</v>
      </c>
      <c r="U124" s="36">
        <f t="shared" si="126"/>
        <v>5.6319444444444006E-2</v>
      </c>
      <c r="V124" s="35">
        <f t="shared" si="127"/>
        <v>5.9135416666666205E-2</v>
      </c>
      <c r="W124" s="37">
        <f t="shared" si="128"/>
        <v>5.9402934027777313E-2</v>
      </c>
      <c r="X124" s="35">
        <f t="shared" si="100"/>
        <v>6.1951388888888403E-2</v>
      </c>
      <c r="Y124" s="35">
        <f t="shared" si="101"/>
        <v>6.4767361111110602E-2</v>
      </c>
      <c r="Z124" s="35">
        <f t="shared" si="102"/>
        <v>6.7583333333332801E-2</v>
      </c>
      <c r="AA124" s="36">
        <f t="shared" si="103"/>
        <v>7.0399305555555E-2</v>
      </c>
      <c r="AB124" s="35">
        <f t="shared" si="104"/>
        <v>7.3215277777777199E-2</v>
      </c>
      <c r="AC124" s="35">
        <f t="shared" si="105"/>
        <v>7.6031249999999412E-2</v>
      </c>
      <c r="AD124" s="35">
        <f t="shared" si="106"/>
        <v>7.8847222222221611E-2</v>
      </c>
      <c r="AE124" s="35">
        <f t="shared" si="107"/>
        <v>8.166319444444381E-2</v>
      </c>
      <c r="AF124" s="36">
        <f t="shared" si="108"/>
        <v>8.4479166666666008E-2</v>
      </c>
      <c r="AG124" s="35">
        <f t="shared" si="109"/>
        <v>8.7295138888888207E-2</v>
      </c>
      <c r="AH124" s="35">
        <f t="shared" si="110"/>
        <v>9.0111111111110406E-2</v>
      </c>
      <c r="AI124" s="35">
        <f t="shared" si="111"/>
        <v>9.2927083333332605E-2</v>
      </c>
      <c r="AJ124" s="35">
        <f t="shared" si="112"/>
        <v>9.5743055555554804E-2</v>
      </c>
      <c r="AK124" s="36">
        <f t="shared" si="113"/>
        <v>9.8559027777777003E-2</v>
      </c>
      <c r="AL124" s="35">
        <f t="shared" si="114"/>
        <v>0.1013749999999992</v>
      </c>
      <c r="AM124" s="35">
        <f t="shared" si="115"/>
        <v>0.1041909722222214</v>
      </c>
      <c r="AN124" s="35">
        <f t="shared" si="116"/>
        <v>0.10700694444444361</v>
      </c>
      <c r="AO124" s="35">
        <f t="shared" si="117"/>
        <v>0.10982291666666581</v>
      </c>
      <c r="AP124" s="36">
        <f t="shared" si="118"/>
        <v>0.11263888888888801</v>
      </c>
      <c r="AQ124" s="35">
        <f t="shared" si="119"/>
        <v>0.11545486111111021</v>
      </c>
      <c r="AR124" s="35">
        <f t="shared" si="120"/>
        <v>0.11827083333333241</v>
      </c>
      <c r="AS124" s="38">
        <f t="shared" si="121"/>
        <v>0.11881994791666574</v>
      </c>
      <c r="AT124" s="35"/>
      <c r="AU124" s="33">
        <v>2.8159722222222002E-3</v>
      </c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</row>
    <row r="125" spans="1:69">
      <c r="A125" s="33">
        <v>2.81712962962961E-3</v>
      </c>
      <c r="B125" s="34">
        <v>2.81712962962961E-3</v>
      </c>
      <c r="C125" s="35">
        <f t="shared" si="86"/>
        <v>5.63425925925922E-3</v>
      </c>
      <c r="D125" s="35">
        <f t="shared" si="87"/>
        <v>8.4513888888888295E-3</v>
      </c>
      <c r="E125" s="35">
        <f t="shared" si="88"/>
        <v>1.126851851851844E-2</v>
      </c>
      <c r="F125" s="36">
        <f t="shared" si="89"/>
        <v>1.408564814814805E-2</v>
      </c>
      <c r="G125" s="35">
        <f t="shared" si="90"/>
        <v>1.6902777777777659E-2</v>
      </c>
      <c r="H125" s="35">
        <f t="shared" si="91"/>
        <v>1.9719907407407269E-2</v>
      </c>
      <c r="I125" s="35">
        <f t="shared" si="92"/>
        <v>2.253703703703688E-2</v>
      </c>
      <c r="J125" s="35">
        <f t="shared" si="93"/>
        <v>2.535416666666649E-2</v>
      </c>
      <c r="K125" s="36">
        <f t="shared" si="94"/>
        <v>2.8171296296296101E-2</v>
      </c>
      <c r="L125" s="35">
        <f t="shared" si="95"/>
        <v>3.0988425925925711E-2</v>
      </c>
      <c r="M125" s="35">
        <f t="shared" si="96"/>
        <v>3.3805555555555318E-2</v>
      </c>
      <c r="N125" s="35">
        <f t="shared" si="97"/>
        <v>3.6622685185184932E-2</v>
      </c>
      <c r="O125" s="35">
        <f t="shared" si="98"/>
        <v>3.9439814814814539E-2</v>
      </c>
      <c r="P125" s="36">
        <f t="shared" si="99"/>
        <v>4.2256944444444153E-2</v>
      </c>
      <c r="Q125" s="35">
        <f t="shared" si="122"/>
        <v>4.507407407407376E-2</v>
      </c>
      <c r="R125" s="35">
        <f t="shared" si="123"/>
        <v>4.7891203703703367E-2</v>
      </c>
      <c r="S125" s="35">
        <f t="shared" si="124"/>
        <v>5.0708333333332981E-2</v>
      </c>
      <c r="T125" s="35">
        <f t="shared" si="125"/>
        <v>5.3525462962962587E-2</v>
      </c>
      <c r="U125" s="36">
        <f t="shared" si="126"/>
        <v>5.6342592592592201E-2</v>
      </c>
      <c r="V125" s="35">
        <f t="shared" si="127"/>
        <v>5.9159722222221808E-2</v>
      </c>
      <c r="W125" s="37">
        <f t="shared" si="128"/>
        <v>5.9427349537036621E-2</v>
      </c>
      <c r="X125" s="35">
        <f t="shared" si="100"/>
        <v>6.1976851851851422E-2</v>
      </c>
      <c r="Y125" s="35">
        <f t="shared" si="101"/>
        <v>6.4793981481481036E-2</v>
      </c>
      <c r="Z125" s="35">
        <f t="shared" si="102"/>
        <v>6.7611111111110636E-2</v>
      </c>
      <c r="AA125" s="36">
        <f t="shared" si="103"/>
        <v>7.042824074074025E-2</v>
      </c>
      <c r="AB125" s="35">
        <f t="shared" si="104"/>
        <v>7.3245370370369864E-2</v>
      </c>
      <c r="AC125" s="35">
        <f t="shared" si="105"/>
        <v>7.6062499999999464E-2</v>
      </c>
      <c r="AD125" s="35">
        <f t="shared" si="106"/>
        <v>7.8879629629629078E-2</v>
      </c>
      <c r="AE125" s="35">
        <f t="shared" si="107"/>
        <v>8.1696759259258692E-2</v>
      </c>
      <c r="AF125" s="36">
        <f t="shared" si="108"/>
        <v>8.4513888888888306E-2</v>
      </c>
      <c r="AG125" s="35">
        <f t="shared" si="109"/>
        <v>8.7331018518517906E-2</v>
      </c>
      <c r="AH125" s="35">
        <f t="shared" si="110"/>
        <v>9.0148148148147519E-2</v>
      </c>
      <c r="AI125" s="35">
        <f t="shared" si="111"/>
        <v>9.2965277777777133E-2</v>
      </c>
      <c r="AJ125" s="35">
        <f t="shared" si="112"/>
        <v>9.5782407407406733E-2</v>
      </c>
      <c r="AK125" s="36">
        <f t="shared" si="113"/>
        <v>9.8599537037036347E-2</v>
      </c>
      <c r="AL125" s="35">
        <f t="shared" si="114"/>
        <v>0.10141666666666596</v>
      </c>
      <c r="AM125" s="35">
        <f t="shared" si="115"/>
        <v>0.10423379629629557</v>
      </c>
      <c r="AN125" s="35">
        <f t="shared" si="116"/>
        <v>0.10705092592592517</v>
      </c>
      <c r="AO125" s="35">
        <f t="shared" si="117"/>
        <v>0.10986805555555479</v>
      </c>
      <c r="AP125" s="36">
        <f t="shared" si="118"/>
        <v>0.1126851851851844</v>
      </c>
      <c r="AQ125" s="35">
        <f t="shared" si="119"/>
        <v>0.115502314814814</v>
      </c>
      <c r="AR125" s="35">
        <f t="shared" si="120"/>
        <v>0.11831944444444362</v>
      </c>
      <c r="AS125" s="38">
        <f t="shared" si="121"/>
        <v>0.1188687847222214</v>
      </c>
      <c r="AT125" s="35"/>
      <c r="AU125" s="33">
        <v>2.81712962962961E-3</v>
      </c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</row>
    <row r="126" spans="1:69">
      <c r="A126" s="33">
        <v>2.8182870370370202E-3</v>
      </c>
      <c r="B126" s="34">
        <v>2.8182870370370202E-3</v>
      </c>
      <c r="C126" s="35">
        <f t="shared" si="86"/>
        <v>5.6365740740740404E-3</v>
      </c>
      <c r="D126" s="35">
        <f t="shared" si="87"/>
        <v>8.4548611111110606E-3</v>
      </c>
      <c r="E126" s="35">
        <f t="shared" si="88"/>
        <v>1.1273148148148081E-2</v>
      </c>
      <c r="F126" s="36">
        <f t="shared" si="89"/>
        <v>1.4091435185185101E-2</v>
      </c>
      <c r="G126" s="35">
        <f t="shared" si="90"/>
        <v>1.6909722222222121E-2</v>
      </c>
      <c r="H126" s="35">
        <f t="shared" si="91"/>
        <v>1.972800925925914E-2</v>
      </c>
      <c r="I126" s="35">
        <f t="shared" si="92"/>
        <v>2.2546296296296162E-2</v>
      </c>
      <c r="J126" s="35">
        <f t="shared" si="93"/>
        <v>2.5364583333333184E-2</v>
      </c>
      <c r="K126" s="36">
        <f t="shared" si="94"/>
        <v>2.8182870370370202E-2</v>
      </c>
      <c r="L126" s="35">
        <f t="shared" si="95"/>
        <v>3.100115740740722E-2</v>
      </c>
      <c r="M126" s="35">
        <f t="shared" si="96"/>
        <v>3.3819444444444242E-2</v>
      </c>
      <c r="N126" s="35">
        <f t="shared" si="97"/>
        <v>3.6637731481481264E-2</v>
      </c>
      <c r="O126" s="35">
        <f t="shared" si="98"/>
        <v>3.9456018518518279E-2</v>
      </c>
      <c r="P126" s="36">
        <f t="shared" si="99"/>
        <v>4.2274305555555301E-2</v>
      </c>
      <c r="Q126" s="35">
        <f t="shared" si="122"/>
        <v>4.5092592592592323E-2</v>
      </c>
      <c r="R126" s="35">
        <f t="shared" si="123"/>
        <v>4.7910879629629345E-2</v>
      </c>
      <c r="S126" s="35">
        <f t="shared" si="124"/>
        <v>5.0729166666666367E-2</v>
      </c>
      <c r="T126" s="35">
        <f t="shared" si="125"/>
        <v>5.3547453703703382E-2</v>
      </c>
      <c r="U126" s="36">
        <f t="shared" si="126"/>
        <v>5.6365740740740404E-2</v>
      </c>
      <c r="V126" s="35">
        <f t="shared" si="127"/>
        <v>5.9184027777777426E-2</v>
      </c>
      <c r="W126" s="37">
        <f t="shared" si="128"/>
        <v>5.9451765046295936E-2</v>
      </c>
      <c r="X126" s="35">
        <f t="shared" si="100"/>
        <v>6.2002314814814441E-2</v>
      </c>
      <c r="Y126" s="35">
        <f t="shared" si="101"/>
        <v>6.482060185185147E-2</v>
      </c>
      <c r="Z126" s="35">
        <f t="shared" si="102"/>
        <v>6.7638888888888485E-2</v>
      </c>
      <c r="AA126" s="36">
        <f t="shared" si="103"/>
        <v>7.04571759259255E-2</v>
      </c>
      <c r="AB126" s="35">
        <f t="shared" si="104"/>
        <v>7.3275462962962529E-2</v>
      </c>
      <c r="AC126" s="35">
        <f t="shared" si="105"/>
        <v>7.6093749999999544E-2</v>
      </c>
      <c r="AD126" s="35">
        <f t="shared" si="106"/>
        <v>7.8912037037036559E-2</v>
      </c>
      <c r="AE126" s="35">
        <f t="shared" si="107"/>
        <v>8.1730324074073588E-2</v>
      </c>
      <c r="AF126" s="36">
        <f t="shared" si="108"/>
        <v>8.4548611111110603E-2</v>
      </c>
      <c r="AG126" s="35">
        <f t="shared" si="109"/>
        <v>8.7366898148147631E-2</v>
      </c>
      <c r="AH126" s="35">
        <f t="shared" si="110"/>
        <v>9.0185185185184646E-2</v>
      </c>
      <c r="AI126" s="35">
        <f t="shared" si="111"/>
        <v>9.3003472222221661E-2</v>
      </c>
      <c r="AJ126" s="35">
        <f t="shared" si="112"/>
        <v>9.582175925925869E-2</v>
      </c>
      <c r="AK126" s="36">
        <f t="shared" si="113"/>
        <v>9.8640046296295705E-2</v>
      </c>
      <c r="AL126" s="35">
        <f t="shared" si="114"/>
        <v>0.10145833333333273</v>
      </c>
      <c r="AM126" s="35">
        <f t="shared" si="115"/>
        <v>0.10427662037036975</v>
      </c>
      <c r="AN126" s="35">
        <f t="shared" si="116"/>
        <v>0.10709490740740676</v>
      </c>
      <c r="AO126" s="35">
        <f t="shared" si="117"/>
        <v>0.10991319444444379</v>
      </c>
      <c r="AP126" s="36">
        <f t="shared" si="118"/>
        <v>0.11273148148148081</v>
      </c>
      <c r="AQ126" s="35">
        <f t="shared" si="119"/>
        <v>0.11554976851851782</v>
      </c>
      <c r="AR126" s="35">
        <f t="shared" si="120"/>
        <v>0.11836805555555485</v>
      </c>
      <c r="AS126" s="38">
        <f t="shared" si="121"/>
        <v>0.11891762152777707</v>
      </c>
      <c r="AT126" s="35"/>
      <c r="AU126" s="33">
        <v>2.8182870370370202E-3</v>
      </c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</row>
    <row r="127" spans="1:69">
      <c r="A127" s="33">
        <v>2.81944444444442E-3</v>
      </c>
      <c r="B127" s="34">
        <v>2.81944444444442E-3</v>
      </c>
      <c r="C127" s="35">
        <f t="shared" si="86"/>
        <v>5.63888888888884E-3</v>
      </c>
      <c r="D127" s="35">
        <f t="shared" si="87"/>
        <v>8.4583333333332605E-3</v>
      </c>
      <c r="E127" s="35">
        <f t="shared" si="88"/>
        <v>1.127777777777768E-2</v>
      </c>
      <c r="F127" s="36">
        <f t="shared" si="89"/>
        <v>1.40972222222221E-2</v>
      </c>
      <c r="G127" s="35">
        <f t="shared" si="90"/>
        <v>1.6916666666666521E-2</v>
      </c>
      <c r="H127" s="35">
        <f t="shared" si="91"/>
        <v>1.9736111111110941E-2</v>
      </c>
      <c r="I127" s="35">
        <f t="shared" si="92"/>
        <v>2.255555555555536E-2</v>
      </c>
      <c r="J127" s="35">
        <f t="shared" si="93"/>
        <v>2.537499999999978E-2</v>
      </c>
      <c r="K127" s="36">
        <f t="shared" si="94"/>
        <v>2.8194444444444199E-2</v>
      </c>
      <c r="L127" s="35">
        <f t="shared" si="95"/>
        <v>3.1013888888888619E-2</v>
      </c>
      <c r="M127" s="35">
        <f t="shared" si="96"/>
        <v>3.3833333333333042E-2</v>
      </c>
      <c r="N127" s="35">
        <f t="shared" si="97"/>
        <v>3.6652777777777458E-2</v>
      </c>
      <c r="O127" s="35">
        <f t="shared" si="98"/>
        <v>3.9472222222221881E-2</v>
      </c>
      <c r="P127" s="36">
        <f t="shared" si="99"/>
        <v>4.2291666666666297E-2</v>
      </c>
      <c r="Q127" s="35">
        <f t="shared" si="122"/>
        <v>4.511111111111072E-2</v>
      </c>
      <c r="R127" s="35">
        <f t="shared" si="123"/>
        <v>4.7930555555555143E-2</v>
      </c>
      <c r="S127" s="35">
        <f t="shared" si="124"/>
        <v>5.0749999999999559E-2</v>
      </c>
      <c r="T127" s="35">
        <f t="shared" si="125"/>
        <v>5.3569444444443982E-2</v>
      </c>
      <c r="U127" s="36">
        <f t="shared" si="126"/>
        <v>5.6388888888888399E-2</v>
      </c>
      <c r="V127" s="35">
        <f t="shared" si="127"/>
        <v>5.9208333333332822E-2</v>
      </c>
      <c r="W127" s="37">
        <f t="shared" si="128"/>
        <v>5.9476180555555036E-2</v>
      </c>
      <c r="X127" s="35">
        <f t="shared" si="100"/>
        <v>6.2027777777777238E-2</v>
      </c>
      <c r="Y127" s="35">
        <f t="shared" si="101"/>
        <v>6.4847222222221654E-2</v>
      </c>
      <c r="Z127" s="35">
        <f t="shared" si="102"/>
        <v>6.7666666666666084E-2</v>
      </c>
      <c r="AA127" s="36">
        <f t="shared" si="103"/>
        <v>7.04861111111105E-2</v>
      </c>
      <c r="AB127" s="35">
        <f t="shared" si="104"/>
        <v>7.3305555555554916E-2</v>
      </c>
      <c r="AC127" s="35">
        <f t="shared" si="105"/>
        <v>7.6124999999999346E-2</v>
      </c>
      <c r="AD127" s="35">
        <f t="shared" si="106"/>
        <v>7.8944444444443762E-2</v>
      </c>
      <c r="AE127" s="35">
        <f t="shared" si="107"/>
        <v>8.1763888888888178E-2</v>
      </c>
      <c r="AF127" s="36">
        <f t="shared" si="108"/>
        <v>8.4583333333332594E-2</v>
      </c>
      <c r="AG127" s="35">
        <f t="shared" si="109"/>
        <v>8.7402777777777024E-2</v>
      </c>
      <c r="AH127" s="35">
        <f t="shared" si="110"/>
        <v>9.022222222222144E-2</v>
      </c>
      <c r="AI127" s="35">
        <f t="shared" si="111"/>
        <v>9.3041666666665856E-2</v>
      </c>
      <c r="AJ127" s="35">
        <f t="shared" si="112"/>
        <v>9.5861111111110286E-2</v>
      </c>
      <c r="AK127" s="36">
        <f t="shared" si="113"/>
        <v>9.8680555555554703E-2</v>
      </c>
      <c r="AL127" s="35">
        <f t="shared" si="114"/>
        <v>0.10149999999999912</v>
      </c>
      <c r="AM127" s="35">
        <f t="shared" si="115"/>
        <v>0.10431944444444353</v>
      </c>
      <c r="AN127" s="35">
        <f t="shared" si="116"/>
        <v>0.10713888888888796</v>
      </c>
      <c r="AO127" s="35">
        <f t="shared" si="117"/>
        <v>0.10995833333333238</v>
      </c>
      <c r="AP127" s="36">
        <f t="shared" si="118"/>
        <v>0.1127777777777768</v>
      </c>
      <c r="AQ127" s="35">
        <f t="shared" si="119"/>
        <v>0.11559722222222123</v>
      </c>
      <c r="AR127" s="35">
        <f t="shared" si="120"/>
        <v>0.11841666666666564</v>
      </c>
      <c r="AS127" s="38">
        <f t="shared" si="121"/>
        <v>0.1189664583333323</v>
      </c>
      <c r="AT127" s="35"/>
      <c r="AU127" s="33">
        <v>2.81944444444442E-3</v>
      </c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</row>
    <row r="128" spans="1:69">
      <c r="A128" s="33">
        <v>2.8206018518518298E-3</v>
      </c>
      <c r="B128" s="34">
        <v>2.8206018518518298E-3</v>
      </c>
      <c r="C128" s="35">
        <f t="shared" si="86"/>
        <v>5.6412037037036596E-3</v>
      </c>
      <c r="D128" s="35">
        <f t="shared" si="87"/>
        <v>8.4618055555554898E-3</v>
      </c>
      <c r="E128" s="35">
        <f t="shared" si="88"/>
        <v>1.1282407407407319E-2</v>
      </c>
      <c r="F128" s="36">
        <f t="shared" si="89"/>
        <v>1.4103009259259149E-2</v>
      </c>
      <c r="G128" s="35">
        <f t="shared" si="90"/>
        <v>1.692361111111098E-2</v>
      </c>
      <c r="H128" s="35">
        <f t="shared" si="91"/>
        <v>1.9744212962962807E-2</v>
      </c>
      <c r="I128" s="35">
        <f t="shared" si="92"/>
        <v>2.2564814814814638E-2</v>
      </c>
      <c r="J128" s="35">
        <f t="shared" si="93"/>
        <v>2.5385416666666469E-2</v>
      </c>
      <c r="K128" s="36">
        <f t="shared" si="94"/>
        <v>2.8206018518518297E-2</v>
      </c>
      <c r="L128" s="35">
        <f t="shared" si="95"/>
        <v>3.1026620370370128E-2</v>
      </c>
      <c r="M128" s="35">
        <f t="shared" si="96"/>
        <v>3.3847222222221959E-2</v>
      </c>
      <c r="N128" s="35">
        <f t="shared" si="97"/>
        <v>3.666782407407379E-2</v>
      </c>
      <c r="O128" s="35">
        <f t="shared" si="98"/>
        <v>3.9488425925925615E-2</v>
      </c>
      <c r="P128" s="36">
        <f t="shared" si="99"/>
        <v>4.2309027777777446E-2</v>
      </c>
      <c r="Q128" s="35">
        <f t="shared" si="122"/>
        <v>4.5129629629629277E-2</v>
      </c>
      <c r="R128" s="35">
        <f t="shared" si="123"/>
        <v>4.7950231481481108E-2</v>
      </c>
      <c r="S128" s="35">
        <f t="shared" si="124"/>
        <v>5.0770833333332939E-2</v>
      </c>
      <c r="T128" s="35">
        <f t="shared" si="125"/>
        <v>5.3591435185184763E-2</v>
      </c>
      <c r="U128" s="36">
        <f t="shared" si="126"/>
        <v>5.6412037037036594E-2</v>
      </c>
      <c r="V128" s="35">
        <f t="shared" si="127"/>
        <v>5.9232638888888425E-2</v>
      </c>
      <c r="W128" s="37">
        <f t="shared" si="128"/>
        <v>5.9500596064814344E-2</v>
      </c>
      <c r="X128" s="35">
        <f t="shared" si="100"/>
        <v>6.2053240740740256E-2</v>
      </c>
      <c r="Y128" s="35">
        <f t="shared" si="101"/>
        <v>6.4873842592592088E-2</v>
      </c>
      <c r="Z128" s="35">
        <f t="shared" si="102"/>
        <v>6.7694444444443919E-2</v>
      </c>
      <c r="AA128" s="36">
        <f t="shared" si="103"/>
        <v>7.051504629629575E-2</v>
      </c>
      <c r="AB128" s="35">
        <f t="shared" si="104"/>
        <v>7.3335648148147581E-2</v>
      </c>
      <c r="AC128" s="35">
        <f t="shared" si="105"/>
        <v>7.6156249999999398E-2</v>
      </c>
      <c r="AD128" s="35">
        <f t="shared" si="106"/>
        <v>7.8976851851851229E-2</v>
      </c>
      <c r="AE128" s="35">
        <f t="shared" si="107"/>
        <v>8.179745370370306E-2</v>
      </c>
      <c r="AF128" s="36">
        <f t="shared" si="108"/>
        <v>8.4618055555554891E-2</v>
      </c>
      <c r="AG128" s="35">
        <f t="shared" si="109"/>
        <v>8.7438657407406722E-2</v>
      </c>
      <c r="AH128" s="35">
        <f t="shared" si="110"/>
        <v>9.0259259259258554E-2</v>
      </c>
      <c r="AI128" s="35">
        <f t="shared" si="111"/>
        <v>9.3079861111110385E-2</v>
      </c>
      <c r="AJ128" s="35">
        <f t="shared" si="112"/>
        <v>9.5900462962962216E-2</v>
      </c>
      <c r="AK128" s="36">
        <f t="shared" si="113"/>
        <v>9.8721064814814047E-2</v>
      </c>
      <c r="AL128" s="35">
        <f t="shared" si="114"/>
        <v>0.10154166666666588</v>
      </c>
      <c r="AM128" s="35">
        <f t="shared" si="115"/>
        <v>0.10436226851851771</v>
      </c>
      <c r="AN128" s="35">
        <f t="shared" si="116"/>
        <v>0.10718287037036953</v>
      </c>
      <c r="AO128" s="35">
        <f t="shared" si="117"/>
        <v>0.11000347222222136</v>
      </c>
      <c r="AP128" s="36">
        <f t="shared" si="118"/>
        <v>0.11282407407407319</v>
      </c>
      <c r="AQ128" s="35">
        <f t="shared" si="119"/>
        <v>0.11564467592592502</v>
      </c>
      <c r="AR128" s="35">
        <f t="shared" si="120"/>
        <v>0.11846527777777685</v>
      </c>
      <c r="AS128" s="38">
        <f t="shared" si="121"/>
        <v>0.11901529513888796</v>
      </c>
      <c r="AT128" s="35"/>
      <c r="AU128" s="33">
        <v>2.8206018518518298E-3</v>
      </c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</row>
    <row r="129" spans="1:69">
      <c r="A129" s="33">
        <v>2.82175925925924E-3</v>
      </c>
      <c r="B129" s="34">
        <v>2.82175925925924E-3</v>
      </c>
      <c r="C129" s="35">
        <f t="shared" si="86"/>
        <v>5.64351851851848E-3</v>
      </c>
      <c r="D129" s="35">
        <f t="shared" si="87"/>
        <v>8.4652777777777209E-3</v>
      </c>
      <c r="E129" s="35">
        <f t="shared" si="88"/>
        <v>1.128703703703696E-2</v>
      </c>
      <c r="F129" s="36">
        <f t="shared" si="89"/>
        <v>1.4108796296296199E-2</v>
      </c>
      <c r="G129" s="35">
        <f t="shared" si="90"/>
        <v>1.6930555555555442E-2</v>
      </c>
      <c r="H129" s="35">
        <f t="shared" si="91"/>
        <v>1.9752314814814681E-2</v>
      </c>
      <c r="I129" s="35">
        <f t="shared" si="92"/>
        <v>2.257407407407392E-2</v>
      </c>
      <c r="J129" s="35">
        <f t="shared" si="93"/>
        <v>2.5395833333333159E-2</v>
      </c>
      <c r="K129" s="36">
        <f t="shared" si="94"/>
        <v>2.8217592592592398E-2</v>
      </c>
      <c r="L129" s="35">
        <f t="shared" si="95"/>
        <v>3.1039351851851641E-2</v>
      </c>
      <c r="M129" s="35">
        <f t="shared" si="96"/>
        <v>3.3861111111110884E-2</v>
      </c>
      <c r="N129" s="35">
        <f t="shared" si="97"/>
        <v>3.6682870370370123E-2</v>
      </c>
      <c r="O129" s="35">
        <f t="shared" si="98"/>
        <v>3.9504629629629362E-2</v>
      </c>
      <c r="P129" s="36">
        <f t="shared" si="99"/>
        <v>4.2326388888888601E-2</v>
      </c>
      <c r="Q129" s="35">
        <f t="shared" si="122"/>
        <v>4.514814814814784E-2</v>
      </c>
      <c r="R129" s="35">
        <f t="shared" si="123"/>
        <v>4.7969907407407079E-2</v>
      </c>
      <c r="S129" s="35">
        <f t="shared" si="124"/>
        <v>5.0791666666666319E-2</v>
      </c>
      <c r="T129" s="35">
        <f t="shared" si="125"/>
        <v>5.3613425925925558E-2</v>
      </c>
      <c r="U129" s="36">
        <f t="shared" si="126"/>
        <v>5.6435185185184797E-2</v>
      </c>
      <c r="V129" s="35">
        <f t="shared" si="127"/>
        <v>5.9256944444444043E-2</v>
      </c>
      <c r="W129" s="37">
        <f t="shared" si="128"/>
        <v>5.9525011574073666E-2</v>
      </c>
      <c r="X129" s="35">
        <f t="shared" si="100"/>
        <v>6.2078703703703282E-2</v>
      </c>
      <c r="Y129" s="35">
        <f t="shared" si="101"/>
        <v>6.4900462962962521E-2</v>
      </c>
      <c r="Z129" s="35">
        <f t="shared" si="102"/>
        <v>6.7722222222221767E-2</v>
      </c>
      <c r="AA129" s="36">
        <f t="shared" si="103"/>
        <v>7.0543981481481E-2</v>
      </c>
      <c r="AB129" s="35">
        <f t="shared" si="104"/>
        <v>7.3365740740740246E-2</v>
      </c>
      <c r="AC129" s="35">
        <f t="shared" si="105"/>
        <v>7.6187499999999478E-2</v>
      </c>
      <c r="AD129" s="35">
        <f t="shared" si="106"/>
        <v>7.9009259259258724E-2</v>
      </c>
      <c r="AE129" s="35">
        <f t="shared" si="107"/>
        <v>8.1831018518517956E-2</v>
      </c>
      <c r="AF129" s="36">
        <f t="shared" si="108"/>
        <v>8.4652777777777202E-2</v>
      </c>
      <c r="AG129" s="35">
        <f t="shared" si="109"/>
        <v>8.7474537037036434E-2</v>
      </c>
      <c r="AH129" s="35">
        <f t="shared" si="110"/>
        <v>9.0296296296295681E-2</v>
      </c>
      <c r="AI129" s="35">
        <f t="shared" si="111"/>
        <v>9.3118055555554927E-2</v>
      </c>
      <c r="AJ129" s="35">
        <f t="shared" si="112"/>
        <v>9.5939814814814159E-2</v>
      </c>
      <c r="AK129" s="36">
        <f t="shared" si="113"/>
        <v>9.8761574074073405E-2</v>
      </c>
      <c r="AL129" s="35">
        <f t="shared" si="114"/>
        <v>0.10158333333333264</v>
      </c>
      <c r="AM129" s="35">
        <f t="shared" si="115"/>
        <v>0.10440509259259188</v>
      </c>
      <c r="AN129" s="35">
        <f t="shared" si="116"/>
        <v>0.10722685185185112</v>
      </c>
      <c r="AO129" s="35">
        <f t="shared" si="117"/>
        <v>0.11004861111111036</v>
      </c>
      <c r="AP129" s="36">
        <f t="shared" si="118"/>
        <v>0.11287037037036959</v>
      </c>
      <c r="AQ129" s="35">
        <f t="shared" si="119"/>
        <v>0.11569212962962884</v>
      </c>
      <c r="AR129" s="35">
        <f t="shared" si="120"/>
        <v>0.11851388888888809</v>
      </c>
      <c r="AS129" s="38">
        <f t="shared" si="121"/>
        <v>0.11906413194444364</v>
      </c>
      <c r="AT129" s="35"/>
      <c r="AU129" s="33">
        <v>2.82175925925924E-3</v>
      </c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</row>
    <row r="130" spans="1:69">
      <c r="A130" s="33">
        <v>2.8229166666666398E-3</v>
      </c>
      <c r="B130" s="34">
        <v>2.8229166666666398E-3</v>
      </c>
      <c r="C130" s="35">
        <f t="shared" si="86"/>
        <v>5.6458333333332797E-3</v>
      </c>
      <c r="D130" s="35">
        <f t="shared" si="87"/>
        <v>8.4687499999999191E-3</v>
      </c>
      <c r="E130" s="35">
        <f t="shared" si="88"/>
        <v>1.1291666666666559E-2</v>
      </c>
      <c r="F130" s="36">
        <f t="shared" si="89"/>
        <v>1.41145833333332E-2</v>
      </c>
      <c r="G130" s="35">
        <f t="shared" si="90"/>
        <v>1.6937499999999838E-2</v>
      </c>
      <c r="H130" s="35">
        <f t="shared" si="91"/>
        <v>1.9760416666666478E-2</v>
      </c>
      <c r="I130" s="35">
        <f t="shared" si="92"/>
        <v>2.2583333333333119E-2</v>
      </c>
      <c r="J130" s="35">
        <f t="shared" si="93"/>
        <v>2.5406249999999759E-2</v>
      </c>
      <c r="K130" s="36">
        <f t="shared" si="94"/>
        <v>2.8229166666666399E-2</v>
      </c>
      <c r="L130" s="35">
        <f t="shared" si="95"/>
        <v>3.1052083333333039E-2</v>
      </c>
      <c r="M130" s="35">
        <f t="shared" si="96"/>
        <v>3.3874999999999676E-2</v>
      </c>
      <c r="N130" s="35">
        <f t="shared" si="97"/>
        <v>3.6697916666666316E-2</v>
      </c>
      <c r="O130" s="35">
        <f t="shared" si="98"/>
        <v>3.9520833333332957E-2</v>
      </c>
      <c r="P130" s="36">
        <f t="shared" si="99"/>
        <v>4.2343749999999597E-2</v>
      </c>
      <c r="Q130" s="35">
        <f t="shared" si="122"/>
        <v>4.5166666666666237E-2</v>
      </c>
      <c r="R130" s="35">
        <f t="shared" si="123"/>
        <v>4.7989583333332878E-2</v>
      </c>
      <c r="S130" s="35">
        <f t="shared" si="124"/>
        <v>5.0812499999999518E-2</v>
      </c>
      <c r="T130" s="35">
        <f t="shared" si="125"/>
        <v>5.3635416666666158E-2</v>
      </c>
      <c r="U130" s="36">
        <f t="shared" si="126"/>
        <v>5.6458333333332798E-2</v>
      </c>
      <c r="V130" s="35">
        <f t="shared" si="127"/>
        <v>5.9281249999999439E-2</v>
      </c>
      <c r="W130" s="37">
        <f t="shared" si="128"/>
        <v>5.9549427083332766E-2</v>
      </c>
      <c r="X130" s="35">
        <f t="shared" si="100"/>
        <v>6.2104166666666079E-2</v>
      </c>
      <c r="Y130" s="35">
        <f t="shared" si="101"/>
        <v>6.4927083333332719E-2</v>
      </c>
      <c r="Z130" s="35">
        <f t="shared" si="102"/>
        <v>6.7749999999999352E-2</v>
      </c>
      <c r="AA130" s="36">
        <f t="shared" si="103"/>
        <v>7.0572916666666E-2</v>
      </c>
      <c r="AB130" s="35">
        <f t="shared" si="104"/>
        <v>7.3395833333332633E-2</v>
      </c>
      <c r="AC130" s="35">
        <f t="shared" si="105"/>
        <v>7.621874999999928E-2</v>
      </c>
      <c r="AD130" s="35">
        <f t="shared" si="106"/>
        <v>7.9041666666665913E-2</v>
      </c>
      <c r="AE130" s="35">
        <f t="shared" si="107"/>
        <v>8.1864583333332561E-2</v>
      </c>
      <c r="AF130" s="36">
        <f t="shared" si="108"/>
        <v>8.4687499999999194E-2</v>
      </c>
      <c r="AG130" s="35">
        <f t="shared" si="109"/>
        <v>8.7510416666665841E-2</v>
      </c>
      <c r="AH130" s="35">
        <f t="shared" si="110"/>
        <v>9.0333333333332475E-2</v>
      </c>
      <c r="AI130" s="35">
        <f t="shared" si="111"/>
        <v>9.3156249999999108E-2</v>
      </c>
      <c r="AJ130" s="35">
        <f t="shared" si="112"/>
        <v>9.5979166666665755E-2</v>
      </c>
      <c r="AK130" s="36">
        <f t="shared" si="113"/>
        <v>9.8802083333332388E-2</v>
      </c>
      <c r="AL130" s="35">
        <f t="shared" si="114"/>
        <v>0.10162499999999904</v>
      </c>
      <c r="AM130" s="35">
        <f t="shared" si="115"/>
        <v>0.10444791666666567</v>
      </c>
      <c r="AN130" s="35">
        <f t="shared" si="116"/>
        <v>0.10727083333333232</v>
      </c>
      <c r="AO130" s="35">
        <f t="shared" si="117"/>
        <v>0.11009374999999895</v>
      </c>
      <c r="AP130" s="36">
        <f t="shared" si="118"/>
        <v>0.1129166666666656</v>
      </c>
      <c r="AQ130" s="35">
        <f t="shared" si="119"/>
        <v>0.11573958333333223</v>
      </c>
      <c r="AR130" s="35">
        <f t="shared" si="120"/>
        <v>0.11856249999999888</v>
      </c>
      <c r="AS130" s="38">
        <f t="shared" si="121"/>
        <v>0.11911296874999887</v>
      </c>
      <c r="AT130" s="35"/>
      <c r="AU130" s="33">
        <v>2.8229166666666398E-3</v>
      </c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</row>
    <row r="131" spans="1:69">
      <c r="A131" s="33">
        <v>2.82407407407405E-3</v>
      </c>
      <c r="B131" s="34">
        <v>2.82407407407405E-3</v>
      </c>
      <c r="C131" s="35">
        <f t="shared" si="86"/>
        <v>5.6481481481481001E-3</v>
      </c>
      <c r="D131" s="35">
        <f t="shared" si="87"/>
        <v>8.4722222222221501E-3</v>
      </c>
      <c r="E131" s="35">
        <f t="shared" si="88"/>
        <v>1.12962962962962E-2</v>
      </c>
      <c r="F131" s="36">
        <f t="shared" si="89"/>
        <v>1.412037037037025E-2</v>
      </c>
      <c r="G131" s="35">
        <f t="shared" si="90"/>
        <v>1.69444444444443E-2</v>
      </c>
      <c r="H131" s="35">
        <f t="shared" si="91"/>
        <v>1.9768518518518352E-2</v>
      </c>
      <c r="I131" s="35">
        <f t="shared" si="92"/>
        <v>2.25925925925924E-2</v>
      </c>
      <c r="J131" s="35">
        <f t="shared" si="93"/>
        <v>2.5416666666666449E-2</v>
      </c>
      <c r="K131" s="36">
        <f t="shared" si="94"/>
        <v>2.82407407407405E-2</v>
      </c>
      <c r="L131" s="35">
        <f t="shared" si="95"/>
        <v>3.1064814814814552E-2</v>
      </c>
      <c r="M131" s="35">
        <f t="shared" si="96"/>
        <v>3.3888888888888601E-2</v>
      </c>
      <c r="N131" s="35">
        <f t="shared" si="97"/>
        <v>3.6712962962962649E-2</v>
      </c>
      <c r="O131" s="35">
        <f t="shared" si="98"/>
        <v>3.9537037037036704E-2</v>
      </c>
      <c r="P131" s="36">
        <f t="shared" si="99"/>
        <v>4.2361111111110752E-2</v>
      </c>
      <c r="Q131" s="35">
        <f t="shared" si="122"/>
        <v>4.5185185185184801E-2</v>
      </c>
      <c r="R131" s="35">
        <f t="shared" si="123"/>
        <v>4.8009259259258849E-2</v>
      </c>
      <c r="S131" s="35">
        <f t="shared" si="124"/>
        <v>5.0833333333332897E-2</v>
      </c>
      <c r="T131" s="35">
        <f t="shared" si="125"/>
        <v>5.3657407407406953E-2</v>
      </c>
      <c r="U131" s="36">
        <f t="shared" si="126"/>
        <v>5.6481481481481001E-2</v>
      </c>
      <c r="V131" s="35">
        <f t="shared" si="127"/>
        <v>5.9305555555555049E-2</v>
      </c>
      <c r="W131" s="37">
        <f t="shared" si="128"/>
        <v>5.9573842592592081E-2</v>
      </c>
      <c r="X131" s="35">
        <f t="shared" si="100"/>
        <v>6.2129629629629105E-2</v>
      </c>
      <c r="Y131" s="35">
        <f t="shared" si="101"/>
        <v>6.4953703703703153E-2</v>
      </c>
      <c r="Z131" s="35">
        <f t="shared" si="102"/>
        <v>6.7777777777777201E-2</v>
      </c>
      <c r="AA131" s="36">
        <f t="shared" si="103"/>
        <v>7.0601851851851249E-2</v>
      </c>
      <c r="AB131" s="35">
        <f t="shared" si="104"/>
        <v>7.3425925925925298E-2</v>
      </c>
      <c r="AC131" s="35">
        <f t="shared" si="105"/>
        <v>7.6249999999999346E-2</v>
      </c>
      <c r="AD131" s="35">
        <f t="shared" si="106"/>
        <v>7.9074074074073408E-2</v>
      </c>
      <c r="AE131" s="35">
        <f t="shared" si="107"/>
        <v>8.1898148148147457E-2</v>
      </c>
      <c r="AF131" s="36">
        <f t="shared" si="108"/>
        <v>8.4722222222221505E-2</v>
      </c>
      <c r="AG131" s="35">
        <f t="shared" si="109"/>
        <v>8.7546296296295553E-2</v>
      </c>
      <c r="AH131" s="35">
        <f t="shared" si="110"/>
        <v>9.0370370370369602E-2</v>
      </c>
      <c r="AI131" s="35">
        <f t="shared" si="111"/>
        <v>9.319444444444365E-2</v>
      </c>
      <c r="AJ131" s="35">
        <f t="shared" si="112"/>
        <v>9.6018518518517698E-2</v>
      </c>
      <c r="AK131" s="36">
        <f t="shared" si="113"/>
        <v>9.8842592592591746E-2</v>
      </c>
      <c r="AL131" s="35">
        <f t="shared" si="114"/>
        <v>0.10166666666666579</v>
      </c>
      <c r="AM131" s="35">
        <f t="shared" si="115"/>
        <v>0.10449074074073986</v>
      </c>
      <c r="AN131" s="35">
        <f t="shared" si="116"/>
        <v>0.10731481481481391</v>
      </c>
      <c r="AO131" s="35">
        <f t="shared" si="117"/>
        <v>0.11013888888888795</v>
      </c>
      <c r="AP131" s="36">
        <f t="shared" si="118"/>
        <v>0.112962962962962</v>
      </c>
      <c r="AQ131" s="35">
        <f t="shared" si="119"/>
        <v>0.11578703703703605</v>
      </c>
      <c r="AR131" s="35">
        <f t="shared" si="120"/>
        <v>0.1186111111111101</v>
      </c>
      <c r="AS131" s="38">
        <f t="shared" si="121"/>
        <v>0.11916180555555454</v>
      </c>
      <c r="AT131" s="35"/>
      <c r="AU131" s="33">
        <v>2.82407407407405E-3</v>
      </c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</row>
    <row r="132" spans="1:69">
      <c r="A132" s="33">
        <v>2.8252314814814598E-3</v>
      </c>
      <c r="B132" s="34">
        <v>2.8252314814814598E-3</v>
      </c>
      <c r="C132" s="35">
        <f t="shared" si="86"/>
        <v>5.6504629629629197E-3</v>
      </c>
      <c r="D132" s="35">
        <f t="shared" si="87"/>
        <v>8.4756944444443795E-3</v>
      </c>
      <c r="E132" s="35">
        <f t="shared" si="88"/>
        <v>1.1300925925925839E-2</v>
      </c>
      <c r="F132" s="36">
        <f t="shared" si="89"/>
        <v>1.4126157407407299E-2</v>
      </c>
      <c r="G132" s="35">
        <f t="shared" si="90"/>
        <v>1.6951388888888759E-2</v>
      </c>
      <c r="H132" s="35">
        <f t="shared" si="91"/>
        <v>1.9776620370370219E-2</v>
      </c>
      <c r="I132" s="35">
        <f t="shared" si="92"/>
        <v>2.2601851851851679E-2</v>
      </c>
      <c r="J132" s="35">
        <f t="shared" si="93"/>
        <v>2.5427083333333138E-2</v>
      </c>
      <c r="K132" s="36">
        <f t="shared" si="94"/>
        <v>2.8252314814814598E-2</v>
      </c>
      <c r="L132" s="35">
        <f t="shared" si="95"/>
        <v>3.1077546296296058E-2</v>
      </c>
      <c r="M132" s="35">
        <f t="shared" si="96"/>
        <v>3.3902777777777518E-2</v>
      </c>
      <c r="N132" s="35">
        <f t="shared" si="97"/>
        <v>3.6728009259258981E-2</v>
      </c>
      <c r="O132" s="35">
        <f t="shared" si="98"/>
        <v>3.9553240740740438E-2</v>
      </c>
      <c r="P132" s="36">
        <f t="shared" si="99"/>
        <v>4.2378472222221894E-2</v>
      </c>
      <c r="Q132" s="35">
        <f t="shared" si="122"/>
        <v>4.5203703703703357E-2</v>
      </c>
      <c r="R132" s="35">
        <f t="shared" si="123"/>
        <v>4.8028935185184821E-2</v>
      </c>
      <c r="S132" s="35">
        <f t="shared" si="124"/>
        <v>5.0854166666666277E-2</v>
      </c>
      <c r="T132" s="35">
        <f t="shared" si="125"/>
        <v>5.3679398148147733E-2</v>
      </c>
      <c r="U132" s="36">
        <f t="shared" si="126"/>
        <v>5.6504629629629197E-2</v>
      </c>
      <c r="V132" s="35">
        <f t="shared" si="127"/>
        <v>5.932986111111066E-2</v>
      </c>
      <c r="W132" s="37">
        <f t="shared" si="128"/>
        <v>5.959825810185139E-2</v>
      </c>
      <c r="X132" s="35">
        <f t="shared" si="100"/>
        <v>6.2155092592592116E-2</v>
      </c>
      <c r="Y132" s="35">
        <f t="shared" si="101"/>
        <v>6.4980324074073573E-2</v>
      </c>
      <c r="Z132" s="35">
        <f t="shared" si="102"/>
        <v>6.7805555555555036E-2</v>
      </c>
      <c r="AA132" s="36">
        <f t="shared" si="103"/>
        <v>7.0630787037036499E-2</v>
      </c>
      <c r="AB132" s="35">
        <f t="shared" si="104"/>
        <v>7.3456018518517963E-2</v>
      </c>
      <c r="AC132" s="35">
        <f t="shared" si="105"/>
        <v>7.6281249999999412E-2</v>
      </c>
      <c r="AD132" s="35">
        <f t="shared" si="106"/>
        <v>7.9106481481480875E-2</v>
      </c>
      <c r="AE132" s="35">
        <f t="shared" si="107"/>
        <v>8.1931712962962339E-2</v>
      </c>
      <c r="AF132" s="36">
        <f t="shared" si="108"/>
        <v>8.4756944444443788E-2</v>
      </c>
      <c r="AG132" s="35">
        <f t="shared" si="109"/>
        <v>8.7582175925925251E-2</v>
      </c>
      <c r="AH132" s="35">
        <f t="shared" si="110"/>
        <v>9.0407407407406715E-2</v>
      </c>
      <c r="AI132" s="35">
        <f t="shared" si="111"/>
        <v>9.3232638888888178E-2</v>
      </c>
      <c r="AJ132" s="35">
        <f t="shared" si="112"/>
        <v>9.6057870370369641E-2</v>
      </c>
      <c r="AK132" s="36">
        <f t="shared" si="113"/>
        <v>9.8883101851851091E-2</v>
      </c>
      <c r="AL132" s="35">
        <f t="shared" si="114"/>
        <v>0.10170833333333255</v>
      </c>
      <c r="AM132" s="35">
        <f t="shared" si="115"/>
        <v>0.10453356481481402</v>
      </c>
      <c r="AN132" s="35">
        <f t="shared" si="116"/>
        <v>0.10735879629629547</v>
      </c>
      <c r="AO132" s="35">
        <f t="shared" si="117"/>
        <v>0.11018402777777693</v>
      </c>
      <c r="AP132" s="36">
        <f t="shared" si="118"/>
        <v>0.11300925925925839</v>
      </c>
      <c r="AQ132" s="35">
        <f t="shared" si="119"/>
        <v>0.11583449074073986</v>
      </c>
      <c r="AR132" s="35">
        <f t="shared" si="120"/>
        <v>0.11865972222222132</v>
      </c>
      <c r="AS132" s="38">
        <f t="shared" si="121"/>
        <v>0.1192106423611102</v>
      </c>
      <c r="AT132" s="35"/>
      <c r="AU132" s="33">
        <v>2.8252314814814598E-3</v>
      </c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</row>
    <row r="133" spans="1:69">
      <c r="A133" s="33">
        <v>2.8263888888888601E-3</v>
      </c>
      <c r="B133" s="34">
        <v>2.8263888888888601E-3</v>
      </c>
      <c r="C133" s="35">
        <f t="shared" si="86"/>
        <v>5.6527777777777202E-3</v>
      </c>
      <c r="D133" s="35">
        <f t="shared" si="87"/>
        <v>8.4791666666665794E-3</v>
      </c>
      <c r="E133" s="35">
        <f t="shared" si="88"/>
        <v>1.130555555555544E-2</v>
      </c>
      <c r="F133" s="36">
        <f t="shared" si="89"/>
        <v>1.4131944444444301E-2</v>
      </c>
      <c r="G133" s="35">
        <f t="shared" si="90"/>
        <v>1.6958333333333159E-2</v>
      </c>
      <c r="H133" s="35">
        <f t="shared" si="91"/>
        <v>1.978472222222202E-2</v>
      </c>
      <c r="I133" s="35">
        <f t="shared" si="92"/>
        <v>2.2611111111110881E-2</v>
      </c>
      <c r="J133" s="35">
        <f t="shared" si="93"/>
        <v>2.5437499999999742E-2</v>
      </c>
      <c r="K133" s="36">
        <f t="shared" si="94"/>
        <v>2.8263888888888603E-2</v>
      </c>
      <c r="L133" s="35">
        <f t="shared" si="95"/>
        <v>3.109027777777746E-2</v>
      </c>
      <c r="M133" s="35">
        <f t="shared" si="96"/>
        <v>3.3916666666666317E-2</v>
      </c>
      <c r="N133" s="35">
        <f t="shared" si="97"/>
        <v>3.6743055555555182E-2</v>
      </c>
      <c r="O133" s="35">
        <f t="shared" si="98"/>
        <v>3.9569444444444039E-2</v>
      </c>
      <c r="P133" s="36">
        <f t="shared" si="99"/>
        <v>4.2395833333332904E-2</v>
      </c>
      <c r="Q133" s="35">
        <f t="shared" si="122"/>
        <v>4.5222222222221761E-2</v>
      </c>
      <c r="R133" s="35">
        <f t="shared" si="123"/>
        <v>4.8048611111110619E-2</v>
      </c>
      <c r="S133" s="35">
        <f t="shared" si="124"/>
        <v>5.0874999999999483E-2</v>
      </c>
      <c r="T133" s="35">
        <f t="shared" si="125"/>
        <v>5.3701388888888341E-2</v>
      </c>
      <c r="U133" s="36">
        <f t="shared" si="126"/>
        <v>5.6527777777777205E-2</v>
      </c>
      <c r="V133" s="35">
        <f t="shared" si="127"/>
        <v>5.9354166666666063E-2</v>
      </c>
      <c r="W133" s="37">
        <f t="shared" si="128"/>
        <v>5.9622673611110504E-2</v>
      </c>
      <c r="X133" s="35">
        <f t="shared" si="100"/>
        <v>6.218055555555492E-2</v>
      </c>
      <c r="Y133" s="35">
        <f t="shared" si="101"/>
        <v>6.5006944444443784E-2</v>
      </c>
      <c r="Z133" s="35">
        <f t="shared" si="102"/>
        <v>6.7833333333332635E-2</v>
      </c>
      <c r="AA133" s="36">
        <f t="shared" si="103"/>
        <v>7.0659722222221499E-2</v>
      </c>
      <c r="AB133" s="35">
        <f t="shared" si="104"/>
        <v>7.3486111111110364E-2</v>
      </c>
      <c r="AC133" s="35">
        <f t="shared" si="105"/>
        <v>7.6312499999999228E-2</v>
      </c>
      <c r="AD133" s="35">
        <f t="shared" si="106"/>
        <v>7.9138888888888079E-2</v>
      </c>
      <c r="AE133" s="35">
        <f t="shared" si="107"/>
        <v>8.1965277777776943E-2</v>
      </c>
      <c r="AF133" s="36">
        <f t="shared" si="108"/>
        <v>8.4791666666665808E-2</v>
      </c>
      <c r="AG133" s="35">
        <f t="shared" si="109"/>
        <v>8.7618055555554658E-2</v>
      </c>
      <c r="AH133" s="35">
        <f t="shared" si="110"/>
        <v>9.0444444444443522E-2</v>
      </c>
      <c r="AI133" s="35">
        <f t="shared" si="111"/>
        <v>9.3270833333332387E-2</v>
      </c>
      <c r="AJ133" s="35">
        <f t="shared" si="112"/>
        <v>9.6097222222221237E-2</v>
      </c>
      <c r="AK133" s="36">
        <f t="shared" si="113"/>
        <v>9.8923611111110102E-2</v>
      </c>
      <c r="AL133" s="35">
        <f t="shared" si="114"/>
        <v>0.10174999999999897</v>
      </c>
      <c r="AM133" s="35">
        <f t="shared" si="115"/>
        <v>0.10457638888888782</v>
      </c>
      <c r="AN133" s="35">
        <f t="shared" si="116"/>
        <v>0.10740277777777668</v>
      </c>
      <c r="AO133" s="35">
        <f t="shared" si="117"/>
        <v>0.11022916666666555</v>
      </c>
      <c r="AP133" s="36">
        <f t="shared" si="118"/>
        <v>0.11305555555555441</v>
      </c>
      <c r="AQ133" s="35">
        <f t="shared" si="119"/>
        <v>0.11588194444444326</v>
      </c>
      <c r="AR133" s="35">
        <f t="shared" si="120"/>
        <v>0.11870833333333213</v>
      </c>
      <c r="AS133" s="38">
        <f t="shared" si="121"/>
        <v>0.11925947916666545</v>
      </c>
      <c r="AT133" s="35"/>
      <c r="AU133" s="33">
        <v>2.8263888888888601E-3</v>
      </c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</row>
    <row r="134" spans="1:69">
      <c r="A134" s="33">
        <v>2.8275462962962699E-3</v>
      </c>
      <c r="B134" s="34">
        <v>2.8275462962962699E-3</v>
      </c>
      <c r="C134" s="35">
        <f t="shared" si="86"/>
        <v>5.6550925925925397E-3</v>
      </c>
      <c r="D134" s="35">
        <f t="shared" si="87"/>
        <v>8.4826388888888105E-3</v>
      </c>
      <c r="E134" s="35">
        <f t="shared" si="88"/>
        <v>1.1310185185185079E-2</v>
      </c>
      <c r="F134" s="36">
        <f t="shared" si="89"/>
        <v>1.4137731481481348E-2</v>
      </c>
      <c r="G134" s="35">
        <f t="shared" si="90"/>
        <v>1.6965277777777621E-2</v>
      </c>
      <c r="H134" s="35">
        <f t="shared" si="91"/>
        <v>1.979282407407389E-2</v>
      </c>
      <c r="I134" s="35">
        <f t="shared" si="92"/>
        <v>2.2620370370370159E-2</v>
      </c>
      <c r="J134" s="35">
        <f t="shared" si="93"/>
        <v>2.5447916666666428E-2</v>
      </c>
      <c r="K134" s="36">
        <f t="shared" si="94"/>
        <v>2.8275462962962697E-2</v>
      </c>
      <c r="L134" s="35">
        <f t="shared" si="95"/>
        <v>3.1103009259258969E-2</v>
      </c>
      <c r="M134" s="35">
        <f t="shared" si="96"/>
        <v>3.3930555555555242E-2</v>
      </c>
      <c r="N134" s="35">
        <f t="shared" si="97"/>
        <v>3.6758101851851507E-2</v>
      </c>
      <c r="O134" s="35">
        <f t="shared" si="98"/>
        <v>3.958564814814778E-2</v>
      </c>
      <c r="P134" s="36">
        <f t="shared" si="99"/>
        <v>4.2413194444444045E-2</v>
      </c>
      <c r="Q134" s="35">
        <f t="shared" si="122"/>
        <v>4.5240740740740318E-2</v>
      </c>
      <c r="R134" s="35">
        <f t="shared" si="123"/>
        <v>4.806828703703659E-2</v>
      </c>
      <c r="S134" s="35">
        <f t="shared" si="124"/>
        <v>5.0895833333332856E-2</v>
      </c>
      <c r="T134" s="35">
        <f t="shared" si="125"/>
        <v>5.3723379629629128E-2</v>
      </c>
      <c r="U134" s="36">
        <f t="shared" si="126"/>
        <v>5.6550925925925394E-2</v>
      </c>
      <c r="V134" s="35">
        <f t="shared" si="127"/>
        <v>5.9378472222221666E-2</v>
      </c>
      <c r="W134" s="37">
        <f t="shared" si="128"/>
        <v>5.9647089120369812E-2</v>
      </c>
      <c r="X134" s="35">
        <f t="shared" si="100"/>
        <v>6.2206018518517939E-2</v>
      </c>
      <c r="Y134" s="35">
        <f t="shared" si="101"/>
        <v>6.5033564814814204E-2</v>
      </c>
      <c r="Z134" s="35">
        <f t="shared" si="102"/>
        <v>6.7861111111110484E-2</v>
      </c>
      <c r="AA134" s="36">
        <f t="shared" si="103"/>
        <v>7.0688657407406749E-2</v>
      </c>
      <c r="AB134" s="35">
        <f t="shared" si="104"/>
        <v>7.3516203703703015E-2</v>
      </c>
      <c r="AC134" s="35">
        <f t="shared" si="105"/>
        <v>7.634374999999928E-2</v>
      </c>
      <c r="AD134" s="35">
        <f t="shared" si="106"/>
        <v>7.917129629629556E-2</v>
      </c>
      <c r="AE134" s="35">
        <f t="shared" si="107"/>
        <v>8.1998842592591825E-2</v>
      </c>
      <c r="AF134" s="36">
        <f t="shared" si="108"/>
        <v>8.4826388888888091E-2</v>
      </c>
      <c r="AG134" s="35">
        <f t="shared" si="109"/>
        <v>8.765393518518437E-2</v>
      </c>
      <c r="AH134" s="35">
        <f t="shared" si="110"/>
        <v>9.0481481481480636E-2</v>
      </c>
      <c r="AI134" s="35">
        <f t="shared" si="111"/>
        <v>9.3309027777776901E-2</v>
      </c>
      <c r="AJ134" s="35">
        <f t="shared" si="112"/>
        <v>9.6136574074073181E-2</v>
      </c>
      <c r="AK134" s="36">
        <f t="shared" si="113"/>
        <v>9.8964120370369446E-2</v>
      </c>
      <c r="AL134" s="35">
        <f t="shared" si="114"/>
        <v>0.10179166666666571</v>
      </c>
      <c r="AM134" s="35">
        <f t="shared" si="115"/>
        <v>0.10461921296296199</v>
      </c>
      <c r="AN134" s="35">
        <f t="shared" si="116"/>
        <v>0.10744675925925826</v>
      </c>
      <c r="AO134" s="35">
        <f t="shared" si="117"/>
        <v>0.11027430555555452</v>
      </c>
      <c r="AP134" s="36">
        <f t="shared" si="118"/>
        <v>0.11310185185185079</v>
      </c>
      <c r="AQ134" s="35">
        <f t="shared" si="119"/>
        <v>0.11592939814814707</v>
      </c>
      <c r="AR134" s="35">
        <f t="shared" si="120"/>
        <v>0.11875694444444333</v>
      </c>
      <c r="AS134" s="38">
        <f t="shared" si="121"/>
        <v>0.11930831597222111</v>
      </c>
      <c r="AT134" s="35"/>
      <c r="AU134" s="33">
        <v>2.8275462962962699E-3</v>
      </c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</row>
    <row r="135" spans="1:69">
      <c r="A135" s="33">
        <v>2.8287037037036801E-3</v>
      </c>
      <c r="B135" s="34">
        <v>2.8287037037036801E-3</v>
      </c>
      <c r="C135" s="35">
        <f t="shared" si="86"/>
        <v>5.6574074074073602E-3</v>
      </c>
      <c r="D135" s="35">
        <f t="shared" si="87"/>
        <v>8.4861111111110398E-3</v>
      </c>
      <c r="E135" s="35">
        <f t="shared" si="88"/>
        <v>1.131481481481472E-2</v>
      </c>
      <c r="F135" s="36">
        <f t="shared" si="89"/>
        <v>1.4143518518518401E-2</v>
      </c>
      <c r="G135" s="35">
        <f t="shared" si="90"/>
        <v>1.697222222222208E-2</v>
      </c>
      <c r="H135" s="35">
        <f t="shared" si="91"/>
        <v>1.980092592592576E-2</v>
      </c>
      <c r="I135" s="35">
        <f t="shared" si="92"/>
        <v>2.2629629629629441E-2</v>
      </c>
      <c r="J135" s="35">
        <f t="shared" si="93"/>
        <v>2.5458333333333121E-2</v>
      </c>
      <c r="K135" s="36">
        <f t="shared" si="94"/>
        <v>2.8287037037036802E-2</v>
      </c>
      <c r="L135" s="35">
        <f t="shared" si="95"/>
        <v>3.1115740740740482E-2</v>
      </c>
      <c r="M135" s="35">
        <f t="shared" si="96"/>
        <v>3.3944444444444159E-2</v>
      </c>
      <c r="N135" s="35">
        <f t="shared" si="97"/>
        <v>3.677314814814784E-2</v>
      </c>
      <c r="O135" s="35">
        <f t="shared" si="98"/>
        <v>3.960185185185152E-2</v>
      </c>
      <c r="P135" s="36">
        <f t="shared" si="99"/>
        <v>4.2430555555555201E-2</v>
      </c>
      <c r="Q135" s="35">
        <f t="shared" si="122"/>
        <v>4.5259259259258881E-2</v>
      </c>
      <c r="R135" s="35">
        <f t="shared" si="123"/>
        <v>4.8087962962962562E-2</v>
      </c>
      <c r="S135" s="35">
        <f t="shared" si="124"/>
        <v>5.0916666666666242E-2</v>
      </c>
      <c r="T135" s="35">
        <f t="shared" si="125"/>
        <v>5.3745370370369923E-2</v>
      </c>
      <c r="U135" s="36">
        <f t="shared" si="126"/>
        <v>5.6574074074073603E-2</v>
      </c>
      <c r="V135" s="35">
        <f t="shared" si="127"/>
        <v>5.9402777777777284E-2</v>
      </c>
      <c r="W135" s="37">
        <f t="shared" si="128"/>
        <v>5.9671504629629127E-2</v>
      </c>
      <c r="X135" s="35">
        <f t="shared" si="100"/>
        <v>6.2231481481480964E-2</v>
      </c>
      <c r="Y135" s="35">
        <f t="shared" si="101"/>
        <v>6.5060185185184638E-2</v>
      </c>
      <c r="Z135" s="35">
        <f t="shared" si="102"/>
        <v>6.7888888888888319E-2</v>
      </c>
      <c r="AA135" s="36">
        <f t="shared" si="103"/>
        <v>7.0717592592591999E-2</v>
      </c>
      <c r="AB135" s="35">
        <f t="shared" si="104"/>
        <v>7.354629629629568E-2</v>
      </c>
      <c r="AC135" s="35">
        <f t="shared" si="105"/>
        <v>7.637499999999936E-2</v>
      </c>
      <c r="AD135" s="35">
        <f t="shared" si="106"/>
        <v>7.9203703703703041E-2</v>
      </c>
      <c r="AE135" s="35">
        <f t="shared" si="107"/>
        <v>8.2032407407406721E-2</v>
      </c>
      <c r="AF135" s="36">
        <f t="shared" si="108"/>
        <v>8.4861111111110402E-2</v>
      </c>
      <c r="AG135" s="35">
        <f t="shared" si="109"/>
        <v>8.7689814814814082E-2</v>
      </c>
      <c r="AH135" s="35">
        <f t="shared" si="110"/>
        <v>9.0518518518517763E-2</v>
      </c>
      <c r="AI135" s="35">
        <f t="shared" si="111"/>
        <v>9.3347222222221443E-2</v>
      </c>
      <c r="AJ135" s="35">
        <f t="shared" si="112"/>
        <v>9.6175925925925124E-2</v>
      </c>
      <c r="AK135" s="36">
        <f t="shared" si="113"/>
        <v>9.9004629629628804E-2</v>
      </c>
      <c r="AL135" s="35">
        <f t="shared" si="114"/>
        <v>0.10183333333333248</v>
      </c>
      <c r="AM135" s="35">
        <f t="shared" si="115"/>
        <v>0.10466203703703617</v>
      </c>
      <c r="AN135" s="35">
        <f t="shared" si="116"/>
        <v>0.10749074074073985</v>
      </c>
      <c r="AO135" s="35">
        <f t="shared" si="117"/>
        <v>0.11031944444444353</v>
      </c>
      <c r="AP135" s="36">
        <f t="shared" si="118"/>
        <v>0.11314814814814721</v>
      </c>
      <c r="AQ135" s="35">
        <f t="shared" si="119"/>
        <v>0.11597685185185089</v>
      </c>
      <c r="AR135" s="35">
        <f t="shared" si="120"/>
        <v>0.11880555555555457</v>
      </c>
      <c r="AS135" s="38">
        <f t="shared" si="121"/>
        <v>0.11935715277777678</v>
      </c>
      <c r="AT135" s="35"/>
      <c r="AU135" s="33">
        <v>2.8287037037036801E-3</v>
      </c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</row>
    <row r="136" spans="1:69">
      <c r="A136" s="33">
        <v>2.8298611111110899E-3</v>
      </c>
      <c r="B136" s="34">
        <v>2.8298611111110899E-3</v>
      </c>
      <c r="C136" s="35">
        <f t="shared" si="86"/>
        <v>5.6597222222221797E-3</v>
      </c>
      <c r="D136" s="35">
        <f t="shared" si="87"/>
        <v>8.4895833333332692E-3</v>
      </c>
      <c r="E136" s="35">
        <f t="shared" si="88"/>
        <v>1.1319444444444359E-2</v>
      </c>
      <c r="F136" s="36">
        <f t="shared" si="89"/>
        <v>1.414930555555545E-2</v>
      </c>
      <c r="G136" s="35">
        <f t="shared" si="90"/>
        <v>1.6979166666666538E-2</v>
      </c>
      <c r="H136" s="35">
        <f t="shared" si="91"/>
        <v>1.980902777777763E-2</v>
      </c>
      <c r="I136" s="35">
        <f t="shared" si="92"/>
        <v>2.2638888888888719E-2</v>
      </c>
      <c r="J136" s="35">
        <f t="shared" si="93"/>
        <v>2.5468749999999808E-2</v>
      </c>
      <c r="K136" s="36">
        <f t="shared" si="94"/>
        <v>2.82986111111109E-2</v>
      </c>
      <c r="L136" s="35">
        <f t="shared" si="95"/>
        <v>3.1128472222221988E-2</v>
      </c>
      <c r="M136" s="35">
        <f t="shared" si="96"/>
        <v>3.3958333333333077E-2</v>
      </c>
      <c r="N136" s="35">
        <f t="shared" si="97"/>
        <v>3.6788194444444165E-2</v>
      </c>
      <c r="O136" s="35">
        <f t="shared" si="98"/>
        <v>3.9618055555555261E-2</v>
      </c>
      <c r="P136" s="36">
        <f t="shared" si="99"/>
        <v>4.2447916666666349E-2</v>
      </c>
      <c r="Q136" s="35">
        <f t="shared" si="122"/>
        <v>4.5277777777777438E-2</v>
      </c>
      <c r="R136" s="35">
        <f t="shared" si="123"/>
        <v>4.8107638888888526E-2</v>
      </c>
      <c r="S136" s="35">
        <f t="shared" si="124"/>
        <v>5.0937499999999615E-2</v>
      </c>
      <c r="T136" s="35">
        <f t="shared" si="125"/>
        <v>5.3767361111110711E-2</v>
      </c>
      <c r="U136" s="36">
        <f t="shared" si="126"/>
        <v>5.6597222222221799E-2</v>
      </c>
      <c r="V136" s="35">
        <f t="shared" si="127"/>
        <v>5.9427083333332888E-2</v>
      </c>
      <c r="W136" s="37">
        <f t="shared" si="128"/>
        <v>5.9695920138888435E-2</v>
      </c>
      <c r="X136" s="35">
        <f t="shared" si="100"/>
        <v>6.2256944444443976E-2</v>
      </c>
      <c r="Y136" s="35">
        <f t="shared" si="101"/>
        <v>6.5086805555555072E-2</v>
      </c>
      <c r="Z136" s="35">
        <f t="shared" si="102"/>
        <v>6.7916666666666153E-2</v>
      </c>
      <c r="AA136" s="36">
        <f t="shared" si="103"/>
        <v>7.0746527777777249E-2</v>
      </c>
      <c r="AB136" s="35">
        <f t="shared" si="104"/>
        <v>7.3576388888888331E-2</v>
      </c>
      <c r="AC136" s="35">
        <f t="shared" si="105"/>
        <v>7.6406249999999426E-2</v>
      </c>
      <c r="AD136" s="35">
        <f t="shared" si="106"/>
        <v>7.9236111111110522E-2</v>
      </c>
      <c r="AE136" s="35">
        <f t="shared" si="107"/>
        <v>8.2065972222221603E-2</v>
      </c>
      <c r="AF136" s="36">
        <f t="shared" si="108"/>
        <v>8.4895833333332699E-2</v>
      </c>
      <c r="AG136" s="35">
        <f t="shared" si="109"/>
        <v>8.772569444444378E-2</v>
      </c>
      <c r="AH136" s="35">
        <f t="shared" si="110"/>
        <v>9.0555555555554876E-2</v>
      </c>
      <c r="AI136" s="35">
        <f t="shared" si="111"/>
        <v>9.3385416666665971E-2</v>
      </c>
      <c r="AJ136" s="35">
        <f t="shared" si="112"/>
        <v>9.6215277777777053E-2</v>
      </c>
      <c r="AK136" s="36">
        <f t="shared" si="113"/>
        <v>9.9045138888888148E-2</v>
      </c>
      <c r="AL136" s="35">
        <f t="shared" si="114"/>
        <v>0.10187499999999923</v>
      </c>
      <c r="AM136" s="35">
        <f t="shared" si="115"/>
        <v>0.10470486111111033</v>
      </c>
      <c r="AN136" s="35">
        <f t="shared" si="116"/>
        <v>0.10753472222222142</v>
      </c>
      <c r="AO136" s="35">
        <f t="shared" si="117"/>
        <v>0.1103645833333325</v>
      </c>
      <c r="AP136" s="36">
        <f t="shared" si="118"/>
        <v>0.1131944444444436</v>
      </c>
      <c r="AQ136" s="35">
        <f t="shared" si="119"/>
        <v>0.11602430555555468</v>
      </c>
      <c r="AR136" s="35">
        <f t="shared" si="120"/>
        <v>0.11885416666666578</v>
      </c>
      <c r="AS136" s="38">
        <f t="shared" si="121"/>
        <v>0.11940598958333244</v>
      </c>
      <c r="AT136" s="35"/>
      <c r="AU136" s="33">
        <v>2.8298611111110899E-3</v>
      </c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</row>
    <row r="137" spans="1:69">
      <c r="A137" s="33">
        <v>2.8310185185184901E-3</v>
      </c>
      <c r="B137" s="34">
        <v>2.8310185185184901E-3</v>
      </c>
      <c r="C137" s="35">
        <f t="shared" si="86"/>
        <v>5.6620370370369802E-3</v>
      </c>
      <c r="D137" s="35">
        <f t="shared" si="87"/>
        <v>8.4930555555554708E-3</v>
      </c>
      <c r="E137" s="35">
        <f t="shared" si="88"/>
        <v>1.132407407407396E-2</v>
      </c>
      <c r="F137" s="36">
        <f t="shared" si="89"/>
        <v>1.415509259259245E-2</v>
      </c>
      <c r="G137" s="35">
        <f t="shared" si="90"/>
        <v>1.6986111111110942E-2</v>
      </c>
      <c r="H137" s="35">
        <f t="shared" si="91"/>
        <v>1.9817129629629431E-2</v>
      </c>
      <c r="I137" s="35">
        <f t="shared" si="92"/>
        <v>2.2648148148147921E-2</v>
      </c>
      <c r="J137" s="35">
        <f t="shared" si="93"/>
        <v>2.5479166666666411E-2</v>
      </c>
      <c r="K137" s="36">
        <f t="shared" si="94"/>
        <v>2.83101851851849E-2</v>
      </c>
      <c r="L137" s="35">
        <f t="shared" si="95"/>
        <v>3.114120370370339E-2</v>
      </c>
      <c r="M137" s="35">
        <f t="shared" si="96"/>
        <v>3.3972222222221883E-2</v>
      </c>
      <c r="N137" s="35">
        <f t="shared" si="97"/>
        <v>3.6803240740740373E-2</v>
      </c>
      <c r="O137" s="35">
        <f t="shared" si="98"/>
        <v>3.9634259259258862E-2</v>
      </c>
      <c r="P137" s="36">
        <f t="shared" si="99"/>
        <v>4.2465277777777352E-2</v>
      </c>
      <c r="Q137" s="35">
        <f t="shared" si="122"/>
        <v>4.5296296296295842E-2</v>
      </c>
      <c r="R137" s="35">
        <f t="shared" si="123"/>
        <v>4.8127314814814331E-2</v>
      </c>
      <c r="S137" s="35">
        <f t="shared" si="124"/>
        <v>5.0958333333332821E-2</v>
      </c>
      <c r="T137" s="35">
        <f t="shared" si="125"/>
        <v>5.3789351851851311E-2</v>
      </c>
      <c r="U137" s="36">
        <f t="shared" si="126"/>
        <v>5.6620370370369801E-2</v>
      </c>
      <c r="V137" s="35">
        <f t="shared" si="127"/>
        <v>5.945138888888829E-2</v>
      </c>
      <c r="W137" s="37">
        <f t="shared" si="128"/>
        <v>5.9720335648147549E-2</v>
      </c>
      <c r="X137" s="35">
        <f t="shared" si="100"/>
        <v>6.228240740740678E-2</v>
      </c>
      <c r="Y137" s="35">
        <f t="shared" si="101"/>
        <v>6.511342592592527E-2</v>
      </c>
      <c r="Z137" s="35">
        <f t="shared" si="102"/>
        <v>6.7944444444443766E-2</v>
      </c>
      <c r="AA137" s="36">
        <f t="shared" si="103"/>
        <v>7.0775462962962249E-2</v>
      </c>
      <c r="AB137" s="35">
        <f t="shared" si="104"/>
        <v>7.3606481481480746E-2</v>
      </c>
      <c r="AC137" s="35">
        <f t="shared" si="105"/>
        <v>7.6437499999999228E-2</v>
      </c>
      <c r="AD137" s="35">
        <f t="shared" si="106"/>
        <v>7.9268518518517725E-2</v>
      </c>
      <c r="AE137" s="35">
        <f t="shared" si="107"/>
        <v>8.2099537037036208E-2</v>
      </c>
      <c r="AF137" s="36">
        <f t="shared" si="108"/>
        <v>8.4930555555554704E-2</v>
      </c>
      <c r="AG137" s="35">
        <f t="shared" si="109"/>
        <v>8.7761574074073187E-2</v>
      </c>
      <c r="AH137" s="35">
        <f t="shared" si="110"/>
        <v>9.0592592592591684E-2</v>
      </c>
      <c r="AI137" s="35">
        <f t="shared" si="111"/>
        <v>9.342361111111018E-2</v>
      </c>
      <c r="AJ137" s="35">
        <f t="shared" si="112"/>
        <v>9.6254629629628663E-2</v>
      </c>
      <c r="AK137" s="36">
        <f t="shared" si="113"/>
        <v>9.908564814814716E-2</v>
      </c>
      <c r="AL137" s="35">
        <f t="shared" si="114"/>
        <v>0.10191666666666564</v>
      </c>
      <c r="AM137" s="35">
        <f t="shared" si="115"/>
        <v>0.10474768518518414</v>
      </c>
      <c r="AN137" s="35">
        <f t="shared" si="116"/>
        <v>0.10757870370370262</v>
      </c>
      <c r="AO137" s="35">
        <f t="shared" si="117"/>
        <v>0.11040972222222112</v>
      </c>
      <c r="AP137" s="36">
        <f t="shared" si="118"/>
        <v>0.1132407407407396</v>
      </c>
      <c r="AQ137" s="35">
        <f t="shared" si="119"/>
        <v>0.1160717592592581</v>
      </c>
      <c r="AR137" s="35">
        <f t="shared" si="120"/>
        <v>0.11890277777777658</v>
      </c>
      <c r="AS137" s="38">
        <f t="shared" si="121"/>
        <v>0.11945482638888769</v>
      </c>
      <c r="AT137" s="35"/>
      <c r="AU137" s="33">
        <v>2.8310185185184901E-3</v>
      </c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</row>
    <row r="138" spans="1:69">
      <c r="A138" s="33">
        <v>2.8321759259258999E-3</v>
      </c>
      <c r="B138" s="34">
        <v>2.8321759259258999E-3</v>
      </c>
      <c r="C138" s="35">
        <f t="shared" si="86"/>
        <v>5.6643518518517998E-3</v>
      </c>
      <c r="D138" s="35">
        <f t="shared" si="87"/>
        <v>8.4965277777777001E-3</v>
      </c>
      <c r="E138" s="35">
        <f t="shared" si="88"/>
        <v>1.13287037037036E-2</v>
      </c>
      <c r="F138" s="36">
        <f t="shared" si="89"/>
        <v>1.4160879629629499E-2</v>
      </c>
      <c r="G138" s="35">
        <f t="shared" si="90"/>
        <v>1.69930555555554E-2</v>
      </c>
      <c r="H138" s="35">
        <f t="shared" si="91"/>
        <v>1.9825231481481298E-2</v>
      </c>
      <c r="I138" s="35">
        <f t="shared" si="92"/>
        <v>2.2657407407407199E-2</v>
      </c>
      <c r="J138" s="35">
        <f t="shared" si="93"/>
        <v>2.54895833333331E-2</v>
      </c>
      <c r="K138" s="36">
        <f t="shared" si="94"/>
        <v>2.8321759259258998E-2</v>
      </c>
      <c r="L138" s="35">
        <f t="shared" si="95"/>
        <v>3.1153935185184899E-2</v>
      </c>
      <c r="M138" s="35">
        <f t="shared" si="96"/>
        <v>3.3986111111110801E-2</v>
      </c>
      <c r="N138" s="35">
        <f t="shared" si="97"/>
        <v>3.6818287037036698E-2</v>
      </c>
      <c r="O138" s="35">
        <f t="shared" si="98"/>
        <v>3.9650462962962596E-2</v>
      </c>
      <c r="P138" s="36">
        <f t="shared" si="99"/>
        <v>4.2482638888888501E-2</v>
      </c>
      <c r="Q138" s="35">
        <f t="shared" si="122"/>
        <v>4.5314814814814398E-2</v>
      </c>
      <c r="R138" s="35">
        <f t="shared" si="123"/>
        <v>4.8146990740740296E-2</v>
      </c>
      <c r="S138" s="35">
        <f t="shared" si="124"/>
        <v>5.0979166666666201E-2</v>
      </c>
      <c r="T138" s="35">
        <f t="shared" si="125"/>
        <v>5.3811342592592099E-2</v>
      </c>
      <c r="U138" s="36">
        <f t="shared" si="126"/>
        <v>5.6643518518517996E-2</v>
      </c>
      <c r="V138" s="35">
        <f t="shared" si="127"/>
        <v>5.9475694444443901E-2</v>
      </c>
      <c r="W138" s="37">
        <f t="shared" si="128"/>
        <v>5.9744751157406857E-2</v>
      </c>
      <c r="X138" s="35">
        <f t="shared" si="100"/>
        <v>6.2307870370369799E-2</v>
      </c>
      <c r="Y138" s="35">
        <f t="shared" si="101"/>
        <v>6.5140046296295703E-2</v>
      </c>
      <c r="Z138" s="35">
        <f t="shared" si="102"/>
        <v>6.7972222222221601E-2</v>
      </c>
      <c r="AA138" s="36">
        <f t="shared" si="103"/>
        <v>7.0804398148147499E-2</v>
      </c>
      <c r="AB138" s="35">
        <f t="shared" si="104"/>
        <v>7.3636574074073397E-2</v>
      </c>
      <c r="AC138" s="35">
        <f t="shared" si="105"/>
        <v>7.6468749999999294E-2</v>
      </c>
      <c r="AD138" s="35">
        <f t="shared" si="106"/>
        <v>7.9300925925925192E-2</v>
      </c>
      <c r="AE138" s="35">
        <f t="shared" si="107"/>
        <v>8.2133101851851104E-2</v>
      </c>
      <c r="AF138" s="36">
        <f t="shared" si="108"/>
        <v>8.4965277777777001E-2</v>
      </c>
      <c r="AG138" s="35">
        <f t="shared" si="109"/>
        <v>8.7797453703702899E-2</v>
      </c>
      <c r="AH138" s="35">
        <f t="shared" si="110"/>
        <v>9.0629629629628797E-2</v>
      </c>
      <c r="AI138" s="35">
        <f t="shared" si="111"/>
        <v>9.3461805555554694E-2</v>
      </c>
      <c r="AJ138" s="35">
        <f t="shared" si="112"/>
        <v>9.6293981481480592E-2</v>
      </c>
      <c r="AK138" s="36">
        <f t="shared" si="113"/>
        <v>9.912615740740649E-2</v>
      </c>
      <c r="AL138" s="35">
        <f t="shared" si="114"/>
        <v>0.1019583333333324</v>
      </c>
      <c r="AM138" s="35">
        <f t="shared" si="115"/>
        <v>0.1047905092592583</v>
      </c>
      <c r="AN138" s="35">
        <f t="shared" si="116"/>
        <v>0.1076226851851842</v>
      </c>
      <c r="AO138" s="35">
        <f t="shared" si="117"/>
        <v>0.11045486111111009</v>
      </c>
      <c r="AP138" s="36">
        <f t="shared" si="118"/>
        <v>0.11328703703703599</v>
      </c>
      <c r="AQ138" s="35">
        <f t="shared" si="119"/>
        <v>0.11611921296296189</v>
      </c>
      <c r="AR138" s="35">
        <f t="shared" si="120"/>
        <v>0.1189513888888878</v>
      </c>
      <c r="AS138" s="38">
        <f t="shared" si="121"/>
        <v>0.11950366319444335</v>
      </c>
      <c r="AT138" s="35"/>
      <c r="AU138" s="33">
        <v>2.8321759259258999E-3</v>
      </c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</row>
    <row r="139" spans="1:69">
      <c r="A139" s="33">
        <v>2.8333333333333101E-3</v>
      </c>
      <c r="B139" s="34">
        <v>2.8333333333333101E-3</v>
      </c>
      <c r="C139" s="35">
        <f t="shared" si="86"/>
        <v>5.6666666666666202E-3</v>
      </c>
      <c r="D139" s="35">
        <f t="shared" si="87"/>
        <v>8.4999999999999312E-3</v>
      </c>
      <c r="E139" s="35">
        <f t="shared" si="88"/>
        <v>1.133333333333324E-2</v>
      </c>
      <c r="F139" s="36">
        <f t="shared" si="89"/>
        <v>1.416666666666655E-2</v>
      </c>
      <c r="G139" s="35">
        <f t="shared" si="90"/>
        <v>1.6999999999999862E-2</v>
      </c>
      <c r="H139" s="35">
        <f t="shared" si="91"/>
        <v>1.9833333333333172E-2</v>
      </c>
      <c r="I139" s="35">
        <f t="shared" si="92"/>
        <v>2.2666666666666481E-2</v>
      </c>
      <c r="J139" s="35">
        <f t="shared" si="93"/>
        <v>2.549999999999979E-2</v>
      </c>
      <c r="K139" s="36">
        <f t="shared" si="94"/>
        <v>2.8333333333333099E-2</v>
      </c>
      <c r="L139" s="35">
        <f t="shared" si="95"/>
        <v>3.1166666666666412E-2</v>
      </c>
      <c r="M139" s="35">
        <f t="shared" si="96"/>
        <v>3.3999999999999725E-2</v>
      </c>
      <c r="N139" s="35">
        <f t="shared" si="97"/>
        <v>3.6833333333333031E-2</v>
      </c>
      <c r="O139" s="35">
        <f t="shared" si="98"/>
        <v>3.9666666666666343E-2</v>
      </c>
      <c r="P139" s="36">
        <f t="shared" si="99"/>
        <v>4.2499999999999649E-2</v>
      </c>
      <c r="Q139" s="35">
        <f t="shared" si="122"/>
        <v>4.5333333333332962E-2</v>
      </c>
      <c r="R139" s="35">
        <f t="shared" si="123"/>
        <v>4.8166666666666275E-2</v>
      </c>
      <c r="S139" s="35">
        <f t="shared" si="124"/>
        <v>5.099999999999958E-2</v>
      </c>
      <c r="T139" s="35">
        <f t="shared" si="125"/>
        <v>5.3833333333332893E-2</v>
      </c>
      <c r="U139" s="36">
        <f t="shared" si="126"/>
        <v>5.6666666666666199E-2</v>
      </c>
      <c r="V139" s="35">
        <f t="shared" si="127"/>
        <v>5.9499999999999512E-2</v>
      </c>
      <c r="W139" s="37">
        <f t="shared" si="128"/>
        <v>5.9769166666666172E-2</v>
      </c>
      <c r="X139" s="35">
        <f t="shared" si="100"/>
        <v>6.2333333333332824E-2</v>
      </c>
      <c r="Y139" s="35">
        <f t="shared" si="101"/>
        <v>6.5166666666666137E-2</v>
      </c>
      <c r="Z139" s="35">
        <f t="shared" si="102"/>
        <v>6.799999999999945E-2</v>
      </c>
      <c r="AA139" s="36">
        <f t="shared" si="103"/>
        <v>7.0833333333332749E-2</v>
      </c>
      <c r="AB139" s="35">
        <f t="shared" si="104"/>
        <v>7.3666666666666061E-2</v>
      </c>
      <c r="AC139" s="35">
        <f t="shared" si="105"/>
        <v>7.6499999999999374E-2</v>
      </c>
      <c r="AD139" s="35">
        <f t="shared" si="106"/>
        <v>7.9333333333332687E-2</v>
      </c>
      <c r="AE139" s="35">
        <f t="shared" si="107"/>
        <v>8.2166666666665999E-2</v>
      </c>
      <c r="AF139" s="36">
        <f t="shared" si="108"/>
        <v>8.4999999999999298E-2</v>
      </c>
      <c r="AG139" s="35">
        <f t="shared" si="109"/>
        <v>8.7833333333332611E-2</v>
      </c>
      <c r="AH139" s="35">
        <f t="shared" si="110"/>
        <v>9.0666666666665924E-2</v>
      </c>
      <c r="AI139" s="35">
        <f t="shared" si="111"/>
        <v>9.3499999999999236E-2</v>
      </c>
      <c r="AJ139" s="35">
        <f t="shared" si="112"/>
        <v>9.6333333333332549E-2</v>
      </c>
      <c r="AK139" s="36">
        <f t="shared" si="113"/>
        <v>9.9166666666665848E-2</v>
      </c>
      <c r="AL139" s="35">
        <f t="shared" si="114"/>
        <v>0.10199999999999916</v>
      </c>
      <c r="AM139" s="35">
        <f t="shared" si="115"/>
        <v>0.10483333333333247</v>
      </c>
      <c r="AN139" s="35">
        <f t="shared" si="116"/>
        <v>0.10766666666666579</v>
      </c>
      <c r="AO139" s="35">
        <f t="shared" si="117"/>
        <v>0.1104999999999991</v>
      </c>
      <c r="AP139" s="36">
        <f t="shared" si="118"/>
        <v>0.1133333333333324</v>
      </c>
      <c r="AQ139" s="35">
        <f t="shared" si="119"/>
        <v>0.11616666666666571</v>
      </c>
      <c r="AR139" s="35">
        <f t="shared" si="120"/>
        <v>0.11899999999999902</v>
      </c>
      <c r="AS139" s="38">
        <f t="shared" si="121"/>
        <v>0.11955249999999902</v>
      </c>
      <c r="AT139" s="35"/>
      <c r="AU139" s="33">
        <v>2.8333333333333101E-3</v>
      </c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</row>
    <row r="140" spans="1:69">
      <c r="A140" s="33">
        <v>2.8344907407407099E-3</v>
      </c>
      <c r="B140" s="34">
        <v>2.8344907407407099E-3</v>
      </c>
      <c r="C140" s="35">
        <f t="shared" si="86"/>
        <v>5.6689814814814199E-3</v>
      </c>
      <c r="D140" s="35">
        <f t="shared" si="87"/>
        <v>8.5034722222221294E-3</v>
      </c>
      <c r="E140" s="35">
        <f t="shared" si="88"/>
        <v>1.133796296296284E-2</v>
      </c>
      <c r="F140" s="36">
        <f t="shared" si="89"/>
        <v>1.417245370370355E-2</v>
      </c>
      <c r="G140" s="35">
        <f t="shared" si="90"/>
        <v>1.7006944444444259E-2</v>
      </c>
      <c r="H140" s="35">
        <f t="shared" si="91"/>
        <v>1.9841435185184969E-2</v>
      </c>
      <c r="I140" s="35">
        <f t="shared" si="92"/>
        <v>2.2675925925925679E-2</v>
      </c>
      <c r="J140" s="35">
        <f t="shared" si="93"/>
        <v>2.551041666666639E-2</v>
      </c>
      <c r="K140" s="36">
        <f t="shared" si="94"/>
        <v>2.83449074074071E-2</v>
      </c>
      <c r="L140" s="35">
        <f t="shared" si="95"/>
        <v>3.1179398148147811E-2</v>
      </c>
      <c r="M140" s="35">
        <f t="shared" si="96"/>
        <v>3.4013888888888517E-2</v>
      </c>
      <c r="N140" s="35">
        <f t="shared" si="97"/>
        <v>3.6848379629629231E-2</v>
      </c>
      <c r="O140" s="35">
        <f t="shared" si="98"/>
        <v>3.9682870370369938E-2</v>
      </c>
      <c r="P140" s="36">
        <f t="shared" si="99"/>
        <v>4.2517361111110652E-2</v>
      </c>
      <c r="Q140" s="35">
        <f t="shared" si="122"/>
        <v>4.5351851851851359E-2</v>
      </c>
      <c r="R140" s="35">
        <f t="shared" si="123"/>
        <v>4.8186342592592066E-2</v>
      </c>
      <c r="S140" s="35">
        <f t="shared" si="124"/>
        <v>5.102083333333278E-2</v>
      </c>
      <c r="T140" s="35">
        <f t="shared" si="125"/>
        <v>5.3855324074073486E-2</v>
      </c>
      <c r="U140" s="36">
        <f t="shared" si="126"/>
        <v>5.66898148148142E-2</v>
      </c>
      <c r="V140" s="35">
        <f t="shared" si="127"/>
        <v>5.9524305555554907E-2</v>
      </c>
      <c r="W140" s="37">
        <f t="shared" si="128"/>
        <v>5.9793582175925272E-2</v>
      </c>
      <c r="X140" s="35">
        <f t="shared" si="100"/>
        <v>6.2358796296295621E-2</v>
      </c>
      <c r="Y140" s="35">
        <f t="shared" si="101"/>
        <v>6.5193287037036335E-2</v>
      </c>
      <c r="Z140" s="35">
        <f t="shared" si="102"/>
        <v>6.8027777777777035E-2</v>
      </c>
      <c r="AA140" s="36">
        <f t="shared" si="103"/>
        <v>7.0862268518517749E-2</v>
      </c>
      <c r="AB140" s="35">
        <f t="shared" si="104"/>
        <v>7.3696759259258462E-2</v>
      </c>
      <c r="AC140" s="35">
        <f t="shared" si="105"/>
        <v>7.6531249999999162E-2</v>
      </c>
      <c r="AD140" s="35">
        <f t="shared" si="106"/>
        <v>7.9365740740739876E-2</v>
      </c>
      <c r="AE140" s="35">
        <f t="shared" si="107"/>
        <v>8.220023148148059E-2</v>
      </c>
      <c r="AF140" s="36">
        <f t="shared" si="108"/>
        <v>8.5034722222221304E-2</v>
      </c>
      <c r="AG140" s="35">
        <f t="shared" si="109"/>
        <v>8.7869212962962004E-2</v>
      </c>
      <c r="AH140" s="35">
        <f t="shared" si="110"/>
        <v>9.0703703703702718E-2</v>
      </c>
      <c r="AI140" s="35">
        <f t="shared" si="111"/>
        <v>9.3538194444443432E-2</v>
      </c>
      <c r="AJ140" s="35">
        <f t="shared" si="112"/>
        <v>9.6372685185184132E-2</v>
      </c>
      <c r="AK140" s="36">
        <f t="shared" si="113"/>
        <v>9.9207175925924845E-2</v>
      </c>
      <c r="AL140" s="35">
        <f t="shared" si="114"/>
        <v>0.10204166666666556</v>
      </c>
      <c r="AM140" s="35">
        <f t="shared" si="115"/>
        <v>0.10487615740740627</v>
      </c>
      <c r="AN140" s="35">
        <f t="shared" si="116"/>
        <v>0.10771064814814697</v>
      </c>
      <c r="AO140" s="35">
        <f t="shared" si="117"/>
        <v>0.11054513888888769</v>
      </c>
      <c r="AP140" s="36">
        <f t="shared" si="118"/>
        <v>0.1133796296296284</v>
      </c>
      <c r="AQ140" s="35">
        <f t="shared" si="119"/>
        <v>0.1162141203703691</v>
      </c>
      <c r="AR140" s="35">
        <f t="shared" si="120"/>
        <v>0.11904861111110981</v>
      </c>
      <c r="AS140" s="38">
        <f t="shared" si="121"/>
        <v>0.11960133680555425</v>
      </c>
      <c r="AT140" s="35"/>
      <c r="AU140" s="33">
        <v>2.8344907407407099E-3</v>
      </c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</row>
    <row r="141" spans="1:69">
      <c r="A141" s="33">
        <v>2.8356481481481201E-3</v>
      </c>
      <c r="B141" s="34">
        <v>2.8356481481481201E-3</v>
      </c>
      <c r="C141" s="35">
        <f t="shared" si="86"/>
        <v>5.6712962962962403E-3</v>
      </c>
      <c r="D141" s="35">
        <f t="shared" si="87"/>
        <v>8.5069444444443604E-3</v>
      </c>
      <c r="E141" s="35">
        <f t="shared" si="88"/>
        <v>1.1342592592592481E-2</v>
      </c>
      <c r="F141" s="36">
        <f t="shared" si="89"/>
        <v>1.4178240740740601E-2</v>
      </c>
      <c r="G141" s="35">
        <f t="shared" si="90"/>
        <v>1.7013888888888721E-2</v>
      </c>
      <c r="H141" s="35">
        <f t="shared" si="91"/>
        <v>1.9849537037036839E-2</v>
      </c>
      <c r="I141" s="35">
        <f t="shared" si="92"/>
        <v>2.2685185185184961E-2</v>
      </c>
      <c r="J141" s="35">
        <f t="shared" si="93"/>
        <v>2.5520833333333083E-2</v>
      </c>
      <c r="K141" s="36">
        <f t="shared" si="94"/>
        <v>2.8356481481481201E-2</v>
      </c>
      <c r="L141" s="35">
        <f t="shared" si="95"/>
        <v>3.119212962962932E-2</v>
      </c>
      <c r="M141" s="35">
        <f t="shared" si="96"/>
        <v>3.4027777777777442E-2</v>
      </c>
      <c r="N141" s="35">
        <f t="shared" si="97"/>
        <v>3.6863425925925564E-2</v>
      </c>
      <c r="O141" s="35">
        <f t="shared" si="98"/>
        <v>3.9699074074073679E-2</v>
      </c>
      <c r="P141" s="36">
        <f t="shared" si="99"/>
        <v>4.25347222222218E-2</v>
      </c>
      <c r="Q141" s="35">
        <f t="shared" si="122"/>
        <v>4.5370370370369922E-2</v>
      </c>
      <c r="R141" s="35">
        <f t="shared" si="123"/>
        <v>4.8206018518518044E-2</v>
      </c>
      <c r="S141" s="35">
        <f t="shared" si="124"/>
        <v>5.1041666666666166E-2</v>
      </c>
      <c r="T141" s="35">
        <f t="shared" si="125"/>
        <v>5.3877314814814281E-2</v>
      </c>
      <c r="U141" s="36">
        <f t="shared" si="126"/>
        <v>5.6712962962962403E-2</v>
      </c>
      <c r="V141" s="35">
        <f t="shared" si="127"/>
        <v>5.9548611111110525E-2</v>
      </c>
      <c r="W141" s="37">
        <f t="shared" si="128"/>
        <v>5.9817997685184594E-2</v>
      </c>
      <c r="X141" s="35">
        <f t="shared" si="100"/>
        <v>6.238425925925864E-2</v>
      </c>
      <c r="Y141" s="35">
        <f t="shared" si="101"/>
        <v>6.5219907407406769E-2</v>
      </c>
      <c r="Z141" s="35">
        <f t="shared" si="102"/>
        <v>6.8055555555554884E-2</v>
      </c>
      <c r="AA141" s="36">
        <f t="shared" si="103"/>
        <v>7.0891203703702999E-2</v>
      </c>
      <c r="AB141" s="35">
        <f t="shared" si="104"/>
        <v>7.3726851851851127E-2</v>
      </c>
      <c r="AC141" s="35">
        <f t="shared" si="105"/>
        <v>7.6562499999999242E-2</v>
      </c>
      <c r="AD141" s="35">
        <f t="shared" si="106"/>
        <v>7.9398148148147357E-2</v>
      </c>
      <c r="AE141" s="35">
        <f t="shared" si="107"/>
        <v>8.2233796296295486E-2</v>
      </c>
      <c r="AF141" s="36">
        <f t="shared" si="108"/>
        <v>8.5069444444443601E-2</v>
      </c>
      <c r="AG141" s="35">
        <f t="shared" si="109"/>
        <v>8.790509259259173E-2</v>
      </c>
      <c r="AH141" s="35">
        <f t="shared" si="110"/>
        <v>9.0740740740739845E-2</v>
      </c>
      <c r="AI141" s="35">
        <f t="shared" si="111"/>
        <v>9.357638888888796E-2</v>
      </c>
      <c r="AJ141" s="35">
        <f t="shared" si="112"/>
        <v>9.6412037037036089E-2</v>
      </c>
      <c r="AK141" s="36">
        <f t="shared" si="113"/>
        <v>9.9247685185184203E-2</v>
      </c>
      <c r="AL141" s="35">
        <f t="shared" si="114"/>
        <v>0.10208333333333233</v>
      </c>
      <c r="AM141" s="35">
        <f t="shared" si="115"/>
        <v>0.10491898148148045</v>
      </c>
      <c r="AN141" s="35">
        <f t="shared" si="116"/>
        <v>0.10775462962962856</v>
      </c>
      <c r="AO141" s="35">
        <f t="shared" si="117"/>
        <v>0.11059027777777669</v>
      </c>
      <c r="AP141" s="36">
        <f t="shared" si="118"/>
        <v>0.11342592592592481</v>
      </c>
      <c r="AQ141" s="35">
        <f t="shared" si="119"/>
        <v>0.11626157407407292</v>
      </c>
      <c r="AR141" s="35">
        <f t="shared" si="120"/>
        <v>0.11909722222222105</v>
      </c>
      <c r="AS141" s="38">
        <f t="shared" si="121"/>
        <v>0.11965017361110993</v>
      </c>
      <c r="AT141" s="35"/>
      <c r="AU141" s="33">
        <v>2.8356481481481201E-3</v>
      </c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</row>
    <row r="142" spans="1:69">
      <c r="A142" s="33">
        <v>2.8368055555555299E-3</v>
      </c>
      <c r="B142" s="34">
        <v>2.8368055555555299E-3</v>
      </c>
      <c r="C142" s="35">
        <f t="shared" si="86"/>
        <v>5.6736111111110599E-3</v>
      </c>
      <c r="D142" s="35">
        <f t="shared" si="87"/>
        <v>8.5104166666665898E-3</v>
      </c>
      <c r="E142" s="35">
        <f t="shared" si="88"/>
        <v>1.134722222222212E-2</v>
      </c>
      <c r="F142" s="36">
        <f t="shared" si="89"/>
        <v>1.418402777777765E-2</v>
      </c>
      <c r="G142" s="35">
        <f t="shared" si="90"/>
        <v>1.702083333333318E-2</v>
      </c>
      <c r="H142" s="35">
        <f t="shared" si="91"/>
        <v>1.985763888888871E-2</v>
      </c>
      <c r="I142" s="35">
        <f t="shared" si="92"/>
        <v>2.2694444444444239E-2</v>
      </c>
      <c r="J142" s="35">
        <f t="shared" si="93"/>
        <v>2.5531249999999769E-2</v>
      </c>
      <c r="K142" s="36">
        <f t="shared" si="94"/>
        <v>2.8368055555555299E-2</v>
      </c>
      <c r="L142" s="35">
        <f t="shared" si="95"/>
        <v>3.1204861111110829E-2</v>
      </c>
      <c r="M142" s="35">
        <f t="shared" si="96"/>
        <v>3.4041666666666359E-2</v>
      </c>
      <c r="N142" s="35">
        <f t="shared" si="97"/>
        <v>3.6878472222221889E-2</v>
      </c>
      <c r="O142" s="35">
        <f t="shared" si="98"/>
        <v>3.9715277777777419E-2</v>
      </c>
      <c r="P142" s="36">
        <f t="shared" si="99"/>
        <v>4.2552083333332949E-2</v>
      </c>
      <c r="Q142" s="35">
        <f t="shared" si="122"/>
        <v>4.5388888888888479E-2</v>
      </c>
      <c r="R142" s="35">
        <f t="shared" si="123"/>
        <v>4.8225694444444009E-2</v>
      </c>
      <c r="S142" s="35">
        <f t="shared" si="124"/>
        <v>5.1062499999999539E-2</v>
      </c>
      <c r="T142" s="35">
        <f t="shared" si="125"/>
        <v>5.3899305555555069E-2</v>
      </c>
      <c r="U142" s="36">
        <f t="shared" si="126"/>
        <v>5.6736111111110599E-2</v>
      </c>
      <c r="V142" s="35">
        <f t="shared" si="127"/>
        <v>5.9572916666666129E-2</v>
      </c>
      <c r="W142" s="37">
        <f t="shared" si="128"/>
        <v>5.9842413194443903E-2</v>
      </c>
      <c r="X142" s="35">
        <f t="shared" si="100"/>
        <v>6.2409722222221659E-2</v>
      </c>
      <c r="Y142" s="35">
        <f t="shared" si="101"/>
        <v>6.5246527777777188E-2</v>
      </c>
      <c r="Z142" s="35">
        <f t="shared" si="102"/>
        <v>6.8083333333332718E-2</v>
      </c>
      <c r="AA142" s="36">
        <f t="shared" si="103"/>
        <v>7.0920138888888248E-2</v>
      </c>
      <c r="AB142" s="35">
        <f t="shared" si="104"/>
        <v>7.3756944444443778E-2</v>
      </c>
      <c r="AC142" s="35">
        <f t="shared" si="105"/>
        <v>7.6593749999999308E-2</v>
      </c>
      <c r="AD142" s="35">
        <f t="shared" si="106"/>
        <v>7.9430555555554838E-2</v>
      </c>
      <c r="AE142" s="35">
        <f t="shared" si="107"/>
        <v>8.2267361111110368E-2</v>
      </c>
      <c r="AF142" s="36">
        <f t="shared" si="108"/>
        <v>8.5104166666665898E-2</v>
      </c>
      <c r="AG142" s="35">
        <f t="shared" si="109"/>
        <v>8.7940972222221428E-2</v>
      </c>
      <c r="AH142" s="35">
        <f t="shared" si="110"/>
        <v>9.0777777777776958E-2</v>
      </c>
      <c r="AI142" s="35">
        <f t="shared" si="111"/>
        <v>9.3614583333332488E-2</v>
      </c>
      <c r="AJ142" s="35">
        <f t="shared" si="112"/>
        <v>9.6451388888888018E-2</v>
      </c>
      <c r="AK142" s="36">
        <f t="shared" si="113"/>
        <v>9.9288194444443548E-2</v>
      </c>
      <c r="AL142" s="35">
        <f t="shared" si="114"/>
        <v>0.10212499999999908</v>
      </c>
      <c r="AM142" s="35">
        <f t="shared" si="115"/>
        <v>0.10496180555555461</v>
      </c>
      <c r="AN142" s="35">
        <f t="shared" si="116"/>
        <v>0.10779861111111014</v>
      </c>
      <c r="AO142" s="35">
        <f t="shared" si="117"/>
        <v>0.11063541666666567</v>
      </c>
      <c r="AP142" s="36">
        <f t="shared" si="118"/>
        <v>0.1134722222222212</v>
      </c>
      <c r="AQ142" s="35">
        <f t="shared" si="119"/>
        <v>0.11630902777777673</v>
      </c>
      <c r="AR142" s="35">
        <f t="shared" si="120"/>
        <v>0.11914583333333226</v>
      </c>
      <c r="AS142" s="38">
        <f t="shared" si="121"/>
        <v>0.11969901041666559</v>
      </c>
      <c r="AT142" s="35"/>
      <c r="AU142" s="33">
        <v>2.8368055555555299E-3</v>
      </c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</row>
    <row r="143" spans="1:69">
      <c r="A143" s="33">
        <v>2.8379629629629302E-3</v>
      </c>
      <c r="B143" s="34">
        <v>2.8379629629629302E-3</v>
      </c>
      <c r="C143" s="35">
        <f t="shared" si="86"/>
        <v>5.6759259259258604E-3</v>
      </c>
      <c r="D143" s="35">
        <f t="shared" si="87"/>
        <v>8.5138888888887897E-3</v>
      </c>
      <c r="E143" s="35">
        <f t="shared" si="88"/>
        <v>1.1351851851851721E-2</v>
      </c>
      <c r="F143" s="36">
        <f t="shared" si="89"/>
        <v>1.4189814814814652E-2</v>
      </c>
      <c r="G143" s="35">
        <f t="shared" si="90"/>
        <v>1.7027777777777579E-2</v>
      </c>
      <c r="H143" s="35">
        <f t="shared" si="91"/>
        <v>1.986574074074051E-2</v>
      </c>
      <c r="I143" s="35">
        <f t="shared" si="92"/>
        <v>2.2703703703703441E-2</v>
      </c>
      <c r="J143" s="35">
        <f t="shared" si="93"/>
        <v>2.5541666666666372E-2</v>
      </c>
      <c r="K143" s="36">
        <f t="shared" si="94"/>
        <v>2.8379629629629304E-2</v>
      </c>
      <c r="L143" s="35">
        <f t="shared" si="95"/>
        <v>3.1217592592592231E-2</v>
      </c>
      <c r="M143" s="35">
        <f t="shared" si="96"/>
        <v>3.4055555555555159E-2</v>
      </c>
      <c r="N143" s="35">
        <f t="shared" si="97"/>
        <v>3.689351851851809E-2</v>
      </c>
      <c r="O143" s="35">
        <f t="shared" si="98"/>
        <v>3.9731481481481021E-2</v>
      </c>
      <c r="P143" s="36">
        <f t="shared" si="99"/>
        <v>4.2569444444443952E-2</v>
      </c>
      <c r="Q143" s="35">
        <f t="shared" si="122"/>
        <v>4.5407407407406883E-2</v>
      </c>
      <c r="R143" s="35">
        <f t="shared" si="123"/>
        <v>4.8245370370369814E-2</v>
      </c>
      <c r="S143" s="35">
        <f t="shared" si="124"/>
        <v>5.1083333333332745E-2</v>
      </c>
      <c r="T143" s="35">
        <f t="shared" si="125"/>
        <v>5.3921296296295676E-2</v>
      </c>
      <c r="U143" s="36">
        <f t="shared" si="126"/>
        <v>5.6759259259258607E-2</v>
      </c>
      <c r="V143" s="35">
        <f t="shared" si="127"/>
        <v>5.9597222222221531E-2</v>
      </c>
      <c r="W143" s="37">
        <f t="shared" si="128"/>
        <v>5.9866828703703009E-2</v>
      </c>
      <c r="X143" s="35">
        <f t="shared" si="100"/>
        <v>6.2435185185184462E-2</v>
      </c>
      <c r="Y143" s="35">
        <f t="shared" si="101"/>
        <v>6.52731481481474E-2</v>
      </c>
      <c r="Z143" s="35">
        <f t="shared" si="102"/>
        <v>6.8111111111110317E-2</v>
      </c>
      <c r="AA143" s="36">
        <f t="shared" si="103"/>
        <v>7.0949074074073248E-2</v>
      </c>
      <c r="AB143" s="35">
        <f t="shared" si="104"/>
        <v>7.3787037037036179E-2</v>
      </c>
      <c r="AC143" s="35">
        <f t="shared" si="105"/>
        <v>7.662499999999911E-2</v>
      </c>
      <c r="AD143" s="35">
        <f t="shared" si="106"/>
        <v>7.9462962962962042E-2</v>
      </c>
      <c r="AE143" s="35">
        <f t="shared" si="107"/>
        <v>8.2300925925924973E-2</v>
      </c>
      <c r="AF143" s="36">
        <f t="shared" si="108"/>
        <v>8.5138888888887904E-2</v>
      </c>
      <c r="AG143" s="35">
        <f t="shared" si="109"/>
        <v>8.7976851851850835E-2</v>
      </c>
      <c r="AH143" s="35">
        <f t="shared" si="110"/>
        <v>9.0814814814813766E-2</v>
      </c>
      <c r="AI143" s="35">
        <f t="shared" si="111"/>
        <v>9.3652777777776697E-2</v>
      </c>
      <c r="AJ143" s="35">
        <f t="shared" si="112"/>
        <v>9.6490740740739628E-2</v>
      </c>
      <c r="AK143" s="36">
        <f t="shared" si="113"/>
        <v>9.9328703703702559E-2</v>
      </c>
      <c r="AL143" s="35">
        <f t="shared" si="114"/>
        <v>0.10216666666666549</v>
      </c>
      <c r="AM143" s="35">
        <f t="shared" si="115"/>
        <v>0.10500462962962842</v>
      </c>
      <c r="AN143" s="35">
        <f t="shared" si="116"/>
        <v>0.10784259259259135</v>
      </c>
      <c r="AO143" s="35">
        <f t="shared" si="117"/>
        <v>0.11068055555555428</v>
      </c>
      <c r="AP143" s="36">
        <f t="shared" si="118"/>
        <v>0.11351851851851721</v>
      </c>
      <c r="AQ143" s="35">
        <f t="shared" si="119"/>
        <v>0.11635648148148013</v>
      </c>
      <c r="AR143" s="35">
        <f t="shared" si="120"/>
        <v>0.11919444444444306</v>
      </c>
      <c r="AS143" s="38">
        <f t="shared" si="121"/>
        <v>0.11974784722222084</v>
      </c>
      <c r="AT143" s="35"/>
      <c r="AU143" s="33">
        <v>2.8379629629629302E-3</v>
      </c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</row>
    <row r="144" spans="1:69">
      <c r="A144" s="33">
        <v>2.83912037037034E-3</v>
      </c>
      <c r="B144" s="34">
        <v>2.83912037037034E-3</v>
      </c>
      <c r="C144" s="35">
        <f t="shared" si="86"/>
        <v>5.6782407407406799E-3</v>
      </c>
      <c r="D144" s="35">
        <f t="shared" si="87"/>
        <v>8.5173611111110208E-3</v>
      </c>
      <c r="E144" s="35">
        <f t="shared" si="88"/>
        <v>1.135648148148136E-2</v>
      </c>
      <c r="F144" s="36">
        <f t="shared" si="89"/>
        <v>1.4195601851851699E-2</v>
      </c>
      <c r="G144" s="35">
        <f t="shared" si="90"/>
        <v>1.7034722222222042E-2</v>
      </c>
      <c r="H144" s="35">
        <f t="shared" si="91"/>
        <v>1.9873842592592381E-2</v>
      </c>
      <c r="I144" s="35">
        <f t="shared" si="92"/>
        <v>2.271296296296272E-2</v>
      </c>
      <c r="J144" s="35">
        <f t="shared" si="93"/>
        <v>2.5552083333333059E-2</v>
      </c>
      <c r="K144" s="36">
        <f t="shared" si="94"/>
        <v>2.8391203703703398E-2</v>
      </c>
      <c r="L144" s="35">
        <f t="shared" si="95"/>
        <v>3.123032407407374E-2</v>
      </c>
      <c r="M144" s="35">
        <f t="shared" si="96"/>
        <v>3.4069444444444083E-2</v>
      </c>
      <c r="N144" s="35">
        <f t="shared" si="97"/>
        <v>3.6908564814814422E-2</v>
      </c>
      <c r="O144" s="35">
        <f t="shared" si="98"/>
        <v>3.9747685185184761E-2</v>
      </c>
      <c r="P144" s="36">
        <f t="shared" si="99"/>
        <v>4.25868055555551E-2</v>
      </c>
      <c r="Q144" s="35">
        <f t="shared" si="122"/>
        <v>4.5425925925925439E-2</v>
      </c>
      <c r="R144" s="35">
        <f t="shared" si="123"/>
        <v>4.8265046296295779E-2</v>
      </c>
      <c r="S144" s="35">
        <f t="shared" si="124"/>
        <v>5.1104166666666118E-2</v>
      </c>
      <c r="T144" s="35">
        <f t="shared" si="125"/>
        <v>5.3943287037036457E-2</v>
      </c>
      <c r="U144" s="36">
        <f t="shared" si="126"/>
        <v>5.6782407407406796E-2</v>
      </c>
      <c r="V144" s="35">
        <f t="shared" si="127"/>
        <v>5.9621527777777142E-2</v>
      </c>
      <c r="W144" s="37">
        <f t="shared" si="128"/>
        <v>5.9891244212962318E-2</v>
      </c>
      <c r="X144" s="35">
        <f t="shared" si="100"/>
        <v>6.2460648148147481E-2</v>
      </c>
      <c r="Y144" s="35">
        <f t="shared" si="101"/>
        <v>6.529976851851782E-2</v>
      </c>
      <c r="Z144" s="35">
        <f t="shared" si="102"/>
        <v>6.8138888888888166E-2</v>
      </c>
      <c r="AA144" s="36">
        <f t="shared" si="103"/>
        <v>7.0978009259258498E-2</v>
      </c>
      <c r="AB144" s="35">
        <f t="shared" si="104"/>
        <v>7.3817129629628844E-2</v>
      </c>
      <c r="AC144" s="35">
        <f t="shared" si="105"/>
        <v>7.6656249999999176E-2</v>
      </c>
      <c r="AD144" s="35">
        <f t="shared" si="106"/>
        <v>7.9495370370369522E-2</v>
      </c>
      <c r="AE144" s="35">
        <f t="shared" si="107"/>
        <v>8.2334490740739855E-2</v>
      </c>
      <c r="AF144" s="36">
        <f t="shared" si="108"/>
        <v>8.5173611111110201E-2</v>
      </c>
      <c r="AG144" s="35">
        <f t="shared" si="109"/>
        <v>8.8012731481480533E-2</v>
      </c>
      <c r="AH144" s="35">
        <f t="shared" si="110"/>
        <v>9.0851851851850879E-2</v>
      </c>
      <c r="AI144" s="35">
        <f t="shared" si="111"/>
        <v>9.3690972222221225E-2</v>
      </c>
      <c r="AJ144" s="35">
        <f t="shared" si="112"/>
        <v>9.6530092592591557E-2</v>
      </c>
      <c r="AK144" s="36">
        <f t="shared" si="113"/>
        <v>9.9369212962961903E-2</v>
      </c>
      <c r="AL144" s="35">
        <f t="shared" si="114"/>
        <v>0.10220833333333224</v>
      </c>
      <c r="AM144" s="35">
        <f t="shared" si="115"/>
        <v>0.10504745370370258</v>
      </c>
      <c r="AN144" s="35">
        <f t="shared" si="116"/>
        <v>0.10788657407407291</v>
      </c>
      <c r="AO144" s="35">
        <f t="shared" si="117"/>
        <v>0.11072569444444326</v>
      </c>
      <c r="AP144" s="36">
        <f t="shared" si="118"/>
        <v>0.11356481481481359</v>
      </c>
      <c r="AQ144" s="35">
        <f t="shared" si="119"/>
        <v>0.11640393518518394</v>
      </c>
      <c r="AR144" s="35">
        <f t="shared" si="120"/>
        <v>0.11924305555555428</v>
      </c>
      <c r="AS144" s="38">
        <f t="shared" si="121"/>
        <v>0.11979668402777649</v>
      </c>
      <c r="AT144" s="35"/>
      <c r="AU144" s="33">
        <v>2.83912037037034E-3</v>
      </c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</row>
    <row r="145" spans="1:69">
      <c r="A145" s="33">
        <v>2.8402777777777502E-3</v>
      </c>
      <c r="B145" s="34">
        <v>2.8402777777777502E-3</v>
      </c>
      <c r="C145" s="35">
        <f t="shared" si="86"/>
        <v>5.6805555555555004E-3</v>
      </c>
      <c r="D145" s="35">
        <f t="shared" si="87"/>
        <v>8.5208333333332501E-3</v>
      </c>
      <c r="E145" s="35">
        <f t="shared" si="88"/>
        <v>1.1361111111111001E-2</v>
      </c>
      <c r="F145" s="36">
        <f t="shared" si="89"/>
        <v>1.4201388888888751E-2</v>
      </c>
      <c r="G145" s="35">
        <f t="shared" si="90"/>
        <v>1.70416666666665E-2</v>
      </c>
      <c r="H145" s="35">
        <f t="shared" si="91"/>
        <v>1.9881944444444251E-2</v>
      </c>
      <c r="I145" s="35">
        <f t="shared" si="92"/>
        <v>2.2722222222222001E-2</v>
      </c>
      <c r="J145" s="35">
        <f t="shared" si="93"/>
        <v>2.5562499999999752E-2</v>
      </c>
      <c r="K145" s="36">
        <f t="shared" si="94"/>
        <v>2.8402777777777503E-2</v>
      </c>
      <c r="L145" s="35">
        <f t="shared" si="95"/>
        <v>3.1243055555555253E-2</v>
      </c>
      <c r="M145" s="35">
        <f t="shared" si="96"/>
        <v>3.4083333333333E-2</v>
      </c>
      <c r="N145" s="35">
        <f t="shared" si="97"/>
        <v>3.6923611111110755E-2</v>
      </c>
      <c r="O145" s="35">
        <f t="shared" si="98"/>
        <v>3.9763888888888502E-2</v>
      </c>
      <c r="P145" s="36">
        <f t="shared" si="99"/>
        <v>4.2604166666666256E-2</v>
      </c>
      <c r="Q145" s="35">
        <f t="shared" si="122"/>
        <v>4.5444444444444003E-2</v>
      </c>
      <c r="R145" s="35">
        <f t="shared" si="123"/>
        <v>4.828472222222175E-2</v>
      </c>
      <c r="S145" s="35">
        <f t="shared" si="124"/>
        <v>5.1124999999999504E-2</v>
      </c>
      <c r="T145" s="35">
        <f t="shared" si="125"/>
        <v>5.3965277777777251E-2</v>
      </c>
      <c r="U145" s="36">
        <f t="shared" si="126"/>
        <v>5.6805555555555005E-2</v>
      </c>
      <c r="V145" s="35">
        <f t="shared" si="127"/>
        <v>5.9645833333332753E-2</v>
      </c>
      <c r="W145" s="37">
        <f t="shared" si="128"/>
        <v>5.991565972222164E-2</v>
      </c>
      <c r="X145" s="35">
        <f t="shared" si="100"/>
        <v>6.2486111111110507E-2</v>
      </c>
      <c r="Y145" s="35">
        <f t="shared" si="101"/>
        <v>6.5326388888888254E-2</v>
      </c>
      <c r="Z145" s="35">
        <f t="shared" si="102"/>
        <v>6.8166666666666001E-2</v>
      </c>
      <c r="AA145" s="36">
        <f t="shared" si="103"/>
        <v>7.1006944444443748E-2</v>
      </c>
      <c r="AB145" s="35">
        <f t="shared" si="104"/>
        <v>7.3847222222221509E-2</v>
      </c>
      <c r="AC145" s="35">
        <f t="shared" si="105"/>
        <v>7.6687499999999256E-2</v>
      </c>
      <c r="AD145" s="35">
        <f t="shared" si="106"/>
        <v>7.9527777777777003E-2</v>
      </c>
      <c r="AE145" s="35">
        <f t="shared" si="107"/>
        <v>8.2368055555554751E-2</v>
      </c>
      <c r="AF145" s="36">
        <f t="shared" si="108"/>
        <v>8.5208333333332512E-2</v>
      </c>
      <c r="AG145" s="35">
        <f t="shared" si="109"/>
        <v>8.8048611111110259E-2</v>
      </c>
      <c r="AH145" s="35">
        <f t="shared" si="110"/>
        <v>9.0888888888888006E-2</v>
      </c>
      <c r="AI145" s="35">
        <f t="shared" si="111"/>
        <v>9.3729166666665753E-2</v>
      </c>
      <c r="AJ145" s="35">
        <f t="shared" si="112"/>
        <v>9.65694444444435E-2</v>
      </c>
      <c r="AK145" s="36">
        <f t="shared" si="113"/>
        <v>9.9409722222221261E-2</v>
      </c>
      <c r="AL145" s="35">
        <f t="shared" si="114"/>
        <v>0.10224999999999901</v>
      </c>
      <c r="AM145" s="35">
        <f t="shared" si="115"/>
        <v>0.10509027777777676</v>
      </c>
      <c r="AN145" s="35">
        <f t="shared" si="116"/>
        <v>0.1079305555555545</v>
      </c>
      <c r="AO145" s="35">
        <f t="shared" si="117"/>
        <v>0.11077083333333226</v>
      </c>
      <c r="AP145" s="36">
        <f t="shared" si="118"/>
        <v>0.11361111111111001</v>
      </c>
      <c r="AQ145" s="35">
        <f t="shared" si="119"/>
        <v>0.11645138888888776</v>
      </c>
      <c r="AR145" s="35">
        <f t="shared" si="120"/>
        <v>0.11929166666666551</v>
      </c>
      <c r="AS145" s="38">
        <f t="shared" si="121"/>
        <v>0.11984552083333216</v>
      </c>
      <c r="AT145" s="35"/>
      <c r="AU145" s="33">
        <v>2.8402777777777502E-3</v>
      </c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</row>
    <row r="146" spans="1:69">
      <c r="A146" s="33">
        <v>2.84143518518515E-3</v>
      </c>
      <c r="B146" s="34">
        <v>2.84143518518515E-3</v>
      </c>
      <c r="C146" s="35">
        <f t="shared" si="86"/>
        <v>5.6828703703703E-3</v>
      </c>
      <c r="D146" s="35">
        <f t="shared" si="87"/>
        <v>8.52430555555545E-3</v>
      </c>
      <c r="E146" s="35">
        <f t="shared" si="88"/>
        <v>1.13657407407406E-2</v>
      </c>
      <c r="F146" s="36">
        <f t="shared" si="89"/>
        <v>1.420717592592575E-2</v>
      </c>
      <c r="G146" s="35">
        <f t="shared" si="90"/>
        <v>1.70486111111109E-2</v>
      </c>
      <c r="H146" s="35">
        <f t="shared" si="91"/>
        <v>1.9890046296296052E-2</v>
      </c>
      <c r="I146" s="35">
        <f t="shared" si="92"/>
        <v>2.27314814814812E-2</v>
      </c>
      <c r="J146" s="35">
        <f t="shared" si="93"/>
        <v>2.5572916666666348E-2</v>
      </c>
      <c r="K146" s="36">
        <f t="shared" si="94"/>
        <v>2.84143518518515E-2</v>
      </c>
      <c r="L146" s="35">
        <f t="shared" si="95"/>
        <v>3.1255787037036652E-2</v>
      </c>
      <c r="M146" s="35">
        <f t="shared" si="96"/>
        <v>3.40972222222218E-2</v>
      </c>
      <c r="N146" s="35">
        <f t="shared" si="97"/>
        <v>3.6938657407406948E-2</v>
      </c>
      <c r="O146" s="35">
        <f t="shared" si="98"/>
        <v>3.9780092592592103E-2</v>
      </c>
      <c r="P146" s="36">
        <f t="shared" si="99"/>
        <v>4.2621527777777252E-2</v>
      </c>
      <c r="Q146" s="35">
        <f t="shared" si="122"/>
        <v>4.54629629629624E-2</v>
      </c>
      <c r="R146" s="35">
        <f t="shared" si="123"/>
        <v>4.8304398148147548E-2</v>
      </c>
      <c r="S146" s="35">
        <f t="shared" si="124"/>
        <v>5.1145833333332696E-2</v>
      </c>
      <c r="T146" s="35">
        <f t="shared" si="125"/>
        <v>5.3987268518517852E-2</v>
      </c>
      <c r="U146" s="36">
        <f t="shared" si="126"/>
        <v>5.6828703703703E-2</v>
      </c>
      <c r="V146" s="35">
        <f t="shared" si="127"/>
        <v>5.9670138888888148E-2</v>
      </c>
      <c r="W146" s="37">
        <f t="shared" si="128"/>
        <v>5.9940075231480733E-2</v>
      </c>
      <c r="X146" s="35">
        <f t="shared" si="100"/>
        <v>6.2511574074073303E-2</v>
      </c>
      <c r="Y146" s="35">
        <f t="shared" si="101"/>
        <v>6.5353009259258452E-2</v>
      </c>
      <c r="Z146" s="35">
        <f t="shared" si="102"/>
        <v>6.81944444444436E-2</v>
      </c>
      <c r="AA146" s="36">
        <f t="shared" si="103"/>
        <v>7.1035879629628748E-2</v>
      </c>
      <c r="AB146" s="35">
        <f t="shared" si="104"/>
        <v>7.3877314814813896E-2</v>
      </c>
      <c r="AC146" s="35">
        <f t="shared" si="105"/>
        <v>7.6718749999999045E-2</v>
      </c>
      <c r="AD146" s="35">
        <f t="shared" si="106"/>
        <v>7.9560185185184207E-2</v>
      </c>
      <c r="AE146" s="35">
        <f t="shared" si="107"/>
        <v>8.2401620370369355E-2</v>
      </c>
      <c r="AF146" s="36">
        <f t="shared" si="108"/>
        <v>8.5243055555554503E-2</v>
      </c>
      <c r="AG146" s="35">
        <f t="shared" si="109"/>
        <v>8.8084490740739652E-2</v>
      </c>
      <c r="AH146" s="35">
        <f t="shared" si="110"/>
        <v>9.09259259259248E-2</v>
      </c>
      <c r="AI146" s="35">
        <f t="shared" si="111"/>
        <v>9.3767361111109948E-2</v>
      </c>
      <c r="AJ146" s="35">
        <f t="shared" si="112"/>
        <v>9.6608796296295096E-2</v>
      </c>
      <c r="AK146" s="36">
        <f t="shared" si="113"/>
        <v>9.9450231481480245E-2</v>
      </c>
      <c r="AL146" s="35">
        <f t="shared" si="114"/>
        <v>0.10229166666666539</v>
      </c>
      <c r="AM146" s="35">
        <f t="shared" si="115"/>
        <v>0.10513310185185056</v>
      </c>
      <c r="AN146" s="35">
        <f t="shared" si="116"/>
        <v>0.1079745370370357</v>
      </c>
      <c r="AO146" s="35">
        <f t="shared" si="117"/>
        <v>0.11081597222222085</v>
      </c>
      <c r="AP146" s="36">
        <f t="shared" si="118"/>
        <v>0.113657407407406</v>
      </c>
      <c r="AQ146" s="35">
        <f t="shared" si="119"/>
        <v>0.11649884259259115</v>
      </c>
      <c r="AR146" s="35">
        <f t="shared" si="120"/>
        <v>0.1193402777777763</v>
      </c>
      <c r="AS146" s="38">
        <f t="shared" si="121"/>
        <v>0.11989435763888741</v>
      </c>
      <c r="AT146" s="35"/>
      <c r="AU146" s="33">
        <v>2.84143518518515E-3</v>
      </c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</row>
    <row r="147" spans="1:69">
      <c r="A147" s="33">
        <v>2.8425925925925602E-3</v>
      </c>
      <c r="B147" s="34">
        <v>2.8425925925925602E-3</v>
      </c>
      <c r="C147" s="35">
        <f t="shared" si="86"/>
        <v>5.6851851851851204E-3</v>
      </c>
      <c r="D147" s="35">
        <f t="shared" si="87"/>
        <v>8.5277777777776811E-3</v>
      </c>
      <c r="E147" s="35">
        <f t="shared" si="88"/>
        <v>1.1370370370370241E-2</v>
      </c>
      <c r="F147" s="36">
        <f t="shared" si="89"/>
        <v>1.4212962962962801E-2</v>
      </c>
      <c r="G147" s="35">
        <f t="shared" si="90"/>
        <v>1.7055555555555362E-2</v>
      </c>
      <c r="H147" s="35">
        <f t="shared" si="91"/>
        <v>1.9898148148147922E-2</v>
      </c>
      <c r="I147" s="35">
        <f t="shared" si="92"/>
        <v>2.2740740740740482E-2</v>
      </c>
      <c r="J147" s="35">
        <f t="shared" si="93"/>
        <v>2.5583333333333041E-2</v>
      </c>
      <c r="K147" s="36">
        <f t="shared" si="94"/>
        <v>2.8425925925925601E-2</v>
      </c>
      <c r="L147" s="35">
        <f t="shared" si="95"/>
        <v>3.1268518518518161E-2</v>
      </c>
      <c r="M147" s="35">
        <f t="shared" si="96"/>
        <v>3.4111111111110724E-2</v>
      </c>
      <c r="N147" s="35">
        <f t="shared" si="97"/>
        <v>3.6953703703703281E-2</v>
      </c>
      <c r="O147" s="35">
        <f t="shared" si="98"/>
        <v>3.9796296296295844E-2</v>
      </c>
      <c r="P147" s="36">
        <f t="shared" si="99"/>
        <v>4.26388888888884E-2</v>
      </c>
      <c r="Q147" s="35">
        <f t="shared" si="122"/>
        <v>4.5481481481480963E-2</v>
      </c>
      <c r="R147" s="35">
        <f t="shared" si="123"/>
        <v>4.8324074074073527E-2</v>
      </c>
      <c r="S147" s="35">
        <f t="shared" si="124"/>
        <v>5.1166666666666083E-2</v>
      </c>
      <c r="T147" s="35">
        <f t="shared" si="125"/>
        <v>5.4009259259258646E-2</v>
      </c>
      <c r="U147" s="36">
        <f t="shared" si="126"/>
        <v>5.6851851851851203E-2</v>
      </c>
      <c r="V147" s="35">
        <f t="shared" si="127"/>
        <v>5.9694444444443766E-2</v>
      </c>
      <c r="W147" s="37">
        <f t="shared" si="128"/>
        <v>5.9964490740740055E-2</v>
      </c>
      <c r="X147" s="35">
        <f t="shared" si="100"/>
        <v>6.2537037037036322E-2</v>
      </c>
      <c r="Y147" s="35">
        <f t="shared" si="101"/>
        <v>6.5379629629628885E-2</v>
      </c>
      <c r="Z147" s="35">
        <f t="shared" si="102"/>
        <v>6.8222222222221449E-2</v>
      </c>
      <c r="AA147" s="36">
        <f t="shared" si="103"/>
        <v>7.1064814814814012E-2</v>
      </c>
      <c r="AB147" s="35">
        <f t="shared" si="104"/>
        <v>7.3907407407406561E-2</v>
      </c>
      <c r="AC147" s="35">
        <f t="shared" si="105"/>
        <v>7.6749999999999124E-2</v>
      </c>
      <c r="AD147" s="35">
        <f t="shared" si="106"/>
        <v>7.9592592592591688E-2</v>
      </c>
      <c r="AE147" s="35">
        <f t="shared" si="107"/>
        <v>8.2435185185184251E-2</v>
      </c>
      <c r="AF147" s="36">
        <f t="shared" si="108"/>
        <v>8.52777777777768E-2</v>
      </c>
      <c r="AG147" s="35">
        <f t="shared" si="109"/>
        <v>8.8120370370369364E-2</v>
      </c>
      <c r="AH147" s="35">
        <f t="shared" si="110"/>
        <v>9.0962962962961927E-2</v>
      </c>
      <c r="AI147" s="35">
        <f t="shared" si="111"/>
        <v>9.380555555555449E-2</v>
      </c>
      <c r="AJ147" s="35">
        <f t="shared" si="112"/>
        <v>9.6648148148147053E-2</v>
      </c>
      <c r="AK147" s="36">
        <f t="shared" si="113"/>
        <v>9.9490740740739603E-2</v>
      </c>
      <c r="AL147" s="35">
        <f t="shared" si="114"/>
        <v>0.10233333333333217</v>
      </c>
      <c r="AM147" s="35">
        <f t="shared" si="115"/>
        <v>0.10517592592592473</v>
      </c>
      <c r="AN147" s="35">
        <f t="shared" si="116"/>
        <v>0.10801851851851729</v>
      </c>
      <c r="AO147" s="35">
        <f t="shared" si="117"/>
        <v>0.11086111111110984</v>
      </c>
      <c r="AP147" s="36">
        <f t="shared" si="118"/>
        <v>0.11370370370370241</v>
      </c>
      <c r="AQ147" s="35">
        <f t="shared" si="119"/>
        <v>0.11654629629629497</v>
      </c>
      <c r="AR147" s="35">
        <f t="shared" si="120"/>
        <v>0.11938888888888753</v>
      </c>
      <c r="AS147" s="38">
        <f t="shared" si="121"/>
        <v>0.11994319444444308</v>
      </c>
      <c r="AT147" s="35"/>
      <c r="AU147" s="33">
        <v>2.8425925925925602E-3</v>
      </c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</row>
    <row r="148" spans="1:69">
      <c r="A148" s="33">
        <v>2.84374999999997E-3</v>
      </c>
      <c r="B148" s="34">
        <v>2.84374999999997E-3</v>
      </c>
      <c r="C148" s="35">
        <f t="shared" si="86"/>
        <v>5.68749999999994E-3</v>
      </c>
      <c r="D148" s="35">
        <f t="shared" si="87"/>
        <v>8.5312499999999104E-3</v>
      </c>
      <c r="E148" s="35">
        <f t="shared" si="88"/>
        <v>1.137499999999988E-2</v>
      </c>
      <c r="F148" s="36">
        <f t="shared" si="89"/>
        <v>1.421874999999985E-2</v>
      </c>
      <c r="G148" s="35">
        <f t="shared" si="90"/>
        <v>1.7062499999999821E-2</v>
      </c>
      <c r="H148" s="35">
        <f t="shared" si="91"/>
        <v>1.9906249999999789E-2</v>
      </c>
      <c r="I148" s="35">
        <f t="shared" si="92"/>
        <v>2.274999999999976E-2</v>
      </c>
      <c r="J148" s="35">
        <f t="shared" si="93"/>
        <v>2.5593749999999731E-2</v>
      </c>
      <c r="K148" s="36">
        <f t="shared" si="94"/>
        <v>2.8437499999999699E-2</v>
      </c>
      <c r="L148" s="35">
        <f t="shared" si="95"/>
        <v>3.128124999999967E-2</v>
      </c>
      <c r="M148" s="35">
        <f t="shared" si="96"/>
        <v>3.4124999999999642E-2</v>
      </c>
      <c r="N148" s="35">
        <f t="shared" si="97"/>
        <v>3.6968749999999613E-2</v>
      </c>
      <c r="O148" s="35">
        <f t="shared" si="98"/>
        <v>3.9812499999999577E-2</v>
      </c>
      <c r="P148" s="36">
        <f t="shared" si="99"/>
        <v>4.2656249999999549E-2</v>
      </c>
      <c r="Q148" s="35">
        <f t="shared" si="122"/>
        <v>4.549999999999952E-2</v>
      </c>
      <c r="R148" s="35">
        <f t="shared" si="123"/>
        <v>4.8343749999999491E-2</v>
      </c>
      <c r="S148" s="35">
        <f t="shared" si="124"/>
        <v>5.1187499999999463E-2</v>
      </c>
      <c r="T148" s="35">
        <f t="shared" si="125"/>
        <v>5.4031249999999427E-2</v>
      </c>
      <c r="U148" s="36">
        <f t="shared" si="126"/>
        <v>5.6874999999999398E-2</v>
      </c>
      <c r="V148" s="35">
        <f t="shared" si="127"/>
        <v>5.971874999999937E-2</v>
      </c>
      <c r="W148" s="37">
        <f t="shared" si="128"/>
        <v>5.9988906249999363E-2</v>
      </c>
      <c r="X148" s="35">
        <f t="shared" si="100"/>
        <v>6.2562499999999341E-2</v>
      </c>
      <c r="Y148" s="35">
        <f t="shared" si="101"/>
        <v>6.5406249999999305E-2</v>
      </c>
      <c r="Z148" s="35">
        <f t="shared" si="102"/>
        <v>6.8249999999999283E-2</v>
      </c>
      <c r="AA148" s="36">
        <f t="shared" si="103"/>
        <v>7.1093749999999248E-2</v>
      </c>
      <c r="AB148" s="35">
        <f t="shared" si="104"/>
        <v>7.3937499999999226E-2</v>
      </c>
      <c r="AC148" s="35">
        <f t="shared" si="105"/>
        <v>7.678124999999919E-2</v>
      </c>
      <c r="AD148" s="35">
        <f t="shared" si="106"/>
        <v>7.9624999999999155E-2</v>
      </c>
      <c r="AE148" s="35">
        <f t="shared" si="107"/>
        <v>8.2468749999999133E-2</v>
      </c>
      <c r="AF148" s="36">
        <f t="shared" si="108"/>
        <v>8.5312499999999097E-2</v>
      </c>
      <c r="AG148" s="35">
        <f t="shared" si="109"/>
        <v>8.8156249999999076E-2</v>
      </c>
      <c r="AH148" s="35">
        <f t="shared" si="110"/>
        <v>9.099999999999904E-2</v>
      </c>
      <c r="AI148" s="35">
        <f t="shared" si="111"/>
        <v>9.3843749999999004E-2</v>
      </c>
      <c r="AJ148" s="35">
        <f t="shared" si="112"/>
        <v>9.6687499999998983E-2</v>
      </c>
      <c r="AK148" s="36">
        <f t="shared" si="113"/>
        <v>9.9531249999998947E-2</v>
      </c>
      <c r="AL148" s="35">
        <f t="shared" si="114"/>
        <v>0.10237499999999893</v>
      </c>
      <c r="AM148" s="35">
        <f t="shared" si="115"/>
        <v>0.10521874999999889</v>
      </c>
      <c r="AN148" s="35">
        <f t="shared" si="116"/>
        <v>0.10806249999999885</v>
      </c>
      <c r="AO148" s="35">
        <f t="shared" si="117"/>
        <v>0.11090624999999883</v>
      </c>
      <c r="AP148" s="36">
        <f t="shared" si="118"/>
        <v>0.1137499999999988</v>
      </c>
      <c r="AQ148" s="35">
        <f t="shared" si="119"/>
        <v>0.11659374999999877</v>
      </c>
      <c r="AR148" s="35">
        <f t="shared" si="120"/>
        <v>0.11943749999999874</v>
      </c>
      <c r="AS148" s="38">
        <f t="shared" si="121"/>
        <v>0.11999203124999873</v>
      </c>
      <c r="AT148" s="35"/>
      <c r="AU148" s="33">
        <v>2.84374999999997E-3</v>
      </c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</row>
    <row r="149" spans="1:69">
      <c r="A149" s="33">
        <v>2.8449074074073698E-3</v>
      </c>
      <c r="B149" s="34">
        <v>2.8449074074073698E-3</v>
      </c>
      <c r="C149" s="35">
        <f t="shared" si="86"/>
        <v>5.6898148148147396E-3</v>
      </c>
      <c r="D149" s="35">
        <f t="shared" si="87"/>
        <v>8.5347222222221103E-3</v>
      </c>
      <c r="E149" s="35">
        <f t="shared" si="88"/>
        <v>1.1379629629629479E-2</v>
      </c>
      <c r="F149" s="36">
        <f t="shared" si="89"/>
        <v>1.4224537037036848E-2</v>
      </c>
      <c r="G149" s="35">
        <f t="shared" si="90"/>
        <v>1.7069444444444221E-2</v>
      </c>
      <c r="H149" s="35">
        <f t="shared" si="91"/>
        <v>1.991435185185159E-2</v>
      </c>
      <c r="I149" s="35">
        <f t="shared" si="92"/>
        <v>2.2759259259258958E-2</v>
      </c>
      <c r="J149" s="35">
        <f t="shared" si="93"/>
        <v>2.5604166666666327E-2</v>
      </c>
      <c r="K149" s="36">
        <f t="shared" si="94"/>
        <v>2.8449074074073696E-2</v>
      </c>
      <c r="L149" s="35">
        <f t="shared" si="95"/>
        <v>3.1293981481481069E-2</v>
      </c>
      <c r="M149" s="35">
        <f t="shared" si="96"/>
        <v>3.4138888888888441E-2</v>
      </c>
      <c r="N149" s="35">
        <f t="shared" si="97"/>
        <v>3.6983796296295807E-2</v>
      </c>
      <c r="O149" s="35">
        <f t="shared" si="98"/>
        <v>3.9828703703703179E-2</v>
      </c>
      <c r="P149" s="36">
        <f t="shared" si="99"/>
        <v>4.2673611111110545E-2</v>
      </c>
      <c r="Q149" s="35">
        <f t="shared" si="122"/>
        <v>4.5518518518517917E-2</v>
      </c>
      <c r="R149" s="35">
        <f t="shared" si="123"/>
        <v>4.8363425925925289E-2</v>
      </c>
      <c r="S149" s="35">
        <f t="shared" si="124"/>
        <v>5.1208333333332655E-2</v>
      </c>
      <c r="T149" s="35">
        <f t="shared" si="125"/>
        <v>5.4053240740740027E-2</v>
      </c>
      <c r="U149" s="36">
        <f t="shared" si="126"/>
        <v>5.6898148148147393E-2</v>
      </c>
      <c r="V149" s="35">
        <f t="shared" si="127"/>
        <v>5.9743055555554765E-2</v>
      </c>
      <c r="W149" s="37">
        <f t="shared" si="128"/>
        <v>6.0013321759258463E-2</v>
      </c>
      <c r="X149" s="35">
        <f t="shared" si="100"/>
        <v>6.2587962962962138E-2</v>
      </c>
      <c r="Y149" s="35">
        <f t="shared" si="101"/>
        <v>6.5432870370369503E-2</v>
      </c>
      <c r="Z149" s="35">
        <f t="shared" si="102"/>
        <v>6.8277777777776882E-2</v>
      </c>
      <c r="AA149" s="36">
        <f t="shared" si="103"/>
        <v>7.1122685185184248E-2</v>
      </c>
      <c r="AB149" s="35">
        <f t="shared" si="104"/>
        <v>7.3967592592591613E-2</v>
      </c>
      <c r="AC149" s="35">
        <f t="shared" si="105"/>
        <v>7.6812499999998979E-2</v>
      </c>
      <c r="AD149" s="35">
        <f t="shared" si="106"/>
        <v>7.9657407407406358E-2</v>
      </c>
      <c r="AE149" s="35">
        <f t="shared" si="107"/>
        <v>8.2502314814813724E-2</v>
      </c>
      <c r="AF149" s="36">
        <f t="shared" si="108"/>
        <v>8.5347222222221089E-2</v>
      </c>
      <c r="AG149" s="35">
        <f t="shared" si="109"/>
        <v>8.8192129629628468E-2</v>
      </c>
      <c r="AH149" s="35">
        <f t="shared" si="110"/>
        <v>9.1037037037035834E-2</v>
      </c>
      <c r="AI149" s="35">
        <f t="shared" si="111"/>
        <v>9.3881944444443199E-2</v>
      </c>
      <c r="AJ149" s="35">
        <f t="shared" si="112"/>
        <v>9.6726851851850579E-2</v>
      </c>
      <c r="AK149" s="36">
        <f t="shared" si="113"/>
        <v>9.9571759259257944E-2</v>
      </c>
      <c r="AL149" s="35">
        <f t="shared" si="114"/>
        <v>0.10241666666666531</v>
      </c>
      <c r="AM149" s="35">
        <f t="shared" si="115"/>
        <v>0.10526157407407269</v>
      </c>
      <c r="AN149" s="35">
        <f t="shared" si="116"/>
        <v>0.10810648148148005</v>
      </c>
      <c r="AO149" s="35">
        <f t="shared" si="117"/>
        <v>0.11095138888888742</v>
      </c>
      <c r="AP149" s="36">
        <f t="shared" si="118"/>
        <v>0.11379629629629479</v>
      </c>
      <c r="AQ149" s="35">
        <f t="shared" si="119"/>
        <v>0.11664120370370216</v>
      </c>
      <c r="AR149" s="35">
        <f t="shared" si="120"/>
        <v>0.11948611111110953</v>
      </c>
      <c r="AS149" s="38">
        <f t="shared" si="121"/>
        <v>0.12004086805555397</v>
      </c>
      <c r="AT149" s="35"/>
      <c r="AU149" s="33">
        <v>2.8449074074073698E-3</v>
      </c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</row>
    <row r="150" spans="1:69">
      <c r="A150" s="33">
        <v>2.84606481481478E-3</v>
      </c>
      <c r="B150" s="34">
        <v>2.84606481481478E-3</v>
      </c>
      <c r="C150" s="35">
        <f t="shared" si="86"/>
        <v>5.6921296296295601E-3</v>
      </c>
      <c r="D150" s="35">
        <f t="shared" si="87"/>
        <v>8.5381944444443397E-3</v>
      </c>
      <c r="E150" s="35">
        <f t="shared" si="88"/>
        <v>1.138425925925912E-2</v>
      </c>
      <c r="F150" s="36">
        <f t="shared" si="89"/>
        <v>1.4230324074073901E-2</v>
      </c>
      <c r="G150" s="35">
        <f t="shared" si="90"/>
        <v>1.7076388888888679E-2</v>
      </c>
      <c r="H150" s="35">
        <f t="shared" si="91"/>
        <v>1.992245370370346E-2</v>
      </c>
      <c r="I150" s="35">
        <f t="shared" si="92"/>
        <v>2.276851851851824E-2</v>
      </c>
      <c r="J150" s="35">
        <f t="shared" si="93"/>
        <v>2.5614583333333021E-2</v>
      </c>
      <c r="K150" s="36">
        <f t="shared" si="94"/>
        <v>2.8460648148147801E-2</v>
      </c>
      <c r="L150" s="35">
        <f t="shared" si="95"/>
        <v>3.1306712962962578E-2</v>
      </c>
      <c r="M150" s="35">
        <f t="shared" si="96"/>
        <v>3.4152777777777359E-2</v>
      </c>
      <c r="N150" s="35">
        <f t="shared" si="97"/>
        <v>3.6998842592592139E-2</v>
      </c>
      <c r="O150" s="35">
        <f t="shared" si="98"/>
        <v>3.984490740740692E-2</v>
      </c>
      <c r="P150" s="36">
        <f t="shared" si="99"/>
        <v>4.26909722222217E-2</v>
      </c>
      <c r="Q150" s="35">
        <f t="shared" si="122"/>
        <v>4.553703703703648E-2</v>
      </c>
      <c r="R150" s="35">
        <f t="shared" si="123"/>
        <v>4.8383101851851261E-2</v>
      </c>
      <c r="S150" s="35">
        <f t="shared" si="124"/>
        <v>5.1229166666666041E-2</v>
      </c>
      <c r="T150" s="35">
        <f t="shared" si="125"/>
        <v>5.4075231481480822E-2</v>
      </c>
      <c r="U150" s="36">
        <f t="shared" si="126"/>
        <v>5.6921296296295602E-2</v>
      </c>
      <c r="V150" s="35">
        <f t="shared" si="127"/>
        <v>5.9767361111110383E-2</v>
      </c>
      <c r="W150" s="37">
        <f t="shared" si="128"/>
        <v>6.0037737268517778E-2</v>
      </c>
      <c r="X150" s="35">
        <f t="shared" si="100"/>
        <v>6.2613425925925156E-2</v>
      </c>
      <c r="Y150" s="35">
        <f t="shared" si="101"/>
        <v>6.5459490740739937E-2</v>
      </c>
      <c r="Z150" s="35">
        <f t="shared" si="102"/>
        <v>6.8305555555554717E-2</v>
      </c>
      <c r="AA150" s="36">
        <f t="shared" si="103"/>
        <v>7.1151620370369498E-2</v>
      </c>
      <c r="AB150" s="35">
        <f t="shared" si="104"/>
        <v>7.3997685185184278E-2</v>
      </c>
      <c r="AC150" s="35">
        <f t="shared" si="105"/>
        <v>7.6843749999999059E-2</v>
      </c>
      <c r="AD150" s="35">
        <f t="shared" si="106"/>
        <v>7.9689814814813839E-2</v>
      </c>
      <c r="AE150" s="35">
        <f t="shared" si="107"/>
        <v>8.253587962962862E-2</v>
      </c>
      <c r="AF150" s="36">
        <f t="shared" si="108"/>
        <v>8.53819444444434E-2</v>
      </c>
      <c r="AG150" s="35">
        <f t="shared" si="109"/>
        <v>8.822800925925818E-2</v>
      </c>
      <c r="AH150" s="35">
        <f t="shared" si="110"/>
        <v>9.1074074074072961E-2</v>
      </c>
      <c r="AI150" s="35">
        <f t="shared" si="111"/>
        <v>9.3920138888887741E-2</v>
      </c>
      <c r="AJ150" s="35">
        <f t="shared" si="112"/>
        <v>9.6766203703702522E-2</v>
      </c>
      <c r="AK150" s="36">
        <f t="shared" si="113"/>
        <v>9.9612268518517302E-2</v>
      </c>
      <c r="AL150" s="35">
        <f t="shared" si="114"/>
        <v>0.10245833333333208</v>
      </c>
      <c r="AM150" s="35">
        <f t="shared" si="115"/>
        <v>0.10530439814814686</v>
      </c>
      <c r="AN150" s="35">
        <f t="shared" si="116"/>
        <v>0.10815046296296164</v>
      </c>
      <c r="AO150" s="35">
        <f t="shared" si="117"/>
        <v>0.11099652777777642</v>
      </c>
      <c r="AP150" s="36">
        <f t="shared" si="118"/>
        <v>0.1138425925925912</v>
      </c>
      <c r="AQ150" s="35">
        <f t="shared" si="119"/>
        <v>0.11668865740740599</v>
      </c>
      <c r="AR150" s="35">
        <f t="shared" si="120"/>
        <v>0.11953472222222077</v>
      </c>
      <c r="AS150" s="38">
        <f t="shared" si="121"/>
        <v>0.12008970486110965</v>
      </c>
      <c r="AT150" s="35"/>
      <c r="AU150" s="33">
        <v>2.84606481481478E-3</v>
      </c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</row>
    <row r="151" spans="1:69">
      <c r="A151" s="33">
        <v>2.8472222222221898E-3</v>
      </c>
      <c r="B151" s="34">
        <v>2.8472222222221898E-3</v>
      </c>
      <c r="C151" s="35">
        <f t="shared" si="86"/>
        <v>5.6944444444443796E-3</v>
      </c>
      <c r="D151" s="35">
        <f t="shared" si="87"/>
        <v>8.541666666666569E-3</v>
      </c>
      <c r="E151" s="35">
        <f t="shared" si="88"/>
        <v>1.1388888888888759E-2</v>
      </c>
      <c r="F151" s="36">
        <f t="shared" si="89"/>
        <v>1.423611111111095E-2</v>
      </c>
      <c r="G151" s="35">
        <f t="shared" si="90"/>
        <v>1.7083333333333138E-2</v>
      </c>
      <c r="H151" s="35">
        <f t="shared" si="91"/>
        <v>1.993055555555533E-2</v>
      </c>
      <c r="I151" s="35">
        <f t="shared" si="92"/>
        <v>2.2777777777777519E-2</v>
      </c>
      <c r="J151" s="35">
        <f t="shared" si="93"/>
        <v>2.5624999999999707E-2</v>
      </c>
      <c r="K151" s="36">
        <f t="shared" si="94"/>
        <v>2.8472222222221899E-2</v>
      </c>
      <c r="L151" s="35">
        <f t="shared" si="95"/>
        <v>3.1319444444444088E-2</v>
      </c>
      <c r="M151" s="35">
        <f t="shared" si="96"/>
        <v>3.4166666666666276E-2</v>
      </c>
      <c r="N151" s="35">
        <f t="shared" si="97"/>
        <v>3.7013888888888465E-2</v>
      </c>
      <c r="O151" s="35">
        <f t="shared" si="98"/>
        <v>3.986111111111066E-2</v>
      </c>
      <c r="P151" s="36">
        <f t="shared" si="99"/>
        <v>4.2708333333332849E-2</v>
      </c>
      <c r="Q151" s="35">
        <f t="shared" si="122"/>
        <v>4.5555555555555037E-2</v>
      </c>
      <c r="R151" s="35">
        <f t="shared" si="123"/>
        <v>4.8402777777777226E-2</v>
      </c>
      <c r="S151" s="35">
        <f t="shared" si="124"/>
        <v>5.1249999999999414E-2</v>
      </c>
      <c r="T151" s="35">
        <f t="shared" si="125"/>
        <v>5.409722222222161E-2</v>
      </c>
      <c r="U151" s="36">
        <f t="shared" si="126"/>
        <v>5.6944444444443798E-2</v>
      </c>
      <c r="V151" s="35">
        <f t="shared" si="127"/>
        <v>5.9791666666665987E-2</v>
      </c>
      <c r="W151" s="37">
        <f t="shared" si="128"/>
        <v>6.0062152777777093E-2</v>
      </c>
      <c r="X151" s="35">
        <f t="shared" si="100"/>
        <v>6.2638888888888175E-2</v>
      </c>
      <c r="Y151" s="35">
        <f t="shared" si="101"/>
        <v>6.5486111111110371E-2</v>
      </c>
      <c r="Z151" s="35">
        <f t="shared" si="102"/>
        <v>6.8333333333332552E-2</v>
      </c>
      <c r="AA151" s="36">
        <f t="shared" si="103"/>
        <v>7.1180555555554748E-2</v>
      </c>
      <c r="AB151" s="35">
        <f t="shared" si="104"/>
        <v>7.4027777777776929E-2</v>
      </c>
      <c r="AC151" s="35">
        <f t="shared" si="105"/>
        <v>7.6874999999999125E-2</v>
      </c>
      <c r="AD151" s="35">
        <f t="shared" si="106"/>
        <v>7.972222222222132E-2</v>
      </c>
      <c r="AE151" s="35">
        <f t="shared" si="107"/>
        <v>8.2569444444443502E-2</v>
      </c>
      <c r="AF151" s="36">
        <f t="shared" si="108"/>
        <v>8.5416666666665697E-2</v>
      </c>
      <c r="AG151" s="35">
        <f t="shared" si="109"/>
        <v>8.8263888888887879E-2</v>
      </c>
      <c r="AH151" s="35">
        <f t="shared" si="110"/>
        <v>9.1111111111110074E-2</v>
      </c>
      <c r="AI151" s="35">
        <f t="shared" si="111"/>
        <v>9.395833333333227E-2</v>
      </c>
      <c r="AJ151" s="35">
        <f t="shared" si="112"/>
        <v>9.6805555555554451E-2</v>
      </c>
      <c r="AK151" s="36">
        <f t="shared" si="113"/>
        <v>9.9652777777776647E-2</v>
      </c>
      <c r="AL151" s="35">
        <f t="shared" si="114"/>
        <v>0.10249999999999883</v>
      </c>
      <c r="AM151" s="35">
        <f t="shared" si="115"/>
        <v>0.10534722222222102</v>
      </c>
      <c r="AN151" s="35">
        <f t="shared" si="116"/>
        <v>0.10819444444444322</v>
      </c>
      <c r="AO151" s="35">
        <f t="shared" si="117"/>
        <v>0.1110416666666654</v>
      </c>
      <c r="AP151" s="36">
        <f t="shared" si="118"/>
        <v>0.1138888888888876</v>
      </c>
      <c r="AQ151" s="35">
        <f t="shared" si="119"/>
        <v>0.11673611111110978</v>
      </c>
      <c r="AR151" s="35">
        <f t="shared" si="120"/>
        <v>0.11958333333333197</v>
      </c>
      <c r="AS151" s="38">
        <f t="shared" si="121"/>
        <v>0.12013854166666529</v>
      </c>
      <c r="AT151" s="35"/>
      <c r="AU151" s="33">
        <v>2.8472222222221898E-3</v>
      </c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</row>
    <row r="152" spans="1:69">
      <c r="A152" s="33">
        <v>2.8483796296295901E-3</v>
      </c>
      <c r="B152" s="34">
        <v>2.8483796296295901E-3</v>
      </c>
      <c r="C152" s="35">
        <f t="shared" si="86"/>
        <v>5.6967592592591801E-3</v>
      </c>
      <c r="D152" s="35">
        <f t="shared" si="87"/>
        <v>8.5451388888887706E-3</v>
      </c>
      <c r="E152" s="35">
        <f t="shared" si="88"/>
        <v>1.139351851851836E-2</v>
      </c>
      <c r="F152" s="36">
        <f t="shared" si="89"/>
        <v>1.424189814814795E-2</v>
      </c>
      <c r="G152" s="35">
        <f t="shared" si="90"/>
        <v>1.7090277777777541E-2</v>
      </c>
      <c r="H152" s="35">
        <f t="shared" si="91"/>
        <v>1.9938657407407131E-2</v>
      </c>
      <c r="I152" s="35">
        <f t="shared" si="92"/>
        <v>2.278703703703672E-2</v>
      </c>
      <c r="J152" s="35">
        <f t="shared" si="93"/>
        <v>2.563541666666631E-2</v>
      </c>
      <c r="K152" s="36">
        <f t="shared" si="94"/>
        <v>2.84837962962959E-2</v>
      </c>
      <c r="L152" s="35">
        <f t="shared" si="95"/>
        <v>3.1332175925925493E-2</v>
      </c>
      <c r="M152" s="35">
        <f t="shared" si="96"/>
        <v>3.4180555555555082E-2</v>
      </c>
      <c r="N152" s="35">
        <f t="shared" si="97"/>
        <v>3.7028935185184672E-2</v>
      </c>
      <c r="O152" s="35">
        <f t="shared" si="98"/>
        <v>3.9877314814814262E-2</v>
      </c>
      <c r="P152" s="36">
        <f t="shared" si="99"/>
        <v>4.2725694444443851E-2</v>
      </c>
      <c r="Q152" s="35">
        <f t="shared" si="122"/>
        <v>4.5574074074073441E-2</v>
      </c>
      <c r="R152" s="35">
        <f t="shared" si="123"/>
        <v>4.8422453703703031E-2</v>
      </c>
      <c r="S152" s="35">
        <f t="shared" si="124"/>
        <v>5.127083333333262E-2</v>
      </c>
      <c r="T152" s="35">
        <f t="shared" si="125"/>
        <v>5.411921296296221E-2</v>
      </c>
      <c r="U152" s="36">
        <f t="shared" si="126"/>
        <v>5.6967592592591799E-2</v>
      </c>
      <c r="V152" s="35">
        <f t="shared" si="127"/>
        <v>5.9815972222221389E-2</v>
      </c>
      <c r="W152" s="37">
        <f t="shared" si="128"/>
        <v>6.00865682870362E-2</v>
      </c>
      <c r="X152" s="35">
        <f t="shared" si="100"/>
        <v>6.2664351851850986E-2</v>
      </c>
      <c r="Y152" s="35">
        <f t="shared" si="101"/>
        <v>6.5512731481480568E-2</v>
      </c>
      <c r="Z152" s="35">
        <f t="shared" si="102"/>
        <v>6.8361111111110165E-2</v>
      </c>
      <c r="AA152" s="36">
        <f t="shared" si="103"/>
        <v>7.1209490740739748E-2</v>
      </c>
      <c r="AB152" s="35">
        <f t="shared" si="104"/>
        <v>7.4057870370369344E-2</v>
      </c>
      <c r="AC152" s="35">
        <f t="shared" si="105"/>
        <v>7.6906249999998927E-2</v>
      </c>
      <c r="AD152" s="35">
        <f t="shared" si="106"/>
        <v>7.9754629629628523E-2</v>
      </c>
      <c r="AE152" s="35">
        <f t="shared" si="107"/>
        <v>8.2603009259258106E-2</v>
      </c>
      <c r="AF152" s="36">
        <f t="shared" si="108"/>
        <v>8.5451388888887703E-2</v>
      </c>
      <c r="AG152" s="35">
        <f t="shared" si="109"/>
        <v>8.8299768518517285E-2</v>
      </c>
      <c r="AH152" s="35">
        <f t="shared" si="110"/>
        <v>9.1148148148146882E-2</v>
      </c>
      <c r="AI152" s="35">
        <f t="shared" si="111"/>
        <v>9.3996527777776478E-2</v>
      </c>
      <c r="AJ152" s="35">
        <f t="shared" si="112"/>
        <v>9.6844907407406061E-2</v>
      </c>
      <c r="AK152" s="36">
        <f t="shared" si="113"/>
        <v>9.9693287037035658E-2</v>
      </c>
      <c r="AL152" s="35">
        <f t="shared" si="114"/>
        <v>0.10254166666666524</v>
      </c>
      <c r="AM152" s="35">
        <f t="shared" si="115"/>
        <v>0.10539004629629484</v>
      </c>
      <c r="AN152" s="35">
        <f t="shared" si="116"/>
        <v>0.10823842592592442</v>
      </c>
      <c r="AO152" s="35">
        <f t="shared" si="117"/>
        <v>0.11108680555555402</v>
      </c>
      <c r="AP152" s="36">
        <f t="shared" si="118"/>
        <v>0.1139351851851836</v>
      </c>
      <c r="AQ152" s="35">
        <f t="shared" si="119"/>
        <v>0.1167835648148132</v>
      </c>
      <c r="AR152" s="35">
        <f t="shared" si="120"/>
        <v>0.11963194444444278</v>
      </c>
      <c r="AS152" s="38">
        <f t="shared" si="121"/>
        <v>0.12018737847222055</v>
      </c>
      <c r="AT152" s="35"/>
      <c r="AU152" s="33">
        <v>2.8483796296295901E-3</v>
      </c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</row>
    <row r="153" spans="1:69">
      <c r="A153" s="33">
        <v>2.8495370370369998E-3</v>
      </c>
      <c r="B153" s="34">
        <v>2.8495370370369998E-3</v>
      </c>
      <c r="C153" s="35">
        <f t="shared" si="86"/>
        <v>5.6990740740739997E-3</v>
      </c>
      <c r="D153" s="35">
        <f t="shared" si="87"/>
        <v>8.548611111111E-3</v>
      </c>
      <c r="E153" s="35">
        <f t="shared" si="88"/>
        <v>1.1398148148147999E-2</v>
      </c>
      <c r="F153" s="36">
        <f t="shared" si="89"/>
        <v>1.4247685185184999E-2</v>
      </c>
      <c r="G153" s="35">
        <f t="shared" si="90"/>
        <v>1.7097222222222E-2</v>
      </c>
      <c r="H153" s="35">
        <f t="shared" si="91"/>
        <v>1.9946759259258998E-2</v>
      </c>
      <c r="I153" s="35">
        <f t="shared" si="92"/>
        <v>2.2796296296295999E-2</v>
      </c>
      <c r="J153" s="35">
        <f t="shared" si="93"/>
        <v>2.5645833333333E-2</v>
      </c>
      <c r="K153" s="36">
        <f t="shared" si="94"/>
        <v>2.8495370370369998E-2</v>
      </c>
      <c r="L153" s="35">
        <f t="shared" si="95"/>
        <v>3.1344907407406995E-2</v>
      </c>
      <c r="M153" s="35">
        <f t="shared" si="96"/>
        <v>3.4194444444444E-2</v>
      </c>
      <c r="N153" s="35">
        <f t="shared" si="97"/>
        <v>3.7043981481480998E-2</v>
      </c>
      <c r="O153" s="35">
        <f t="shared" si="98"/>
        <v>3.9893518518517995E-2</v>
      </c>
      <c r="P153" s="36">
        <f t="shared" si="99"/>
        <v>4.2743055555555E-2</v>
      </c>
      <c r="Q153" s="35">
        <f t="shared" si="122"/>
        <v>4.5592592592591998E-2</v>
      </c>
      <c r="R153" s="35">
        <f t="shared" si="123"/>
        <v>4.8442129629628995E-2</v>
      </c>
      <c r="S153" s="35">
        <f t="shared" si="124"/>
        <v>5.1291666666666E-2</v>
      </c>
      <c r="T153" s="35">
        <f t="shared" si="125"/>
        <v>5.4141203703702998E-2</v>
      </c>
      <c r="U153" s="36">
        <f t="shared" si="126"/>
        <v>5.6990740740739995E-2</v>
      </c>
      <c r="V153" s="35">
        <f t="shared" si="127"/>
        <v>5.9840277777777E-2</v>
      </c>
      <c r="W153" s="37">
        <f t="shared" si="128"/>
        <v>6.0110983796295508E-2</v>
      </c>
      <c r="X153" s="35">
        <f t="shared" si="100"/>
        <v>6.2689814814813991E-2</v>
      </c>
      <c r="Y153" s="35">
        <f t="shared" si="101"/>
        <v>6.5539351851851002E-2</v>
      </c>
      <c r="Z153" s="35">
        <f t="shared" si="102"/>
        <v>6.8388888888888E-2</v>
      </c>
      <c r="AA153" s="36">
        <f t="shared" si="103"/>
        <v>7.1238425925924997E-2</v>
      </c>
      <c r="AB153" s="35">
        <f t="shared" si="104"/>
        <v>7.4087962962961995E-2</v>
      </c>
      <c r="AC153" s="35">
        <f t="shared" si="105"/>
        <v>7.6937499999998993E-2</v>
      </c>
      <c r="AD153" s="35">
        <f t="shared" si="106"/>
        <v>7.978703703703599E-2</v>
      </c>
      <c r="AE153" s="35">
        <f t="shared" si="107"/>
        <v>8.2636574074073002E-2</v>
      </c>
      <c r="AF153" s="36">
        <f t="shared" si="108"/>
        <v>8.548611111111E-2</v>
      </c>
      <c r="AG153" s="35">
        <f t="shared" si="109"/>
        <v>8.8335648148146997E-2</v>
      </c>
      <c r="AH153" s="35">
        <f t="shared" si="110"/>
        <v>9.1185185185183995E-2</v>
      </c>
      <c r="AI153" s="35">
        <f t="shared" si="111"/>
        <v>9.4034722222220993E-2</v>
      </c>
      <c r="AJ153" s="35">
        <f t="shared" si="112"/>
        <v>9.688425925925799E-2</v>
      </c>
      <c r="AK153" s="36">
        <f t="shared" si="113"/>
        <v>9.9733796296294988E-2</v>
      </c>
      <c r="AL153" s="35">
        <f t="shared" si="114"/>
        <v>0.102583333333332</v>
      </c>
      <c r="AM153" s="35">
        <f t="shared" si="115"/>
        <v>0.105432870370369</v>
      </c>
      <c r="AN153" s="35">
        <f t="shared" si="116"/>
        <v>0.108282407407406</v>
      </c>
      <c r="AO153" s="35">
        <f t="shared" si="117"/>
        <v>0.11113194444444299</v>
      </c>
      <c r="AP153" s="36">
        <f t="shared" si="118"/>
        <v>0.11398148148147999</v>
      </c>
      <c r="AQ153" s="35">
        <f t="shared" si="119"/>
        <v>0.11683101851851699</v>
      </c>
      <c r="AR153" s="35">
        <f t="shared" si="120"/>
        <v>0.119680555555554</v>
      </c>
      <c r="AS153" s="38">
        <f t="shared" si="121"/>
        <v>0.12023621527777621</v>
      </c>
      <c r="AT153" s="35"/>
      <c r="AU153" s="33">
        <v>2.8495370370369998E-3</v>
      </c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</row>
    <row r="154" spans="1:69">
      <c r="A154" s="33">
        <v>2.8506944444444101E-3</v>
      </c>
      <c r="B154" s="34">
        <v>2.8506944444444101E-3</v>
      </c>
      <c r="C154" s="35">
        <f t="shared" si="86"/>
        <v>5.7013888888888201E-3</v>
      </c>
      <c r="D154" s="35">
        <f t="shared" si="87"/>
        <v>8.5520833333332311E-3</v>
      </c>
      <c r="E154" s="35">
        <f t="shared" si="88"/>
        <v>1.140277777777764E-2</v>
      </c>
      <c r="F154" s="36">
        <f t="shared" si="89"/>
        <v>1.4253472222222049E-2</v>
      </c>
      <c r="G154" s="35">
        <f t="shared" si="90"/>
        <v>1.7104166666666462E-2</v>
      </c>
      <c r="H154" s="35">
        <f t="shared" si="91"/>
        <v>1.9954861111110871E-2</v>
      </c>
      <c r="I154" s="35">
        <f t="shared" si="92"/>
        <v>2.2805555555555281E-2</v>
      </c>
      <c r="J154" s="35">
        <f t="shared" si="93"/>
        <v>2.565624999999969E-2</v>
      </c>
      <c r="K154" s="36">
        <f t="shared" si="94"/>
        <v>2.8506944444444099E-2</v>
      </c>
      <c r="L154" s="35">
        <f t="shared" si="95"/>
        <v>3.1357638888888512E-2</v>
      </c>
      <c r="M154" s="35">
        <f t="shared" si="96"/>
        <v>3.4208333333332924E-2</v>
      </c>
      <c r="N154" s="35">
        <f t="shared" si="97"/>
        <v>3.705902777777733E-2</v>
      </c>
      <c r="O154" s="35">
        <f t="shared" si="98"/>
        <v>3.9909722222221743E-2</v>
      </c>
      <c r="P154" s="36">
        <f t="shared" si="99"/>
        <v>4.2760416666666148E-2</v>
      </c>
      <c r="Q154" s="35">
        <f t="shared" si="122"/>
        <v>4.5611111111110561E-2</v>
      </c>
      <c r="R154" s="35">
        <f t="shared" si="123"/>
        <v>4.8461805555554974E-2</v>
      </c>
      <c r="S154" s="35">
        <f t="shared" si="124"/>
        <v>5.1312499999999379E-2</v>
      </c>
      <c r="T154" s="35">
        <f t="shared" si="125"/>
        <v>5.4163194444443792E-2</v>
      </c>
      <c r="U154" s="36">
        <f t="shared" si="126"/>
        <v>5.7013888888888198E-2</v>
      </c>
      <c r="V154" s="35">
        <f t="shared" si="127"/>
        <v>5.9864583333332611E-2</v>
      </c>
      <c r="W154" s="37">
        <f t="shared" si="128"/>
        <v>6.0135399305554831E-2</v>
      </c>
      <c r="X154" s="35">
        <f t="shared" si="100"/>
        <v>6.2715277777777023E-2</v>
      </c>
      <c r="Y154" s="35">
        <f t="shared" si="101"/>
        <v>6.5565972222221436E-2</v>
      </c>
      <c r="Z154" s="35">
        <f t="shared" si="102"/>
        <v>6.8416666666665849E-2</v>
      </c>
      <c r="AA154" s="36">
        <f t="shared" si="103"/>
        <v>7.1267361111110247E-2</v>
      </c>
      <c r="AB154" s="35">
        <f t="shared" si="104"/>
        <v>7.411805555555466E-2</v>
      </c>
      <c r="AC154" s="35">
        <f t="shared" si="105"/>
        <v>7.6968749999999073E-2</v>
      </c>
      <c r="AD154" s="35">
        <f t="shared" si="106"/>
        <v>7.9819444444443485E-2</v>
      </c>
      <c r="AE154" s="35">
        <f t="shared" si="107"/>
        <v>8.2670138888887898E-2</v>
      </c>
      <c r="AF154" s="36">
        <f t="shared" si="108"/>
        <v>8.5520833333332297E-2</v>
      </c>
      <c r="AG154" s="35">
        <f t="shared" si="109"/>
        <v>8.8371527777776709E-2</v>
      </c>
      <c r="AH154" s="35">
        <f t="shared" si="110"/>
        <v>9.1222222222221122E-2</v>
      </c>
      <c r="AI154" s="35">
        <f t="shared" si="111"/>
        <v>9.4072916666665535E-2</v>
      </c>
      <c r="AJ154" s="35">
        <f t="shared" si="112"/>
        <v>9.6923611111109947E-2</v>
      </c>
      <c r="AK154" s="36">
        <f t="shared" si="113"/>
        <v>9.9774305555554346E-2</v>
      </c>
      <c r="AL154" s="35">
        <f t="shared" si="114"/>
        <v>0.10262499999999876</v>
      </c>
      <c r="AM154" s="35">
        <f t="shared" si="115"/>
        <v>0.10547569444444317</v>
      </c>
      <c r="AN154" s="35">
        <f t="shared" si="116"/>
        <v>0.10832638888888758</v>
      </c>
      <c r="AO154" s="35">
        <f t="shared" si="117"/>
        <v>0.111177083333332</v>
      </c>
      <c r="AP154" s="36">
        <f t="shared" si="118"/>
        <v>0.1140277777777764</v>
      </c>
      <c r="AQ154" s="35">
        <f t="shared" si="119"/>
        <v>0.11687847222222081</v>
      </c>
      <c r="AR154" s="35">
        <f t="shared" si="120"/>
        <v>0.11972916666666522</v>
      </c>
      <c r="AS154" s="38">
        <f t="shared" si="121"/>
        <v>0.12028505208333189</v>
      </c>
      <c r="AT154" s="35"/>
      <c r="AU154" s="33">
        <v>2.8506944444444101E-3</v>
      </c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</row>
    <row r="155" spans="1:69">
      <c r="A155" s="33">
        <v>2.8518518518518099E-3</v>
      </c>
      <c r="B155" s="34">
        <v>2.8518518518518099E-3</v>
      </c>
      <c r="C155" s="35">
        <f t="shared" si="86"/>
        <v>5.7037037037036198E-3</v>
      </c>
      <c r="D155" s="35">
        <f t="shared" si="87"/>
        <v>8.5555555555554292E-3</v>
      </c>
      <c r="E155" s="35">
        <f t="shared" si="88"/>
        <v>1.140740740740724E-2</v>
      </c>
      <c r="F155" s="36">
        <f t="shared" si="89"/>
        <v>1.425925925925905E-2</v>
      </c>
      <c r="G155" s="35">
        <f t="shared" si="90"/>
        <v>1.7111111111110858E-2</v>
      </c>
      <c r="H155" s="35">
        <f t="shared" si="91"/>
        <v>1.9962962962962669E-2</v>
      </c>
      <c r="I155" s="35">
        <f t="shared" si="92"/>
        <v>2.2814814814814479E-2</v>
      </c>
      <c r="J155" s="35">
        <f t="shared" si="93"/>
        <v>2.5666666666666289E-2</v>
      </c>
      <c r="K155" s="36">
        <f t="shared" si="94"/>
        <v>2.85185185185181E-2</v>
      </c>
      <c r="L155" s="35">
        <f t="shared" si="95"/>
        <v>3.137037037036991E-2</v>
      </c>
      <c r="M155" s="35">
        <f t="shared" si="96"/>
        <v>3.4222222222221717E-2</v>
      </c>
      <c r="N155" s="35">
        <f t="shared" si="97"/>
        <v>3.7074074074073531E-2</v>
      </c>
      <c r="O155" s="35">
        <f t="shared" si="98"/>
        <v>3.9925925925925337E-2</v>
      </c>
      <c r="P155" s="36">
        <f t="shared" si="99"/>
        <v>4.2777777777777151E-2</v>
      </c>
      <c r="Q155" s="35">
        <f t="shared" si="122"/>
        <v>4.5629629629628958E-2</v>
      </c>
      <c r="R155" s="35">
        <f t="shared" si="123"/>
        <v>4.8481481481480765E-2</v>
      </c>
      <c r="S155" s="35">
        <f t="shared" si="124"/>
        <v>5.1333333333332579E-2</v>
      </c>
      <c r="T155" s="35">
        <f t="shared" si="125"/>
        <v>5.4185185185184385E-2</v>
      </c>
      <c r="U155" s="36">
        <f t="shared" si="126"/>
        <v>5.7037037037036199E-2</v>
      </c>
      <c r="V155" s="35">
        <f t="shared" si="127"/>
        <v>5.9888888888888006E-2</v>
      </c>
      <c r="W155" s="37">
        <f t="shared" si="128"/>
        <v>6.0159814814813924E-2</v>
      </c>
      <c r="X155" s="35">
        <f t="shared" si="100"/>
        <v>6.274074074073982E-2</v>
      </c>
      <c r="Y155" s="35">
        <f t="shared" si="101"/>
        <v>6.5592592592591634E-2</v>
      </c>
      <c r="Z155" s="35">
        <f t="shared" si="102"/>
        <v>6.8444444444443434E-2</v>
      </c>
      <c r="AA155" s="36">
        <f t="shared" si="103"/>
        <v>7.1296296296295247E-2</v>
      </c>
      <c r="AB155" s="35">
        <f t="shared" si="104"/>
        <v>7.4148148148147061E-2</v>
      </c>
      <c r="AC155" s="35">
        <f t="shared" si="105"/>
        <v>7.6999999999998861E-2</v>
      </c>
      <c r="AD155" s="35">
        <f t="shared" si="106"/>
        <v>7.9851851851850675E-2</v>
      </c>
      <c r="AE155" s="35">
        <f t="shared" si="107"/>
        <v>8.2703703703702489E-2</v>
      </c>
      <c r="AF155" s="36">
        <f t="shared" si="108"/>
        <v>8.5555555555554302E-2</v>
      </c>
      <c r="AG155" s="35">
        <f t="shared" si="109"/>
        <v>8.8407407407406102E-2</v>
      </c>
      <c r="AH155" s="35">
        <f t="shared" si="110"/>
        <v>9.1259259259257916E-2</v>
      </c>
      <c r="AI155" s="35">
        <f t="shared" si="111"/>
        <v>9.411111111110973E-2</v>
      </c>
      <c r="AJ155" s="35">
        <f t="shared" si="112"/>
        <v>9.696296296296153E-2</v>
      </c>
      <c r="AK155" s="36">
        <f t="shared" si="113"/>
        <v>9.9814814814813344E-2</v>
      </c>
      <c r="AL155" s="35">
        <f t="shared" si="114"/>
        <v>0.10266666666666516</v>
      </c>
      <c r="AM155" s="35">
        <f t="shared" si="115"/>
        <v>0.10551851851851697</v>
      </c>
      <c r="AN155" s="35">
        <f t="shared" si="116"/>
        <v>0.10837037037036877</v>
      </c>
      <c r="AO155" s="35">
        <f t="shared" si="117"/>
        <v>0.11122222222222058</v>
      </c>
      <c r="AP155" s="36">
        <f t="shared" si="118"/>
        <v>0.1140740740740724</v>
      </c>
      <c r="AQ155" s="35">
        <f t="shared" si="119"/>
        <v>0.1169259259259242</v>
      </c>
      <c r="AR155" s="35">
        <f t="shared" si="120"/>
        <v>0.11977777777777601</v>
      </c>
      <c r="AS155" s="38">
        <f t="shared" si="121"/>
        <v>0.12033388888888712</v>
      </c>
      <c r="AT155" s="35"/>
      <c r="AU155" s="33">
        <v>2.8518518518518099E-3</v>
      </c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</row>
    <row r="156" spans="1:69">
      <c r="A156" s="33">
        <v>2.8530092592592201E-3</v>
      </c>
      <c r="B156" s="34">
        <v>2.8530092592592201E-3</v>
      </c>
      <c r="C156" s="35">
        <f t="shared" si="86"/>
        <v>5.7060185185184402E-3</v>
      </c>
      <c r="D156" s="35">
        <f t="shared" si="87"/>
        <v>8.5590277777776603E-3</v>
      </c>
      <c r="E156" s="35">
        <f t="shared" si="88"/>
        <v>1.141203703703688E-2</v>
      </c>
      <c r="F156" s="36">
        <f t="shared" si="89"/>
        <v>1.42650462962961E-2</v>
      </c>
      <c r="G156" s="35">
        <f t="shared" si="90"/>
        <v>1.7118055555555321E-2</v>
      </c>
      <c r="H156" s="35">
        <f t="shared" si="91"/>
        <v>1.9971064814814539E-2</v>
      </c>
      <c r="I156" s="35">
        <f t="shared" si="92"/>
        <v>2.2824074074073761E-2</v>
      </c>
      <c r="J156" s="35">
        <f t="shared" si="93"/>
        <v>2.5677083333332983E-2</v>
      </c>
      <c r="K156" s="36">
        <f t="shared" si="94"/>
        <v>2.8530092592592201E-2</v>
      </c>
      <c r="L156" s="35">
        <f t="shared" si="95"/>
        <v>3.1383101851851419E-2</v>
      </c>
      <c r="M156" s="35">
        <f t="shared" si="96"/>
        <v>3.4236111111110641E-2</v>
      </c>
      <c r="N156" s="35">
        <f t="shared" si="97"/>
        <v>3.7089120370369863E-2</v>
      </c>
      <c r="O156" s="35">
        <f t="shared" si="98"/>
        <v>3.9942129629629078E-2</v>
      </c>
      <c r="P156" s="36">
        <f t="shared" si="99"/>
        <v>4.27951388888883E-2</v>
      </c>
      <c r="Q156" s="35">
        <f t="shared" si="122"/>
        <v>4.5648148148147522E-2</v>
      </c>
      <c r="R156" s="35">
        <f t="shared" si="123"/>
        <v>4.8501157407406743E-2</v>
      </c>
      <c r="S156" s="35">
        <f t="shared" si="124"/>
        <v>5.1354166666665965E-2</v>
      </c>
      <c r="T156" s="35">
        <f t="shared" si="125"/>
        <v>5.420717592592518E-2</v>
      </c>
      <c r="U156" s="36">
        <f t="shared" si="126"/>
        <v>5.7060185185184402E-2</v>
      </c>
      <c r="V156" s="35">
        <f t="shared" si="127"/>
        <v>5.9913194444443624E-2</v>
      </c>
      <c r="W156" s="37">
        <f t="shared" si="128"/>
        <v>6.0184230324073246E-2</v>
      </c>
      <c r="X156" s="35">
        <f t="shared" si="100"/>
        <v>6.2766203703702839E-2</v>
      </c>
      <c r="Y156" s="35">
        <f t="shared" si="101"/>
        <v>6.5619212962962067E-2</v>
      </c>
      <c r="Z156" s="35">
        <f t="shared" si="102"/>
        <v>6.8472222222221282E-2</v>
      </c>
      <c r="AA156" s="36">
        <f t="shared" si="103"/>
        <v>7.1325231481480497E-2</v>
      </c>
      <c r="AB156" s="35">
        <f t="shared" si="104"/>
        <v>7.4178240740739726E-2</v>
      </c>
      <c r="AC156" s="35">
        <f t="shared" si="105"/>
        <v>7.7031249999998941E-2</v>
      </c>
      <c r="AD156" s="35">
        <f t="shared" si="106"/>
        <v>7.9884259259258156E-2</v>
      </c>
      <c r="AE156" s="35">
        <f t="shared" si="107"/>
        <v>8.2737268518517385E-2</v>
      </c>
      <c r="AF156" s="36">
        <f t="shared" si="108"/>
        <v>8.5590277777776599E-2</v>
      </c>
      <c r="AG156" s="35">
        <f t="shared" si="109"/>
        <v>8.8443287037035828E-2</v>
      </c>
      <c r="AH156" s="35">
        <f t="shared" si="110"/>
        <v>9.1296296296295043E-2</v>
      </c>
      <c r="AI156" s="35">
        <f t="shared" si="111"/>
        <v>9.4149305555554258E-2</v>
      </c>
      <c r="AJ156" s="35">
        <f t="shared" si="112"/>
        <v>9.7002314814813487E-2</v>
      </c>
      <c r="AK156" s="36">
        <f t="shared" si="113"/>
        <v>9.9855324074072702E-2</v>
      </c>
      <c r="AL156" s="35">
        <f t="shared" si="114"/>
        <v>0.10270833333333193</v>
      </c>
      <c r="AM156" s="35">
        <f t="shared" si="115"/>
        <v>0.10556134259259115</v>
      </c>
      <c r="AN156" s="35">
        <f t="shared" si="116"/>
        <v>0.10841435185185036</v>
      </c>
      <c r="AO156" s="35">
        <f t="shared" si="117"/>
        <v>0.11126736111110959</v>
      </c>
      <c r="AP156" s="36">
        <f t="shared" si="118"/>
        <v>0.1141203703703688</v>
      </c>
      <c r="AQ156" s="35">
        <f t="shared" si="119"/>
        <v>0.11697337962962802</v>
      </c>
      <c r="AR156" s="35">
        <f t="shared" si="120"/>
        <v>0.11982638888888725</v>
      </c>
      <c r="AS156" s="38">
        <f t="shared" si="121"/>
        <v>0.12038272569444279</v>
      </c>
      <c r="AT156" s="35"/>
      <c r="AU156" s="33">
        <v>2.8530092592592201E-3</v>
      </c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</row>
    <row r="157" spans="1:69">
      <c r="A157" s="33">
        <v>2.8541666666666299E-3</v>
      </c>
      <c r="B157" s="34">
        <v>2.8541666666666299E-3</v>
      </c>
      <c r="C157" s="35">
        <f t="shared" si="86"/>
        <v>5.7083333333332598E-3</v>
      </c>
      <c r="D157" s="35">
        <f t="shared" si="87"/>
        <v>8.5624999999998896E-3</v>
      </c>
      <c r="E157" s="35">
        <f t="shared" si="88"/>
        <v>1.141666666666652E-2</v>
      </c>
      <c r="F157" s="36">
        <f t="shared" si="89"/>
        <v>1.4270833333333149E-2</v>
      </c>
      <c r="G157" s="35">
        <f t="shared" si="90"/>
        <v>1.7124999999999779E-2</v>
      </c>
      <c r="H157" s="35">
        <f t="shared" si="91"/>
        <v>1.9979166666666409E-2</v>
      </c>
      <c r="I157" s="35">
        <f t="shared" si="92"/>
        <v>2.2833333333333039E-2</v>
      </c>
      <c r="J157" s="35">
        <f t="shared" si="93"/>
        <v>2.5687499999999669E-2</v>
      </c>
      <c r="K157" s="36">
        <f t="shared" si="94"/>
        <v>2.8541666666666299E-2</v>
      </c>
      <c r="L157" s="35">
        <f t="shared" si="95"/>
        <v>3.1395833333332929E-2</v>
      </c>
      <c r="M157" s="35">
        <f t="shared" si="96"/>
        <v>3.4249999999999559E-2</v>
      </c>
      <c r="N157" s="35">
        <f t="shared" si="97"/>
        <v>3.7104166666666188E-2</v>
      </c>
      <c r="O157" s="35">
        <f t="shared" si="98"/>
        <v>3.9958333333332818E-2</v>
      </c>
      <c r="P157" s="36">
        <f t="shared" si="99"/>
        <v>4.2812499999999448E-2</v>
      </c>
      <c r="Q157" s="35">
        <f t="shared" si="122"/>
        <v>4.5666666666666078E-2</v>
      </c>
      <c r="R157" s="35">
        <f t="shared" si="123"/>
        <v>4.8520833333332708E-2</v>
      </c>
      <c r="S157" s="35">
        <f t="shared" si="124"/>
        <v>5.1374999999999338E-2</v>
      </c>
      <c r="T157" s="35">
        <f t="shared" si="125"/>
        <v>5.4229166666665968E-2</v>
      </c>
      <c r="U157" s="36">
        <f t="shared" si="126"/>
        <v>5.7083333333332598E-2</v>
      </c>
      <c r="V157" s="35">
        <f t="shared" si="127"/>
        <v>5.9937499999999228E-2</v>
      </c>
      <c r="W157" s="37">
        <f t="shared" si="128"/>
        <v>6.0208645833332554E-2</v>
      </c>
      <c r="X157" s="35">
        <f t="shared" si="100"/>
        <v>6.2791666666665857E-2</v>
      </c>
      <c r="Y157" s="35">
        <f t="shared" si="101"/>
        <v>6.5645833333332487E-2</v>
      </c>
      <c r="Z157" s="35">
        <f t="shared" si="102"/>
        <v>6.8499999999999117E-2</v>
      </c>
      <c r="AA157" s="36">
        <f t="shared" si="103"/>
        <v>7.1354166666665747E-2</v>
      </c>
      <c r="AB157" s="35">
        <f t="shared" si="104"/>
        <v>7.4208333333332377E-2</v>
      </c>
      <c r="AC157" s="35">
        <f t="shared" si="105"/>
        <v>7.7062499999999007E-2</v>
      </c>
      <c r="AD157" s="35">
        <f t="shared" si="106"/>
        <v>7.9916666666665637E-2</v>
      </c>
      <c r="AE157" s="35">
        <f t="shared" si="107"/>
        <v>8.2770833333332267E-2</v>
      </c>
      <c r="AF157" s="36">
        <f t="shared" si="108"/>
        <v>8.5624999999998896E-2</v>
      </c>
      <c r="AG157" s="35">
        <f t="shared" si="109"/>
        <v>8.8479166666665526E-2</v>
      </c>
      <c r="AH157" s="35">
        <f t="shared" si="110"/>
        <v>9.1333333333332156E-2</v>
      </c>
      <c r="AI157" s="35">
        <f t="shared" si="111"/>
        <v>9.4187499999998786E-2</v>
      </c>
      <c r="AJ157" s="35">
        <f t="shared" si="112"/>
        <v>9.7041666666665416E-2</v>
      </c>
      <c r="AK157" s="36">
        <f t="shared" si="113"/>
        <v>9.9895833333332046E-2</v>
      </c>
      <c r="AL157" s="35">
        <f t="shared" si="114"/>
        <v>0.10274999999999868</v>
      </c>
      <c r="AM157" s="35">
        <f t="shared" si="115"/>
        <v>0.10560416666666531</v>
      </c>
      <c r="AN157" s="35">
        <f t="shared" si="116"/>
        <v>0.10845833333333194</v>
      </c>
      <c r="AO157" s="35">
        <f t="shared" si="117"/>
        <v>0.11131249999999857</v>
      </c>
      <c r="AP157" s="36">
        <f t="shared" si="118"/>
        <v>0.1141666666666652</v>
      </c>
      <c r="AQ157" s="35">
        <f t="shared" si="119"/>
        <v>0.11702083333333183</v>
      </c>
      <c r="AR157" s="35">
        <f t="shared" si="120"/>
        <v>0.11987499999999846</v>
      </c>
      <c r="AS157" s="38">
        <f t="shared" si="121"/>
        <v>0.12043156249999845</v>
      </c>
      <c r="AT157" s="35"/>
      <c r="AU157" s="33">
        <v>2.8541666666666299E-3</v>
      </c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</row>
    <row r="158" spans="1:69">
      <c r="A158" s="33">
        <v>2.8553240740740301E-3</v>
      </c>
      <c r="B158" s="34">
        <v>2.8553240740740301E-3</v>
      </c>
      <c r="C158" s="35">
        <f t="shared" si="86"/>
        <v>5.7106481481480603E-3</v>
      </c>
      <c r="D158" s="35">
        <f t="shared" si="87"/>
        <v>8.5659722222220895E-3</v>
      </c>
      <c r="E158" s="35">
        <f t="shared" si="88"/>
        <v>1.1421296296296121E-2</v>
      </c>
      <c r="F158" s="36">
        <f t="shared" si="89"/>
        <v>1.4276620370370151E-2</v>
      </c>
      <c r="G158" s="35">
        <f t="shared" si="90"/>
        <v>1.7131944444444179E-2</v>
      </c>
      <c r="H158" s="35">
        <f t="shared" si="91"/>
        <v>1.998726851851821E-2</v>
      </c>
      <c r="I158" s="35">
        <f t="shared" si="92"/>
        <v>2.2842592592592241E-2</v>
      </c>
      <c r="J158" s="35">
        <f t="shared" si="93"/>
        <v>2.5697916666666272E-2</v>
      </c>
      <c r="K158" s="36">
        <f t="shared" si="94"/>
        <v>2.8553240740740303E-2</v>
      </c>
      <c r="L158" s="35">
        <f t="shared" si="95"/>
        <v>3.1408564814814334E-2</v>
      </c>
      <c r="M158" s="35">
        <f t="shared" si="96"/>
        <v>3.4263888888888358E-2</v>
      </c>
      <c r="N158" s="35">
        <f t="shared" si="97"/>
        <v>3.7119212962962389E-2</v>
      </c>
      <c r="O158" s="35">
        <f t="shared" si="98"/>
        <v>3.997453703703642E-2</v>
      </c>
      <c r="P158" s="36">
        <f t="shared" si="99"/>
        <v>4.2829861111110451E-2</v>
      </c>
      <c r="Q158" s="35">
        <f t="shared" si="122"/>
        <v>4.5685185185184482E-2</v>
      </c>
      <c r="R158" s="35">
        <f t="shared" si="123"/>
        <v>4.8540509259258513E-2</v>
      </c>
      <c r="S158" s="35">
        <f t="shared" si="124"/>
        <v>5.1395833333332544E-2</v>
      </c>
      <c r="T158" s="35">
        <f t="shared" si="125"/>
        <v>5.4251157407406575E-2</v>
      </c>
      <c r="U158" s="36">
        <f t="shared" si="126"/>
        <v>5.7106481481480606E-2</v>
      </c>
      <c r="V158" s="35">
        <f t="shared" si="127"/>
        <v>5.996180555555463E-2</v>
      </c>
      <c r="W158" s="37">
        <f t="shared" si="128"/>
        <v>6.0233061342591661E-2</v>
      </c>
      <c r="X158" s="35">
        <f t="shared" si="100"/>
        <v>6.2817129629628668E-2</v>
      </c>
      <c r="Y158" s="35">
        <f t="shared" si="101"/>
        <v>6.5672453703702699E-2</v>
      </c>
      <c r="Z158" s="35">
        <f t="shared" si="102"/>
        <v>6.8527777777776716E-2</v>
      </c>
      <c r="AA158" s="36">
        <f t="shared" si="103"/>
        <v>7.1383101851850747E-2</v>
      </c>
      <c r="AB158" s="35">
        <f t="shared" si="104"/>
        <v>7.4238425925924778E-2</v>
      </c>
      <c r="AC158" s="35">
        <f t="shared" si="105"/>
        <v>7.7093749999998809E-2</v>
      </c>
      <c r="AD158" s="35">
        <f t="shared" si="106"/>
        <v>7.994907407407284E-2</v>
      </c>
      <c r="AE158" s="35">
        <f t="shared" si="107"/>
        <v>8.2804398148146871E-2</v>
      </c>
      <c r="AF158" s="36">
        <f t="shared" si="108"/>
        <v>8.5659722222220902E-2</v>
      </c>
      <c r="AG158" s="35">
        <f t="shared" si="109"/>
        <v>8.8515046296294933E-2</v>
      </c>
      <c r="AH158" s="35">
        <f t="shared" si="110"/>
        <v>9.1370370370368964E-2</v>
      </c>
      <c r="AI158" s="35">
        <f t="shared" si="111"/>
        <v>9.4225694444442995E-2</v>
      </c>
      <c r="AJ158" s="35">
        <f t="shared" si="112"/>
        <v>9.7081018518517026E-2</v>
      </c>
      <c r="AK158" s="36">
        <f t="shared" si="113"/>
        <v>9.9936342592591057E-2</v>
      </c>
      <c r="AL158" s="35">
        <f t="shared" si="114"/>
        <v>0.10279166666666509</v>
      </c>
      <c r="AM158" s="35">
        <f t="shared" si="115"/>
        <v>0.10564699074073912</v>
      </c>
      <c r="AN158" s="35">
        <f t="shared" si="116"/>
        <v>0.10850231481481315</v>
      </c>
      <c r="AO158" s="35">
        <f t="shared" si="117"/>
        <v>0.11135763888888718</v>
      </c>
      <c r="AP158" s="36">
        <f t="shared" si="118"/>
        <v>0.11421296296296121</v>
      </c>
      <c r="AQ158" s="35">
        <f t="shared" si="119"/>
        <v>0.11706828703703523</v>
      </c>
      <c r="AR158" s="35">
        <f t="shared" si="120"/>
        <v>0.11992361111110926</v>
      </c>
      <c r="AS158" s="38">
        <f t="shared" si="121"/>
        <v>0.1204803993055537</v>
      </c>
      <c r="AT158" s="35"/>
      <c r="AU158" s="33">
        <v>2.8553240740740301E-3</v>
      </c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</row>
    <row r="159" spans="1:69">
      <c r="A159" s="33">
        <v>2.8564814814814399E-3</v>
      </c>
      <c r="B159" s="34">
        <v>2.8564814814814399E-3</v>
      </c>
      <c r="C159" s="35">
        <f t="shared" si="86"/>
        <v>5.7129629629628798E-3</v>
      </c>
      <c r="D159" s="35">
        <f t="shared" si="87"/>
        <v>8.5694444444443206E-3</v>
      </c>
      <c r="E159" s="35">
        <f t="shared" si="88"/>
        <v>1.142592592592576E-2</v>
      </c>
      <c r="F159" s="36">
        <f t="shared" si="89"/>
        <v>1.4282407407407199E-2</v>
      </c>
      <c r="G159" s="35">
        <f t="shared" si="90"/>
        <v>1.7138888888888641E-2</v>
      </c>
      <c r="H159" s="35">
        <f t="shared" si="91"/>
        <v>1.999537037037008E-2</v>
      </c>
      <c r="I159" s="35">
        <f t="shared" si="92"/>
        <v>2.2851851851851519E-2</v>
      </c>
      <c r="J159" s="35">
        <f t="shared" si="93"/>
        <v>2.5708333333332958E-2</v>
      </c>
      <c r="K159" s="36">
        <f t="shared" si="94"/>
        <v>2.8564814814814397E-2</v>
      </c>
      <c r="L159" s="35">
        <f t="shared" si="95"/>
        <v>3.1421296296295836E-2</v>
      </c>
      <c r="M159" s="35">
        <f t="shared" si="96"/>
        <v>3.4277777777777282E-2</v>
      </c>
      <c r="N159" s="35">
        <f t="shared" si="97"/>
        <v>3.7134259259258721E-2</v>
      </c>
      <c r="O159" s="35">
        <f t="shared" si="98"/>
        <v>3.999074074074016E-2</v>
      </c>
      <c r="P159" s="36">
        <f t="shared" si="99"/>
        <v>4.28472222222216E-2</v>
      </c>
      <c r="Q159" s="35">
        <f t="shared" si="122"/>
        <v>4.5703703703703039E-2</v>
      </c>
      <c r="R159" s="35">
        <f t="shared" si="123"/>
        <v>4.8560185185184478E-2</v>
      </c>
      <c r="S159" s="35">
        <f t="shared" si="124"/>
        <v>5.1416666666665917E-2</v>
      </c>
      <c r="T159" s="35">
        <f t="shared" si="125"/>
        <v>5.4273148148147356E-2</v>
      </c>
      <c r="U159" s="36">
        <f t="shared" si="126"/>
        <v>5.7129629629628795E-2</v>
      </c>
      <c r="V159" s="35">
        <f t="shared" si="127"/>
        <v>5.9986111111110241E-2</v>
      </c>
      <c r="W159" s="37">
        <f t="shared" si="128"/>
        <v>6.0257476851850969E-2</v>
      </c>
      <c r="X159" s="35">
        <f t="shared" si="100"/>
        <v>6.2842592592591673E-2</v>
      </c>
      <c r="Y159" s="35">
        <f t="shared" si="101"/>
        <v>6.5699074074073119E-2</v>
      </c>
      <c r="Z159" s="35">
        <f t="shared" si="102"/>
        <v>6.8555555555554565E-2</v>
      </c>
      <c r="AA159" s="36">
        <f t="shared" si="103"/>
        <v>7.1412037037035997E-2</v>
      </c>
      <c r="AB159" s="35">
        <f t="shared" si="104"/>
        <v>7.4268518518517443E-2</v>
      </c>
      <c r="AC159" s="35">
        <f t="shared" si="105"/>
        <v>7.7124999999998875E-2</v>
      </c>
      <c r="AD159" s="35">
        <f t="shared" si="106"/>
        <v>7.9981481481480321E-2</v>
      </c>
      <c r="AE159" s="35">
        <f t="shared" si="107"/>
        <v>8.2837962962961753E-2</v>
      </c>
      <c r="AF159" s="36">
        <f t="shared" si="108"/>
        <v>8.5694444444443199E-2</v>
      </c>
      <c r="AG159" s="35">
        <f t="shared" si="109"/>
        <v>8.8550925925924631E-2</v>
      </c>
      <c r="AH159" s="35">
        <f t="shared" si="110"/>
        <v>9.1407407407406077E-2</v>
      </c>
      <c r="AI159" s="35">
        <f t="shared" si="111"/>
        <v>9.4263888888887523E-2</v>
      </c>
      <c r="AJ159" s="35">
        <f t="shared" si="112"/>
        <v>9.7120370370368955E-2</v>
      </c>
      <c r="AK159" s="36">
        <f t="shared" si="113"/>
        <v>9.9976851851850401E-2</v>
      </c>
      <c r="AL159" s="35">
        <f t="shared" si="114"/>
        <v>0.10283333333333183</v>
      </c>
      <c r="AM159" s="35">
        <f t="shared" si="115"/>
        <v>0.10568981481481328</v>
      </c>
      <c r="AN159" s="35">
        <f t="shared" si="116"/>
        <v>0.10854629629629471</v>
      </c>
      <c r="AO159" s="35">
        <f t="shared" si="117"/>
        <v>0.11140277777777616</v>
      </c>
      <c r="AP159" s="36">
        <f t="shared" si="118"/>
        <v>0.11425925925925759</v>
      </c>
      <c r="AQ159" s="35">
        <f t="shared" si="119"/>
        <v>0.11711574074073904</v>
      </c>
      <c r="AR159" s="35">
        <f t="shared" si="120"/>
        <v>0.11997222222222048</v>
      </c>
      <c r="AS159" s="38">
        <f t="shared" si="121"/>
        <v>0.12052923611110936</v>
      </c>
      <c r="AT159" s="35"/>
      <c r="AU159" s="33">
        <v>2.8564814814814399E-3</v>
      </c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</row>
    <row r="160" spans="1:69">
      <c r="A160" s="33">
        <v>2.8576388888888501E-3</v>
      </c>
      <c r="B160" s="34">
        <v>2.8576388888888501E-3</v>
      </c>
      <c r="C160" s="35">
        <f t="shared" si="86"/>
        <v>5.7152777777777003E-3</v>
      </c>
      <c r="D160" s="35">
        <f t="shared" si="87"/>
        <v>8.57291666666655E-3</v>
      </c>
      <c r="E160" s="35">
        <f t="shared" si="88"/>
        <v>1.1430555555555401E-2</v>
      </c>
      <c r="F160" s="36">
        <f t="shared" si="89"/>
        <v>1.4288194444444251E-2</v>
      </c>
      <c r="G160" s="35">
        <f t="shared" si="90"/>
        <v>1.71458333333331E-2</v>
      </c>
      <c r="H160" s="35">
        <f t="shared" si="91"/>
        <v>2.000347222222195E-2</v>
      </c>
      <c r="I160" s="35">
        <f t="shared" si="92"/>
        <v>2.2861111111110801E-2</v>
      </c>
      <c r="J160" s="35">
        <f t="shared" si="93"/>
        <v>2.5718749999999652E-2</v>
      </c>
      <c r="K160" s="36">
        <f t="shared" si="94"/>
        <v>2.8576388888888502E-2</v>
      </c>
      <c r="L160" s="35">
        <f t="shared" si="95"/>
        <v>3.1434027777777353E-2</v>
      </c>
      <c r="M160" s="35">
        <f t="shared" si="96"/>
        <v>3.42916666666662E-2</v>
      </c>
      <c r="N160" s="35">
        <f t="shared" si="97"/>
        <v>3.7149305555555054E-2</v>
      </c>
      <c r="O160" s="35">
        <f t="shared" si="98"/>
        <v>4.0006944444443901E-2</v>
      </c>
      <c r="P160" s="36">
        <f t="shared" si="99"/>
        <v>4.2864583333332755E-2</v>
      </c>
      <c r="Q160" s="35">
        <f t="shared" si="122"/>
        <v>4.5722222222221602E-2</v>
      </c>
      <c r="R160" s="35">
        <f t="shared" si="123"/>
        <v>4.8579861111110449E-2</v>
      </c>
      <c r="S160" s="35">
        <f t="shared" si="124"/>
        <v>5.1437499999999303E-2</v>
      </c>
      <c r="T160" s="35">
        <f t="shared" si="125"/>
        <v>5.429513888888815E-2</v>
      </c>
      <c r="U160" s="36">
        <f t="shared" si="126"/>
        <v>5.7152777777777004E-2</v>
      </c>
      <c r="V160" s="35">
        <f t="shared" si="127"/>
        <v>6.0010416666665851E-2</v>
      </c>
      <c r="W160" s="37">
        <f t="shared" si="128"/>
        <v>6.0281892361110291E-2</v>
      </c>
      <c r="X160" s="35">
        <f t="shared" si="100"/>
        <v>6.2868055555554705E-2</v>
      </c>
      <c r="Y160" s="35">
        <f t="shared" si="101"/>
        <v>6.5725694444443553E-2</v>
      </c>
      <c r="Z160" s="35">
        <f t="shared" si="102"/>
        <v>6.85833333333324E-2</v>
      </c>
      <c r="AA160" s="36">
        <f t="shared" si="103"/>
        <v>7.1440972222221247E-2</v>
      </c>
      <c r="AB160" s="35">
        <f t="shared" si="104"/>
        <v>7.4298611111110108E-2</v>
      </c>
      <c r="AC160" s="35">
        <f t="shared" si="105"/>
        <v>7.7156249999998955E-2</v>
      </c>
      <c r="AD160" s="35">
        <f t="shared" si="106"/>
        <v>8.0013888888887802E-2</v>
      </c>
      <c r="AE160" s="35">
        <f t="shared" si="107"/>
        <v>8.2871527777776649E-2</v>
      </c>
      <c r="AF160" s="36">
        <f t="shared" si="108"/>
        <v>8.572916666666551E-2</v>
      </c>
      <c r="AG160" s="35">
        <f t="shared" si="109"/>
        <v>8.8586805555554357E-2</v>
      </c>
      <c r="AH160" s="35">
        <f t="shared" si="110"/>
        <v>9.1444444444443204E-2</v>
      </c>
      <c r="AI160" s="35">
        <f t="shared" si="111"/>
        <v>9.4302083333332051E-2</v>
      </c>
      <c r="AJ160" s="35">
        <f t="shared" si="112"/>
        <v>9.7159722222220898E-2</v>
      </c>
      <c r="AK160" s="36">
        <f t="shared" si="113"/>
        <v>0.10001736111110976</v>
      </c>
      <c r="AL160" s="35">
        <f t="shared" si="114"/>
        <v>0.10287499999999861</v>
      </c>
      <c r="AM160" s="35">
        <f t="shared" si="115"/>
        <v>0.10573263888888745</v>
      </c>
      <c r="AN160" s="35">
        <f t="shared" si="116"/>
        <v>0.1085902777777763</v>
      </c>
      <c r="AO160" s="35">
        <f t="shared" si="117"/>
        <v>0.11144791666666516</v>
      </c>
      <c r="AP160" s="36">
        <f t="shared" si="118"/>
        <v>0.11430555555555401</v>
      </c>
      <c r="AQ160" s="35">
        <f t="shared" si="119"/>
        <v>0.11716319444444286</v>
      </c>
      <c r="AR160" s="35">
        <f t="shared" si="120"/>
        <v>0.1200208333333317</v>
      </c>
      <c r="AS160" s="38">
        <f t="shared" si="121"/>
        <v>0.12057807291666503</v>
      </c>
      <c r="AT160" s="35"/>
      <c r="AU160" s="33">
        <v>2.8576388888888501E-3</v>
      </c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</row>
    <row r="161" spans="1:69">
      <c r="A161" s="33">
        <v>2.8587962962962499E-3</v>
      </c>
      <c r="B161" s="34">
        <v>2.8587962962962499E-3</v>
      </c>
      <c r="C161" s="35">
        <f t="shared" ref="C161:C224" si="129">B161*2</f>
        <v>5.7175925925924999E-3</v>
      </c>
      <c r="D161" s="35">
        <f t="shared" ref="D161:D224" si="130">B161*3</f>
        <v>8.5763888888887498E-3</v>
      </c>
      <c r="E161" s="35">
        <f t="shared" ref="E161:E224" si="131">B161*4</f>
        <v>1.1435185185185E-2</v>
      </c>
      <c r="F161" s="36">
        <f t="shared" ref="F161:F224" si="132">B161*5</f>
        <v>1.429398148148125E-2</v>
      </c>
      <c r="G161" s="35">
        <f t="shared" ref="G161:G224" si="133">B161*6</f>
        <v>1.71527777777775E-2</v>
      </c>
      <c r="H161" s="35">
        <f t="shared" ref="H161:H224" si="134">B161*7</f>
        <v>2.0011574074073751E-2</v>
      </c>
      <c r="I161" s="35">
        <f t="shared" ref="I161:I224" si="135">B161*8</f>
        <v>2.287037037037E-2</v>
      </c>
      <c r="J161" s="35">
        <f t="shared" ref="J161:J224" si="136">B161*9</f>
        <v>2.5729166666666248E-2</v>
      </c>
      <c r="K161" s="36">
        <f t="shared" ref="K161:K224" si="137">B161*10</f>
        <v>2.8587962962962499E-2</v>
      </c>
      <c r="L161" s="35">
        <f t="shared" ref="L161:L224" si="138">B161*11</f>
        <v>3.1446759259258751E-2</v>
      </c>
      <c r="M161" s="35">
        <f t="shared" ref="M161:M224" si="139">B161*12</f>
        <v>3.4305555555554999E-2</v>
      </c>
      <c r="N161" s="35">
        <f t="shared" ref="N161:N224" si="140">B161*13</f>
        <v>3.7164351851851248E-2</v>
      </c>
      <c r="O161" s="35">
        <f t="shared" ref="O161:O224" si="141">B161*14</f>
        <v>4.0023148148147503E-2</v>
      </c>
      <c r="P161" s="36">
        <f t="shared" ref="P161:P224" si="142">B161*15</f>
        <v>4.2881944444443751E-2</v>
      </c>
      <c r="Q161" s="35">
        <f t="shared" si="122"/>
        <v>4.5740740740739999E-2</v>
      </c>
      <c r="R161" s="35">
        <f t="shared" si="123"/>
        <v>4.8599537037036247E-2</v>
      </c>
      <c r="S161" s="35">
        <f t="shared" si="124"/>
        <v>5.1458333333332495E-2</v>
      </c>
      <c r="T161" s="35">
        <f t="shared" si="125"/>
        <v>5.4317129629628751E-2</v>
      </c>
      <c r="U161" s="36">
        <f t="shared" si="126"/>
        <v>5.7175925925924999E-2</v>
      </c>
      <c r="V161" s="35">
        <f t="shared" si="127"/>
        <v>6.0034722222221247E-2</v>
      </c>
      <c r="W161" s="37">
        <f t="shared" si="128"/>
        <v>6.0306307870369391E-2</v>
      </c>
      <c r="X161" s="35">
        <f t="shared" ref="X161:X224" si="143">B161*22</f>
        <v>6.2893518518517502E-2</v>
      </c>
      <c r="Y161" s="35">
        <f t="shared" ref="Y161:Y224" si="144">B161*23</f>
        <v>6.575231481481375E-2</v>
      </c>
      <c r="Z161" s="35">
        <f t="shared" ref="Z161:Z224" si="145">B161*24</f>
        <v>6.8611111111109999E-2</v>
      </c>
      <c r="AA161" s="36">
        <f t="shared" ref="AA161:AA224" si="146">B161*25</f>
        <v>7.1469907407406247E-2</v>
      </c>
      <c r="AB161" s="35">
        <f t="shared" ref="AB161:AB224" si="147">B161*26</f>
        <v>7.4328703703702495E-2</v>
      </c>
      <c r="AC161" s="35">
        <f t="shared" ref="AC161:AC224" si="148">B161*27</f>
        <v>7.7187499999998743E-2</v>
      </c>
      <c r="AD161" s="35">
        <f t="shared" ref="AD161:AD224" si="149">B161*28</f>
        <v>8.0046296296295005E-2</v>
      </c>
      <c r="AE161" s="35">
        <f t="shared" ref="AE161:AE224" si="150">B161*29</f>
        <v>8.2905092592591254E-2</v>
      </c>
      <c r="AF161" s="36">
        <f t="shared" ref="AF161:AF224" si="151">B161*30</f>
        <v>8.5763888888887502E-2</v>
      </c>
      <c r="AG161" s="35">
        <f t="shared" ref="AG161:AG224" si="152">B161*31</f>
        <v>8.862268518518375E-2</v>
      </c>
      <c r="AH161" s="35">
        <f t="shared" ref="AH161:AH224" si="153">B161*32</f>
        <v>9.1481481481479998E-2</v>
      </c>
      <c r="AI161" s="35">
        <f t="shared" ref="AI161:AI224" si="154">B161*33</f>
        <v>9.4340277777776246E-2</v>
      </c>
      <c r="AJ161" s="35">
        <f t="shared" ref="AJ161:AJ224" si="155">B161*34</f>
        <v>9.7199074074072495E-2</v>
      </c>
      <c r="AK161" s="36">
        <f t="shared" ref="AK161:AK224" si="156">B161*35</f>
        <v>0.10005787037036874</v>
      </c>
      <c r="AL161" s="35">
        <f t="shared" ref="AL161:AL224" si="157">B161*36</f>
        <v>0.10291666666666499</v>
      </c>
      <c r="AM161" s="35">
        <f t="shared" ref="AM161:AM224" si="158">B161*37</f>
        <v>0.10577546296296125</v>
      </c>
      <c r="AN161" s="35">
        <f t="shared" ref="AN161:AN224" si="159">B161*38</f>
        <v>0.1086342592592575</v>
      </c>
      <c r="AO161" s="35">
        <f t="shared" ref="AO161:AO224" si="160">B161*39</f>
        <v>0.11149305555555375</v>
      </c>
      <c r="AP161" s="36">
        <f t="shared" ref="AP161:AP224" si="161">B161*40</f>
        <v>0.11435185185185</v>
      </c>
      <c r="AQ161" s="35">
        <f t="shared" ref="AQ161:AQ224" si="162">B161*41</f>
        <v>0.11721064814814625</v>
      </c>
      <c r="AR161" s="35">
        <f t="shared" ref="AR161:AR224" si="163">B161*42</f>
        <v>0.12006944444444249</v>
      </c>
      <c r="AS161" s="38">
        <f t="shared" ref="AS161:AS224" si="164">B161*42.195</f>
        <v>0.12062690972222026</v>
      </c>
      <c r="AT161" s="35"/>
      <c r="AU161" s="33">
        <v>2.8587962962962499E-3</v>
      </c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</row>
    <row r="162" spans="1:69">
      <c r="A162" s="33">
        <v>2.8599537037036602E-3</v>
      </c>
      <c r="B162" s="34">
        <v>2.8599537037036602E-3</v>
      </c>
      <c r="C162" s="35">
        <f t="shared" si="129"/>
        <v>5.7199074074073203E-3</v>
      </c>
      <c r="D162" s="35">
        <f t="shared" si="130"/>
        <v>8.5798611111109809E-3</v>
      </c>
      <c r="E162" s="35">
        <f t="shared" si="131"/>
        <v>1.1439814814814641E-2</v>
      </c>
      <c r="F162" s="36">
        <f t="shared" si="132"/>
        <v>1.42997685185183E-2</v>
      </c>
      <c r="G162" s="35">
        <f t="shared" si="133"/>
        <v>1.7159722222221962E-2</v>
      </c>
      <c r="H162" s="35">
        <f t="shared" si="134"/>
        <v>2.0019675925925622E-2</v>
      </c>
      <c r="I162" s="35">
        <f t="shared" si="135"/>
        <v>2.2879629629629281E-2</v>
      </c>
      <c r="J162" s="35">
        <f t="shared" si="136"/>
        <v>2.5739583333332941E-2</v>
      </c>
      <c r="K162" s="36">
        <f t="shared" si="137"/>
        <v>2.8599537037036601E-2</v>
      </c>
      <c r="L162" s="35">
        <f t="shared" si="138"/>
        <v>3.145949074074026E-2</v>
      </c>
      <c r="M162" s="35">
        <f t="shared" si="139"/>
        <v>3.4319444444443924E-2</v>
      </c>
      <c r="N162" s="35">
        <f t="shared" si="140"/>
        <v>3.717939814814758E-2</v>
      </c>
      <c r="O162" s="35">
        <f t="shared" si="141"/>
        <v>4.0039351851851243E-2</v>
      </c>
      <c r="P162" s="36">
        <f t="shared" si="142"/>
        <v>4.2899305555554899E-2</v>
      </c>
      <c r="Q162" s="35">
        <f t="shared" si="122"/>
        <v>4.5759259259258563E-2</v>
      </c>
      <c r="R162" s="35">
        <f t="shared" si="123"/>
        <v>4.8619212962962226E-2</v>
      </c>
      <c r="S162" s="35">
        <f t="shared" si="124"/>
        <v>5.1479166666665882E-2</v>
      </c>
      <c r="T162" s="35">
        <f t="shared" si="125"/>
        <v>5.4339120370369545E-2</v>
      </c>
      <c r="U162" s="36">
        <f t="shared" si="126"/>
        <v>5.7199074074073201E-2</v>
      </c>
      <c r="V162" s="35">
        <f t="shared" si="127"/>
        <v>6.0059027777776865E-2</v>
      </c>
      <c r="W162" s="37">
        <f t="shared" si="128"/>
        <v>6.0330723379628706E-2</v>
      </c>
      <c r="X162" s="35">
        <f t="shared" si="143"/>
        <v>6.2918981481480521E-2</v>
      </c>
      <c r="Y162" s="35">
        <f t="shared" si="144"/>
        <v>6.5778935185184184E-2</v>
      </c>
      <c r="Z162" s="35">
        <f t="shared" si="145"/>
        <v>6.8638888888887847E-2</v>
      </c>
      <c r="AA162" s="36">
        <f t="shared" si="146"/>
        <v>7.1498842592591511E-2</v>
      </c>
      <c r="AB162" s="35">
        <f t="shared" si="147"/>
        <v>7.435879629629516E-2</v>
      </c>
      <c r="AC162" s="35">
        <f t="shared" si="148"/>
        <v>7.7218749999998823E-2</v>
      </c>
      <c r="AD162" s="35">
        <f t="shared" si="149"/>
        <v>8.0078703703702486E-2</v>
      </c>
      <c r="AE162" s="35">
        <f t="shared" si="150"/>
        <v>8.2938657407406149E-2</v>
      </c>
      <c r="AF162" s="36">
        <f t="shared" si="151"/>
        <v>8.5798611111109799E-2</v>
      </c>
      <c r="AG162" s="35">
        <f t="shared" si="152"/>
        <v>8.8658564814813462E-2</v>
      </c>
      <c r="AH162" s="35">
        <f t="shared" si="153"/>
        <v>9.1518518518517125E-2</v>
      </c>
      <c r="AI162" s="35">
        <f t="shared" si="154"/>
        <v>9.4378472222220788E-2</v>
      </c>
      <c r="AJ162" s="35">
        <f t="shared" si="155"/>
        <v>9.7238425925924452E-2</v>
      </c>
      <c r="AK162" s="36">
        <f t="shared" si="156"/>
        <v>0.1000983796296281</v>
      </c>
      <c r="AL162" s="35">
        <f t="shared" si="157"/>
        <v>0.10295833333333176</v>
      </c>
      <c r="AM162" s="35">
        <f t="shared" si="158"/>
        <v>0.10581828703703543</v>
      </c>
      <c r="AN162" s="35">
        <f t="shared" si="159"/>
        <v>0.10867824074073909</v>
      </c>
      <c r="AO162" s="35">
        <f t="shared" si="160"/>
        <v>0.11153819444444274</v>
      </c>
      <c r="AP162" s="36">
        <f t="shared" si="161"/>
        <v>0.1143981481481464</v>
      </c>
      <c r="AQ162" s="35">
        <f t="shared" si="162"/>
        <v>0.11725810185185007</v>
      </c>
      <c r="AR162" s="35">
        <f t="shared" si="163"/>
        <v>0.12011805555555373</v>
      </c>
      <c r="AS162" s="38">
        <f t="shared" si="164"/>
        <v>0.12067574652777593</v>
      </c>
      <c r="AT162" s="35"/>
      <c r="AU162" s="33">
        <v>2.8599537037036602E-3</v>
      </c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</row>
    <row r="163" spans="1:69">
      <c r="A163" s="33">
        <v>2.8611111111110699E-3</v>
      </c>
      <c r="B163" s="34">
        <v>2.8611111111110699E-3</v>
      </c>
      <c r="C163" s="35">
        <f t="shared" si="129"/>
        <v>5.7222222222221399E-3</v>
      </c>
      <c r="D163" s="35">
        <f t="shared" si="130"/>
        <v>8.5833333333332103E-3</v>
      </c>
      <c r="E163" s="35">
        <f t="shared" si="131"/>
        <v>1.144444444444428E-2</v>
      </c>
      <c r="F163" s="36">
        <f t="shared" si="132"/>
        <v>1.4305555555555349E-2</v>
      </c>
      <c r="G163" s="35">
        <f t="shared" si="133"/>
        <v>1.7166666666666421E-2</v>
      </c>
      <c r="H163" s="35">
        <f t="shared" si="134"/>
        <v>2.0027777777777488E-2</v>
      </c>
      <c r="I163" s="35">
        <f t="shared" si="135"/>
        <v>2.288888888888856E-2</v>
      </c>
      <c r="J163" s="35">
        <f t="shared" si="136"/>
        <v>2.5749999999999631E-2</v>
      </c>
      <c r="K163" s="36">
        <f t="shared" si="137"/>
        <v>2.8611111111110699E-2</v>
      </c>
      <c r="L163" s="35">
        <f t="shared" si="138"/>
        <v>3.147222222222177E-2</v>
      </c>
      <c r="M163" s="35">
        <f t="shared" si="139"/>
        <v>3.4333333333332841E-2</v>
      </c>
      <c r="N163" s="35">
        <f t="shared" si="140"/>
        <v>3.7194444444443912E-2</v>
      </c>
      <c r="O163" s="35">
        <f t="shared" si="141"/>
        <v>4.0055555555554977E-2</v>
      </c>
      <c r="P163" s="36">
        <f t="shared" si="142"/>
        <v>4.2916666666666048E-2</v>
      </c>
      <c r="Q163" s="35">
        <f t="shared" si="122"/>
        <v>4.5777777777777119E-2</v>
      </c>
      <c r="R163" s="35">
        <f t="shared" si="123"/>
        <v>4.863888888888819E-2</v>
      </c>
      <c r="S163" s="35">
        <f t="shared" si="124"/>
        <v>5.1499999999999262E-2</v>
      </c>
      <c r="T163" s="35">
        <f t="shared" si="125"/>
        <v>5.4361111111110326E-2</v>
      </c>
      <c r="U163" s="36">
        <f t="shared" si="126"/>
        <v>5.7222222222221397E-2</v>
      </c>
      <c r="V163" s="35">
        <f t="shared" si="127"/>
        <v>6.0083333333332468E-2</v>
      </c>
      <c r="W163" s="37">
        <f t="shared" si="128"/>
        <v>6.0355138888888014E-2</v>
      </c>
      <c r="X163" s="35">
        <f t="shared" si="143"/>
        <v>6.294444444444354E-2</v>
      </c>
      <c r="Y163" s="35">
        <f t="shared" si="144"/>
        <v>6.5805555555554604E-2</v>
      </c>
      <c r="Z163" s="35">
        <f t="shared" si="145"/>
        <v>6.8666666666665682E-2</v>
      </c>
      <c r="AA163" s="36">
        <f t="shared" si="146"/>
        <v>7.1527777777776747E-2</v>
      </c>
      <c r="AB163" s="35">
        <f t="shared" si="147"/>
        <v>7.4388888888887825E-2</v>
      </c>
      <c r="AC163" s="35">
        <f t="shared" si="148"/>
        <v>7.7249999999998889E-2</v>
      </c>
      <c r="AD163" s="35">
        <f t="shared" si="149"/>
        <v>8.0111111111109953E-2</v>
      </c>
      <c r="AE163" s="35">
        <f t="shared" si="150"/>
        <v>8.2972222222221031E-2</v>
      </c>
      <c r="AF163" s="36">
        <f t="shared" si="151"/>
        <v>8.5833333333332096E-2</v>
      </c>
      <c r="AG163" s="35">
        <f t="shared" si="152"/>
        <v>8.8694444444443174E-2</v>
      </c>
      <c r="AH163" s="35">
        <f t="shared" si="153"/>
        <v>9.1555555555554238E-2</v>
      </c>
      <c r="AI163" s="35">
        <f t="shared" si="154"/>
        <v>9.4416666666665303E-2</v>
      </c>
      <c r="AJ163" s="35">
        <f t="shared" si="155"/>
        <v>9.7277777777776381E-2</v>
      </c>
      <c r="AK163" s="36">
        <f t="shared" si="156"/>
        <v>0.10013888888888745</v>
      </c>
      <c r="AL163" s="35">
        <f t="shared" si="157"/>
        <v>0.10299999999999852</v>
      </c>
      <c r="AM163" s="35">
        <f t="shared" si="158"/>
        <v>0.10586111111110959</v>
      </c>
      <c r="AN163" s="35">
        <f t="shared" si="159"/>
        <v>0.10872222222222065</v>
      </c>
      <c r="AO163" s="35">
        <f t="shared" si="160"/>
        <v>0.11158333333333173</v>
      </c>
      <c r="AP163" s="36">
        <f t="shared" si="161"/>
        <v>0.11444444444444279</v>
      </c>
      <c r="AQ163" s="35">
        <f t="shared" si="162"/>
        <v>0.11730555555555387</v>
      </c>
      <c r="AR163" s="35">
        <f t="shared" si="163"/>
        <v>0.12016666666666494</v>
      </c>
      <c r="AS163" s="38">
        <f t="shared" si="164"/>
        <v>0.12072458333333159</v>
      </c>
      <c r="AT163" s="35"/>
      <c r="AU163" s="33">
        <v>2.8611111111110699E-3</v>
      </c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</row>
    <row r="164" spans="1:69">
      <c r="A164" s="33">
        <v>2.8622685185184702E-3</v>
      </c>
      <c r="B164" s="34">
        <v>2.8622685185184702E-3</v>
      </c>
      <c r="C164" s="35">
        <f t="shared" si="129"/>
        <v>5.7245370370369404E-3</v>
      </c>
      <c r="D164" s="35">
        <f t="shared" si="130"/>
        <v>8.5868055555554101E-3</v>
      </c>
      <c r="E164" s="35">
        <f t="shared" si="131"/>
        <v>1.1449074074073881E-2</v>
      </c>
      <c r="F164" s="36">
        <f t="shared" si="132"/>
        <v>1.4311342592592351E-2</v>
      </c>
      <c r="G164" s="35">
        <f t="shared" si="133"/>
        <v>1.717361111111082E-2</v>
      </c>
      <c r="H164" s="35">
        <f t="shared" si="134"/>
        <v>2.0035879629629293E-2</v>
      </c>
      <c r="I164" s="35">
        <f t="shared" si="135"/>
        <v>2.2898148148147762E-2</v>
      </c>
      <c r="J164" s="35">
        <f t="shared" si="136"/>
        <v>2.576041666666623E-2</v>
      </c>
      <c r="K164" s="36">
        <f t="shared" si="137"/>
        <v>2.8622685185184703E-2</v>
      </c>
      <c r="L164" s="35">
        <f t="shared" si="138"/>
        <v>3.1484953703703175E-2</v>
      </c>
      <c r="M164" s="35">
        <f t="shared" si="139"/>
        <v>3.4347222222221641E-2</v>
      </c>
      <c r="N164" s="35">
        <f t="shared" si="140"/>
        <v>3.7209490740740113E-2</v>
      </c>
      <c r="O164" s="35">
        <f t="shared" si="141"/>
        <v>4.0071759259258585E-2</v>
      </c>
      <c r="P164" s="36">
        <f t="shared" si="142"/>
        <v>4.2934027777777051E-2</v>
      </c>
      <c r="Q164" s="35">
        <f t="shared" ref="Q164:Q227" si="165">B164*16</f>
        <v>4.5796296296295523E-2</v>
      </c>
      <c r="R164" s="35">
        <f t="shared" ref="R164:R227" si="166">B164*17</f>
        <v>4.8658564814813995E-2</v>
      </c>
      <c r="S164" s="35">
        <f t="shared" ref="S164:S227" si="167">B164*18</f>
        <v>5.1520833333332461E-2</v>
      </c>
      <c r="T164" s="35">
        <f t="shared" ref="T164:T227" si="168">B164*19</f>
        <v>5.4383101851850933E-2</v>
      </c>
      <c r="U164" s="36">
        <f t="shared" ref="U164:U227" si="169">B164*20</f>
        <v>5.7245370370369406E-2</v>
      </c>
      <c r="V164" s="35">
        <f t="shared" ref="V164:V227" si="170">B164*21</f>
        <v>6.0107638888887871E-2</v>
      </c>
      <c r="W164" s="37">
        <f t="shared" ref="W164:W227" si="171">B164*21.095</f>
        <v>6.0379554398147128E-2</v>
      </c>
      <c r="X164" s="35">
        <f t="shared" si="143"/>
        <v>6.296990740740635E-2</v>
      </c>
      <c r="Y164" s="35">
        <f t="shared" si="144"/>
        <v>6.5832175925924816E-2</v>
      </c>
      <c r="Z164" s="35">
        <f t="shared" si="145"/>
        <v>6.8694444444443281E-2</v>
      </c>
      <c r="AA164" s="36">
        <f t="shared" si="146"/>
        <v>7.155671296296176E-2</v>
      </c>
      <c r="AB164" s="35">
        <f t="shared" si="147"/>
        <v>7.4418981481480226E-2</v>
      </c>
      <c r="AC164" s="35">
        <f t="shared" si="148"/>
        <v>7.7281249999998691E-2</v>
      </c>
      <c r="AD164" s="35">
        <f t="shared" si="149"/>
        <v>8.0143518518517171E-2</v>
      </c>
      <c r="AE164" s="35">
        <f t="shared" si="150"/>
        <v>8.3005787037035636E-2</v>
      </c>
      <c r="AF164" s="36">
        <f t="shared" si="151"/>
        <v>8.5868055555554101E-2</v>
      </c>
      <c r="AG164" s="35">
        <f t="shared" si="152"/>
        <v>8.8730324074072581E-2</v>
      </c>
      <c r="AH164" s="35">
        <f t="shared" si="153"/>
        <v>9.1592592592591046E-2</v>
      </c>
      <c r="AI164" s="35">
        <f t="shared" si="154"/>
        <v>9.4454861111109512E-2</v>
      </c>
      <c r="AJ164" s="35">
        <f t="shared" si="155"/>
        <v>9.7317129629627991E-2</v>
      </c>
      <c r="AK164" s="36">
        <f t="shared" si="156"/>
        <v>0.10017939814814646</v>
      </c>
      <c r="AL164" s="35">
        <f t="shared" si="157"/>
        <v>0.10304166666666492</v>
      </c>
      <c r="AM164" s="35">
        <f t="shared" si="158"/>
        <v>0.1059039351851834</v>
      </c>
      <c r="AN164" s="35">
        <f t="shared" si="159"/>
        <v>0.10876620370370187</v>
      </c>
      <c r="AO164" s="35">
        <f t="shared" si="160"/>
        <v>0.11162847222222033</v>
      </c>
      <c r="AP164" s="36">
        <f t="shared" si="161"/>
        <v>0.11449074074073881</v>
      </c>
      <c r="AQ164" s="35">
        <f t="shared" si="162"/>
        <v>0.11735300925925728</v>
      </c>
      <c r="AR164" s="35">
        <f t="shared" si="163"/>
        <v>0.12021527777777574</v>
      </c>
      <c r="AS164" s="38">
        <f t="shared" si="164"/>
        <v>0.12077342013888685</v>
      </c>
      <c r="AT164" s="35"/>
      <c r="AU164" s="33">
        <v>2.8622685185184702E-3</v>
      </c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</row>
    <row r="165" spans="1:69">
      <c r="A165" s="33">
        <v>2.86342592592588E-3</v>
      </c>
      <c r="B165" s="34">
        <v>2.86342592592588E-3</v>
      </c>
      <c r="C165" s="35">
        <f t="shared" si="129"/>
        <v>5.72685185185176E-3</v>
      </c>
      <c r="D165" s="35">
        <f t="shared" si="130"/>
        <v>8.5902777777776395E-3</v>
      </c>
      <c r="E165" s="35">
        <f t="shared" si="131"/>
        <v>1.145370370370352E-2</v>
      </c>
      <c r="F165" s="36">
        <f t="shared" si="132"/>
        <v>1.43171296296294E-2</v>
      </c>
      <c r="G165" s="35">
        <f t="shared" si="133"/>
        <v>1.7180555555555279E-2</v>
      </c>
      <c r="H165" s="35">
        <f t="shared" si="134"/>
        <v>2.0043981481481159E-2</v>
      </c>
      <c r="I165" s="35">
        <f t="shared" si="135"/>
        <v>2.290740740740704E-2</v>
      </c>
      <c r="J165" s="35">
        <f t="shared" si="136"/>
        <v>2.577083333333292E-2</v>
      </c>
      <c r="K165" s="36">
        <f t="shared" si="137"/>
        <v>2.8634259259258801E-2</v>
      </c>
      <c r="L165" s="35">
        <f t="shared" si="138"/>
        <v>3.1497685185184678E-2</v>
      </c>
      <c r="M165" s="35">
        <f t="shared" si="139"/>
        <v>3.4361111111110558E-2</v>
      </c>
      <c r="N165" s="35">
        <f t="shared" si="140"/>
        <v>3.7224537037036438E-2</v>
      </c>
      <c r="O165" s="35">
        <f t="shared" si="141"/>
        <v>4.0087962962962319E-2</v>
      </c>
      <c r="P165" s="36">
        <f t="shared" si="142"/>
        <v>4.2951388888888199E-2</v>
      </c>
      <c r="Q165" s="35">
        <f t="shared" si="165"/>
        <v>4.581481481481408E-2</v>
      </c>
      <c r="R165" s="35">
        <f t="shared" si="166"/>
        <v>4.867824074073996E-2</v>
      </c>
      <c r="S165" s="35">
        <f t="shared" si="167"/>
        <v>5.154166666666584E-2</v>
      </c>
      <c r="T165" s="35">
        <f t="shared" si="168"/>
        <v>5.4405092592591721E-2</v>
      </c>
      <c r="U165" s="36">
        <f t="shared" si="169"/>
        <v>5.7268518518517601E-2</v>
      </c>
      <c r="V165" s="35">
        <f t="shared" si="170"/>
        <v>6.0131944444443482E-2</v>
      </c>
      <c r="W165" s="37">
        <f t="shared" si="171"/>
        <v>6.0403969907406437E-2</v>
      </c>
      <c r="X165" s="35">
        <f t="shared" si="143"/>
        <v>6.2995370370369355E-2</v>
      </c>
      <c r="Y165" s="35">
        <f t="shared" si="144"/>
        <v>6.5858796296295236E-2</v>
      </c>
      <c r="Z165" s="35">
        <f t="shared" si="145"/>
        <v>6.8722222222221116E-2</v>
      </c>
      <c r="AA165" s="36">
        <f t="shared" si="146"/>
        <v>7.1585648148146996E-2</v>
      </c>
      <c r="AB165" s="35">
        <f t="shared" si="147"/>
        <v>7.4449074074072877E-2</v>
      </c>
      <c r="AC165" s="35">
        <f t="shared" si="148"/>
        <v>7.7312499999998757E-2</v>
      </c>
      <c r="AD165" s="35">
        <f t="shared" si="149"/>
        <v>8.0175925925924638E-2</v>
      </c>
      <c r="AE165" s="35">
        <f t="shared" si="150"/>
        <v>8.3039351851850518E-2</v>
      </c>
      <c r="AF165" s="36">
        <f t="shared" si="151"/>
        <v>8.5902777777776398E-2</v>
      </c>
      <c r="AG165" s="35">
        <f t="shared" si="152"/>
        <v>8.8766203703702279E-2</v>
      </c>
      <c r="AH165" s="35">
        <f t="shared" si="153"/>
        <v>9.1629629629628159E-2</v>
      </c>
      <c r="AI165" s="35">
        <f t="shared" si="154"/>
        <v>9.449305555555404E-2</v>
      </c>
      <c r="AJ165" s="35">
        <f t="shared" si="155"/>
        <v>9.735648148147992E-2</v>
      </c>
      <c r="AK165" s="36">
        <f t="shared" si="156"/>
        <v>0.1002199074074058</v>
      </c>
      <c r="AL165" s="35">
        <f t="shared" si="157"/>
        <v>0.10308333333333168</v>
      </c>
      <c r="AM165" s="35">
        <f t="shared" si="158"/>
        <v>0.10594675925925756</v>
      </c>
      <c r="AN165" s="35">
        <f t="shared" si="159"/>
        <v>0.10881018518518344</v>
      </c>
      <c r="AO165" s="35">
        <f t="shared" si="160"/>
        <v>0.11167361111110932</v>
      </c>
      <c r="AP165" s="36">
        <f t="shared" si="161"/>
        <v>0.1145370370370352</v>
      </c>
      <c r="AQ165" s="35">
        <f t="shared" si="162"/>
        <v>0.11740046296296108</v>
      </c>
      <c r="AR165" s="35">
        <f t="shared" si="163"/>
        <v>0.12026388888888696</v>
      </c>
      <c r="AS165" s="38">
        <f t="shared" si="164"/>
        <v>0.12082225694444251</v>
      </c>
      <c r="AT165" s="35"/>
      <c r="AU165" s="33">
        <v>2.86342592592588E-3</v>
      </c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</row>
    <row r="166" spans="1:69">
      <c r="A166" s="33">
        <v>2.8645833333332902E-3</v>
      </c>
      <c r="B166" s="34">
        <v>2.8645833333332902E-3</v>
      </c>
      <c r="C166" s="35">
        <f t="shared" si="129"/>
        <v>5.7291666666665804E-3</v>
      </c>
      <c r="D166" s="35">
        <f t="shared" si="130"/>
        <v>8.5937499999998706E-3</v>
      </c>
      <c r="E166" s="35">
        <f t="shared" si="131"/>
        <v>1.1458333333333161E-2</v>
      </c>
      <c r="F166" s="36">
        <f t="shared" si="132"/>
        <v>1.4322916666666451E-2</v>
      </c>
      <c r="G166" s="35">
        <f t="shared" si="133"/>
        <v>1.7187499999999741E-2</v>
      </c>
      <c r="H166" s="35">
        <f t="shared" si="134"/>
        <v>2.0052083333333033E-2</v>
      </c>
      <c r="I166" s="35">
        <f t="shared" si="135"/>
        <v>2.2916666666666322E-2</v>
      </c>
      <c r="J166" s="35">
        <f t="shared" si="136"/>
        <v>2.578124999999961E-2</v>
      </c>
      <c r="K166" s="36">
        <f t="shared" si="137"/>
        <v>2.8645833333332902E-2</v>
      </c>
      <c r="L166" s="35">
        <f t="shared" si="138"/>
        <v>3.1510416666666194E-2</v>
      </c>
      <c r="M166" s="35">
        <f t="shared" si="139"/>
        <v>3.4374999999999482E-2</v>
      </c>
      <c r="N166" s="35">
        <f t="shared" si="140"/>
        <v>3.7239583333332771E-2</v>
      </c>
      <c r="O166" s="35">
        <f t="shared" si="141"/>
        <v>4.0104166666666066E-2</v>
      </c>
      <c r="P166" s="36">
        <f t="shared" si="142"/>
        <v>4.2968749999999355E-2</v>
      </c>
      <c r="Q166" s="35">
        <f t="shared" si="165"/>
        <v>4.5833333333332643E-2</v>
      </c>
      <c r="R166" s="35">
        <f t="shared" si="166"/>
        <v>4.8697916666665932E-2</v>
      </c>
      <c r="S166" s="35">
        <f t="shared" si="167"/>
        <v>5.156249999999922E-2</v>
      </c>
      <c r="T166" s="35">
        <f t="shared" si="168"/>
        <v>5.4427083333332515E-2</v>
      </c>
      <c r="U166" s="36">
        <f t="shared" si="169"/>
        <v>5.7291666666665804E-2</v>
      </c>
      <c r="V166" s="35">
        <f t="shared" si="170"/>
        <v>6.0156249999999092E-2</v>
      </c>
      <c r="W166" s="37">
        <f t="shared" si="171"/>
        <v>6.0428385416665752E-2</v>
      </c>
      <c r="X166" s="35">
        <f t="shared" si="143"/>
        <v>6.3020833333332388E-2</v>
      </c>
      <c r="Y166" s="35">
        <f t="shared" si="144"/>
        <v>6.5885416666665669E-2</v>
      </c>
      <c r="Z166" s="35">
        <f t="shared" si="145"/>
        <v>6.8749999999998965E-2</v>
      </c>
      <c r="AA166" s="36">
        <f t="shared" si="146"/>
        <v>7.161458333333226E-2</v>
      </c>
      <c r="AB166" s="35">
        <f t="shared" si="147"/>
        <v>7.4479166666665542E-2</v>
      </c>
      <c r="AC166" s="35">
        <f t="shared" si="148"/>
        <v>7.7343749999998837E-2</v>
      </c>
      <c r="AD166" s="35">
        <f t="shared" si="149"/>
        <v>8.0208333333332132E-2</v>
      </c>
      <c r="AE166" s="35">
        <f t="shared" si="150"/>
        <v>8.3072916666665414E-2</v>
      </c>
      <c r="AF166" s="36">
        <f t="shared" si="151"/>
        <v>8.5937499999998709E-2</v>
      </c>
      <c r="AG166" s="35">
        <f t="shared" si="152"/>
        <v>8.8802083333331991E-2</v>
      </c>
      <c r="AH166" s="35">
        <f t="shared" si="153"/>
        <v>9.1666666666665286E-2</v>
      </c>
      <c r="AI166" s="35">
        <f t="shared" si="154"/>
        <v>9.4531249999998582E-2</v>
      </c>
      <c r="AJ166" s="35">
        <f t="shared" si="155"/>
        <v>9.7395833333331863E-2</v>
      </c>
      <c r="AK166" s="36">
        <f t="shared" si="156"/>
        <v>0.10026041666666516</v>
      </c>
      <c r="AL166" s="35">
        <f t="shared" si="157"/>
        <v>0.10312499999999844</v>
      </c>
      <c r="AM166" s="35">
        <f t="shared" si="158"/>
        <v>0.10598958333333174</v>
      </c>
      <c r="AN166" s="35">
        <f t="shared" si="159"/>
        <v>0.10885416666666503</v>
      </c>
      <c r="AO166" s="35">
        <f t="shared" si="160"/>
        <v>0.11171874999999831</v>
      </c>
      <c r="AP166" s="36">
        <f t="shared" si="161"/>
        <v>0.11458333333333161</v>
      </c>
      <c r="AQ166" s="35">
        <f t="shared" si="162"/>
        <v>0.1174479166666649</v>
      </c>
      <c r="AR166" s="35">
        <f t="shared" si="163"/>
        <v>0.12031249999999818</v>
      </c>
      <c r="AS166" s="38">
        <f t="shared" si="164"/>
        <v>0.12087109374999819</v>
      </c>
      <c r="AT166" s="35"/>
      <c r="AU166" s="33">
        <v>2.8645833333332902E-3</v>
      </c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</row>
    <row r="167" spans="1:69">
      <c r="A167" s="33">
        <v>2.86574074074069E-3</v>
      </c>
      <c r="B167" s="34">
        <v>2.86574074074069E-3</v>
      </c>
      <c r="C167" s="35">
        <f t="shared" si="129"/>
        <v>5.73148148148138E-3</v>
      </c>
      <c r="D167" s="35">
        <f t="shared" si="130"/>
        <v>8.5972222222220705E-3</v>
      </c>
      <c r="E167" s="35">
        <f t="shared" si="131"/>
        <v>1.146296296296276E-2</v>
      </c>
      <c r="F167" s="36">
        <f t="shared" si="132"/>
        <v>1.432870370370345E-2</v>
      </c>
      <c r="G167" s="35">
        <f t="shared" si="133"/>
        <v>1.7194444444444141E-2</v>
      </c>
      <c r="H167" s="35">
        <f t="shared" si="134"/>
        <v>2.006018518518483E-2</v>
      </c>
      <c r="I167" s="35">
        <f t="shared" si="135"/>
        <v>2.292592592592552E-2</v>
      </c>
      <c r="J167" s="35">
        <f t="shared" si="136"/>
        <v>2.579166666666621E-2</v>
      </c>
      <c r="K167" s="36">
        <f t="shared" si="137"/>
        <v>2.8657407407406899E-2</v>
      </c>
      <c r="L167" s="35">
        <f t="shared" si="138"/>
        <v>3.1523148148147592E-2</v>
      </c>
      <c r="M167" s="35">
        <f t="shared" si="139"/>
        <v>3.4388888888888282E-2</v>
      </c>
      <c r="N167" s="35">
        <f t="shared" si="140"/>
        <v>3.7254629629628971E-2</v>
      </c>
      <c r="O167" s="35">
        <f t="shared" si="141"/>
        <v>4.0120370370369661E-2</v>
      </c>
      <c r="P167" s="36">
        <f t="shared" si="142"/>
        <v>4.2986111111110351E-2</v>
      </c>
      <c r="Q167" s="35">
        <f t="shared" si="165"/>
        <v>4.585185185185104E-2</v>
      </c>
      <c r="R167" s="35">
        <f t="shared" si="166"/>
        <v>4.871759259259173E-2</v>
      </c>
      <c r="S167" s="35">
        <f t="shared" si="167"/>
        <v>5.1583333333332419E-2</v>
      </c>
      <c r="T167" s="35">
        <f t="shared" si="168"/>
        <v>5.4449074074073109E-2</v>
      </c>
      <c r="U167" s="36">
        <f t="shared" si="169"/>
        <v>5.7314814814813798E-2</v>
      </c>
      <c r="V167" s="35">
        <f t="shared" si="170"/>
        <v>6.0180555555554488E-2</v>
      </c>
      <c r="W167" s="37">
        <f t="shared" si="171"/>
        <v>6.0452800925924852E-2</v>
      </c>
      <c r="X167" s="35">
        <f t="shared" si="143"/>
        <v>6.3046296296295185E-2</v>
      </c>
      <c r="Y167" s="35">
        <f t="shared" si="144"/>
        <v>6.5912037037035867E-2</v>
      </c>
      <c r="Z167" s="35">
        <f t="shared" si="145"/>
        <v>6.8777777777776564E-2</v>
      </c>
      <c r="AA167" s="36">
        <f t="shared" si="146"/>
        <v>7.1643518518517246E-2</v>
      </c>
      <c r="AB167" s="35">
        <f t="shared" si="147"/>
        <v>7.4509259259257943E-2</v>
      </c>
      <c r="AC167" s="35">
        <f t="shared" si="148"/>
        <v>7.7374999999998625E-2</v>
      </c>
      <c r="AD167" s="35">
        <f t="shared" si="149"/>
        <v>8.0240740740739322E-2</v>
      </c>
      <c r="AE167" s="35">
        <f t="shared" si="150"/>
        <v>8.3106481481480005E-2</v>
      </c>
      <c r="AF167" s="36">
        <f t="shared" si="151"/>
        <v>8.5972222222220701E-2</v>
      </c>
      <c r="AG167" s="35">
        <f t="shared" si="152"/>
        <v>8.8837962962961384E-2</v>
      </c>
      <c r="AH167" s="35">
        <f t="shared" si="153"/>
        <v>9.170370370370208E-2</v>
      </c>
      <c r="AI167" s="35">
        <f t="shared" si="154"/>
        <v>9.4569444444442777E-2</v>
      </c>
      <c r="AJ167" s="35">
        <f t="shared" si="155"/>
        <v>9.7435185185183459E-2</v>
      </c>
      <c r="AK167" s="36">
        <f t="shared" si="156"/>
        <v>0.10030092592592416</v>
      </c>
      <c r="AL167" s="35">
        <f t="shared" si="157"/>
        <v>0.10316666666666484</v>
      </c>
      <c r="AM167" s="35">
        <f t="shared" si="158"/>
        <v>0.10603240740740554</v>
      </c>
      <c r="AN167" s="35">
        <f t="shared" si="159"/>
        <v>0.10889814814814622</v>
      </c>
      <c r="AO167" s="35">
        <f t="shared" si="160"/>
        <v>0.11176388888888691</v>
      </c>
      <c r="AP167" s="36">
        <f t="shared" si="161"/>
        <v>0.1146296296296276</v>
      </c>
      <c r="AQ167" s="35">
        <f t="shared" si="162"/>
        <v>0.11749537037036829</v>
      </c>
      <c r="AR167" s="35">
        <f t="shared" si="163"/>
        <v>0.12036111111110898</v>
      </c>
      <c r="AS167" s="38">
        <f t="shared" si="164"/>
        <v>0.12091993055555342</v>
      </c>
      <c r="AT167" s="35"/>
      <c r="AU167" s="33">
        <v>2.86574074074069E-3</v>
      </c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</row>
    <row r="168" spans="1:69">
      <c r="A168" s="33">
        <v>2.8668981481480998E-3</v>
      </c>
      <c r="B168" s="34">
        <v>2.8668981481480998E-3</v>
      </c>
      <c r="C168" s="35">
        <f t="shared" si="129"/>
        <v>5.7337962962961996E-3</v>
      </c>
      <c r="D168" s="35">
        <f t="shared" si="130"/>
        <v>8.6006944444442998E-3</v>
      </c>
      <c r="E168" s="35">
        <f t="shared" si="131"/>
        <v>1.1467592592592399E-2</v>
      </c>
      <c r="F168" s="36">
        <f t="shared" si="132"/>
        <v>1.4334490740740499E-2</v>
      </c>
      <c r="G168" s="35">
        <f t="shared" si="133"/>
        <v>1.72013888888886E-2</v>
      </c>
      <c r="H168" s="35">
        <f t="shared" si="134"/>
        <v>2.0068287037036697E-2</v>
      </c>
      <c r="I168" s="35">
        <f t="shared" si="135"/>
        <v>2.2935185185184798E-2</v>
      </c>
      <c r="J168" s="35">
        <f t="shared" si="136"/>
        <v>2.5802083333332899E-2</v>
      </c>
      <c r="K168" s="36">
        <f t="shared" si="137"/>
        <v>2.8668981481480997E-2</v>
      </c>
      <c r="L168" s="35">
        <f t="shared" si="138"/>
        <v>3.1535879629629095E-2</v>
      </c>
      <c r="M168" s="35">
        <f t="shared" si="139"/>
        <v>3.4402777777777199E-2</v>
      </c>
      <c r="N168" s="35">
        <f t="shared" si="140"/>
        <v>3.7269675925925297E-2</v>
      </c>
      <c r="O168" s="35">
        <f t="shared" si="141"/>
        <v>4.0136574074073395E-2</v>
      </c>
      <c r="P168" s="36">
        <f t="shared" si="142"/>
        <v>4.3003472222221499E-2</v>
      </c>
      <c r="Q168" s="35">
        <f t="shared" si="165"/>
        <v>4.5870370370369597E-2</v>
      </c>
      <c r="R168" s="35">
        <f t="shared" si="166"/>
        <v>4.8737268518517694E-2</v>
      </c>
      <c r="S168" s="35">
        <f t="shared" si="167"/>
        <v>5.1604166666665799E-2</v>
      </c>
      <c r="T168" s="35">
        <f t="shared" si="168"/>
        <v>5.4471064814813897E-2</v>
      </c>
      <c r="U168" s="36">
        <f t="shared" si="169"/>
        <v>5.7337962962961994E-2</v>
      </c>
      <c r="V168" s="35">
        <f t="shared" si="170"/>
        <v>6.0204861111110099E-2</v>
      </c>
      <c r="W168" s="37">
        <f t="shared" si="171"/>
        <v>6.047721643518416E-2</v>
      </c>
      <c r="X168" s="35">
        <f t="shared" si="143"/>
        <v>6.3071759259258189E-2</v>
      </c>
      <c r="Y168" s="35">
        <f t="shared" si="144"/>
        <v>6.5938657407406301E-2</v>
      </c>
      <c r="Z168" s="35">
        <f t="shared" si="145"/>
        <v>6.8805555555554399E-2</v>
      </c>
      <c r="AA168" s="36">
        <f t="shared" si="146"/>
        <v>7.1672453703702496E-2</v>
      </c>
      <c r="AB168" s="35">
        <f t="shared" si="147"/>
        <v>7.4539351851850594E-2</v>
      </c>
      <c r="AC168" s="35">
        <f t="shared" si="148"/>
        <v>7.7406249999998691E-2</v>
      </c>
      <c r="AD168" s="35">
        <f t="shared" si="149"/>
        <v>8.0273148148146789E-2</v>
      </c>
      <c r="AE168" s="35">
        <f t="shared" si="150"/>
        <v>8.3140046296294901E-2</v>
      </c>
      <c r="AF168" s="36">
        <f t="shared" si="151"/>
        <v>8.6006944444442998E-2</v>
      </c>
      <c r="AG168" s="35">
        <f t="shared" si="152"/>
        <v>8.8873842592591096E-2</v>
      </c>
      <c r="AH168" s="35">
        <f t="shared" si="153"/>
        <v>9.1740740740739193E-2</v>
      </c>
      <c r="AI168" s="35">
        <f t="shared" si="154"/>
        <v>9.4607638888887291E-2</v>
      </c>
      <c r="AJ168" s="35">
        <f t="shared" si="155"/>
        <v>9.7474537037035389E-2</v>
      </c>
      <c r="AK168" s="36">
        <f t="shared" si="156"/>
        <v>0.10034143518518349</v>
      </c>
      <c r="AL168" s="35">
        <f t="shared" si="157"/>
        <v>0.1032083333333316</v>
      </c>
      <c r="AM168" s="35">
        <f t="shared" si="158"/>
        <v>0.1060752314814797</v>
      </c>
      <c r="AN168" s="35">
        <f t="shared" si="159"/>
        <v>0.10894212962962779</v>
      </c>
      <c r="AO168" s="35">
        <f t="shared" si="160"/>
        <v>0.11180902777777589</v>
      </c>
      <c r="AP168" s="36">
        <f t="shared" si="161"/>
        <v>0.11467592592592399</v>
      </c>
      <c r="AQ168" s="35">
        <f t="shared" si="162"/>
        <v>0.11754282407407209</v>
      </c>
      <c r="AR168" s="35">
        <f t="shared" si="163"/>
        <v>0.1204097222222202</v>
      </c>
      <c r="AS168" s="38">
        <f t="shared" si="164"/>
        <v>0.12096876736110908</v>
      </c>
      <c r="AT168" s="35"/>
      <c r="AU168" s="33">
        <v>2.8668981481480998E-3</v>
      </c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</row>
    <row r="169" spans="1:69">
      <c r="A169" s="33">
        <v>2.86805555555551E-3</v>
      </c>
      <c r="B169" s="34">
        <v>2.86805555555551E-3</v>
      </c>
      <c r="C169" s="39">
        <f t="shared" si="129"/>
        <v>5.73611111111102E-3</v>
      </c>
      <c r="D169" s="39">
        <f t="shared" si="130"/>
        <v>8.6041666666665309E-3</v>
      </c>
      <c r="E169" s="39">
        <f t="shared" si="131"/>
        <v>1.147222222222204E-2</v>
      </c>
      <c r="F169" s="36">
        <f t="shared" si="132"/>
        <v>1.4340277777777549E-2</v>
      </c>
      <c r="G169" s="39">
        <f t="shared" si="133"/>
        <v>1.7208333333333062E-2</v>
      </c>
      <c r="H169" s="39">
        <f t="shared" si="134"/>
        <v>2.0076388888888571E-2</v>
      </c>
      <c r="I169" s="39">
        <f t="shared" si="135"/>
        <v>2.294444444444408E-2</v>
      </c>
      <c r="J169" s="39">
        <f t="shared" si="136"/>
        <v>2.5812499999999589E-2</v>
      </c>
      <c r="K169" s="36">
        <f t="shared" si="137"/>
        <v>2.8680555555555098E-2</v>
      </c>
      <c r="L169" s="39">
        <f t="shared" si="138"/>
        <v>3.1548611111110611E-2</v>
      </c>
      <c r="M169" s="39">
        <f t="shared" si="139"/>
        <v>3.4416666666666124E-2</v>
      </c>
      <c r="N169" s="39">
        <f t="shared" si="140"/>
        <v>3.7284722222221629E-2</v>
      </c>
      <c r="O169" s="39">
        <f t="shared" si="141"/>
        <v>4.0152777777777142E-2</v>
      </c>
      <c r="P169" s="36">
        <f t="shared" si="142"/>
        <v>4.3020833333332648E-2</v>
      </c>
      <c r="Q169" s="35">
        <f t="shared" si="165"/>
        <v>4.588888888888816E-2</v>
      </c>
      <c r="R169" s="35">
        <f t="shared" si="166"/>
        <v>4.8756944444443673E-2</v>
      </c>
      <c r="S169" s="35">
        <f t="shared" si="167"/>
        <v>5.1624999999999178E-2</v>
      </c>
      <c r="T169" s="35">
        <f t="shared" si="168"/>
        <v>5.4493055555554691E-2</v>
      </c>
      <c r="U169" s="36">
        <f t="shared" si="169"/>
        <v>5.7361111111110197E-2</v>
      </c>
      <c r="V169" s="35">
        <f t="shared" si="170"/>
        <v>6.0229166666665709E-2</v>
      </c>
      <c r="W169" s="37">
        <f t="shared" si="171"/>
        <v>6.0501631944443482E-2</v>
      </c>
      <c r="X169" s="35">
        <f t="shared" si="143"/>
        <v>6.3097222222221222E-2</v>
      </c>
      <c r="Y169" s="35">
        <f t="shared" si="144"/>
        <v>6.5965277777776735E-2</v>
      </c>
      <c r="Z169" s="35">
        <f t="shared" si="145"/>
        <v>6.8833333333332247E-2</v>
      </c>
      <c r="AA169" s="36">
        <f t="shared" si="146"/>
        <v>7.1701388888887746E-2</v>
      </c>
      <c r="AB169" s="35">
        <f t="shared" si="147"/>
        <v>7.4569444444443259E-2</v>
      </c>
      <c r="AC169" s="35">
        <f t="shared" si="148"/>
        <v>7.7437499999998771E-2</v>
      </c>
      <c r="AD169" s="35">
        <f t="shared" si="149"/>
        <v>8.0305555555554284E-2</v>
      </c>
      <c r="AE169" s="35">
        <f t="shared" si="150"/>
        <v>8.3173611111109796E-2</v>
      </c>
      <c r="AF169" s="36">
        <f t="shared" si="151"/>
        <v>8.6041666666665295E-2</v>
      </c>
      <c r="AG169" s="35">
        <f t="shared" si="152"/>
        <v>8.8909722222220808E-2</v>
      </c>
      <c r="AH169" s="35">
        <f t="shared" si="153"/>
        <v>9.177777777777632E-2</v>
      </c>
      <c r="AI169" s="35">
        <f t="shared" si="154"/>
        <v>9.4645833333331833E-2</v>
      </c>
      <c r="AJ169" s="35">
        <f t="shared" si="155"/>
        <v>9.7513888888887346E-2</v>
      </c>
      <c r="AK169" s="36">
        <f t="shared" si="156"/>
        <v>0.10038194444444284</v>
      </c>
      <c r="AL169" s="35">
        <f t="shared" si="157"/>
        <v>0.10324999999999836</v>
      </c>
      <c r="AM169" s="35">
        <f t="shared" si="158"/>
        <v>0.10611805555555387</v>
      </c>
      <c r="AN169" s="35">
        <f t="shared" si="159"/>
        <v>0.10898611111110938</v>
      </c>
      <c r="AO169" s="35">
        <f t="shared" si="160"/>
        <v>0.11185416666666489</v>
      </c>
      <c r="AP169" s="36">
        <f t="shared" si="161"/>
        <v>0.11472222222222039</v>
      </c>
      <c r="AQ169" s="35">
        <f t="shared" si="162"/>
        <v>0.11759027777777591</v>
      </c>
      <c r="AR169" s="35">
        <f t="shared" si="163"/>
        <v>0.12045833333333142</v>
      </c>
      <c r="AS169" s="38">
        <f t="shared" si="164"/>
        <v>0.12101760416666475</v>
      </c>
      <c r="AT169" s="35"/>
      <c r="AU169" s="33">
        <v>2.86805555555551E-3</v>
      </c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</row>
    <row r="170" spans="1:69">
      <c r="A170" s="33">
        <v>2.8692129629629098E-3</v>
      </c>
      <c r="B170" s="34">
        <v>2.8692129629629098E-3</v>
      </c>
      <c r="C170" s="35">
        <f t="shared" si="129"/>
        <v>5.7384259259258196E-3</v>
      </c>
      <c r="D170" s="35">
        <f t="shared" si="130"/>
        <v>8.607638888888729E-3</v>
      </c>
      <c r="E170" s="35">
        <f t="shared" si="131"/>
        <v>1.1476851851851639E-2</v>
      </c>
      <c r="F170" s="36">
        <f t="shared" si="132"/>
        <v>1.434606481481455E-2</v>
      </c>
      <c r="G170" s="35">
        <f t="shared" si="133"/>
        <v>1.7215277777777458E-2</v>
      </c>
      <c r="H170" s="35">
        <f t="shared" si="134"/>
        <v>2.0084490740740368E-2</v>
      </c>
      <c r="I170" s="35">
        <f t="shared" si="135"/>
        <v>2.2953703703703279E-2</v>
      </c>
      <c r="J170" s="35">
        <f t="shared" si="136"/>
        <v>2.5822916666666189E-2</v>
      </c>
      <c r="K170" s="36">
        <f t="shared" si="137"/>
        <v>2.8692129629629099E-2</v>
      </c>
      <c r="L170" s="35">
        <f t="shared" si="138"/>
        <v>3.1561342592592009E-2</v>
      </c>
      <c r="M170" s="35">
        <f t="shared" si="139"/>
        <v>3.4430555555554916E-2</v>
      </c>
      <c r="N170" s="35">
        <f t="shared" si="140"/>
        <v>3.729976851851783E-2</v>
      </c>
      <c r="O170" s="35">
        <f t="shared" si="141"/>
        <v>4.0168981481480737E-2</v>
      </c>
      <c r="P170" s="36">
        <f t="shared" si="142"/>
        <v>4.303819444444365E-2</v>
      </c>
      <c r="Q170" s="35">
        <f t="shared" si="165"/>
        <v>4.5907407407406557E-2</v>
      </c>
      <c r="R170" s="35">
        <f t="shared" si="166"/>
        <v>4.8776620370369464E-2</v>
      </c>
      <c r="S170" s="35">
        <f t="shared" si="167"/>
        <v>5.1645833333332378E-2</v>
      </c>
      <c r="T170" s="35">
        <f t="shared" si="168"/>
        <v>5.4515046296295284E-2</v>
      </c>
      <c r="U170" s="36">
        <f t="shared" si="169"/>
        <v>5.7384259259258198E-2</v>
      </c>
      <c r="V170" s="35">
        <f t="shared" si="170"/>
        <v>6.0253472222221105E-2</v>
      </c>
      <c r="W170" s="37">
        <f t="shared" si="171"/>
        <v>6.0526047453702582E-2</v>
      </c>
      <c r="X170" s="35">
        <f t="shared" si="143"/>
        <v>6.3122685185184019E-2</v>
      </c>
      <c r="Y170" s="35">
        <f t="shared" si="144"/>
        <v>6.5991898148146932E-2</v>
      </c>
      <c r="Z170" s="35">
        <f t="shared" si="145"/>
        <v>6.8861111111109832E-2</v>
      </c>
      <c r="AA170" s="36">
        <f t="shared" si="146"/>
        <v>7.1730324074072746E-2</v>
      </c>
      <c r="AB170" s="35">
        <f t="shared" si="147"/>
        <v>7.459953703703566E-2</v>
      </c>
      <c r="AC170" s="35">
        <f t="shared" si="148"/>
        <v>7.746874999999856E-2</v>
      </c>
      <c r="AD170" s="35">
        <f t="shared" si="149"/>
        <v>8.0337962962961473E-2</v>
      </c>
      <c r="AE170" s="35">
        <f t="shared" si="150"/>
        <v>8.3207175925924387E-2</v>
      </c>
      <c r="AF170" s="36">
        <f t="shared" si="151"/>
        <v>8.6076388888887301E-2</v>
      </c>
      <c r="AG170" s="35">
        <f t="shared" si="152"/>
        <v>8.8945601851850201E-2</v>
      </c>
      <c r="AH170" s="35">
        <f t="shared" si="153"/>
        <v>9.1814814814813114E-2</v>
      </c>
      <c r="AI170" s="35">
        <f t="shared" si="154"/>
        <v>9.4684027777776028E-2</v>
      </c>
      <c r="AJ170" s="35">
        <f t="shared" si="155"/>
        <v>9.7553240740738928E-2</v>
      </c>
      <c r="AK170" s="36">
        <f t="shared" si="156"/>
        <v>0.10042245370370184</v>
      </c>
      <c r="AL170" s="35">
        <f t="shared" si="157"/>
        <v>0.10329166666666476</v>
      </c>
      <c r="AM170" s="35">
        <f t="shared" si="158"/>
        <v>0.10616087962962767</v>
      </c>
      <c r="AN170" s="35">
        <f t="shared" si="159"/>
        <v>0.10903009259259057</v>
      </c>
      <c r="AO170" s="35">
        <f t="shared" si="160"/>
        <v>0.11189930555555348</v>
      </c>
      <c r="AP170" s="36">
        <f t="shared" si="161"/>
        <v>0.1147685185185164</v>
      </c>
      <c r="AQ170" s="35">
        <f t="shared" si="162"/>
        <v>0.1176377314814793</v>
      </c>
      <c r="AR170" s="35">
        <f t="shared" si="163"/>
        <v>0.12050694444444221</v>
      </c>
      <c r="AS170" s="38">
        <f t="shared" si="164"/>
        <v>0.12106644097221998</v>
      </c>
      <c r="AT170" s="35"/>
      <c r="AU170" s="33">
        <v>2.8692129629629098E-3</v>
      </c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</row>
    <row r="171" spans="1:69">
      <c r="A171" s="33">
        <v>2.87037037037032E-3</v>
      </c>
      <c r="B171" s="34">
        <v>2.87037037037032E-3</v>
      </c>
      <c r="C171" s="35">
        <f t="shared" si="129"/>
        <v>5.7407407407406401E-3</v>
      </c>
      <c r="D171" s="35">
        <f t="shared" si="130"/>
        <v>8.6111111111109601E-3</v>
      </c>
      <c r="E171" s="35">
        <f t="shared" si="131"/>
        <v>1.148148148148128E-2</v>
      </c>
      <c r="F171" s="36">
        <f t="shared" si="132"/>
        <v>1.43518518518516E-2</v>
      </c>
      <c r="G171" s="35">
        <f t="shared" si="133"/>
        <v>1.722222222222192E-2</v>
      </c>
      <c r="H171" s="35">
        <f t="shared" si="134"/>
        <v>2.0092592592592239E-2</v>
      </c>
      <c r="I171" s="35">
        <f t="shared" si="135"/>
        <v>2.296296296296256E-2</v>
      </c>
      <c r="J171" s="35">
        <f t="shared" si="136"/>
        <v>2.5833333333332882E-2</v>
      </c>
      <c r="K171" s="36">
        <f t="shared" si="137"/>
        <v>2.87037037037032E-2</v>
      </c>
      <c r="L171" s="35">
        <f t="shared" si="138"/>
        <v>3.1574074074073519E-2</v>
      </c>
      <c r="M171" s="35">
        <f t="shared" si="139"/>
        <v>3.4444444444443841E-2</v>
      </c>
      <c r="N171" s="35">
        <f t="shared" si="140"/>
        <v>3.7314814814814162E-2</v>
      </c>
      <c r="O171" s="35">
        <f t="shared" si="141"/>
        <v>4.0185185185184477E-2</v>
      </c>
      <c r="P171" s="36">
        <f t="shared" si="142"/>
        <v>4.3055555555554799E-2</v>
      </c>
      <c r="Q171" s="35">
        <f t="shared" si="165"/>
        <v>4.5925925925925121E-2</v>
      </c>
      <c r="R171" s="35">
        <f t="shared" si="166"/>
        <v>4.8796296296295442E-2</v>
      </c>
      <c r="S171" s="35">
        <f t="shared" si="167"/>
        <v>5.1666666666665764E-2</v>
      </c>
      <c r="T171" s="35">
        <f t="shared" si="168"/>
        <v>5.4537037037036079E-2</v>
      </c>
      <c r="U171" s="36">
        <f t="shared" si="169"/>
        <v>5.7407407407406401E-2</v>
      </c>
      <c r="V171" s="35">
        <f t="shared" si="170"/>
        <v>6.0277777777776723E-2</v>
      </c>
      <c r="W171" s="37">
        <f t="shared" si="171"/>
        <v>6.0550462962961897E-2</v>
      </c>
      <c r="X171" s="35">
        <f t="shared" si="143"/>
        <v>6.3148148148147037E-2</v>
      </c>
      <c r="Y171" s="35">
        <f t="shared" si="144"/>
        <v>6.6018518518517366E-2</v>
      </c>
      <c r="Z171" s="35">
        <f t="shared" si="145"/>
        <v>6.8888888888887681E-2</v>
      </c>
      <c r="AA171" s="36">
        <f t="shared" si="146"/>
        <v>7.1759259259257996E-2</v>
      </c>
      <c r="AB171" s="35">
        <f t="shared" si="147"/>
        <v>7.4629629629628325E-2</v>
      </c>
      <c r="AC171" s="35">
        <f t="shared" si="148"/>
        <v>7.7499999999998639E-2</v>
      </c>
      <c r="AD171" s="35">
        <f t="shared" si="149"/>
        <v>8.0370370370368954E-2</v>
      </c>
      <c r="AE171" s="35">
        <f t="shared" si="150"/>
        <v>8.3240740740739283E-2</v>
      </c>
      <c r="AF171" s="36">
        <f t="shared" si="151"/>
        <v>8.6111111111109598E-2</v>
      </c>
      <c r="AG171" s="35">
        <f t="shared" si="152"/>
        <v>8.8981481481479927E-2</v>
      </c>
      <c r="AH171" s="35">
        <f t="shared" si="153"/>
        <v>9.1851851851850241E-2</v>
      </c>
      <c r="AI171" s="35">
        <f t="shared" si="154"/>
        <v>9.4722222222220556E-2</v>
      </c>
      <c r="AJ171" s="35">
        <f t="shared" si="155"/>
        <v>9.7592592592590885E-2</v>
      </c>
      <c r="AK171" s="36">
        <f t="shared" si="156"/>
        <v>0.1004629629629612</v>
      </c>
      <c r="AL171" s="35">
        <f t="shared" si="157"/>
        <v>0.10333333333333153</v>
      </c>
      <c r="AM171" s="35">
        <f t="shared" si="158"/>
        <v>0.10620370370370184</v>
      </c>
      <c r="AN171" s="35">
        <f t="shared" si="159"/>
        <v>0.10907407407407216</v>
      </c>
      <c r="AO171" s="35">
        <f t="shared" si="160"/>
        <v>0.11194444444444249</v>
      </c>
      <c r="AP171" s="36">
        <f t="shared" si="161"/>
        <v>0.1148148148148128</v>
      </c>
      <c r="AQ171" s="35">
        <f t="shared" si="162"/>
        <v>0.11768518518518312</v>
      </c>
      <c r="AR171" s="35">
        <f t="shared" si="163"/>
        <v>0.12055555555555345</v>
      </c>
      <c r="AS171" s="38">
        <f t="shared" si="164"/>
        <v>0.12111527777777566</v>
      </c>
      <c r="AT171" s="35"/>
      <c r="AU171" s="33">
        <v>2.87037037037032E-3</v>
      </c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</row>
    <row r="172" spans="1:69">
      <c r="A172" s="33">
        <v>2.8715277777777298E-3</v>
      </c>
      <c r="B172" s="34">
        <v>2.8715277777777298E-3</v>
      </c>
      <c r="C172" s="35">
        <f t="shared" si="129"/>
        <v>5.7430555555554597E-3</v>
      </c>
      <c r="D172" s="35">
        <f t="shared" si="130"/>
        <v>8.6145833333331895E-3</v>
      </c>
      <c r="E172" s="35">
        <f t="shared" si="131"/>
        <v>1.1486111111110919E-2</v>
      </c>
      <c r="F172" s="36">
        <f t="shared" si="132"/>
        <v>1.4357638888888649E-2</v>
      </c>
      <c r="G172" s="35">
        <f t="shared" si="133"/>
        <v>1.7229166666666379E-2</v>
      </c>
      <c r="H172" s="35">
        <f t="shared" si="134"/>
        <v>2.0100694444444109E-2</v>
      </c>
      <c r="I172" s="35">
        <f t="shared" si="135"/>
        <v>2.2972222222221839E-2</v>
      </c>
      <c r="J172" s="35">
        <f t="shared" si="136"/>
        <v>2.5843749999999568E-2</v>
      </c>
      <c r="K172" s="36">
        <f t="shared" si="137"/>
        <v>2.8715277777777298E-2</v>
      </c>
      <c r="L172" s="35">
        <f t="shared" si="138"/>
        <v>3.1586805555555028E-2</v>
      </c>
      <c r="M172" s="35">
        <f t="shared" si="139"/>
        <v>3.4458333333332758E-2</v>
      </c>
      <c r="N172" s="35">
        <f t="shared" si="140"/>
        <v>3.7329861111110488E-2</v>
      </c>
      <c r="O172" s="35">
        <f t="shared" si="141"/>
        <v>4.0201388888888218E-2</v>
      </c>
      <c r="P172" s="36">
        <f t="shared" si="142"/>
        <v>4.3072916666665947E-2</v>
      </c>
      <c r="Q172" s="35">
        <f t="shared" si="165"/>
        <v>4.5944444444443677E-2</v>
      </c>
      <c r="R172" s="35">
        <f t="shared" si="166"/>
        <v>4.8815972222221407E-2</v>
      </c>
      <c r="S172" s="35">
        <f t="shared" si="167"/>
        <v>5.1687499999999137E-2</v>
      </c>
      <c r="T172" s="35">
        <f t="shared" si="168"/>
        <v>5.4559027777776867E-2</v>
      </c>
      <c r="U172" s="36">
        <f t="shared" si="169"/>
        <v>5.7430555555554597E-2</v>
      </c>
      <c r="V172" s="35">
        <f t="shared" si="170"/>
        <v>6.0302083333332326E-2</v>
      </c>
      <c r="W172" s="37">
        <f t="shared" si="171"/>
        <v>6.0574878472221205E-2</v>
      </c>
      <c r="X172" s="35">
        <f t="shared" si="143"/>
        <v>6.3173611111110056E-2</v>
      </c>
      <c r="Y172" s="35">
        <f t="shared" si="144"/>
        <v>6.6045138888887786E-2</v>
      </c>
      <c r="Z172" s="35">
        <f t="shared" si="145"/>
        <v>6.8916666666665516E-2</v>
      </c>
      <c r="AA172" s="36">
        <f t="shared" si="146"/>
        <v>7.1788194444443246E-2</v>
      </c>
      <c r="AB172" s="35">
        <f t="shared" si="147"/>
        <v>7.4659722222220976E-2</v>
      </c>
      <c r="AC172" s="35">
        <f t="shared" si="148"/>
        <v>7.7531249999998705E-2</v>
      </c>
      <c r="AD172" s="35">
        <f t="shared" si="149"/>
        <v>8.0402777777776435E-2</v>
      </c>
      <c r="AE172" s="35">
        <f t="shared" si="150"/>
        <v>8.3274305555554165E-2</v>
      </c>
      <c r="AF172" s="36">
        <f t="shared" si="151"/>
        <v>8.6145833333331895E-2</v>
      </c>
      <c r="AG172" s="35">
        <f t="shared" si="152"/>
        <v>8.9017361111109625E-2</v>
      </c>
      <c r="AH172" s="35">
        <f t="shared" si="153"/>
        <v>9.1888888888887355E-2</v>
      </c>
      <c r="AI172" s="35">
        <f t="shared" si="154"/>
        <v>9.4760416666665084E-2</v>
      </c>
      <c r="AJ172" s="35">
        <f t="shared" si="155"/>
        <v>9.7631944444442814E-2</v>
      </c>
      <c r="AK172" s="36">
        <f t="shared" si="156"/>
        <v>0.10050347222222054</v>
      </c>
      <c r="AL172" s="35">
        <f t="shared" si="157"/>
        <v>0.10337499999999827</v>
      </c>
      <c r="AM172" s="35">
        <f t="shared" si="158"/>
        <v>0.106246527777776</v>
      </c>
      <c r="AN172" s="35">
        <f t="shared" si="159"/>
        <v>0.10911805555555373</v>
      </c>
      <c r="AO172" s="35">
        <f t="shared" si="160"/>
        <v>0.11198958333333146</v>
      </c>
      <c r="AP172" s="36">
        <f t="shared" si="161"/>
        <v>0.11486111111110919</v>
      </c>
      <c r="AQ172" s="35">
        <f t="shared" si="162"/>
        <v>0.11773263888888692</v>
      </c>
      <c r="AR172" s="35">
        <f t="shared" si="163"/>
        <v>0.12060416666666465</v>
      </c>
      <c r="AS172" s="38">
        <f t="shared" si="164"/>
        <v>0.12116411458333132</v>
      </c>
      <c r="AT172" s="35"/>
      <c r="AU172" s="33">
        <v>2.8715277777777298E-3</v>
      </c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</row>
    <row r="173" spans="1:69">
      <c r="A173" s="33">
        <v>2.8726851851851301E-3</v>
      </c>
      <c r="B173" s="34">
        <v>2.8726851851851301E-3</v>
      </c>
      <c r="C173" s="35">
        <f t="shared" si="129"/>
        <v>5.7453703703702601E-3</v>
      </c>
      <c r="D173" s="35">
        <f t="shared" si="130"/>
        <v>8.6180555555553894E-3</v>
      </c>
      <c r="E173" s="35">
        <f t="shared" si="131"/>
        <v>1.149074074074052E-2</v>
      </c>
      <c r="F173" s="36">
        <f t="shared" si="132"/>
        <v>1.4363425925925651E-2</v>
      </c>
      <c r="G173" s="35">
        <f t="shared" si="133"/>
        <v>1.7236111111110779E-2</v>
      </c>
      <c r="H173" s="35">
        <f t="shared" si="134"/>
        <v>2.010879629629591E-2</v>
      </c>
      <c r="I173" s="35">
        <f t="shared" si="135"/>
        <v>2.2981481481481041E-2</v>
      </c>
      <c r="J173" s="35">
        <f t="shared" si="136"/>
        <v>2.5854166666666172E-2</v>
      </c>
      <c r="K173" s="36">
        <f t="shared" si="137"/>
        <v>2.8726851851851302E-2</v>
      </c>
      <c r="L173" s="35">
        <f t="shared" si="138"/>
        <v>3.1599537037036433E-2</v>
      </c>
      <c r="M173" s="35">
        <f t="shared" si="139"/>
        <v>3.4472222222221557E-2</v>
      </c>
      <c r="N173" s="35">
        <f t="shared" si="140"/>
        <v>3.7344907407406688E-2</v>
      </c>
      <c r="O173" s="35">
        <f t="shared" si="141"/>
        <v>4.0217592592591819E-2</v>
      </c>
      <c r="P173" s="36">
        <f t="shared" si="142"/>
        <v>4.309027777777695E-2</v>
      </c>
      <c r="Q173" s="35">
        <f t="shared" si="165"/>
        <v>4.5962962962962081E-2</v>
      </c>
      <c r="R173" s="35">
        <f t="shared" si="166"/>
        <v>4.8835648148147212E-2</v>
      </c>
      <c r="S173" s="35">
        <f t="shared" si="167"/>
        <v>5.1708333333332343E-2</v>
      </c>
      <c r="T173" s="35">
        <f t="shared" si="168"/>
        <v>5.4581018518517474E-2</v>
      </c>
      <c r="U173" s="36">
        <f t="shared" si="169"/>
        <v>5.7453703703702605E-2</v>
      </c>
      <c r="V173" s="35">
        <f t="shared" si="170"/>
        <v>6.0326388888887729E-2</v>
      </c>
      <c r="W173" s="37">
        <f t="shared" si="171"/>
        <v>6.0599293981480312E-2</v>
      </c>
      <c r="X173" s="35">
        <f t="shared" si="143"/>
        <v>6.3199074074072867E-2</v>
      </c>
      <c r="Y173" s="35">
        <f t="shared" si="144"/>
        <v>6.6071759259257998E-2</v>
      </c>
      <c r="Z173" s="35">
        <f t="shared" si="145"/>
        <v>6.8944444444443115E-2</v>
      </c>
      <c r="AA173" s="36">
        <f t="shared" si="146"/>
        <v>7.1817129629628246E-2</v>
      </c>
      <c r="AB173" s="35">
        <f t="shared" si="147"/>
        <v>7.4689814814813377E-2</v>
      </c>
      <c r="AC173" s="35">
        <f t="shared" si="148"/>
        <v>7.7562499999998508E-2</v>
      </c>
      <c r="AD173" s="35">
        <f t="shared" si="149"/>
        <v>8.0435185185183639E-2</v>
      </c>
      <c r="AE173" s="35">
        <f t="shared" si="150"/>
        <v>8.330787037036877E-2</v>
      </c>
      <c r="AF173" s="36">
        <f t="shared" si="151"/>
        <v>8.61805555555539E-2</v>
      </c>
      <c r="AG173" s="35">
        <f t="shared" si="152"/>
        <v>8.9053240740739031E-2</v>
      </c>
      <c r="AH173" s="35">
        <f t="shared" si="153"/>
        <v>9.1925925925924162E-2</v>
      </c>
      <c r="AI173" s="35">
        <f t="shared" si="154"/>
        <v>9.4798611111109293E-2</v>
      </c>
      <c r="AJ173" s="35">
        <f t="shared" si="155"/>
        <v>9.7671296296294424E-2</v>
      </c>
      <c r="AK173" s="36">
        <f t="shared" si="156"/>
        <v>0.10054398148147956</v>
      </c>
      <c r="AL173" s="35">
        <f t="shared" si="157"/>
        <v>0.10341666666666469</v>
      </c>
      <c r="AM173" s="35">
        <f t="shared" si="158"/>
        <v>0.10628935185184982</v>
      </c>
      <c r="AN173" s="35">
        <f t="shared" si="159"/>
        <v>0.10916203703703495</v>
      </c>
      <c r="AO173" s="35">
        <f t="shared" si="160"/>
        <v>0.11203472222222008</v>
      </c>
      <c r="AP173" s="36">
        <f t="shared" si="161"/>
        <v>0.11490740740740521</v>
      </c>
      <c r="AQ173" s="35">
        <f t="shared" si="162"/>
        <v>0.11778009259259033</v>
      </c>
      <c r="AR173" s="35">
        <f t="shared" si="163"/>
        <v>0.12065277777777546</v>
      </c>
      <c r="AS173" s="38">
        <f t="shared" si="164"/>
        <v>0.12121295138888656</v>
      </c>
      <c r="AT173" s="35"/>
      <c r="AU173" s="33">
        <v>2.8726851851851301E-3</v>
      </c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</row>
    <row r="174" spans="1:69">
      <c r="A174" s="33">
        <v>2.8738425925925399E-3</v>
      </c>
      <c r="B174" s="34">
        <v>2.8738425925925399E-3</v>
      </c>
      <c r="C174" s="35">
        <f t="shared" si="129"/>
        <v>5.7476851851850797E-3</v>
      </c>
      <c r="D174" s="35">
        <f t="shared" si="130"/>
        <v>8.6215277777776204E-3</v>
      </c>
      <c r="E174" s="35">
        <f t="shared" si="131"/>
        <v>1.1495370370370159E-2</v>
      </c>
      <c r="F174" s="36">
        <f t="shared" si="132"/>
        <v>1.4369212962962698E-2</v>
      </c>
      <c r="G174" s="35">
        <f t="shared" si="133"/>
        <v>1.7243055555555241E-2</v>
      </c>
      <c r="H174" s="35">
        <f t="shared" si="134"/>
        <v>2.011689814814778E-2</v>
      </c>
      <c r="I174" s="35">
        <f t="shared" si="135"/>
        <v>2.2990740740740319E-2</v>
      </c>
      <c r="J174" s="35">
        <f t="shared" si="136"/>
        <v>2.5864583333332858E-2</v>
      </c>
      <c r="K174" s="36">
        <f t="shared" si="137"/>
        <v>2.8738425925925397E-2</v>
      </c>
      <c r="L174" s="35">
        <f t="shared" si="138"/>
        <v>3.1612268518517936E-2</v>
      </c>
      <c r="M174" s="35">
        <f t="shared" si="139"/>
        <v>3.4486111111110482E-2</v>
      </c>
      <c r="N174" s="35">
        <f t="shared" si="140"/>
        <v>3.7359953703703021E-2</v>
      </c>
      <c r="O174" s="35">
        <f t="shared" si="141"/>
        <v>4.023379629629556E-2</v>
      </c>
      <c r="P174" s="36">
        <f t="shared" si="142"/>
        <v>4.3107638888888099E-2</v>
      </c>
      <c r="Q174" s="35">
        <f t="shared" si="165"/>
        <v>4.5981481481480638E-2</v>
      </c>
      <c r="R174" s="35">
        <f t="shared" si="166"/>
        <v>4.8855324074073177E-2</v>
      </c>
      <c r="S174" s="35">
        <f t="shared" si="167"/>
        <v>5.1729166666665716E-2</v>
      </c>
      <c r="T174" s="35">
        <f t="shared" si="168"/>
        <v>5.4603009259258255E-2</v>
      </c>
      <c r="U174" s="36">
        <f t="shared" si="169"/>
        <v>5.7476851851850794E-2</v>
      </c>
      <c r="V174" s="35">
        <f t="shared" si="170"/>
        <v>6.035069444444334E-2</v>
      </c>
      <c r="W174" s="37">
        <f t="shared" si="171"/>
        <v>6.0623709490739627E-2</v>
      </c>
      <c r="X174" s="35">
        <f t="shared" si="143"/>
        <v>6.3224537037035872E-2</v>
      </c>
      <c r="Y174" s="35">
        <f t="shared" si="144"/>
        <v>6.6098379629628418E-2</v>
      </c>
      <c r="Z174" s="35">
        <f t="shared" si="145"/>
        <v>6.8972222222220964E-2</v>
      </c>
      <c r="AA174" s="36">
        <f t="shared" si="146"/>
        <v>7.1846064814813496E-2</v>
      </c>
      <c r="AB174" s="35">
        <f t="shared" si="147"/>
        <v>7.4719907407406042E-2</v>
      </c>
      <c r="AC174" s="35">
        <f t="shared" si="148"/>
        <v>7.7593749999998574E-2</v>
      </c>
      <c r="AD174" s="35">
        <f t="shared" si="149"/>
        <v>8.046759259259112E-2</v>
      </c>
      <c r="AE174" s="35">
        <f t="shared" si="150"/>
        <v>8.3341435185183652E-2</v>
      </c>
      <c r="AF174" s="36">
        <f t="shared" si="151"/>
        <v>8.6215277777776197E-2</v>
      </c>
      <c r="AG174" s="35">
        <f t="shared" si="152"/>
        <v>8.908912037036873E-2</v>
      </c>
      <c r="AH174" s="35">
        <f t="shared" si="153"/>
        <v>9.1962962962961275E-2</v>
      </c>
      <c r="AI174" s="35">
        <f t="shared" si="154"/>
        <v>9.4836805555553821E-2</v>
      </c>
      <c r="AJ174" s="35">
        <f t="shared" si="155"/>
        <v>9.7710648148146353E-2</v>
      </c>
      <c r="AK174" s="36">
        <f t="shared" si="156"/>
        <v>0.1005844907407389</v>
      </c>
      <c r="AL174" s="35">
        <f t="shared" si="157"/>
        <v>0.10345833333333143</v>
      </c>
      <c r="AM174" s="35">
        <f t="shared" si="158"/>
        <v>0.10633217592592398</v>
      </c>
      <c r="AN174" s="35">
        <f t="shared" si="159"/>
        <v>0.10920601851851651</v>
      </c>
      <c r="AO174" s="35">
        <f t="shared" si="160"/>
        <v>0.11207986111110906</v>
      </c>
      <c r="AP174" s="36">
        <f t="shared" si="161"/>
        <v>0.11495370370370159</v>
      </c>
      <c r="AQ174" s="35">
        <f t="shared" si="162"/>
        <v>0.11782754629629413</v>
      </c>
      <c r="AR174" s="35">
        <f t="shared" si="163"/>
        <v>0.12070138888888668</v>
      </c>
      <c r="AS174" s="38">
        <f t="shared" si="164"/>
        <v>0.12126178819444222</v>
      </c>
      <c r="AT174" s="35"/>
      <c r="AU174" s="33">
        <v>2.8738425925925399E-3</v>
      </c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</row>
    <row r="175" spans="1:69">
      <c r="A175" s="33">
        <v>2.8749999999999501E-3</v>
      </c>
      <c r="B175" s="34">
        <v>2.8749999999999501E-3</v>
      </c>
      <c r="C175" s="35">
        <f t="shared" si="129"/>
        <v>5.7499999999999002E-3</v>
      </c>
      <c r="D175" s="35">
        <f t="shared" si="130"/>
        <v>8.6249999999998498E-3</v>
      </c>
      <c r="E175" s="35">
        <f t="shared" si="131"/>
        <v>1.14999999999998E-2</v>
      </c>
      <c r="F175" s="36">
        <f t="shared" si="132"/>
        <v>1.4374999999999751E-2</v>
      </c>
      <c r="G175" s="35">
        <f t="shared" si="133"/>
        <v>1.72499999999997E-2</v>
      </c>
      <c r="H175" s="35">
        <f t="shared" si="134"/>
        <v>2.012499999999965E-2</v>
      </c>
      <c r="I175" s="35">
        <f t="shared" si="135"/>
        <v>2.2999999999999601E-2</v>
      </c>
      <c r="J175" s="35">
        <f t="shared" si="136"/>
        <v>2.5874999999999551E-2</v>
      </c>
      <c r="K175" s="36">
        <f t="shared" si="137"/>
        <v>2.8749999999999502E-2</v>
      </c>
      <c r="L175" s="35">
        <f t="shared" si="138"/>
        <v>3.1624999999999452E-2</v>
      </c>
      <c r="M175" s="35">
        <f t="shared" si="139"/>
        <v>3.4499999999999399E-2</v>
      </c>
      <c r="N175" s="35">
        <f t="shared" si="140"/>
        <v>3.7374999999999353E-2</v>
      </c>
      <c r="O175" s="35">
        <f t="shared" si="141"/>
        <v>4.02499999999993E-2</v>
      </c>
      <c r="P175" s="36">
        <f t="shared" si="142"/>
        <v>4.3124999999999254E-2</v>
      </c>
      <c r="Q175" s="35">
        <f t="shared" si="165"/>
        <v>4.5999999999999201E-2</v>
      </c>
      <c r="R175" s="35">
        <f t="shared" si="166"/>
        <v>4.8874999999999148E-2</v>
      </c>
      <c r="S175" s="35">
        <f t="shared" si="167"/>
        <v>5.1749999999999102E-2</v>
      </c>
      <c r="T175" s="35">
        <f t="shared" si="168"/>
        <v>5.4624999999999049E-2</v>
      </c>
      <c r="U175" s="36">
        <f t="shared" si="169"/>
        <v>5.7499999999999003E-2</v>
      </c>
      <c r="V175" s="35">
        <f t="shared" si="170"/>
        <v>6.037499999999895E-2</v>
      </c>
      <c r="W175" s="37">
        <f t="shared" si="171"/>
        <v>6.0648124999998942E-2</v>
      </c>
      <c r="X175" s="35">
        <f t="shared" si="143"/>
        <v>6.3249999999998904E-2</v>
      </c>
      <c r="Y175" s="35">
        <f t="shared" si="144"/>
        <v>6.6124999999998851E-2</v>
      </c>
      <c r="Z175" s="35">
        <f t="shared" si="145"/>
        <v>6.8999999999998798E-2</v>
      </c>
      <c r="AA175" s="36">
        <f t="shared" si="146"/>
        <v>7.1874999999998745E-2</v>
      </c>
      <c r="AB175" s="35">
        <f t="shared" si="147"/>
        <v>7.4749999999998706E-2</v>
      </c>
      <c r="AC175" s="35">
        <f t="shared" si="148"/>
        <v>7.7624999999998653E-2</v>
      </c>
      <c r="AD175" s="35">
        <f t="shared" si="149"/>
        <v>8.04999999999986E-2</v>
      </c>
      <c r="AE175" s="35">
        <f t="shared" si="150"/>
        <v>8.3374999999998547E-2</v>
      </c>
      <c r="AF175" s="36">
        <f t="shared" si="151"/>
        <v>8.6249999999998508E-2</v>
      </c>
      <c r="AG175" s="35">
        <f t="shared" si="152"/>
        <v>8.9124999999998455E-2</v>
      </c>
      <c r="AH175" s="35">
        <f t="shared" si="153"/>
        <v>9.1999999999998403E-2</v>
      </c>
      <c r="AI175" s="35">
        <f t="shared" si="154"/>
        <v>9.487499999999835E-2</v>
      </c>
      <c r="AJ175" s="35">
        <f t="shared" si="155"/>
        <v>9.7749999999998297E-2</v>
      </c>
      <c r="AK175" s="36">
        <f t="shared" si="156"/>
        <v>0.10062499999999826</v>
      </c>
      <c r="AL175" s="35">
        <f t="shared" si="157"/>
        <v>0.1034999999999982</v>
      </c>
      <c r="AM175" s="35">
        <f t="shared" si="158"/>
        <v>0.10637499999999815</v>
      </c>
      <c r="AN175" s="35">
        <f t="shared" si="159"/>
        <v>0.1092499999999981</v>
      </c>
      <c r="AO175" s="35">
        <f t="shared" si="160"/>
        <v>0.11212499999999806</v>
      </c>
      <c r="AP175" s="36">
        <f t="shared" si="161"/>
        <v>0.11499999999999801</v>
      </c>
      <c r="AQ175" s="35">
        <f t="shared" si="162"/>
        <v>0.11787499999999795</v>
      </c>
      <c r="AR175" s="35">
        <f t="shared" si="163"/>
        <v>0.1207499999999979</v>
      </c>
      <c r="AS175" s="38">
        <f t="shared" si="164"/>
        <v>0.1213106249999979</v>
      </c>
      <c r="AT175" s="35"/>
      <c r="AU175" s="33">
        <v>2.8749999999999501E-3</v>
      </c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</row>
    <row r="176" spans="1:69">
      <c r="A176" s="33">
        <v>2.8761574074073599E-3</v>
      </c>
      <c r="B176" s="34">
        <v>2.8761574074073599E-3</v>
      </c>
      <c r="C176" s="35">
        <f t="shared" si="129"/>
        <v>5.7523148148147197E-3</v>
      </c>
      <c r="D176" s="35">
        <f t="shared" si="130"/>
        <v>8.6284722222220792E-3</v>
      </c>
      <c r="E176" s="35">
        <f t="shared" si="131"/>
        <v>1.1504629629629439E-2</v>
      </c>
      <c r="F176" s="36">
        <f t="shared" si="132"/>
        <v>1.43807870370368E-2</v>
      </c>
      <c r="G176" s="35">
        <f t="shared" si="133"/>
        <v>1.7256944444444158E-2</v>
      </c>
      <c r="H176" s="35">
        <f t="shared" si="134"/>
        <v>2.013310185185152E-2</v>
      </c>
      <c r="I176" s="35">
        <f t="shared" si="135"/>
        <v>2.3009259259258879E-2</v>
      </c>
      <c r="J176" s="35">
        <f t="shared" si="136"/>
        <v>2.5885416666666237E-2</v>
      </c>
      <c r="K176" s="36">
        <f t="shared" si="137"/>
        <v>2.87615740740736E-2</v>
      </c>
      <c r="L176" s="35">
        <f t="shared" si="138"/>
        <v>3.1637731481480962E-2</v>
      </c>
      <c r="M176" s="35">
        <f t="shared" si="139"/>
        <v>3.4513888888888317E-2</v>
      </c>
      <c r="N176" s="35">
        <f t="shared" si="140"/>
        <v>3.7390046296295679E-2</v>
      </c>
      <c r="O176" s="35">
        <f t="shared" si="141"/>
        <v>4.0266203703703041E-2</v>
      </c>
      <c r="P176" s="36">
        <f t="shared" si="142"/>
        <v>4.3142361111110396E-2</v>
      </c>
      <c r="Q176" s="35">
        <f t="shared" si="165"/>
        <v>4.6018518518517758E-2</v>
      </c>
      <c r="R176" s="35">
        <f t="shared" si="166"/>
        <v>4.889467592592512E-2</v>
      </c>
      <c r="S176" s="35">
        <f t="shared" si="167"/>
        <v>5.1770833333332475E-2</v>
      </c>
      <c r="T176" s="35">
        <f t="shared" si="168"/>
        <v>5.4646990740739837E-2</v>
      </c>
      <c r="U176" s="36">
        <f t="shared" si="169"/>
        <v>5.7523148148147199E-2</v>
      </c>
      <c r="V176" s="35">
        <f t="shared" si="170"/>
        <v>6.0399305555554554E-2</v>
      </c>
      <c r="W176" s="37">
        <f t="shared" si="171"/>
        <v>6.0672540509258251E-2</v>
      </c>
      <c r="X176" s="35">
        <f t="shared" si="143"/>
        <v>6.3275462962961923E-2</v>
      </c>
      <c r="Y176" s="35">
        <f t="shared" si="144"/>
        <v>6.6151620370369271E-2</v>
      </c>
      <c r="Z176" s="35">
        <f t="shared" si="145"/>
        <v>6.9027777777776633E-2</v>
      </c>
      <c r="AA176" s="36">
        <f t="shared" si="146"/>
        <v>7.1903935185183995E-2</v>
      </c>
      <c r="AB176" s="35">
        <f t="shared" si="147"/>
        <v>7.4780092592591357E-2</v>
      </c>
      <c r="AC176" s="35">
        <f t="shared" si="148"/>
        <v>7.7656249999998719E-2</v>
      </c>
      <c r="AD176" s="35">
        <f t="shared" si="149"/>
        <v>8.0532407407406081E-2</v>
      </c>
      <c r="AE176" s="35">
        <f t="shared" si="150"/>
        <v>8.340856481481343E-2</v>
      </c>
      <c r="AF176" s="36">
        <f t="shared" si="151"/>
        <v>8.6284722222220792E-2</v>
      </c>
      <c r="AG176" s="35">
        <f t="shared" si="152"/>
        <v>8.9160879629628154E-2</v>
      </c>
      <c r="AH176" s="35">
        <f t="shared" si="153"/>
        <v>9.2037037037035516E-2</v>
      </c>
      <c r="AI176" s="35">
        <f t="shared" si="154"/>
        <v>9.4913194444442878E-2</v>
      </c>
      <c r="AJ176" s="35">
        <f t="shared" si="155"/>
        <v>9.778935185185024E-2</v>
      </c>
      <c r="AK176" s="36">
        <f t="shared" si="156"/>
        <v>0.1006655092592576</v>
      </c>
      <c r="AL176" s="35">
        <f t="shared" si="157"/>
        <v>0.10354166666666495</v>
      </c>
      <c r="AM176" s="35">
        <f t="shared" si="158"/>
        <v>0.10641782407407231</v>
      </c>
      <c r="AN176" s="35">
        <f t="shared" si="159"/>
        <v>0.10929398148147967</v>
      </c>
      <c r="AO176" s="35">
        <f t="shared" si="160"/>
        <v>0.11217013888888704</v>
      </c>
      <c r="AP176" s="36">
        <f t="shared" si="161"/>
        <v>0.1150462962962944</v>
      </c>
      <c r="AQ176" s="35">
        <f t="shared" si="162"/>
        <v>0.11792245370370176</v>
      </c>
      <c r="AR176" s="35">
        <f t="shared" si="163"/>
        <v>0.12079861111110911</v>
      </c>
      <c r="AS176" s="38">
        <f t="shared" si="164"/>
        <v>0.12135946180555356</v>
      </c>
      <c r="AT176" s="35"/>
      <c r="AU176" s="33">
        <v>2.8761574074073599E-3</v>
      </c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</row>
    <row r="177" spans="1:69">
      <c r="A177" s="33">
        <v>2.8773148148147601E-3</v>
      </c>
      <c r="B177" s="34">
        <v>2.8773148148147601E-3</v>
      </c>
      <c r="C177" s="35">
        <f t="shared" si="129"/>
        <v>5.7546296296295202E-3</v>
      </c>
      <c r="D177" s="35">
        <f t="shared" si="130"/>
        <v>8.6319444444442808E-3</v>
      </c>
      <c r="E177" s="35">
        <f t="shared" si="131"/>
        <v>1.150925925925904E-2</v>
      </c>
      <c r="F177" s="36">
        <f t="shared" si="132"/>
        <v>1.43865740740738E-2</v>
      </c>
      <c r="G177" s="35">
        <f t="shared" si="133"/>
        <v>1.7263888888888562E-2</v>
      </c>
      <c r="H177" s="35">
        <f t="shared" si="134"/>
        <v>2.0141203703703321E-2</v>
      </c>
      <c r="I177" s="35">
        <f t="shared" si="135"/>
        <v>2.3018518518518081E-2</v>
      </c>
      <c r="J177" s="35">
        <f t="shared" si="136"/>
        <v>2.5895833333332841E-2</v>
      </c>
      <c r="K177" s="36">
        <f t="shared" si="137"/>
        <v>2.87731481481476E-2</v>
      </c>
      <c r="L177" s="35">
        <f t="shared" si="138"/>
        <v>3.165046296296236E-2</v>
      </c>
      <c r="M177" s="35">
        <f t="shared" si="139"/>
        <v>3.4527777777777123E-2</v>
      </c>
      <c r="N177" s="35">
        <f t="shared" si="140"/>
        <v>3.7405092592591879E-2</v>
      </c>
      <c r="O177" s="35">
        <f t="shared" si="141"/>
        <v>4.0282407407406642E-2</v>
      </c>
      <c r="P177" s="36">
        <f t="shared" si="142"/>
        <v>4.3159722222221399E-2</v>
      </c>
      <c r="Q177" s="35">
        <f t="shared" si="165"/>
        <v>4.6037037037036162E-2</v>
      </c>
      <c r="R177" s="35">
        <f t="shared" si="166"/>
        <v>4.8914351851850925E-2</v>
      </c>
      <c r="S177" s="35">
        <f t="shared" si="167"/>
        <v>5.1791666666665681E-2</v>
      </c>
      <c r="T177" s="35">
        <f t="shared" si="168"/>
        <v>5.4668981481480444E-2</v>
      </c>
      <c r="U177" s="36">
        <f t="shared" si="169"/>
        <v>5.75462962962952E-2</v>
      </c>
      <c r="V177" s="35">
        <f t="shared" si="170"/>
        <v>6.0423611111109964E-2</v>
      </c>
      <c r="W177" s="37">
        <f t="shared" si="171"/>
        <v>6.0696956018517365E-2</v>
      </c>
      <c r="X177" s="35">
        <f t="shared" si="143"/>
        <v>6.330092592592472E-2</v>
      </c>
      <c r="Y177" s="35">
        <f t="shared" si="144"/>
        <v>6.6178240740739483E-2</v>
      </c>
      <c r="Z177" s="35">
        <f t="shared" si="145"/>
        <v>6.9055555555554246E-2</v>
      </c>
      <c r="AA177" s="36">
        <f t="shared" si="146"/>
        <v>7.1932870370369009E-2</v>
      </c>
      <c r="AB177" s="35">
        <f t="shared" si="147"/>
        <v>7.4810185185183758E-2</v>
      </c>
      <c r="AC177" s="35">
        <f t="shared" si="148"/>
        <v>7.7687499999998522E-2</v>
      </c>
      <c r="AD177" s="35">
        <f t="shared" si="149"/>
        <v>8.0564814814813285E-2</v>
      </c>
      <c r="AE177" s="35">
        <f t="shared" si="150"/>
        <v>8.3442129629628048E-2</v>
      </c>
      <c r="AF177" s="36">
        <f t="shared" si="151"/>
        <v>8.6319444444442797E-2</v>
      </c>
      <c r="AG177" s="35">
        <f t="shared" si="152"/>
        <v>8.919675925925756E-2</v>
      </c>
      <c r="AH177" s="35">
        <f t="shared" si="153"/>
        <v>9.2074074074072323E-2</v>
      </c>
      <c r="AI177" s="35">
        <f t="shared" si="154"/>
        <v>9.4951388888887087E-2</v>
      </c>
      <c r="AJ177" s="35">
        <f t="shared" si="155"/>
        <v>9.782870370370185E-2</v>
      </c>
      <c r="AK177" s="36">
        <f t="shared" si="156"/>
        <v>0.1007060185185166</v>
      </c>
      <c r="AL177" s="35">
        <f t="shared" si="157"/>
        <v>0.10358333333333136</v>
      </c>
      <c r="AM177" s="35">
        <f t="shared" si="158"/>
        <v>0.10646064814814613</v>
      </c>
      <c r="AN177" s="35">
        <f t="shared" si="159"/>
        <v>0.10933796296296089</v>
      </c>
      <c r="AO177" s="35">
        <f t="shared" si="160"/>
        <v>0.11221527777777564</v>
      </c>
      <c r="AP177" s="36">
        <f t="shared" si="161"/>
        <v>0.1150925925925904</v>
      </c>
      <c r="AQ177" s="35">
        <f t="shared" si="162"/>
        <v>0.11796990740740516</v>
      </c>
      <c r="AR177" s="35">
        <f t="shared" si="163"/>
        <v>0.12084722222221993</v>
      </c>
      <c r="AS177" s="38">
        <f t="shared" si="164"/>
        <v>0.1214082986111088</v>
      </c>
      <c r="AT177" s="35"/>
      <c r="AU177" s="33">
        <v>2.8773148148147601E-3</v>
      </c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</row>
    <row r="178" spans="1:69">
      <c r="A178" s="33">
        <v>2.8784722222221699E-3</v>
      </c>
      <c r="B178" s="34">
        <v>2.8784722222221699E-3</v>
      </c>
      <c r="C178" s="35">
        <f t="shared" si="129"/>
        <v>5.7569444444443398E-3</v>
      </c>
      <c r="D178" s="35">
        <f t="shared" si="130"/>
        <v>8.6354166666665101E-3</v>
      </c>
      <c r="E178" s="35">
        <f t="shared" si="131"/>
        <v>1.151388888888868E-2</v>
      </c>
      <c r="F178" s="36">
        <f t="shared" si="132"/>
        <v>1.4392361111110849E-2</v>
      </c>
      <c r="G178" s="35">
        <f t="shared" si="133"/>
        <v>1.727083333333302E-2</v>
      </c>
      <c r="H178" s="35">
        <f t="shared" si="134"/>
        <v>2.0149305555555188E-2</v>
      </c>
      <c r="I178" s="35">
        <f t="shared" si="135"/>
        <v>2.3027777777777359E-2</v>
      </c>
      <c r="J178" s="35">
        <f t="shared" si="136"/>
        <v>2.590624999999953E-2</v>
      </c>
      <c r="K178" s="36">
        <f t="shared" si="137"/>
        <v>2.8784722222221698E-2</v>
      </c>
      <c r="L178" s="35">
        <f t="shared" si="138"/>
        <v>3.1663194444443869E-2</v>
      </c>
      <c r="M178" s="35">
        <f t="shared" si="139"/>
        <v>3.454166666666604E-2</v>
      </c>
      <c r="N178" s="35">
        <f t="shared" si="140"/>
        <v>3.7420138888888212E-2</v>
      </c>
      <c r="O178" s="35">
        <f t="shared" si="141"/>
        <v>4.0298611111110376E-2</v>
      </c>
      <c r="P178" s="36">
        <f t="shared" si="142"/>
        <v>4.3177083333332547E-2</v>
      </c>
      <c r="Q178" s="35">
        <f t="shared" si="165"/>
        <v>4.6055555555554718E-2</v>
      </c>
      <c r="R178" s="35">
        <f t="shared" si="166"/>
        <v>4.893402777777689E-2</v>
      </c>
      <c r="S178" s="35">
        <f t="shared" si="167"/>
        <v>5.1812499999999061E-2</v>
      </c>
      <c r="T178" s="35">
        <f t="shared" si="168"/>
        <v>5.4690972222221225E-2</v>
      </c>
      <c r="U178" s="36">
        <f t="shared" si="169"/>
        <v>5.7569444444443396E-2</v>
      </c>
      <c r="V178" s="35">
        <f t="shared" si="170"/>
        <v>6.0447916666665567E-2</v>
      </c>
      <c r="W178" s="37">
        <f t="shared" si="171"/>
        <v>6.0721371527776673E-2</v>
      </c>
      <c r="X178" s="35">
        <f t="shared" si="143"/>
        <v>6.3326388888887739E-2</v>
      </c>
      <c r="Y178" s="35">
        <f t="shared" si="144"/>
        <v>6.6204861111109903E-2</v>
      </c>
      <c r="Z178" s="35">
        <f t="shared" si="145"/>
        <v>6.9083333333332081E-2</v>
      </c>
      <c r="AA178" s="36">
        <f t="shared" si="146"/>
        <v>7.1961805555554245E-2</v>
      </c>
      <c r="AB178" s="35">
        <f t="shared" si="147"/>
        <v>7.4840277777776423E-2</v>
      </c>
      <c r="AC178" s="35">
        <f t="shared" si="148"/>
        <v>7.7718749999998588E-2</v>
      </c>
      <c r="AD178" s="35">
        <f t="shared" si="149"/>
        <v>8.0597222222220752E-2</v>
      </c>
      <c r="AE178" s="35">
        <f t="shared" si="150"/>
        <v>8.347569444444293E-2</v>
      </c>
      <c r="AF178" s="36">
        <f t="shared" si="151"/>
        <v>8.6354166666665094E-2</v>
      </c>
      <c r="AG178" s="35">
        <f t="shared" si="152"/>
        <v>8.9232638888887272E-2</v>
      </c>
      <c r="AH178" s="35">
        <f t="shared" si="153"/>
        <v>9.2111111111109437E-2</v>
      </c>
      <c r="AI178" s="35">
        <f t="shared" si="154"/>
        <v>9.4989583333331601E-2</v>
      </c>
      <c r="AJ178" s="35">
        <f t="shared" si="155"/>
        <v>9.7868055555553779E-2</v>
      </c>
      <c r="AK178" s="36">
        <f t="shared" si="156"/>
        <v>0.10074652777777594</v>
      </c>
      <c r="AL178" s="35">
        <f t="shared" si="157"/>
        <v>0.10362499999999812</v>
      </c>
      <c r="AM178" s="35">
        <f t="shared" si="158"/>
        <v>0.10650347222222029</v>
      </c>
      <c r="AN178" s="35">
        <f t="shared" si="159"/>
        <v>0.10938194444444245</v>
      </c>
      <c r="AO178" s="35">
        <f t="shared" si="160"/>
        <v>0.11226041666666463</v>
      </c>
      <c r="AP178" s="36">
        <f t="shared" si="161"/>
        <v>0.11513888888888679</v>
      </c>
      <c r="AQ178" s="35">
        <f t="shared" si="162"/>
        <v>0.11801736111110897</v>
      </c>
      <c r="AR178" s="35">
        <f t="shared" si="163"/>
        <v>0.12089583333333113</v>
      </c>
      <c r="AS178" s="38">
        <f t="shared" si="164"/>
        <v>0.12145713541666446</v>
      </c>
      <c r="AT178" s="35"/>
      <c r="AU178" s="33">
        <v>2.8784722222221699E-3</v>
      </c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</row>
    <row r="179" spans="1:69">
      <c r="A179" s="33">
        <v>2.8796296296295801E-3</v>
      </c>
      <c r="B179" s="34">
        <v>2.8796296296295801E-3</v>
      </c>
      <c r="C179" s="39">
        <f t="shared" si="129"/>
        <v>5.7592592592591602E-3</v>
      </c>
      <c r="D179" s="39">
        <f t="shared" si="130"/>
        <v>8.6388888888887412E-3</v>
      </c>
      <c r="E179" s="39">
        <f t="shared" si="131"/>
        <v>1.151851851851832E-2</v>
      </c>
      <c r="F179" s="36">
        <f t="shared" si="132"/>
        <v>1.43981481481479E-2</v>
      </c>
      <c r="G179" s="39">
        <f t="shared" si="133"/>
        <v>1.7277777777777482E-2</v>
      </c>
      <c r="H179" s="39">
        <f t="shared" si="134"/>
        <v>2.0157407407407062E-2</v>
      </c>
      <c r="I179" s="39">
        <f t="shared" si="135"/>
        <v>2.3037037037036641E-2</v>
      </c>
      <c r="J179" s="39">
        <f t="shared" si="136"/>
        <v>2.591666666666622E-2</v>
      </c>
      <c r="K179" s="36">
        <f t="shared" si="137"/>
        <v>2.8796296296295799E-2</v>
      </c>
      <c r="L179" s="39">
        <f t="shared" si="138"/>
        <v>3.1675925925925379E-2</v>
      </c>
      <c r="M179" s="39">
        <f t="shared" si="139"/>
        <v>3.4555555555554965E-2</v>
      </c>
      <c r="N179" s="39">
        <f t="shared" si="140"/>
        <v>3.7435185185184544E-2</v>
      </c>
      <c r="O179" s="39">
        <f t="shared" si="141"/>
        <v>4.0314814814814123E-2</v>
      </c>
      <c r="P179" s="36">
        <f t="shared" si="142"/>
        <v>4.3194444444443703E-2</v>
      </c>
      <c r="Q179" s="35">
        <f t="shared" si="165"/>
        <v>4.6074074074073282E-2</v>
      </c>
      <c r="R179" s="35">
        <f t="shared" si="166"/>
        <v>4.8953703703702861E-2</v>
      </c>
      <c r="S179" s="35">
        <f t="shared" si="167"/>
        <v>5.183333333333244E-2</v>
      </c>
      <c r="T179" s="35">
        <f t="shared" si="168"/>
        <v>5.471296296296202E-2</v>
      </c>
      <c r="U179" s="36">
        <f t="shared" si="169"/>
        <v>5.7592592592591599E-2</v>
      </c>
      <c r="V179" s="35">
        <f t="shared" si="170"/>
        <v>6.0472222222221185E-2</v>
      </c>
      <c r="W179" s="37">
        <f t="shared" si="171"/>
        <v>6.0745787037035988E-2</v>
      </c>
      <c r="X179" s="35">
        <f t="shared" si="143"/>
        <v>6.3351851851850757E-2</v>
      </c>
      <c r="Y179" s="35">
        <f t="shared" si="144"/>
        <v>6.6231481481480337E-2</v>
      </c>
      <c r="Z179" s="35">
        <f t="shared" si="145"/>
        <v>6.911111111110993E-2</v>
      </c>
      <c r="AA179" s="36">
        <f t="shared" si="146"/>
        <v>7.1990740740739509E-2</v>
      </c>
      <c r="AB179" s="35">
        <f t="shared" si="147"/>
        <v>7.4870370370369088E-2</v>
      </c>
      <c r="AC179" s="35">
        <f t="shared" si="148"/>
        <v>7.7749999999998667E-2</v>
      </c>
      <c r="AD179" s="35">
        <f t="shared" si="149"/>
        <v>8.0629629629628247E-2</v>
      </c>
      <c r="AE179" s="35">
        <f t="shared" si="150"/>
        <v>8.3509259259257826E-2</v>
      </c>
      <c r="AF179" s="36">
        <f t="shared" si="151"/>
        <v>8.6388888888887405E-2</v>
      </c>
      <c r="AG179" s="35">
        <f t="shared" si="152"/>
        <v>8.9268518518516984E-2</v>
      </c>
      <c r="AH179" s="35">
        <f t="shared" si="153"/>
        <v>9.2148148148146564E-2</v>
      </c>
      <c r="AI179" s="35">
        <f t="shared" si="154"/>
        <v>9.5027777777776143E-2</v>
      </c>
      <c r="AJ179" s="35">
        <f t="shared" si="155"/>
        <v>9.7907407407405722E-2</v>
      </c>
      <c r="AK179" s="36">
        <f t="shared" si="156"/>
        <v>0.1007870370370353</v>
      </c>
      <c r="AL179" s="35">
        <f t="shared" si="157"/>
        <v>0.10366666666666488</v>
      </c>
      <c r="AM179" s="35">
        <f t="shared" si="158"/>
        <v>0.10654629629629446</v>
      </c>
      <c r="AN179" s="35">
        <f t="shared" si="159"/>
        <v>0.10942592592592404</v>
      </c>
      <c r="AO179" s="35">
        <f t="shared" si="160"/>
        <v>0.11230555555555362</v>
      </c>
      <c r="AP179" s="36">
        <f t="shared" si="161"/>
        <v>0.1151851851851832</v>
      </c>
      <c r="AQ179" s="35">
        <f t="shared" si="162"/>
        <v>0.11806481481481279</v>
      </c>
      <c r="AR179" s="35">
        <f t="shared" si="163"/>
        <v>0.12094444444444237</v>
      </c>
      <c r="AS179" s="38">
        <f t="shared" si="164"/>
        <v>0.12150597222222013</v>
      </c>
      <c r="AT179" s="35"/>
      <c r="AU179" s="33">
        <v>2.8796296296295801E-3</v>
      </c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</row>
    <row r="180" spans="1:69">
      <c r="A180" s="33">
        <v>2.8807870370369799E-3</v>
      </c>
      <c r="B180" s="34">
        <v>2.8807870370369799E-3</v>
      </c>
      <c r="C180" s="35">
        <f t="shared" si="129"/>
        <v>5.7615740740739598E-3</v>
      </c>
      <c r="D180" s="35">
        <f t="shared" si="130"/>
        <v>8.6423611111109393E-3</v>
      </c>
      <c r="E180" s="35">
        <f t="shared" si="131"/>
        <v>1.152314814814792E-2</v>
      </c>
      <c r="F180" s="36">
        <f t="shared" si="132"/>
        <v>1.44039351851849E-2</v>
      </c>
      <c r="G180" s="35">
        <f t="shared" si="133"/>
        <v>1.7284722222221879E-2</v>
      </c>
      <c r="H180" s="35">
        <f t="shared" si="134"/>
        <v>2.0165509259258859E-2</v>
      </c>
      <c r="I180" s="35">
        <f t="shared" si="135"/>
        <v>2.3046296296295839E-2</v>
      </c>
      <c r="J180" s="35">
        <f t="shared" si="136"/>
        <v>2.592708333333282E-2</v>
      </c>
      <c r="K180" s="36">
        <f t="shared" si="137"/>
        <v>2.88078703703698E-2</v>
      </c>
      <c r="L180" s="35">
        <f t="shared" si="138"/>
        <v>3.1688657407406777E-2</v>
      </c>
      <c r="M180" s="35">
        <f t="shared" si="139"/>
        <v>3.4569444444443757E-2</v>
      </c>
      <c r="N180" s="35">
        <f t="shared" si="140"/>
        <v>3.7450231481480738E-2</v>
      </c>
      <c r="O180" s="35">
        <f t="shared" si="141"/>
        <v>4.0331018518517718E-2</v>
      </c>
      <c r="P180" s="36">
        <f t="shared" si="142"/>
        <v>4.3211805555554698E-2</v>
      </c>
      <c r="Q180" s="35">
        <f t="shared" si="165"/>
        <v>4.6092592592591679E-2</v>
      </c>
      <c r="R180" s="35">
        <f t="shared" si="166"/>
        <v>4.8973379629628659E-2</v>
      </c>
      <c r="S180" s="35">
        <f t="shared" si="167"/>
        <v>5.185416666666564E-2</v>
      </c>
      <c r="T180" s="35">
        <f t="shared" si="168"/>
        <v>5.473495370370262E-2</v>
      </c>
      <c r="U180" s="36">
        <f t="shared" si="169"/>
        <v>5.76157407407396E-2</v>
      </c>
      <c r="V180" s="35">
        <f t="shared" si="170"/>
        <v>6.0496527777776581E-2</v>
      </c>
      <c r="W180" s="37">
        <f t="shared" si="171"/>
        <v>6.0770202546295088E-2</v>
      </c>
      <c r="X180" s="35">
        <f t="shared" si="143"/>
        <v>6.3377314814813554E-2</v>
      </c>
      <c r="Y180" s="35">
        <f t="shared" si="144"/>
        <v>6.6258101851850534E-2</v>
      </c>
      <c r="Z180" s="35">
        <f t="shared" si="145"/>
        <v>6.9138888888887515E-2</v>
      </c>
      <c r="AA180" s="36">
        <f t="shared" si="146"/>
        <v>7.2019675925924495E-2</v>
      </c>
      <c r="AB180" s="35">
        <f t="shared" si="147"/>
        <v>7.4900462962961475E-2</v>
      </c>
      <c r="AC180" s="35">
        <f t="shared" si="148"/>
        <v>7.7781249999998456E-2</v>
      </c>
      <c r="AD180" s="35">
        <f t="shared" si="149"/>
        <v>8.0662037037035436E-2</v>
      </c>
      <c r="AE180" s="35">
        <f t="shared" si="150"/>
        <v>8.3542824074072417E-2</v>
      </c>
      <c r="AF180" s="36">
        <f t="shared" si="151"/>
        <v>8.6423611111109397E-2</v>
      </c>
      <c r="AG180" s="35">
        <f t="shared" si="152"/>
        <v>8.9304398148146377E-2</v>
      </c>
      <c r="AH180" s="35">
        <f t="shared" si="153"/>
        <v>9.2185185185183358E-2</v>
      </c>
      <c r="AI180" s="35">
        <f t="shared" si="154"/>
        <v>9.5065972222220338E-2</v>
      </c>
      <c r="AJ180" s="35">
        <f t="shared" si="155"/>
        <v>9.7946759259257318E-2</v>
      </c>
      <c r="AK180" s="36">
        <f t="shared" si="156"/>
        <v>0.1008275462962943</v>
      </c>
      <c r="AL180" s="35">
        <f t="shared" si="157"/>
        <v>0.10370833333333128</v>
      </c>
      <c r="AM180" s="35">
        <f t="shared" si="158"/>
        <v>0.10658912037036826</v>
      </c>
      <c r="AN180" s="35">
        <f t="shared" si="159"/>
        <v>0.10946990740740524</v>
      </c>
      <c r="AO180" s="35">
        <f t="shared" si="160"/>
        <v>0.11235069444444222</v>
      </c>
      <c r="AP180" s="36">
        <f t="shared" si="161"/>
        <v>0.1152314814814792</v>
      </c>
      <c r="AQ180" s="35">
        <f t="shared" si="162"/>
        <v>0.11811226851851618</v>
      </c>
      <c r="AR180" s="35">
        <f t="shared" si="163"/>
        <v>0.12099305555555316</v>
      </c>
      <c r="AS180" s="38">
        <f t="shared" si="164"/>
        <v>0.12155480902777537</v>
      </c>
      <c r="AT180" s="35"/>
      <c r="AU180" s="33">
        <v>2.8807870370369799E-3</v>
      </c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</row>
    <row r="181" spans="1:69">
      <c r="A181" s="33">
        <v>2.8819444444443901E-3</v>
      </c>
      <c r="B181" s="34">
        <v>2.8819444444443901E-3</v>
      </c>
      <c r="C181" s="35">
        <f t="shared" si="129"/>
        <v>5.7638888888887803E-3</v>
      </c>
      <c r="D181" s="35">
        <f t="shared" si="130"/>
        <v>8.6458333333331704E-3</v>
      </c>
      <c r="E181" s="35">
        <f t="shared" si="131"/>
        <v>1.1527777777777561E-2</v>
      </c>
      <c r="F181" s="36">
        <f t="shared" si="132"/>
        <v>1.4409722222221951E-2</v>
      </c>
      <c r="G181" s="35">
        <f t="shared" si="133"/>
        <v>1.7291666666666341E-2</v>
      </c>
      <c r="H181" s="35">
        <f t="shared" si="134"/>
        <v>2.0173611111110733E-2</v>
      </c>
      <c r="I181" s="35">
        <f t="shared" si="135"/>
        <v>2.3055555555555121E-2</v>
      </c>
      <c r="J181" s="35">
        <f t="shared" si="136"/>
        <v>2.593749999999951E-2</v>
      </c>
      <c r="K181" s="36">
        <f t="shared" si="137"/>
        <v>2.8819444444443901E-2</v>
      </c>
      <c r="L181" s="35">
        <f t="shared" si="138"/>
        <v>3.1701388888888293E-2</v>
      </c>
      <c r="M181" s="35">
        <f t="shared" si="139"/>
        <v>3.4583333333332682E-2</v>
      </c>
      <c r="N181" s="35">
        <f t="shared" si="140"/>
        <v>3.746527777777707E-2</v>
      </c>
      <c r="O181" s="35">
        <f t="shared" si="141"/>
        <v>4.0347222222221465E-2</v>
      </c>
      <c r="P181" s="36">
        <f t="shared" si="142"/>
        <v>4.3229166666665854E-2</v>
      </c>
      <c r="Q181" s="35">
        <f t="shared" si="165"/>
        <v>4.6111111111110242E-2</v>
      </c>
      <c r="R181" s="35">
        <f t="shared" si="166"/>
        <v>4.8993055555554631E-2</v>
      </c>
      <c r="S181" s="35">
        <f t="shared" si="167"/>
        <v>5.1874999999999019E-2</v>
      </c>
      <c r="T181" s="35">
        <f t="shared" si="168"/>
        <v>5.4756944444443414E-2</v>
      </c>
      <c r="U181" s="36">
        <f t="shared" si="169"/>
        <v>5.7638888888887803E-2</v>
      </c>
      <c r="V181" s="35">
        <f t="shared" si="170"/>
        <v>6.0520833333332191E-2</v>
      </c>
      <c r="W181" s="37">
        <f t="shared" si="171"/>
        <v>6.079461805555441E-2</v>
      </c>
      <c r="X181" s="35">
        <f t="shared" si="143"/>
        <v>6.3402777777776587E-2</v>
      </c>
      <c r="Y181" s="35">
        <f t="shared" si="144"/>
        <v>6.6284722222220968E-2</v>
      </c>
      <c r="Z181" s="35">
        <f t="shared" si="145"/>
        <v>6.9166666666665363E-2</v>
      </c>
      <c r="AA181" s="36">
        <f t="shared" si="146"/>
        <v>7.2048611111109759E-2</v>
      </c>
      <c r="AB181" s="35">
        <f t="shared" si="147"/>
        <v>7.493055555555414E-2</v>
      </c>
      <c r="AC181" s="35">
        <f t="shared" si="148"/>
        <v>7.7812499999998536E-2</v>
      </c>
      <c r="AD181" s="35">
        <f t="shared" si="149"/>
        <v>8.0694444444442931E-2</v>
      </c>
      <c r="AE181" s="35">
        <f t="shared" si="150"/>
        <v>8.3576388888887312E-2</v>
      </c>
      <c r="AF181" s="36">
        <f t="shared" si="151"/>
        <v>8.6458333333331708E-2</v>
      </c>
      <c r="AG181" s="35">
        <f t="shared" si="152"/>
        <v>8.9340277777776089E-2</v>
      </c>
      <c r="AH181" s="35">
        <f t="shared" si="153"/>
        <v>9.2222222222220485E-2</v>
      </c>
      <c r="AI181" s="35">
        <f t="shared" si="154"/>
        <v>9.510416666666488E-2</v>
      </c>
      <c r="AJ181" s="35">
        <f t="shared" si="155"/>
        <v>9.7986111111109261E-2</v>
      </c>
      <c r="AK181" s="36">
        <f t="shared" si="156"/>
        <v>0.10086805555555366</v>
      </c>
      <c r="AL181" s="35">
        <f t="shared" si="157"/>
        <v>0.10374999999999804</v>
      </c>
      <c r="AM181" s="35">
        <f t="shared" si="158"/>
        <v>0.10663194444444243</v>
      </c>
      <c r="AN181" s="35">
        <f t="shared" si="159"/>
        <v>0.10951388888888683</v>
      </c>
      <c r="AO181" s="35">
        <f t="shared" si="160"/>
        <v>0.11239583333333121</v>
      </c>
      <c r="AP181" s="36">
        <f t="shared" si="161"/>
        <v>0.11527777777777561</v>
      </c>
      <c r="AQ181" s="35">
        <f t="shared" si="162"/>
        <v>0.11815972222222</v>
      </c>
      <c r="AR181" s="35">
        <f t="shared" si="163"/>
        <v>0.12104166666666438</v>
      </c>
      <c r="AS181" s="38">
        <f t="shared" si="164"/>
        <v>0.12160364583333104</v>
      </c>
      <c r="AT181" s="35"/>
      <c r="AU181" s="33">
        <v>2.8819444444443901E-3</v>
      </c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</row>
    <row r="182" spans="1:69">
      <c r="A182" s="33">
        <v>2.8831018518517999E-3</v>
      </c>
      <c r="B182" s="34">
        <v>2.8831018518517999E-3</v>
      </c>
      <c r="C182" s="35">
        <f t="shared" si="129"/>
        <v>5.7662037037035999E-3</v>
      </c>
      <c r="D182" s="35">
        <f t="shared" si="130"/>
        <v>8.6493055555553998E-3</v>
      </c>
      <c r="E182" s="35">
        <f t="shared" si="131"/>
        <v>1.15324074074072E-2</v>
      </c>
      <c r="F182" s="36">
        <f t="shared" si="132"/>
        <v>1.4415509259259E-2</v>
      </c>
      <c r="G182" s="35">
        <f t="shared" si="133"/>
        <v>1.72986111111108E-2</v>
      </c>
      <c r="H182" s="35">
        <f t="shared" si="134"/>
        <v>2.01817129629626E-2</v>
      </c>
      <c r="I182" s="35">
        <f t="shared" si="135"/>
        <v>2.3064814814814399E-2</v>
      </c>
      <c r="J182" s="35">
        <f t="shared" si="136"/>
        <v>2.5947916666666199E-2</v>
      </c>
      <c r="K182" s="36">
        <f t="shared" si="137"/>
        <v>2.8831018518517999E-2</v>
      </c>
      <c r="L182" s="35">
        <f t="shared" si="138"/>
        <v>3.1714120370369803E-2</v>
      </c>
      <c r="M182" s="35">
        <f t="shared" si="139"/>
        <v>3.4597222222221599E-2</v>
      </c>
      <c r="N182" s="35">
        <f t="shared" si="140"/>
        <v>3.7480324074073396E-2</v>
      </c>
      <c r="O182" s="35">
        <f t="shared" si="141"/>
        <v>4.0363425925925199E-2</v>
      </c>
      <c r="P182" s="36">
        <f t="shared" si="142"/>
        <v>4.3246527777777002E-2</v>
      </c>
      <c r="Q182" s="35">
        <f t="shared" si="165"/>
        <v>4.6129629629628799E-2</v>
      </c>
      <c r="R182" s="35">
        <f t="shared" si="166"/>
        <v>4.9012731481480595E-2</v>
      </c>
      <c r="S182" s="35">
        <f t="shared" si="167"/>
        <v>5.1895833333332399E-2</v>
      </c>
      <c r="T182" s="35">
        <f t="shared" si="168"/>
        <v>5.4778935185184202E-2</v>
      </c>
      <c r="U182" s="36">
        <f t="shared" si="169"/>
        <v>5.7662037037035999E-2</v>
      </c>
      <c r="V182" s="35">
        <f t="shared" si="170"/>
        <v>6.0545138888887795E-2</v>
      </c>
      <c r="W182" s="37">
        <f t="shared" si="171"/>
        <v>6.0819033564813718E-2</v>
      </c>
      <c r="X182" s="35">
        <f t="shared" si="143"/>
        <v>6.3428240740739605E-2</v>
      </c>
      <c r="Y182" s="35">
        <f t="shared" si="144"/>
        <v>6.6311342592591402E-2</v>
      </c>
      <c r="Z182" s="35">
        <f t="shared" si="145"/>
        <v>6.9194444444443198E-2</v>
      </c>
      <c r="AA182" s="36">
        <f t="shared" si="146"/>
        <v>7.2077546296294995E-2</v>
      </c>
      <c r="AB182" s="35">
        <f t="shared" si="147"/>
        <v>7.4960648148146791E-2</v>
      </c>
      <c r="AC182" s="35">
        <f t="shared" si="148"/>
        <v>7.7843749999998602E-2</v>
      </c>
      <c r="AD182" s="35">
        <f t="shared" si="149"/>
        <v>8.0726851851850398E-2</v>
      </c>
      <c r="AE182" s="35">
        <f t="shared" si="150"/>
        <v>8.3609953703702194E-2</v>
      </c>
      <c r="AF182" s="36">
        <f t="shared" si="151"/>
        <v>8.6493055555554005E-2</v>
      </c>
      <c r="AG182" s="35">
        <f t="shared" si="152"/>
        <v>8.9376157407405801E-2</v>
      </c>
      <c r="AH182" s="35">
        <f t="shared" si="153"/>
        <v>9.2259259259257598E-2</v>
      </c>
      <c r="AI182" s="35">
        <f t="shared" si="154"/>
        <v>9.5142361111109394E-2</v>
      </c>
      <c r="AJ182" s="35">
        <f t="shared" si="155"/>
        <v>9.8025462962961191E-2</v>
      </c>
      <c r="AK182" s="36">
        <f t="shared" si="156"/>
        <v>0.100908564814813</v>
      </c>
      <c r="AL182" s="35">
        <f t="shared" si="157"/>
        <v>0.1037916666666648</v>
      </c>
      <c r="AM182" s="35">
        <f t="shared" si="158"/>
        <v>0.10667476851851659</v>
      </c>
      <c r="AN182" s="35">
        <f t="shared" si="159"/>
        <v>0.1095578703703684</v>
      </c>
      <c r="AO182" s="35">
        <f t="shared" si="160"/>
        <v>0.1124409722222202</v>
      </c>
      <c r="AP182" s="36">
        <f t="shared" si="161"/>
        <v>0.115324074074072</v>
      </c>
      <c r="AQ182" s="35">
        <f t="shared" si="162"/>
        <v>0.11820717592592379</v>
      </c>
      <c r="AR182" s="35">
        <f t="shared" si="163"/>
        <v>0.12109027777777559</v>
      </c>
      <c r="AS182" s="38">
        <f t="shared" si="164"/>
        <v>0.1216524826388867</v>
      </c>
      <c r="AT182" s="35"/>
      <c r="AU182" s="33">
        <v>2.8831018518517999E-3</v>
      </c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</row>
    <row r="183" spans="1:69">
      <c r="A183" s="33">
        <v>2.8842592592592002E-3</v>
      </c>
      <c r="B183" s="34">
        <v>2.8842592592592002E-3</v>
      </c>
      <c r="C183" s="35">
        <f t="shared" si="129"/>
        <v>5.7685185185184003E-3</v>
      </c>
      <c r="D183" s="35">
        <f t="shared" si="130"/>
        <v>8.6527777777775997E-3</v>
      </c>
      <c r="E183" s="35">
        <f t="shared" si="131"/>
        <v>1.1537037037036801E-2</v>
      </c>
      <c r="F183" s="36">
        <f t="shared" si="132"/>
        <v>1.4421296296296002E-2</v>
      </c>
      <c r="G183" s="35">
        <f t="shared" si="133"/>
        <v>1.7305555555555199E-2</v>
      </c>
      <c r="H183" s="35">
        <f t="shared" si="134"/>
        <v>2.01898148148144E-2</v>
      </c>
      <c r="I183" s="35">
        <f t="shared" si="135"/>
        <v>2.3074074074073601E-2</v>
      </c>
      <c r="J183" s="35">
        <f t="shared" si="136"/>
        <v>2.5958333333332802E-2</v>
      </c>
      <c r="K183" s="36">
        <f t="shared" si="137"/>
        <v>2.8842592592592003E-2</v>
      </c>
      <c r="L183" s="35">
        <f t="shared" si="138"/>
        <v>3.1726851851851201E-2</v>
      </c>
      <c r="M183" s="35">
        <f t="shared" si="139"/>
        <v>3.4611111111110399E-2</v>
      </c>
      <c r="N183" s="35">
        <f t="shared" si="140"/>
        <v>3.7495370370369603E-2</v>
      </c>
      <c r="O183" s="35">
        <f t="shared" si="141"/>
        <v>4.0379629629628801E-2</v>
      </c>
      <c r="P183" s="36">
        <f t="shared" si="142"/>
        <v>4.3263888888888005E-2</v>
      </c>
      <c r="Q183" s="35">
        <f t="shared" si="165"/>
        <v>4.6148148148147203E-2</v>
      </c>
      <c r="R183" s="35">
        <f t="shared" si="166"/>
        <v>4.90324074074064E-2</v>
      </c>
      <c r="S183" s="35">
        <f t="shared" si="167"/>
        <v>5.1916666666665605E-2</v>
      </c>
      <c r="T183" s="35">
        <f t="shared" si="168"/>
        <v>5.4800925925924802E-2</v>
      </c>
      <c r="U183" s="36">
        <f t="shared" si="169"/>
        <v>5.7685185185184007E-2</v>
      </c>
      <c r="V183" s="35">
        <f t="shared" si="170"/>
        <v>6.0569444444443205E-2</v>
      </c>
      <c r="W183" s="37">
        <f t="shared" si="171"/>
        <v>6.0843449074072825E-2</v>
      </c>
      <c r="X183" s="35">
        <f t="shared" si="143"/>
        <v>6.3453703703702402E-2</v>
      </c>
      <c r="Y183" s="35">
        <f t="shared" si="144"/>
        <v>6.63379629629616E-2</v>
      </c>
      <c r="Z183" s="35">
        <f t="shared" si="145"/>
        <v>6.9222222222220797E-2</v>
      </c>
      <c r="AA183" s="36">
        <f t="shared" si="146"/>
        <v>7.2106481481480009E-2</v>
      </c>
      <c r="AB183" s="35">
        <f t="shared" si="147"/>
        <v>7.4990740740739206E-2</v>
      </c>
      <c r="AC183" s="35">
        <f t="shared" si="148"/>
        <v>7.7874999999998404E-2</v>
      </c>
      <c r="AD183" s="35">
        <f t="shared" si="149"/>
        <v>8.0759259259257601E-2</v>
      </c>
      <c r="AE183" s="35">
        <f t="shared" si="150"/>
        <v>8.3643518518516799E-2</v>
      </c>
      <c r="AF183" s="36">
        <f t="shared" si="151"/>
        <v>8.652777777777601E-2</v>
      </c>
      <c r="AG183" s="35">
        <f t="shared" si="152"/>
        <v>8.9412037037035208E-2</v>
      </c>
      <c r="AH183" s="35">
        <f t="shared" si="153"/>
        <v>9.2296296296294406E-2</v>
      </c>
      <c r="AI183" s="35">
        <f t="shared" si="154"/>
        <v>9.5180555555553603E-2</v>
      </c>
      <c r="AJ183" s="35">
        <f t="shared" si="155"/>
        <v>9.8064814814812801E-2</v>
      </c>
      <c r="AK183" s="36">
        <f t="shared" si="156"/>
        <v>0.10094907407407201</v>
      </c>
      <c r="AL183" s="35">
        <f t="shared" si="157"/>
        <v>0.10383333333333121</v>
      </c>
      <c r="AM183" s="35">
        <f t="shared" si="158"/>
        <v>0.10671759259259041</v>
      </c>
      <c r="AN183" s="35">
        <f t="shared" si="159"/>
        <v>0.1096018518518496</v>
      </c>
      <c r="AO183" s="35">
        <f t="shared" si="160"/>
        <v>0.1124861111111088</v>
      </c>
      <c r="AP183" s="36">
        <f t="shared" si="161"/>
        <v>0.11537037037036801</v>
      </c>
      <c r="AQ183" s="35">
        <f t="shared" si="162"/>
        <v>0.11825462962962721</v>
      </c>
      <c r="AR183" s="35">
        <f t="shared" si="163"/>
        <v>0.12113888888888641</v>
      </c>
      <c r="AS183" s="38">
        <f t="shared" si="164"/>
        <v>0.12170131944444196</v>
      </c>
      <c r="AT183" s="35"/>
      <c r="AU183" s="33">
        <v>2.8842592592592002E-3</v>
      </c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</row>
    <row r="184" spans="1:69">
      <c r="A184" s="33">
        <v>2.88541666666661E-3</v>
      </c>
      <c r="B184" s="34">
        <v>2.88541666666661E-3</v>
      </c>
      <c r="C184" s="35">
        <f t="shared" si="129"/>
        <v>5.7708333333332199E-3</v>
      </c>
      <c r="D184" s="35">
        <f t="shared" si="130"/>
        <v>8.6562499999998307E-3</v>
      </c>
      <c r="E184" s="35">
        <f t="shared" si="131"/>
        <v>1.154166666666644E-2</v>
      </c>
      <c r="F184" s="36">
        <f t="shared" si="132"/>
        <v>1.4427083333333049E-2</v>
      </c>
      <c r="G184" s="35">
        <f t="shared" si="133"/>
        <v>1.7312499999999661E-2</v>
      </c>
      <c r="H184" s="35">
        <f t="shared" si="134"/>
        <v>2.0197916666666271E-2</v>
      </c>
      <c r="I184" s="35">
        <f t="shared" si="135"/>
        <v>2.308333333333288E-2</v>
      </c>
      <c r="J184" s="35">
        <f t="shared" si="136"/>
        <v>2.5968749999999489E-2</v>
      </c>
      <c r="K184" s="36">
        <f t="shared" si="137"/>
        <v>2.8854166666666098E-2</v>
      </c>
      <c r="L184" s="35">
        <f t="shared" si="138"/>
        <v>3.173958333333271E-2</v>
      </c>
      <c r="M184" s="35">
        <f t="shared" si="139"/>
        <v>3.4624999999999323E-2</v>
      </c>
      <c r="N184" s="35">
        <f t="shared" si="140"/>
        <v>3.7510416666665929E-2</v>
      </c>
      <c r="O184" s="35">
        <f t="shared" si="141"/>
        <v>4.0395833333332541E-2</v>
      </c>
      <c r="P184" s="36">
        <f t="shared" si="142"/>
        <v>4.3281249999999147E-2</v>
      </c>
      <c r="Q184" s="35">
        <f t="shared" si="165"/>
        <v>4.6166666666665759E-2</v>
      </c>
      <c r="R184" s="35">
        <f t="shared" si="166"/>
        <v>4.9052083333332372E-2</v>
      </c>
      <c r="S184" s="35">
        <f t="shared" si="167"/>
        <v>5.1937499999998978E-2</v>
      </c>
      <c r="T184" s="35">
        <f t="shared" si="168"/>
        <v>5.482291666666559E-2</v>
      </c>
      <c r="U184" s="36">
        <f t="shared" si="169"/>
        <v>5.7708333333332196E-2</v>
      </c>
      <c r="V184" s="35">
        <f t="shared" si="170"/>
        <v>6.0593749999998808E-2</v>
      </c>
      <c r="W184" s="37">
        <f t="shared" si="171"/>
        <v>6.0867864583332133E-2</v>
      </c>
      <c r="X184" s="35">
        <f t="shared" si="143"/>
        <v>6.3479166666665421E-2</v>
      </c>
      <c r="Y184" s="35">
        <f t="shared" si="144"/>
        <v>6.6364583333332033E-2</v>
      </c>
      <c r="Z184" s="35">
        <f t="shared" si="145"/>
        <v>6.9249999999998646E-2</v>
      </c>
      <c r="AA184" s="36">
        <f t="shared" si="146"/>
        <v>7.2135416666665245E-2</v>
      </c>
      <c r="AB184" s="35">
        <f t="shared" si="147"/>
        <v>7.5020833333331857E-2</v>
      </c>
      <c r="AC184" s="35">
        <f t="shared" si="148"/>
        <v>7.790624999999847E-2</v>
      </c>
      <c r="AD184" s="35">
        <f t="shared" si="149"/>
        <v>8.0791666666665082E-2</v>
      </c>
      <c r="AE184" s="35">
        <f t="shared" si="150"/>
        <v>8.3677083333331695E-2</v>
      </c>
      <c r="AF184" s="36">
        <f t="shared" si="151"/>
        <v>8.6562499999998294E-2</v>
      </c>
      <c r="AG184" s="35">
        <f t="shared" si="152"/>
        <v>8.9447916666664906E-2</v>
      </c>
      <c r="AH184" s="35">
        <f t="shared" si="153"/>
        <v>9.2333333333331519E-2</v>
      </c>
      <c r="AI184" s="35">
        <f t="shared" si="154"/>
        <v>9.5218749999998131E-2</v>
      </c>
      <c r="AJ184" s="35">
        <f t="shared" si="155"/>
        <v>9.8104166666664744E-2</v>
      </c>
      <c r="AK184" s="36">
        <f t="shared" si="156"/>
        <v>0.10098958333333134</v>
      </c>
      <c r="AL184" s="35">
        <f t="shared" si="157"/>
        <v>0.10387499999999796</v>
      </c>
      <c r="AM184" s="35">
        <f t="shared" si="158"/>
        <v>0.10676041666666457</v>
      </c>
      <c r="AN184" s="35">
        <f t="shared" si="159"/>
        <v>0.10964583333333118</v>
      </c>
      <c r="AO184" s="35">
        <f t="shared" si="160"/>
        <v>0.11253124999999779</v>
      </c>
      <c r="AP184" s="36">
        <f t="shared" si="161"/>
        <v>0.11541666666666439</v>
      </c>
      <c r="AQ184" s="35">
        <f t="shared" si="162"/>
        <v>0.118302083333331</v>
      </c>
      <c r="AR184" s="35">
        <f t="shared" si="163"/>
        <v>0.12118749999999762</v>
      </c>
      <c r="AS184" s="38">
        <f t="shared" si="164"/>
        <v>0.1217501562499976</v>
      </c>
      <c r="AT184" s="35"/>
      <c r="AU184" s="33">
        <v>2.88541666666661E-3</v>
      </c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</row>
    <row r="185" spans="1:69" s="40" customFormat="1">
      <c r="A185" s="33">
        <v>2.8865740740740202E-3</v>
      </c>
      <c r="B185" s="34">
        <v>2.8865740740740202E-3</v>
      </c>
      <c r="C185" s="39">
        <f t="shared" si="129"/>
        <v>5.7731481481480404E-3</v>
      </c>
      <c r="D185" s="39">
        <f t="shared" si="130"/>
        <v>8.6597222222220601E-3</v>
      </c>
      <c r="E185" s="39">
        <f t="shared" si="131"/>
        <v>1.1546296296296081E-2</v>
      </c>
      <c r="F185" s="36">
        <f t="shared" si="132"/>
        <v>1.4432870370370101E-2</v>
      </c>
      <c r="G185" s="39">
        <f t="shared" si="133"/>
        <v>1.731944444444412E-2</v>
      </c>
      <c r="H185" s="39">
        <f t="shared" si="134"/>
        <v>2.0206018518518141E-2</v>
      </c>
      <c r="I185" s="39">
        <f t="shared" si="135"/>
        <v>2.3092592592592161E-2</v>
      </c>
      <c r="J185" s="39">
        <f t="shared" si="136"/>
        <v>2.5979166666666182E-2</v>
      </c>
      <c r="K185" s="36">
        <f t="shared" si="137"/>
        <v>2.8865740740740203E-2</v>
      </c>
      <c r="L185" s="39">
        <f t="shared" si="138"/>
        <v>3.175231481481422E-2</v>
      </c>
      <c r="M185" s="39">
        <f t="shared" si="139"/>
        <v>3.463888888888824E-2</v>
      </c>
      <c r="N185" s="39">
        <f t="shared" si="140"/>
        <v>3.7525462962962261E-2</v>
      </c>
      <c r="O185" s="39">
        <f t="shared" si="141"/>
        <v>4.0412037037036282E-2</v>
      </c>
      <c r="P185" s="36">
        <f t="shared" si="142"/>
        <v>4.3298611111110302E-2</v>
      </c>
      <c r="Q185" s="39">
        <f t="shared" si="165"/>
        <v>4.6185185185184323E-2</v>
      </c>
      <c r="R185" s="39">
        <f t="shared" si="166"/>
        <v>4.9071759259258343E-2</v>
      </c>
      <c r="S185" s="39">
        <f t="shared" si="167"/>
        <v>5.1958333333332364E-2</v>
      </c>
      <c r="T185" s="39">
        <f t="shared" si="168"/>
        <v>5.4844907407406385E-2</v>
      </c>
      <c r="U185" s="36">
        <f t="shared" si="169"/>
        <v>5.7731481481480405E-2</v>
      </c>
      <c r="V185" s="39">
        <f t="shared" si="170"/>
        <v>6.0618055555554426E-2</v>
      </c>
      <c r="W185" s="37">
        <f t="shared" si="171"/>
        <v>6.0892280092591455E-2</v>
      </c>
      <c r="X185" s="35">
        <f t="shared" si="143"/>
        <v>6.350462962962844E-2</v>
      </c>
      <c r="Y185" s="35">
        <f t="shared" si="144"/>
        <v>6.6391203703702467E-2</v>
      </c>
      <c r="Z185" s="35">
        <f t="shared" si="145"/>
        <v>6.9277777777776481E-2</v>
      </c>
      <c r="AA185" s="36">
        <f t="shared" si="146"/>
        <v>7.2164351851850508E-2</v>
      </c>
      <c r="AB185" s="35">
        <f t="shared" si="147"/>
        <v>7.5050925925924522E-2</v>
      </c>
      <c r="AC185" s="35">
        <f t="shared" si="148"/>
        <v>7.793749999999855E-2</v>
      </c>
      <c r="AD185" s="35">
        <f t="shared" si="149"/>
        <v>8.0824074074072563E-2</v>
      </c>
      <c r="AE185" s="35">
        <f t="shared" si="150"/>
        <v>8.3710648148146591E-2</v>
      </c>
      <c r="AF185" s="36">
        <f t="shared" si="151"/>
        <v>8.6597222222220605E-2</v>
      </c>
      <c r="AG185" s="35">
        <f t="shared" si="152"/>
        <v>8.9483796296294632E-2</v>
      </c>
      <c r="AH185" s="35">
        <f t="shared" si="153"/>
        <v>9.2370370370368646E-2</v>
      </c>
      <c r="AI185" s="35">
        <f t="shared" si="154"/>
        <v>9.5256944444442659E-2</v>
      </c>
      <c r="AJ185" s="35">
        <f t="shared" si="155"/>
        <v>9.8143518518516687E-2</v>
      </c>
      <c r="AK185" s="36">
        <f t="shared" si="156"/>
        <v>0.1010300925925907</v>
      </c>
      <c r="AL185" s="35">
        <f t="shared" si="157"/>
        <v>0.10391666666666473</v>
      </c>
      <c r="AM185" s="35">
        <f t="shared" si="158"/>
        <v>0.10680324074073874</v>
      </c>
      <c r="AN185" s="35">
        <f t="shared" si="159"/>
        <v>0.10968981481481277</v>
      </c>
      <c r="AO185" s="35">
        <f t="shared" si="160"/>
        <v>0.11257638888888678</v>
      </c>
      <c r="AP185" s="36">
        <f t="shared" si="161"/>
        <v>0.11546296296296081</v>
      </c>
      <c r="AQ185" s="35">
        <f t="shared" si="162"/>
        <v>0.11834953703703482</v>
      </c>
      <c r="AR185" s="35">
        <f t="shared" si="163"/>
        <v>0.12123611111110885</v>
      </c>
      <c r="AS185" s="38">
        <f t="shared" si="164"/>
        <v>0.12179899305555328</v>
      </c>
      <c r="AT185" s="39"/>
      <c r="AU185" s="33">
        <v>2.8865740740740202E-3</v>
      </c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</row>
    <row r="186" spans="1:69" s="40" customFormat="1">
      <c r="A186" s="33">
        <v>2.88773148148142E-3</v>
      </c>
      <c r="B186" s="34">
        <v>2.88773148148142E-3</v>
      </c>
      <c r="C186" s="39">
        <f t="shared" si="129"/>
        <v>5.77546296296284E-3</v>
      </c>
      <c r="D186" s="39">
        <f t="shared" si="130"/>
        <v>8.66319444444426E-3</v>
      </c>
      <c r="E186" s="39">
        <f t="shared" si="131"/>
        <v>1.155092592592568E-2</v>
      </c>
      <c r="F186" s="36">
        <f t="shared" si="132"/>
        <v>1.44386574074071E-2</v>
      </c>
      <c r="G186" s="39">
        <f t="shared" si="133"/>
        <v>1.732638888888852E-2</v>
      </c>
      <c r="H186" s="39">
        <f t="shared" si="134"/>
        <v>2.0214120370369938E-2</v>
      </c>
      <c r="I186" s="39">
        <f t="shared" si="135"/>
        <v>2.310185185185136E-2</v>
      </c>
      <c r="J186" s="39">
        <f t="shared" si="136"/>
        <v>2.5989583333332782E-2</v>
      </c>
      <c r="K186" s="36">
        <f t="shared" si="137"/>
        <v>2.88773148148142E-2</v>
      </c>
      <c r="L186" s="39">
        <f t="shared" si="138"/>
        <v>3.1765046296295618E-2</v>
      </c>
      <c r="M186" s="39">
        <f t="shared" si="139"/>
        <v>3.465277777777704E-2</v>
      </c>
      <c r="N186" s="39">
        <f t="shared" si="140"/>
        <v>3.7540509259258462E-2</v>
      </c>
      <c r="O186" s="39">
        <f t="shared" si="141"/>
        <v>4.0428240740739876E-2</v>
      </c>
      <c r="P186" s="36">
        <f t="shared" si="142"/>
        <v>4.3315972222221298E-2</v>
      </c>
      <c r="Q186" s="39">
        <f t="shared" si="165"/>
        <v>4.620370370370272E-2</v>
      </c>
      <c r="R186" s="39">
        <f t="shared" si="166"/>
        <v>4.9091435185184142E-2</v>
      </c>
      <c r="S186" s="39">
        <f t="shared" si="167"/>
        <v>5.1979166666665563E-2</v>
      </c>
      <c r="T186" s="39">
        <f t="shared" si="168"/>
        <v>5.4866898148146978E-2</v>
      </c>
      <c r="U186" s="36">
        <f t="shared" si="169"/>
        <v>5.77546296296284E-2</v>
      </c>
      <c r="V186" s="39">
        <f t="shared" si="170"/>
        <v>6.0642361111109822E-2</v>
      </c>
      <c r="W186" s="37">
        <f t="shared" si="171"/>
        <v>6.0916695601850548E-2</v>
      </c>
      <c r="X186" s="35">
        <f t="shared" si="143"/>
        <v>6.3530092592591236E-2</v>
      </c>
      <c r="Y186" s="35">
        <f t="shared" si="144"/>
        <v>6.6417824074072665E-2</v>
      </c>
      <c r="Z186" s="35">
        <f t="shared" si="145"/>
        <v>6.930555555555408E-2</v>
      </c>
      <c r="AA186" s="36">
        <f t="shared" si="146"/>
        <v>7.2193287037035495E-2</v>
      </c>
      <c r="AB186" s="35">
        <f t="shared" si="147"/>
        <v>7.5081018518516923E-2</v>
      </c>
      <c r="AC186" s="35">
        <f t="shared" si="148"/>
        <v>7.7968749999998338E-2</v>
      </c>
      <c r="AD186" s="35">
        <f t="shared" si="149"/>
        <v>8.0856481481479753E-2</v>
      </c>
      <c r="AE186" s="35">
        <f t="shared" si="150"/>
        <v>8.3744212962961181E-2</v>
      </c>
      <c r="AF186" s="36">
        <f t="shared" si="151"/>
        <v>8.6631944444442596E-2</v>
      </c>
      <c r="AG186" s="35">
        <f t="shared" si="152"/>
        <v>8.9519675925924025E-2</v>
      </c>
      <c r="AH186" s="35">
        <f t="shared" si="153"/>
        <v>9.240740740740544E-2</v>
      </c>
      <c r="AI186" s="35">
        <f t="shared" si="154"/>
        <v>9.5295138888886854E-2</v>
      </c>
      <c r="AJ186" s="35">
        <f t="shared" si="155"/>
        <v>9.8182870370368283E-2</v>
      </c>
      <c r="AK186" s="36">
        <f t="shared" si="156"/>
        <v>0.1010706018518497</v>
      </c>
      <c r="AL186" s="35">
        <f t="shared" si="157"/>
        <v>0.10395833333333113</v>
      </c>
      <c r="AM186" s="35">
        <f t="shared" si="158"/>
        <v>0.10684606481481254</v>
      </c>
      <c r="AN186" s="35">
        <f t="shared" si="159"/>
        <v>0.10973379629629396</v>
      </c>
      <c r="AO186" s="35">
        <f t="shared" si="160"/>
        <v>0.11262152777777538</v>
      </c>
      <c r="AP186" s="36">
        <f t="shared" si="161"/>
        <v>0.1155092592592568</v>
      </c>
      <c r="AQ186" s="35">
        <f t="shared" si="162"/>
        <v>0.11839699074073821</v>
      </c>
      <c r="AR186" s="35">
        <f t="shared" si="163"/>
        <v>0.12128472222221964</v>
      </c>
      <c r="AS186" s="38">
        <f t="shared" si="164"/>
        <v>0.12184782986110852</v>
      </c>
      <c r="AT186" s="39"/>
      <c r="AU186" s="33">
        <v>2.88773148148142E-3</v>
      </c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</row>
    <row r="187" spans="1:69" s="40" customFormat="1">
      <c r="A187" s="33">
        <v>2.8888888888888302E-3</v>
      </c>
      <c r="B187" s="34">
        <v>2.8888888888888302E-3</v>
      </c>
      <c r="C187" s="39">
        <f t="shared" si="129"/>
        <v>5.7777777777776604E-3</v>
      </c>
      <c r="D187" s="39">
        <f t="shared" si="130"/>
        <v>8.6666666666664911E-3</v>
      </c>
      <c r="E187" s="39">
        <f t="shared" si="131"/>
        <v>1.1555555555555321E-2</v>
      </c>
      <c r="F187" s="36">
        <f t="shared" si="132"/>
        <v>1.4444444444444151E-2</v>
      </c>
      <c r="G187" s="39">
        <f t="shared" si="133"/>
        <v>1.7333333333332982E-2</v>
      </c>
      <c r="H187" s="39">
        <f t="shared" si="134"/>
        <v>2.0222222222221812E-2</v>
      </c>
      <c r="I187" s="39">
        <f t="shared" si="135"/>
        <v>2.3111111111110642E-2</v>
      </c>
      <c r="J187" s="39">
        <f t="shared" si="136"/>
        <v>2.5999999999999471E-2</v>
      </c>
      <c r="K187" s="36">
        <f t="shared" si="137"/>
        <v>2.8888888888888301E-2</v>
      </c>
      <c r="L187" s="39">
        <f t="shared" si="138"/>
        <v>3.1777777777777134E-2</v>
      </c>
      <c r="M187" s="39">
        <f t="shared" si="139"/>
        <v>3.4666666666665964E-2</v>
      </c>
      <c r="N187" s="39">
        <f t="shared" si="140"/>
        <v>3.7555555555554794E-2</v>
      </c>
      <c r="O187" s="39">
        <f t="shared" si="141"/>
        <v>4.0444444444443624E-2</v>
      </c>
      <c r="P187" s="36">
        <f t="shared" si="142"/>
        <v>4.3333333333332454E-2</v>
      </c>
      <c r="Q187" s="39">
        <f t="shared" si="165"/>
        <v>4.6222222222221283E-2</v>
      </c>
      <c r="R187" s="39">
        <f t="shared" si="166"/>
        <v>4.9111111111110113E-2</v>
      </c>
      <c r="S187" s="39">
        <f t="shared" si="167"/>
        <v>5.1999999999998943E-2</v>
      </c>
      <c r="T187" s="39">
        <f t="shared" si="168"/>
        <v>5.4888888888887773E-2</v>
      </c>
      <c r="U187" s="36">
        <f t="shared" si="169"/>
        <v>5.7777777777776602E-2</v>
      </c>
      <c r="V187" s="39">
        <f t="shared" si="170"/>
        <v>6.0666666666665432E-2</v>
      </c>
      <c r="W187" s="37">
        <f t="shared" si="171"/>
        <v>6.0941111111109871E-2</v>
      </c>
      <c r="X187" s="35">
        <f t="shared" si="143"/>
        <v>6.3555555555554269E-2</v>
      </c>
      <c r="Y187" s="35">
        <f t="shared" si="144"/>
        <v>6.6444444444443099E-2</v>
      </c>
      <c r="Z187" s="35">
        <f t="shared" si="145"/>
        <v>6.9333333333331928E-2</v>
      </c>
      <c r="AA187" s="36">
        <f t="shared" si="146"/>
        <v>7.2222222222220758E-2</v>
      </c>
      <c r="AB187" s="35">
        <f t="shared" si="147"/>
        <v>7.5111111111109588E-2</v>
      </c>
      <c r="AC187" s="35">
        <f t="shared" si="148"/>
        <v>7.7999999999998418E-2</v>
      </c>
      <c r="AD187" s="35">
        <f t="shared" si="149"/>
        <v>8.0888888888887248E-2</v>
      </c>
      <c r="AE187" s="35">
        <f t="shared" si="150"/>
        <v>8.3777777777776077E-2</v>
      </c>
      <c r="AF187" s="36">
        <f t="shared" si="151"/>
        <v>8.6666666666664907E-2</v>
      </c>
      <c r="AG187" s="35">
        <f t="shared" si="152"/>
        <v>8.9555555555553737E-2</v>
      </c>
      <c r="AH187" s="35">
        <f t="shared" si="153"/>
        <v>9.2444444444442567E-2</v>
      </c>
      <c r="AI187" s="35">
        <f t="shared" si="154"/>
        <v>9.5333333333331396E-2</v>
      </c>
      <c r="AJ187" s="35">
        <f t="shared" si="155"/>
        <v>9.8222222222220226E-2</v>
      </c>
      <c r="AK187" s="36">
        <f t="shared" si="156"/>
        <v>0.10111111111110906</v>
      </c>
      <c r="AL187" s="35">
        <f t="shared" si="157"/>
        <v>0.10399999999999789</v>
      </c>
      <c r="AM187" s="35">
        <f t="shared" si="158"/>
        <v>0.10688888888888672</v>
      </c>
      <c r="AN187" s="35">
        <f t="shared" si="159"/>
        <v>0.10977777777777555</v>
      </c>
      <c r="AO187" s="35">
        <f t="shared" si="160"/>
        <v>0.11266666666666438</v>
      </c>
      <c r="AP187" s="36">
        <f t="shared" si="161"/>
        <v>0.1155555555555532</v>
      </c>
      <c r="AQ187" s="35">
        <f t="shared" si="162"/>
        <v>0.11844444444444203</v>
      </c>
      <c r="AR187" s="35">
        <f t="shared" si="163"/>
        <v>0.12133333333333086</v>
      </c>
      <c r="AS187" s="38">
        <f t="shared" si="164"/>
        <v>0.1218966666666642</v>
      </c>
      <c r="AT187" s="39"/>
      <c r="AU187" s="33">
        <v>2.8888888888888302E-3</v>
      </c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</row>
    <row r="188" spans="1:69" s="40" customFormat="1">
      <c r="A188" s="33">
        <v>2.89004629629624E-3</v>
      </c>
      <c r="B188" s="34">
        <v>2.89004629629624E-3</v>
      </c>
      <c r="C188" s="39">
        <f t="shared" si="129"/>
        <v>5.78009259259248E-3</v>
      </c>
      <c r="D188" s="39">
        <f t="shared" si="130"/>
        <v>8.6701388888887204E-3</v>
      </c>
      <c r="E188" s="39">
        <f t="shared" si="131"/>
        <v>1.156018518518496E-2</v>
      </c>
      <c r="F188" s="36">
        <f t="shared" si="132"/>
        <v>1.44502314814812E-2</v>
      </c>
      <c r="G188" s="39">
        <f t="shared" si="133"/>
        <v>1.7340277777777441E-2</v>
      </c>
      <c r="H188" s="39">
        <f t="shared" si="134"/>
        <v>2.0230324074073679E-2</v>
      </c>
      <c r="I188" s="39">
        <f t="shared" si="135"/>
        <v>2.312037037036992E-2</v>
      </c>
      <c r="J188" s="39">
        <f t="shared" si="136"/>
        <v>2.6010416666666161E-2</v>
      </c>
      <c r="K188" s="36">
        <f t="shared" si="137"/>
        <v>2.8900462962962399E-2</v>
      </c>
      <c r="L188" s="39">
        <f t="shared" si="138"/>
        <v>3.1790509259258637E-2</v>
      </c>
      <c r="M188" s="39">
        <f t="shared" si="139"/>
        <v>3.4680555555554882E-2</v>
      </c>
      <c r="N188" s="39">
        <f t="shared" si="140"/>
        <v>3.757060185185112E-2</v>
      </c>
      <c r="O188" s="39">
        <f t="shared" si="141"/>
        <v>4.0460648148147357E-2</v>
      </c>
      <c r="P188" s="36">
        <f t="shared" si="142"/>
        <v>4.3350694444443602E-2</v>
      </c>
      <c r="Q188" s="39">
        <f t="shared" si="165"/>
        <v>4.624074074073984E-2</v>
      </c>
      <c r="R188" s="39">
        <f t="shared" si="166"/>
        <v>4.9130787037036078E-2</v>
      </c>
      <c r="S188" s="39">
        <f t="shared" si="167"/>
        <v>5.2020833333332323E-2</v>
      </c>
      <c r="T188" s="39">
        <f t="shared" si="168"/>
        <v>5.491087962962856E-2</v>
      </c>
      <c r="U188" s="36">
        <f t="shared" si="169"/>
        <v>5.7800925925924798E-2</v>
      </c>
      <c r="V188" s="39">
        <f t="shared" si="170"/>
        <v>6.0690972222221043E-2</v>
      </c>
      <c r="W188" s="37">
        <f t="shared" si="171"/>
        <v>6.0965526620369179E-2</v>
      </c>
      <c r="X188" s="35">
        <f t="shared" si="143"/>
        <v>6.3581018518517274E-2</v>
      </c>
      <c r="Y188" s="35">
        <f t="shared" si="144"/>
        <v>6.6471064814813519E-2</v>
      </c>
      <c r="Z188" s="35">
        <f t="shared" si="145"/>
        <v>6.9361111111109763E-2</v>
      </c>
      <c r="AA188" s="36">
        <f t="shared" si="146"/>
        <v>7.2251157407405994E-2</v>
      </c>
      <c r="AB188" s="35">
        <f t="shared" si="147"/>
        <v>7.5141203703702239E-2</v>
      </c>
      <c r="AC188" s="35">
        <f t="shared" si="148"/>
        <v>7.8031249999998484E-2</v>
      </c>
      <c r="AD188" s="35">
        <f t="shared" si="149"/>
        <v>8.0921296296294715E-2</v>
      </c>
      <c r="AE188" s="35">
        <f t="shared" si="150"/>
        <v>8.3811342592590959E-2</v>
      </c>
      <c r="AF188" s="36">
        <f t="shared" si="151"/>
        <v>8.6701388888887204E-2</v>
      </c>
      <c r="AG188" s="35">
        <f t="shared" si="152"/>
        <v>8.9591435185183435E-2</v>
      </c>
      <c r="AH188" s="35">
        <f t="shared" si="153"/>
        <v>9.248148148147968E-2</v>
      </c>
      <c r="AI188" s="35">
        <f t="shared" si="154"/>
        <v>9.5371527777775925E-2</v>
      </c>
      <c r="AJ188" s="35">
        <f t="shared" si="155"/>
        <v>9.8261574074072155E-2</v>
      </c>
      <c r="AK188" s="36">
        <f t="shared" si="156"/>
        <v>0.1011516203703684</v>
      </c>
      <c r="AL188" s="35">
        <f t="shared" si="157"/>
        <v>0.10404166666666465</v>
      </c>
      <c r="AM188" s="35">
        <f t="shared" si="158"/>
        <v>0.10693171296296088</v>
      </c>
      <c r="AN188" s="35">
        <f t="shared" si="159"/>
        <v>0.10982175925925712</v>
      </c>
      <c r="AO188" s="35">
        <f t="shared" si="160"/>
        <v>0.11271180555555337</v>
      </c>
      <c r="AP188" s="36">
        <f t="shared" si="161"/>
        <v>0.1156018518518496</v>
      </c>
      <c r="AQ188" s="35">
        <f t="shared" si="162"/>
        <v>0.11849189814814584</v>
      </c>
      <c r="AR188" s="35">
        <f t="shared" si="163"/>
        <v>0.12138194444444209</v>
      </c>
      <c r="AS188" s="38">
        <f t="shared" si="164"/>
        <v>0.12194550347221984</v>
      </c>
      <c r="AT188" s="39"/>
      <c r="AU188" s="33">
        <v>2.89004629629624E-3</v>
      </c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</row>
    <row r="189" spans="1:69" s="40" customFormat="1">
      <c r="A189" s="33">
        <v>2.8912037037036398E-3</v>
      </c>
      <c r="B189" s="34">
        <v>2.8912037037036398E-3</v>
      </c>
      <c r="C189" s="39">
        <f t="shared" si="129"/>
        <v>5.7824074074072796E-3</v>
      </c>
      <c r="D189" s="39">
        <f t="shared" si="130"/>
        <v>8.6736111111109203E-3</v>
      </c>
      <c r="E189" s="39">
        <f t="shared" si="131"/>
        <v>1.1564814814814559E-2</v>
      </c>
      <c r="F189" s="36">
        <f t="shared" si="132"/>
        <v>1.4456018518518198E-2</v>
      </c>
      <c r="G189" s="39">
        <f t="shared" si="133"/>
        <v>1.7347222222221841E-2</v>
      </c>
      <c r="H189" s="39">
        <f t="shared" si="134"/>
        <v>2.023842592592548E-2</v>
      </c>
      <c r="I189" s="39">
        <f t="shared" si="135"/>
        <v>2.3129629629629118E-2</v>
      </c>
      <c r="J189" s="39">
        <f t="shared" si="136"/>
        <v>2.6020833333332757E-2</v>
      </c>
      <c r="K189" s="36">
        <f t="shared" si="137"/>
        <v>2.8912037037036396E-2</v>
      </c>
      <c r="L189" s="39">
        <f t="shared" si="138"/>
        <v>3.1803240740740035E-2</v>
      </c>
      <c r="M189" s="39">
        <f t="shared" si="139"/>
        <v>3.4694444444443681E-2</v>
      </c>
      <c r="N189" s="39">
        <f t="shared" si="140"/>
        <v>3.758564814814732E-2</v>
      </c>
      <c r="O189" s="39">
        <f t="shared" si="141"/>
        <v>4.0476851851850959E-2</v>
      </c>
      <c r="P189" s="36">
        <f t="shared" si="142"/>
        <v>4.3368055555554598E-2</v>
      </c>
      <c r="Q189" s="39">
        <f t="shared" si="165"/>
        <v>4.6259259259258237E-2</v>
      </c>
      <c r="R189" s="39">
        <f t="shared" si="166"/>
        <v>4.9150462962961876E-2</v>
      </c>
      <c r="S189" s="39">
        <f t="shared" si="167"/>
        <v>5.2041666666665515E-2</v>
      </c>
      <c r="T189" s="39">
        <f t="shared" si="168"/>
        <v>5.4932870370369154E-2</v>
      </c>
      <c r="U189" s="36">
        <f t="shared" si="169"/>
        <v>5.7824074074072793E-2</v>
      </c>
      <c r="V189" s="39">
        <f t="shared" si="170"/>
        <v>6.0715277777776439E-2</v>
      </c>
      <c r="W189" s="37">
        <f t="shared" si="171"/>
        <v>6.0989942129628279E-2</v>
      </c>
      <c r="X189" s="35">
        <f t="shared" si="143"/>
        <v>6.3606481481480071E-2</v>
      </c>
      <c r="Y189" s="35">
        <f t="shared" si="144"/>
        <v>6.6497685185183716E-2</v>
      </c>
      <c r="Z189" s="35">
        <f t="shared" si="145"/>
        <v>6.9388888888887362E-2</v>
      </c>
      <c r="AA189" s="36">
        <f t="shared" si="146"/>
        <v>7.2280092592590994E-2</v>
      </c>
      <c r="AB189" s="35">
        <f t="shared" si="147"/>
        <v>7.517129629629464E-2</v>
      </c>
      <c r="AC189" s="35">
        <f t="shared" si="148"/>
        <v>7.8062499999998272E-2</v>
      </c>
      <c r="AD189" s="35">
        <f t="shared" si="149"/>
        <v>8.0953703703701918E-2</v>
      </c>
      <c r="AE189" s="35">
        <f t="shared" si="150"/>
        <v>8.384490740740555E-2</v>
      </c>
      <c r="AF189" s="36">
        <f t="shared" si="151"/>
        <v>8.6736111111109196E-2</v>
      </c>
      <c r="AG189" s="35">
        <f t="shared" si="152"/>
        <v>8.9627314814812828E-2</v>
      </c>
      <c r="AH189" s="35">
        <f t="shared" si="153"/>
        <v>9.2518518518516474E-2</v>
      </c>
      <c r="AI189" s="35">
        <f t="shared" si="154"/>
        <v>9.540972222222012E-2</v>
      </c>
      <c r="AJ189" s="35">
        <f t="shared" si="155"/>
        <v>9.8300925925923752E-2</v>
      </c>
      <c r="AK189" s="36">
        <f t="shared" si="156"/>
        <v>0.1011921296296274</v>
      </c>
      <c r="AL189" s="35">
        <f t="shared" si="157"/>
        <v>0.10408333333333103</v>
      </c>
      <c r="AM189" s="35">
        <f t="shared" si="158"/>
        <v>0.10697453703703468</v>
      </c>
      <c r="AN189" s="35">
        <f t="shared" si="159"/>
        <v>0.10986574074073831</v>
      </c>
      <c r="AO189" s="35">
        <f t="shared" si="160"/>
        <v>0.11275694444444195</v>
      </c>
      <c r="AP189" s="36">
        <f t="shared" si="161"/>
        <v>0.11564814814814559</v>
      </c>
      <c r="AQ189" s="35">
        <f t="shared" si="162"/>
        <v>0.11853935185184923</v>
      </c>
      <c r="AR189" s="35">
        <f t="shared" si="163"/>
        <v>0.12143055555555288</v>
      </c>
      <c r="AS189" s="38">
        <f t="shared" si="164"/>
        <v>0.12199434027777509</v>
      </c>
      <c r="AT189" s="39"/>
      <c r="AU189" s="33">
        <v>2.8912037037036398E-3</v>
      </c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</row>
    <row r="190" spans="1:69" s="40" customFormat="1">
      <c r="A190" s="33">
        <v>2.89236111111105E-3</v>
      </c>
      <c r="B190" s="34">
        <v>2.89236111111105E-3</v>
      </c>
      <c r="C190" s="39">
        <f t="shared" si="129"/>
        <v>5.7847222222221001E-3</v>
      </c>
      <c r="D190" s="39">
        <f t="shared" si="130"/>
        <v>8.6770833333331496E-3</v>
      </c>
      <c r="E190" s="39">
        <f t="shared" si="131"/>
        <v>1.15694444444442E-2</v>
      </c>
      <c r="F190" s="36">
        <f t="shared" si="132"/>
        <v>1.4461805555555251E-2</v>
      </c>
      <c r="G190" s="39">
        <f t="shared" si="133"/>
        <v>1.7354166666666299E-2</v>
      </c>
      <c r="H190" s="39">
        <f t="shared" si="134"/>
        <v>2.024652777777735E-2</v>
      </c>
      <c r="I190" s="39">
        <f t="shared" si="135"/>
        <v>2.31388888888884E-2</v>
      </c>
      <c r="J190" s="39">
        <f t="shared" si="136"/>
        <v>2.6031249999999451E-2</v>
      </c>
      <c r="K190" s="36">
        <f t="shared" si="137"/>
        <v>2.8923611111110501E-2</v>
      </c>
      <c r="L190" s="39">
        <f t="shared" si="138"/>
        <v>3.1815972222221552E-2</v>
      </c>
      <c r="M190" s="39">
        <f t="shared" si="139"/>
        <v>3.4708333333332599E-2</v>
      </c>
      <c r="N190" s="39">
        <f t="shared" si="140"/>
        <v>3.7600694444443652E-2</v>
      </c>
      <c r="O190" s="39">
        <f t="shared" si="141"/>
        <v>4.0493055555554699E-2</v>
      </c>
      <c r="P190" s="36">
        <f t="shared" si="142"/>
        <v>4.3385416666665753E-2</v>
      </c>
      <c r="Q190" s="39">
        <f t="shared" si="165"/>
        <v>4.62777777777768E-2</v>
      </c>
      <c r="R190" s="39">
        <f t="shared" si="166"/>
        <v>4.9170138888887847E-2</v>
      </c>
      <c r="S190" s="39">
        <f t="shared" si="167"/>
        <v>5.2062499999998901E-2</v>
      </c>
      <c r="T190" s="39">
        <f t="shared" si="168"/>
        <v>5.4954861111109948E-2</v>
      </c>
      <c r="U190" s="36">
        <f t="shared" si="169"/>
        <v>5.7847222222221002E-2</v>
      </c>
      <c r="V190" s="39">
        <f t="shared" si="170"/>
        <v>6.0739583333332049E-2</v>
      </c>
      <c r="W190" s="37">
        <f t="shared" si="171"/>
        <v>6.1014357638887594E-2</v>
      </c>
      <c r="X190" s="35">
        <f t="shared" si="143"/>
        <v>6.3631944444443103E-2</v>
      </c>
      <c r="Y190" s="35">
        <f t="shared" si="144"/>
        <v>6.652430555555415E-2</v>
      </c>
      <c r="Z190" s="35">
        <f t="shared" si="145"/>
        <v>6.9416666666665197E-2</v>
      </c>
      <c r="AA190" s="36">
        <f t="shared" si="146"/>
        <v>7.2309027777776244E-2</v>
      </c>
      <c r="AB190" s="35">
        <f t="shared" si="147"/>
        <v>7.5201388888887305E-2</v>
      </c>
      <c r="AC190" s="35">
        <f t="shared" si="148"/>
        <v>7.8093749999998352E-2</v>
      </c>
      <c r="AD190" s="35">
        <f t="shared" si="149"/>
        <v>8.0986111111109399E-2</v>
      </c>
      <c r="AE190" s="35">
        <f t="shared" si="150"/>
        <v>8.3878472222220446E-2</v>
      </c>
      <c r="AF190" s="36">
        <f t="shared" si="151"/>
        <v>8.6770833333331507E-2</v>
      </c>
      <c r="AG190" s="35">
        <f t="shared" si="152"/>
        <v>8.9663194444442554E-2</v>
      </c>
      <c r="AH190" s="35">
        <f t="shared" si="153"/>
        <v>9.2555555555553601E-2</v>
      </c>
      <c r="AI190" s="35">
        <f t="shared" si="154"/>
        <v>9.5447916666664648E-2</v>
      </c>
      <c r="AJ190" s="35">
        <f t="shared" si="155"/>
        <v>9.8340277777775695E-2</v>
      </c>
      <c r="AK190" s="36">
        <f t="shared" si="156"/>
        <v>0.10123263888888676</v>
      </c>
      <c r="AL190" s="35">
        <f t="shared" si="157"/>
        <v>0.1041249999999978</v>
      </c>
      <c r="AM190" s="35">
        <f t="shared" si="158"/>
        <v>0.10701736111110885</v>
      </c>
      <c r="AN190" s="35">
        <f t="shared" si="159"/>
        <v>0.1099097222222199</v>
      </c>
      <c r="AO190" s="35">
        <f t="shared" si="160"/>
        <v>0.11280208333333096</v>
      </c>
      <c r="AP190" s="36">
        <f t="shared" si="161"/>
        <v>0.115694444444442</v>
      </c>
      <c r="AQ190" s="35">
        <f t="shared" si="162"/>
        <v>0.11858680555555305</v>
      </c>
      <c r="AR190" s="35">
        <f t="shared" si="163"/>
        <v>0.1214791666666641</v>
      </c>
      <c r="AS190" s="38">
        <f t="shared" si="164"/>
        <v>0.12204317708333076</v>
      </c>
      <c r="AT190" s="39"/>
      <c r="AU190" s="33">
        <v>2.89236111111105E-3</v>
      </c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</row>
    <row r="191" spans="1:69" s="40" customFormat="1">
      <c r="A191" s="33">
        <v>2.8935185185184598E-3</v>
      </c>
      <c r="B191" s="34">
        <v>2.8935185185184598E-3</v>
      </c>
      <c r="C191" s="39">
        <f t="shared" si="129"/>
        <v>5.7870370370369196E-3</v>
      </c>
      <c r="D191" s="39">
        <f t="shared" si="130"/>
        <v>8.680555555555379E-3</v>
      </c>
      <c r="E191" s="39">
        <f t="shared" si="131"/>
        <v>1.1574074074073839E-2</v>
      </c>
      <c r="F191" s="36">
        <f t="shared" si="132"/>
        <v>1.4467592592592299E-2</v>
      </c>
      <c r="G191" s="39">
        <f t="shared" si="133"/>
        <v>1.7361111111110758E-2</v>
      </c>
      <c r="H191" s="39">
        <f t="shared" si="134"/>
        <v>2.025462962962922E-2</v>
      </c>
      <c r="I191" s="39">
        <f t="shared" si="135"/>
        <v>2.3148148148147678E-2</v>
      </c>
      <c r="J191" s="39">
        <f t="shared" si="136"/>
        <v>2.6041666666666137E-2</v>
      </c>
      <c r="K191" s="36">
        <f t="shared" si="137"/>
        <v>2.8935185185184599E-2</v>
      </c>
      <c r="L191" s="39">
        <f t="shared" si="138"/>
        <v>3.1828703703703061E-2</v>
      </c>
      <c r="M191" s="39">
        <f t="shared" si="139"/>
        <v>3.4722222222221516E-2</v>
      </c>
      <c r="N191" s="39">
        <f t="shared" si="140"/>
        <v>3.7615740740739978E-2</v>
      </c>
      <c r="O191" s="39">
        <f t="shared" si="141"/>
        <v>4.050925925925844E-2</v>
      </c>
      <c r="P191" s="36">
        <f t="shared" si="142"/>
        <v>4.3402777777776895E-2</v>
      </c>
      <c r="Q191" s="39">
        <f t="shared" si="165"/>
        <v>4.6296296296295357E-2</v>
      </c>
      <c r="R191" s="39">
        <f t="shared" si="166"/>
        <v>4.9189814814813819E-2</v>
      </c>
      <c r="S191" s="39">
        <f t="shared" si="167"/>
        <v>5.2083333333332274E-2</v>
      </c>
      <c r="T191" s="39">
        <f t="shared" si="168"/>
        <v>5.4976851851850736E-2</v>
      </c>
      <c r="U191" s="36">
        <f t="shared" si="169"/>
        <v>5.7870370370369198E-2</v>
      </c>
      <c r="V191" s="39">
        <f t="shared" si="170"/>
        <v>6.0763888888887653E-2</v>
      </c>
      <c r="W191" s="37">
        <f t="shared" si="171"/>
        <v>6.1038773148146909E-2</v>
      </c>
      <c r="X191" s="35">
        <f t="shared" si="143"/>
        <v>6.3657407407406122E-2</v>
      </c>
      <c r="Y191" s="35">
        <f t="shared" si="144"/>
        <v>6.655092592592457E-2</v>
      </c>
      <c r="Z191" s="35">
        <f t="shared" si="145"/>
        <v>6.9444444444443032E-2</v>
      </c>
      <c r="AA191" s="36">
        <f t="shared" si="146"/>
        <v>7.2337962962961494E-2</v>
      </c>
      <c r="AB191" s="35">
        <f t="shared" si="147"/>
        <v>7.5231481481479956E-2</v>
      </c>
      <c r="AC191" s="35">
        <f t="shared" si="148"/>
        <v>7.8124999999998418E-2</v>
      </c>
      <c r="AD191" s="35">
        <f t="shared" si="149"/>
        <v>8.101851851851688E-2</v>
      </c>
      <c r="AE191" s="35">
        <f t="shared" si="150"/>
        <v>8.3912037037035328E-2</v>
      </c>
      <c r="AF191" s="36">
        <f t="shared" si="151"/>
        <v>8.680555555555379E-2</v>
      </c>
      <c r="AG191" s="35">
        <f t="shared" si="152"/>
        <v>8.9699074074072252E-2</v>
      </c>
      <c r="AH191" s="35">
        <f t="shared" si="153"/>
        <v>9.2592592592590714E-2</v>
      </c>
      <c r="AI191" s="35">
        <f t="shared" si="154"/>
        <v>9.5486111111109176E-2</v>
      </c>
      <c r="AJ191" s="35">
        <f t="shared" si="155"/>
        <v>9.8379629629627638E-2</v>
      </c>
      <c r="AK191" s="36">
        <f t="shared" si="156"/>
        <v>0.1012731481481461</v>
      </c>
      <c r="AL191" s="35">
        <f t="shared" si="157"/>
        <v>0.10416666666666455</v>
      </c>
      <c r="AM191" s="35">
        <f t="shared" si="158"/>
        <v>0.10706018518518301</v>
      </c>
      <c r="AN191" s="35">
        <f t="shared" si="159"/>
        <v>0.10995370370370147</v>
      </c>
      <c r="AO191" s="35">
        <f t="shared" si="160"/>
        <v>0.11284722222221993</v>
      </c>
      <c r="AP191" s="36">
        <f t="shared" si="161"/>
        <v>0.1157407407407384</v>
      </c>
      <c r="AQ191" s="35">
        <f t="shared" si="162"/>
        <v>0.11863425925925686</v>
      </c>
      <c r="AR191" s="35">
        <f t="shared" si="163"/>
        <v>0.12152777777777531</v>
      </c>
      <c r="AS191" s="38">
        <f t="shared" si="164"/>
        <v>0.12209201388888641</v>
      </c>
      <c r="AT191" s="39"/>
      <c r="AU191" s="33">
        <v>2.8935185185184598E-3</v>
      </c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</row>
    <row r="192" spans="1:69">
      <c r="A192" s="33">
        <v>2.8946759259258601E-3</v>
      </c>
      <c r="B192" s="34">
        <v>2.8946759259258601E-3</v>
      </c>
      <c r="C192" s="35">
        <f t="shared" si="129"/>
        <v>5.7893518518517201E-3</v>
      </c>
      <c r="D192" s="35">
        <f t="shared" si="130"/>
        <v>8.6840277777775806E-3</v>
      </c>
      <c r="E192" s="35">
        <f t="shared" si="131"/>
        <v>1.157870370370344E-2</v>
      </c>
      <c r="F192" s="36">
        <f t="shared" si="132"/>
        <v>1.44733796296293E-2</v>
      </c>
      <c r="G192" s="35">
        <f t="shared" si="133"/>
        <v>1.7368055555555161E-2</v>
      </c>
      <c r="H192" s="35">
        <f t="shared" si="134"/>
        <v>2.0262731481481021E-2</v>
      </c>
      <c r="I192" s="35">
        <f t="shared" si="135"/>
        <v>2.315740740740688E-2</v>
      </c>
      <c r="J192" s="35">
        <f t="shared" si="136"/>
        <v>2.605208333333274E-2</v>
      </c>
      <c r="K192" s="36">
        <f t="shared" si="137"/>
        <v>2.89467592592586E-2</v>
      </c>
      <c r="L192" s="35">
        <f t="shared" si="138"/>
        <v>3.1841435185184459E-2</v>
      </c>
      <c r="M192" s="35">
        <f t="shared" si="139"/>
        <v>3.4736111111110322E-2</v>
      </c>
      <c r="N192" s="35">
        <f t="shared" si="140"/>
        <v>3.7630787037036179E-2</v>
      </c>
      <c r="O192" s="35">
        <f t="shared" si="141"/>
        <v>4.0525462962962042E-2</v>
      </c>
      <c r="P192" s="36">
        <f t="shared" si="142"/>
        <v>4.3420138888887898E-2</v>
      </c>
      <c r="Q192" s="35">
        <f t="shared" si="165"/>
        <v>4.6314814814813761E-2</v>
      </c>
      <c r="R192" s="35">
        <f t="shared" si="166"/>
        <v>4.9209490740739624E-2</v>
      </c>
      <c r="S192" s="35">
        <f t="shared" si="167"/>
        <v>5.210416666666548E-2</v>
      </c>
      <c r="T192" s="35">
        <f t="shared" si="168"/>
        <v>5.4998842592591343E-2</v>
      </c>
      <c r="U192" s="36">
        <f t="shared" si="169"/>
        <v>5.7893518518517199E-2</v>
      </c>
      <c r="V192" s="35">
        <f t="shared" si="170"/>
        <v>6.0788194444443062E-2</v>
      </c>
      <c r="W192" s="37">
        <f t="shared" si="171"/>
        <v>6.1063188657406016E-2</v>
      </c>
      <c r="X192" s="35">
        <f t="shared" si="143"/>
        <v>6.3682870370368919E-2</v>
      </c>
      <c r="Y192" s="35">
        <f t="shared" si="144"/>
        <v>6.6577546296294782E-2</v>
      </c>
      <c r="Z192" s="35">
        <f t="shared" si="145"/>
        <v>6.9472222222220645E-2</v>
      </c>
      <c r="AA192" s="36">
        <f t="shared" si="146"/>
        <v>7.2366898148146508E-2</v>
      </c>
      <c r="AB192" s="35">
        <f t="shared" si="147"/>
        <v>7.5261574074072357E-2</v>
      </c>
      <c r="AC192" s="35">
        <f t="shared" si="148"/>
        <v>7.815624999999822E-2</v>
      </c>
      <c r="AD192" s="35">
        <f t="shared" si="149"/>
        <v>8.1050925925924083E-2</v>
      </c>
      <c r="AE192" s="35">
        <f t="shared" si="150"/>
        <v>8.3945601851849946E-2</v>
      </c>
      <c r="AF192" s="36">
        <f t="shared" si="151"/>
        <v>8.6840277777775796E-2</v>
      </c>
      <c r="AG192" s="35">
        <f t="shared" si="152"/>
        <v>8.9734953703701659E-2</v>
      </c>
      <c r="AH192" s="35">
        <f t="shared" si="153"/>
        <v>9.2629629629627522E-2</v>
      </c>
      <c r="AI192" s="35">
        <f t="shared" si="154"/>
        <v>9.5524305555553385E-2</v>
      </c>
      <c r="AJ192" s="35">
        <f t="shared" si="155"/>
        <v>9.8418981481479248E-2</v>
      </c>
      <c r="AK192" s="36">
        <f t="shared" si="156"/>
        <v>0.1013136574074051</v>
      </c>
      <c r="AL192" s="35">
        <f t="shared" si="157"/>
        <v>0.10420833333333096</v>
      </c>
      <c r="AM192" s="35">
        <f t="shared" si="158"/>
        <v>0.10710300925925682</v>
      </c>
      <c r="AN192" s="35">
        <f t="shared" si="159"/>
        <v>0.10999768518518269</v>
      </c>
      <c r="AO192" s="35">
        <f t="shared" si="160"/>
        <v>0.11289236111110854</v>
      </c>
      <c r="AP192" s="36">
        <f t="shared" si="161"/>
        <v>0.1157870370370344</v>
      </c>
      <c r="AQ192" s="35">
        <f t="shared" si="162"/>
        <v>0.11868171296296026</v>
      </c>
      <c r="AR192" s="35">
        <f t="shared" si="163"/>
        <v>0.12157638888888612</v>
      </c>
      <c r="AS192" s="38">
        <f t="shared" si="164"/>
        <v>0.12214085069444167</v>
      </c>
      <c r="AT192" s="35"/>
      <c r="AU192" s="33">
        <v>2.8946759259258601E-3</v>
      </c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</row>
    <row r="193" spans="1:69">
      <c r="A193" s="33">
        <v>2.8958333333332698E-3</v>
      </c>
      <c r="B193" s="34">
        <v>2.8958333333332698E-3</v>
      </c>
      <c r="C193" s="39">
        <f t="shared" si="129"/>
        <v>5.7916666666665397E-3</v>
      </c>
      <c r="D193" s="39">
        <f t="shared" si="130"/>
        <v>8.68749999999981E-3</v>
      </c>
      <c r="E193" s="39">
        <f t="shared" si="131"/>
        <v>1.1583333333333079E-2</v>
      </c>
      <c r="F193" s="36">
        <f t="shared" si="132"/>
        <v>1.4479166666666349E-2</v>
      </c>
      <c r="G193" s="39">
        <f t="shared" si="133"/>
        <v>1.737499999999962E-2</v>
      </c>
      <c r="H193" s="39">
        <f t="shared" si="134"/>
        <v>2.0270833333332888E-2</v>
      </c>
      <c r="I193" s="39">
        <f t="shared" si="135"/>
        <v>2.3166666666666159E-2</v>
      </c>
      <c r="J193" s="39">
        <f t="shared" si="136"/>
        <v>2.606249999999943E-2</v>
      </c>
      <c r="K193" s="36">
        <f t="shared" si="137"/>
        <v>2.8958333333332698E-2</v>
      </c>
      <c r="L193" s="39">
        <f t="shared" si="138"/>
        <v>3.1854166666665969E-2</v>
      </c>
      <c r="M193" s="39">
        <f t="shared" si="139"/>
        <v>3.474999999999924E-2</v>
      </c>
      <c r="N193" s="39">
        <f t="shared" si="140"/>
        <v>3.7645833333332511E-2</v>
      </c>
      <c r="O193" s="39">
        <f t="shared" si="141"/>
        <v>4.0541666666665775E-2</v>
      </c>
      <c r="P193" s="36">
        <f t="shared" si="142"/>
        <v>4.3437499999999046E-2</v>
      </c>
      <c r="Q193" s="39">
        <f t="shared" si="165"/>
        <v>4.6333333333332317E-2</v>
      </c>
      <c r="R193" s="39">
        <f t="shared" si="166"/>
        <v>4.9229166666665589E-2</v>
      </c>
      <c r="S193" s="39">
        <f t="shared" si="167"/>
        <v>5.212499999999886E-2</v>
      </c>
      <c r="T193" s="39">
        <f t="shared" si="168"/>
        <v>5.5020833333332124E-2</v>
      </c>
      <c r="U193" s="36">
        <f t="shared" si="169"/>
        <v>5.7916666666665395E-2</v>
      </c>
      <c r="V193" s="39">
        <f t="shared" si="170"/>
        <v>6.0812499999998666E-2</v>
      </c>
      <c r="W193" s="37">
        <f t="shared" si="171"/>
        <v>6.1087604166665324E-2</v>
      </c>
      <c r="X193" s="35">
        <f t="shared" si="143"/>
        <v>6.3708333333331937E-2</v>
      </c>
      <c r="Y193" s="35">
        <f t="shared" si="144"/>
        <v>6.6604166666665202E-2</v>
      </c>
      <c r="Z193" s="35">
        <f t="shared" si="145"/>
        <v>6.949999999999848E-2</v>
      </c>
      <c r="AA193" s="36">
        <f t="shared" si="146"/>
        <v>7.2395833333331744E-2</v>
      </c>
      <c r="AB193" s="35">
        <f t="shared" si="147"/>
        <v>7.5291666666665022E-2</v>
      </c>
      <c r="AC193" s="35">
        <f t="shared" si="148"/>
        <v>7.8187499999998286E-2</v>
      </c>
      <c r="AD193" s="35">
        <f t="shared" si="149"/>
        <v>8.108333333333155E-2</v>
      </c>
      <c r="AE193" s="35">
        <f t="shared" si="150"/>
        <v>8.3979166666664828E-2</v>
      </c>
      <c r="AF193" s="36">
        <f t="shared" si="151"/>
        <v>8.6874999999998093E-2</v>
      </c>
      <c r="AG193" s="35">
        <f t="shared" si="152"/>
        <v>8.9770833333331371E-2</v>
      </c>
      <c r="AH193" s="35">
        <f t="shared" si="153"/>
        <v>9.2666666666664635E-2</v>
      </c>
      <c r="AI193" s="35">
        <f t="shared" si="154"/>
        <v>9.5562499999997899E-2</v>
      </c>
      <c r="AJ193" s="35">
        <f t="shared" si="155"/>
        <v>9.8458333333331177E-2</v>
      </c>
      <c r="AK193" s="36">
        <f t="shared" si="156"/>
        <v>0.10135416666666444</v>
      </c>
      <c r="AL193" s="35">
        <f t="shared" si="157"/>
        <v>0.10424999999999772</v>
      </c>
      <c r="AM193" s="35">
        <f t="shared" si="158"/>
        <v>0.10714583333333098</v>
      </c>
      <c r="AN193" s="35">
        <f t="shared" si="159"/>
        <v>0.11004166666666425</v>
      </c>
      <c r="AO193" s="35">
        <f t="shared" si="160"/>
        <v>0.11293749999999753</v>
      </c>
      <c r="AP193" s="36">
        <f t="shared" si="161"/>
        <v>0.11583333333333079</v>
      </c>
      <c r="AQ193" s="35">
        <f t="shared" si="162"/>
        <v>0.11872916666666407</v>
      </c>
      <c r="AR193" s="35">
        <f t="shared" si="163"/>
        <v>0.12162499999999733</v>
      </c>
      <c r="AS193" s="38">
        <f t="shared" si="164"/>
        <v>0.12218968749999733</v>
      </c>
      <c r="AT193" s="35"/>
      <c r="AU193" s="33">
        <v>2.8958333333332698E-3</v>
      </c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</row>
    <row r="194" spans="1:69">
      <c r="A194" s="33">
        <v>2.8969907407406801E-3</v>
      </c>
      <c r="B194" s="34">
        <v>2.8969907407406801E-3</v>
      </c>
      <c r="C194" s="35">
        <f t="shared" si="129"/>
        <v>5.7939814814813601E-3</v>
      </c>
      <c r="D194" s="35">
        <f t="shared" si="130"/>
        <v>8.690972222222041E-3</v>
      </c>
      <c r="E194" s="35">
        <f t="shared" si="131"/>
        <v>1.158796296296272E-2</v>
      </c>
      <c r="F194" s="36">
        <f t="shared" si="132"/>
        <v>1.4484953703703399E-2</v>
      </c>
      <c r="G194" s="35">
        <f t="shared" si="133"/>
        <v>1.7381944444444082E-2</v>
      </c>
      <c r="H194" s="35">
        <f t="shared" si="134"/>
        <v>2.0278935185184761E-2</v>
      </c>
      <c r="I194" s="35">
        <f t="shared" si="135"/>
        <v>2.317592592592544E-2</v>
      </c>
      <c r="J194" s="35">
        <f t="shared" si="136"/>
        <v>2.607291666666612E-2</v>
      </c>
      <c r="K194" s="36">
        <f t="shared" si="137"/>
        <v>2.8969907407406799E-2</v>
      </c>
      <c r="L194" s="35">
        <f t="shared" si="138"/>
        <v>3.1866898148147478E-2</v>
      </c>
      <c r="M194" s="35">
        <f t="shared" si="139"/>
        <v>3.4763888888888164E-2</v>
      </c>
      <c r="N194" s="35">
        <f t="shared" si="140"/>
        <v>3.7660879629628843E-2</v>
      </c>
      <c r="O194" s="35">
        <f t="shared" si="141"/>
        <v>4.0557870370369523E-2</v>
      </c>
      <c r="P194" s="36">
        <f t="shared" si="142"/>
        <v>4.3454861111110202E-2</v>
      </c>
      <c r="Q194" s="35">
        <f t="shared" si="165"/>
        <v>4.6351851851850881E-2</v>
      </c>
      <c r="R194" s="35">
        <f t="shared" si="166"/>
        <v>4.924884259259156E-2</v>
      </c>
      <c r="S194" s="35">
        <f t="shared" si="167"/>
        <v>5.2145833333332239E-2</v>
      </c>
      <c r="T194" s="35">
        <f t="shared" si="168"/>
        <v>5.5042824074072919E-2</v>
      </c>
      <c r="U194" s="36">
        <f t="shared" si="169"/>
        <v>5.7939814814813598E-2</v>
      </c>
      <c r="V194" s="35">
        <f t="shared" si="170"/>
        <v>6.0836805555554284E-2</v>
      </c>
      <c r="W194" s="37">
        <f t="shared" si="171"/>
        <v>6.1112019675924639E-2</v>
      </c>
      <c r="X194" s="35">
        <f t="shared" si="143"/>
        <v>6.3733796296294956E-2</v>
      </c>
      <c r="Y194" s="35">
        <f t="shared" si="144"/>
        <v>6.6630787037035635E-2</v>
      </c>
      <c r="Z194" s="35">
        <f t="shared" si="145"/>
        <v>6.9527777777776328E-2</v>
      </c>
      <c r="AA194" s="36">
        <f t="shared" si="146"/>
        <v>7.2424768518517008E-2</v>
      </c>
      <c r="AB194" s="35">
        <f t="shared" si="147"/>
        <v>7.5321759259257687E-2</v>
      </c>
      <c r="AC194" s="35">
        <f t="shared" si="148"/>
        <v>7.8218749999998366E-2</v>
      </c>
      <c r="AD194" s="35">
        <f t="shared" si="149"/>
        <v>8.1115740740739045E-2</v>
      </c>
      <c r="AE194" s="35">
        <f t="shared" si="150"/>
        <v>8.4012731481479724E-2</v>
      </c>
      <c r="AF194" s="36">
        <f t="shared" si="151"/>
        <v>8.6909722222220404E-2</v>
      </c>
      <c r="AG194" s="35">
        <f t="shared" si="152"/>
        <v>8.9806712962961083E-2</v>
      </c>
      <c r="AH194" s="35">
        <f t="shared" si="153"/>
        <v>9.2703703703701762E-2</v>
      </c>
      <c r="AI194" s="35">
        <f t="shared" si="154"/>
        <v>9.5600694444442441E-2</v>
      </c>
      <c r="AJ194" s="35">
        <f t="shared" si="155"/>
        <v>9.849768518518312E-2</v>
      </c>
      <c r="AK194" s="36">
        <f t="shared" si="156"/>
        <v>0.1013946759259238</v>
      </c>
      <c r="AL194" s="35">
        <f t="shared" si="157"/>
        <v>0.10429166666666448</v>
      </c>
      <c r="AM194" s="35">
        <f t="shared" si="158"/>
        <v>0.10718865740740516</v>
      </c>
      <c r="AN194" s="35">
        <f t="shared" si="159"/>
        <v>0.11008564814814584</v>
      </c>
      <c r="AO194" s="35">
        <f t="shared" si="160"/>
        <v>0.11298263888888652</v>
      </c>
      <c r="AP194" s="36">
        <f t="shared" si="161"/>
        <v>0.1158796296296272</v>
      </c>
      <c r="AQ194" s="35">
        <f t="shared" si="162"/>
        <v>0.11877662037036789</v>
      </c>
      <c r="AR194" s="35">
        <f t="shared" si="163"/>
        <v>0.12167361111110857</v>
      </c>
      <c r="AS194" s="38">
        <f t="shared" si="164"/>
        <v>0.122238524305553</v>
      </c>
      <c r="AT194" s="35"/>
      <c r="AU194" s="33">
        <v>2.8969907407406801E-3</v>
      </c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</row>
    <row r="195" spans="1:69">
      <c r="A195" s="33">
        <v>2.8981481481480799E-3</v>
      </c>
      <c r="B195" s="34">
        <v>2.8981481481480799E-3</v>
      </c>
      <c r="C195" s="35">
        <f t="shared" si="129"/>
        <v>5.7962962962961597E-3</v>
      </c>
      <c r="D195" s="35">
        <f t="shared" si="130"/>
        <v>8.6944444444442392E-3</v>
      </c>
      <c r="E195" s="35">
        <f t="shared" si="131"/>
        <v>1.1592592592592319E-2</v>
      </c>
      <c r="F195" s="36">
        <f t="shared" si="132"/>
        <v>1.44907407407404E-2</v>
      </c>
      <c r="G195" s="35">
        <f t="shared" si="133"/>
        <v>1.7388888888888478E-2</v>
      </c>
      <c r="H195" s="35">
        <f t="shared" si="134"/>
        <v>2.0287037037036559E-2</v>
      </c>
      <c r="I195" s="35">
        <f t="shared" si="135"/>
        <v>2.3185185185184639E-2</v>
      </c>
      <c r="J195" s="35">
        <f t="shared" si="136"/>
        <v>2.6083333333332719E-2</v>
      </c>
      <c r="K195" s="36">
        <f t="shared" si="137"/>
        <v>2.89814814814808E-2</v>
      </c>
      <c r="L195" s="35">
        <f t="shared" si="138"/>
        <v>3.1879629629628876E-2</v>
      </c>
      <c r="M195" s="35">
        <f t="shared" si="139"/>
        <v>3.4777777777776957E-2</v>
      </c>
      <c r="N195" s="35">
        <f t="shared" si="140"/>
        <v>3.7675925925925037E-2</v>
      </c>
      <c r="O195" s="35">
        <f t="shared" si="141"/>
        <v>4.0574074074073117E-2</v>
      </c>
      <c r="P195" s="36">
        <f t="shared" si="142"/>
        <v>4.3472222222221198E-2</v>
      </c>
      <c r="Q195" s="35">
        <f t="shared" si="165"/>
        <v>4.6370370370369278E-2</v>
      </c>
      <c r="R195" s="35">
        <f t="shared" si="166"/>
        <v>4.9268518518517358E-2</v>
      </c>
      <c r="S195" s="35">
        <f t="shared" si="167"/>
        <v>5.2166666666665439E-2</v>
      </c>
      <c r="T195" s="35">
        <f t="shared" si="168"/>
        <v>5.5064814814813519E-2</v>
      </c>
      <c r="U195" s="36">
        <f t="shared" si="169"/>
        <v>5.7962962962961599E-2</v>
      </c>
      <c r="V195" s="35">
        <f t="shared" si="170"/>
        <v>6.0861111111109679E-2</v>
      </c>
      <c r="W195" s="37">
        <f t="shared" si="171"/>
        <v>6.1136435185183739E-2</v>
      </c>
      <c r="X195" s="35">
        <f t="shared" si="143"/>
        <v>6.3759259259257753E-2</v>
      </c>
      <c r="Y195" s="35">
        <f t="shared" si="144"/>
        <v>6.6657407407405833E-2</v>
      </c>
      <c r="Z195" s="35">
        <f t="shared" si="145"/>
        <v>6.9555555555553913E-2</v>
      </c>
      <c r="AA195" s="36">
        <f t="shared" si="146"/>
        <v>7.2453703703701994E-2</v>
      </c>
      <c r="AB195" s="35">
        <f t="shared" si="147"/>
        <v>7.5351851851850074E-2</v>
      </c>
      <c r="AC195" s="35">
        <f t="shared" si="148"/>
        <v>7.8249999999998154E-2</v>
      </c>
      <c r="AD195" s="35">
        <f t="shared" si="149"/>
        <v>8.1148148148146235E-2</v>
      </c>
      <c r="AE195" s="35">
        <f t="shared" si="150"/>
        <v>8.4046296296294315E-2</v>
      </c>
      <c r="AF195" s="36">
        <f t="shared" si="151"/>
        <v>8.6944444444442395E-2</v>
      </c>
      <c r="AG195" s="35">
        <f t="shared" si="152"/>
        <v>8.9842592592590476E-2</v>
      </c>
      <c r="AH195" s="35">
        <f t="shared" si="153"/>
        <v>9.2740740740738556E-2</v>
      </c>
      <c r="AI195" s="35">
        <f t="shared" si="154"/>
        <v>9.5638888888886636E-2</v>
      </c>
      <c r="AJ195" s="35">
        <f t="shared" si="155"/>
        <v>9.8537037037034717E-2</v>
      </c>
      <c r="AK195" s="36">
        <f t="shared" si="156"/>
        <v>0.1014351851851828</v>
      </c>
      <c r="AL195" s="35">
        <f t="shared" si="157"/>
        <v>0.10433333333333088</v>
      </c>
      <c r="AM195" s="35">
        <f t="shared" si="158"/>
        <v>0.10723148148147896</v>
      </c>
      <c r="AN195" s="35">
        <f t="shared" si="159"/>
        <v>0.11012962962962704</v>
      </c>
      <c r="AO195" s="35">
        <f t="shared" si="160"/>
        <v>0.11302777777777512</v>
      </c>
      <c r="AP195" s="36">
        <f t="shared" si="161"/>
        <v>0.1159259259259232</v>
      </c>
      <c r="AQ195" s="35">
        <f t="shared" si="162"/>
        <v>0.11882407407407128</v>
      </c>
      <c r="AR195" s="35">
        <f t="shared" si="163"/>
        <v>0.12172222222221936</v>
      </c>
      <c r="AS195" s="38">
        <f t="shared" si="164"/>
        <v>0.12228736111110823</v>
      </c>
      <c r="AT195" s="35"/>
      <c r="AU195" s="33">
        <v>2.8981481481480799E-3</v>
      </c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</row>
    <row r="196" spans="1:69">
      <c r="A196" s="33">
        <v>2.8993055555554901E-3</v>
      </c>
      <c r="B196" s="34">
        <v>2.8993055555554901E-3</v>
      </c>
      <c r="C196" s="35">
        <f t="shared" si="129"/>
        <v>5.7986111111109802E-3</v>
      </c>
      <c r="D196" s="35">
        <f t="shared" si="130"/>
        <v>8.6979166666664703E-3</v>
      </c>
      <c r="E196" s="35">
        <f t="shared" si="131"/>
        <v>1.159722222222196E-2</v>
      </c>
      <c r="F196" s="36">
        <f t="shared" si="132"/>
        <v>1.449652777777745E-2</v>
      </c>
      <c r="G196" s="35">
        <f t="shared" si="133"/>
        <v>1.7395833333332941E-2</v>
      </c>
      <c r="H196" s="35">
        <f t="shared" si="134"/>
        <v>2.0295138888888432E-2</v>
      </c>
      <c r="I196" s="35">
        <f t="shared" si="135"/>
        <v>2.3194444444443921E-2</v>
      </c>
      <c r="J196" s="35">
        <f t="shared" si="136"/>
        <v>2.6093749999999409E-2</v>
      </c>
      <c r="K196" s="36">
        <f t="shared" si="137"/>
        <v>2.8993055555554901E-2</v>
      </c>
      <c r="L196" s="35">
        <f t="shared" si="138"/>
        <v>3.1892361111110393E-2</v>
      </c>
      <c r="M196" s="35">
        <f t="shared" si="139"/>
        <v>3.4791666666665881E-2</v>
      </c>
      <c r="N196" s="35">
        <f t="shared" si="140"/>
        <v>3.7690972222221369E-2</v>
      </c>
      <c r="O196" s="35">
        <f t="shared" si="141"/>
        <v>4.0590277777776865E-2</v>
      </c>
      <c r="P196" s="36">
        <f t="shared" si="142"/>
        <v>4.3489583333332353E-2</v>
      </c>
      <c r="Q196" s="35">
        <f t="shared" si="165"/>
        <v>4.6388888888887841E-2</v>
      </c>
      <c r="R196" s="35">
        <f t="shared" si="166"/>
        <v>4.928819444444333E-2</v>
      </c>
      <c r="S196" s="35">
        <f t="shared" si="167"/>
        <v>5.2187499999998818E-2</v>
      </c>
      <c r="T196" s="35">
        <f t="shared" si="168"/>
        <v>5.5086805555554313E-2</v>
      </c>
      <c r="U196" s="36">
        <f t="shared" si="169"/>
        <v>5.7986111111109802E-2</v>
      </c>
      <c r="V196" s="35">
        <f t="shared" si="170"/>
        <v>6.088541666666529E-2</v>
      </c>
      <c r="W196" s="37">
        <f t="shared" si="171"/>
        <v>6.1160850694443061E-2</v>
      </c>
      <c r="X196" s="35">
        <f t="shared" si="143"/>
        <v>6.3784722222220785E-2</v>
      </c>
      <c r="Y196" s="35">
        <f t="shared" si="144"/>
        <v>6.6684027777776267E-2</v>
      </c>
      <c r="Z196" s="35">
        <f t="shared" si="145"/>
        <v>6.9583333333331762E-2</v>
      </c>
      <c r="AA196" s="36">
        <f t="shared" si="146"/>
        <v>7.2482638888887257E-2</v>
      </c>
      <c r="AB196" s="35">
        <f t="shared" si="147"/>
        <v>7.5381944444442739E-2</v>
      </c>
      <c r="AC196" s="35">
        <f t="shared" si="148"/>
        <v>7.8281249999998234E-2</v>
      </c>
      <c r="AD196" s="35">
        <f t="shared" si="149"/>
        <v>8.1180555555553729E-2</v>
      </c>
      <c r="AE196" s="35">
        <f t="shared" si="150"/>
        <v>8.4079861111109211E-2</v>
      </c>
      <c r="AF196" s="36">
        <f t="shared" si="151"/>
        <v>8.6979166666664706E-2</v>
      </c>
      <c r="AG196" s="35">
        <f t="shared" si="152"/>
        <v>8.9878472222220188E-2</v>
      </c>
      <c r="AH196" s="35">
        <f t="shared" si="153"/>
        <v>9.2777777777775683E-2</v>
      </c>
      <c r="AI196" s="35">
        <f t="shared" si="154"/>
        <v>9.5677083333331178E-2</v>
      </c>
      <c r="AJ196" s="35">
        <f t="shared" si="155"/>
        <v>9.857638888888666E-2</v>
      </c>
      <c r="AK196" s="36">
        <f t="shared" si="156"/>
        <v>0.10147569444444215</v>
      </c>
      <c r="AL196" s="35">
        <f t="shared" si="157"/>
        <v>0.10437499999999764</v>
      </c>
      <c r="AM196" s="35">
        <f t="shared" si="158"/>
        <v>0.10727430555555313</v>
      </c>
      <c r="AN196" s="35">
        <f t="shared" si="159"/>
        <v>0.11017361111110863</v>
      </c>
      <c r="AO196" s="35">
        <f t="shared" si="160"/>
        <v>0.11307291666666411</v>
      </c>
      <c r="AP196" s="36">
        <f t="shared" si="161"/>
        <v>0.1159722222222196</v>
      </c>
      <c r="AQ196" s="35">
        <f t="shared" si="162"/>
        <v>0.1188715277777751</v>
      </c>
      <c r="AR196" s="35">
        <f t="shared" si="163"/>
        <v>0.12177083333333058</v>
      </c>
      <c r="AS196" s="38">
        <f t="shared" si="164"/>
        <v>0.12233619791666391</v>
      </c>
      <c r="AT196" s="35"/>
      <c r="AU196" s="33">
        <v>2.8993055555554901E-3</v>
      </c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</row>
    <row r="197" spans="1:69">
      <c r="A197" s="33">
        <v>2.9004629629628999E-3</v>
      </c>
      <c r="B197" s="34">
        <v>2.9004629629628999E-3</v>
      </c>
      <c r="C197" s="35">
        <f t="shared" si="129"/>
        <v>5.8009259259257998E-3</v>
      </c>
      <c r="D197" s="35">
        <f t="shared" si="130"/>
        <v>8.7013888888886996E-3</v>
      </c>
      <c r="E197" s="35">
        <f t="shared" si="131"/>
        <v>1.16018518518516E-2</v>
      </c>
      <c r="F197" s="36">
        <f t="shared" si="132"/>
        <v>1.4502314814814499E-2</v>
      </c>
      <c r="G197" s="35">
        <f t="shared" si="133"/>
        <v>1.7402777777777399E-2</v>
      </c>
      <c r="H197" s="35">
        <f t="shared" si="134"/>
        <v>2.0303240740740299E-2</v>
      </c>
      <c r="I197" s="35">
        <f t="shared" si="135"/>
        <v>2.3203703703703199E-2</v>
      </c>
      <c r="J197" s="35">
        <f t="shared" si="136"/>
        <v>2.6104166666666099E-2</v>
      </c>
      <c r="K197" s="36">
        <f t="shared" si="137"/>
        <v>2.9004629629628999E-2</v>
      </c>
      <c r="L197" s="35">
        <f t="shared" si="138"/>
        <v>3.1905092592591902E-2</v>
      </c>
      <c r="M197" s="35">
        <f t="shared" si="139"/>
        <v>3.4805555555554799E-2</v>
      </c>
      <c r="N197" s="35">
        <f t="shared" si="140"/>
        <v>3.7706018518517695E-2</v>
      </c>
      <c r="O197" s="35">
        <f t="shared" si="141"/>
        <v>4.0606481481480598E-2</v>
      </c>
      <c r="P197" s="36">
        <f t="shared" si="142"/>
        <v>4.3506944444443502E-2</v>
      </c>
      <c r="Q197" s="35">
        <f t="shared" si="165"/>
        <v>4.6407407407406398E-2</v>
      </c>
      <c r="R197" s="35">
        <f t="shared" si="166"/>
        <v>4.9307870370369294E-2</v>
      </c>
      <c r="S197" s="35">
        <f t="shared" si="167"/>
        <v>5.2208333333332198E-2</v>
      </c>
      <c r="T197" s="35">
        <f t="shared" si="168"/>
        <v>5.5108796296295101E-2</v>
      </c>
      <c r="U197" s="36">
        <f t="shared" si="169"/>
        <v>5.8009259259257998E-2</v>
      </c>
      <c r="V197" s="35">
        <f t="shared" si="170"/>
        <v>6.0909722222220894E-2</v>
      </c>
      <c r="W197" s="37">
        <f t="shared" si="171"/>
        <v>6.118526620370237E-2</v>
      </c>
      <c r="X197" s="35">
        <f t="shared" si="143"/>
        <v>6.3810185185183804E-2</v>
      </c>
      <c r="Y197" s="35">
        <f t="shared" si="144"/>
        <v>6.6710648148146701E-2</v>
      </c>
      <c r="Z197" s="35">
        <f t="shared" si="145"/>
        <v>6.9611111111109597E-2</v>
      </c>
      <c r="AA197" s="36">
        <f t="shared" si="146"/>
        <v>7.2511574074072493E-2</v>
      </c>
      <c r="AB197" s="35">
        <f t="shared" si="147"/>
        <v>7.541203703703539E-2</v>
      </c>
      <c r="AC197" s="35">
        <f t="shared" si="148"/>
        <v>7.83124999999983E-2</v>
      </c>
      <c r="AD197" s="35">
        <f t="shared" si="149"/>
        <v>8.1212962962961197E-2</v>
      </c>
      <c r="AE197" s="35">
        <f t="shared" si="150"/>
        <v>8.4113425925924093E-2</v>
      </c>
      <c r="AF197" s="36">
        <f t="shared" si="151"/>
        <v>8.7013888888887003E-2</v>
      </c>
      <c r="AG197" s="35">
        <f t="shared" si="152"/>
        <v>8.99143518518499E-2</v>
      </c>
      <c r="AH197" s="35">
        <f t="shared" si="153"/>
        <v>9.2814814814812796E-2</v>
      </c>
      <c r="AI197" s="35">
        <f t="shared" si="154"/>
        <v>9.5715277777775692E-2</v>
      </c>
      <c r="AJ197" s="35">
        <f t="shared" si="155"/>
        <v>9.8615740740738589E-2</v>
      </c>
      <c r="AK197" s="36">
        <f t="shared" si="156"/>
        <v>0.1015162037037015</v>
      </c>
      <c r="AL197" s="35">
        <f t="shared" si="157"/>
        <v>0.1044166666666644</v>
      </c>
      <c r="AM197" s="35">
        <f t="shared" si="158"/>
        <v>0.10731712962962729</v>
      </c>
      <c r="AN197" s="35">
        <f t="shared" si="159"/>
        <v>0.1102175925925902</v>
      </c>
      <c r="AO197" s="35">
        <f t="shared" si="160"/>
        <v>0.1131180555555531</v>
      </c>
      <c r="AP197" s="36">
        <f t="shared" si="161"/>
        <v>0.116018518518516</v>
      </c>
      <c r="AQ197" s="35">
        <f t="shared" si="162"/>
        <v>0.11891898148147889</v>
      </c>
      <c r="AR197" s="35">
        <f t="shared" si="163"/>
        <v>0.12181944444444179</v>
      </c>
      <c r="AS197" s="38">
        <f t="shared" si="164"/>
        <v>0.12238503472221957</v>
      </c>
      <c r="AT197" s="35"/>
      <c r="AU197" s="33">
        <v>2.9004629629628999E-3</v>
      </c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</row>
    <row r="198" spans="1:69">
      <c r="A198" s="33">
        <v>2.9016203703703001E-3</v>
      </c>
      <c r="B198" s="34">
        <v>2.9016203703703001E-3</v>
      </c>
      <c r="C198" s="35">
        <f t="shared" si="129"/>
        <v>5.8032407407406002E-3</v>
      </c>
      <c r="D198" s="35">
        <f t="shared" si="130"/>
        <v>8.7048611111108995E-3</v>
      </c>
      <c r="E198" s="35">
        <f t="shared" si="131"/>
        <v>1.16064814814812E-2</v>
      </c>
      <c r="F198" s="36">
        <f t="shared" si="132"/>
        <v>1.4508101851851501E-2</v>
      </c>
      <c r="G198" s="35">
        <f t="shared" si="133"/>
        <v>1.7409722222221799E-2</v>
      </c>
      <c r="H198" s="35">
        <f t="shared" si="134"/>
        <v>2.03113425925921E-2</v>
      </c>
      <c r="I198" s="35">
        <f t="shared" si="135"/>
        <v>2.3212962962962401E-2</v>
      </c>
      <c r="J198" s="35">
        <f t="shared" si="136"/>
        <v>2.6114583333332702E-2</v>
      </c>
      <c r="K198" s="36">
        <f t="shared" si="137"/>
        <v>2.9016203703703003E-2</v>
      </c>
      <c r="L198" s="35">
        <f t="shared" si="138"/>
        <v>3.19178240740733E-2</v>
      </c>
      <c r="M198" s="35">
        <f t="shared" si="139"/>
        <v>3.4819444444443598E-2</v>
      </c>
      <c r="N198" s="35">
        <f t="shared" si="140"/>
        <v>3.7721064814813902E-2</v>
      </c>
      <c r="O198" s="35">
        <f t="shared" si="141"/>
        <v>4.06226851851842E-2</v>
      </c>
      <c r="P198" s="36">
        <f t="shared" si="142"/>
        <v>4.3524305555554504E-2</v>
      </c>
      <c r="Q198" s="35">
        <f t="shared" si="165"/>
        <v>4.6425925925924802E-2</v>
      </c>
      <c r="R198" s="35">
        <f t="shared" si="166"/>
        <v>4.9327546296295099E-2</v>
      </c>
      <c r="S198" s="35">
        <f t="shared" si="167"/>
        <v>5.2229166666665404E-2</v>
      </c>
      <c r="T198" s="35">
        <f t="shared" si="168"/>
        <v>5.5130787037035701E-2</v>
      </c>
      <c r="U198" s="36">
        <f t="shared" si="169"/>
        <v>5.8032407407406006E-2</v>
      </c>
      <c r="V198" s="35">
        <f t="shared" si="170"/>
        <v>6.0934027777776303E-2</v>
      </c>
      <c r="W198" s="37">
        <f t="shared" si="171"/>
        <v>6.1209681712961476E-2</v>
      </c>
      <c r="X198" s="35">
        <f t="shared" si="143"/>
        <v>6.3835648148146601E-2</v>
      </c>
      <c r="Y198" s="35">
        <f t="shared" si="144"/>
        <v>6.6737268518516898E-2</v>
      </c>
      <c r="Z198" s="35">
        <f t="shared" si="145"/>
        <v>6.9638888888887196E-2</v>
      </c>
      <c r="AA198" s="36">
        <f t="shared" si="146"/>
        <v>7.2540509259257507E-2</v>
      </c>
      <c r="AB198" s="35">
        <f t="shared" si="147"/>
        <v>7.5442129629627805E-2</v>
      </c>
      <c r="AC198" s="35">
        <f t="shared" si="148"/>
        <v>7.8343749999998102E-2</v>
      </c>
      <c r="AD198" s="35">
        <f t="shared" si="149"/>
        <v>8.12453703703684E-2</v>
      </c>
      <c r="AE198" s="35">
        <f t="shared" si="150"/>
        <v>8.4146990740738697E-2</v>
      </c>
      <c r="AF198" s="36">
        <f t="shared" si="151"/>
        <v>8.7048611111109009E-2</v>
      </c>
      <c r="AG198" s="35">
        <f t="shared" si="152"/>
        <v>8.9950231481479306E-2</v>
      </c>
      <c r="AH198" s="35">
        <f t="shared" si="153"/>
        <v>9.2851851851849604E-2</v>
      </c>
      <c r="AI198" s="35">
        <f t="shared" si="154"/>
        <v>9.5753472222219901E-2</v>
      </c>
      <c r="AJ198" s="35">
        <f t="shared" si="155"/>
        <v>9.8655092592590199E-2</v>
      </c>
      <c r="AK198" s="36">
        <f t="shared" si="156"/>
        <v>0.10155671296296051</v>
      </c>
      <c r="AL198" s="35">
        <f t="shared" si="157"/>
        <v>0.10445833333333081</v>
      </c>
      <c r="AM198" s="35">
        <f t="shared" si="158"/>
        <v>0.10735995370370111</v>
      </c>
      <c r="AN198" s="35">
        <f t="shared" si="159"/>
        <v>0.1102615740740714</v>
      </c>
      <c r="AO198" s="35">
        <f t="shared" si="160"/>
        <v>0.1131631944444417</v>
      </c>
      <c r="AP198" s="36">
        <f t="shared" si="161"/>
        <v>0.11606481481481201</v>
      </c>
      <c r="AQ198" s="35">
        <f t="shared" si="162"/>
        <v>0.11896643518518231</v>
      </c>
      <c r="AR198" s="35">
        <f t="shared" si="163"/>
        <v>0.12186805555555261</v>
      </c>
      <c r="AS198" s="38">
        <f t="shared" si="164"/>
        <v>0.12243387152777481</v>
      </c>
      <c r="AT198" s="35"/>
      <c r="AU198" s="33">
        <v>2.9016203703703001E-3</v>
      </c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</row>
    <row r="199" spans="1:69">
      <c r="A199" s="33">
        <v>2.9027777777777099E-3</v>
      </c>
      <c r="B199" s="34">
        <v>2.9027777777777099E-3</v>
      </c>
      <c r="C199" s="35">
        <f t="shared" si="129"/>
        <v>5.8055555555554198E-3</v>
      </c>
      <c r="D199" s="35">
        <f t="shared" si="130"/>
        <v>8.7083333333331306E-3</v>
      </c>
      <c r="E199" s="35">
        <f t="shared" si="131"/>
        <v>1.161111111111084E-2</v>
      </c>
      <c r="F199" s="36">
        <f t="shared" si="132"/>
        <v>1.4513888888888549E-2</v>
      </c>
      <c r="G199" s="35">
        <f t="shared" si="133"/>
        <v>1.7416666666666261E-2</v>
      </c>
      <c r="H199" s="35">
        <f t="shared" si="134"/>
        <v>2.031944444444397E-2</v>
      </c>
      <c r="I199" s="35">
        <f t="shared" si="135"/>
        <v>2.3222222222221679E-2</v>
      </c>
      <c r="J199" s="35">
        <f t="shared" si="136"/>
        <v>2.6124999999999388E-2</v>
      </c>
      <c r="K199" s="36">
        <f t="shared" si="137"/>
        <v>2.9027777777777097E-2</v>
      </c>
      <c r="L199" s="35">
        <f t="shared" si="138"/>
        <v>3.193055555555481E-2</v>
      </c>
      <c r="M199" s="35">
        <f t="shared" si="139"/>
        <v>3.4833333333332522E-2</v>
      </c>
      <c r="N199" s="35">
        <f t="shared" si="140"/>
        <v>3.7736111111110228E-2</v>
      </c>
      <c r="O199" s="35">
        <f t="shared" si="141"/>
        <v>4.063888888888794E-2</v>
      </c>
      <c r="P199" s="36">
        <f t="shared" si="142"/>
        <v>4.3541666666665646E-2</v>
      </c>
      <c r="Q199" s="35">
        <f t="shared" si="165"/>
        <v>4.6444444444443359E-2</v>
      </c>
      <c r="R199" s="35">
        <f t="shared" si="166"/>
        <v>4.9347222222221071E-2</v>
      </c>
      <c r="S199" s="35">
        <f t="shared" si="167"/>
        <v>5.2249999999998777E-2</v>
      </c>
      <c r="T199" s="35">
        <f t="shared" si="168"/>
        <v>5.5152777777776489E-2</v>
      </c>
      <c r="U199" s="36">
        <f t="shared" si="169"/>
        <v>5.8055555555554195E-2</v>
      </c>
      <c r="V199" s="35">
        <f t="shared" si="170"/>
        <v>6.0958333333331907E-2</v>
      </c>
      <c r="W199" s="37">
        <f t="shared" si="171"/>
        <v>6.1234097222220785E-2</v>
      </c>
      <c r="X199" s="35">
        <f t="shared" si="143"/>
        <v>6.386111111110962E-2</v>
      </c>
      <c r="Y199" s="35">
        <f t="shared" si="144"/>
        <v>6.6763888888887332E-2</v>
      </c>
      <c r="Z199" s="35">
        <f t="shared" si="145"/>
        <v>6.9666666666665045E-2</v>
      </c>
      <c r="AA199" s="36">
        <f t="shared" si="146"/>
        <v>7.2569444444442743E-2</v>
      </c>
      <c r="AB199" s="35">
        <f t="shared" si="147"/>
        <v>7.5472222222220456E-2</v>
      </c>
      <c r="AC199" s="35">
        <f t="shared" si="148"/>
        <v>7.8374999999998168E-2</v>
      </c>
      <c r="AD199" s="35">
        <f t="shared" si="149"/>
        <v>8.1277777777775881E-2</v>
      </c>
      <c r="AE199" s="35">
        <f t="shared" si="150"/>
        <v>8.4180555555553593E-2</v>
      </c>
      <c r="AF199" s="36">
        <f t="shared" si="151"/>
        <v>8.7083333333331292E-2</v>
      </c>
      <c r="AG199" s="35">
        <f t="shared" si="152"/>
        <v>8.9986111111109005E-2</v>
      </c>
      <c r="AH199" s="35">
        <f t="shared" si="153"/>
        <v>9.2888888888886717E-2</v>
      </c>
      <c r="AI199" s="35">
        <f t="shared" si="154"/>
        <v>9.579166666666443E-2</v>
      </c>
      <c r="AJ199" s="35">
        <f t="shared" si="155"/>
        <v>9.8694444444442142E-2</v>
      </c>
      <c r="AK199" s="36">
        <f t="shared" si="156"/>
        <v>0.10159722222221984</v>
      </c>
      <c r="AL199" s="35">
        <f t="shared" si="157"/>
        <v>0.10449999999999755</v>
      </c>
      <c r="AM199" s="35">
        <f t="shared" si="158"/>
        <v>0.10740277777777527</v>
      </c>
      <c r="AN199" s="35">
        <f t="shared" si="159"/>
        <v>0.11030555555555298</v>
      </c>
      <c r="AO199" s="35">
        <f t="shared" si="160"/>
        <v>0.11320833333333069</v>
      </c>
      <c r="AP199" s="36">
        <f t="shared" si="161"/>
        <v>0.11611111111110839</v>
      </c>
      <c r="AQ199" s="35">
        <f t="shared" si="162"/>
        <v>0.1190138888888861</v>
      </c>
      <c r="AR199" s="35">
        <f t="shared" si="163"/>
        <v>0.12191666666666381</v>
      </c>
      <c r="AS199" s="38">
        <f t="shared" si="164"/>
        <v>0.12248270833333047</v>
      </c>
      <c r="AT199" s="35"/>
      <c r="AU199" s="33">
        <v>2.9027777777777099E-3</v>
      </c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</row>
    <row r="200" spans="1:69">
      <c r="A200" s="33">
        <v>2.9039351851851201E-3</v>
      </c>
      <c r="B200" s="34">
        <v>2.9039351851851201E-3</v>
      </c>
      <c r="C200" s="35">
        <f t="shared" si="129"/>
        <v>5.8078703703702403E-3</v>
      </c>
      <c r="D200" s="35">
        <f t="shared" si="130"/>
        <v>8.7118055555553599E-3</v>
      </c>
      <c r="E200" s="35">
        <f t="shared" si="131"/>
        <v>1.1615740740740481E-2</v>
      </c>
      <c r="F200" s="36">
        <f t="shared" si="132"/>
        <v>1.4519675925925601E-2</v>
      </c>
      <c r="G200" s="35">
        <f t="shared" si="133"/>
        <v>1.742361111111072E-2</v>
      </c>
      <c r="H200" s="35">
        <f t="shared" si="134"/>
        <v>2.032754629629584E-2</v>
      </c>
      <c r="I200" s="35">
        <f t="shared" si="135"/>
        <v>2.3231481481480961E-2</v>
      </c>
      <c r="J200" s="35">
        <f t="shared" si="136"/>
        <v>2.6135416666666082E-2</v>
      </c>
      <c r="K200" s="36">
        <f t="shared" si="137"/>
        <v>2.9039351851851202E-2</v>
      </c>
      <c r="L200" s="35">
        <f t="shared" si="138"/>
        <v>3.1943287037036319E-2</v>
      </c>
      <c r="M200" s="35">
        <f t="shared" si="139"/>
        <v>3.484722222222144E-2</v>
      </c>
      <c r="N200" s="35">
        <f t="shared" si="140"/>
        <v>3.775115740740656E-2</v>
      </c>
      <c r="O200" s="35">
        <f t="shared" si="141"/>
        <v>4.0655092592591681E-2</v>
      </c>
      <c r="P200" s="36">
        <f t="shared" si="142"/>
        <v>4.3559027777776801E-2</v>
      </c>
      <c r="Q200" s="35">
        <f t="shared" si="165"/>
        <v>4.6462962962961922E-2</v>
      </c>
      <c r="R200" s="35">
        <f t="shared" si="166"/>
        <v>4.9366898148147043E-2</v>
      </c>
      <c r="S200" s="35">
        <f t="shared" si="167"/>
        <v>5.2270833333332163E-2</v>
      </c>
      <c r="T200" s="35">
        <f t="shared" si="168"/>
        <v>5.5174768518517284E-2</v>
      </c>
      <c r="U200" s="36">
        <f t="shared" si="169"/>
        <v>5.8078703703702404E-2</v>
      </c>
      <c r="V200" s="35">
        <f t="shared" si="170"/>
        <v>6.0982638888887525E-2</v>
      </c>
      <c r="W200" s="37">
        <f t="shared" si="171"/>
        <v>6.1258512731480107E-2</v>
      </c>
      <c r="X200" s="35">
        <f t="shared" si="143"/>
        <v>6.3886574074072638E-2</v>
      </c>
      <c r="Y200" s="35">
        <f t="shared" si="144"/>
        <v>6.6790509259257766E-2</v>
      </c>
      <c r="Z200" s="35">
        <f t="shared" si="145"/>
        <v>6.969444444444288E-2</v>
      </c>
      <c r="AA200" s="36">
        <f t="shared" si="146"/>
        <v>7.2598379629628007E-2</v>
      </c>
      <c r="AB200" s="35">
        <f t="shared" si="147"/>
        <v>7.5502314814813121E-2</v>
      </c>
      <c r="AC200" s="35">
        <f t="shared" si="148"/>
        <v>7.8406249999998248E-2</v>
      </c>
      <c r="AD200" s="35">
        <f t="shared" si="149"/>
        <v>8.1310185185183362E-2</v>
      </c>
      <c r="AE200" s="35">
        <f t="shared" si="150"/>
        <v>8.4214120370368489E-2</v>
      </c>
      <c r="AF200" s="36">
        <f t="shared" si="151"/>
        <v>8.7118055555553603E-2</v>
      </c>
      <c r="AG200" s="35">
        <f t="shared" si="152"/>
        <v>9.002199074073873E-2</v>
      </c>
      <c r="AH200" s="35">
        <f t="shared" si="153"/>
        <v>9.2925925925923844E-2</v>
      </c>
      <c r="AI200" s="35">
        <f t="shared" si="154"/>
        <v>9.5829861111108958E-2</v>
      </c>
      <c r="AJ200" s="35">
        <f t="shared" si="155"/>
        <v>9.8733796296294085E-2</v>
      </c>
      <c r="AK200" s="36">
        <f t="shared" si="156"/>
        <v>0.1016377314814792</v>
      </c>
      <c r="AL200" s="35">
        <f t="shared" si="157"/>
        <v>0.10454166666666433</v>
      </c>
      <c r="AM200" s="35">
        <f t="shared" si="158"/>
        <v>0.10744560185184944</v>
      </c>
      <c r="AN200" s="35">
        <f t="shared" si="159"/>
        <v>0.11034953703703457</v>
      </c>
      <c r="AO200" s="35">
        <f t="shared" si="160"/>
        <v>0.11325347222221968</v>
      </c>
      <c r="AP200" s="36">
        <f t="shared" si="161"/>
        <v>0.11615740740740481</v>
      </c>
      <c r="AQ200" s="35">
        <f t="shared" si="162"/>
        <v>0.11906134259258992</v>
      </c>
      <c r="AR200" s="35">
        <f t="shared" si="163"/>
        <v>0.12196527777777505</v>
      </c>
      <c r="AS200" s="38">
        <f t="shared" si="164"/>
        <v>0.12253154513888614</v>
      </c>
      <c r="AT200" s="35"/>
      <c r="AU200" s="33">
        <v>2.9039351851851201E-3</v>
      </c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</row>
    <row r="201" spans="1:69">
      <c r="A201" s="33">
        <v>2.9050925925925199E-3</v>
      </c>
      <c r="B201" s="34">
        <v>2.9050925925925199E-3</v>
      </c>
      <c r="C201" s="35">
        <f t="shared" si="129"/>
        <v>5.8101851851850399E-3</v>
      </c>
      <c r="D201" s="35">
        <f t="shared" si="130"/>
        <v>8.7152777777775598E-3</v>
      </c>
      <c r="E201" s="35">
        <f t="shared" si="131"/>
        <v>1.162037037037008E-2</v>
      </c>
      <c r="F201" s="36">
        <f t="shared" si="132"/>
        <v>1.45254629629626E-2</v>
      </c>
      <c r="G201" s="35">
        <f t="shared" si="133"/>
        <v>1.743055555555512E-2</v>
      </c>
      <c r="H201" s="35">
        <f t="shared" si="134"/>
        <v>2.0335648148147638E-2</v>
      </c>
      <c r="I201" s="35">
        <f t="shared" si="135"/>
        <v>2.3240740740740159E-2</v>
      </c>
      <c r="J201" s="35">
        <f t="shared" si="136"/>
        <v>2.6145833333332681E-2</v>
      </c>
      <c r="K201" s="36">
        <f t="shared" si="137"/>
        <v>2.9050925925925199E-2</v>
      </c>
      <c r="L201" s="35">
        <f t="shared" si="138"/>
        <v>3.1956018518517718E-2</v>
      </c>
      <c r="M201" s="35">
        <f t="shared" si="139"/>
        <v>3.4861111111110239E-2</v>
      </c>
      <c r="N201" s="35">
        <f t="shared" si="140"/>
        <v>3.7766203703702761E-2</v>
      </c>
      <c r="O201" s="35">
        <f t="shared" si="141"/>
        <v>4.0671296296295276E-2</v>
      </c>
      <c r="P201" s="36">
        <f t="shared" si="142"/>
        <v>4.3576388888887797E-2</v>
      </c>
      <c r="Q201" s="35">
        <f t="shared" si="165"/>
        <v>4.6481481481480319E-2</v>
      </c>
      <c r="R201" s="35">
        <f t="shared" si="166"/>
        <v>4.9386574074072841E-2</v>
      </c>
      <c r="S201" s="35">
        <f t="shared" si="167"/>
        <v>5.2291666666665362E-2</v>
      </c>
      <c r="T201" s="35">
        <f t="shared" si="168"/>
        <v>5.5196759259257877E-2</v>
      </c>
      <c r="U201" s="36">
        <f t="shared" si="169"/>
        <v>5.8101851851850399E-2</v>
      </c>
      <c r="V201" s="35">
        <f t="shared" si="170"/>
        <v>6.100694444444292E-2</v>
      </c>
      <c r="W201" s="37">
        <f t="shared" si="171"/>
        <v>6.1282928240739207E-2</v>
      </c>
      <c r="X201" s="35">
        <f t="shared" si="143"/>
        <v>6.3912037037035435E-2</v>
      </c>
      <c r="Y201" s="35">
        <f t="shared" si="144"/>
        <v>6.6817129629627964E-2</v>
      </c>
      <c r="Z201" s="35">
        <f t="shared" si="145"/>
        <v>6.9722222222220478E-2</v>
      </c>
      <c r="AA201" s="36">
        <f t="shared" si="146"/>
        <v>7.2627314814812993E-2</v>
      </c>
      <c r="AB201" s="35">
        <f t="shared" si="147"/>
        <v>7.5532407407405522E-2</v>
      </c>
      <c r="AC201" s="35">
        <f t="shared" si="148"/>
        <v>7.8437499999998037E-2</v>
      </c>
      <c r="AD201" s="35">
        <f t="shared" si="149"/>
        <v>8.1342592592590551E-2</v>
      </c>
      <c r="AE201" s="35">
        <f t="shared" si="150"/>
        <v>8.424768518518308E-2</v>
      </c>
      <c r="AF201" s="36">
        <f t="shared" si="151"/>
        <v>8.7152777777775595E-2</v>
      </c>
      <c r="AG201" s="35">
        <f t="shared" si="152"/>
        <v>9.0057870370368123E-2</v>
      </c>
      <c r="AH201" s="35">
        <f t="shared" si="153"/>
        <v>9.2962962962960638E-2</v>
      </c>
      <c r="AI201" s="35">
        <f t="shared" si="154"/>
        <v>9.5868055555553153E-2</v>
      </c>
      <c r="AJ201" s="35">
        <f t="shared" si="155"/>
        <v>9.8773148148145681E-2</v>
      </c>
      <c r="AK201" s="36">
        <f t="shared" si="156"/>
        <v>0.1016782407407382</v>
      </c>
      <c r="AL201" s="35">
        <f t="shared" si="157"/>
        <v>0.10458333333333072</v>
      </c>
      <c r="AM201" s="35">
        <f t="shared" si="158"/>
        <v>0.10748842592592324</v>
      </c>
      <c r="AN201" s="35">
        <f t="shared" si="159"/>
        <v>0.11039351851851575</v>
      </c>
      <c r="AO201" s="35">
        <f t="shared" si="160"/>
        <v>0.11329861111110828</v>
      </c>
      <c r="AP201" s="36">
        <f t="shared" si="161"/>
        <v>0.1162037037037008</v>
      </c>
      <c r="AQ201" s="35">
        <f t="shared" si="162"/>
        <v>0.11910879629629331</v>
      </c>
      <c r="AR201" s="35">
        <f t="shared" si="163"/>
        <v>0.12201388888888584</v>
      </c>
      <c r="AS201" s="38">
        <f t="shared" si="164"/>
        <v>0.12258038194444137</v>
      </c>
      <c r="AT201" s="35"/>
      <c r="AU201" s="33">
        <v>2.9050925925925199E-3</v>
      </c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</row>
    <row r="202" spans="1:69">
      <c r="A202" s="33">
        <v>2.9062499999999302E-3</v>
      </c>
      <c r="B202" s="34">
        <v>2.9062499999999302E-3</v>
      </c>
      <c r="C202" s="35">
        <f t="shared" si="129"/>
        <v>5.8124999999998603E-3</v>
      </c>
      <c r="D202" s="35">
        <f t="shared" si="130"/>
        <v>8.7187499999997909E-3</v>
      </c>
      <c r="E202" s="35">
        <f t="shared" si="131"/>
        <v>1.1624999999999721E-2</v>
      </c>
      <c r="F202" s="36">
        <f t="shared" si="132"/>
        <v>1.453124999999965E-2</v>
      </c>
      <c r="G202" s="35">
        <f t="shared" si="133"/>
        <v>1.7437499999999582E-2</v>
      </c>
      <c r="H202" s="35">
        <f t="shared" si="134"/>
        <v>2.0343749999999512E-2</v>
      </c>
      <c r="I202" s="35">
        <f t="shared" si="135"/>
        <v>2.3249999999999441E-2</v>
      </c>
      <c r="J202" s="35">
        <f t="shared" si="136"/>
        <v>2.6156249999999371E-2</v>
      </c>
      <c r="K202" s="36">
        <f t="shared" si="137"/>
        <v>2.9062499999999301E-2</v>
      </c>
      <c r="L202" s="35">
        <f t="shared" si="138"/>
        <v>3.1968749999999234E-2</v>
      </c>
      <c r="M202" s="35">
        <f t="shared" si="139"/>
        <v>3.4874999999999164E-2</v>
      </c>
      <c r="N202" s="35">
        <f t="shared" si="140"/>
        <v>3.7781249999999093E-2</v>
      </c>
      <c r="O202" s="35">
        <f t="shared" si="141"/>
        <v>4.0687499999999023E-2</v>
      </c>
      <c r="P202" s="36">
        <f t="shared" si="142"/>
        <v>4.3593749999998953E-2</v>
      </c>
      <c r="Q202" s="35">
        <f t="shared" si="165"/>
        <v>4.6499999999998883E-2</v>
      </c>
      <c r="R202" s="35">
        <f t="shared" si="166"/>
        <v>4.9406249999998812E-2</v>
      </c>
      <c r="S202" s="35">
        <f t="shared" si="167"/>
        <v>5.2312499999998742E-2</v>
      </c>
      <c r="T202" s="35">
        <f t="shared" si="168"/>
        <v>5.5218749999998672E-2</v>
      </c>
      <c r="U202" s="36">
        <f t="shared" si="169"/>
        <v>5.8124999999998601E-2</v>
      </c>
      <c r="V202" s="35">
        <f t="shared" si="170"/>
        <v>6.1031249999998531E-2</v>
      </c>
      <c r="W202" s="37">
        <f t="shared" si="171"/>
        <v>6.1307343749998522E-2</v>
      </c>
      <c r="X202" s="35">
        <f t="shared" si="143"/>
        <v>6.3937499999998468E-2</v>
      </c>
      <c r="Y202" s="35">
        <f t="shared" si="144"/>
        <v>6.6843749999998398E-2</v>
      </c>
      <c r="Z202" s="35">
        <f t="shared" si="145"/>
        <v>6.9749999999998327E-2</v>
      </c>
      <c r="AA202" s="36">
        <f t="shared" si="146"/>
        <v>7.2656249999998257E-2</v>
      </c>
      <c r="AB202" s="35">
        <f t="shared" si="147"/>
        <v>7.5562499999998187E-2</v>
      </c>
      <c r="AC202" s="35">
        <f t="shared" si="148"/>
        <v>7.8468749999998116E-2</v>
      </c>
      <c r="AD202" s="35">
        <f t="shared" si="149"/>
        <v>8.1374999999998046E-2</v>
      </c>
      <c r="AE202" s="35">
        <f t="shared" si="150"/>
        <v>8.4281249999997976E-2</v>
      </c>
      <c r="AF202" s="36">
        <f t="shared" si="151"/>
        <v>8.7187499999997906E-2</v>
      </c>
      <c r="AG202" s="35">
        <f t="shared" si="152"/>
        <v>9.0093749999997835E-2</v>
      </c>
      <c r="AH202" s="35">
        <f t="shared" si="153"/>
        <v>9.2999999999997765E-2</v>
      </c>
      <c r="AI202" s="35">
        <f t="shared" si="154"/>
        <v>9.5906249999997695E-2</v>
      </c>
      <c r="AJ202" s="35">
        <f t="shared" si="155"/>
        <v>9.8812499999997624E-2</v>
      </c>
      <c r="AK202" s="36">
        <f t="shared" si="156"/>
        <v>0.10171874999999755</v>
      </c>
      <c r="AL202" s="35">
        <f t="shared" si="157"/>
        <v>0.10462499999999748</v>
      </c>
      <c r="AM202" s="35">
        <f t="shared" si="158"/>
        <v>0.10753124999999741</v>
      </c>
      <c r="AN202" s="35">
        <f t="shared" si="159"/>
        <v>0.11043749999999734</v>
      </c>
      <c r="AO202" s="35">
        <f t="shared" si="160"/>
        <v>0.11334374999999727</v>
      </c>
      <c r="AP202" s="36">
        <f t="shared" si="161"/>
        <v>0.1162499999999972</v>
      </c>
      <c r="AQ202" s="35">
        <f t="shared" si="162"/>
        <v>0.11915624999999713</v>
      </c>
      <c r="AR202" s="35">
        <f t="shared" si="163"/>
        <v>0.12206249999999706</v>
      </c>
      <c r="AS202" s="38">
        <f t="shared" si="164"/>
        <v>0.12262921874999705</v>
      </c>
      <c r="AT202" s="35"/>
      <c r="AU202" s="33">
        <v>2.9062499999999302E-3</v>
      </c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</row>
    <row r="203" spans="1:69">
      <c r="A203" s="33">
        <v>2.9074074074073399E-3</v>
      </c>
      <c r="B203" s="34">
        <v>2.9074074074073399E-3</v>
      </c>
      <c r="C203" s="35">
        <f t="shared" si="129"/>
        <v>5.8148148148146799E-3</v>
      </c>
      <c r="D203" s="35">
        <f t="shared" si="130"/>
        <v>8.7222222222220203E-3</v>
      </c>
      <c r="E203" s="35">
        <f t="shared" si="131"/>
        <v>1.162962962962936E-2</v>
      </c>
      <c r="F203" s="36">
        <f t="shared" si="132"/>
        <v>1.4537037037036699E-2</v>
      </c>
      <c r="G203" s="35">
        <f t="shared" si="133"/>
        <v>1.7444444444444041E-2</v>
      </c>
      <c r="H203" s="35">
        <f t="shared" si="134"/>
        <v>2.0351851851851378E-2</v>
      </c>
      <c r="I203" s="35">
        <f t="shared" si="135"/>
        <v>2.325925925925872E-2</v>
      </c>
      <c r="J203" s="35">
        <f t="shared" si="136"/>
        <v>2.6166666666666061E-2</v>
      </c>
      <c r="K203" s="36">
        <f t="shared" si="137"/>
        <v>2.9074074074073399E-2</v>
      </c>
      <c r="L203" s="35">
        <f t="shared" si="138"/>
        <v>3.1981481481480736E-2</v>
      </c>
      <c r="M203" s="35">
        <f t="shared" si="139"/>
        <v>3.4888888888888081E-2</v>
      </c>
      <c r="N203" s="35">
        <f t="shared" si="140"/>
        <v>3.7796296296295419E-2</v>
      </c>
      <c r="O203" s="35">
        <f t="shared" si="141"/>
        <v>4.0703703703702757E-2</v>
      </c>
      <c r="P203" s="36">
        <f t="shared" si="142"/>
        <v>4.3611111111110101E-2</v>
      </c>
      <c r="Q203" s="35">
        <f t="shared" si="165"/>
        <v>4.6518518518517439E-2</v>
      </c>
      <c r="R203" s="35">
        <f t="shared" si="166"/>
        <v>4.9425925925924777E-2</v>
      </c>
      <c r="S203" s="35">
        <f t="shared" si="167"/>
        <v>5.2333333333332122E-2</v>
      </c>
      <c r="T203" s="35">
        <f t="shared" si="168"/>
        <v>5.5240740740739459E-2</v>
      </c>
      <c r="U203" s="36">
        <f t="shared" si="169"/>
        <v>5.8148148148146797E-2</v>
      </c>
      <c r="V203" s="35">
        <f t="shared" si="170"/>
        <v>6.1055555555554142E-2</v>
      </c>
      <c r="W203" s="37">
        <f t="shared" si="171"/>
        <v>6.133175925925783E-2</v>
      </c>
      <c r="X203" s="35">
        <f t="shared" si="143"/>
        <v>6.3962962962961473E-2</v>
      </c>
      <c r="Y203" s="35">
        <f t="shared" si="144"/>
        <v>6.6870370370368817E-2</v>
      </c>
      <c r="Z203" s="35">
        <f t="shared" si="145"/>
        <v>6.9777777777776162E-2</v>
      </c>
      <c r="AA203" s="36">
        <f t="shared" si="146"/>
        <v>7.2685185185183493E-2</v>
      </c>
      <c r="AB203" s="35">
        <f t="shared" si="147"/>
        <v>7.5592592592590838E-2</v>
      </c>
      <c r="AC203" s="35">
        <f t="shared" si="148"/>
        <v>7.8499999999998182E-2</v>
      </c>
      <c r="AD203" s="35">
        <f t="shared" si="149"/>
        <v>8.1407407407405513E-2</v>
      </c>
      <c r="AE203" s="35">
        <f t="shared" si="150"/>
        <v>8.4314814814812858E-2</v>
      </c>
      <c r="AF203" s="36">
        <f t="shared" si="151"/>
        <v>8.7222222222220203E-2</v>
      </c>
      <c r="AG203" s="35">
        <f t="shared" si="152"/>
        <v>9.0129629629627533E-2</v>
      </c>
      <c r="AH203" s="35">
        <f t="shared" si="153"/>
        <v>9.3037037037034878E-2</v>
      </c>
      <c r="AI203" s="35">
        <f t="shared" si="154"/>
        <v>9.5944444444442223E-2</v>
      </c>
      <c r="AJ203" s="35">
        <f t="shared" si="155"/>
        <v>9.8851851851849554E-2</v>
      </c>
      <c r="AK203" s="36">
        <f t="shared" si="156"/>
        <v>0.1017592592592569</v>
      </c>
      <c r="AL203" s="35">
        <f t="shared" si="157"/>
        <v>0.10466666666666424</v>
      </c>
      <c r="AM203" s="35">
        <f t="shared" si="158"/>
        <v>0.10757407407407157</v>
      </c>
      <c r="AN203" s="35">
        <f t="shared" si="159"/>
        <v>0.11048148148147892</v>
      </c>
      <c r="AO203" s="35">
        <f t="shared" si="160"/>
        <v>0.11338888888888626</v>
      </c>
      <c r="AP203" s="36">
        <f t="shared" si="161"/>
        <v>0.11629629629629359</v>
      </c>
      <c r="AQ203" s="35">
        <f t="shared" si="162"/>
        <v>0.11920370370370094</v>
      </c>
      <c r="AR203" s="35">
        <f t="shared" si="163"/>
        <v>0.12211111111110828</v>
      </c>
      <c r="AS203" s="38">
        <f t="shared" si="164"/>
        <v>0.12267805555555271</v>
      </c>
      <c r="AT203" s="35"/>
      <c r="AU203" s="33">
        <v>2.9074074074073399E-3</v>
      </c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</row>
    <row r="204" spans="1:69">
      <c r="A204" s="33">
        <v>2.9085648148147402E-3</v>
      </c>
      <c r="B204" s="34">
        <v>2.9085648148147402E-3</v>
      </c>
      <c r="C204" s="35">
        <f t="shared" si="129"/>
        <v>5.8171296296294804E-3</v>
      </c>
      <c r="D204" s="35">
        <f t="shared" si="130"/>
        <v>8.7256944444442201E-3</v>
      </c>
      <c r="E204" s="35">
        <f t="shared" si="131"/>
        <v>1.1634259259258961E-2</v>
      </c>
      <c r="F204" s="36">
        <f t="shared" si="132"/>
        <v>1.4542824074073701E-2</v>
      </c>
      <c r="G204" s="35">
        <f t="shared" si="133"/>
        <v>1.745138888888844E-2</v>
      </c>
      <c r="H204" s="35">
        <f t="shared" si="134"/>
        <v>2.0359953703703183E-2</v>
      </c>
      <c r="I204" s="35">
        <f t="shared" si="135"/>
        <v>2.3268518518517921E-2</v>
      </c>
      <c r="J204" s="35">
        <f t="shared" si="136"/>
        <v>2.617708333333266E-2</v>
      </c>
      <c r="K204" s="36">
        <f t="shared" si="137"/>
        <v>2.9085648148147403E-2</v>
      </c>
      <c r="L204" s="35">
        <f t="shared" si="138"/>
        <v>3.1994212962962142E-2</v>
      </c>
      <c r="M204" s="35">
        <f t="shared" si="139"/>
        <v>3.4902777777776881E-2</v>
      </c>
      <c r="N204" s="35">
        <f t="shared" si="140"/>
        <v>3.7811342592591619E-2</v>
      </c>
      <c r="O204" s="35">
        <f t="shared" si="141"/>
        <v>4.0719907407406365E-2</v>
      </c>
      <c r="P204" s="36">
        <f t="shared" si="142"/>
        <v>4.3628472222221104E-2</v>
      </c>
      <c r="Q204" s="35">
        <f t="shared" si="165"/>
        <v>4.6537037037035843E-2</v>
      </c>
      <c r="R204" s="35">
        <f t="shared" si="166"/>
        <v>4.9445601851850582E-2</v>
      </c>
      <c r="S204" s="35">
        <f t="shared" si="167"/>
        <v>5.2354166666665321E-2</v>
      </c>
      <c r="T204" s="35">
        <f t="shared" si="168"/>
        <v>5.5262731481480067E-2</v>
      </c>
      <c r="U204" s="36">
        <f t="shared" si="169"/>
        <v>5.8171296296294805E-2</v>
      </c>
      <c r="V204" s="35">
        <f t="shared" si="170"/>
        <v>6.1079861111109544E-2</v>
      </c>
      <c r="W204" s="37">
        <f t="shared" si="171"/>
        <v>6.1356174768516944E-2</v>
      </c>
      <c r="X204" s="35">
        <f t="shared" si="143"/>
        <v>6.3988425925924283E-2</v>
      </c>
      <c r="Y204" s="35">
        <f t="shared" si="144"/>
        <v>6.6896990740739029E-2</v>
      </c>
      <c r="Z204" s="35">
        <f t="shared" si="145"/>
        <v>6.9805555555553761E-2</v>
      </c>
      <c r="AA204" s="36">
        <f t="shared" si="146"/>
        <v>7.2714120370368507E-2</v>
      </c>
      <c r="AB204" s="35">
        <f t="shared" si="147"/>
        <v>7.5622685185183239E-2</v>
      </c>
      <c r="AC204" s="35">
        <f t="shared" si="148"/>
        <v>7.8531249999997985E-2</v>
      </c>
      <c r="AD204" s="35">
        <f t="shared" si="149"/>
        <v>8.143981481481273E-2</v>
      </c>
      <c r="AE204" s="35">
        <f t="shared" si="150"/>
        <v>8.4348379629627462E-2</v>
      </c>
      <c r="AF204" s="36">
        <f t="shared" si="151"/>
        <v>8.7256944444442208E-2</v>
      </c>
      <c r="AG204" s="35">
        <f t="shared" si="152"/>
        <v>9.016550925925694E-2</v>
      </c>
      <c r="AH204" s="35">
        <f t="shared" si="153"/>
        <v>9.3074074074071686E-2</v>
      </c>
      <c r="AI204" s="35">
        <f t="shared" si="154"/>
        <v>9.5982638888886432E-2</v>
      </c>
      <c r="AJ204" s="35">
        <f t="shared" si="155"/>
        <v>9.8891203703701164E-2</v>
      </c>
      <c r="AK204" s="36">
        <f t="shared" si="156"/>
        <v>0.10179976851851591</v>
      </c>
      <c r="AL204" s="35">
        <f t="shared" si="157"/>
        <v>0.10470833333333064</v>
      </c>
      <c r="AM204" s="35">
        <f t="shared" si="158"/>
        <v>0.10761689814814539</v>
      </c>
      <c r="AN204" s="35">
        <f t="shared" si="159"/>
        <v>0.11052546296296013</v>
      </c>
      <c r="AO204" s="35">
        <f t="shared" si="160"/>
        <v>0.11343402777777487</v>
      </c>
      <c r="AP204" s="36">
        <f t="shared" si="161"/>
        <v>0.11634259259258961</v>
      </c>
      <c r="AQ204" s="35">
        <f t="shared" si="162"/>
        <v>0.11925115740740434</v>
      </c>
      <c r="AR204" s="35">
        <f t="shared" si="163"/>
        <v>0.12215972222221909</v>
      </c>
      <c r="AS204" s="38">
        <f t="shared" si="164"/>
        <v>0.12272689236110797</v>
      </c>
      <c r="AT204" s="35"/>
      <c r="AU204" s="33">
        <v>2.9085648148147402E-3</v>
      </c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</row>
    <row r="205" spans="1:69">
      <c r="A205" s="33">
        <v>2.90972222222215E-3</v>
      </c>
      <c r="B205" s="34">
        <v>2.90972222222215E-3</v>
      </c>
      <c r="C205" s="35">
        <f t="shared" si="129"/>
        <v>5.8194444444442999E-3</v>
      </c>
      <c r="D205" s="35">
        <f t="shared" si="130"/>
        <v>8.7291666666664495E-3</v>
      </c>
      <c r="E205" s="35">
        <f t="shared" si="131"/>
        <v>1.16388888888886E-2</v>
      </c>
      <c r="F205" s="36">
        <f t="shared" si="132"/>
        <v>1.454861111111075E-2</v>
      </c>
      <c r="G205" s="35">
        <f t="shared" si="133"/>
        <v>1.7458333333332899E-2</v>
      </c>
      <c r="H205" s="35">
        <f t="shared" si="134"/>
        <v>2.0368055555555049E-2</v>
      </c>
      <c r="I205" s="35">
        <f t="shared" si="135"/>
        <v>2.32777777777772E-2</v>
      </c>
      <c r="J205" s="35">
        <f t="shared" si="136"/>
        <v>2.618749999999935E-2</v>
      </c>
      <c r="K205" s="36">
        <f t="shared" si="137"/>
        <v>2.9097222222221501E-2</v>
      </c>
      <c r="L205" s="35">
        <f t="shared" si="138"/>
        <v>3.2006944444443651E-2</v>
      </c>
      <c r="M205" s="35">
        <f t="shared" si="139"/>
        <v>3.4916666666665798E-2</v>
      </c>
      <c r="N205" s="35">
        <f t="shared" si="140"/>
        <v>3.7826388888887952E-2</v>
      </c>
      <c r="O205" s="35">
        <f t="shared" si="141"/>
        <v>4.0736111111110099E-2</v>
      </c>
      <c r="P205" s="36">
        <f t="shared" si="142"/>
        <v>4.3645833333332253E-2</v>
      </c>
      <c r="Q205" s="35">
        <f t="shared" si="165"/>
        <v>4.65555555555544E-2</v>
      </c>
      <c r="R205" s="35">
        <f t="shared" si="166"/>
        <v>4.9465277777776546E-2</v>
      </c>
      <c r="S205" s="35">
        <f t="shared" si="167"/>
        <v>5.23749999999987E-2</v>
      </c>
      <c r="T205" s="35">
        <f t="shared" si="168"/>
        <v>5.5284722222220847E-2</v>
      </c>
      <c r="U205" s="36">
        <f t="shared" si="169"/>
        <v>5.8194444444443001E-2</v>
      </c>
      <c r="V205" s="35">
        <f t="shared" si="170"/>
        <v>6.1104166666665148E-2</v>
      </c>
      <c r="W205" s="37">
        <f t="shared" si="171"/>
        <v>6.1380590277776252E-2</v>
      </c>
      <c r="X205" s="35">
        <f t="shared" si="143"/>
        <v>6.4013888888887302E-2</v>
      </c>
      <c r="Y205" s="35">
        <f t="shared" si="144"/>
        <v>6.6923611111109449E-2</v>
      </c>
      <c r="Z205" s="35">
        <f t="shared" si="145"/>
        <v>6.9833333333331596E-2</v>
      </c>
      <c r="AA205" s="36">
        <f t="shared" si="146"/>
        <v>7.2743055555553743E-2</v>
      </c>
      <c r="AB205" s="35">
        <f t="shared" si="147"/>
        <v>7.5652777777775904E-2</v>
      </c>
      <c r="AC205" s="35">
        <f t="shared" si="148"/>
        <v>7.8562499999998051E-2</v>
      </c>
      <c r="AD205" s="35">
        <f t="shared" si="149"/>
        <v>8.1472222222220197E-2</v>
      </c>
      <c r="AE205" s="35">
        <f t="shared" si="150"/>
        <v>8.4381944444442344E-2</v>
      </c>
      <c r="AF205" s="36">
        <f t="shared" si="151"/>
        <v>8.7291666666664505E-2</v>
      </c>
      <c r="AG205" s="35">
        <f t="shared" si="152"/>
        <v>9.0201388888886652E-2</v>
      </c>
      <c r="AH205" s="35">
        <f t="shared" si="153"/>
        <v>9.3111111111108799E-2</v>
      </c>
      <c r="AI205" s="35">
        <f t="shared" si="154"/>
        <v>9.6020833333330946E-2</v>
      </c>
      <c r="AJ205" s="35">
        <f t="shared" si="155"/>
        <v>9.8930555555553093E-2</v>
      </c>
      <c r="AK205" s="36">
        <f t="shared" si="156"/>
        <v>0.10184027777777525</v>
      </c>
      <c r="AL205" s="35">
        <f t="shared" si="157"/>
        <v>0.1047499999999974</v>
      </c>
      <c r="AM205" s="35">
        <f t="shared" si="158"/>
        <v>0.10765972222221955</v>
      </c>
      <c r="AN205" s="35">
        <f t="shared" si="159"/>
        <v>0.11056944444444169</v>
      </c>
      <c r="AO205" s="35">
        <f t="shared" si="160"/>
        <v>0.11347916666666386</v>
      </c>
      <c r="AP205" s="36">
        <f t="shared" si="161"/>
        <v>0.116388888888886</v>
      </c>
      <c r="AQ205" s="35">
        <f t="shared" si="162"/>
        <v>0.11929861111110815</v>
      </c>
      <c r="AR205" s="35">
        <f t="shared" si="163"/>
        <v>0.1222083333333303</v>
      </c>
      <c r="AS205" s="38">
        <f t="shared" si="164"/>
        <v>0.12277572916666361</v>
      </c>
      <c r="AT205" s="35"/>
      <c r="AU205" s="33">
        <v>2.90972222222215E-3</v>
      </c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</row>
    <row r="206" spans="1:69">
      <c r="A206" s="33">
        <v>2.9108796296295602E-3</v>
      </c>
      <c r="B206" s="34">
        <v>2.9108796296295602E-3</v>
      </c>
      <c r="C206" s="35">
        <f t="shared" si="129"/>
        <v>5.8217592592591204E-3</v>
      </c>
      <c r="D206" s="35">
        <f t="shared" si="130"/>
        <v>8.7326388888886806E-3</v>
      </c>
      <c r="E206" s="35">
        <f t="shared" si="131"/>
        <v>1.1643518518518241E-2</v>
      </c>
      <c r="F206" s="36">
        <f t="shared" si="132"/>
        <v>1.4554398148147801E-2</v>
      </c>
      <c r="G206" s="35">
        <f t="shared" si="133"/>
        <v>1.7465277777777361E-2</v>
      </c>
      <c r="H206" s="35">
        <f t="shared" si="134"/>
        <v>2.037615740740692E-2</v>
      </c>
      <c r="I206" s="35">
        <f t="shared" si="135"/>
        <v>2.3287037037036482E-2</v>
      </c>
      <c r="J206" s="35">
        <f t="shared" si="136"/>
        <v>2.6197916666666043E-2</v>
      </c>
      <c r="K206" s="36">
        <f t="shared" si="137"/>
        <v>2.9108796296295602E-2</v>
      </c>
      <c r="L206" s="35">
        <f t="shared" si="138"/>
        <v>3.201967592592516E-2</v>
      </c>
      <c r="M206" s="35">
        <f t="shared" si="139"/>
        <v>3.4930555555554722E-2</v>
      </c>
      <c r="N206" s="35">
        <f t="shared" si="140"/>
        <v>3.7841435185184284E-2</v>
      </c>
      <c r="O206" s="35">
        <f t="shared" si="141"/>
        <v>4.0752314814813839E-2</v>
      </c>
      <c r="P206" s="36">
        <f t="shared" si="142"/>
        <v>4.3663194444443401E-2</v>
      </c>
      <c r="Q206" s="35">
        <f t="shared" si="165"/>
        <v>4.6574074074072963E-2</v>
      </c>
      <c r="R206" s="35">
        <f t="shared" si="166"/>
        <v>4.9484953703702525E-2</v>
      </c>
      <c r="S206" s="35">
        <f t="shared" si="167"/>
        <v>5.2395833333332087E-2</v>
      </c>
      <c r="T206" s="35">
        <f t="shared" si="168"/>
        <v>5.5306712962961642E-2</v>
      </c>
      <c r="U206" s="36">
        <f t="shared" si="169"/>
        <v>5.8217592592591204E-2</v>
      </c>
      <c r="V206" s="35">
        <f t="shared" si="170"/>
        <v>6.1128472222220766E-2</v>
      </c>
      <c r="W206" s="37">
        <f t="shared" si="171"/>
        <v>6.1405005787035567E-2</v>
      </c>
      <c r="X206" s="35">
        <f t="shared" si="143"/>
        <v>6.4039351851850321E-2</v>
      </c>
      <c r="Y206" s="35">
        <f t="shared" si="144"/>
        <v>6.6950231481479883E-2</v>
      </c>
      <c r="Z206" s="35">
        <f t="shared" si="145"/>
        <v>6.9861111111109445E-2</v>
      </c>
      <c r="AA206" s="36">
        <f t="shared" si="146"/>
        <v>7.2771990740739007E-2</v>
      </c>
      <c r="AB206" s="35">
        <f t="shared" si="147"/>
        <v>7.5682870370368568E-2</v>
      </c>
      <c r="AC206" s="35">
        <f t="shared" si="148"/>
        <v>7.859374999999813E-2</v>
      </c>
      <c r="AD206" s="35">
        <f t="shared" si="149"/>
        <v>8.1504629629627678E-2</v>
      </c>
      <c r="AE206" s="35">
        <f t="shared" si="150"/>
        <v>8.441550925925724E-2</v>
      </c>
      <c r="AF206" s="36">
        <f t="shared" si="151"/>
        <v>8.7326388888886802E-2</v>
      </c>
      <c r="AG206" s="35">
        <f t="shared" si="152"/>
        <v>9.0237268518516364E-2</v>
      </c>
      <c r="AH206" s="35">
        <f t="shared" si="153"/>
        <v>9.3148148148145926E-2</v>
      </c>
      <c r="AI206" s="35">
        <f t="shared" si="154"/>
        <v>9.6059027777775488E-2</v>
      </c>
      <c r="AJ206" s="35">
        <f t="shared" si="155"/>
        <v>9.896990740740505E-2</v>
      </c>
      <c r="AK206" s="36">
        <f t="shared" si="156"/>
        <v>0.10188078703703461</v>
      </c>
      <c r="AL206" s="35">
        <f t="shared" si="157"/>
        <v>0.10479166666666417</v>
      </c>
      <c r="AM206" s="35">
        <f t="shared" si="158"/>
        <v>0.10770254629629372</v>
      </c>
      <c r="AN206" s="35">
        <f t="shared" si="159"/>
        <v>0.11061342592592328</v>
      </c>
      <c r="AO206" s="35">
        <f t="shared" si="160"/>
        <v>0.11352430555555285</v>
      </c>
      <c r="AP206" s="36">
        <f t="shared" si="161"/>
        <v>0.11643518518518241</v>
      </c>
      <c r="AQ206" s="35">
        <f t="shared" si="162"/>
        <v>0.11934606481481197</v>
      </c>
      <c r="AR206" s="35">
        <f t="shared" si="163"/>
        <v>0.12225694444444153</v>
      </c>
      <c r="AS206" s="38">
        <f t="shared" si="164"/>
        <v>0.12282456597221929</v>
      </c>
      <c r="AT206" s="35"/>
      <c r="AU206" s="33">
        <v>2.9108796296295602E-3</v>
      </c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</row>
    <row r="207" spans="1:69">
      <c r="A207" s="33">
        <v>2.91203703703696E-3</v>
      </c>
      <c r="B207" s="34">
        <v>2.91203703703696E-3</v>
      </c>
      <c r="C207" s="35">
        <f t="shared" si="129"/>
        <v>5.82407407407392E-3</v>
      </c>
      <c r="D207" s="35">
        <f t="shared" si="130"/>
        <v>8.7361111111108804E-3</v>
      </c>
      <c r="E207" s="35">
        <f t="shared" si="131"/>
        <v>1.164814814814784E-2</v>
      </c>
      <c r="F207" s="36">
        <f t="shared" si="132"/>
        <v>1.45601851851848E-2</v>
      </c>
      <c r="G207" s="35">
        <f t="shared" si="133"/>
        <v>1.7472222222221761E-2</v>
      </c>
      <c r="H207" s="35">
        <f t="shared" si="134"/>
        <v>2.038425925925872E-2</v>
      </c>
      <c r="I207" s="35">
        <f t="shared" si="135"/>
        <v>2.329629629629568E-2</v>
      </c>
      <c r="J207" s="35">
        <f t="shared" si="136"/>
        <v>2.620833333333264E-2</v>
      </c>
      <c r="K207" s="36">
        <f t="shared" si="137"/>
        <v>2.9120370370369599E-2</v>
      </c>
      <c r="L207" s="35">
        <f t="shared" si="138"/>
        <v>3.2032407407406559E-2</v>
      </c>
      <c r="M207" s="35">
        <f t="shared" si="139"/>
        <v>3.4944444444443522E-2</v>
      </c>
      <c r="N207" s="35">
        <f t="shared" si="140"/>
        <v>3.7856481481480478E-2</v>
      </c>
      <c r="O207" s="35">
        <f t="shared" si="141"/>
        <v>4.0768518518517441E-2</v>
      </c>
      <c r="P207" s="36">
        <f t="shared" si="142"/>
        <v>4.3680555555554397E-2</v>
      </c>
      <c r="Q207" s="35">
        <f t="shared" si="165"/>
        <v>4.659259259259136E-2</v>
      </c>
      <c r="R207" s="35">
        <f t="shared" si="166"/>
        <v>4.9504629629628323E-2</v>
      </c>
      <c r="S207" s="35">
        <f t="shared" si="167"/>
        <v>5.2416666666665279E-2</v>
      </c>
      <c r="T207" s="35">
        <f t="shared" si="168"/>
        <v>5.5328703703702242E-2</v>
      </c>
      <c r="U207" s="36">
        <f t="shared" si="169"/>
        <v>5.8240740740739198E-2</v>
      </c>
      <c r="V207" s="35">
        <f t="shared" si="170"/>
        <v>6.1152777777776161E-2</v>
      </c>
      <c r="W207" s="37">
        <f t="shared" si="171"/>
        <v>6.1429421296294667E-2</v>
      </c>
      <c r="X207" s="35">
        <f t="shared" si="143"/>
        <v>6.4064814814813117E-2</v>
      </c>
      <c r="Y207" s="35">
        <f t="shared" si="144"/>
        <v>6.697685185185008E-2</v>
      </c>
      <c r="Z207" s="35">
        <f t="shared" si="145"/>
        <v>6.9888888888887044E-2</v>
      </c>
      <c r="AA207" s="36">
        <f t="shared" si="146"/>
        <v>7.2800925925924007E-2</v>
      </c>
      <c r="AB207" s="35">
        <f t="shared" si="147"/>
        <v>7.5712962962960956E-2</v>
      </c>
      <c r="AC207" s="35">
        <f t="shared" si="148"/>
        <v>7.8624999999997919E-2</v>
      </c>
      <c r="AD207" s="35">
        <f t="shared" si="149"/>
        <v>8.1537037037034882E-2</v>
      </c>
      <c r="AE207" s="35">
        <f t="shared" si="150"/>
        <v>8.4449074074071845E-2</v>
      </c>
      <c r="AF207" s="36">
        <f t="shared" si="151"/>
        <v>8.7361111111108794E-2</v>
      </c>
      <c r="AG207" s="35">
        <f t="shared" si="152"/>
        <v>9.0273148148145757E-2</v>
      </c>
      <c r="AH207" s="35">
        <f t="shared" si="153"/>
        <v>9.318518518518272E-2</v>
      </c>
      <c r="AI207" s="35">
        <f t="shared" si="154"/>
        <v>9.6097222222219683E-2</v>
      </c>
      <c r="AJ207" s="35">
        <f t="shared" si="155"/>
        <v>9.9009259259256646E-2</v>
      </c>
      <c r="AK207" s="36">
        <f t="shared" si="156"/>
        <v>0.1019212962962936</v>
      </c>
      <c r="AL207" s="35">
        <f t="shared" si="157"/>
        <v>0.10483333333333056</v>
      </c>
      <c r="AM207" s="35">
        <f t="shared" si="158"/>
        <v>0.10774537037036752</v>
      </c>
      <c r="AN207" s="35">
        <f t="shared" si="159"/>
        <v>0.11065740740740448</v>
      </c>
      <c r="AO207" s="35">
        <f t="shared" si="160"/>
        <v>0.11356944444444143</v>
      </c>
      <c r="AP207" s="36">
        <f t="shared" si="161"/>
        <v>0.1164814814814784</v>
      </c>
      <c r="AQ207" s="35">
        <f t="shared" si="162"/>
        <v>0.11939351851851536</v>
      </c>
      <c r="AR207" s="35">
        <f t="shared" si="163"/>
        <v>0.12230555555555232</v>
      </c>
      <c r="AS207" s="38">
        <f t="shared" si="164"/>
        <v>0.12287340277777453</v>
      </c>
      <c r="AT207" s="35"/>
      <c r="AU207" s="33">
        <v>2.91203703703696E-3</v>
      </c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</row>
    <row r="208" spans="1:69">
      <c r="A208" s="33">
        <v>2.9131944444443698E-3</v>
      </c>
      <c r="B208" s="34">
        <v>2.9131944444443698E-3</v>
      </c>
      <c r="C208" s="35">
        <f t="shared" si="129"/>
        <v>5.8263888888887396E-3</v>
      </c>
      <c r="D208" s="35">
        <f t="shared" si="130"/>
        <v>8.7395833333331098E-3</v>
      </c>
      <c r="E208" s="35">
        <f t="shared" si="131"/>
        <v>1.1652777777777479E-2</v>
      </c>
      <c r="F208" s="36">
        <f t="shared" si="132"/>
        <v>1.4565972222221849E-2</v>
      </c>
      <c r="G208" s="35">
        <f t="shared" si="133"/>
        <v>1.747916666666622E-2</v>
      </c>
      <c r="H208" s="35">
        <f t="shared" si="134"/>
        <v>2.0392361111110587E-2</v>
      </c>
      <c r="I208" s="35">
        <f t="shared" si="135"/>
        <v>2.3305555555554958E-2</v>
      </c>
      <c r="J208" s="35">
        <f t="shared" si="136"/>
        <v>2.6218749999999329E-2</v>
      </c>
      <c r="K208" s="36">
        <f t="shared" si="137"/>
        <v>2.9131944444443697E-2</v>
      </c>
      <c r="L208" s="35">
        <f t="shared" si="138"/>
        <v>3.2045138888888068E-2</v>
      </c>
      <c r="M208" s="35">
        <f t="shared" si="139"/>
        <v>3.4958333333332439E-2</v>
      </c>
      <c r="N208" s="35">
        <f t="shared" si="140"/>
        <v>3.787152777777681E-2</v>
      </c>
      <c r="O208" s="35">
        <f t="shared" si="141"/>
        <v>4.0784722222221174E-2</v>
      </c>
      <c r="P208" s="36">
        <f t="shared" si="142"/>
        <v>4.3697916666665546E-2</v>
      </c>
      <c r="Q208" s="35">
        <f t="shared" si="165"/>
        <v>4.6611111111109917E-2</v>
      </c>
      <c r="R208" s="35">
        <f t="shared" si="166"/>
        <v>4.9524305555554288E-2</v>
      </c>
      <c r="S208" s="35">
        <f t="shared" si="167"/>
        <v>5.2437499999998659E-2</v>
      </c>
      <c r="T208" s="35">
        <f t="shared" si="168"/>
        <v>5.5350694444443023E-2</v>
      </c>
      <c r="U208" s="36">
        <f t="shared" si="169"/>
        <v>5.8263888888887394E-2</v>
      </c>
      <c r="V208" s="35">
        <f t="shared" si="170"/>
        <v>6.1177083333331765E-2</v>
      </c>
      <c r="W208" s="37">
        <f t="shared" si="171"/>
        <v>6.1453836805553975E-2</v>
      </c>
      <c r="X208" s="35">
        <f t="shared" si="143"/>
        <v>6.4090277777776136E-2</v>
      </c>
      <c r="Y208" s="35">
        <f t="shared" si="144"/>
        <v>6.70034722222205E-2</v>
      </c>
      <c r="Z208" s="35">
        <f t="shared" si="145"/>
        <v>6.9916666666664878E-2</v>
      </c>
      <c r="AA208" s="36">
        <f t="shared" si="146"/>
        <v>7.2829861111109243E-2</v>
      </c>
      <c r="AB208" s="35">
        <f t="shared" si="147"/>
        <v>7.5743055555553621E-2</v>
      </c>
      <c r="AC208" s="35">
        <f t="shared" si="148"/>
        <v>7.8656249999997985E-2</v>
      </c>
      <c r="AD208" s="35">
        <f t="shared" si="149"/>
        <v>8.1569444444442349E-2</v>
      </c>
      <c r="AE208" s="35">
        <f t="shared" si="150"/>
        <v>8.4482638888886727E-2</v>
      </c>
      <c r="AF208" s="36">
        <f t="shared" si="151"/>
        <v>8.7395833333331091E-2</v>
      </c>
      <c r="AG208" s="35">
        <f t="shared" si="152"/>
        <v>9.0309027777775469E-2</v>
      </c>
      <c r="AH208" s="35">
        <f t="shared" si="153"/>
        <v>9.3222222222219833E-2</v>
      </c>
      <c r="AI208" s="35">
        <f t="shared" si="154"/>
        <v>9.6135416666664197E-2</v>
      </c>
      <c r="AJ208" s="35">
        <f t="shared" si="155"/>
        <v>9.9048611111108575E-2</v>
      </c>
      <c r="AK208" s="36">
        <f t="shared" si="156"/>
        <v>0.10196180555555294</v>
      </c>
      <c r="AL208" s="35">
        <f t="shared" si="157"/>
        <v>0.10487499999999732</v>
      </c>
      <c r="AM208" s="35">
        <f t="shared" si="158"/>
        <v>0.10778819444444168</v>
      </c>
      <c r="AN208" s="35">
        <f t="shared" si="159"/>
        <v>0.11070138888888605</v>
      </c>
      <c r="AO208" s="35">
        <f t="shared" si="160"/>
        <v>0.11361458333333042</v>
      </c>
      <c r="AP208" s="36">
        <f t="shared" si="161"/>
        <v>0.11652777777777479</v>
      </c>
      <c r="AQ208" s="35">
        <f t="shared" si="162"/>
        <v>0.11944097222221917</v>
      </c>
      <c r="AR208" s="35">
        <f t="shared" si="163"/>
        <v>0.12235416666666353</v>
      </c>
      <c r="AS208" s="38">
        <f t="shared" si="164"/>
        <v>0.12292223958333018</v>
      </c>
      <c r="AT208" s="35"/>
      <c r="AU208" s="33">
        <v>2.9131944444443698E-3</v>
      </c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</row>
    <row r="209" spans="1:69">
      <c r="A209" s="33">
        <v>2.91435185185178E-3</v>
      </c>
      <c r="B209" s="34">
        <v>2.91435185185178E-3</v>
      </c>
      <c r="C209" s="35">
        <f t="shared" si="129"/>
        <v>5.82870370370356E-3</v>
      </c>
      <c r="D209" s="35">
        <f t="shared" si="130"/>
        <v>8.7430555555553409E-3</v>
      </c>
      <c r="E209" s="35">
        <f t="shared" si="131"/>
        <v>1.165740740740712E-2</v>
      </c>
      <c r="F209" s="36">
        <f t="shared" si="132"/>
        <v>1.4571759259258899E-2</v>
      </c>
      <c r="G209" s="35">
        <f t="shared" si="133"/>
        <v>1.7486111111110682E-2</v>
      </c>
      <c r="H209" s="35">
        <f t="shared" si="134"/>
        <v>2.0400462962962461E-2</v>
      </c>
      <c r="I209" s="35">
        <f t="shared" si="135"/>
        <v>2.331481481481424E-2</v>
      </c>
      <c r="J209" s="35">
        <f t="shared" si="136"/>
        <v>2.6229166666666019E-2</v>
      </c>
      <c r="K209" s="36">
        <f t="shared" si="137"/>
        <v>2.9143518518517798E-2</v>
      </c>
      <c r="L209" s="35">
        <f t="shared" si="138"/>
        <v>3.2057870370369577E-2</v>
      </c>
      <c r="M209" s="35">
        <f t="shared" si="139"/>
        <v>3.4972222222221364E-2</v>
      </c>
      <c r="N209" s="35">
        <f t="shared" si="140"/>
        <v>3.7886574074073143E-2</v>
      </c>
      <c r="O209" s="35">
        <f t="shared" si="141"/>
        <v>4.0800925925924922E-2</v>
      </c>
      <c r="P209" s="36">
        <f t="shared" si="142"/>
        <v>4.3715277777776701E-2</v>
      </c>
      <c r="Q209" s="35">
        <f t="shared" si="165"/>
        <v>4.662962962962848E-2</v>
      </c>
      <c r="R209" s="35">
        <f t="shared" si="166"/>
        <v>4.9543981481480259E-2</v>
      </c>
      <c r="S209" s="35">
        <f t="shared" si="167"/>
        <v>5.2458333333332038E-2</v>
      </c>
      <c r="T209" s="35">
        <f t="shared" si="168"/>
        <v>5.5372685185183818E-2</v>
      </c>
      <c r="U209" s="36">
        <f t="shared" si="169"/>
        <v>5.8287037037035597E-2</v>
      </c>
      <c r="V209" s="35">
        <f t="shared" si="170"/>
        <v>6.1201388888887383E-2</v>
      </c>
      <c r="W209" s="37">
        <f t="shared" si="171"/>
        <v>6.1478252314813298E-2</v>
      </c>
      <c r="X209" s="35">
        <f t="shared" si="143"/>
        <v>6.4115740740739155E-2</v>
      </c>
      <c r="Y209" s="35">
        <f t="shared" si="144"/>
        <v>6.7030092592590934E-2</v>
      </c>
      <c r="Z209" s="35">
        <f t="shared" si="145"/>
        <v>6.9944444444442727E-2</v>
      </c>
      <c r="AA209" s="36">
        <f t="shared" si="146"/>
        <v>7.2858796296294506E-2</v>
      </c>
      <c r="AB209" s="35">
        <f t="shared" si="147"/>
        <v>7.5773148148146285E-2</v>
      </c>
      <c r="AC209" s="35">
        <f t="shared" si="148"/>
        <v>7.8687499999998065E-2</v>
      </c>
      <c r="AD209" s="35">
        <f t="shared" si="149"/>
        <v>8.1601851851849844E-2</v>
      </c>
      <c r="AE209" s="35">
        <f t="shared" si="150"/>
        <v>8.4516203703701623E-2</v>
      </c>
      <c r="AF209" s="36">
        <f t="shared" si="151"/>
        <v>8.7430555555553402E-2</v>
      </c>
      <c r="AG209" s="35">
        <f t="shared" si="152"/>
        <v>9.0344907407405181E-2</v>
      </c>
      <c r="AH209" s="35">
        <f t="shared" si="153"/>
        <v>9.325925925925696E-2</v>
      </c>
      <c r="AI209" s="35">
        <f t="shared" si="154"/>
        <v>9.6173611111108739E-2</v>
      </c>
      <c r="AJ209" s="35">
        <f t="shared" si="155"/>
        <v>9.9087962962960519E-2</v>
      </c>
      <c r="AK209" s="36">
        <f t="shared" si="156"/>
        <v>0.1020023148148123</v>
      </c>
      <c r="AL209" s="35">
        <f t="shared" si="157"/>
        <v>0.10491666666666408</v>
      </c>
      <c r="AM209" s="35">
        <f t="shared" si="158"/>
        <v>0.10783101851851586</v>
      </c>
      <c r="AN209" s="35">
        <f t="shared" si="159"/>
        <v>0.11074537037036764</v>
      </c>
      <c r="AO209" s="35">
        <f t="shared" si="160"/>
        <v>0.11365972222221941</v>
      </c>
      <c r="AP209" s="36">
        <f t="shared" si="161"/>
        <v>0.11657407407407119</v>
      </c>
      <c r="AQ209" s="35">
        <f t="shared" si="162"/>
        <v>0.11948842592592299</v>
      </c>
      <c r="AR209" s="35">
        <f t="shared" si="163"/>
        <v>0.12240277777777477</v>
      </c>
      <c r="AS209" s="38">
        <f t="shared" si="164"/>
        <v>0.12297107638888585</v>
      </c>
      <c r="AT209" s="35"/>
      <c r="AU209" s="33">
        <v>2.91435185185178E-3</v>
      </c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</row>
    <row r="210" spans="1:69">
      <c r="A210" s="33">
        <v>2.9155092592591798E-3</v>
      </c>
      <c r="B210" s="34">
        <v>2.9155092592591798E-3</v>
      </c>
      <c r="C210" s="35">
        <f t="shared" si="129"/>
        <v>5.8310185185183596E-3</v>
      </c>
      <c r="D210" s="35">
        <f t="shared" si="130"/>
        <v>8.746527777777539E-3</v>
      </c>
      <c r="E210" s="35">
        <f t="shared" si="131"/>
        <v>1.1662037037036719E-2</v>
      </c>
      <c r="F210" s="142">
        <f t="shared" si="132"/>
        <v>1.45775462962959E-2</v>
      </c>
      <c r="G210" s="35">
        <f t="shared" si="133"/>
        <v>1.7493055555555078E-2</v>
      </c>
      <c r="H210" s="35">
        <f t="shared" si="134"/>
        <v>2.0408564814814258E-2</v>
      </c>
      <c r="I210" s="35">
        <f t="shared" si="135"/>
        <v>2.3324074074073439E-2</v>
      </c>
      <c r="J210" s="35">
        <f t="shared" si="136"/>
        <v>2.6239583333332619E-2</v>
      </c>
      <c r="K210" s="36">
        <f t="shared" si="137"/>
        <v>2.9155092592591799E-2</v>
      </c>
      <c r="L210" s="35">
        <f t="shared" si="138"/>
        <v>3.2070601851850976E-2</v>
      </c>
      <c r="M210" s="35">
        <f t="shared" si="139"/>
        <v>3.4986111111110156E-2</v>
      </c>
      <c r="N210" s="35">
        <f t="shared" si="140"/>
        <v>3.7901620370369336E-2</v>
      </c>
      <c r="O210" s="35">
        <f t="shared" si="141"/>
        <v>4.0817129629628517E-2</v>
      </c>
      <c r="P210" s="36">
        <f t="shared" si="142"/>
        <v>4.3732638888887697E-2</v>
      </c>
      <c r="Q210" s="35">
        <f t="shared" si="165"/>
        <v>4.6648148148146877E-2</v>
      </c>
      <c r="R210" s="35">
        <f t="shared" si="166"/>
        <v>4.9563657407406057E-2</v>
      </c>
      <c r="S210" s="35">
        <f t="shared" si="167"/>
        <v>5.2479166666665238E-2</v>
      </c>
      <c r="T210" s="35">
        <f t="shared" si="168"/>
        <v>5.5394675925924418E-2</v>
      </c>
      <c r="U210" s="36">
        <f t="shared" si="169"/>
        <v>5.8310185185183598E-2</v>
      </c>
      <c r="V210" s="35">
        <f t="shared" si="170"/>
        <v>6.1225694444442778E-2</v>
      </c>
      <c r="W210" s="37">
        <f t="shared" si="171"/>
        <v>6.1502667824072398E-2</v>
      </c>
      <c r="X210" s="35">
        <f t="shared" si="143"/>
        <v>6.4141203703701952E-2</v>
      </c>
      <c r="Y210" s="35">
        <f t="shared" si="144"/>
        <v>6.7056712962961132E-2</v>
      </c>
      <c r="Z210" s="35">
        <f t="shared" si="145"/>
        <v>6.9972222222220312E-2</v>
      </c>
      <c r="AA210" s="36">
        <f t="shared" si="146"/>
        <v>7.2887731481479492E-2</v>
      </c>
      <c r="AB210" s="35">
        <f t="shared" si="147"/>
        <v>7.5803240740738673E-2</v>
      </c>
      <c r="AC210" s="35">
        <f t="shared" si="148"/>
        <v>7.8718749999997853E-2</v>
      </c>
      <c r="AD210" s="35">
        <f t="shared" si="149"/>
        <v>8.1634259259257033E-2</v>
      </c>
      <c r="AE210" s="35">
        <f t="shared" si="150"/>
        <v>8.4549768518516213E-2</v>
      </c>
      <c r="AF210" s="36">
        <f t="shared" si="151"/>
        <v>8.7465277777775394E-2</v>
      </c>
      <c r="AG210" s="35">
        <f t="shared" si="152"/>
        <v>9.0380787037034574E-2</v>
      </c>
      <c r="AH210" s="35">
        <f t="shared" si="153"/>
        <v>9.3296296296293754E-2</v>
      </c>
      <c r="AI210" s="35">
        <f t="shared" si="154"/>
        <v>9.6211805555552934E-2</v>
      </c>
      <c r="AJ210" s="35">
        <f t="shared" si="155"/>
        <v>9.9127314814812115E-2</v>
      </c>
      <c r="AK210" s="36">
        <f t="shared" si="156"/>
        <v>0.10204282407407129</v>
      </c>
      <c r="AL210" s="35">
        <f t="shared" si="157"/>
        <v>0.10495833333333048</v>
      </c>
      <c r="AM210" s="35">
        <f t="shared" si="158"/>
        <v>0.10787384259258966</v>
      </c>
      <c r="AN210" s="35">
        <f t="shared" si="159"/>
        <v>0.11078935185184884</v>
      </c>
      <c r="AO210" s="35">
        <f t="shared" si="160"/>
        <v>0.11370486111110802</v>
      </c>
      <c r="AP210" s="36">
        <f t="shared" si="161"/>
        <v>0.1166203703703672</v>
      </c>
      <c r="AQ210" s="35">
        <f t="shared" si="162"/>
        <v>0.11953587962962638</v>
      </c>
      <c r="AR210" s="35">
        <f t="shared" si="163"/>
        <v>0.12245138888888556</v>
      </c>
      <c r="AS210" s="38">
        <f t="shared" si="164"/>
        <v>0.1230199131944411</v>
      </c>
      <c r="AT210" s="35"/>
      <c r="AU210" s="33">
        <v>2.9155092592591798E-3</v>
      </c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</row>
    <row r="211" spans="1:69">
      <c r="A211" s="33">
        <v>2.91666666666659E-3</v>
      </c>
      <c r="B211" s="34">
        <v>2.91666666666659E-3</v>
      </c>
      <c r="C211" s="35">
        <f t="shared" si="129"/>
        <v>5.8333333333331801E-3</v>
      </c>
      <c r="D211" s="35">
        <f t="shared" si="130"/>
        <v>8.7499999999997701E-3</v>
      </c>
      <c r="E211" s="35">
        <f t="shared" si="131"/>
        <v>1.166666666666636E-2</v>
      </c>
      <c r="F211" s="36">
        <f t="shared" si="132"/>
        <v>1.458333333333295E-2</v>
      </c>
      <c r="G211" s="35">
        <f t="shared" si="133"/>
        <v>1.749999999999954E-2</v>
      </c>
      <c r="H211" s="35">
        <f t="shared" si="134"/>
        <v>2.0416666666666132E-2</v>
      </c>
      <c r="I211" s="35">
        <f t="shared" si="135"/>
        <v>2.333333333333272E-2</v>
      </c>
      <c r="J211" s="35">
        <f t="shared" si="136"/>
        <v>2.6249999999999309E-2</v>
      </c>
      <c r="K211" s="36">
        <f t="shared" si="137"/>
        <v>2.91666666666659E-2</v>
      </c>
      <c r="L211" s="35">
        <f t="shared" si="138"/>
        <v>3.2083333333332492E-2</v>
      </c>
      <c r="M211" s="35">
        <f t="shared" si="139"/>
        <v>3.499999999999908E-2</v>
      </c>
      <c r="N211" s="35">
        <f t="shared" si="140"/>
        <v>3.7916666666665669E-2</v>
      </c>
      <c r="O211" s="35">
        <f t="shared" si="141"/>
        <v>4.0833333333332264E-2</v>
      </c>
      <c r="P211" s="36">
        <f t="shared" si="142"/>
        <v>4.3749999999998852E-2</v>
      </c>
      <c r="Q211" s="35">
        <f t="shared" si="165"/>
        <v>4.6666666666665441E-2</v>
      </c>
      <c r="R211" s="35">
        <f t="shared" si="166"/>
        <v>4.9583333333332029E-2</v>
      </c>
      <c r="S211" s="35">
        <f t="shared" si="167"/>
        <v>5.2499999999998617E-2</v>
      </c>
      <c r="T211" s="35">
        <f t="shared" si="168"/>
        <v>5.5416666666665212E-2</v>
      </c>
      <c r="U211" s="36">
        <f t="shared" si="169"/>
        <v>5.8333333333331801E-2</v>
      </c>
      <c r="V211" s="35">
        <f t="shared" si="170"/>
        <v>6.1249999999998389E-2</v>
      </c>
      <c r="W211" s="37">
        <f t="shared" si="171"/>
        <v>6.1527083333331713E-2</v>
      </c>
      <c r="X211" s="35">
        <f t="shared" si="143"/>
        <v>6.4166666666664984E-2</v>
      </c>
      <c r="Y211" s="35">
        <f t="shared" si="144"/>
        <v>6.7083333333331566E-2</v>
      </c>
      <c r="Z211" s="35">
        <f t="shared" si="145"/>
        <v>6.9999999999998161E-2</v>
      </c>
      <c r="AA211" s="36">
        <f t="shared" si="146"/>
        <v>7.2916666666664756E-2</v>
      </c>
      <c r="AB211" s="35">
        <f t="shared" si="147"/>
        <v>7.5833333333331338E-2</v>
      </c>
      <c r="AC211" s="35">
        <f t="shared" si="148"/>
        <v>7.8749999999997933E-2</v>
      </c>
      <c r="AD211" s="35">
        <f t="shared" si="149"/>
        <v>8.1666666666664528E-2</v>
      </c>
      <c r="AE211" s="35">
        <f t="shared" si="150"/>
        <v>8.4583333333331109E-2</v>
      </c>
      <c r="AF211" s="36">
        <f t="shared" si="151"/>
        <v>8.7499999999997705E-2</v>
      </c>
      <c r="AG211" s="35">
        <f t="shared" si="152"/>
        <v>9.0416666666664286E-2</v>
      </c>
      <c r="AH211" s="35">
        <f t="shared" si="153"/>
        <v>9.3333333333330881E-2</v>
      </c>
      <c r="AI211" s="35">
        <f t="shared" si="154"/>
        <v>9.6249999999997476E-2</v>
      </c>
      <c r="AJ211" s="35">
        <f t="shared" si="155"/>
        <v>9.9166666666664058E-2</v>
      </c>
      <c r="AK211" s="36">
        <f t="shared" si="156"/>
        <v>0.10208333333333065</v>
      </c>
      <c r="AL211" s="35">
        <f t="shared" si="157"/>
        <v>0.10499999999999723</v>
      </c>
      <c r="AM211" s="35">
        <f t="shared" si="158"/>
        <v>0.10791666666666383</v>
      </c>
      <c r="AN211" s="35">
        <f t="shared" si="159"/>
        <v>0.11083333333333042</v>
      </c>
      <c r="AO211" s="35">
        <f t="shared" si="160"/>
        <v>0.11374999999999701</v>
      </c>
      <c r="AP211" s="36">
        <f t="shared" si="161"/>
        <v>0.1166666666666636</v>
      </c>
      <c r="AQ211" s="35">
        <f t="shared" si="162"/>
        <v>0.1195833333333302</v>
      </c>
      <c r="AR211" s="35">
        <f t="shared" si="163"/>
        <v>0.12249999999999678</v>
      </c>
      <c r="AS211" s="38">
        <f t="shared" si="164"/>
        <v>0.12306874999999677</v>
      </c>
      <c r="AT211" s="35"/>
      <c r="AU211" s="33">
        <v>2.91666666666659E-3</v>
      </c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</row>
    <row r="212" spans="1:69">
      <c r="A212" s="33">
        <v>2.9178240740739998E-3</v>
      </c>
      <c r="B212" s="34">
        <v>2.9178240740739998E-3</v>
      </c>
      <c r="C212" s="35">
        <f t="shared" si="129"/>
        <v>5.8356481481479996E-3</v>
      </c>
      <c r="D212" s="35">
        <f t="shared" si="130"/>
        <v>8.7534722222219995E-3</v>
      </c>
      <c r="E212" s="35">
        <f t="shared" si="131"/>
        <v>1.1671296296295999E-2</v>
      </c>
      <c r="F212" s="36">
        <f t="shared" si="132"/>
        <v>1.4589120370369999E-2</v>
      </c>
      <c r="G212" s="35">
        <f t="shared" si="133"/>
        <v>1.7506944444443999E-2</v>
      </c>
      <c r="H212" s="35">
        <f t="shared" si="134"/>
        <v>2.0424768518517999E-2</v>
      </c>
      <c r="I212" s="35">
        <f t="shared" si="135"/>
        <v>2.3342592592591999E-2</v>
      </c>
      <c r="J212" s="35">
        <f t="shared" si="136"/>
        <v>2.6260416666665998E-2</v>
      </c>
      <c r="K212" s="36">
        <f t="shared" si="137"/>
        <v>2.9178240740739998E-2</v>
      </c>
      <c r="L212" s="35">
        <f t="shared" si="138"/>
        <v>3.2096064814814002E-2</v>
      </c>
      <c r="M212" s="35">
        <f t="shared" si="139"/>
        <v>3.5013888888887998E-2</v>
      </c>
      <c r="N212" s="35">
        <f t="shared" si="140"/>
        <v>3.7931712962961994E-2</v>
      </c>
      <c r="O212" s="35">
        <f t="shared" si="141"/>
        <v>4.0849537037035998E-2</v>
      </c>
      <c r="P212" s="36">
        <f t="shared" si="142"/>
        <v>4.3767361111110001E-2</v>
      </c>
      <c r="Q212" s="35">
        <f t="shared" si="165"/>
        <v>4.6685185185183997E-2</v>
      </c>
      <c r="R212" s="35">
        <f t="shared" si="166"/>
        <v>4.9603009259257994E-2</v>
      </c>
      <c r="S212" s="35">
        <f t="shared" si="167"/>
        <v>5.2520833333331997E-2</v>
      </c>
      <c r="T212" s="35">
        <f t="shared" si="168"/>
        <v>5.5438657407406E-2</v>
      </c>
      <c r="U212" s="36">
        <f t="shared" si="169"/>
        <v>5.8356481481479996E-2</v>
      </c>
      <c r="V212" s="35">
        <f t="shared" si="170"/>
        <v>6.1274305555553993E-2</v>
      </c>
      <c r="W212" s="37">
        <f t="shared" si="171"/>
        <v>6.1551498842591021E-2</v>
      </c>
      <c r="X212" s="35">
        <f t="shared" si="143"/>
        <v>6.4192129629628003E-2</v>
      </c>
      <c r="Y212" s="35">
        <f t="shared" si="144"/>
        <v>6.7109953703701999E-2</v>
      </c>
      <c r="Z212" s="35">
        <f t="shared" si="145"/>
        <v>7.0027777777775996E-2</v>
      </c>
      <c r="AA212" s="36">
        <f t="shared" si="146"/>
        <v>7.2945601851849992E-2</v>
      </c>
      <c r="AB212" s="35">
        <f t="shared" si="147"/>
        <v>7.5863425925923988E-2</v>
      </c>
      <c r="AC212" s="35">
        <f t="shared" si="148"/>
        <v>7.8781249999997999E-2</v>
      </c>
      <c r="AD212" s="35">
        <f t="shared" si="149"/>
        <v>8.1699074074071995E-2</v>
      </c>
      <c r="AE212" s="35">
        <f t="shared" si="150"/>
        <v>8.4616898148145991E-2</v>
      </c>
      <c r="AF212" s="36">
        <f t="shared" si="151"/>
        <v>8.7534722222220002E-2</v>
      </c>
      <c r="AG212" s="35">
        <f t="shared" si="152"/>
        <v>9.0452546296293998E-2</v>
      </c>
      <c r="AH212" s="35">
        <f t="shared" si="153"/>
        <v>9.3370370370367994E-2</v>
      </c>
      <c r="AI212" s="35">
        <f t="shared" si="154"/>
        <v>9.6288194444441991E-2</v>
      </c>
      <c r="AJ212" s="35">
        <f t="shared" si="155"/>
        <v>9.9206018518515987E-2</v>
      </c>
      <c r="AK212" s="36">
        <f t="shared" si="156"/>
        <v>0.10212384259259</v>
      </c>
      <c r="AL212" s="35">
        <f t="shared" si="157"/>
        <v>0.10504166666666399</v>
      </c>
      <c r="AM212" s="35">
        <f t="shared" si="158"/>
        <v>0.10795949074073799</v>
      </c>
      <c r="AN212" s="35">
        <f t="shared" si="159"/>
        <v>0.110877314814812</v>
      </c>
      <c r="AO212" s="35">
        <f t="shared" si="160"/>
        <v>0.113795138888886</v>
      </c>
      <c r="AP212" s="36">
        <f t="shared" si="161"/>
        <v>0.11671296296295999</v>
      </c>
      <c r="AQ212" s="35">
        <f t="shared" si="162"/>
        <v>0.11963078703703399</v>
      </c>
      <c r="AR212" s="35">
        <f t="shared" si="163"/>
        <v>0.12254861111110799</v>
      </c>
      <c r="AS212" s="38">
        <f t="shared" si="164"/>
        <v>0.12311758680555242</v>
      </c>
      <c r="AT212" s="35"/>
      <c r="AU212" s="33">
        <v>2.9178240740739998E-3</v>
      </c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</row>
    <row r="213" spans="1:69">
      <c r="A213" s="33">
        <v>2.91898148148141E-3</v>
      </c>
      <c r="B213" s="34">
        <v>2.91898148148141E-3</v>
      </c>
      <c r="C213" s="35">
        <f t="shared" si="129"/>
        <v>5.8379629629628201E-3</v>
      </c>
      <c r="D213" s="35">
        <f t="shared" si="130"/>
        <v>8.7569444444442306E-3</v>
      </c>
      <c r="E213" s="35">
        <f t="shared" si="131"/>
        <v>1.167592592592564E-2</v>
      </c>
      <c r="F213" s="36">
        <f t="shared" si="132"/>
        <v>1.459490740740705E-2</v>
      </c>
      <c r="G213" s="35">
        <f t="shared" si="133"/>
        <v>1.7513888888888461E-2</v>
      </c>
      <c r="H213" s="35">
        <f t="shared" si="134"/>
        <v>2.0432870370369869E-2</v>
      </c>
      <c r="I213" s="35">
        <f t="shared" si="135"/>
        <v>2.335185185185128E-2</v>
      </c>
      <c r="J213" s="35">
        <f t="shared" si="136"/>
        <v>2.6270833333332692E-2</v>
      </c>
      <c r="K213" s="36">
        <f t="shared" si="137"/>
        <v>2.91898148148141E-2</v>
      </c>
      <c r="L213" s="35">
        <f t="shared" si="138"/>
        <v>3.2108796296295511E-2</v>
      </c>
      <c r="M213" s="35">
        <f t="shared" si="139"/>
        <v>3.5027777777776922E-2</v>
      </c>
      <c r="N213" s="35">
        <f t="shared" si="140"/>
        <v>3.7946759259258334E-2</v>
      </c>
      <c r="O213" s="35">
        <f t="shared" si="141"/>
        <v>4.0865740740739738E-2</v>
      </c>
      <c r="P213" s="36">
        <f t="shared" si="142"/>
        <v>4.3784722222221149E-2</v>
      </c>
      <c r="Q213" s="35">
        <f t="shared" si="165"/>
        <v>4.6703703703702561E-2</v>
      </c>
      <c r="R213" s="35">
        <f t="shared" si="166"/>
        <v>4.9622685185183972E-2</v>
      </c>
      <c r="S213" s="35">
        <f t="shared" si="167"/>
        <v>5.2541666666665383E-2</v>
      </c>
      <c r="T213" s="35">
        <f t="shared" si="168"/>
        <v>5.5460648148146788E-2</v>
      </c>
      <c r="U213" s="36">
        <f t="shared" si="169"/>
        <v>5.8379629629628199E-2</v>
      </c>
      <c r="V213" s="35">
        <f t="shared" si="170"/>
        <v>6.129861111110961E-2</v>
      </c>
      <c r="W213" s="37">
        <f t="shared" si="171"/>
        <v>6.1575914351850343E-2</v>
      </c>
      <c r="X213" s="35">
        <f t="shared" si="143"/>
        <v>6.4217592592591022E-2</v>
      </c>
      <c r="Y213" s="35">
        <f t="shared" si="144"/>
        <v>6.7136574074072433E-2</v>
      </c>
      <c r="Z213" s="35">
        <f t="shared" si="145"/>
        <v>7.0055555555553845E-2</v>
      </c>
      <c r="AA213" s="36">
        <f t="shared" si="146"/>
        <v>7.2974537037035256E-2</v>
      </c>
      <c r="AB213" s="35">
        <f t="shared" si="147"/>
        <v>7.5893518518516667E-2</v>
      </c>
      <c r="AC213" s="35">
        <f t="shared" si="148"/>
        <v>7.8812499999998065E-2</v>
      </c>
      <c r="AD213" s="35">
        <f t="shared" si="149"/>
        <v>8.1731481481479476E-2</v>
      </c>
      <c r="AE213" s="35">
        <f t="shared" si="150"/>
        <v>8.4650462962960887E-2</v>
      </c>
      <c r="AF213" s="36">
        <f t="shared" si="151"/>
        <v>8.7569444444442299E-2</v>
      </c>
      <c r="AG213" s="35">
        <f t="shared" si="152"/>
        <v>9.048842592592371E-2</v>
      </c>
      <c r="AH213" s="35">
        <f t="shared" si="153"/>
        <v>9.3407407407405121E-2</v>
      </c>
      <c r="AI213" s="35">
        <f t="shared" si="154"/>
        <v>9.6326388888886533E-2</v>
      </c>
      <c r="AJ213" s="35">
        <f t="shared" si="155"/>
        <v>9.9245370370367944E-2</v>
      </c>
      <c r="AK213" s="36">
        <f t="shared" si="156"/>
        <v>0.10216435185184936</v>
      </c>
      <c r="AL213" s="35">
        <f t="shared" si="157"/>
        <v>0.10508333333333077</v>
      </c>
      <c r="AM213" s="35">
        <f t="shared" si="158"/>
        <v>0.10800231481481218</v>
      </c>
      <c r="AN213" s="35">
        <f t="shared" si="159"/>
        <v>0.11092129629629358</v>
      </c>
      <c r="AO213" s="35">
        <f t="shared" si="160"/>
        <v>0.11384027777777499</v>
      </c>
      <c r="AP213" s="36">
        <f t="shared" si="161"/>
        <v>0.1167592592592564</v>
      </c>
      <c r="AQ213" s="35">
        <f t="shared" si="162"/>
        <v>0.11967824074073781</v>
      </c>
      <c r="AR213" s="35">
        <f t="shared" si="163"/>
        <v>0.12259722222221922</v>
      </c>
      <c r="AS213" s="38">
        <f t="shared" si="164"/>
        <v>0.12316642361110809</v>
      </c>
      <c r="AT213" s="35"/>
      <c r="AU213" s="33">
        <v>2.91898148148141E-3</v>
      </c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</row>
    <row r="214" spans="1:69">
      <c r="A214" s="33">
        <v>2.9201388888888099E-3</v>
      </c>
      <c r="B214" s="34">
        <v>2.9201388888888099E-3</v>
      </c>
      <c r="C214" s="35">
        <f t="shared" si="129"/>
        <v>5.8402777777776197E-3</v>
      </c>
      <c r="D214" s="35">
        <f t="shared" si="130"/>
        <v>8.7604166666664304E-3</v>
      </c>
      <c r="E214" s="35">
        <f t="shared" si="131"/>
        <v>1.1680555555555239E-2</v>
      </c>
      <c r="F214" s="36">
        <f t="shared" si="132"/>
        <v>1.4600694444444048E-2</v>
      </c>
      <c r="G214" s="35">
        <f t="shared" si="133"/>
        <v>1.7520833333332861E-2</v>
      </c>
      <c r="H214" s="35">
        <f t="shared" si="134"/>
        <v>2.044097222222167E-2</v>
      </c>
      <c r="I214" s="35">
        <f t="shared" si="135"/>
        <v>2.3361111111110479E-2</v>
      </c>
      <c r="J214" s="35">
        <f t="shared" si="136"/>
        <v>2.6281249999999288E-2</v>
      </c>
      <c r="K214" s="36">
        <f t="shared" si="137"/>
        <v>2.9201388888888097E-2</v>
      </c>
      <c r="L214" s="35">
        <f t="shared" si="138"/>
        <v>3.2121527777776909E-2</v>
      </c>
      <c r="M214" s="35">
        <f t="shared" si="139"/>
        <v>3.5041666666665722E-2</v>
      </c>
      <c r="N214" s="35">
        <f t="shared" si="140"/>
        <v>3.7961805555554527E-2</v>
      </c>
      <c r="O214" s="35">
        <f t="shared" si="141"/>
        <v>4.088194444444334E-2</v>
      </c>
      <c r="P214" s="36">
        <f t="shared" si="142"/>
        <v>4.3802083333332145E-2</v>
      </c>
      <c r="Q214" s="35">
        <f t="shared" si="165"/>
        <v>4.6722222222220958E-2</v>
      </c>
      <c r="R214" s="35">
        <f t="shared" si="166"/>
        <v>4.964236111110977E-2</v>
      </c>
      <c r="S214" s="35">
        <f t="shared" si="167"/>
        <v>5.2562499999998576E-2</v>
      </c>
      <c r="T214" s="35">
        <f t="shared" si="168"/>
        <v>5.5482638888887388E-2</v>
      </c>
      <c r="U214" s="36">
        <f t="shared" si="169"/>
        <v>5.8402777777776194E-2</v>
      </c>
      <c r="V214" s="35">
        <f t="shared" si="170"/>
        <v>6.1322916666665006E-2</v>
      </c>
      <c r="W214" s="37">
        <f t="shared" si="171"/>
        <v>6.1600329861109443E-2</v>
      </c>
      <c r="X214" s="35">
        <f t="shared" si="143"/>
        <v>6.4243055555553819E-2</v>
      </c>
      <c r="Y214" s="35">
        <f t="shared" si="144"/>
        <v>6.7163194444442631E-2</v>
      </c>
      <c r="Z214" s="35">
        <f t="shared" si="145"/>
        <v>7.0083333333331443E-2</v>
      </c>
      <c r="AA214" s="36">
        <f t="shared" si="146"/>
        <v>7.3003472222220242E-2</v>
      </c>
      <c r="AB214" s="35">
        <f t="shared" si="147"/>
        <v>7.5923611111109054E-2</v>
      </c>
      <c r="AC214" s="35">
        <f t="shared" si="148"/>
        <v>7.8843749999997867E-2</v>
      </c>
      <c r="AD214" s="35">
        <f t="shared" si="149"/>
        <v>8.1763888888886679E-2</v>
      </c>
      <c r="AE214" s="35">
        <f t="shared" si="150"/>
        <v>8.4684027777775492E-2</v>
      </c>
      <c r="AF214" s="36">
        <f t="shared" si="151"/>
        <v>8.760416666666429E-2</v>
      </c>
      <c r="AG214" s="35">
        <f t="shared" si="152"/>
        <v>9.0524305555553103E-2</v>
      </c>
      <c r="AH214" s="35">
        <f t="shared" si="153"/>
        <v>9.3444444444441915E-2</v>
      </c>
      <c r="AI214" s="35">
        <f t="shared" si="154"/>
        <v>9.6364583333330728E-2</v>
      </c>
      <c r="AJ214" s="35">
        <f t="shared" si="155"/>
        <v>9.928472222221954E-2</v>
      </c>
      <c r="AK214" s="36">
        <f t="shared" si="156"/>
        <v>0.10220486111110834</v>
      </c>
      <c r="AL214" s="35">
        <f t="shared" si="157"/>
        <v>0.10512499999999715</v>
      </c>
      <c r="AM214" s="35">
        <f t="shared" si="158"/>
        <v>0.10804513888888596</v>
      </c>
      <c r="AN214" s="35">
        <f t="shared" si="159"/>
        <v>0.11096527777777478</v>
      </c>
      <c r="AO214" s="35">
        <f t="shared" si="160"/>
        <v>0.11388541666666359</v>
      </c>
      <c r="AP214" s="36">
        <f t="shared" si="161"/>
        <v>0.11680555555555239</v>
      </c>
      <c r="AQ214" s="35">
        <f t="shared" si="162"/>
        <v>0.1197256944444412</v>
      </c>
      <c r="AR214" s="35">
        <f t="shared" si="163"/>
        <v>0.12264583333333001</v>
      </c>
      <c r="AS214" s="38">
        <f t="shared" si="164"/>
        <v>0.12321526041666334</v>
      </c>
      <c r="AT214" s="35"/>
      <c r="AU214" s="33">
        <v>2.9201388888888099E-3</v>
      </c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</row>
    <row r="215" spans="1:69">
      <c r="A215" s="33">
        <v>2.9212962962962201E-3</v>
      </c>
      <c r="B215" s="34">
        <v>2.9212962962962201E-3</v>
      </c>
      <c r="C215" s="35">
        <f t="shared" si="129"/>
        <v>5.8425925925924401E-3</v>
      </c>
      <c r="D215" s="35">
        <f t="shared" si="130"/>
        <v>8.7638888888886598E-3</v>
      </c>
      <c r="E215" s="35">
        <f t="shared" si="131"/>
        <v>1.168518518518488E-2</v>
      </c>
      <c r="F215" s="36">
        <f t="shared" si="132"/>
        <v>1.4606481481481101E-2</v>
      </c>
      <c r="G215" s="35">
        <f t="shared" si="133"/>
        <v>1.752777777777732E-2</v>
      </c>
      <c r="H215" s="35">
        <f t="shared" si="134"/>
        <v>2.044907407407354E-2</v>
      </c>
      <c r="I215" s="35">
        <f t="shared" si="135"/>
        <v>2.3370370370369761E-2</v>
      </c>
      <c r="J215" s="35">
        <f t="shared" si="136"/>
        <v>2.6291666666665981E-2</v>
      </c>
      <c r="K215" s="36">
        <f t="shared" si="137"/>
        <v>2.9212962962962202E-2</v>
      </c>
      <c r="L215" s="35">
        <f t="shared" si="138"/>
        <v>3.2134259259258419E-2</v>
      </c>
      <c r="M215" s="35">
        <f t="shared" si="139"/>
        <v>3.5055555555554639E-2</v>
      </c>
      <c r="N215" s="35">
        <f t="shared" si="140"/>
        <v>3.797685185185086E-2</v>
      </c>
      <c r="O215" s="35">
        <f t="shared" si="141"/>
        <v>4.089814814814708E-2</v>
      </c>
      <c r="P215" s="36">
        <f t="shared" si="142"/>
        <v>4.3819444444443301E-2</v>
      </c>
      <c r="Q215" s="35">
        <f t="shared" si="165"/>
        <v>4.6740740740739521E-2</v>
      </c>
      <c r="R215" s="35">
        <f t="shared" si="166"/>
        <v>4.9662037037035742E-2</v>
      </c>
      <c r="S215" s="35">
        <f t="shared" si="167"/>
        <v>5.2583333333331962E-2</v>
      </c>
      <c r="T215" s="35">
        <f t="shared" si="168"/>
        <v>5.5504629629628183E-2</v>
      </c>
      <c r="U215" s="36">
        <f t="shared" si="169"/>
        <v>5.8425925925924403E-2</v>
      </c>
      <c r="V215" s="35">
        <f t="shared" si="170"/>
        <v>6.1347222222220624E-2</v>
      </c>
      <c r="W215" s="37">
        <f t="shared" si="171"/>
        <v>6.1624745370368758E-2</v>
      </c>
      <c r="X215" s="35">
        <f t="shared" si="143"/>
        <v>6.4268518518516837E-2</v>
      </c>
      <c r="Y215" s="35">
        <f t="shared" si="144"/>
        <v>6.7189814814813065E-2</v>
      </c>
      <c r="Z215" s="35">
        <f t="shared" si="145"/>
        <v>7.0111111111109278E-2</v>
      </c>
      <c r="AA215" s="36">
        <f t="shared" si="146"/>
        <v>7.3032407407405506E-2</v>
      </c>
      <c r="AB215" s="35">
        <f t="shared" si="147"/>
        <v>7.5953703703701719E-2</v>
      </c>
      <c r="AC215" s="35">
        <f t="shared" si="148"/>
        <v>7.8874999999997947E-2</v>
      </c>
      <c r="AD215" s="35">
        <f t="shared" si="149"/>
        <v>8.179629629629416E-2</v>
      </c>
      <c r="AE215" s="35">
        <f t="shared" si="150"/>
        <v>8.4717592592590388E-2</v>
      </c>
      <c r="AF215" s="36">
        <f t="shared" si="151"/>
        <v>8.7638888888886601E-2</v>
      </c>
      <c r="AG215" s="35">
        <f t="shared" si="152"/>
        <v>9.0560185185182829E-2</v>
      </c>
      <c r="AH215" s="35">
        <f t="shared" si="153"/>
        <v>9.3481481481479042E-2</v>
      </c>
      <c r="AI215" s="35">
        <f t="shared" si="154"/>
        <v>9.6402777777775256E-2</v>
      </c>
      <c r="AJ215" s="35">
        <f t="shared" si="155"/>
        <v>9.9324074074071483E-2</v>
      </c>
      <c r="AK215" s="36">
        <f t="shared" si="156"/>
        <v>0.1022453703703677</v>
      </c>
      <c r="AL215" s="35">
        <f t="shared" si="157"/>
        <v>0.10516666666666392</v>
      </c>
      <c r="AM215" s="35">
        <f t="shared" si="158"/>
        <v>0.10808796296296014</v>
      </c>
      <c r="AN215" s="35">
        <f t="shared" si="159"/>
        <v>0.11100925925925637</v>
      </c>
      <c r="AO215" s="35">
        <f t="shared" si="160"/>
        <v>0.11393055555555258</v>
      </c>
      <c r="AP215" s="36">
        <f t="shared" si="161"/>
        <v>0.11685185185184881</v>
      </c>
      <c r="AQ215" s="35">
        <f t="shared" si="162"/>
        <v>0.11977314814814502</v>
      </c>
      <c r="AR215" s="35">
        <f t="shared" si="163"/>
        <v>0.12269444444444125</v>
      </c>
      <c r="AS215" s="38">
        <f t="shared" si="164"/>
        <v>0.12326409722221901</v>
      </c>
      <c r="AT215" s="35"/>
      <c r="AU215" s="33">
        <v>2.9212962962962201E-3</v>
      </c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</row>
    <row r="216" spans="1:69">
      <c r="A216" s="33">
        <v>2.9224537037036299E-3</v>
      </c>
      <c r="B216" s="34">
        <v>2.9224537037036299E-3</v>
      </c>
      <c r="C216" s="35">
        <f t="shared" si="129"/>
        <v>5.8449074074072597E-3</v>
      </c>
      <c r="D216" s="35">
        <f t="shared" si="130"/>
        <v>8.7673611111108891E-3</v>
      </c>
      <c r="E216" s="35">
        <f t="shared" si="131"/>
        <v>1.1689814814814519E-2</v>
      </c>
      <c r="F216" s="36">
        <f t="shared" si="132"/>
        <v>1.461226851851815E-2</v>
      </c>
      <c r="G216" s="35">
        <f t="shared" si="133"/>
        <v>1.7534722222221778E-2</v>
      </c>
      <c r="H216" s="35">
        <f t="shared" si="134"/>
        <v>2.045717592592541E-2</v>
      </c>
      <c r="I216" s="35">
        <f t="shared" si="135"/>
        <v>2.3379629629629039E-2</v>
      </c>
      <c r="J216" s="35">
        <f t="shared" si="136"/>
        <v>2.6302083333332667E-2</v>
      </c>
      <c r="K216" s="36">
        <f t="shared" si="137"/>
        <v>2.9224537037036299E-2</v>
      </c>
      <c r="L216" s="35">
        <f t="shared" si="138"/>
        <v>3.2146990740739928E-2</v>
      </c>
      <c r="M216" s="35">
        <f t="shared" si="139"/>
        <v>3.5069444444443557E-2</v>
      </c>
      <c r="N216" s="35">
        <f t="shared" si="140"/>
        <v>3.7991898148147185E-2</v>
      </c>
      <c r="O216" s="35">
        <f t="shared" si="141"/>
        <v>4.0914351851850821E-2</v>
      </c>
      <c r="P216" s="36">
        <f t="shared" si="142"/>
        <v>4.3836805555554449E-2</v>
      </c>
      <c r="Q216" s="35">
        <f t="shared" si="165"/>
        <v>4.6759259259258078E-2</v>
      </c>
      <c r="R216" s="35">
        <f t="shared" si="166"/>
        <v>4.9681712962961706E-2</v>
      </c>
      <c r="S216" s="35">
        <f t="shared" si="167"/>
        <v>5.2604166666665335E-2</v>
      </c>
      <c r="T216" s="35">
        <f t="shared" si="168"/>
        <v>5.552662037036897E-2</v>
      </c>
      <c r="U216" s="36">
        <f t="shared" si="169"/>
        <v>5.8449074074072599E-2</v>
      </c>
      <c r="V216" s="35">
        <f t="shared" si="170"/>
        <v>6.1371527777776227E-2</v>
      </c>
      <c r="W216" s="37">
        <f t="shared" si="171"/>
        <v>6.1649160879628066E-2</v>
      </c>
      <c r="X216" s="35">
        <f t="shared" si="143"/>
        <v>6.4293981481479856E-2</v>
      </c>
      <c r="Y216" s="35">
        <f t="shared" si="144"/>
        <v>6.7216435185183485E-2</v>
      </c>
      <c r="Z216" s="35">
        <f t="shared" si="145"/>
        <v>7.0138888888887113E-2</v>
      </c>
      <c r="AA216" s="36">
        <f t="shared" si="146"/>
        <v>7.3061342592590742E-2</v>
      </c>
      <c r="AB216" s="35">
        <f t="shared" si="147"/>
        <v>7.598379629629437E-2</v>
      </c>
      <c r="AC216" s="35">
        <f t="shared" si="148"/>
        <v>7.8906249999998013E-2</v>
      </c>
      <c r="AD216" s="35">
        <f t="shared" si="149"/>
        <v>8.1828703703701641E-2</v>
      </c>
      <c r="AE216" s="35">
        <f t="shared" si="150"/>
        <v>8.475115740740527E-2</v>
      </c>
      <c r="AF216" s="36">
        <f t="shared" si="151"/>
        <v>8.7673611111108898E-2</v>
      </c>
      <c r="AG216" s="35">
        <f t="shared" si="152"/>
        <v>9.0596064814812527E-2</v>
      </c>
      <c r="AH216" s="35">
        <f t="shared" si="153"/>
        <v>9.3518518518516155E-2</v>
      </c>
      <c r="AI216" s="35">
        <f t="shared" si="154"/>
        <v>9.6440972222219784E-2</v>
      </c>
      <c r="AJ216" s="35">
        <f t="shared" si="155"/>
        <v>9.9363425925923413E-2</v>
      </c>
      <c r="AK216" s="36">
        <f t="shared" si="156"/>
        <v>0.10228587962962704</v>
      </c>
      <c r="AL216" s="35">
        <f t="shared" si="157"/>
        <v>0.10520833333333067</v>
      </c>
      <c r="AM216" s="35">
        <f t="shared" si="158"/>
        <v>0.1081307870370343</v>
      </c>
      <c r="AN216" s="35">
        <f t="shared" si="159"/>
        <v>0.11105324074073794</v>
      </c>
      <c r="AO216" s="35">
        <f t="shared" si="160"/>
        <v>0.11397569444444157</v>
      </c>
      <c r="AP216" s="36">
        <f t="shared" si="161"/>
        <v>0.1168981481481452</v>
      </c>
      <c r="AQ216" s="35">
        <f t="shared" si="162"/>
        <v>0.11982060185184883</v>
      </c>
      <c r="AR216" s="35">
        <f t="shared" si="163"/>
        <v>0.12274305555555245</v>
      </c>
      <c r="AS216" s="38">
        <f t="shared" si="164"/>
        <v>0.12331293402777466</v>
      </c>
      <c r="AT216" s="35"/>
      <c r="AU216" s="33">
        <v>2.9224537037036299E-3</v>
      </c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</row>
    <row r="217" spans="1:69">
      <c r="A217" s="33">
        <v>2.9236111111110301E-3</v>
      </c>
      <c r="B217" s="34">
        <v>2.9236111111110301E-3</v>
      </c>
      <c r="C217" s="35">
        <f t="shared" si="129"/>
        <v>5.8472222222220602E-3</v>
      </c>
      <c r="D217" s="35">
        <f t="shared" si="130"/>
        <v>8.7708333333330907E-3</v>
      </c>
      <c r="E217" s="35">
        <f t="shared" si="131"/>
        <v>1.169444444444412E-2</v>
      </c>
      <c r="F217" s="36">
        <f t="shared" si="132"/>
        <v>1.461805555555515E-2</v>
      </c>
      <c r="G217" s="35">
        <f t="shared" si="133"/>
        <v>1.7541666666666181E-2</v>
      </c>
      <c r="H217" s="35">
        <f t="shared" si="134"/>
        <v>2.0465277777777211E-2</v>
      </c>
      <c r="I217" s="35">
        <f t="shared" si="135"/>
        <v>2.3388888888888241E-2</v>
      </c>
      <c r="J217" s="35">
        <f t="shared" si="136"/>
        <v>2.6312499999999271E-2</v>
      </c>
      <c r="K217" s="36">
        <f t="shared" si="137"/>
        <v>2.92361111111103E-2</v>
      </c>
      <c r="L217" s="35">
        <f t="shared" si="138"/>
        <v>3.2159722222221333E-2</v>
      </c>
      <c r="M217" s="35">
        <f t="shared" si="139"/>
        <v>3.5083333333332363E-2</v>
      </c>
      <c r="N217" s="35">
        <f t="shared" si="140"/>
        <v>3.8006944444443393E-2</v>
      </c>
      <c r="O217" s="35">
        <f t="shared" si="141"/>
        <v>4.0930555555554422E-2</v>
      </c>
      <c r="P217" s="36">
        <f t="shared" si="142"/>
        <v>4.3854166666665452E-2</v>
      </c>
      <c r="Q217" s="35">
        <f t="shared" si="165"/>
        <v>4.6777777777776482E-2</v>
      </c>
      <c r="R217" s="35">
        <f t="shared" si="166"/>
        <v>4.9701388888887511E-2</v>
      </c>
      <c r="S217" s="35">
        <f t="shared" si="167"/>
        <v>5.2624999999998541E-2</v>
      </c>
      <c r="T217" s="35">
        <f t="shared" si="168"/>
        <v>5.5548611111109571E-2</v>
      </c>
      <c r="U217" s="36">
        <f t="shared" si="169"/>
        <v>5.84722222222206E-2</v>
      </c>
      <c r="V217" s="35">
        <f t="shared" si="170"/>
        <v>6.139583333333163E-2</v>
      </c>
      <c r="W217" s="37">
        <f t="shared" si="171"/>
        <v>6.1673576388887173E-2</v>
      </c>
      <c r="X217" s="35">
        <f t="shared" si="143"/>
        <v>6.4319444444442667E-2</v>
      </c>
      <c r="Y217" s="35">
        <f t="shared" si="144"/>
        <v>6.7243055555553696E-2</v>
      </c>
      <c r="Z217" s="35">
        <f t="shared" si="145"/>
        <v>7.0166666666664726E-2</v>
      </c>
      <c r="AA217" s="36">
        <f t="shared" si="146"/>
        <v>7.3090277777775756E-2</v>
      </c>
      <c r="AB217" s="35">
        <f t="shared" si="147"/>
        <v>7.6013888888886785E-2</v>
      </c>
      <c r="AC217" s="35">
        <f t="shared" si="148"/>
        <v>7.8937499999997815E-2</v>
      </c>
      <c r="AD217" s="35">
        <f t="shared" si="149"/>
        <v>8.1861111111108845E-2</v>
      </c>
      <c r="AE217" s="35">
        <f t="shared" si="150"/>
        <v>8.4784722222219874E-2</v>
      </c>
      <c r="AF217" s="36">
        <f t="shared" si="151"/>
        <v>8.7708333333330904E-2</v>
      </c>
      <c r="AG217" s="35">
        <f t="shared" si="152"/>
        <v>9.0631944444441934E-2</v>
      </c>
      <c r="AH217" s="35">
        <f t="shared" si="153"/>
        <v>9.3555555555552963E-2</v>
      </c>
      <c r="AI217" s="35">
        <f t="shared" si="154"/>
        <v>9.6479166666663993E-2</v>
      </c>
      <c r="AJ217" s="35">
        <f t="shared" si="155"/>
        <v>9.9402777777775023E-2</v>
      </c>
      <c r="AK217" s="36">
        <f t="shared" si="156"/>
        <v>0.10232638888888605</v>
      </c>
      <c r="AL217" s="35">
        <f t="shared" si="157"/>
        <v>0.10524999999999708</v>
      </c>
      <c r="AM217" s="35">
        <f t="shared" si="158"/>
        <v>0.10817361111110811</v>
      </c>
      <c r="AN217" s="35">
        <f t="shared" si="159"/>
        <v>0.11109722222221914</v>
      </c>
      <c r="AO217" s="35">
        <f t="shared" si="160"/>
        <v>0.11402083333333017</v>
      </c>
      <c r="AP217" s="36">
        <f t="shared" si="161"/>
        <v>0.1169444444444412</v>
      </c>
      <c r="AQ217" s="35">
        <f t="shared" si="162"/>
        <v>0.11986805555555223</v>
      </c>
      <c r="AR217" s="35">
        <f t="shared" si="163"/>
        <v>0.12279166666666326</v>
      </c>
      <c r="AS217" s="38">
        <f t="shared" si="164"/>
        <v>0.12336177083332991</v>
      </c>
      <c r="AT217" s="35"/>
      <c r="AU217" s="33">
        <v>2.9236111111110301E-3</v>
      </c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</row>
    <row r="218" spans="1:69">
      <c r="A218" s="33">
        <v>2.9247685185184399E-3</v>
      </c>
      <c r="B218" s="34">
        <v>2.9247685185184399E-3</v>
      </c>
      <c r="C218" s="35">
        <f t="shared" si="129"/>
        <v>5.8495370370368798E-3</v>
      </c>
      <c r="D218" s="35">
        <f t="shared" si="130"/>
        <v>8.7743055555553201E-3</v>
      </c>
      <c r="E218" s="35">
        <f t="shared" si="131"/>
        <v>1.169907407407376E-2</v>
      </c>
      <c r="F218" s="36">
        <f t="shared" si="132"/>
        <v>1.4623842592592199E-2</v>
      </c>
      <c r="G218" s="35">
        <f t="shared" si="133"/>
        <v>1.754861111111064E-2</v>
      </c>
      <c r="H218" s="35">
        <f t="shared" si="134"/>
        <v>2.0473379629629078E-2</v>
      </c>
      <c r="I218" s="35">
        <f t="shared" si="135"/>
        <v>2.3398148148147519E-2</v>
      </c>
      <c r="J218" s="35">
        <f t="shared" si="136"/>
        <v>2.632291666666596E-2</v>
      </c>
      <c r="K218" s="36">
        <f t="shared" si="137"/>
        <v>2.9247685185184398E-2</v>
      </c>
      <c r="L218" s="35">
        <f t="shared" si="138"/>
        <v>3.2172453703702836E-2</v>
      </c>
      <c r="M218" s="35">
        <f t="shared" si="139"/>
        <v>3.509722222222128E-2</v>
      </c>
      <c r="N218" s="35">
        <f t="shared" si="140"/>
        <v>3.8021990740739718E-2</v>
      </c>
      <c r="O218" s="35">
        <f t="shared" si="141"/>
        <v>4.0946759259258156E-2</v>
      </c>
      <c r="P218" s="36">
        <f t="shared" si="142"/>
        <v>4.3871527777776601E-2</v>
      </c>
      <c r="Q218" s="35">
        <f t="shared" si="165"/>
        <v>4.6796296296295038E-2</v>
      </c>
      <c r="R218" s="35">
        <f t="shared" si="166"/>
        <v>4.9721064814813476E-2</v>
      </c>
      <c r="S218" s="35">
        <f t="shared" si="167"/>
        <v>5.2645833333331921E-2</v>
      </c>
      <c r="T218" s="35">
        <f t="shared" si="168"/>
        <v>5.5570601851850358E-2</v>
      </c>
      <c r="U218" s="36">
        <f t="shared" si="169"/>
        <v>5.8495370370368796E-2</v>
      </c>
      <c r="V218" s="35">
        <f t="shared" si="170"/>
        <v>6.1420138888887241E-2</v>
      </c>
      <c r="W218" s="37">
        <f t="shared" si="171"/>
        <v>6.1697991898146488E-2</v>
      </c>
      <c r="X218" s="35">
        <f t="shared" si="143"/>
        <v>6.4344907407405671E-2</v>
      </c>
      <c r="Y218" s="35">
        <f t="shared" si="144"/>
        <v>6.7269675925924116E-2</v>
      </c>
      <c r="Z218" s="35">
        <f t="shared" si="145"/>
        <v>7.0194444444442561E-2</v>
      </c>
      <c r="AA218" s="36">
        <f t="shared" si="146"/>
        <v>7.3119212962960992E-2</v>
      </c>
      <c r="AB218" s="35">
        <f t="shared" si="147"/>
        <v>7.6043981481479436E-2</v>
      </c>
      <c r="AC218" s="35">
        <f t="shared" si="148"/>
        <v>7.8968749999997881E-2</v>
      </c>
      <c r="AD218" s="35">
        <f t="shared" si="149"/>
        <v>8.1893518518516312E-2</v>
      </c>
      <c r="AE218" s="35">
        <f t="shared" si="150"/>
        <v>8.4818287037034756E-2</v>
      </c>
      <c r="AF218" s="36">
        <f t="shared" si="151"/>
        <v>8.7743055555553201E-2</v>
      </c>
      <c r="AG218" s="35">
        <f t="shared" si="152"/>
        <v>9.0667824074071632E-2</v>
      </c>
      <c r="AH218" s="35">
        <f t="shared" si="153"/>
        <v>9.3592592592590076E-2</v>
      </c>
      <c r="AI218" s="35">
        <f t="shared" si="154"/>
        <v>9.6517361111108521E-2</v>
      </c>
      <c r="AJ218" s="35">
        <f t="shared" si="155"/>
        <v>9.9442129629626952E-2</v>
      </c>
      <c r="AK218" s="36">
        <f t="shared" si="156"/>
        <v>0.1023668981481454</v>
      </c>
      <c r="AL218" s="35">
        <f t="shared" si="157"/>
        <v>0.10529166666666384</v>
      </c>
      <c r="AM218" s="35">
        <f t="shared" si="158"/>
        <v>0.10821643518518227</v>
      </c>
      <c r="AN218" s="35">
        <f t="shared" si="159"/>
        <v>0.11114120370370072</v>
      </c>
      <c r="AO218" s="35">
        <f t="shared" si="160"/>
        <v>0.11406597222221916</v>
      </c>
      <c r="AP218" s="36">
        <f t="shared" si="161"/>
        <v>0.11699074074073759</v>
      </c>
      <c r="AQ218" s="35">
        <f t="shared" si="162"/>
        <v>0.11991550925925604</v>
      </c>
      <c r="AR218" s="35">
        <f t="shared" si="163"/>
        <v>0.12284027777777448</v>
      </c>
      <c r="AS218" s="38">
        <f t="shared" si="164"/>
        <v>0.12341060763888557</v>
      </c>
      <c r="AT218" s="35"/>
      <c r="AU218" s="33">
        <v>2.9247685185184399E-3</v>
      </c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</row>
    <row r="219" spans="1:69">
      <c r="A219" s="33">
        <v>2.9259259259258401E-3</v>
      </c>
      <c r="B219" s="34">
        <v>2.9259259259258401E-3</v>
      </c>
      <c r="C219" s="35">
        <f t="shared" si="129"/>
        <v>5.8518518518516803E-3</v>
      </c>
      <c r="D219" s="35">
        <f t="shared" si="130"/>
        <v>8.77777777777752E-3</v>
      </c>
      <c r="E219" s="35">
        <f t="shared" si="131"/>
        <v>1.1703703703703361E-2</v>
      </c>
      <c r="F219" s="36">
        <f t="shared" si="132"/>
        <v>1.4629629629629201E-2</v>
      </c>
      <c r="G219" s="35">
        <f t="shared" si="133"/>
        <v>1.755555555555504E-2</v>
      </c>
      <c r="H219" s="35">
        <f t="shared" si="134"/>
        <v>2.0481481481480882E-2</v>
      </c>
      <c r="I219" s="35">
        <f t="shared" si="135"/>
        <v>2.3407407407406721E-2</v>
      </c>
      <c r="J219" s="35">
        <f t="shared" si="136"/>
        <v>2.633333333333256E-2</v>
      </c>
      <c r="K219" s="36">
        <f t="shared" si="137"/>
        <v>2.9259259259258402E-2</v>
      </c>
      <c r="L219" s="35">
        <f t="shared" si="138"/>
        <v>3.2185185185184241E-2</v>
      </c>
      <c r="M219" s="35">
        <f t="shared" si="139"/>
        <v>3.511111111111008E-2</v>
      </c>
      <c r="N219" s="35">
        <f t="shared" si="140"/>
        <v>3.8037037037035919E-2</v>
      </c>
      <c r="O219" s="35">
        <f t="shared" si="141"/>
        <v>4.0962962962961764E-2</v>
      </c>
      <c r="P219" s="36">
        <f t="shared" si="142"/>
        <v>4.3888888888887603E-2</v>
      </c>
      <c r="Q219" s="35">
        <f t="shared" si="165"/>
        <v>4.6814814814813442E-2</v>
      </c>
      <c r="R219" s="35">
        <f t="shared" si="166"/>
        <v>4.9740740740739281E-2</v>
      </c>
      <c r="S219" s="35">
        <f t="shared" si="167"/>
        <v>5.266666666666512E-2</v>
      </c>
      <c r="T219" s="35">
        <f t="shared" si="168"/>
        <v>5.5592592592590966E-2</v>
      </c>
      <c r="U219" s="36">
        <f t="shared" si="169"/>
        <v>5.8518518518516804E-2</v>
      </c>
      <c r="V219" s="35">
        <f t="shared" si="170"/>
        <v>6.1444444444442643E-2</v>
      </c>
      <c r="W219" s="37">
        <f t="shared" si="171"/>
        <v>6.1722407407405595E-2</v>
      </c>
      <c r="X219" s="35">
        <f t="shared" si="143"/>
        <v>6.4370370370368482E-2</v>
      </c>
      <c r="Y219" s="35">
        <f t="shared" si="144"/>
        <v>6.7296296296294328E-2</v>
      </c>
      <c r="Z219" s="35">
        <f t="shared" si="145"/>
        <v>7.022222222222016E-2</v>
      </c>
      <c r="AA219" s="36">
        <f t="shared" si="146"/>
        <v>7.3148148148146006E-2</v>
      </c>
      <c r="AB219" s="35">
        <f t="shared" si="147"/>
        <v>7.6074074074071837E-2</v>
      </c>
      <c r="AC219" s="35">
        <f t="shared" si="148"/>
        <v>7.8999999999997683E-2</v>
      </c>
      <c r="AD219" s="35">
        <f t="shared" si="149"/>
        <v>8.1925925925923529E-2</v>
      </c>
      <c r="AE219" s="35">
        <f t="shared" si="150"/>
        <v>8.4851851851849361E-2</v>
      </c>
      <c r="AF219" s="36">
        <f t="shared" si="151"/>
        <v>8.7777777777775207E-2</v>
      </c>
      <c r="AG219" s="35">
        <f t="shared" si="152"/>
        <v>9.0703703703701039E-2</v>
      </c>
      <c r="AH219" s="35">
        <f t="shared" si="153"/>
        <v>9.3629629629626884E-2</v>
      </c>
      <c r="AI219" s="35">
        <f t="shared" si="154"/>
        <v>9.655555555555273E-2</v>
      </c>
      <c r="AJ219" s="35">
        <f t="shared" si="155"/>
        <v>9.9481481481478562E-2</v>
      </c>
      <c r="AK219" s="36">
        <f t="shared" si="156"/>
        <v>0.10240740740740441</v>
      </c>
      <c r="AL219" s="35">
        <f t="shared" si="157"/>
        <v>0.10533333333333024</v>
      </c>
      <c r="AM219" s="35">
        <f t="shared" si="158"/>
        <v>0.10825925925925609</v>
      </c>
      <c r="AN219" s="35">
        <f t="shared" si="159"/>
        <v>0.11118518518518193</v>
      </c>
      <c r="AO219" s="35">
        <f t="shared" si="160"/>
        <v>0.11411111111110776</v>
      </c>
      <c r="AP219" s="36">
        <f t="shared" si="161"/>
        <v>0.11703703703703361</v>
      </c>
      <c r="AQ219" s="35">
        <f t="shared" si="162"/>
        <v>0.11996296296295944</v>
      </c>
      <c r="AR219" s="35">
        <f t="shared" si="163"/>
        <v>0.12288888888888529</v>
      </c>
      <c r="AS219" s="38">
        <f t="shared" si="164"/>
        <v>0.12345944444444082</v>
      </c>
      <c r="AT219" s="35"/>
      <c r="AU219" s="33">
        <v>2.9259259259258401E-3</v>
      </c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</row>
    <row r="220" spans="1:69">
      <c r="A220" s="33">
        <v>2.9270833333332499E-3</v>
      </c>
      <c r="B220" s="34">
        <v>2.9270833333332499E-3</v>
      </c>
      <c r="C220" s="35">
        <f t="shared" si="129"/>
        <v>5.8541666666664998E-3</v>
      </c>
      <c r="D220" s="35">
        <f t="shared" si="130"/>
        <v>8.7812499999997493E-3</v>
      </c>
      <c r="E220" s="35">
        <f t="shared" si="131"/>
        <v>1.1708333333333E-2</v>
      </c>
      <c r="F220" s="36">
        <f t="shared" si="132"/>
        <v>1.463541666666625E-2</v>
      </c>
      <c r="G220" s="35">
        <f t="shared" si="133"/>
        <v>1.7562499999999499E-2</v>
      </c>
      <c r="H220" s="35">
        <f t="shared" si="134"/>
        <v>2.0489583333332749E-2</v>
      </c>
      <c r="I220" s="35">
        <f t="shared" si="135"/>
        <v>2.3416666666665999E-2</v>
      </c>
      <c r="J220" s="35">
        <f t="shared" si="136"/>
        <v>2.634374999999925E-2</v>
      </c>
      <c r="K220" s="36">
        <f t="shared" si="137"/>
        <v>2.92708333333325E-2</v>
      </c>
      <c r="L220" s="35">
        <f t="shared" si="138"/>
        <v>3.219791666666575E-2</v>
      </c>
      <c r="M220" s="35">
        <f t="shared" si="139"/>
        <v>3.5124999999998997E-2</v>
      </c>
      <c r="N220" s="35">
        <f t="shared" si="140"/>
        <v>3.8052083333332251E-2</v>
      </c>
      <c r="O220" s="35">
        <f t="shared" si="141"/>
        <v>4.0979166666665498E-2</v>
      </c>
      <c r="P220" s="36">
        <f t="shared" si="142"/>
        <v>4.3906249999998752E-2</v>
      </c>
      <c r="Q220" s="35">
        <f t="shared" si="165"/>
        <v>4.6833333333331999E-2</v>
      </c>
      <c r="R220" s="35">
        <f t="shared" si="166"/>
        <v>4.9760416666665246E-2</v>
      </c>
      <c r="S220" s="35">
        <f t="shared" si="167"/>
        <v>5.2687499999998499E-2</v>
      </c>
      <c r="T220" s="35">
        <f t="shared" si="168"/>
        <v>5.5614583333331746E-2</v>
      </c>
      <c r="U220" s="36">
        <f t="shared" si="169"/>
        <v>5.8541666666665E-2</v>
      </c>
      <c r="V220" s="35">
        <f t="shared" si="170"/>
        <v>6.1468749999998247E-2</v>
      </c>
      <c r="W220" s="37">
        <f t="shared" si="171"/>
        <v>6.1746822916664904E-2</v>
      </c>
      <c r="X220" s="35">
        <f t="shared" si="143"/>
        <v>6.4395833333331501E-2</v>
      </c>
      <c r="Y220" s="35">
        <f t="shared" si="144"/>
        <v>6.7322916666664748E-2</v>
      </c>
      <c r="Z220" s="35">
        <f t="shared" si="145"/>
        <v>7.0249999999997995E-2</v>
      </c>
      <c r="AA220" s="36">
        <f t="shared" si="146"/>
        <v>7.3177083333331241E-2</v>
      </c>
      <c r="AB220" s="35">
        <f t="shared" si="147"/>
        <v>7.6104166666664502E-2</v>
      </c>
      <c r="AC220" s="35">
        <f t="shared" si="148"/>
        <v>7.9031249999997749E-2</v>
      </c>
      <c r="AD220" s="35">
        <f t="shared" si="149"/>
        <v>8.1958333333330996E-2</v>
      </c>
      <c r="AE220" s="35">
        <f t="shared" si="150"/>
        <v>8.4885416666664243E-2</v>
      </c>
      <c r="AF220" s="36">
        <f t="shared" si="151"/>
        <v>8.7812499999997504E-2</v>
      </c>
      <c r="AG220" s="35">
        <f t="shared" si="152"/>
        <v>9.0739583333330751E-2</v>
      </c>
      <c r="AH220" s="35">
        <f t="shared" si="153"/>
        <v>9.3666666666663997E-2</v>
      </c>
      <c r="AI220" s="35">
        <f t="shared" si="154"/>
        <v>9.6593749999997244E-2</v>
      </c>
      <c r="AJ220" s="35">
        <f t="shared" si="155"/>
        <v>9.9520833333330491E-2</v>
      </c>
      <c r="AK220" s="36">
        <f t="shared" si="156"/>
        <v>0.10244791666666375</v>
      </c>
      <c r="AL220" s="35">
        <f t="shared" si="157"/>
        <v>0.105374999999997</v>
      </c>
      <c r="AM220" s="35">
        <f t="shared" si="158"/>
        <v>0.10830208333333025</v>
      </c>
      <c r="AN220" s="35">
        <f t="shared" si="159"/>
        <v>0.11122916666666349</v>
      </c>
      <c r="AO220" s="35">
        <f t="shared" si="160"/>
        <v>0.11415624999999675</v>
      </c>
      <c r="AP220" s="36">
        <f t="shared" si="161"/>
        <v>0.11708333333333</v>
      </c>
      <c r="AQ220" s="35">
        <f t="shared" si="162"/>
        <v>0.12001041666666325</v>
      </c>
      <c r="AR220" s="35">
        <f t="shared" si="163"/>
        <v>0.12293749999999649</v>
      </c>
      <c r="AS220" s="38">
        <f t="shared" si="164"/>
        <v>0.12350828124999648</v>
      </c>
      <c r="AT220" s="35"/>
      <c r="AU220" s="33">
        <v>2.9270833333332499E-3</v>
      </c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</row>
    <row r="221" spans="1:69">
      <c r="A221" s="33">
        <v>2.9282407407406601E-3</v>
      </c>
      <c r="B221" s="34">
        <v>2.9282407407406601E-3</v>
      </c>
      <c r="C221" s="35">
        <f t="shared" si="129"/>
        <v>5.8564814814813203E-3</v>
      </c>
      <c r="D221" s="35">
        <f t="shared" si="130"/>
        <v>8.7847222222219804E-3</v>
      </c>
      <c r="E221" s="35">
        <f t="shared" si="131"/>
        <v>1.1712962962962641E-2</v>
      </c>
      <c r="F221" s="36">
        <f t="shared" si="132"/>
        <v>1.4641203703703301E-2</v>
      </c>
      <c r="G221" s="35">
        <f t="shared" si="133"/>
        <v>1.7569444444443961E-2</v>
      </c>
      <c r="H221" s="35">
        <f t="shared" si="134"/>
        <v>2.0497685185184619E-2</v>
      </c>
      <c r="I221" s="35">
        <f t="shared" si="135"/>
        <v>2.3425925925925281E-2</v>
      </c>
      <c r="J221" s="35">
        <f t="shared" si="136"/>
        <v>2.6354166666665943E-2</v>
      </c>
      <c r="K221" s="36">
        <f t="shared" si="137"/>
        <v>2.9282407407406601E-2</v>
      </c>
      <c r="L221" s="35">
        <f t="shared" si="138"/>
        <v>3.221064814814726E-2</v>
      </c>
      <c r="M221" s="35">
        <f t="shared" si="139"/>
        <v>3.5138888888887922E-2</v>
      </c>
      <c r="N221" s="35">
        <f t="shared" si="140"/>
        <v>3.8067129629628584E-2</v>
      </c>
      <c r="O221" s="35">
        <f t="shared" si="141"/>
        <v>4.0995370370369238E-2</v>
      </c>
      <c r="P221" s="36">
        <f t="shared" si="142"/>
        <v>4.39236111111099E-2</v>
      </c>
      <c r="Q221" s="35">
        <f t="shared" si="165"/>
        <v>4.6851851851850562E-2</v>
      </c>
      <c r="R221" s="35">
        <f t="shared" si="166"/>
        <v>4.9780092592591224E-2</v>
      </c>
      <c r="S221" s="35">
        <f t="shared" si="167"/>
        <v>5.2708333333331886E-2</v>
      </c>
      <c r="T221" s="35">
        <f t="shared" si="168"/>
        <v>5.5636574074072541E-2</v>
      </c>
      <c r="U221" s="36">
        <f t="shared" si="169"/>
        <v>5.8564814814813203E-2</v>
      </c>
      <c r="V221" s="35">
        <f t="shared" si="170"/>
        <v>6.1493055555553865E-2</v>
      </c>
      <c r="W221" s="37">
        <f t="shared" si="171"/>
        <v>6.1771238425924226E-2</v>
      </c>
      <c r="X221" s="35">
        <f t="shared" si="143"/>
        <v>6.442129629629452E-2</v>
      </c>
      <c r="Y221" s="35">
        <f t="shared" si="144"/>
        <v>6.7349537037035181E-2</v>
      </c>
      <c r="Z221" s="35">
        <f t="shared" si="145"/>
        <v>7.0277777777775843E-2</v>
      </c>
      <c r="AA221" s="36">
        <f t="shared" si="146"/>
        <v>7.3206018518516505E-2</v>
      </c>
      <c r="AB221" s="35">
        <f t="shared" si="147"/>
        <v>7.6134259259257167E-2</v>
      </c>
      <c r="AC221" s="35">
        <f t="shared" si="148"/>
        <v>7.9062499999997829E-2</v>
      </c>
      <c r="AD221" s="35">
        <f t="shared" si="149"/>
        <v>8.1990740740738477E-2</v>
      </c>
      <c r="AE221" s="35">
        <f t="shared" si="150"/>
        <v>8.4918981481479139E-2</v>
      </c>
      <c r="AF221" s="36">
        <f t="shared" si="151"/>
        <v>8.7847222222219801E-2</v>
      </c>
      <c r="AG221" s="35">
        <f t="shared" si="152"/>
        <v>9.0775462962960463E-2</v>
      </c>
      <c r="AH221" s="35">
        <f t="shared" si="153"/>
        <v>9.3703703703701124E-2</v>
      </c>
      <c r="AI221" s="35">
        <f t="shared" si="154"/>
        <v>9.6631944444441786E-2</v>
      </c>
      <c r="AJ221" s="35">
        <f t="shared" si="155"/>
        <v>9.9560185185182448E-2</v>
      </c>
      <c r="AK221" s="36">
        <f t="shared" si="156"/>
        <v>0.10248842592592311</v>
      </c>
      <c r="AL221" s="35">
        <f t="shared" si="157"/>
        <v>0.10541666666666377</v>
      </c>
      <c r="AM221" s="35">
        <f t="shared" si="158"/>
        <v>0.10834490740740442</v>
      </c>
      <c r="AN221" s="35">
        <f t="shared" si="159"/>
        <v>0.11127314814814508</v>
      </c>
      <c r="AO221" s="35">
        <f t="shared" si="160"/>
        <v>0.11420138888888574</v>
      </c>
      <c r="AP221" s="36">
        <f t="shared" si="161"/>
        <v>0.11712962962962641</v>
      </c>
      <c r="AQ221" s="35">
        <f t="shared" si="162"/>
        <v>0.12005787037036707</v>
      </c>
      <c r="AR221" s="35">
        <f t="shared" si="163"/>
        <v>0.12298611111110773</v>
      </c>
      <c r="AS221" s="38">
        <f t="shared" si="164"/>
        <v>0.12355711805555215</v>
      </c>
      <c r="AT221" s="35"/>
      <c r="AU221" s="33">
        <v>2.9282407407406601E-3</v>
      </c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</row>
    <row r="222" spans="1:69">
      <c r="A222" s="33">
        <v>2.9293981481480699E-3</v>
      </c>
      <c r="B222" s="34">
        <v>2.9293981481480699E-3</v>
      </c>
      <c r="C222" s="35">
        <f t="shared" si="129"/>
        <v>5.8587962962961398E-3</v>
      </c>
      <c r="D222" s="35">
        <f t="shared" si="130"/>
        <v>8.7881944444442098E-3</v>
      </c>
      <c r="E222" s="35">
        <f t="shared" si="131"/>
        <v>1.171759259259228E-2</v>
      </c>
      <c r="F222" s="36">
        <f t="shared" si="132"/>
        <v>1.464699074074035E-2</v>
      </c>
      <c r="G222" s="35">
        <f t="shared" si="133"/>
        <v>1.757638888888842E-2</v>
      </c>
      <c r="H222" s="35">
        <f t="shared" si="134"/>
        <v>2.0505787037036489E-2</v>
      </c>
      <c r="I222" s="35">
        <f t="shared" si="135"/>
        <v>2.3435185185184559E-2</v>
      </c>
      <c r="J222" s="35">
        <f t="shared" si="136"/>
        <v>2.6364583333332629E-2</v>
      </c>
      <c r="K222" s="36">
        <f t="shared" si="137"/>
        <v>2.9293981481480699E-2</v>
      </c>
      <c r="L222" s="35">
        <f t="shared" si="138"/>
        <v>3.2223379629628769E-2</v>
      </c>
      <c r="M222" s="35">
        <f t="shared" si="139"/>
        <v>3.5152777777776839E-2</v>
      </c>
      <c r="N222" s="35">
        <f t="shared" si="140"/>
        <v>3.8082175925924909E-2</v>
      </c>
      <c r="O222" s="35">
        <f t="shared" si="141"/>
        <v>4.1011574074072979E-2</v>
      </c>
      <c r="P222" s="36">
        <f t="shared" si="142"/>
        <v>4.3940972222221049E-2</v>
      </c>
      <c r="Q222" s="35">
        <f t="shared" si="165"/>
        <v>4.6870370370369119E-2</v>
      </c>
      <c r="R222" s="35">
        <f t="shared" si="166"/>
        <v>4.9799768518517189E-2</v>
      </c>
      <c r="S222" s="35">
        <f t="shared" si="167"/>
        <v>5.2729166666665259E-2</v>
      </c>
      <c r="T222" s="35">
        <f t="shared" si="168"/>
        <v>5.5658564814813329E-2</v>
      </c>
      <c r="U222" s="36">
        <f t="shared" si="169"/>
        <v>5.8587962962961398E-2</v>
      </c>
      <c r="V222" s="35">
        <f t="shared" si="170"/>
        <v>6.1517361111109468E-2</v>
      </c>
      <c r="W222" s="37">
        <f t="shared" si="171"/>
        <v>6.1795653935183534E-2</v>
      </c>
      <c r="X222" s="35">
        <f t="shared" si="143"/>
        <v>6.4446759259257538E-2</v>
      </c>
      <c r="Y222" s="35">
        <f t="shared" si="144"/>
        <v>6.7376157407405601E-2</v>
      </c>
      <c r="Z222" s="35">
        <f t="shared" si="145"/>
        <v>7.0305555555553678E-2</v>
      </c>
      <c r="AA222" s="36">
        <f t="shared" si="146"/>
        <v>7.3234953703701755E-2</v>
      </c>
      <c r="AB222" s="35">
        <f t="shared" si="147"/>
        <v>7.6164351851849818E-2</v>
      </c>
      <c r="AC222" s="35">
        <f t="shared" si="148"/>
        <v>7.9093749999997881E-2</v>
      </c>
      <c r="AD222" s="35">
        <f t="shared" si="149"/>
        <v>8.2023148148145958E-2</v>
      </c>
      <c r="AE222" s="35">
        <f t="shared" si="150"/>
        <v>8.4952546296294035E-2</v>
      </c>
      <c r="AF222" s="36">
        <f t="shared" si="151"/>
        <v>8.7881944444442098E-2</v>
      </c>
      <c r="AG222" s="35">
        <f t="shared" si="152"/>
        <v>9.0811342592590161E-2</v>
      </c>
      <c r="AH222" s="35">
        <f t="shared" si="153"/>
        <v>9.3740740740738238E-2</v>
      </c>
      <c r="AI222" s="35">
        <f t="shared" si="154"/>
        <v>9.6670138888886314E-2</v>
      </c>
      <c r="AJ222" s="35">
        <f t="shared" si="155"/>
        <v>9.9599537037034377E-2</v>
      </c>
      <c r="AK222" s="36">
        <f t="shared" si="156"/>
        <v>0.10252893518518244</v>
      </c>
      <c r="AL222" s="35">
        <f t="shared" si="157"/>
        <v>0.10545833333333052</v>
      </c>
      <c r="AM222" s="35">
        <f t="shared" si="158"/>
        <v>0.10838773148147859</v>
      </c>
      <c r="AN222" s="35">
        <f t="shared" si="159"/>
        <v>0.11131712962962666</v>
      </c>
      <c r="AO222" s="35">
        <f t="shared" si="160"/>
        <v>0.11424652777777472</v>
      </c>
      <c r="AP222" s="36">
        <f t="shared" si="161"/>
        <v>0.1171759259259228</v>
      </c>
      <c r="AQ222" s="35">
        <f t="shared" si="162"/>
        <v>0.12010532407407087</v>
      </c>
      <c r="AR222" s="35">
        <f t="shared" si="163"/>
        <v>0.12303472222221894</v>
      </c>
      <c r="AS222" s="38">
        <f t="shared" si="164"/>
        <v>0.12360595486110781</v>
      </c>
      <c r="AT222" s="35"/>
      <c r="AU222" s="33">
        <v>2.9293981481480699E-3</v>
      </c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</row>
    <row r="223" spans="1:69">
      <c r="A223" s="33">
        <v>2.9305555555554702E-3</v>
      </c>
      <c r="B223" s="34">
        <v>2.9305555555554702E-3</v>
      </c>
      <c r="C223" s="35">
        <f t="shared" si="129"/>
        <v>5.8611111111109403E-3</v>
      </c>
      <c r="D223" s="35">
        <f t="shared" si="130"/>
        <v>8.7916666666664096E-3</v>
      </c>
      <c r="E223" s="35">
        <f t="shared" si="131"/>
        <v>1.1722222222221881E-2</v>
      </c>
      <c r="F223" s="36">
        <f t="shared" si="132"/>
        <v>1.4652777777777352E-2</v>
      </c>
      <c r="G223" s="35">
        <f t="shared" si="133"/>
        <v>1.7583333333332819E-2</v>
      </c>
      <c r="H223" s="35">
        <f t="shared" si="134"/>
        <v>2.051388888888829E-2</v>
      </c>
      <c r="I223" s="35">
        <f t="shared" si="135"/>
        <v>2.3444444444443761E-2</v>
      </c>
      <c r="J223" s="35">
        <f t="shared" si="136"/>
        <v>2.6374999999999232E-2</v>
      </c>
      <c r="K223" s="36">
        <f t="shared" si="137"/>
        <v>2.9305555555554703E-2</v>
      </c>
      <c r="L223" s="35">
        <f t="shared" si="138"/>
        <v>3.2236111111110174E-2</v>
      </c>
      <c r="M223" s="35">
        <f t="shared" si="139"/>
        <v>3.5166666666665639E-2</v>
      </c>
      <c r="N223" s="35">
        <f t="shared" si="140"/>
        <v>3.809722222222111E-2</v>
      </c>
      <c r="O223" s="35">
        <f t="shared" si="141"/>
        <v>4.1027777777776581E-2</v>
      </c>
      <c r="P223" s="36">
        <f t="shared" si="142"/>
        <v>4.3958333333332052E-2</v>
      </c>
      <c r="Q223" s="35">
        <f t="shared" si="165"/>
        <v>4.6888888888887523E-2</v>
      </c>
      <c r="R223" s="35">
        <f t="shared" si="166"/>
        <v>4.9819444444442994E-2</v>
      </c>
      <c r="S223" s="35">
        <f t="shared" si="167"/>
        <v>5.2749999999998465E-2</v>
      </c>
      <c r="T223" s="35">
        <f t="shared" si="168"/>
        <v>5.5680555555553936E-2</v>
      </c>
      <c r="U223" s="36">
        <f t="shared" si="169"/>
        <v>5.8611111111109407E-2</v>
      </c>
      <c r="V223" s="35">
        <f t="shared" si="170"/>
        <v>6.1541666666664871E-2</v>
      </c>
      <c r="W223" s="37">
        <f t="shared" si="171"/>
        <v>6.1820069444442641E-2</v>
      </c>
      <c r="X223" s="35">
        <f t="shared" si="143"/>
        <v>6.4472222222220349E-2</v>
      </c>
      <c r="Y223" s="35">
        <f t="shared" si="144"/>
        <v>6.7402777777775813E-2</v>
      </c>
      <c r="Z223" s="35">
        <f t="shared" si="145"/>
        <v>7.0333333333331277E-2</v>
      </c>
      <c r="AA223" s="36">
        <f t="shared" si="146"/>
        <v>7.3263888888886755E-2</v>
      </c>
      <c r="AB223" s="35">
        <f t="shared" si="147"/>
        <v>7.6194444444442219E-2</v>
      </c>
      <c r="AC223" s="35">
        <f t="shared" si="148"/>
        <v>7.9124999999997697E-2</v>
      </c>
      <c r="AD223" s="35">
        <f t="shared" si="149"/>
        <v>8.2055555555553161E-2</v>
      </c>
      <c r="AE223" s="35">
        <f t="shared" si="150"/>
        <v>8.4986111111108639E-2</v>
      </c>
      <c r="AF223" s="36">
        <f t="shared" si="151"/>
        <v>8.7916666666664103E-2</v>
      </c>
      <c r="AG223" s="35">
        <f t="shared" si="152"/>
        <v>9.0847222222219581E-2</v>
      </c>
      <c r="AH223" s="35">
        <f t="shared" si="153"/>
        <v>9.3777777777775045E-2</v>
      </c>
      <c r="AI223" s="35">
        <f t="shared" si="154"/>
        <v>9.670833333333051E-2</v>
      </c>
      <c r="AJ223" s="35">
        <f t="shared" si="155"/>
        <v>9.9638888888885987E-2</v>
      </c>
      <c r="AK223" s="36">
        <f t="shared" si="156"/>
        <v>0.10256944444444145</v>
      </c>
      <c r="AL223" s="35">
        <f t="shared" si="157"/>
        <v>0.10549999999999693</v>
      </c>
      <c r="AM223" s="35">
        <f t="shared" si="158"/>
        <v>0.10843055555555239</v>
      </c>
      <c r="AN223" s="35">
        <f t="shared" si="159"/>
        <v>0.11136111111110787</v>
      </c>
      <c r="AO223" s="35">
        <f t="shared" si="160"/>
        <v>0.11429166666666334</v>
      </c>
      <c r="AP223" s="36">
        <f t="shared" si="161"/>
        <v>0.11722222222221881</v>
      </c>
      <c r="AQ223" s="35">
        <f t="shared" si="162"/>
        <v>0.12015277777777428</v>
      </c>
      <c r="AR223" s="35">
        <f t="shared" si="163"/>
        <v>0.12308333333332974</v>
      </c>
      <c r="AS223" s="38">
        <f t="shared" si="164"/>
        <v>0.12365479166666306</v>
      </c>
      <c r="AT223" s="35"/>
      <c r="AU223" s="33">
        <v>2.9305555555554702E-3</v>
      </c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</row>
    <row r="224" spans="1:69">
      <c r="A224" s="33">
        <v>2.93171296296288E-3</v>
      </c>
      <c r="B224" s="34">
        <v>2.93171296296288E-3</v>
      </c>
      <c r="C224" s="35">
        <f t="shared" si="129"/>
        <v>5.8634259259257599E-3</v>
      </c>
      <c r="D224" s="35">
        <f t="shared" si="130"/>
        <v>8.7951388888886407E-3</v>
      </c>
      <c r="E224" s="35">
        <f t="shared" si="131"/>
        <v>1.172685185185152E-2</v>
      </c>
      <c r="F224" s="36">
        <f t="shared" si="132"/>
        <v>1.4658564814814399E-2</v>
      </c>
      <c r="G224" s="35">
        <f t="shared" si="133"/>
        <v>1.7590277777777281E-2</v>
      </c>
      <c r="H224" s="35">
        <f t="shared" si="134"/>
        <v>2.0521990740740161E-2</v>
      </c>
      <c r="I224" s="35">
        <f t="shared" si="135"/>
        <v>2.345370370370304E-2</v>
      </c>
      <c r="J224" s="35">
        <f t="shared" si="136"/>
        <v>2.6385416666665919E-2</v>
      </c>
      <c r="K224" s="36">
        <f t="shared" si="137"/>
        <v>2.9317129629628798E-2</v>
      </c>
      <c r="L224" s="35">
        <f t="shared" si="138"/>
        <v>3.2248842592591677E-2</v>
      </c>
      <c r="M224" s="35">
        <f t="shared" si="139"/>
        <v>3.5180555555554563E-2</v>
      </c>
      <c r="N224" s="35">
        <f t="shared" si="140"/>
        <v>3.8112268518517442E-2</v>
      </c>
      <c r="O224" s="35">
        <f t="shared" si="141"/>
        <v>4.1043981481480321E-2</v>
      </c>
      <c r="P224" s="36">
        <f t="shared" si="142"/>
        <v>4.39756944444432E-2</v>
      </c>
      <c r="Q224" s="35">
        <f t="shared" si="165"/>
        <v>4.6907407407406079E-2</v>
      </c>
      <c r="R224" s="35">
        <f t="shared" si="166"/>
        <v>4.9839120370368958E-2</v>
      </c>
      <c r="S224" s="35">
        <f t="shared" si="167"/>
        <v>5.2770833333331837E-2</v>
      </c>
      <c r="T224" s="35">
        <f t="shared" si="168"/>
        <v>5.5702546296294717E-2</v>
      </c>
      <c r="U224" s="36">
        <f t="shared" si="169"/>
        <v>5.8634259259257596E-2</v>
      </c>
      <c r="V224" s="35">
        <f t="shared" si="170"/>
        <v>6.1565972222220482E-2</v>
      </c>
      <c r="W224" s="37">
        <f t="shared" si="171"/>
        <v>6.1844484953701949E-2</v>
      </c>
      <c r="X224" s="35">
        <f t="shared" si="143"/>
        <v>6.4497685185183354E-2</v>
      </c>
      <c r="Y224" s="35">
        <f t="shared" si="144"/>
        <v>6.7429398148146233E-2</v>
      </c>
      <c r="Z224" s="35">
        <f t="shared" si="145"/>
        <v>7.0361111111109126E-2</v>
      </c>
      <c r="AA224" s="36">
        <f t="shared" si="146"/>
        <v>7.3292824074072005E-2</v>
      </c>
      <c r="AB224" s="35">
        <f t="shared" si="147"/>
        <v>7.6224537037034884E-2</v>
      </c>
      <c r="AC224" s="35">
        <f t="shared" si="148"/>
        <v>7.9156249999997763E-2</v>
      </c>
      <c r="AD224" s="35">
        <f t="shared" si="149"/>
        <v>8.2087962962960642E-2</v>
      </c>
      <c r="AE224" s="35">
        <f t="shared" si="150"/>
        <v>8.5019675925923521E-2</v>
      </c>
      <c r="AF224" s="36">
        <f t="shared" si="151"/>
        <v>8.79513888888864E-2</v>
      </c>
      <c r="AG224" s="35">
        <f t="shared" si="152"/>
        <v>9.0883101851849279E-2</v>
      </c>
      <c r="AH224" s="35">
        <f t="shared" si="153"/>
        <v>9.3814814814812159E-2</v>
      </c>
      <c r="AI224" s="35">
        <f t="shared" si="154"/>
        <v>9.6746527777775038E-2</v>
      </c>
      <c r="AJ224" s="35">
        <f t="shared" si="155"/>
        <v>9.9678240740737917E-2</v>
      </c>
      <c r="AK224" s="36">
        <f t="shared" si="156"/>
        <v>0.1026099537037008</v>
      </c>
      <c r="AL224" s="35">
        <f t="shared" si="157"/>
        <v>0.10554166666666367</v>
      </c>
      <c r="AM224" s="35">
        <f t="shared" si="158"/>
        <v>0.10847337962962655</v>
      </c>
      <c r="AN224" s="35">
        <f t="shared" si="159"/>
        <v>0.11140509259258943</v>
      </c>
      <c r="AO224" s="35">
        <f t="shared" si="160"/>
        <v>0.11433680555555231</v>
      </c>
      <c r="AP224" s="36">
        <f t="shared" si="161"/>
        <v>0.11726851851851519</v>
      </c>
      <c r="AQ224" s="35">
        <f t="shared" si="162"/>
        <v>0.12020023148147808</v>
      </c>
      <c r="AR224" s="35">
        <f t="shared" si="163"/>
        <v>0.12313194444444096</v>
      </c>
      <c r="AS224" s="38">
        <f t="shared" si="164"/>
        <v>0.12370362847221872</v>
      </c>
      <c r="AT224" s="35"/>
      <c r="AU224" s="33">
        <v>2.93171296296288E-3</v>
      </c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</row>
    <row r="225" spans="1:69">
      <c r="A225" s="33">
        <v>2.9328703703702902E-3</v>
      </c>
      <c r="B225" s="34">
        <v>2.9328703703702902E-3</v>
      </c>
      <c r="C225" s="35">
        <f t="shared" ref="C225:C288" si="172">B225*2</f>
        <v>5.8657407407405803E-3</v>
      </c>
      <c r="D225" s="35">
        <f t="shared" ref="D225:D288" si="173">B225*3</f>
        <v>8.7986111111108701E-3</v>
      </c>
      <c r="E225" s="35">
        <f t="shared" ref="E225:E288" si="174">B225*4</f>
        <v>1.1731481481481161E-2</v>
      </c>
      <c r="F225" s="36">
        <f t="shared" ref="F225:F288" si="175">B225*5</f>
        <v>1.4664351851851451E-2</v>
      </c>
      <c r="G225" s="35">
        <f t="shared" ref="G225:G288" si="176">B225*6</f>
        <v>1.759722222222174E-2</v>
      </c>
      <c r="H225" s="35">
        <f t="shared" ref="H225:H288" si="177">B225*7</f>
        <v>2.0530092592592031E-2</v>
      </c>
      <c r="I225" s="35">
        <f t="shared" ref="I225:I288" si="178">B225*8</f>
        <v>2.3462962962962321E-2</v>
      </c>
      <c r="J225" s="35">
        <f t="shared" ref="J225:J288" si="179">B225*9</f>
        <v>2.6395833333332612E-2</v>
      </c>
      <c r="K225" s="36">
        <f t="shared" ref="K225:K288" si="180">B225*10</f>
        <v>2.9328703703702903E-2</v>
      </c>
      <c r="L225" s="35">
        <f t="shared" ref="L225:L288" si="181">B225*11</f>
        <v>3.2261574074073193E-2</v>
      </c>
      <c r="M225" s="35">
        <f t="shared" ref="M225:M288" si="182">B225*12</f>
        <v>3.519444444444348E-2</v>
      </c>
      <c r="N225" s="35">
        <f t="shared" ref="N225:N288" si="183">B225*13</f>
        <v>3.8127314814813774E-2</v>
      </c>
      <c r="O225" s="35">
        <f t="shared" ref="O225:O288" si="184">B225*14</f>
        <v>4.1060185185184062E-2</v>
      </c>
      <c r="P225" s="36">
        <f t="shared" ref="P225:P288" si="185">B225*15</f>
        <v>4.3993055555554356E-2</v>
      </c>
      <c r="Q225" s="35">
        <f t="shared" si="165"/>
        <v>4.6925925925924643E-2</v>
      </c>
      <c r="R225" s="35">
        <f t="shared" si="166"/>
        <v>4.985879629629493E-2</v>
      </c>
      <c r="S225" s="35">
        <f t="shared" si="167"/>
        <v>5.2791666666665224E-2</v>
      </c>
      <c r="T225" s="35">
        <f t="shared" si="168"/>
        <v>5.5724537037035511E-2</v>
      </c>
      <c r="U225" s="36">
        <f t="shared" si="169"/>
        <v>5.8657407407405805E-2</v>
      </c>
      <c r="V225" s="35">
        <f t="shared" si="170"/>
        <v>6.1590277777776092E-2</v>
      </c>
      <c r="W225" s="37">
        <f t="shared" si="171"/>
        <v>6.1868900462961271E-2</v>
      </c>
      <c r="X225" s="35">
        <f t="shared" ref="X225:X288" si="186">B225*22</f>
        <v>6.4523148148146386E-2</v>
      </c>
      <c r="Y225" s="35">
        <f t="shared" ref="Y225:Y288" si="187">B225*23</f>
        <v>6.7456018518516681E-2</v>
      </c>
      <c r="Z225" s="35">
        <f t="shared" ref="Z225:Z288" si="188">B225*24</f>
        <v>7.0388888888886961E-2</v>
      </c>
      <c r="AA225" s="36">
        <f t="shared" ref="AA225:AA288" si="189">B225*25</f>
        <v>7.3321759259257255E-2</v>
      </c>
      <c r="AB225" s="35">
        <f t="shared" ref="AB225:AB288" si="190">B225*26</f>
        <v>7.6254629629627549E-2</v>
      </c>
      <c r="AC225" s="35">
        <f t="shared" ref="AC225:AC288" si="191">B225*27</f>
        <v>7.9187499999997829E-2</v>
      </c>
      <c r="AD225" s="35">
        <f t="shared" ref="AD225:AD288" si="192">B225*28</f>
        <v>8.2120370370368123E-2</v>
      </c>
      <c r="AE225" s="35">
        <f t="shared" ref="AE225:AE288" si="193">B225*29</f>
        <v>8.5053240740738417E-2</v>
      </c>
      <c r="AF225" s="36">
        <f t="shared" ref="AF225:AF288" si="194">B225*30</f>
        <v>8.7986111111108711E-2</v>
      </c>
      <c r="AG225" s="35">
        <f t="shared" ref="AG225:AG288" si="195">B225*31</f>
        <v>9.0918981481478992E-2</v>
      </c>
      <c r="AH225" s="35">
        <f t="shared" ref="AH225:AH288" si="196">B225*32</f>
        <v>9.3851851851849286E-2</v>
      </c>
      <c r="AI225" s="35">
        <f t="shared" ref="AI225:AI288" si="197">B225*33</f>
        <v>9.678472222221958E-2</v>
      </c>
      <c r="AJ225" s="35">
        <f t="shared" ref="AJ225:AJ288" si="198">B225*34</f>
        <v>9.971759259258986E-2</v>
      </c>
      <c r="AK225" s="36">
        <f t="shared" ref="AK225:AK288" si="199">B225*35</f>
        <v>0.10265046296296015</v>
      </c>
      <c r="AL225" s="35">
        <f t="shared" ref="AL225:AL288" si="200">B225*36</f>
        <v>0.10558333333333045</v>
      </c>
      <c r="AM225" s="35">
        <f t="shared" ref="AM225:AM288" si="201">B225*37</f>
        <v>0.10851620370370074</v>
      </c>
      <c r="AN225" s="35">
        <f t="shared" ref="AN225:AN288" si="202">B225*38</f>
        <v>0.11144907407407102</v>
      </c>
      <c r="AO225" s="35">
        <f t="shared" ref="AO225:AO288" si="203">B225*39</f>
        <v>0.11438194444444132</v>
      </c>
      <c r="AP225" s="36">
        <f t="shared" ref="AP225:AP288" si="204">B225*40</f>
        <v>0.11731481481481161</v>
      </c>
      <c r="AQ225" s="35">
        <f t="shared" ref="AQ225:AQ288" si="205">B225*41</f>
        <v>0.12024768518518189</v>
      </c>
      <c r="AR225" s="35">
        <f t="shared" ref="AR225:AR288" si="206">B225*42</f>
        <v>0.12318055555555218</v>
      </c>
      <c r="AS225" s="38">
        <f t="shared" ref="AS225:AS288" si="207">B225*42.195</f>
        <v>0.12375246527777439</v>
      </c>
      <c r="AT225" s="35"/>
      <c r="AU225" s="33">
        <v>2.9328703703702902E-3</v>
      </c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</row>
    <row r="226" spans="1:69">
      <c r="A226" s="33">
        <v>2.93402777777769E-3</v>
      </c>
      <c r="B226" s="34">
        <v>2.93402777777769E-3</v>
      </c>
      <c r="C226" s="35">
        <f t="shared" si="172"/>
        <v>5.86805555555538E-3</v>
      </c>
      <c r="D226" s="35">
        <f t="shared" si="173"/>
        <v>8.80208333333307E-3</v>
      </c>
      <c r="E226" s="35">
        <f t="shared" si="174"/>
        <v>1.173611111111076E-2</v>
      </c>
      <c r="F226" s="36">
        <f t="shared" si="175"/>
        <v>1.467013888888845E-2</v>
      </c>
      <c r="G226" s="35">
        <f t="shared" si="176"/>
        <v>1.760416666666614E-2</v>
      </c>
      <c r="H226" s="35">
        <f t="shared" si="177"/>
        <v>2.0538194444443832E-2</v>
      </c>
      <c r="I226" s="35">
        <f t="shared" si="178"/>
        <v>2.347222222222152E-2</v>
      </c>
      <c r="J226" s="35">
        <f t="shared" si="179"/>
        <v>2.6406249999999208E-2</v>
      </c>
      <c r="K226" s="36">
        <f t="shared" si="180"/>
        <v>2.93402777777769E-2</v>
      </c>
      <c r="L226" s="35">
        <f t="shared" si="181"/>
        <v>3.2274305555554592E-2</v>
      </c>
      <c r="M226" s="35">
        <f t="shared" si="182"/>
        <v>3.520833333333228E-2</v>
      </c>
      <c r="N226" s="35">
        <f t="shared" si="183"/>
        <v>3.8142361111109968E-2</v>
      </c>
      <c r="O226" s="35">
        <f t="shared" si="184"/>
        <v>4.1076388888887663E-2</v>
      </c>
      <c r="P226" s="36">
        <f t="shared" si="185"/>
        <v>4.4010416666665352E-2</v>
      </c>
      <c r="Q226" s="35">
        <f t="shared" si="165"/>
        <v>4.694444444444304E-2</v>
      </c>
      <c r="R226" s="35">
        <f t="shared" si="166"/>
        <v>4.9878472222220728E-2</v>
      </c>
      <c r="S226" s="35">
        <f t="shared" si="167"/>
        <v>5.2812499999998416E-2</v>
      </c>
      <c r="T226" s="35">
        <f t="shared" si="168"/>
        <v>5.5746527777776111E-2</v>
      </c>
      <c r="U226" s="36">
        <f t="shared" si="169"/>
        <v>5.86805555555538E-2</v>
      </c>
      <c r="V226" s="35">
        <f t="shared" si="170"/>
        <v>6.1614583333331488E-2</v>
      </c>
      <c r="W226" s="37">
        <f t="shared" si="171"/>
        <v>6.1893315972220364E-2</v>
      </c>
      <c r="X226" s="35">
        <f t="shared" si="186"/>
        <v>6.4548611111109183E-2</v>
      </c>
      <c r="Y226" s="35">
        <f t="shared" si="187"/>
        <v>6.7482638888886864E-2</v>
      </c>
      <c r="Z226" s="35">
        <f t="shared" si="188"/>
        <v>7.041666666666456E-2</v>
      </c>
      <c r="AA226" s="36">
        <f t="shared" si="189"/>
        <v>7.3350694444442255E-2</v>
      </c>
      <c r="AB226" s="35">
        <f t="shared" si="190"/>
        <v>7.6284722222219936E-2</v>
      </c>
      <c r="AC226" s="35">
        <f t="shared" si="191"/>
        <v>7.9218749999997631E-2</v>
      </c>
      <c r="AD226" s="35">
        <f t="shared" si="192"/>
        <v>8.2152777777775327E-2</v>
      </c>
      <c r="AE226" s="35">
        <f t="shared" si="193"/>
        <v>8.5086805555553008E-2</v>
      </c>
      <c r="AF226" s="36">
        <f t="shared" si="194"/>
        <v>8.8020833333330703E-2</v>
      </c>
      <c r="AG226" s="35">
        <f t="shared" si="195"/>
        <v>9.0954861111108384E-2</v>
      </c>
      <c r="AH226" s="35">
        <f t="shared" si="196"/>
        <v>9.388888888888608E-2</v>
      </c>
      <c r="AI226" s="35">
        <f t="shared" si="197"/>
        <v>9.6822916666663775E-2</v>
      </c>
      <c r="AJ226" s="35">
        <f t="shared" si="198"/>
        <v>9.9756944444441456E-2</v>
      </c>
      <c r="AK226" s="36">
        <f t="shared" si="199"/>
        <v>0.10269097222221915</v>
      </c>
      <c r="AL226" s="35">
        <f t="shared" si="200"/>
        <v>0.10562499999999683</v>
      </c>
      <c r="AM226" s="35">
        <f t="shared" si="201"/>
        <v>0.10855902777777453</v>
      </c>
      <c r="AN226" s="35">
        <f t="shared" si="202"/>
        <v>0.11149305555555222</v>
      </c>
      <c r="AO226" s="35">
        <f t="shared" si="203"/>
        <v>0.1144270833333299</v>
      </c>
      <c r="AP226" s="36">
        <f t="shared" si="204"/>
        <v>0.1173611111111076</v>
      </c>
      <c r="AQ226" s="35">
        <f t="shared" si="205"/>
        <v>0.12029513888888529</v>
      </c>
      <c r="AR226" s="35">
        <f t="shared" si="206"/>
        <v>0.12322916666666298</v>
      </c>
      <c r="AS226" s="38">
        <f t="shared" si="207"/>
        <v>0.12380130208332962</v>
      </c>
      <c r="AT226" s="35"/>
      <c r="AU226" s="33">
        <v>2.93402777777769E-3</v>
      </c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</row>
    <row r="227" spans="1:69">
      <c r="A227" s="33">
        <v>2.9351851851851002E-3</v>
      </c>
      <c r="B227" s="34">
        <v>2.9351851851851002E-3</v>
      </c>
      <c r="C227" s="35">
        <f t="shared" si="172"/>
        <v>5.8703703703702004E-3</v>
      </c>
      <c r="D227" s="35">
        <f t="shared" si="173"/>
        <v>8.805555555555301E-3</v>
      </c>
      <c r="E227" s="35">
        <f t="shared" si="174"/>
        <v>1.1740740740740401E-2</v>
      </c>
      <c r="F227" s="36">
        <f t="shared" si="175"/>
        <v>1.4675925925925501E-2</v>
      </c>
      <c r="G227" s="35">
        <f t="shared" si="176"/>
        <v>1.7611111111110602E-2</v>
      </c>
      <c r="H227" s="35">
        <f t="shared" si="177"/>
        <v>2.0546296296295702E-2</v>
      </c>
      <c r="I227" s="35">
        <f t="shared" si="178"/>
        <v>2.3481481481480802E-2</v>
      </c>
      <c r="J227" s="35">
        <f t="shared" si="179"/>
        <v>2.6416666666665901E-2</v>
      </c>
      <c r="K227" s="36">
        <f t="shared" si="180"/>
        <v>2.9351851851851001E-2</v>
      </c>
      <c r="L227" s="35">
        <f t="shared" si="181"/>
        <v>3.2287037037036101E-2</v>
      </c>
      <c r="M227" s="35">
        <f t="shared" si="182"/>
        <v>3.5222222222221204E-2</v>
      </c>
      <c r="N227" s="35">
        <f t="shared" si="183"/>
        <v>3.81574074074063E-2</v>
      </c>
      <c r="O227" s="35">
        <f t="shared" si="184"/>
        <v>4.1092592592591404E-2</v>
      </c>
      <c r="P227" s="36">
        <f t="shared" si="185"/>
        <v>4.40277777777765E-2</v>
      </c>
      <c r="Q227" s="35">
        <f t="shared" si="165"/>
        <v>4.6962962962961603E-2</v>
      </c>
      <c r="R227" s="35">
        <f t="shared" si="166"/>
        <v>4.9898148148146707E-2</v>
      </c>
      <c r="S227" s="35">
        <f t="shared" si="167"/>
        <v>5.2833333333331803E-2</v>
      </c>
      <c r="T227" s="35">
        <f t="shared" si="168"/>
        <v>5.5768518518516906E-2</v>
      </c>
      <c r="U227" s="36">
        <f t="shared" si="169"/>
        <v>5.8703703703702002E-2</v>
      </c>
      <c r="V227" s="35">
        <f t="shared" si="170"/>
        <v>6.1638888888887106E-2</v>
      </c>
      <c r="W227" s="37">
        <f t="shared" si="171"/>
        <v>6.1917731481479686E-2</v>
      </c>
      <c r="X227" s="35">
        <f t="shared" si="186"/>
        <v>6.4574074074072202E-2</v>
      </c>
      <c r="Y227" s="35">
        <f t="shared" si="187"/>
        <v>6.7509259259257298E-2</v>
      </c>
      <c r="Z227" s="35">
        <f t="shared" si="188"/>
        <v>7.0444444444442408E-2</v>
      </c>
      <c r="AA227" s="36">
        <f t="shared" si="189"/>
        <v>7.3379629629627505E-2</v>
      </c>
      <c r="AB227" s="35">
        <f t="shared" si="190"/>
        <v>7.6314814814812601E-2</v>
      </c>
      <c r="AC227" s="35">
        <f t="shared" si="191"/>
        <v>7.9249999999997711E-2</v>
      </c>
      <c r="AD227" s="35">
        <f t="shared" si="192"/>
        <v>8.2185185185182807E-2</v>
      </c>
      <c r="AE227" s="35">
        <f t="shared" si="193"/>
        <v>8.5120370370367904E-2</v>
      </c>
      <c r="AF227" s="36">
        <f t="shared" si="194"/>
        <v>8.8055555555553E-2</v>
      </c>
      <c r="AG227" s="35">
        <f t="shared" si="195"/>
        <v>9.099074074073811E-2</v>
      </c>
      <c r="AH227" s="35">
        <f t="shared" si="196"/>
        <v>9.3925925925923207E-2</v>
      </c>
      <c r="AI227" s="35">
        <f t="shared" si="197"/>
        <v>9.6861111111108303E-2</v>
      </c>
      <c r="AJ227" s="35">
        <f t="shared" si="198"/>
        <v>9.9796296296293413E-2</v>
      </c>
      <c r="AK227" s="36">
        <f t="shared" si="199"/>
        <v>0.10273148148147851</v>
      </c>
      <c r="AL227" s="35">
        <f t="shared" si="200"/>
        <v>0.10566666666666361</v>
      </c>
      <c r="AM227" s="35">
        <f t="shared" si="201"/>
        <v>0.1086018518518487</v>
      </c>
      <c r="AN227" s="35">
        <f t="shared" si="202"/>
        <v>0.11153703703703381</v>
      </c>
      <c r="AO227" s="35">
        <f t="shared" si="203"/>
        <v>0.11447222222221891</v>
      </c>
      <c r="AP227" s="36">
        <f t="shared" si="204"/>
        <v>0.117407407407404</v>
      </c>
      <c r="AQ227" s="35">
        <f t="shared" si="205"/>
        <v>0.12034259259258911</v>
      </c>
      <c r="AR227" s="35">
        <f t="shared" si="206"/>
        <v>0.12327777777777421</v>
      </c>
      <c r="AS227" s="38">
        <f t="shared" si="207"/>
        <v>0.1238501388888853</v>
      </c>
      <c r="AT227" s="35"/>
      <c r="AU227" s="33">
        <v>2.9351851851851002E-3</v>
      </c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</row>
    <row r="228" spans="1:69">
      <c r="A228" s="33">
        <v>2.93634259259251E-3</v>
      </c>
      <c r="B228" s="34">
        <v>2.93634259259251E-3</v>
      </c>
      <c r="C228" s="35">
        <f t="shared" si="172"/>
        <v>5.87268518518502E-3</v>
      </c>
      <c r="D228" s="35">
        <f t="shared" si="173"/>
        <v>8.8090277777775304E-3</v>
      </c>
      <c r="E228" s="35">
        <f t="shared" si="174"/>
        <v>1.174537037037004E-2</v>
      </c>
      <c r="F228" s="36">
        <f t="shared" si="175"/>
        <v>1.468171296296255E-2</v>
      </c>
      <c r="G228" s="35">
        <f t="shared" si="176"/>
        <v>1.7618055555555061E-2</v>
      </c>
      <c r="H228" s="35">
        <f t="shared" si="177"/>
        <v>2.0554398148147569E-2</v>
      </c>
      <c r="I228" s="35">
        <f t="shared" si="178"/>
        <v>2.349074074074008E-2</v>
      </c>
      <c r="J228" s="35">
        <f t="shared" si="179"/>
        <v>2.6427083333332591E-2</v>
      </c>
      <c r="K228" s="36">
        <f t="shared" si="180"/>
        <v>2.9363425925925099E-2</v>
      </c>
      <c r="L228" s="35">
        <f t="shared" si="181"/>
        <v>3.229976851851761E-2</v>
      </c>
      <c r="M228" s="35">
        <f t="shared" si="182"/>
        <v>3.5236111111110122E-2</v>
      </c>
      <c r="N228" s="35">
        <f t="shared" si="183"/>
        <v>3.8172453703702633E-2</v>
      </c>
      <c r="O228" s="35">
        <f t="shared" si="184"/>
        <v>4.1108796296295137E-2</v>
      </c>
      <c r="P228" s="36">
        <f t="shared" si="185"/>
        <v>4.4045138888887649E-2</v>
      </c>
      <c r="Q228" s="35">
        <f t="shared" ref="Q228:Q291" si="208">B228*16</f>
        <v>4.698148148148016E-2</v>
      </c>
      <c r="R228" s="35">
        <f t="shared" ref="R228:R291" si="209">B228*17</f>
        <v>4.9917824074072671E-2</v>
      </c>
      <c r="S228" s="35">
        <f t="shared" ref="S228:S291" si="210">B228*18</f>
        <v>5.2854166666665182E-2</v>
      </c>
      <c r="T228" s="35">
        <f t="shared" ref="T228:T291" si="211">B228*19</f>
        <v>5.5790509259257687E-2</v>
      </c>
      <c r="U228" s="36">
        <f t="shared" ref="U228:U291" si="212">B228*20</f>
        <v>5.8726851851850198E-2</v>
      </c>
      <c r="V228" s="35">
        <f t="shared" ref="V228:V291" si="213">B228*21</f>
        <v>6.1663194444442709E-2</v>
      </c>
      <c r="W228" s="37">
        <f t="shared" ref="W228:W291" si="214">B228*21.095</f>
        <v>6.1942146990738994E-2</v>
      </c>
      <c r="X228" s="35">
        <f t="shared" si="186"/>
        <v>6.4599537037035221E-2</v>
      </c>
      <c r="Y228" s="35">
        <f t="shared" si="187"/>
        <v>6.7535879629627732E-2</v>
      </c>
      <c r="Z228" s="35">
        <f t="shared" si="188"/>
        <v>7.0472222222220243E-2</v>
      </c>
      <c r="AA228" s="36">
        <f t="shared" si="189"/>
        <v>7.3408564814812755E-2</v>
      </c>
      <c r="AB228" s="35">
        <f t="shared" si="190"/>
        <v>7.6344907407405266E-2</v>
      </c>
      <c r="AC228" s="35">
        <f t="shared" si="191"/>
        <v>7.9281249999997763E-2</v>
      </c>
      <c r="AD228" s="35">
        <f t="shared" si="192"/>
        <v>8.2217592592590275E-2</v>
      </c>
      <c r="AE228" s="35">
        <f t="shared" si="193"/>
        <v>8.5153935185182786E-2</v>
      </c>
      <c r="AF228" s="36">
        <f t="shared" si="194"/>
        <v>8.8090277777775297E-2</v>
      </c>
      <c r="AG228" s="35">
        <f t="shared" si="195"/>
        <v>9.1026620370367808E-2</v>
      </c>
      <c r="AH228" s="35">
        <f t="shared" si="196"/>
        <v>9.396296296296032E-2</v>
      </c>
      <c r="AI228" s="35">
        <f t="shared" si="197"/>
        <v>9.6899305555552831E-2</v>
      </c>
      <c r="AJ228" s="35">
        <f t="shared" si="198"/>
        <v>9.9835648148145342E-2</v>
      </c>
      <c r="AK228" s="36">
        <f t="shared" si="199"/>
        <v>0.10277199074073785</v>
      </c>
      <c r="AL228" s="35">
        <f t="shared" si="200"/>
        <v>0.10570833333333036</v>
      </c>
      <c r="AM228" s="35">
        <f t="shared" si="201"/>
        <v>0.10864467592592288</v>
      </c>
      <c r="AN228" s="35">
        <f t="shared" si="202"/>
        <v>0.11158101851851537</v>
      </c>
      <c r="AO228" s="35">
        <f t="shared" si="203"/>
        <v>0.11451736111110788</v>
      </c>
      <c r="AP228" s="36">
        <f t="shared" si="204"/>
        <v>0.1174537037037004</v>
      </c>
      <c r="AQ228" s="35">
        <f t="shared" si="205"/>
        <v>0.12039004629629291</v>
      </c>
      <c r="AR228" s="35">
        <f t="shared" si="206"/>
        <v>0.12332638888888542</v>
      </c>
      <c r="AS228" s="38">
        <f t="shared" si="207"/>
        <v>0.12389897569444096</v>
      </c>
      <c r="AT228" s="35"/>
      <c r="AU228" s="33">
        <v>2.93634259259251E-3</v>
      </c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</row>
    <row r="229" spans="1:69">
      <c r="A229" s="33">
        <v>2.9374999999999098E-3</v>
      </c>
      <c r="B229" s="34">
        <v>2.9374999999999098E-3</v>
      </c>
      <c r="C229" s="35">
        <f t="shared" si="172"/>
        <v>5.8749999999998196E-3</v>
      </c>
      <c r="D229" s="35">
        <f t="shared" si="173"/>
        <v>8.8124999999997303E-3</v>
      </c>
      <c r="E229" s="35">
        <f t="shared" si="174"/>
        <v>1.1749999999999639E-2</v>
      </c>
      <c r="F229" s="36">
        <f t="shared" si="175"/>
        <v>1.4687499999999548E-2</v>
      </c>
      <c r="G229" s="35">
        <f t="shared" si="176"/>
        <v>1.7624999999999461E-2</v>
      </c>
      <c r="H229" s="35">
        <f t="shared" si="177"/>
        <v>2.0562499999999369E-2</v>
      </c>
      <c r="I229" s="35">
        <f t="shared" si="178"/>
        <v>2.3499999999999278E-2</v>
      </c>
      <c r="J229" s="35">
        <f t="shared" si="179"/>
        <v>2.6437499999999187E-2</v>
      </c>
      <c r="K229" s="36">
        <f t="shared" si="180"/>
        <v>2.9374999999999096E-2</v>
      </c>
      <c r="L229" s="35">
        <f t="shared" si="181"/>
        <v>3.2312499999999009E-2</v>
      </c>
      <c r="M229" s="35">
        <f t="shared" si="182"/>
        <v>3.5249999999998921E-2</v>
      </c>
      <c r="N229" s="35">
        <f t="shared" si="183"/>
        <v>3.8187499999998827E-2</v>
      </c>
      <c r="O229" s="35">
        <f t="shared" si="184"/>
        <v>4.1124999999998739E-2</v>
      </c>
      <c r="P229" s="36">
        <f t="shared" si="185"/>
        <v>4.4062499999998644E-2</v>
      </c>
      <c r="Q229" s="35">
        <f t="shared" si="208"/>
        <v>4.6999999999998557E-2</v>
      </c>
      <c r="R229" s="35">
        <f t="shared" si="209"/>
        <v>4.9937499999998469E-2</v>
      </c>
      <c r="S229" s="35">
        <f t="shared" si="210"/>
        <v>5.2874999999998375E-2</v>
      </c>
      <c r="T229" s="35">
        <f t="shared" si="211"/>
        <v>5.5812499999998287E-2</v>
      </c>
      <c r="U229" s="36">
        <f t="shared" si="212"/>
        <v>5.8749999999998193E-2</v>
      </c>
      <c r="V229" s="35">
        <f t="shared" si="213"/>
        <v>6.1687499999998105E-2</v>
      </c>
      <c r="W229" s="37">
        <f t="shared" si="214"/>
        <v>6.1966562499998094E-2</v>
      </c>
      <c r="X229" s="35">
        <f t="shared" si="186"/>
        <v>6.4624999999998017E-2</v>
      </c>
      <c r="Y229" s="35">
        <f t="shared" si="187"/>
        <v>6.756249999999793E-2</v>
      </c>
      <c r="Z229" s="35">
        <f t="shared" si="188"/>
        <v>7.0499999999997842E-2</v>
      </c>
      <c r="AA229" s="36">
        <f t="shared" si="189"/>
        <v>7.3437499999997741E-2</v>
      </c>
      <c r="AB229" s="35">
        <f t="shared" si="190"/>
        <v>7.6374999999997653E-2</v>
      </c>
      <c r="AC229" s="35">
        <f t="shared" si="191"/>
        <v>7.9312499999997566E-2</v>
      </c>
      <c r="AD229" s="35">
        <f t="shared" si="192"/>
        <v>8.2249999999997478E-2</v>
      </c>
      <c r="AE229" s="35">
        <f t="shared" si="193"/>
        <v>8.518749999999739E-2</v>
      </c>
      <c r="AF229" s="36">
        <f t="shared" si="194"/>
        <v>8.8124999999997289E-2</v>
      </c>
      <c r="AG229" s="35">
        <f t="shared" si="195"/>
        <v>9.1062499999997201E-2</v>
      </c>
      <c r="AH229" s="35">
        <f t="shared" si="196"/>
        <v>9.3999999999997114E-2</v>
      </c>
      <c r="AI229" s="35">
        <f t="shared" si="197"/>
        <v>9.6937499999997026E-2</v>
      </c>
      <c r="AJ229" s="35">
        <f t="shared" si="198"/>
        <v>9.9874999999996938E-2</v>
      </c>
      <c r="AK229" s="36">
        <f t="shared" si="199"/>
        <v>0.10281249999999684</v>
      </c>
      <c r="AL229" s="35">
        <f t="shared" si="200"/>
        <v>0.10574999999999675</v>
      </c>
      <c r="AM229" s="35">
        <f t="shared" si="201"/>
        <v>0.10868749999999666</v>
      </c>
      <c r="AN229" s="35">
        <f t="shared" si="202"/>
        <v>0.11162499999999657</v>
      </c>
      <c r="AO229" s="35">
        <f t="shared" si="203"/>
        <v>0.11456249999999649</v>
      </c>
      <c r="AP229" s="36">
        <f t="shared" si="204"/>
        <v>0.11749999999999639</v>
      </c>
      <c r="AQ229" s="35">
        <f t="shared" si="205"/>
        <v>0.1204374999999963</v>
      </c>
      <c r="AR229" s="35">
        <f t="shared" si="206"/>
        <v>0.12337499999999621</v>
      </c>
      <c r="AS229" s="38">
        <f t="shared" si="207"/>
        <v>0.1239478124999962</v>
      </c>
      <c r="AT229" s="35"/>
      <c r="AU229" s="33">
        <v>2.9374999999999098E-3</v>
      </c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</row>
    <row r="230" spans="1:69">
      <c r="A230" s="33">
        <v>2.93865740740732E-3</v>
      </c>
      <c r="B230" s="34">
        <v>2.93865740740732E-3</v>
      </c>
      <c r="C230" s="35">
        <f t="shared" si="172"/>
        <v>5.87731481481464E-3</v>
      </c>
      <c r="D230" s="35">
        <f t="shared" si="173"/>
        <v>8.8159722222219596E-3</v>
      </c>
      <c r="E230" s="35">
        <f t="shared" si="174"/>
        <v>1.175462962962928E-2</v>
      </c>
      <c r="F230" s="36">
        <f t="shared" si="175"/>
        <v>1.4693287037036601E-2</v>
      </c>
      <c r="G230" s="35">
        <f t="shared" si="176"/>
        <v>1.7631944444443919E-2</v>
      </c>
      <c r="H230" s="35">
        <f t="shared" si="177"/>
        <v>2.057060185185124E-2</v>
      </c>
      <c r="I230" s="35">
        <f t="shared" si="178"/>
        <v>2.350925925925856E-2</v>
      </c>
      <c r="J230" s="35">
        <f t="shared" si="179"/>
        <v>2.6447916666665881E-2</v>
      </c>
      <c r="K230" s="36">
        <f t="shared" si="180"/>
        <v>2.9386574074073201E-2</v>
      </c>
      <c r="L230" s="35">
        <f t="shared" si="181"/>
        <v>3.2325231481480518E-2</v>
      </c>
      <c r="M230" s="35">
        <f t="shared" si="182"/>
        <v>3.5263888888887839E-2</v>
      </c>
      <c r="N230" s="35">
        <f t="shared" si="183"/>
        <v>3.8202546296295159E-2</v>
      </c>
      <c r="O230" s="35">
        <f t="shared" si="184"/>
        <v>4.1141203703702479E-2</v>
      </c>
      <c r="P230" s="36">
        <f t="shared" si="185"/>
        <v>4.40798611111098E-2</v>
      </c>
      <c r="Q230" s="35">
        <f t="shared" si="208"/>
        <v>4.701851851851712E-2</v>
      </c>
      <c r="R230" s="35">
        <f t="shared" si="209"/>
        <v>4.9957175925924441E-2</v>
      </c>
      <c r="S230" s="35">
        <f t="shared" si="210"/>
        <v>5.2895833333331761E-2</v>
      </c>
      <c r="T230" s="35">
        <f t="shared" si="211"/>
        <v>5.5834490740739082E-2</v>
      </c>
      <c r="U230" s="36">
        <f t="shared" si="212"/>
        <v>5.8773148148146402E-2</v>
      </c>
      <c r="V230" s="35">
        <f t="shared" si="213"/>
        <v>6.1711805555553723E-2</v>
      </c>
      <c r="W230" s="37">
        <f t="shared" si="214"/>
        <v>6.1990978009257409E-2</v>
      </c>
      <c r="X230" s="35">
        <f t="shared" si="186"/>
        <v>6.4650462962961036E-2</v>
      </c>
      <c r="Y230" s="35">
        <f t="shared" si="187"/>
        <v>6.7589120370368364E-2</v>
      </c>
      <c r="Z230" s="35">
        <f t="shared" si="188"/>
        <v>7.0527777777775677E-2</v>
      </c>
      <c r="AA230" s="36">
        <f t="shared" si="189"/>
        <v>7.3466435185183004E-2</v>
      </c>
      <c r="AB230" s="35">
        <f t="shared" si="190"/>
        <v>7.6405092592590318E-2</v>
      </c>
      <c r="AC230" s="35">
        <f t="shared" si="191"/>
        <v>7.9343749999997645E-2</v>
      </c>
      <c r="AD230" s="35">
        <f t="shared" si="192"/>
        <v>8.2282407407404959E-2</v>
      </c>
      <c r="AE230" s="35">
        <f t="shared" si="193"/>
        <v>8.5221064814812286E-2</v>
      </c>
      <c r="AF230" s="36">
        <f t="shared" si="194"/>
        <v>8.81597222222196E-2</v>
      </c>
      <c r="AG230" s="35">
        <f t="shared" si="195"/>
        <v>9.1098379629626927E-2</v>
      </c>
      <c r="AH230" s="35">
        <f t="shared" si="196"/>
        <v>9.4037037037034241E-2</v>
      </c>
      <c r="AI230" s="35">
        <f t="shared" si="197"/>
        <v>9.6975694444441554E-2</v>
      </c>
      <c r="AJ230" s="35">
        <f t="shared" si="198"/>
        <v>9.9914351851848882E-2</v>
      </c>
      <c r="AK230" s="36">
        <f t="shared" si="199"/>
        <v>0.1028530092592562</v>
      </c>
      <c r="AL230" s="35">
        <f t="shared" si="200"/>
        <v>0.10579166666666352</v>
      </c>
      <c r="AM230" s="35">
        <f t="shared" si="201"/>
        <v>0.10873032407407084</v>
      </c>
      <c r="AN230" s="35">
        <f t="shared" si="202"/>
        <v>0.11166898148147816</v>
      </c>
      <c r="AO230" s="35">
        <f t="shared" si="203"/>
        <v>0.11460763888888548</v>
      </c>
      <c r="AP230" s="36">
        <f t="shared" si="204"/>
        <v>0.1175462962962928</v>
      </c>
      <c r="AQ230" s="35">
        <f t="shared" si="205"/>
        <v>0.12048495370370012</v>
      </c>
      <c r="AR230" s="35">
        <f t="shared" si="206"/>
        <v>0.12342361111110745</v>
      </c>
      <c r="AS230" s="38">
        <f t="shared" si="207"/>
        <v>0.12399664930555188</v>
      </c>
      <c r="AT230" s="35"/>
      <c r="AU230" s="33">
        <v>2.93865740740732E-3</v>
      </c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</row>
    <row r="231" spans="1:69">
      <c r="A231" s="33">
        <v>2.9398148148147298E-3</v>
      </c>
      <c r="B231" s="34">
        <v>2.9398148148147298E-3</v>
      </c>
      <c r="C231" s="35">
        <f t="shared" si="172"/>
        <v>5.8796296296294596E-3</v>
      </c>
      <c r="D231" s="35">
        <f t="shared" si="173"/>
        <v>8.819444444444189E-3</v>
      </c>
      <c r="E231" s="35">
        <f t="shared" si="174"/>
        <v>1.1759259259258919E-2</v>
      </c>
      <c r="F231" s="36">
        <f t="shared" si="175"/>
        <v>1.4699074074073649E-2</v>
      </c>
      <c r="G231" s="35">
        <f t="shared" si="176"/>
        <v>1.7638888888888378E-2</v>
      </c>
      <c r="H231" s="35">
        <f t="shared" si="177"/>
        <v>2.057870370370311E-2</v>
      </c>
      <c r="I231" s="35">
        <f t="shared" si="178"/>
        <v>2.3518518518517838E-2</v>
      </c>
      <c r="J231" s="35">
        <f t="shared" si="179"/>
        <v>2.6458333333332567E-2</v>
      </c>
      <c r="K231" s="36">
        <f t="shared" si="180"/>
        <v>2.9398148148147299E-2</v>
      </c>
      <c r="L231" s="35">
        <f t="shared" si="181"/>
        <v>3.2337962962962027E-2</v>
      </c>
      <c r="M231" s="35">
        <f t="shared" si="182"/>
        <v>3.5277777777776756E-2</v>
      </c>
      <c r="N231" s="35">
        <f t="shared" si="183"/>
        <v>3.8217592592591484E-2</v>
      </c>
      <c r="O231" s="35">
        <f t="shared" si="184"/>
        <v>4.115740740740622E-2</v>
      </c>
      <c r="P231" s="36">
        <f t="shared" si="185"/>
        <v>4.4097222222220948E-2</v>
      </c>
      <c r="Q231" s="35">
        <f t="shared" si="208"/>
        <v>4.7037037037035677E-2</v>
      </c>
      <c r="R231" s="35">
        <f t="shared" si="209"/>
        <v>4.9976851851850405E-2</v>
      </c>
      <c r="S231" s="35">
        <f t="shared" si="210"/>
        <v>5.2916666666665134E-2</v>
      </c>
      <c r="T231" s="35">
        <f t="shared" si="211"/>
        <v>5.5856481481479869E-2</v>
      </c>
      <c r="U231" s="36">
        <f t="shared" si="212"/>
        <v>5.8796296296294598E-2</v>
      </c>
      <c r="V231" s="35">
        <f t="shared" si="213"/>
        <v>6.1736111111109326E-2</v>
      </c>
      <c r="W231" s="37">
        <f t="shared" si="214"/>
        <v>6.2015393518516725E-2</v>
      </c>
      <c r="X231" s="35">
        <f t="shared" si="186"/>
        <v>6.4675925925924055E-2</v>
      </c>
      <c r="Y231" s="35">
        <f t="shared" si="187"/>
        <v>6.7615740740738783E-2</v>
      </c>
      <c r="Z231" s="35">
        <f t="shared" si="188"/>
        <v>7.0555555555553512E-2</v>
      </c>
      <c r="AA231" s="36">
        <f t="shared" si="189"/>
        <v>7.349537037036824E-2</v>
      </c>
      <c r="AB231" s="35">
        <f t="shared" si="190"/>
        <v>7.6435185185182969E-2</v>
      </c>
      <c r="AC231" s="35">
        <f t="shared" si="191"/>
        <v>7.9374999999997711E-2</v>
      </c>
      <c r="AD231" s="35">
        <f t="shared" si="192"/>
        <v>8.231481481481244E-2</v>
      </c>
      <c r="AE231" s="35">
        <f t="shared" si="193"/>
        <v>8.5254629629627168E-2</v>
      </c>
      <c r="AF231" s="36">
        <f t="shared" si="194"/>
        <v>8.8194444444441897E-2</v>
      </c>
      <c r="AG231" s="35">
        <f t="shared" si="195"/>
        <v>9.1134259259256625E-2</v>
      </c>
      <c r="AH231" s="35">
        <f t="shared" si="196"/>
        <v>9.4074074074071354E-2</v>
      </c>
      <c r="AI231" s="35">
        <f t="shared" si="197"/>
        <v>9.7013888888886082E-2</v>
      </c>
      <c r="AJ231" s="35">
        <f t="shared" si="198"/>
        <v>9.9953703703700811E-2</v>
      </c>
      <c r="AK231" s="36">
        <f t="shared" si="199"/>
        <v>0.10289351851851554</v>
      </c>
      <c r="AL231" s="35">
        <f t="shared" si="200"/>
        <v>0.10583333333333027</v>
      </c>
      <c r="AM231" s="35">
        <f t="shared" si="201"/>
        <v>0.108773148148145</v>
      </c>
      <c r="AN231" s="35">
        <f t="shared" si="202"/>
        <v>0.11171296296295974</v>
      </c>
      <c r="AO231" s="35">
        <f t="shared" si="203"/>
        <v>0.11465277777777447</v>
      </c>
      <c r="AP231" s="36">
        <f t="shared" si="204"/>
        <v>0.1175925925925892</v>
      </c>
      <c r="AQ231" s="35">
        <f t="shared" si="205"/>
        <v>0.12053240740740392</v>
      </c>
      <c r="AR231" s="35">
        <f t="shared" si="206"/>
        <v>0.12347222222221865</v>
      </c>
      <c r="AS231" s="38">
        <f t="shared" si="207"/>
        <v>0.12404548611110752</v>
      </c>
      <c r="AT231" s="35"/>
      <c r="AU231" s="33">
        <v>2.9398148148147298E-3</v>
      </c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</row>
    <row r="232" spans="1:69">
      <c r="A232" s="33">
        <v>2.9409722222221301E-3</v>
      </c>
      <c r="B232" s="34">
        <v>2.9409722222221301E-3</v>
      </c>
      <c r="C232" s="35">
        <f t="shared" si="172"/>
        <v>5.8819444444442601E-3</v>
      </c>
      <c r="D232" s="35">
        <f t="shared" si="173"/>
        <v>8.8229166666663906E-3</v>
      </c>
      <c r="E232" s="35">
        <f t="shared" si="174"/>
        <v>1.176388888888852E-2</v>
      </c>
      <c r="F232" s="36">
        <f t="shared" si="175"/>
        <v>1.470486111111065E-2</v>
      </c>
      <c r="G232" s="35">
        <f t="shared" si="176"/>
        <v>1.7645833333332781E-2</v>
      </c>
      <c r="H232" s="35">
        <f t="shared" si="177"/>
        <v>2.0586805555554911E-2</v>
      </c>
      <c r="I232" s="35">
        <f t="shared" si="178"/>
        <v>2.352777777777704E-2</v>
      </c>
      <c r="J232" s="35">
        <f t="shared" si="179"/>
        <v>2.646874999999917E-2</v>
      </c>
      <c r="K232" s="36">
        <f t="shared" si="180"/>
        <v>2.94097222222213E-2</v>
      </c>
      <c r="L232" s="35">
        <f t="shared" si="181"/>
        <v>3.2350694444443433E-2</v>
      </c>
      <c r="M232" s="35">
        <f t="shared" si="182"/>
        <v>3.5291666666665562E-2</v>
      </c>
      <c r="N232" s="35">
        <f t="shared" si="183"/>
        <v>3.8232638888887692E-2</v>
      </c>
      <c r="O232" s="35">
        <f t="shared" si="184"/>
        <v>4.1173611111109822E-2</v>
      </c>
      <c r="P232" s="36">
        <f t="shared" si="185"/>
        <v>4.4114583333331951E-2</v>
      </c>
      <c r="Q232" s="35">
        <f t="shared" si="208"/>
        <v>4.7055555555554081E-2</v>
      </c>
      <c r="R232" s="35">
        <f t="shared" si="209"/>
        <v>4.999652777777621E-2</v>
      </c>
      <c r="S232" s="35">
        <f t="shared" si="210"/>
        <v>5.293749999999834E-2</v>
      </c>
      <c r="T232" s="35">
        <f t="shared" si="211"/>
        <v>5.587847222222047E-2</v>
      </c>
      <c r="U232" s="36">
        <f t="shared" si="212"/>
        <v>5.8819444444442599E-2</v>
      </c>
      <c r="V232" s="35">
        <f t="shared" si="213"/>
        <v>6.1760416666664729E-2</v>
      </c>
      <c r="W232" s="37">
        <f t="shared" si="214"/>
        <v>6.2039809027775832E-2</v>
      </c>
      <c r="X232" s="35">
        <f t="shared" si="186"/>
        <v>6.4701388888886865E-2</v>
      </c>
      <c r="Y232" s="35">
        <f t="shared" si="187"/>
        <v>6.7642361111108995E-2</v>
      </c>
      <c r="Z232" s="35">
        <f t="shared" si="188"/>
        <v>7.0583333333331125E-2</v>
      </c>
      <c r="AA232" s="36">
        <f t="shared" si="189"/>
        <v>7.3524305555553254E-2</v>
      </c>
      <c r="AB232" s="35">
        <f t="shared" si="190"/>
        <v>7.6465277777775384E-2</v>
      </c>
      <c r="AC232" s="35">
        <f t="shared" si="191"/>
        <v>7.9406249999997514E-2</v>
      </c>
      <c r="AD232" s="35">
        <f t="shared" si="192"/>
        <v>8.2347222222219643E-2</v>
      </c>
      <c r="AE232" s="35">
        <f t="shared" si="193"/>
        <v>8.5288194444441773E-2</v>
      </c>
      <c r="AF232" s="36">
        <f t="shared" si="194"/>
        <v>8.8229166666663902E-2</v>
      </c>
      <c r="AG232" s="35">
        <f t="shared" si="195"/>
        <v>9.1170138888886032E-2</v>
      </c>
      <c r="AH232" s="35">
        <f t="shared" si="196"/>
        <v>9.4111111111108162E-2</v>
      </c>
      <c r="AI232" s="35">
        <f t="shared" si="197"/>
        <v>9.7052083333330291E-2</v>
      </c>
      <c r="AJ232" s="35">
        <f t="shared" si="198"/>
        <v>9.9993055555552421E-2</v>
      </c>
      <c r="AK232" s="36">
        <f t="shared" si="199"/>
        <v>0.10293402777777455</v>
      </c>
      <c r="AL232" s="35">
        <f t="shared" si="200"/>
        <v>0.10587499999999668</v>
      </c>
      <c r="AM232" s="35">
        <f t="shared" si="201"/>
        <v>0.10881597222221881</v>
      </c>
      <c r="AN232" s="35">
        <f t="shared" si="202"/>
        <v>0.11175694444444094</v>
      </c>
      <c r="AO232" s="35">
        <f t="shared" si="203"/>
        <v>0.11469791666666307</v>
      </c>
      <c r="AP232" s="36">
        <f t="shared" si="204"/>
        <v>0.1176388888888852</v>
      </c>
      <c r="AQ232" s="35">
        <f t="shared" si="205"/>
        <v>0.12057986111110733</v>
      </c>
      <c r="AR232" s="35">
        <f t="shared" si="206"/>
        <v>0.12352083333332946</v>
      </c>
      <c r="AS232" s="38">
        <f t="shared" si="207"/>
        <v>0.12409432291666278</v>
      </c>
      <c r="AT232" s="35"/>
      <c r="AU232" s="33">
        <v>2.9409722222221301E-3</v>
      </c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</row>
    <row r="233" spans="1:69">
      <c r="A233" s="33">
        <v>2.9421296296295398E-3</v>
      </c>
      <c r="B233" s="34">
        <v>2.9421296296295398E-3</v>
      </c>
      <c r="C233" s="35">
        <f t="shared" si="172"/>
        <v>5.8842592592590797E-3</v>
      </c>
      <c r="D233" s="35">
        <f t="shared" si="173"/>
        <v>8.8263888888886199E-3</v>
      </c>
      <c r="E233" s="35">
        <f t="shared" si="174"/>
        <v>1.1768518518518159E-2</v>
      </c>
      <c r="F233" s="36">
        <f t="shared" si="175"/>
        <v>1.4710648148147699E-2</v>
      </c>
      <c r="G233" s="35">
        <f t="shared" si="176"/>
        <v>1.765277777777724E-2</v>
      </c>
      <c r="H233" s="35">
        <f t="shared" si="177"/>
        <v>2.0594907407406778E-2</v>
      </c>
      <c r="I233" s="35">
        <f t="shared" si="178"/>
        <v>2.3537037037036319E-2</v>
      </c>
      <c r="J233" s="35">
        <f t="shared" si="179"/>
        <v>2.647916666666586E-2</v>
      </c>
      <c r="K233" s="36">
        <f t="shared" si="180"/>
        <v>2.9421296296295397E-2</v>
      </c>
      <c r="L233" s="35">
        <f t="shared" si="181"/>
        <v>3.2363425925924935E-2</v>
      </c>
      <c r="M233" s="35">
        <f t="shared" si="182"/>
        <v>3.530555555555448E-2</v>
      </c>
      <c r="N233" s="35">
        <f t="shared" si="183"/>
        <v>3.8247685185184017E-2</v>
      </c>
      <c r="O233" s="35">
        <f t="shared" si="184"/>
        <v>4.1189814814813555E-2</v>
      </c>
      <c r="P233" s="36">
        <f t="shared" si="185"/>
        <v>4.41319444444431E-2</v>
      </c>
      <c r="Q233" s="35">
        <f t="shared" si="208"/>
        <v>4.7074074074072637E-2</v>
      </c>
      <c r="R233" s="35">
        <f t="shared" si="209"/>
        <v>5.0016203703702175E-2</v>
      </c>
      <c r="S233" s="35">
        <f t="shared" si="210"/>
        <v>5.295833333333172E-2</v>
      </c>
      <c r="T233" s="35">
        <f t="shared" si="211"/>
        <v>5.5900462962961257E-2</v>
      </c>
      <c r="U233" s="36">
        <f t="shared" si="212"/>
        <v>5.8842592592590795E-2</v>
      </c>
      <c r="V233" s="35">
        <f t="shared" si="213"/>
        <v>6.178472222222034E-2</v>
      </c>
      <c r="W233" s="37">
        <f t="shared" si="214"/>
        <v>6.206422453703514E-2</v>
      </c>
      <c r="X233" s="35">
        <f t="shared" si="186"/>
        <v>6.472685185184987E-2</v>
      </c>
      <c r="Y233" s="35">
        <f t="shared" si="187"/>
        <v>6.7668981481479415E-2</v>
      </c>
      <c r="Z233" s="35">
        <f t="shared" si="188"/>
        <v>7.061111111110896E-2</v>
      </c>
      <c r="AA233" s="36">
        <f t="shared" si="189"/>
        <v>7.355324074073849E-2</v>
      </c>
      <c r="AB233" s="35">
        <f t="shared" si="190"/>
        <v>7.6495370370368035E-2</v>
      </c>
      <c r="AC233" s="35">
        <f t="shared" si="191"/>
        <v>7.9437499999997579E-2</v>
      </c>
      <c r="AD233" s="35">
        <f t="shared" si="192"/>
        <v>8.237962962962711E-2</v>
      </c>
      <c r="AE233" s="35">
        <f t="shared" si="193"/>
        <v>8.5321759259256655E-2</v>
      </c>
      <c r="AF233" s="36">
        <f t="shared" si="194"/>
        <v>8.8263888888886199E-2</v>
      </c>
      <c r="AG233" s="35">
        <f t="shared" si="195"/>
        <v>9.120601851851573E-2</v>
      </c>
      <c r="AH233" s="35">
        <f t="shared" si="196"/>
        <v>9.4148148148145275E-2</v>
      </c>
      <c r="AI233" s="35">
        <f t="shared" si="197"/>
        <v>9.7090277777774819E-2</v>
      </c>
      <c r="AJ233" s="35">
        <f t="shared" si="198"/>
        <v>0.10003240740740435</v>
      </c>
      <c r="AK233" s="36">
        <f t="shared" si="199"/>
        <v>0.10297453703703389</v>
      </c>
      <c r="AL233" s="35">
        <f t="shared" si="200"/>
        <v>0.10591666666666344</v>
      </c>
      <c r="AM233" s="35">
        <f t="shared" si="201"/>
        <v>0.10885879629629297</v>
      </c>
      <c r="AN233" s="35">
        <f t="shared" si="202"/>
        <v>0.11180092592592251</v>
      </c>
      <c r="AO233" s="35">
        <f t="shared" si="203"/>
        <v>0.11474305555555206</v>
      </c>
      <c r="AP233" s="36">
        <f t="shared" si="204"/>
        <v>0.11768518518518159</v>
      </c>
      <c r="AQ233" s="35">
        <f t="shared" si="205"/>
        <v>0.12062731481481113</v>
      </c>
      <c r="AR233" s="35">
        <f t="shared" si="206"/>
        <v>0.12356944444444068</v>
      </c>
      <c r="AS233" s="38">
        <f t="shared" si="207"/>
        <v>0.12414315972221844</v>
      </c>
      <c r="AT233" s="35"/>
      <c r="AU233" s="33">
        <v>2.9421296296295398E-3</v>
      </c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</row>
    <row r="234" spans="1:69">
      <c r="A234" s="33">
        <v>2.9432870370369501E-3</v>
      </c>
      <c r="B234" s="34">
        <v>2.9432870370369501E-3</v>
      </c>
      <c r="C234" s="35">
        <f t="shared" si="172"/>
        <v>5.8865740740739001E-3</v>
      </c>
      <c r="D234" s="35">
        <f t="shared" si="173"/>
        <v>8.829861111110851E-3</v>
      </c>
      <c r="E234" s="35">
        <f t="shared" si="174"/>
        <v>1.17731481481478E-2</v>
      </c>
      <c r="F234" s="36">
        <f t="shared" si="175"/>
        <v>1.4716435185184749E-2</v>
      </c>
      <c r="G234" s="35">
        <f t="shared" si="176"/>
        <v>1.7659722222221702E-2</v>
      </c>
      <c r="H234" s="35">
        <f t="shared" si="177"/>
        <v>2.0603009259258651E-2</v>
      </c>
      <c r="I234" s="35">
        <f t="shared" si="178"/>
        <v>2.35462962962956E-2</v>
      </c>
      <c r="J234" s="35">
        <f t="shared" si="179"/>
        <v>2.648958333333255E-2</v>
      </c>
      <c r="K234" s="36">
        <f t="shared" si="180"/>
        <v>2.9432870370369499E-2</v>
      </c>
      <c r="L234" s="35">
        <f t="shared" si="181"/>
        <v>3.2376157407406451E-2</v>
      </c>
      <c r="M234" s="35">
        <f t="shared" si="182"/>
        <v>3.5319444444443404E-2</v>
      </c>
      <c r="N234" s="35">
        <f t="shared" si="183"/>
        <v>3.826273148148035E-2</v>
      </c>
      <c r="O234" s="35">
        <f t="shared" si="184"/>
        <v>4.1206018518517303E-2</v>
      </c>
      <c r="P234" s="36">
        <f t="shared" si="185"/>
        <v>4.4149305555554248E-2</v>
      </c>
      <c r="Q234" s="35">
        <f t="shared" si="208"/>
        <v>4.7092592592591201E-2</v>
      </c>
      <c r="R234" s="35">
        <f t="shared" si="209"/>
        <v>5.0035879629628154E-2</v>
      </c>
      <c r="S234" s="35">
        <f t="shared" si="210"/>
        <v>5.2979166666665099E-2</v>
      </c>
      <c r="T234" s="35">
        <f t="shared" si="211"/>
        <v>5.5922453703702052E-2</v>
      </c>
      <c r="U234" s="36">
        <f t="shared" si="212"/>
        <v>5.8865740740738998E-2</v>
      </c>
      <c r="V234" s="35">
        <f t="shared" si="213"/>
        <v>6.180902777777595E-2</v>
      </c>
      <c r="W234" s="37">
        <f t="shared" si="214"/>
        <v>6.2088640046294455E-2</v>
      </c>
      <c r="X234" s="35">
        <f t="shared" si="186"/>
        <v>6.4752314814812903E-2</v>
      </c>
      <c r="Y234" s="35">
        <f t="shared" si="187"/>
        <v>6.7695601851849849E-2</v>
      </c>
      <c r="Z234" s="35">
        <f t="shared" si="188"/>
        <v>7.0638888888886808E-2</v>
      </c>
      <c r="AA234" s="36">
        <f t="shared" si="189"/>
        <v>7.3582175925923754E-2</v>
      </c>
      <c r="AB234" s="35">
        <f t="shared" si="190"/>
        <v>7.65254629629607E-2</v>
      </c>
      <c r="AC234" s="35">
        <f t="shared" si="191"/>
        <v>7.9468749999997645E-2</v>
      </c>
      <c r="AD234" s="35">
        <f t="shared" si="192"/>
        <v>8.2412037037034605E-2</v>
      </c>
      <c r="AE234" s="35">
        <f t="shared" si="193"/>
        <v>8.5355324074071551E-2</v>
      </c>
      <c r="AF234" s="36">
        <f t="shared" si="194"/>
        <v>8.8298611111108496E-2</v>
      </c>
      <c r="AG234" s="35">
        <f t="shared" si="195"/>
        <v>9.1241898148145456E-2</v>
      </c>
      <c r="AH234" s="35">
        <f t="shared" si="196"/>
        <v>9.4185185185182402E-2</v>
      </c>
      <c r="AI234" s="35">
        <f t="shared" si="197"/>
        <v>9.7128472222219348E-2</v>
      </c>
      <c r="AJ234" s="35">
        <f t="shared" si="198"/>
        <v>0.10007175925925631</v>
      </c>
      <c r="AK234" s="36">
        <f t="shared" si="199"/>
        <v>0.10301504629629325</v>
      </c>
      <c r="AL234" s="35">
        <f t="shared" si="200"/>
        <v>0.1059583333333302</v>
      </c>
      <c r="AM234" s="35">
        <f t="shared" si="201"/>
        <v>0.10890162037036716</v>
      </c>
      <c r="AN234" s="35">
        <f t="shared" si="202"/>
        <v>0.1118449074074041</v>
      </c>
      <c r="AO234" s="35">
        <f t="shared" si="203"/>
        <v>0.11478819444444105</v>
      </c>
      <c r="AP234" s="36">
        <f t="shared" si="204"/>
        <v>0.117731481481478</v>
      </c>
      <c r="AQ234" s="35">
        <f t="shared" si="205"/>
        <v>0.12067476851851495</v>
      </c>
      <c r="AR234" s="35">
        <f t="shared" si="206"/>
        <v>0.1236180555555519</v>
      </c>
      <c r="AS234" s="38">
        <f t="shared" si="207"/>
        <v>0.12419199652777412</v>
      </c>
      <c r="AT234" s="35"/>
      <c r="AU234" s="33">
        <v>2.9432870370369501E-3</v>
      </c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</row>
    <row r="235" spans="1:69">
      <c r="A235" s="33">
        <v>2.9444444444443499E-3</v>
      </c>
      <c r="B235" s="34">
        <v>2.9444444444443499E-3</v>
      </c>
      <c r="C235" s="35">
        <f t="shared" si="172"/>
        <v>5.8888888888886997E-3</v>
      </c>
      <c r="D235" s="35">
        <f t="shared" si="173"/>
        <v>8.8333333333330492E-3</v>
      </c>
      <c r="E235" s="35">
        <f t="shared" si="174"/>
        <v>1.1777777777777399E-2</v>
      </c>
      <c r="F235" s="36">
        <f t="shared" si="175"/>
        <v>1.472222222222175E-2</v>
      </c>
      <c r="G235" s="35">
        <f t="shared" si="176"/>
        <v>1.7666666666666098E-2</v>
      </c>
      <c r="H235" s="35">
        <f t="shared" si="177"/>
        <v>2.0611111111110449E-2</v>
      </c>
      <c r="I235" s="35">
        <f t="shared" si="178"/>
        <v>2.3555555555554799E-2</v>
      </c>
      <c r="J235" s="35">
        <f t="shared" si="179"/>
        <v>2.6499999999999149E-2</v>
      </c>
      <c r="K235" s="36">
        <f t="shared" si="180"/>
        <v>2.94444444444435E-2</v>
      </c>
      <c r="L235" s="35">
        <f t="shared" si="181"/>
        <v>3.238888888888785E-2</v>
      </c>
      <c r="M235" s="35">
        <f t="shared" si="182"/>
        <v>3.5333333333332197E-2</v>
      </c>
      <c r="N235" s="35">
        <f t="shared" si="183"/>
        <v>3.827777777777655E-2</v>
      </c>
      <c r="O235" s="35">
        <f t="shared" si="184"/>
        <v>4.1222222222220897E-2</v>
      </c>
      <c r="P235" s="36">
        <f t="shared" si="185"/>
        <v>4.4166666666665251E-2</v>
      </c>
      <c r="Q235" s="35">
        <f t="shared" si="208"/>
        <v>4.7111111111109598E-2</v>
      </c>
      <c r="R235" s="35">
        <f t="shared" si="209"/>
        <v>5.0055555555553945E-2</v>
      </c>
      <c r="S235" s="35">
        <f t="shared" si="210"/>
        <v>5.2999999999998298E-2</v>
      </c>
      <c r="T235" s="35">
        <f t="shared" si="211"/>
        <v>5.5944444444442645E-2</v>
      </c>
      <c r="U235" s="36">
        <f t="shared" si="212"/>
        <v>5.8888888888886999E-2</v>
      </c>
      <c r="V235" s="35">
        <f t="shared" si="213"/>
        <v>6.1833333333331346E-2</v>
      </c>
      <c r="W235" s="37">
        <f t="shared" si="214"/>
        <v>6.2113055555553555E-2</v>
      </c>
      <c r="X235" s="35">
        <f t="shared" si="186"/>
        <v>6.47777777777757E-2</v>
      </c>
      <c r="Y235" s="35">
        <f t="shared" si="187"/>
        <v>6.7722222222220047E-2</v>
      </c>
      <c r="Z235" s="35">
        <f t="shared" si="188"/>
        <v>7.0666666666664393E-2</v>
      </c>
      <c r="AA235" s="36">
        <f t="shared" si="189"/>
        <v>7.361111111110874E-2</v>
      </c>
      <c r="AB235" s="35">
        <f t="shared" si="190"/>
        <v>7.6555555555553101E-2</v>
      </c>
      <c r="AC235" s="35">
        <f t="shared" si="191"/>
        <v>7.9499999999997448E-2</v>
      </c>
      <c r="AD235" s="35">
        <f t="shared" si="192"/>
        <v>8.2444444444441795E-2</v>
      </c>
      <c r="AE235" s="35">
        <f t="shared" si="193"/>
        <v>8.5388888888886141E-2</v>
      </c>
      <c r="AF235" s="36">
        <f t="shared" si="194"/>
        <v>8.8333333333330502E-2</v>
      </c>
      <c r="AG235" s="35">
        <f t="shared" si="195"/>
        <v>9.1277777777774849E-2</v>
      </c>
      <c r="AH235" s="35">
        <f t="shared" si="196"/>
        <v>9.4222222222219196E-2</v>
      </c>
      <c r="AI235" s="35">
        <f t="shared" si="197"/>
        <v>9.7166666666663543E-2</v>
      </c>
      <c r="AJ235" s="35">
        <f t="shared" si="198"/>
        <v>0.10011111111110789</v>
      </c>
      <c r="AK235" s="36">
        <f t="shared" si="199"/>
        <v>0.10305555555555225</v>
      </c>
      <c r="AL235" s="35">
        <f t="shared" si="200"/>
        <v>0.1059999999999966</v>
      </c>
      <c r="AM235" s="35">
        <f t="shared" si="201"/>
        <v>0.10894444444444094</v>
      </c>
      <c r="AN235" s="35">
        <f t="shared" si="202"/>
        <v>0.11188888888888529</v>
      </c>
      <c r="AO235" s="35">
        <f t="shared" si="203"/>
        <v>0.11483333333332965</v>
      </c>
      <c r="AP235" s="36">
        <f t="shared" si="204"/>
        <v>0.117777777777774</v>
      </c>
      <c r="AQ235" s="35">
        <f t="shared" si="205"/>
        <v>0.12072222222221834</v>
      </c>
      <c r="AR235" s="35">
        <f t="shared" si="206"/>
        <v>0.12366666666666269</v>
      </c>
      <c r="AS235" s="38">
        <f t="shared" si="207"/>
        <v>0.12424083333332935</v>
      </c>
      <c r="AT235" s="35"/>
      <c r="AU235" s="33">
        <v>2.9444444444443499E-3</v>
      </c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</row>
    <row r="236" spans="1:69">
      <c r="A236" s="33">
        <v>2.9456018518517601E-3</v>
      </c>
      <c r="B236" s="34">
        <v>2.9456018518517601E-3</v>
      </c>
      <c r="C236" s="35">
        <f t="shared" si="172"/>
        <v>5.8912037037035202E-3</v>
      </c>
      <c r="D236" s="35">
        <f t="shared" si="173"/>
        <v>8.8368055555552803E-3</v>
      </c>
      <c r="E236" s="35">
        <f t="shared" si="174"/>
        <v>1.178240740740704E-2</v>
      </c>
      <c r="F236" s="36">
        <f t="shared" si="175"/>
        <v>1.47280092592588E-2</v>
      </c>
      <c r="G236" s="35">
        <f t="shared" si="176"/>
        <v>1.7673611111110561E-2</v>
      </c>
      <c r="H236" s="35">
        <f t="shared" si="177"/>
        <v>2.0619212962962319E-2</v>
      </c>
      <c r="I236" s="35">
        <f t="shared" si="178"/>
        <v>2.3564814814814081E-2</v>
      </c>
      <c r="J236" s="35">
        <f t="shared" si="179"/>
        <v>2.6510416666665843E-2</v>
      </c>
      <c r="K236" s="36">
        <f t="shared" si="180"/>
        <v>2.9456018518517601E-2</v>
      </c>
      <c r="L236" s="35">
        <f t="shared" si="181"/>
        <v>3.2401620370369359E-2</v>
      </c>
      <c r="M236" s="35">
        <f t="shared" si="182"/>
        <v>3.5347222222221121E-2</v>
      </c>
      <c r="N236" s="35">
        <f t="shared" si="183"/>
        <v>3.8292824074072883E-2</v>
      </c>
      <c r="O236" s="35">
        <f t="shared" si="184"/>
        <v>4.1238425925924638E-2</v>
      </c>
      <c r="P236" s="36">
        <f t="shared" si="185"/>
        <v>4.41840277777764E-2</v>
      </c>
      <c r="Q236" s="35">
        <f t="shared" si="208"/>
        <v>4.7129629629628161E-2</v>
      </c>
      <c r="R236" s="35">
        <f t="shared" si="209"/>
        <v>5.0075231481479923E-2</v>
      </c>
      <c r="S236" s="35">
        <f t="shared" si="210"/>
        <v>5.3020833333331685E-2</v>
      </c>
      <c r="T236" s="35">
        <f t="shared" si="211"/>
        <v>5.596643518518344E-2</v>
      </c>
      <c r="U236" s="36">
        <f t="shared" si="212"/>
        <v>5.8912037037035202E-2</v>
      </c>
      <c r="V236" s="35">
        <f t="shared" si="213"/>
        <v>6.1857638888886964E-2</v>
      </c>
      <c r="W236" s="37">
        <f t="shared" si="214"/>
        <v>6.2137471064812877E-2</v>
      </c>
      <c r="X236" s="35">
        <f t="shared" si="186"/>
        <v>6.4803240740738718E-2</v>
      </c>
      <c r="Y236" s="35">
        <f t="shared" si="187"/>
        <v>6.774884259259048E-2</v>
      </c>
      <c r="Z236" s="35">
        <f t="shared" si="188"/>
        <v>7.0694444444442242E-2</v>
      </c>
      <c r="AA236" s="36">
        <f t="shared" si="189"/>
        <v>7.3640046296294004E-2</v>
      </c>
      <c r="AB236" s="35">
        <f t="shared" si="190"/>
        <v>7.6585648148145766E-2</v>
      </c>
      <c r="AC236" s="35">
        <f t="shared" si="191"/>
        <v>7.9531249999997528E-2</v>
      </c>
      <c r="AD236" s="35">
        <f t="shared" si="192"/>
        <v>8.2476851851849275E-2</v>
      </c>
      <c r="AE236" s="35">
        <f t="shared" si="193"/>
        <v>8.5422453703701037E-2</v>
      </c>
      <c r="AF236" s="36">
        <f t="shared" si="194"/>
        <v>8.8368055555552799E-2</v>
      </c>
      <c r="AG236" s="35">
        <f t="shared" si="195"/>
        <v>9.1313657407404561E-2</v>
      </c>
      <c r="AH236" s="35">
        <f t="shared" si="196"/>
        <v>9.4259259259256323E-2</v>
      </c>
      <c r="AI236" s="35">
        <f t="shared" si="197"/>
        <v>9.7204861111108085E-2</v>
      </c>
      <c r="AJ236" s="35">
        <f t="shared" si="198"/>
        <v>0.10015046296295985</v>
      </c>
      <c r="AK236" s="36">
        <f t="shared" si="199"/>
        <v>0.10309606481481161</v>
      </c>
      <c r="AL236" s="35">
        <f t="shared" si="200"/>
        <v>0.10604166666666337</v>
      </c>
      <c r="AM236" s="35">
        <f t="shared" si="201"/>
        <v>0.10898726851851512</v>
      </c>
      <c r="AN236" s="35">
        <f t="shared" si="202"/>
        <v>0.11193287037036688</v>
      </c>
      <c r="AO236" s="35">
        <f t="shared" si="203"/>
        <v>0.11487847222221864</v>
      </c>
      <c r="AP236" s="36">
        <f t="shared" si="204"/>
        <v>0.1178240740740704</v>
      </c>
      <c r="AQ236" s="35">
        <f t="shared" si="205"/>
        <v>0.12076967592592217</v>
      </c>
      <c r="AR236" s="35">
        <f t="shared" si="206"/>
        <v>0.12371527777777393</v>
      </c>
      <c r="AS236" s="38">
        <f t="shared" si="207"/>
        <v>0.12428967013888502</v>
      </c>
      <c r="AT236" s="35"/>
      <c r="AU236" s="33">
        <v>2.9456018518517601E-3</v>
      </c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</row>
    <row r="237" spans="1:69">
      <c r="A237" s="33">
        <v>2.9467592592591699E-3</v>
      </c>
      <c r="B237" s="34">
        <v>2.9467592592591699E-3</v>
      </c>
      <c r="C237" s="35">
        <f t="shared" si="172"/>
        <v>5.8935185185183397E-3</v>
      </c>
      <c r="D237" s="35">
        <f t="shared" si="173"/>
        <v>8.8402777777775096E-3</v>
      </c>
      <c r="E237" s="35">
        <f t="shared" si="174"/>
        <v>1.1787037037036679E-2</v>
      </c>
      <c r="F237" s="36">
        <f t="shared" si="175"/>
        <v>1.4733796296295849E-2</v>
      </c>
      <c r="G237" s="35">
        <f t="shared" si="176"/>
        <v>1.7680555555555019E-2</v>
      </c>
      <c r="H237" s="35">
        <f t="shared" si="177"/>
        <v>2.0627314814814189E-2</v>
      </c>
      <c r="I237" s="35">
        <f t="shared" si="178"/>
        <v>2.3574074074073359E-2</v>
      </c>
      <c r="J237" s="35">
        <f t="shared" si="179"/>
        <v>2.6520833333332529E-2</v>
      </c>
      <c r="K237" s="36">
        <f t="shared" si="180"/>
        <v>2.9467592592591699E-2</v>
      </c>
      <c r="L237" s="35">
        <f t="shared" si="181"/>
        <v>3.2414351851850869E-2</v>
      </c>
      <c r="M237" s="35">
        <f t="shared" si="182"/>
        <v>3.5361111111110038E-2</v>
      </c>
      <c r="N237" s="35">
        <f t="shared" si="183"/>
        <v>3.8307870370369208E-2</v>
      </c>
      <c r="O237" s="35">
        <f t="shared" si="184"/>
        <v>4.1254629629628378E-2</v>
      </c>
      <c r="P237" s="36">
        <f t="shared" si="185"/>
        <v>4.4201388888887548E-2</v>
      </c>
      <c r="Q237" s="35">
        <f t="shared" si="208"/>
        <v>4.7148148148146718E-2</v>
      </c>
      <c r="R237" s="35">
        <f t="shared" si="209"/>
        <v>5.0094907407405888E-2</v>
      </c>
      <c r="S237" s="35">
        <f t="shared" si="210"/>
        <v>5.3041666666665058E-2</v>
      </c>
      <c r="T237" s="35">
        <f t="shared" si="211"/>
        <v>5.5988425925924228E-2</v>
      </c>
      <c r="U237" s="36">
        <f t="shared" si="212"/>
        <v>5.8935185185183397E-2</v>
      </c>
      <c r="V237" s="35">
        <f t="shared" si="213"/>
        <v>6.1881944444442567E-2</v>
      </c>
      <c r="W237" s="37">
        <f t="shared" si="214"/>
        <v>6.2161886574072185E-2</v>
      </c>
      <c r="X237" s="35">
        <f t="shared" si="186"/>
        <v>6.4828703703701737E-2</v>
      </c>
      <c r="Y237" s="35">
        <f t="shared" si="187"/>
        <v>6.7775462962960914E-2</v>
      </c>
      <c r="Z237" s="35">
        <f t="shared" si="188"/>
        <v>7.0722222222220077E-2</v>
      </c>
      <c r="AA237" s="36">
        <f t="shared" si="189"/>
        <v>7.366898148147924E-2</v>
      </c>
      <c r="AB237" s="35">
        <f t="shared" si="190"/>
        <v>7.6615740740738417E-2</v>
      </c>
      <c r="AC237" s="35">
        <f t="shared" si="191"/>
        <v>7.9562499999997593E-2</v>
      </c>
      <c r="AD237" s="35">
        <f t="shared" si="192"/>
        <v>8.2509259259256756E-2</v>
      </c>
      <c r="AE237" s="35">
        <f t="shared" si="193"/>
        <v>8.5456018518515919E-2</v>
      </c>
      <c r="AF237" s="36">
        <f t="shared" si="194"/>
        <v>8.8402777777775096E-2</v>
      </c>
      <c r="AG237" s="35">
        <f t="shared" si="195"/>
        <v>9.1349537037034273E-2</v>
      </c>
      <c r="AH237" s="35">
        <f t="shared" si="196"/>
        <v>9.4296296296293436E-2</v>
      </c>
      <c r="AI237" s="35">
        <f t="shared" si="197"/>
        <v>9.7243055555552599E-2</v>
      </c>
      <c r="AJ237" s="35">
        <f t="shared" si="198"/>
        <v>0.10018981481481178</v>
      </c>
      <c r="AK237" s="36">
        <f t="shared" si="199"/>
        <v>0.10313657407407095</v>
      </c>
      <c r="AL237" s="35">
        <f t="shared" si="200"/>
        <v>0.10608333333333012</v>
      </c>
      <c r="AM237" s="35">
        <f t="shared" si="201"/>
        <v>0.10903009259258928</v>
      </c>
      <c r="AN237" s="35">
        <f t="shared" si="202"/>
        <v>0.11197685185184846</v>
      </c>
      <c r="AO237" s="35">
        <f t="shared" si="203"/>
        <v>0.11492361111110763</v>
      </c>
      <c r="AP237" s="36">
        <f t="shared" si="204"/>
        <v>0.11787037037036679</v>
      </c>
      <c r="AQ237" s="35">
        <f t="shared" si="205"/>
        <v>0.12081712962962596</v>
      </c>
      <c r="AR237" s="35">
        <f t="shared" si="206"/>
        <v>0.12376388888888513</v>
      </c>
      <c r="AS237" s="38">
        <f t="shared" si="207"/>
        <v>0.12433850694444068</v>
      </c>
      <c r="AT237" s="35"/>
      <c r="AU237" s="33">
        <v>2.9467592592591699E-3</v>
      </c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</row>
    <row r="238" spans="1:69">
      <c r="A238" s="33">
        <v>2.9479166666665701E-3</v>
      </c>
      <c r="B238" s="34">
        <v>2.9479166666665701E-3</v>
      </c>
      <c r="C238" s="35">
        <f t="shared" si="172"/>
        <v>5.8958333333331402E-3</v>
      </c>
      <c r="D238" s="35">
        <f t="shared" si="173"/>
        <v>8.8437499999997095E-3</v>
      </c>
      <c r="E238" s="35">
        <f t="shared" si="174"/>
        <v>1.179166666666628E-2</v>
      </c>
      <c r="F238" s="36">
        <f t="shared" si="175"/>
        <v>1.4739583333332851E-2</v>
      </c>
      <c r="G238" s="35">
        <f t="shared" si="176"/>
        <v>1.7687499999999419E-2</v>
      </c>
      <c r="H238" s="35">
        <f t="shared" si="177"/>
        <v>2.063541666666599E-2</v>
      </c>
      <c r="I238" s="35">
        <f t="shared" si="178"/>
        <v>2.3583333333332561E-2</v>
      </c>
      <c r="J238" s="35">
        <f t="shared" si="179"/>
        <v>2.6531249999999132E-2</v>
      </c>
      <c r="K238" s="36">
        <f t="shared" si="180"/>
        <v>2.9479166666665703E-2</v>
      </c>
      <c r="L238" s="35">
        <f t="shared" si="181"/>
        <v>3.2427083333332274E-2</v>
      </c>
      <c r="M238" s="35">
        <f t="shared" si="182"/>
        <v>3.5374999999998838E-2</v>
      </c>
      <c r="N238" s="35">
        <f t="shared" si="183"/>
        <v>3.8322916666665409E-2</v>
      </c>
      <c r="O238" s="35">
        <f t="shared" si="184"/>
        <v>4.127083333333198E-2</v>
      </c>
      <c r="P238" s="36">
        <f t="shared" si="185"/>
        <v>4.4218749999998551E-2</v>
      </c>
      <c r="Q238" s="35">
        <f t="shared" si="208"/>
        <v>4.7166666666665122E-2</v>
      </c>
      <c r="R238" s="35">
        <f t="shared" si="209"/>
        <v>5.0114583333331693E-2</v>
      </c>
      <c r="S238" s="35">
        <f t="shared" si="210"/>
        <v>5.3062499999998264E-2</v>
      </c>
      <c r="T238" s="35">
        <f t="shared" si="211"/>
        <v>5.6010416666664835E-2</v>
      </c>
      <c r="U238" s="36">
        <f t="shared" si="212"/>
        <v>5.8958333333331406E-2</v>
      </c>
      <c r="V238" s="35">
        <f t="shared" si="213"/>
        <v>6.190624999999797E-2</v>
      </c>
      <c r="W238" s="37">
        <f t="shared" si="214"/>
        <v>6.2186302083331292E-2</v>
      </c>
      <c r="X238" s="35">
        <f t="shared" si="186"/>
        <v>6.4854166666664548E-2</v>
      </c>
      <c r="Y238" s="35">
        <f t="shared" si="187"/>
        <v>6.7802083333331112E-2</v>
      </c>
      <c r="Z238" s="35">
        <f t="shared" si="188"/>
        <v>7.0749999999997676E-2</v>
      </c>
      <c r="AA238" s="36">
        <f t="shared" si="189"/>
        <v>7.3697916666664254E-2</v>
      </c>
      <c r="AB238" s="35">
        <f t="shared" si="190"/>
        <v>7.6645833333330818E-2</v>
      </c>
      <c r="AC238" s="35">
        <f t="shared" si="191"/>
        <v>7.9593749999997396E-2</v>
      </c>
      <c r="AD238" s="35">
        <f t="shared" si="192"/>
        <v>8.254166666666396E-2</v>
      </c>
      <c r="AE238" s="35">
        <f t="shared" si="193"/>
        <v>8.5489583333330538E-2</v>
      </c>
      <c r="AF238" s="36">
        <f t="shared" si="194"/>
        <v>8.8437499999997102E-2</v>
      </c>
      <c r="AG238" s="35">
        <f t="shared" si="195"/>
        <v>9.138541666666368E-2</v>
      </c>
      <c r="AH238" s="35">
        <f t="shared" si="196"/>
        <v>9.4333333333330244E-2</v>
      </c>
      <c r="AI238" s="35">
        <f t="shared" si="197"/>
        <v>9.7281249999996808E-2</v>
      </c>
      <c r="AJ238" s="35">
        <f t="shared" si="198"/>
        <v>0.10022916666666339</v>
      </c>
      <c r="AK238" s="36">
        <f t="shared" si="199"/>
        <v>0.10317708333332995</v>
      </c>
      <c r="AL238" s="35">
        <f t="shared" si="200"/>
        <v>0.10612499999999653</v>
      </c>
      <c r="AM238" s="35">
        <f t="shared" si="201"/>
        <v>0.10907291666666309</v>
      </c>
      <c r="AN238" s="35">
        <f t="shared" si="202"/>
        <v>0.11202083333332967</v>
      </c>
      <c r="AO238" s="35">
        <f t="shared" si="203"/>
        <v>0.11496874999999623</v>
      </c>
      <c r="AP238" s="36">
        <f t="shared" si="204"/>
        <v>0.11791666666666281</v>
      </c>
      <c r="AQ238" s="35">
        <f t="shared" si="205"/>
        <v>0.12086458333332938</v>
      </c>
      <c r="AR238" s="35">
        <f t="shared" si="206"/>
        <v>0.12381249999999594</v>
      </c>
      <c r="AS238" s="38">
        <f t="shared" si="207"/>
        <v>0.12438734374999592</v>
      </c>
      <c r="AT238" s="35"/>
      <c r="AU238" s="33">
        <v>2.9479166666665701E-3</v>
      </c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</row>
    <row r="239" spans="1:69">
      <c r="A239" s="33">
        <v>2.9490740740739799E-3</v>
      </c>
      <c r="B239" s="34">
        <v>2.9490740740739799E-3</v>
      </c>
      <c r="C239" s="35">
        <f t="shared" si="172"/>
        <v>5.8981481481479598E-3</v>
      </c>
      <c r="D239" s="35">
        <f t="shared" si="173"/>
        <v>8.8472222222219406E-3</v>
      </c>
      <c r="E239" s="35">
        <f t="shared" si="174"/>
        <v>1.179629629629592E-2</v>
      </c>
      <c r="F239" s="36">
        <f t="shared" si="175"/>
        <v>1.4745370370369899E-2</v>
      </c>
      <c r="G239" s="35">
        <f t="shared" si="176"/>
        <v>1.7694444444443881E-2</v>
      </c>
      <c r="H239" s="35">
        <f t="shared" si="177"/>
        <v>2.064351851851786E-2</v>
      </c>
      <c r="I239" s="35">
        <f t="shared" si="178"/>
        <v>2.3592592592591839E-2</v>
      </c>
      <c r="J239" s="35">
        <f t="shared" si="179"/>
        <v>2.6541666666665818E-2</v>
      </c>
      <c r="K239" s="36">
        <f t="shared" si="180"/>
        <v>2.9490740740739797E-2</v>
      </c>
      <c r="L239" s="35">
        <f t="shared" si="181"/>
        <v>3.2439814814813776E-2</v>
      </c>
      <c r="M239" s="35">
        <f t="shared" si="182"/>
        <v>3.5388888888887762E-2</v>
      </c>
      <c r="N239" s="35">
        <f t="shared" si="183"/>
        <v>3.8337962962961741E-2</v>
      </c>
      <c r="O239" s="35">
        <f t="shared" si="184"/>
        <v>4.128703703703572E-2</v>
      </c>
      <c r="P239" s="36">
        <f t="shared" si="185"/>
        <v>4.4236111111109699E-2</v>
      </c>
      <c r="Q239" s="35">
        <f t="shared" si="208"/>
        <v>4.7185185185183678E-2</v>
      </c>
      <c r="R239" s="35">
        <f t="shared" si="209"/>
        <v>5.0134259259257657E-2</v>
      </c>
      <c r="S239" s="35">
        <f t="shared" si="210"/>
        <v>5.3083333333331637E-2</v>
      </c>
      <c r="T239" s="35">
        <f t="shared" si="211"/>
        <v>5.6032407407405616E-2</v>
      </c>
      <c r="U239" s="36">
        <f t="shared" si="212"/>
        <v>5.8981481481479595E-2</v>
      </c>
      <c r="V239" s="35">
        <f t="shared" si="213"/>
        <v>6.1930555555553581E-2</v>
      </c>
      <c r="W239" s="37">
        <f t="shared" si="214"/>
        <v>6.22107175925906E-2</v>
      </c>
      <c r="X239" s="35">
        <f t="shared" si="186"/>
        <v>6.4879629629627553E-2</v>
      </c>
      <c r="Y239" s="35">
        <f t="shared" si="187"/>
        <v>6.7828703703701532E-2</v>
      </c>
      <c r="Z239" s="35">
        <f t="shared" si="188"/>
        <v>7.0777777777775525E-2</v>
      </c>
      <c r="AA239" s="36">
        <f t="shared" si="189"/>
        <v>7.3726851851849504E-2</v>
      </c>
      <c r="AB239" s="35">
        <f t="shared" si="190"/>
        <v>7.6675925925923483E-2</v>
      </c>
      <c r="AC239" s="35">
        <f t="shared" si="191"/>
        <v>7.9624999999997462E-2</v>
      </c>
      <c r="AD239" s="35">
        <f t="shared" si="192"/>
        <v>8.2574074074071441E-2</v>
      </c>
      <c r="AE239" s="35">
        <f t="shared" si="193"/>
        <v>8.552314814814542E-2</v>
      </c>
      <c r="AF239" s="36">
        <f t="shared" si="194"/>
        <v>8.8472222222219399E-2</v>
      </c>
      <c r="AG239" s="35">
        <f t="shared" si="195"/>
        <v>9.1421296296293378E-2</v>
      </c>
      <c r="AH239" s="35">
        <f t="shared" si="196"/>
        <v>9.4370370370367357E-2</v>
      </c>
      <c r="AI239" s="35">
        <f t="shared" si="197"/>
        <v>9.7319444444441336E-2</v>
      </c>
      <c r="AJ239" s="35">
        <f t="shared" si="198"/>
        <v>0.10026851851851531</v>
      </c>
      <c r="AK239" s="36">
        <f t="shared" si="199"/>
        <v>0.10321759259258929</v>
      </c>
      <c r="AL239" s="35">
        <f t="shared" si="200"/>
        <v>0.10616666666666327</v>
      </c>
      <c r="AM239" s="35">
        <f t="shared" si="201"/>
        <v>0.10911574074073725</v>
      </c>
      <c r="AN239" s="35">
        <f t="shared" si="202"/>
        <v>0.11206481481481123</v>
      </c>
      <c r="AO239" s="35">
        <f t="shared" si="203"/>
        <v>0.11501388888888521</v>
      </c>
      <c r="AP239" s="36">
        <f t="shared" si="204"/>
        <v>0.11796296296295919</v>
      </c>
      <c r="AQ239" s="35">
        <f t="shared" si="205"/>
        <v>0.12091203703703318</v>
      </c>
      <c r="AR239" s="35">
        <f t="shared" si="206"/>
        <v>0.12386111111110716</v>
      </c>
      <c r="AS239" s="38">
        <f t="shared" si="207"/>
        <v>0.12443618055555158</v>
      </c>
      <c r="AT239" s="35"/>
      <c r="AU239" s="33">
        <v>2.9490740740739799E-3</v>
      </c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</row>
    <row r="240" spans="1:69">
      <c r="A240" s="33">
        <v>2.9502314814813901E-3</v>
      </c>
      <c r="B240" s="34">
        <v>2.9502314814813901E-3</v>
      </c>
      <c r="C240" s="39">
        <f t="shared" si="172"/>
        <v>5.9004629629627802E-3</v>
      </c>
      <c r="D240" s="39">
        <f t="shared" si="173"/>
        <v>8.8506944444441699E-3</v>
      </c>
      <c r="E240" s="39">
        <f t="shared" si="174"/>
        <v>1.180092592592556E-2</v>
      </c>
      <c r="F240" s="36">
        <f t="shared" si="175"/>
        <v>1.4751157407406951E-2</v>
      </c>
      <c r="G240" s="39">
        <f t="shared" si="176"/>
        <v>1.770138888888834E-2</v>
      </c>
      <c r="H240" s="39">
        <f t="shared" si="177"/>
        <v>2.065162037036973E-2</v>
      </c>
      <c r="I240" s="39">
        <f t="shared" si="178"/>
        <v>2.3601851851851121E-2</v>
      </c>
      <c r="J240" s="39">
        <f t="shared" si="179"/>
        <v>2.6552083333332512E-2</v>
      </c>
      <c r="K240" s="36">
        <f t="shared" si="180"/>
        <v>2.9502314814813902E-2</v>
      </c>
      <c r="L240" s="39">
        <f t="shared" si="181"/>
        <v>3.2452546296295293E-2</v>
      </c>
      <c r="M240" s="39">
        <f t="shared" si="182"/>
        <v>3.540277777777668E-2</v>
      </c>
      <c r="N240" s="39">
        <f t="shared" si="183"/>
        <v>3.8353009259258074E-2</v>
      </c>
      <c r="O240" s="39">
        <f t="shared" si="184"/>
        <v>4.1303240740739461E-2</v>
      </c>
      <c r="P240" s="36">
        <f t="shared" si="185"/>
        <v>4.4253472222220855E-2</v>
      </c>
      <c r="Q240" s="39">
        <f t="shared" si="208"/>
        <v>4.7203703703702242E-2</v>
      </c>
      <c r="R240" s="39">
        <f t="shared" si="209"/>
        <v>5.0153935185183629E-2</v>
      </c>
      <c r="S240" s="39">
        <f t="shared" si="210"/>
        <v>5.3104166666665023E-2</v>
      </c>
      <c r="T240" s="39">
        <f t="shared" si="211"/>
        <v>5.605439814814641E-2</v>
      </c>
      <c r="U240" s="36">
        <f t="shared" si="212"/>
        <v>5.9004629629627804E-2</v>
      </c>
      <c r="V240" s="39">
        <f t="shared" si="213"/>
        <v>6.1954861111109191E-2</v>
      </c>
      <c r="W240" s="37">
        <f t="shared" si="214"/>
        <v>6.2235133101849922E-2</v>
      </c>
      <c r="X240" s="39">
        <f t="shared" si="186"/>
        <v>6.4905092592590585E-2</v>
      </c>
      <c r="Y240" s="39">
        <f t="shared" si="187"/>
        <v>6.7855324074071979E-2</v>
      </c>
      <c r="Z240" s="39">
        <f t="shared" si="188"/>
        <v>7.0805555555553359E-2</v>
      </c>
      <c r="AA240" s="36">
        <f t="shared" si="189"/>
        <v>7.3755787037034753E-2</v>
      </c>
      <c r="AB240" s="39">
        <f t="shared" si="190"/>
        <v>7.6706018518516147E-2</v>
      </c>
      <c r="AC240" s="39">
        <f t="shared" si="191"/>
        <v>7.9656249999997528E-2</v>
      </c>
      <c r="AD240" s="39">
        <f t="shared" si="192"/>
        <v>8.2606481481478922E-2</v>
      </c>
      <c r="AE240" s="39">
        <f t="shared" si="193"/>
        <v>8.5556712962960316E-2</v>
      </c>
      <c r="AF240" s="36">
        <f t="shared" si="194"/>
        <v>8.850694444444171E-2</v>
      </c>
      <c r="AG240" s="39">
        <f t="shared" si="195"/>
        <v>9.145717592592309E-2</v>
      </c>
      <c r="AH240" s="39">
        <f t="shared" si="196"/>
        <v>9.4407407407404484E-2</v>
      </c>
      <c r="AI240" s="39">
        <f t="shared" si="197"/>
        <v>9.7357638888885878E-2</v>
      </c>
      <c r="AJ240" s="39">
        <f t="shared" si="198"/>
        <v>0.10030787037036726</v>
      </c>
      <c r="AK240" s="36">
        <f t="shared" si="199"/>
        <v>0.10325810185184865</v>
      </c>
      <c r="AL240" s="39">
        <f t="shared" si="200"/>
        <v>0.10620833333333005</v>
      </c>
      <c r="AM240" s="39">
        <f t="shared" si="201"/>
        <v>0.10915856481481144</v>
      </c>
      <c r="AN240" s="39">
        <f t="shared" si="202"/>
        <v>0.11210879629629282</v>
      </c>
      <c r="AO240" s="39">
        <f t="shared" si="203"/>
        <v>0.11505902777777421</v>
      </c>
      <c r="AP240" s="36">
        <f t="shared" si="204"/>
        <v>0.11800925925925561</v>
      </c>
      <c r="AQ240" s="39">
        <f t="shared" si="205"/>
        <v>0.12095949074073699</v>
      </c>
      <c r="AR240" s="39">
        <f t="shared" si="206"/>
        <v>0.12390972222221838</v>
      </c>
      <c r="AS240" s="38">
        <f t="shared" si="207"/>
        <v>0.12448501736110726</v>
      </c>
      <c r="AT240" s="39"/>
      <c r="AU240" s="33">
        <v>2.9502314814813901E-3</v>
      </c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</row>
    <row r="241" spans="1:69">
      <c r="A241" s="33">
        <v>2.9513888888887899E-3</v>
      </c>
      <c r="B241" s="34">
        <v>2.9513888888887899E-3</v>
      </c>
      <c r="C241" s="35">
        <f t="shared" si="172"/>
        <v>5.9027777777775799E-3</v>
      </c>
      <c r="D241" s="35">
        <f t="shared" si="173"/>
        <v>8.8541666666663698E-3</v>
      </c>
      <c r="E241" s="35">
        <f t="shared" si="174"/>
        <v>1.180555555555516E-2</v>
      </c>
      <c r="F241" s="36">
        <f t="shared" si="175"/>
        <v>1.475694444444395E-2</v>
      </c>
      <c r="G241" s="35">
        <f t="shared" si="176"/>
        <v>1.770833333333274E-2</v>
      </c>
      <c r="H241" s="35">
        <f t="shared" si="177"/>
        <v>2.0659722222221531E-2</v>
      </c>
      <c r="I241" s="35">
        <f t="shared" si="178"/>
        <v>2.3611111111110319E-2</v>
      </c>
      <c r="J241" s="35">
        <f t="shared" si="179"/>
        <v>2.6562499999999108E-2</v>
      </c>
      <c r="K241" s="36">
        <f t="shared" si="180"/>
        <v>2.9513888888887899E-2</v>
      </c>
      <c r="L241" s="35">
        <f t="shared" si="181"/>
        <v>3.2465277777776691E-2</v>
      </c>
      <c r="M241" s="35">
        <f t="shared" si="182"/>
        <v>3.5416666666665479E-2</v>
      </c>
      <c r="N241" s="35">
        <f t="shared" si="183"/>
        <v>3.8368055555554267E-2</v>
      </c>
      <c r="O241" s="35">
        <f t="shared" si="184"/>
        <v>4.1319444444443063E-2</v>
      </c>
      <c r="P241" s="36">
        <f t="shared" si="185"/>
        <v>4.4270833333331851E-2</v>
      </c>
      <c r="Q241" s="35">
        <f t="shared" si="208"/>
        <v>4.7222222222220639E-2</v>
      </c>
      <c r="R241" s="35">
        <f t="shared" si="209"/>
        <v>5.0173611111109427E-2</v>
      </c>
      <c r="S241" s="35">
        <f t="shared" si="210"/>
        <v>5.3124999999998215E-2</v>
      </c>
      <c r="T241" s="35">
        <f t="shared" si="211"/>
        <v>5.607638888888701E-2</v>
      </c>
      <c r="U241" s="36">
        <f t="shared" si="212"/>
        <v>5.9027777777775799E-2</v>
      </c>
      <c r="V241" s="35">
        <f t="shared" si="213"/>
        <v>6.1979166666664587E-2</v>
      </c>
      <c r="W241" s="37">
        <f t="shared" si="214"/>
        <v>6.2259548611109022E-2</v>
      </c>
      <c r="X241" s="35">
        <f t="shared" si="186"/>
        <v>6.4930555555553382E-2</v>
      </c>
      <c r="Y241" s="35">
        <f t="shared" si="187"/>
        <v>6.7881944444442163E-2</v>
      </c>
      <c r="Z241" s="35">
        <f t="shared" si="188"/>
        <v>7.0833333333330958E-2</v>
      </c>
      <c r="AA241" s="36">
        <f t="shared" si="189"/>
        <v>7.3784722222219754E-2</v>
      </c>
      <c r="AB241" s="35">
        <f t="shared" si="190"/>
        <v>7.6736111111108535E-2</v>
      </c>
      <c r="AC241" s="35">
        <f t="shared" si="191"/>
        <v>7.968749999999733E-2</v>
      </c>
      <c r="AD241" s="35">
        <f t="shared" si="192"/>
        <v>8.2638888888886125E-2</v>
      </c>
      <c r="AE241" s="35">
        <f t="shared" si="193"/>
        <v>8.5590277777774906E-2</v>
      </c>
      <c r="AF241" s="36">
        <f t="shared" si="194"/>
        <v>8.8541666666663701E-2</v>
      </c>
      <c r="AG241" s="35">
        <f t="shared" si="195"/>
        <v>9.1493055555552483E-2</v>
      </c>
      <c r="AH241" s="35">
        <f t="shared" si="196"/>
        <v>9.4444444444441278E-2</v>
      </c>
      <c r="AI241" s="35">
        <f t="shared" si="197"/>
        <v>9.7395833333330073E-2</v>
      </c>
      <c r="AJ241" s="35">
        <f t="shared" si="198"/>
        <v>0.10034722222221885</v>
      </c>
      <c r="AK241" s="36">
        <f t="shared" si="199"/>
        <v>0.10329861111110765</v>
      </c>
      <c r="AL241" s="35">
        <f t="shared" si="200"/>
        <v>0.10624999999999643</v>
      </c>
      <c r="AM241" s="35">
        <f t="shared" si="201"/>
        <v>0.10920138888888523</v>
      </c>
      <c r="AN241" s="35">
        <f t="shared" si="202"/>
        <v>0.11215277777777402</v>
      </c>
      <c r="AO241" s="35">
        <f t="shared" si="203"/>
        <v>0.1151041666666628</v>
      </c>
      <c r="AP241" s="36">
        <f t="shared" si="204"/>
        <v>0.1180555555555516</v>
      </c>
      <c r="AQ241" s="35">
        <f t="shared" si="205"/>
        <v>0.12100694444444039</v>
      </c>
      <c r="AR241" s="35">
        <f t="shared" si="206"/>
        <v>0.12395833333332917</v>
      </c>
      <c r="AS241" s="38">
        <f t="shared" si="207"/>
        <v>0.12453385416666249</v>
      </c>
      <c r="AT241" s="35"/>
      <c r="AU241" s="33">
        <v>2.9513888888887899E-3</v>
      </c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</row>
    <row r="242" spans="1:69">
      <c r="A242" s="33">
        <v>2.9525462962962002E-3</v>
      </c>
      <c r="B242" s="34">
        <v>2.9525462962962002E-3</v>
      </c>
      <c r="C242" s="35">
        <f t="shared" si="172"/>
        <v>5.9050925925924003E-3</v>
      </c>
      <c r="D242" s="35">
        <f t="shared" si="173"/>
        <v>8.8576388888886009E-3</v>
      </c>
      <c r="E242" s="35">
        <f t="shared" si="174"/>
        <v>1.1810185185184801E-2</v>
      </c>
      <c r="F242" s="36">
        <f t="shared" si="175"/>
        <v>1.4762731481481E-2</v>
      </c>
      <c r="G242" s="35">
        <f t="shared" si="176"/>
        <v>1.7715277777777202E-2</v>
      </c>
      <c r="H242" s="35">
        <f t="shared" si="177"/>
        <v>2.0667824074073401E-2</v>
      </c>
      <c r="I242" s="35">
        <f t="shared" si="178"/>
        <v>2.3620370370369601E-2</v>
      </c>
      <c r="J242" s="35">
        <f t="shared" si="179"/>
        <v>2.6572916666665801E-2</v>
      </c>
      <c r="K242" s="36">
        <f t="shared" si="180"/>
        <v>2.9525462962962001E-2</v>
      </c>
      <c r="L242" s="35">
        <f t="shared" si="181"/>
        <v>3.24780092592582E-2</v>
      </c>
      <c r="M242" s="35">
        <f t="shared" si="182"/>
        <v>3.5430555555554404E-2</v>
      </c>
      <c r="N242" s="35">
        <f t="shared" si="183"/>
        <v>3.83831018518506E-2</v>
      </c>
      <c r="O242" s="35">
        <f t="shared" si="184"/>
        <v>4.1335648148146803E-2</v>
      </c>
      <c r="P242" s="36">
        <f t="shared" si="185"/>
        <v>4.4288194444442999E-2</v>
      </c>
      <c r="Q242" s="35">
        <f t="shared" si="208"/>
        <v>4.7240740740739202E-2</v>
      </c>
      <c r="R242" s="35">
        <f t="shared" si="209"/>
        <v>5.0193287037035406E-2</v>
      </c>
      <c r="S242" s="35">
        <f t="shared" si="210"/>
        <v>5.3145833333331602E-2</v>
      </c>
      <c r="T242" s="35">
        <f t="shared" si="211"/>
        <v>5.6098379629627805E-2</v>
      </c>
      <c r="U242" s="36">
        <f t="shared" si="212"/>
        <v>5.9050925925924001E-2</v>
      </c>
      <c r="V242" s="35">
        <f t="shared" si="213"/>
        <v>6.2003472222220204E-2</v>
      </c>
      <c r="W242" s="37">
        <f t="shared" si="214"/>
        <v>6.2283964120368338E-2</v>
      </c>
      <c r="X242" s="35">
        <f t="shared" si="186"/>
        <v>6.4956018518516401E-2</v>
      </c>
      <c r="Y242" s="35">
        <f t="shared" si="187"/>
        <v>6.7908564814812597E-2</v>
      </c>
      <c r="Z242" s="35">
        <f t="shared" si="188"/>
        <v>7.0861111111108807E-2</v>
      </c>
      <c r="AA242" s="36">
        <f t="shared" si="189"/>
        <v>7.3813657407405003E-2</v>
      </c>
      <c r="AB242" s="35">
        <f t="shared" si="190"/>
        <v>7.67662037037012E-2</v>
      </c>
      <c r="AC242" s="35">
        <f t="shared" si="191"/>
        <v>7.971874999999741E-2</v>
      </c>
      <c r="AD242" s="35">
        <f t="shared" si="192"/>
        <v>8.2671296296293606E-2</v>
      </c>
      <c r="AE242" s="35">
        <f t="shared" si="193"/>
        <v>8.5623842592589802E-2</v>
      </c>
      <c r="AF242" s="36">
        <f t="shared" si="194"/>
        <v>8.8576388888885998E-2</v>
      </c>
      <c r="AG242" s="35">
        <f t="shared" si="195"/>
        <v>9.1528935185182209E-2</v>
      </c>
      <c r="AH242" s="35">
        <f t="shared" si="196"/>
        <v>9.4481481481478405E-2</v>
      </c>
      <c r="AI242" s="35">
        <f t="shared" si="197"/>
        <v>9.7434027777774601E-2</v>
      </c>
      <c r="AJ242" s="35">
        <f t="shared" si="198"/>
        <v>0.10038657407407081</v>
      </c>
      <c r="AK242" s="36">
        <f t="shared" si="199"/>
        <v>0.10333912037036701</v>
      </c>
      <c r="AL242" s="35">
        <f t="shared" si="200"/>
        <v>0.1062916666666632</v>
      </c>
      <c r="AM242" s="35">
        <f t="shared" si="201"/>
        <v>0.1092442129629594</v>
      </c>
      <c r="AN242" s="35">
        <f t="shared" si="202"/>
        <v>0.11219675925925561</v>
      </c>
      <c r="AO242" s="35">
        <f t="shared" si="203"/>
        <v>0.11514930555555181</v>
      </c>
      <c r="AP242" s="36">
        <f t="shared" si="204"/>
        <v>0.118101851851848</v>
      </c>
      <c r="AQ242" s="35">
        <f t="shared" si="205"/>
        <v>0.12105439814814421</v>
      </c>
      <c r="AR242" s="35">
        <f t="shared" si="206"/>
        <v>0.12400694444444041</v>
      </c>
      <c r="AS242" s="38">
        <f t="shared" si="207"/>
        <v>0.12458269097221816</v>
      </c>
      <c r="AT242" s="35"/>
      <c r="AU242" s="33">
        <v>2.9525462962962002E-3</v>
      </c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</row>
    <row r="243" spans="1:69">
      <c r="A243" s="33">
        <v>2.9537037037036099E-3</v>
      </c>
      <c r="B243" s="34">
        <v>2.9537037037036099E-3</v>
      </c>
      <c r="C243" s="35">
        <f t="shared" si="172"/>
        <v>5.9074074074072199E-3</v>
      </c>
      <c r="D243" s="35">
        <f t="shared" si="173"/>
        <v>8.8611111111108302E-3</v>
      </c>
      <c r="E243" s="35">
        <f t="shared" si="174"/>
        <v>1.181481481481444E-2</v>
      </c>
      <c r="F243" s="36">
        <f t="shared" si="175"/>
        <v>1.4768518518518049E-2</v>
      </c>
      <c r="G243" s="35">
        <f t="shared" si="176"/>
        <v>1.772222222222166E-2</v>
      </c>
      <c r="H243" s="35">
        <f t="shared" si="177"/>
        <v>2.0675925925925268E-2</v>
      </c>
      <c r="I243" s="35">
        <f t="shared" si="178"/>
        <v>2.362962962962888E-2</v>
      </c>
      <c r="J243" s="35">
        <f t="shared" si="179"/>
        <v>2.6583333333332491E-2</v>
      </c>
      <c r="K243" s="36">
        <f t="shared" si="180"/>
        <v>2.9537037037036099E-2</v>
      </c>
      <c r="L243" s="35">
        <f t="shared" si="181"/>
        <v>3.249074074073971E-2</v>
      </c>
      <c r="M243" s="35">
        <f t="shared" si="182"/>
        <v>3.5444444444443321E-2</v>
      </c>
      <c r="N243" s="35">
        <f t="shared" si="183"/>
        <v>3.8398148148146932E-2</v>
      </c>
      <c r="O243" s="35">
        <f t="shared" si="184"/>
        <v>4.1351851851850537E-2</v>
      </c>
      <c r="P243" s="36">
        <f t="shared" si="185"/>
        <v>4.4305555555554148E-2</v>
      </c>
      <c r="Q243" s="35">
        <f t="shared" si="208"/>
        <v>4.7259259259257759E-2</v>
      </c>
      <c r="R243" s="35">
        <f t="shared" si="209"/>
        <v>5.021296296296137E-2</v>
      </c>
      <c r="S243" s="35">
        <f t="shared" si="210"/>
        <v>5.3166666666664981E-2</v>
      </c>
      <c r="T243" s="35">
        <f t="shared" si="211"/>
        <v>5.6120370370368586E-2</v>
      </c>
      <c r="U243" s="36">
        <f t="shared" si="212"/>
        <v>5.9074074074072197E-2</v>
      </c>
      <c r="V243" s="35">
        <f t="shared" si="213"/>
        <v>6.2027777777775808E-2</v>
      </c>
      <c r="W243" s="37">
        <f t="shared" si="214"/>
        <v>6.2308379629627646E-2</v>
      </c>
      <c r="X243" s="35">
        <f t="shared" si="186"/>
        <v>6.4981481481479419E-2</v>
      </c>
      <c r="Y243" s="35">
        <f t="shared" si="187"/>
        <v>6.7935185185183031E-2</v>
      </c>
      <c r="Z243" s="35">
        <f t="shared" si="188"/>
        <v>7.0888888888886642E-2</v>
      </c>
      <c r="AA243" s="36">
        <f t="shared" si="189"/>
        <v>7.3842592592590253E-2</v>
      </c>
      <c r="AB243" s="35">
        <f t="shared" si="190"/>
        <v>7.6796296296293864E-2</v>
      </c>
      <c r="AC243" s="35">
        <f t="shared" si="191"/>
        <v>7.9749999999997462E-2</v>
      </c>
      <c r="AD243" s="35">
        <f t="shared" si="192"/>
        <v>8.2703703703701073E-2</v>
      </c>
      <c r="AE243" s="35">
        <f t="shared" si="193"/>
        <v>8.5657407407404684E-2</v>
      </c>
      <c r="AF243" s="36">
        <f t="shared" si="194"/>
        <v>8.8611111111108296E-2</v>
      </c>
      <c r="AG243" s="35">
        <f t="shared" si="195"/>
        <v>9.1564814814811907E-2</v>
      </c>
      <c r="AH243" s="35">
        <f t="shared" si="196"/>
        <v>9.4518518518515518E-2</v>
      </c>
      <c r="AI243" s="35">
        <f t="shared" si="197"/>
        <v>9.7472222222219129E-2</v>
      </c>
      <c r="AJ243" s="35">
        <f t="shared" si="198"/>
        <v>0.10042592592592274</v>
      </c>
      <c r="AK243" s="36">
        <f t="shared" si="199"/>
        <v>0.10337962962962635</v>
      </c>
      <c r="AL243" s="35">
        <f t="shared" si="200"/>
        <v>0.10633333333332996</v>
      </c>
      <c r="AM243" s="35">
        <f t="shared" si="201"/>
        <v>0.10928703703703357</v>
      </c>
      <c r="AN243" s="35">
        <f t="shared" si="202"/>
        <v>0.11224074074073717</v>
      </c>
      <c r="AO243" s="35">
        <f t="shared" si="203"/>
        <v>0.11519444444444078</v>
      </c>
      <c r="AP243" s="36">
        <f t="shared" si="204"/>
        <v>0.11814814814814439</v>
      </c>
      <c r="AQ243" s="35">
        <f t="shared" si="205"/>
        <v>0.12110185185184801</v>
      </c>
      <c r="AR243" s="35">
        <f t="shared" si="206"/>
        <v>0.12405555555555162</v>
      </c>
      <c r="AS243" s="38">
        <f t="shared" si="207"/>
        <v>0.12463152777777382</v>
      </c>
      <c r="AT243" s="35"/>
      <c r="AU243" s="33">
        <v>2.9537037037036099E-3</v>
      </c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</row>
    <row r="244" spans="1:69">
      <c r="A244" s="33">
        <v>2.9548611111110102E-3</v>
      </c>
      <c r="B244" s="34">
        <v>2.9548611111110102E-3</v>
      </c>
      <c r="C244" s="35">
        <f t="shared" si="172"/>
        <v>5.9097222222220204E-3</v>
      </c>
      <c r="D244" s="35">
        <f t="shared" si="173"/>
        <v>8.8645833333330301E-3</v>
      </c>
      <c r="E244" s="35">
        <f t="shared" si="174"/>
        <v>1.1819444444444041E-2</v>
      </c>
      <c r="F244" s="36">
        <f t="shared" si="175"/>
        <v>1.4774305555555051E-2</v>
      </c>
      <c r="G244" s="35">
        <f t="shared" si="176"/>
        <v>1.772916666666606E-2</v>
      </c>
      <c r="H244" s="35">
        <f t="shared" si="177"/>
        <v>2.0684027777777073E-2</v>
      </c>
      <c r="I244" s="35">
        <f t="shared" si="178"/>
        <v>2.3638888888888081E-2</v>
      </c>
      <c r="J244" s="35">
        <f t="shared" si="179"/>
        <v>2.659374999999909E-2</v>
      </c>
      <c r="K244" s="36">
        <f t="shared" si="180"/>
        <v>2.9548611111110103E-2</v>
      </c>
      <c r="L244" s="35">
        <f t="shared" si="181"/>
        <v>3.2503472222221115E-2</v>
      </c>
      <c r="M244" s="35">
        <f t="shared" si="182"/>
        <v>3.545833333333212E-2</v>
      </c>
      <c r="N244" s="35">
        <f t="shared" si="183"/>
        <v>3.8413194444443133E-2</v>
      </c>
      <c r="O244" s="35">
        <f t="shared" si="184"/>
        <v>4.1368055555554145E-2</v>
      </c>
      <c r="P244" s="36">
        <f t="shared" si="185"/>
        <v>4.4322916666665151E-2</v>
      </c>
      <c r="Q244" s="35">
        <f t="shared" si="208"/>
        <v>4.7277777777776163E-2</v>
      </c>
      <c r="R244" s="35">
        <f t="shared" si="209"/>
        <v>5.0232638888887175E-2</v>
      </c>
      <c r="S244" s="35">
        <f t="shared" si="210"/>
        <v>5.3187499999998181E-2</v>
      </c>
      <c r="T244" s="35">
        <f t="shared" si="211"/>
        <v>5.6142361111109193E-2</v>
      </c>
      <c r="U244" s="36">
        <f t="shared" si="212"/>
        <v>5.9097222222220205E-2</v>
      </c>
      <c r="V244" s="35">
        <f t="shared" si="213"/>
        <v>6.2052083333331211E-2</v>
      </c>
      <c r="W244" s="37">
        <f t="shared" si="214"/>
        <v>6.233279513888676E-2</v>
      </c>
      <c r="X244" s="35">
        <f t="shared" si="186"/>
        <v>6.500694444444223E-2</v>
      </c>
      <c r="Y244" s="35">
        <f t="shared" si="187"/>
        <v>6.7961805555553229E-2</v>
      </c>
      <c r="Z244" s="35">
        <f t="shared" si="188"/>
        <v>7.0916666666664241E-2</v>
      </c>
      <c r="AA244" s="36">
        <f t="shared" si="189"/>
        <v>7.3871527777775253E-2</v>
      </c>
      <c r="AB244" s="35">
        <f t="shared" si="190"/>
        <v>7.6826388888886266E-2</v>
      </c>
      <c r="AC244" s="35">
        <f t="shared" si="191"/>
        <v>7.9781249999997278E-2</v>
      </c>
      <c r="AD244" s="35">
        <f t="shared" si="192"/>
        <v>8.273611111110829E-2</v>
      </c>
      <c r="AE244" s="35">
        <f t="shared" si="193"/>
        <v>8.5690972222219289E-2</v>
      </c>
      <c r="AF244" s="36">
        <f t="shared" si="194"/>
        <v>8.8645833333330301E-2</v>
      </c>
      <c r="AG244" s="35">
        <f t="shared" si="195"/>
        <v>9.1600694444441313E-2</v>
      </c>
      <c r="AH244" s="35">
        <f t="shared" si="196"/>
        <v>9.4555555555552326E-2</v>
      </c>
      <c r="AI244" s="35">
        <f t="shared" si="197"/>
        <v>9.7510416666663338E-2</v>
      </c>
      <c r="AJ244" s="35">
        <f t="shared" si="198"/>
        <v>0.10046527777777435</v>
      </c>
      <c r="AK244" s="36">
        <f t="shared" si="199"/>
        <v>0.10342013888888536</v>
      </c>
      <c r="AL244" s="35">
        <f t="shared" si="200"/>
        <v>0.10637499999999636</v>
      </c>
      <c r="AM244" s="35">
        <f t="shared" si="201"/>
        <v>0.10932986111110737</v>
      </c>
      <c r="AN244" s="35">
        <f t="shared" si="202"/>
        <v>0.11228472222221839</v>
      </c>
      <c r="AO244" s="35">
        <f t="shared" si="203"/>
        <v>0.1152395833333294</v>
      </c>
      <c r="AP244" s="36">
        <f t="shared" si="204"/>
        <v>0.11819444444444041</v>
      </c>
      <c r="AQ244" s="35">
        <f t="shared" si="205"/>
        <v>0.12114930555555142</v>
      </c>
      <c r="AR244" s="35">
        <f t="shared" si="206"/>
        <v>0.12410416666666242</v>
      </c>
      <c r="AS244" s="38">
        <f t="shared" si="207"/>
        <v>0.12468036458332908</v>
      </c>
      <c r="AT244" s="35"/>
      <c r="AU244" s="33">
        <v>2.9548611111110102E-3</v>
      </c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</row>
    <row r="245" spans="1:69">
      <c r="A245" s="33">
        <v>2.95601851851842E-3</v>
      </c>
      <c r="B245" s="34">
        <v>2.95601851851842E-3</v>
      </c>
      <c r="C245" s="35">
        <f t="shared" si="172"/>
        <v>5.9120370370368399E-3</v>
      </c>
      <c r="D245" s="35">
        <f t="shared" si="173"/>
        <v>8.8680555555552595E-3</v>
      </c>
      <c r="E245" s="35">
        <f t="shared" si="174"/>
        <v>1.182407407407368E-2</v>
      </c>
      <c r="F245" s="36">
        <f t="shared" si="175"/>
        <v>1.47800925925921E-2</v>
      </c>
      <c r="G245" s="35">
        <f t="shared" si="176"/>
        <v>1.7736111111110519E-2</v>
      </c>
      <c r="H245" s="35">
        <f t="shared" si="177"/>
        <v>2.0692129629628939E-2</v>
      </c>
      <c r="I245" s="35">
        <f t="shared" si="178"/>
        <v>2.364814814814736E-2</v>
      </c>
      <c r="J245" s="35">
        <f t="shared" si="179"/>
        <v>2.660416666666578E-2</v>
      </c>
      <c r="K245" s="36">
        <f t="shared" si="180"/>
        <v>2.9560185185184201E-2</v>
      </c>
      <c r="L245" s="35">
        <f t="shared" si="181"/>
        <v>3.2516203703702617E-2</v>
      </c>
      <c r="M245" s="35">
        <f t="shared" si="182"/>
        <v>3.5472222222221038E-2</v>
      </c>
      <c r="N245" s="35">
        <f t="shared" si="183"/>
        <v>3.8428240740739458E-2</v>
      </c>
      <c r="O245" s="35">
        <f t="shared" si="184"/>
        <v>4.1384259259257879E-2</v>
      </c>
      <c r="P245" s="36">
        <f t="shared" si="185"/>
        <v>4.4340277777776299E-2</v>
      </c>
      <c r="Q245" s="35">
        <f t="shared" si="208"/>
        <v>4.7296296296294719E-2</v>
      </c>
      <c r="R245" s="35">
        <f t="shared" si="209"/>
        <v>5.025231481481314E-2</v>
      </c>
      <c r="S245" s="35">
        <f t="shared" si="210"/>
        <v>5.320833333333156E-2</v>
      </c>
      <c r="T245" s="35">
        <f t="shared" si="211"/>
        <v>5.6164351851849981E-2</v>
      </c>
      <c r="U245" s="36">
        <f t="shared" si="212"/>
        <v>5.9120370370368401E-2</v>
      </c>
      <c r="V245" s="35">
        <f t="shared" si="213"/>
        <v>6.2076388888886821E-2</v>
      </c>
      <c r="W245" s="37">
        <f t="shared" si="214"/>
        <v>6.2357210648146068E-2</v>
      </c>
      <c r="X245" s="35">
        <f t="shared" si="186"/>
        <v>6.5032407407405235E-2</v>
      </c>
      <c r="Y245" s="35">
        <f t="shared" si="187"/>
        <v>6.7988425925923662E-2</v>
      </c>
      <c r="Z245" s="35">
        <f t="shared" si="188"/>
        <v>7.0944444444442076E-2</v>
      </c>
      <c r="AA245" s="36">
        <f t="shared" si="189"/>
        <v>7.3900462962960503E-2</v>
      </c>
      <c r="AB245" s="35">
        <f t="shared" si="190"/>
        <v>7.6856481481478917E-2</v>
      </c>
      <c r="AC245" s="35">
        <f t="shared" si="191"/>
        <v>7.9812499999997344E-2</v>
      </c>
      <c r="AD245" s="35">
        <f t="shared" si="192"/>
        <v>8.2768518518515757E-2</v>
      </c>
      <c r="AE245" s="35">
        <f t="shared" si="193"/>
        <v>8.5724537037034185E-2</v>
      </c>
      <c r="AF245" s="36">
        <f t="shared" si="194"/>
        <v>8.8680555555552598E-2</v>
      </c>
      <c r="AG245" s="35">
        <f t="shared" si="195"/>
        <v>9.1636574074071026E-2</v>
      </c>
      <c r="AH245" s="35">
        <f t="shared" si="196"/>
        <v>9.4592592592589439E-2</v>
      </c>
      <c r="AI245" s="35">
        <f t="shared" si="197"/>
        <v>9.7548611111107852E-2</v>
      </c>
      <c r="AJ245" s="35">
        <f t="shared" si="198"/>
        <v>0.10050462962962628</v>
      </c>
      <c r="AK245" s="36">
        <f t="shared" si="199"/>
        <v>0.10346064814814469</v>
      </c>
      <c r="AL245" s="35">
        <f t="shared" si="200"/>
        <v>0.10641666666666312</v>
      </c>
      <c r="AM245" s="35">
        <f t="shared" si="201"/>
        <v>0.10937268518518153</v>
      </c>
      <c r="AN245" s="35">
        <f t="shared" si="202"/>
        <v>0.11232870370369996</v>
      </c>
      <c r="AO245" s="35">
        <f t="shared" si="203"/>
        <v>0.11528472222221837</v>
      </c>
      <c r="AP245" s="36">
        <f t="shared" si="204"/>
        <v>0.1182407407407368</v>
      </c>
      <c r="AQ245" s="35">
        <f t="shared" si="205"/>
        <v>0.12119675925925522</v>
      </c>
      <c r="AR245" s="35">
        <f t="shared" si="206"/>
        <v>0.12415277777777364</v>
      </c>
      <c r="AS245" s="38">
        <f t="shared" si="207"/>
        <v>0.12472920138888473</v>
      </c>
      <c r="AT245" s="35"/>
      <c r="AU245" s="33">
        <v>2.95601851851842E-3</v>
      </c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</row>
    <row r="246" spans="1:69">
      <c r="A246" s="33">
        <v>2.9571759259258302E-3</v>
      </c>
      <c r="B246" s="34">
        <v>2.9571759259258302E-3</v>
      </c>
      <c r="C246" s="35">
        <f t="shared" si="172"/>
        <v>5.9143518518516604E-3</v>
      </c>
      <c r="D246" s="35">
        <f t="shared" si="173"/>
        <v>8.8715277777774906E-3</v>
      </c>
      <c r="E246" s="35">
        <f t="shared" si="174"/>
        <v>1.1828703703703321E-2</v>
      </c>
      <c r="F246" s="36">
        <f t="shared" si="175"/>
        <v>1.4785879629629151E-2</v>
      </c>
      <c r="G246" s="35">
        <f t="shared" si="176"/>
        <v>1.7743055555554981E-2</v>
      </c>
      <c r="H246" s="35">
        <f t="shared" si="177"/>
        <v>2.0700231481480813E-2</v>
      </c>
      <c r="I246" s="35">
        <f t="shared" si="178"/>
        <v>2.3657407407406641E-2</v>
      </c>
      <c r="J246" s="35">
        <f t="shared" si="179"/>
        <v>2.661458333333247E-2</v>
      </c>
      <c r="K246" s="36">
        <f t="shared" si="180"/>
        <v>2.9571759259258302E-2</v>
      </c>
      <c r="L246" s="35">
        <f t="shared" si="181"/>
        <v>3.2528935185184134E-2</v>
      </c>
      <c r="M246" s="35">
        <f t="shared" si="182"/>
        <v>3.5486111111109962E-2</v>
      </c>
      <c r="N246" s="35">
        <f t="shared" si="183"/>
        <v>3.8443287037035791E-2</v>
      </c>
      <c r="O246" s="35">
        <f t="shared" si="184"/>
        <v>4.1400462962961626E-2</v>
      </c>
      <c r="P246" s="36">
        <f t="shared" si="185"/>
        <v>4.4357638888887455E-2</v>
      </c>
      <c r="Q246" s="35">
        <f t="shared" si="208"/>
        <v>4.7314814814813283E-2</v>
      </c>
      <c r="R246" s="35">
        <f t="shared" si="209"/>
        <v>5.0271990740739111E-2</v>
      </c>
      <c r="S246" s="35">
        <f t="shared" si="210"/>
        <v>5.322916666666494E-2</v>
      </c>
      <c r="T246" s="35">
        <f t="shared" si="211"/>
        <v>5.6186342592590775E-2</v>
      </c>
      <c r="U246" s="36">
        <f t="shared" si="212"/>
        <v>5.9143518518516604E-2</v>
      </c>
      <c r="V246" s="35">
        <f t="shared" si="213"/>
        <v>6.2100694444442432E-2</v>
      </c>
      <c r="W246" s="37">
        <f t="shared" si="214"/>
        <v>6.2381626157405383E-2</v>
      </c>
      <c r="X246" s="35">
        <f t="shared" si="186"/>
        <v>6.5057870370368268E-2</v>
      </c>
      <c r="Y246" s="35">
        <f t="shared" si="187"/>
        <v>6.8015046296294096E-2</v>
      </c>
      <c r="Z246" s="35">
        <f t="shared" si="188"/>
        <v>7.0972222222219924E-2</v>
      </c>
      <c r="AA246" s="36">
        <f t="shared" si="189"/>
        <v>7.3929398148145753E-2</v>
      </c>
      <c r="AB246" s="35">
        <f t="shared" si="190"/>
        <v>7.6886574074071581E-2</v>
      </c>
      <c r="AC246" s="35">
        <f t="shared" si="191"/>
        <v>7.984374999999741E-2</v>
      </c>
      <c r="AD246" s="35">
        <f t="shared" si="192"/>
        <v>8.2800925925923252E-2</v>
      </c>
      <c r="AE246" s="35">
        <f t="shared" si="193"/>
        <v>8.5758101851849081E-2</v>
      </c>
      <c r="AF246" s="36">
        <f t="shared" si="194"/>
        <v>8.8715277777774909E-2</v>
      </c>
      <c r="AG246" s="35">
        <f t="shared" si="195"/>
        <v>9.1672453703700738E-2</v>
      </c>
      <c r="AH246" s="35">
        <f t="shared" si="196"/>
        <v>9.4629629629626566E-2</v>
      </c>
      <c r="AI246" s="35">
        <f t="shared" si="197"/>
        <v>9.7586805555552394E-2</v>
      </c>
      <c r="AJ246" s="35">
        <f t="shared" si="198"/>
        <v>0.10054398148147822</v>
      </c>
      <c r="AK246" s="36">
        <f t="shared" si="199"/>
        <v>0.10350115740740405</v>
      </c>
      <c r="AL246" s="35">
        <f t="shared" si="200"/>
        <v>0.10645833333332988</v>
      </c>
      <c r="AM246" s="35">
        <f t="shared" si="201"/>
        <v>0.10941550925925572</v>
      </c>
      <c r="AN246" s="35">
        <f t="shared" si="202"/>
        <v>0.11237268518518155</v>
      </c>
      <c r="AO246" s="35">
        <f t="shared" si="203"/>
        <v>0.11532986111110738</v>
      </c>
      <c r="AP246" s="36">
        <f t="shared" si="204"/>
        <v>0.11828703703703321</v>
      </c>
      <c r="AQ246" s="35">
        <f t="shared" si="205"/>
        <v>0.12124421296295904</v>
      </c>
      <c r="AR246" s="35">
        <f t="shared" si="206"/>
        <v>0.12420138888888486</v>
      </c>
      <c r="AS246" s="38">
        <f t="shared" si="207"/>
        <v>0.1247780381944404</v>
      </c>
      <c r="AT246" s="35"/>
      <c r="AU246" s="33">
        <v>2.9571759259258302E-3</v>
      </c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</row>
    <row r="247" spans="1:69">
      <c r="A247" s="33">
        <v>2.95833333333323E-3</v>
      </c>
      <c r="B247" s="34">
        <v>2.95833333333323E-3</v>
      </c>
      <c r="C247" s="35">
        <f t="shared" si="172"/>
        <v>5.91666666666646E-3</v>
      </c>
      <c r="D247" s="35">
        <f t="shared" si="173"/>
        <v>8.8749999999996904E-3</v>
      </c>
      <c r="E247" s="35">
        <f t="shared" si="174"/>
        <v>1.183333333333292E-2</v>
      </c>
      <c r="F247" s="36">
        <f t="shared" si="175"/>
        <v>1.479166666666615E-2</v>
      </c>
      <c r="G247" s="35">
        <f t="shared" si="176"/>
        <v>1.7749999999999381E-2</v>
      </c>
      <c r="H247" s="35">
        <f t="shared" si="177"/>
        <v>2.070833333333261E-2</v>
      </c>
      <c r="I247" s="35">
        <f t="shared" si="178"/>
        <v>2.366666666666584E-2</v>
      </c>
      <c r="J247" s="35">
        <f t="shared" si="179"/>
        <v>2.662499999999907E-2</v>
      </c>
      <c r="K247" s="36">
        <f t="shared" si="180"/>
        <v>2.9583333333332299E-2</v>
      </c>
      <c r="L247" s="35">
        <f t="shared" si="181"/>
        <v>3.2541666666665532E-2</v>
      </c>
      <c r="M247" s="35">
        <f t="shared" si="182"/>
        <v>3.5499999999998762E-2</v>
      </c>
      <c r="N247" s="35">
        <f t="shared" si="183"/>
        <v>3.8458333333331991E-2</v>
      </c>
      <c r="O247" s="35">
        <f t="shared" si="184"/>
        <v>4.1416666666665221E-2</v>
      </c>
      <c r="P247" s="36">
        <f t="shared" si="185"/>
        <v>4.437499999999845E-2</v>
      </c>
      <c r="Q247" s="35">
        <f t="shared" si="208"/>
        <v>4.733333333333168E-2</v>
      </c>
      <c r="R247" s="35">
        <f t="shared" si="209"/>
        <v>5.029166666666491E-2</v>
      </c>
      <c r="S247" s="35">
        <f t="shared" si="210"/>
        <v>5.3249999999998139E-2</v>
      </c>
      <c r="T247" s="35">
        <f t="shared" si="211"/>
        <v>5.6208333333331369E-2</v>
      </c>
      <c r="U247" s="36">
        <f t="shared" si="212"/>
        <v>5.9166666666664598E-2</v>
      </c>
      <c r="V247" s="35">
        <f t="shared" si="213"/>
        <v>6.2124999999997828E-2</v>
      </c>
      <c r="W247" s="37">
        <f t="shared" si="214"/>
        <v>6.2406041666664483E-2</v>
      </c>
      <c r="X247" s="35">
        <f t="shared" si="186"/>
        <v>6.5083333333331064E-2</v>
      </c>
      <c r="Y247" s="35">
        <f t="shared" si="187"/>
        <v>6.8041666666664294E-2</v>
      </c>
      <c r="Z247" s="35">
        <f t="shared" si="188"/>
        <v>7.0999999999997523E-2</v>
      </c>
      <c r="AA247" s="36">
        <f t="shared" si="189"/>
        <v>7.3958333333330753E-2</v>
      </c>
      <c r="AB247" s="35">
        <f t="shared" si="190"/>
        <v>7.6916666666663983E-2</v>
      </c>
      <c r="AC247" s="35">
        <f t="shared" si="191"/>
        <v>7.9874999999997212E-2</v>
      </c>
      <c r="AD247" s="35">
        <f t="shared" si="192"/>
        <v>8.2833333333330442E-2</v>
      </c>
      <c r="AE247" s="35">
        <f t="shared" si="193"/>
        <v>8.5791666666663671E-2</v>
      </c>
      <c r="AF247" s="36">
        <f t="shared" si="194"/>
        <v>8.8749999999996901E-2</v>
      </c>
      <c r="AG247" s="35">
        <f t="shared" si="195"/>
        <v>9.170833333333013E-2</v>
      </c>
      <c r="AH247" s="35">
        <f t="shared" si="196"/>
        <v>9.466666666666336E-2</v>
      </c>
      <c r="AI247" s="35">
        <f t="shared" si="197"/>
        <v>9.762499999999659E-2</v>
      </c>
      <c r="AJ247" s="35">
        <f t="shared" si="198"/>
        <v>0.10058333333332982</v>
      </c>
      <c r="AK247" s="36">
        <f t="shared" si="199"/>
        <v>0.10354166666666305</v>
      </c>
      <c r="AL247" s="35">
        <f t="shared" si="200"/>
        <v>0.10649999999999628</v>
      </c>
      <c r="AM247" s="35">
        <f t="shared" si="201"/>
        <v>0.10945833333332951</v>
      </c>
      <c r="AN247" s="35">
        <f t="shared" si="202"/>
        <v>0.11241666666666274</v>
      </c>
      <c r="AO247" s="35">
        <f t="shared" si="203"/>
        <v>0.11537499999999597</v>
      </c>
      <c r="AP247" s="36">
        <f t="shared" si="204"/>
        <v>0.1183333333333292</v>
      </c>
      <c r="AQ247" s="35">
        <f t="shared" si="205"/>
        <v>0.12129166666666243</v>
      </c>
      <c r="AR247" s="35">
        <f t="shared" si="206"/>
        <v>0.12424999999999566</v>
      </c>
      <c r="AS247" s="38">
        <f t="shared" si="207"/>
        <v>0.12482687499999565</v>
      </c>
      <c r="AT247" s="35"/>
      <c r="AU247" s="33">
        <v>2.95833333333323E-3</v>
      </c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</row>
    <row r="248" spans="1:69">
      <c r="A248" s="33">
        <v>2.9594907407406398E-3</v>
      </c>
      <c r="B248" s="34">
        <v>2.9594907407406398E-3</v>
      </c>
      <c r="C248" s="35">
        <f t="shared" si="172"/>
        <v>5.9189814814812796E-3</v>
      </c>
      <c r="D248" s="35">
        <f t="shared" si="173"/>
        <v>8.8784722222219198E-3</v>
      </c>
      <c r="E248" s="35">
        <f t="shared" si="174"/>
        <v>1.1837962962962559E-2</v>
      </c>
      <c r="F248" s="36">
        <f t="shared" si="175"/>
        <v>1.4797453703703198E-2</v>
      </c>
      <c r="G248" s="35">
        <f t="shared" si="176"/>
        <v>1.775694444444384E-2</v>
      </c>
      <c r="H248" s="35">
        <f t="shared" si="177"/>
        <v>2.0716435185184477E-2</v>
      </c>
      <c r="I248" s="35">
        <f t="shared" si="178"/>
        <v>2.3675925925925118E-2</v>
      </c>
      <c r="J248" s="35">
        <f t="shared" si="179"/>
        <v>2.6635416666665759E-2</v>
      </c>
      <c r="K248" s="36">
        <f t="shared" si="180"/>
        <v>2.9594907407406397E-2</v>
      </c>
      <c r="L248" s="35">
        <f t="shared" si="181"/>
        <v>3.2554398148147035E-2</v>
      </c>
      <c r="M248" s="35">
        <f t="shared" si="182"/>
        <v>3.5513888888887679E-2</v>
      </c>
      <c r="N248" s="35">
        <f t="shared" si="183"/>
        <v>3.8473379629628317E-2</v>
      </c>
      <c r="O248" s="35">
        <f t="shared" si="184"/>
        <v>4.1432870370368954E-2</v>
      </c>
      <c r="P248" s="36">
        <f t="shared" si="185"/>
        <v>4.4392361111109599E-2</v>
      </c>
      <c r="Q248" s="35">
        <f t="shared" si="208"/>
        <v>4.7351851851850237E-2</v>
      </c>
      <c r="R248" s="35">
        <f t="shared" si="209"/>
        <v>5.0311342592590874E-2</v>
      </c>
      <c r="S248" s="35">
        <f t="shared" si="210"/>
        <v>5.3270833333331519E-2</v>
      </c>
      <c r="T248" s="35">
        <f t="shared" si="211"/>
        <v>5.6230324074072156E-2</v>
      </c>
      <c r="U248" s="36">
        <f t="shared" si="212"/>
        <v>5.9189814814812794E-2</v>
      </c>
      <c r="V248" s="35">
        <f t="shared" si="213"/>
        <v>6.2149305555553438E-2</v>
      </c>
      <c r="W248" s="37">
        <f t="shared" si="214"/>
        <v>6.2430457175923791E-2</v>
      </c>
      <c r="X248" s="35">
        <f t="shared" si="186"/>
        <v>6.5108796296294069E-2</v>
      </c>
      <c r="Y248" s="35">
        <f t="shared" si="187"/>
        <v>6.8068287037034714E-2</v>
      </c>
      <c r="Z248" s="35">
        <f t="shared" si="188"/>
        <v>7.1027777777775358E-2</v>
      </c>
      <c r="AA248" s="36">
        <f t="shared" si="189"/>
        <v>7.3987268518515989E-2</v>
      </c>
      <c r="AB248" s="35">
        <f t="shared" si="190"/>
        <v>7.6946759259256634E-2</v>
      </c>
      <c r="AC248" s="35">
        <f t="shared" si="191"/>
        <v>7.9906249999997278E-2</v>
      </c>
      <c r="AD248" s="35">
        <f t="shared" si="192"/>
        <v>8.2865740740737909E-2</v>
      </c>
      <c r="AE248" s="35">
        <f t="shared" si="193"/>
        <v>8.5825231481478553E-2</v>
      </c>
      <c r="AF248" s="36">
        <f t="shared" si="194"/>
        <v>8.8784722222219198E-2</v>
      </c>
      <c r="AG248" s="35">
        <f t="shared" si="195"/>
        <v>9.1744212962959829E-2</v>
      </c>
      <c r="AH248" s="35">
        <f t="shared" si="196"/>
        <v>9.4703703703700473E-2</v>
      </c>
      <c r="AI248" s="35">
        <f t="shared" si="197"/>
        <v>9.7663194444441118E-2</v>
      </c>
      <c r="AJ248" s="35">
        <f t="shared" si="198"/>
        <v>0.10062268518518175</v>
      </c>
      <c r="AK248" s="36">
        <f t="shared" si="199"/>
        <v>0.10358217592592239</v>
      </c>
      <c r="AL248" s="35">
        <f t="shared" si="200"/>
        <v>0.10654166666666304</v>
      </c>
      <c r="AM248" s="35">
        <f t="shared" si="201"/>
        <v>0.10950115740740367</v>
      </c>
      <c r="AN248" s="35">
        <f t="shared" si="202"/>
        <v>0.11246064814814431</v>
      </c>
      <c r="AO248" s="35">
        <f t="shared" si="203"/>
        <v>0.11542013888888496</v>
      </c>
      <c r="AP248" s="36">
        <f t="shared" si="204"/>
        <v>0.11837962962962559</v>
      </c>
      <c r="AQ248" s="35">
        <f t="shared" si="205"/>
        <v>0.12133912037036623</v>
      </c>
      <c r="AR248" s="35">
        <f t="shared" si="206"/>
        <v>0.12429861111110688</v>
      </c>
      <c r="AS248" s="38">
        <f t="shared" si="207"/>
        <v>0.12487571180555129</v>
      </c>
      <c r="AT248" s="35"/>
      <c r="AU248" s="33">
        <v>2.9594907407406398E-3</v>
      </c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</row>
    <row r="249" spans="1:69">
      <c r="A249" s="33">
        <v>2.96064814814805E-3</v>
      </c>
      <c r="B249" s="34">
        <v>2.96064814814805E-3</v>
      </c>
      <c r="C249" s="35">
        <f t="shared" si="172"/>
        <v>5.9212962962961E-3</v>
      </c>
      <c r="D249" s="35">
        <f t="shared" si="173"/>
        <v>8.8819444444441509E-3</v>
      </c>
      <c r="E249" s="35">
        <f t="shared" si="174"/>
        <v>1.18425925925922E-2</v>
      </c>
      <c r="F249" s="36">
        <f t="shared" si="175"/>
        <v>1.4803240740740249E-2</v>
      </c>
      <c r="G249" s="35">
        <f t="shared" si="176"/>
        <v>1.7763888888888302E-2</v>
      </c>
      <c r="H249" s="35">
        <f t="shared" si="177"/>
        <v>2.0724537037036351E-2</v>
      </c>
      <c r="I249" s="35">
        <f t="shared" si="178"/>
        <v>2.36851851851844E-2</v>
      </c>
      <c r="J249" s="35">
        <f t="shared" si="179"/>
        <v>2.6645833333332449E-2</v>
      </c>
      <c r="K249" s="36">
        <f t="shared" si="180"/>
        <v>2.9606481481480498E-2</v>
      </c>
      <c r="L249" s="35">
        <f t="shared" si="181"/>
        <v>3.2567129629628551E-2</v>
      </c>
      <c r="M249" s="35">
        <f t="shared" si="182"/>
        <v>3.5527777777776604E-2</v>
      </c>
      <c r="N249" s="35">
        <f t="shared" si="183"/>
        <v>3.8488425925924649E-2</v>
      </c>
      <c r="O249" s="35">
        <f t="shared" si="184"/>
        <v>4.1449074074072702E-2</v>
      </c>
      <c r="P249" s="36">
        <f t="shared" si="185"/>
        <v>4.4409722222220747E-2</v>
      </c>
      <c r="Q249" s="35">
        <f t="shared" si="208"/>
        <v>4.73703703703688E-2</v>
      </c>
      <c r="R249" s="35">
        <f t="shared" si="209"/>
        <v>5.0331018518516853E-2</v>
      </c>
      <c r="S249" s="35">
        <f t="shared" si="210"/>
        <v>5.3291666666664898E-2</v>
      </c>
      <c r="T249" s="35">
        <f t="shared" si="211"/>
        <v>5.6252314814812951E-2</v>
      </c>
      <c r="U249" s="36">
        <f t="shared" si="212"/>
        <v>5.9212962962960997E-2</v>
      </c>
      <c r="V249" s="35">
        <f t="shared" si="213"/>
        <v>6.2173611111109049E-2</v>
      </c>
      <c r="W249" s="37">
        <f t="shared" si="214"/>
        <v>6.2454872685183113E-2</v>
      </c>
      <c r="X249" s="35">
        <f t="shared" si="186"/>
        <v>6.5134259259257102E-2</v>
      </c>
      <c r="Y249" s="35">
        <f t="shared" si="187"/>
        <v>6.8094907407405147E-2</v>
      </c>
      <c r="Z249" s="35">
        <f t="shared" si="188"/>
        <v>7.1055555555553207E-2</v>
      </c>
      <c r="AA249" s="36">
        <f t="shared" si="189"/>
        <v>7.4016203703701253E-2</v>
      </c>
      <c r="AB249" s="35">
        <f t="shared" si="190"/>
        <v>7.6976851851849298E-2</v>
      </c>
      <c r="AC249" s="35">
        <f t="shared" si="191"/>
        <v>7.9937499999997344E-2</v>
      </c>
      <c r="AD249" s="35">
        <f t="shared" si="192"/>
        <v>8.2898148148145404E-2</v>
      </c>
      <c r="AE249" s="35">
        <f t="shared" si="193"/>
        <v>8.5858796296293449E-2</v>
      </c>
      <c r="AF249" s="36">
        <f t="shared" si="194"/>
        <v>8.8819444444441495E-2</v>
      </c>
      <c r="AG249" s="35">
        <f t="shared" si="195"/>
        <v>9.1780092592589554E-2</v>
      </c>
      <c r="AH249" s="35">
        <f t="shared" si="196"/>
        <v>9.47407407407376E-2</v>
      </c>
      <c r="AI249" s="35">
        <f t="shared" si="197"/>
        <v>9.7701388888885646E-2</v>
      </c>
      <c r="AJ249" s="35">
        <f t="shared" si="198"/>
        <v>0.10066203703703371</v>
      </c>
      <c r="AK249" s="36">
        <f t="shared" si="199"/>
        <v>0.10362268518518175</v>
      </c>
      <c r="AL249" s="35">
        <f t="shared" si="200"/>
        <v>0.1065833333333298</v>
      </c>
      <c r="AM249" s="35">
        <f t="shared" si="201"/>
        <v>0.10954398148147786</v>
      </c>
      <c r="AN249" s="35">
        <f t="shared" si="202"/>
        <v>0.1125046296296259</v>
      </c>
      <c r="AO249" s="35">
        <f t="shared" si="203"/>
        <v>0.11546527777777395</v>
      </c>
      <c r="AP249" s="36">
        <f t="shared" si="204"/>
        <v>0.11842592592592199</v>
      </c>
      <c r="AQ249" s="35">
        <f t="shared" si="205"/>
        <v>0.12138657407407005</v>
      </c>
      <c r="AR249" s="35">
        <f t="shared" si="206"/>
        <v>0.1243472222222181</v>
      </c>
      <c r="AS249" s="38">
        <f t="shared" si="207"/>
        <v>0.12492454861110697</v>
      </c>
      <c r="AT249" s="35"/>
      <c r="AU249" s="33">
        <v>2.96064814814805E-3</v>
      </c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</row>
    <row r="250" spans="1:69">
      <c r="A250" s="33">
        <v>2.9618055555554498E-3</v>
      </c>
      <c r="B250" s="34">
        <v>2.9618055555554498E-3</v>
      </c>
      <c r="C250" s="35">
        <f t="shared" si="172"/>
        <v>5.9236111111108996E-3</v>
      </c>
      <c r="D250" s="35">
        <f t="shared" si="173"/>
        <v>8.885416666666349E-3</v>
      </c>
      <c r="E250" s="35">
        <f t="shared" si="174"/>
        <v>1.1847222222221799E-2</v>
      </c>
      <c r="F250" s="36">
        <f t="shared" si="175"/>
        <v>1.480902777777725E-2</v>
      </c>
      <c r="G250" s="35">
        <f t="shared" si="176"/>
        <v>1.7770833333332698E-2</v>
      </c>
      <c r="H250" s="35">
        <f t="shared" si="177"/>
        <v>2.0732638888888148E-2</v>
      </c>
      <c r="I250" s="35">
        <f t="shared" si="178"/>
        <v>2.3694444444443599E-2</v>
      </c>
      <c r="J250" s="35">
        <f t="shared" si="179"/>
        <v>2.6656249999999049E-2</v>
      </c>
      <c r="K250" s="36">
        <f t="shared" si="180"/>
        <v>2.9618055555554499E-2</v>
      </c>
      <c r="L250" s="35">
        <f t="shared" si="181"/>
        <v>3.2579861111109949E-2</v>
      </c>
      <c r="M250" s="35">
        <f t="shared" si="182"/>
        <v>3.5541666666665396E-2</v>
      </c>
      <c r="N250" s="35">
        <f t="shared" si="183"/>
        <v>3.850347222222085E-2</v>
      </c>
      <c r="O250" s="35">
        <f t="shared" si="184"/>
        <v>4.1465277777776297E-2</v>
      </c>
      <c r="P250" s="36">
        <f t="shared" si="185"/>
        <v>4.442708333333175E-2</v>
      </c>
      <c r="Q250" s="35">
        <f t="shared" si="208"/>
        <v>4.7388888888887197E-2</v>
      </c>
      <c r="R250" s="35">
        <f t="shared" si="209"/>
        <v>5.0350694444442644E-2</v>
      </c>
      <c r="S250" s="35">
        <f t="shared" si="210"/>
        <v>5.3312499999998098E-2</v>
      </c>
      <c r="T250" s="35">
        <f t="shared" si="211"/>
        <v>5.6274305555553544E-2</v>
      </c>
      <c r="U250" s="36">
        <f t="shared" si="212"/>
        <v>5.9236111111108998E-2</v>
      </c>
      <c r="V250" s="35">
        <f t="shared" si="213"/>
        <v>6.2197916666664445E-2</v>
      </c>
      <c r="W250" s="37">
        <f t="shared" si="214"/>
        <v>6.2479288194442213E-2</v>
      </c>
      <c r="X250" s="35">
        <f t="shared" si="186"/>
        <v>6.5159722222219899E-2</v>
      </c>
      <c r="Y250" s="35">
        <f t="shared" si="187"/>
        <v>6.8121527777775345E-2</v>
      </c>
      <c r="Z250" s="35">
        <f t="shared" si="188"/>
        <v>7.1083333333330792E-2</v>
      </c>
      <c r="AA250" s="36">
        <f t="shared" si="189"/>
        <v>7.4045138888886239E-2</v>
      </c>
      <c r="AB250" s="35">
        <f t="shared" si="190"/>
        <v>7.70069444444417E-2</v>
      </c>
      <c r="AC250" s="35">
        <f t="shared" si="191"/>
        <v>7.9968749999997146E-2</v>
      </c>
      <c r="AD250" s="35">
        <f t="shared" si="192"/>
        <v>8.2930555555552593E-2</v>
      </c>
      <c r="AE250" s="35">
        <f t="shared" si="193"/>
        <v>8.589236111110804E-2</v>
      </c>
      <c r="AF250" s="36">
        <f t="shared" si="194"/>
        <v>8.88541666666635E-2</v>
      </c>
      <c r="AG250" s="35">
        <f t="shared" si="195"/>
        <v>9.1815972222218947E-2</v>
      </c>
      <c r="AH250" s="35">
        <f t="shared" si="196"/>
        <v>9.4777777777774394E-2</v>
      </c>
      <c r="AI250" s="35">
        <f t="shared" si="197"/>
        <v>9.7739583333329841E-2</v>
      </c>
      <c r="AJ250" s="35">
        <f t="shared" si="198"/>
        <v>0.10070138888888529</v>
      </c>
      <c r="AK250" s="36">
        <f t="shared" si="199"/>
        <v>0.10366319444444075</v>
      </c>
      <c r="AL250" s="35">
        <f t="shared" si="200"/>
        <v>0.1066249999999962</v>
      </c>
      <c r="AM250" s="35">
        <f t="shared" si="201"/>
        <v>0.10958680555555164</v>
      </c>
      <c r="AN250" s="35">
        <f t="shared" si="202"/>
        <v>0.11254861111110709</v>
      </c>
      <c r="AO250" s="35">
        <f t="shared" si="203"/>
        <v>0.11551041666666255</v>
      </c>
      <c r="AP250" s="36">
        <f t="shared" si="204"/>
        <v>0.118472222222218</v>
      </c>
      <c r="AQ250" s="35">
        <f t="shared" si="205"/>
        <v>0.12143402777777344</v>
      </c>
      <c r="AR250" s="35">
        <f t="shared" si="206"/>
        <v>0.12439583333332889</v>
      </c>
      <c r="AS250" s="38">
        <f t="shared" si="207"/>
        <v>0.12497338541666221</v>
      </c>
      <c r="AT250" s="35"/>
      <c r="AU250" s="33">
        <v>2.9618055555554498E-3</v>
      </c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</row>
    <row r="251" spans="1:69">
      <c r="A251" s="33">
        <v>2.96296296296286E-3</v>
      </c>
      <c r="B251" s="34">
        <v>2.96296296296286E-3</v>
      </c>
      <c r="C251" s="35">
        <f t="shared" si="172"/>
        <v>5.9259259259257201E-3</v>
      </c>
      <c r="D251" s="35">
        <f t="shared" si="173"/>
        <v>8.8888888888885801E-3</v>
      </c>
      <c r="E251" s="35">
        <f t="shared" si="174"/>
        <v>1.185185185185144E-2</v>
      </c>
      <c r="F251" s="36">
        <f t="shared" si="175"/>
        <v>1.48148148148143E-2</v>
      </c>
      <c r="G251" s="35">
        <f t="shared" si="176"/>
        <v>1.777777777777716E-2</v>
      </c>
      <c r="H251" s="35">
        <f t="shared" si="177"/>
        <v>2.0740740740740018E-2</v>
      </c>
      <c r="I251" s="35">
        <f t="shared" si="178"/>
        <v>2.370370370370288E-2</v>
      </c>
      <c r="J251" s="35">
        <f t="shared" si="179"/>
        <v>2.6666666666665742E-2</v>
      </c>
      <c r="K251" s="36">
        <f t="shared" si="180"/>
        <v>2.96296296296286E-2</v>
      </c>
      <c r="L251" s="35">
        <f t="shared" si="181"/>
        <v>3.2592592592591459E-2</v>
      </c>
      <c r="M251" s="35">
        <f t="shared" si="182"/>
        <v>3.555555555555432E-2</v>
      </c>
      <c r="N251" s="35">
        <f t="shared" si="183"/>
        <v>3.8518518518517182E-2</v>
      </c>
      <c r="O251" s="35">
        <f t="shared" si="184"/>
        <v>4.1481481481480037E-2</v>
      </c>
      <c r="P251" s="36">
        <f t="shared" si="185"/>
        <v>4.4444444444442899E-2</v>
      </c>
      <c r="Q251" s="35">
        <f t="shared" si="208"/>
        <v>4.7407407407405761E-2</v>
      </c>
      <c r="R251" s="35">
        <f t="shared" si="209"/>
        <v>5.0370370370368622E-2</v>
      </c>
      <c r="S251" s="35">
        <f t="shared" si="210"/>
        <v>5.3333333333331484E-2</v>
      </c>
      <c r="T251" s="35">
        <f t="shared" si="211"/>
        <v>5.6296296296294339E-2</v>
      </c>
      <c r="U251" s="36">
        <f t="shared" si="212"/>
        <v>5.9259259259257201E-2</v>
      </c>
      <c r="V251" s="35">
        <f t="shared" si="213"/>
        <v>6.2222222222220062E-2</v>
      </c>
      <c r="W251" s="37">
        <f t="shared" si="214"/>
        <v>6.2503703703701535E-2</v>
      </c>
      <c r="X251" s="35">
        <f t="shared" si="186"/>
        <v>6.5185185185182917E-2</v>
      </c>
      <c r="Y251" s="35">
        <f t="shared" si="187"/>
        <v>6.8148148148145779E-2</v>
      </c>
      <c r="Z251" s="35">
        <f t="shared" si="188"/>
        <v>7.1111111111108641E-2</v>
      </c>
      <c r="AA251" s="36">
        <f t="shared" si="189"/>
        <v>7.4074074074071503E-2</v>
      </c>
      <c r="AB251" s="35">
        <f t="shared" si="190"/>
        <v>7.7037037037034364E-2</v>
      </c>
      <c r="AC251" s="35">
        <f t="shared" si="191"/>
        <v>7.9999999999997226E-2</v>
      </c>
      <c r="AD251" s="35">
        <f t="shared" si="192"/>
        <v>8.2962962962960074E-2</v>
      </c>
      <c r="AE251" s="35">
        <f t="shared" si="193"/>
        <v>8.5925925925922936E-2</v>
      </c>
      <c r="AF251" s="36">
        <f t="shared" si="194"/>
        <v>8.8888888888885798E-2</v>
      </c>
      <c r="AG251" s="35">
        <f t="shared" si="195"/>
        <v>9.1851851851848659E-2</v>
      </c>
      <c r="AH251" s="35">
        <f t="shared" si="196"/>
        <v>9.4814814814811521E-2</v>
      </c>
      <c r="AI251" s="35">
        <f t="shared" si="197"/>
        <v>9.7777777777774383E-2</v>
      </c>
      <c r="AJ251" s="35">
        <f t="shared" si="198"/>
        <v>0.10074074074073724</v>
      </c>
      <c r="AK251" s="36">
        <f t="shared" si="199"/>
        <v>0.10370370370370011</v>
      </c>
      <c r="AL251" s="35">
        <f t="shared" si="200"/>
        <v>0.10666666666666297</v>
      </c>
      <c r="AM251" s="35">
        <f t="shared" si="201"/>
        <v>0.10962962962962582</v>
      </c>
      <c r="AN251" s="35">
        <f t="shared" si="202"/>
        <v>0.11259259259258868</v>
      </c>
      <c r="AO251" s="35">
        <f t="shared" si="203"/>
        <v>0.11555555555555154</v>
      </c>
      <c r="AP251" s="36">
        <f t="shared" si="204"/>
        <v>0.1185185185185144</v>
      </c>
      <c r="AQ251" s="35">
        <f t="shared" si="205"/>
        <v>0.12148148148147726</v>
      </c>
      <c r="AR251" s="35">
        <f t="shared" si="206"/>
        <v>0.12444444444444012</v>
      </c>
      <c r="AS251" s="38">
        <f t="shared" si="207"/>
        <v>0.12502222222221787</v>
      </c>
      <c r="AT251" s="35"/>
      <c r="AU251" s="33">
        <v>2.96296296296286E-3</v>
      </c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</row>
    <row r="252" spans="1:69">
      <c r="A252" s="33">
        <v>2.9641203703702698E-3</v>
      </c>
      <c r="B252" s="34">
        <v>2.9641203703702698E-3</v>
      </c>
      <c r="C252" s="35">
        <f t="shared" si="172"/>
        <v>5.9282407407405396E-3</v>
      </c>
      <c r="D252" s="35">
        <f t="shared" si="173"/>
        <v>8.8923611111108095E-3</v>
      </c>
      <c r="E252" s="35">
        <f t="shared" si="174"/>
        <v>1.1856481481481079E-2</v>
      </c>
      <c r="F252" s="36">
        <f t="shared" si="175"/>
        <v>1.4820601851851349E-2</v>
      </c>
      <c r="G252" s="35">
        <f t="shared" si="176"/>
        <v>1.7784722222221619E-2</v>
      </c>
      <c r="H252" s="35">
        <f t="shared" si="177"/>
        <v>2.0748842592591889E-2</v>
      </c>
      <c r="I252" s="35">
        <f t="shared" si="178"/>
        <v>2.3712962962962159E-2</v>
      </c>
      <c r="J252" s="35">
        <f t="shared" si="179"/>
        <v>2.6677083333332428E-2</v>
      </c>
      <c r="K252" s="36">
        <f t="shared" si="180"/>
        <v>2.9641203703702698E-2</v>
      </c>
      <c r="L252" s="35">
        <f t="shared" si="181"/>
        <v>3.2605324074072968E-2</v>
      </c>
      <c r="M252" s="35">
        <f t="shared" si="182"/>
        <v>3.5569444444443238E-2</v>
      </c>
      <c r="N252" s="35">
        <f t="shared" si="183"/>
        <v>3.8533564814813508E-2</v>
      </c>
      <c r="O252" s="35">
        <f t="shared" si="184"/>
        <v>4.1497685185183777E-2</v>
      </c>
      <c r="P252" s="36">
        <f t="shared" si="185"/>
        <v>4.4461805555554047E-2</v>
      </c>
      <c r="Q252" s="35">
        <f t="shared" si="208"/>
        <v>4.7425925925924317E-2</v>
      </c>
      <c r="R252" s="35">
        <f t="shared" si="209"/>
        <v>5.0390046296294587E-2</v>
      </c>
      <c r="S252" s="35">
        <f t="shared" si="210"/>
        <v>5.3354166666664857E-2</v>
      </c>
      <c r="T252" s="35">
        <f t="shared" si="211"/>
        <v>5.6318287037035127E-2</v>
      </c>
      <c r="U252" s="36">
        <f t="shared" si="212"/>
        <v>5.9282407407405396E-2</v>
      </c>
      <c r="V252" s="35">
        <f t="shared" si="213"/>
        <v>6.2246527777775666E-2</v>
      </c>
      <c r="W252" s="37">
        <f t="shared" si="214"/>
        <v>6.2528119212960837E-2</v>
      </c>
      <c r="X252" s="35">
        <f t="shared" si="186"/>
        <v>6.5210648148145936E-2</v>
      </c>
      <c r="Y252" s="35">
        <f t="shared" si="187"/>
        <v>6.8174768518516199E-2</v>
      </c>
      <c r="Z252" s="35">
        <f t="shared" si="188"/>
        <v>7.1138888888886476E-2</v>
      </c>
      <c r="AA252" s="36">
        <f t="shared" si="189"/>
        <v>7.4103009259256752E-2</v>
      </c>
      <c r="AB252" s="35">
        <f t="shared" si="190"/>
        <v>7.7067129629627015E-2</v>
      </c>
      <c r="AC252" s="35">
        <f t="shared" si="191"/>
        <v>8.0031249999997278E-2</v>
      </c>
      <c r="AD252" s="35">
        <f t="shared" si="192"/>
        <v>8.2995370370367555E-2</v>
      </c>
      <c r="AE252" s="35">
        <f t="shared" si="193"/>
        <v>8.5959490740737832E-2</v>
      </c>
      <c r="AF252" s="36">
        <f t="shared" si="194"/>
        <v>8.8923611111108095E-2</v>
      </c>
      <c r="AG252" s="35">
        <f t="shared" si="195"/>
        <v>9.1887731481478357E-2</v>
      </c>
      <c r="AH252" s="35">
        <f t="shared" si="196"/>
        <v>9.4851851851848634E-2</v>
      </c>
      <c r="AI252" s="35">
        <f t="shared" si="197"/>
        <v>9.7815972222218911E-2</v>
      </c>
      <c r="AJ252" s="35">
        <f t="shared" si="198"/>
        <v>0.10078009259258917</v>
      </c>
      <c r="AK252" s="36">
        <f t="shared" si="199"/>
        <v>0.10374421296295944</v>
      </c>
      <c r="AL252" s="35">
        <f t="shared" si="200"/>
        <v>0.10670833333332971</v>
      </c>
      <c r="AM252" s="35">
        <f t="shared" si="201"/>
        <v>0.10967245370369999</v>
      </c>
      <c r="AN252" s="35">
        <f t="shared" si="202"/>
        <v>0.11263657407407025</v>
      </c>
      <c r="AO252" s="35">
        <f t="shared" si="203"/>
        <v>0.11560069444444052</v>
      </c>
      <c r="AP252" s="36">
        <f t="shared" si="204"/>
        <v>0.11856481481481079</v>
      </c>
      <c r="AQ252" s="35">
        <f t="shared" si="205"/>
        <v>0.12152893518518107</v>
      </c>
      <c r="AR252" s="35">
        <f t="shared" si="206"/>
        <v>0.12449305555555133</v>
      </c>
      <c r="AS252" s="38">
        <f t="shared" si="207"/>
        <v>0.12507105902777355</v>
      </c>
      <c r="AT252" s="35"/>
      <c r="AU252" s="33">
        <v>2.9641203703702698E-3</v>
      </c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</row>
    <row r="253" spans="1:69">
      <c r="A253" s="33">
        <v>2.96527777777768E-3</v>
      </c>
      <c r="B253" s="34">
        <v>2.96527777777768E-3</v>
      </c>
      <c r="C253" s="35">
        <f t="shared" si="172"/>
        <v>5.9305555555553601E-3</v>
      </c>
      <c r="D253" s="35">
        <f t="shared" si="173"/>
        <v>8.8958333333330405E-3</v>
      </c>
      <c r="E253" s="35">
        <f t="shared" si="174"/>
        <v>1.186111111111072E-2</v>
      </c>
      <c r="F253" s="36">
        <f t="shared" si="175"/>
        <v>1.48263888888884E-2</v>
      </c>
      <c r="G253" s="35">
        <f t="shared" si="176"/>
        <v>1.7791666666666081E-2</v>
      </c>
      <c r="H253" s="35">
        <f t="shared" si="177"/>
        <v>2.0756944444443759E-2</v>
      </c>
      <c r="I253" s="35">
        <f t="shared" si="178"/>
        <v>2.372222222222144E-2</v>
      </c>
      <c r="J253" s="35">
        <f t="shared" si="179"/>
        <v>2.6687499999999122E-2</v>
      </c>
      <c r="K253" s="36">
        <f t="shared" si="180"/>
        <v>2.96527777777768E-2</v>
      </c>
      <c r="L253" s="35">
        <f t="shared" si="181"/>
        <v>3.2618055555554477E-2</v>
      </c>
      <c r="M253" s="35">
        <f t="shared" si="182"/>
        <v>3.5583333333332162E-2</v>
      </c>
      <c r="N253" s="35">
        <f t="shared" si="183"/>
        <v>3.854861111110984E-2</v>
      </c>
      <c r="O253" s="35">
        <f t="shared" si="184"/>
        <v>4.1513888888887518E-2</v>
      </c>
      <c r="P253" s="36">
        <f t="shared" si="185"/>
        <v>4.4479166666665203E-2</v>
      </c>
      <c r="Q253" s="35">
        <f t="shared" si="208"/>
        <v>4.7444444444442881E-2</v>
      </c>
      <c r="R253" s="35">
        <f t="shared" si="209"/>
        <v>5.0409722222220558E-2</v>
      </c>
      <c r="S253" s="35">
        <f t="shared" si="210"/>
        <v>5.3374999999998243E-2</v>
      </c>
      <c r="T253" s="35">
        <f t="shared" si="211"/>
        <v>5.6340277777775921E-2</v>
      </c>
      <c r="U253" s="36">
        <f t="shared" si="212"/>
        <v>5.9305555555553599E-2</v>
      </c>
      <c r="V253" s="35">
        <f t="shared" si="213"/>
        <v>6.2270833333331284E-2</v>
      </c>
      <c r="W253" s="37">
        <f t="shared" si="214"/>
        <v>6.2552534722220152E-2</v>
      </c>
      <c r="X253" s="35">
        <f t="shared" si="186"/>
        <v>6.5236111111108955E-2</v>
      </c>
      <c r="Y253" s="35">
        <f t="shared" si="187"/>
        <v>6.8201388888886647E-2</v>
      </c>
      <c r="Z253" s="35">
        <f t="shared" si="188"/>
        <v>7.1166666666664324E-2</v>
      </c>
      <c r="AA253" s="36">
        <f t="shared" si="189"/>
        <v>7.4131944444442002E-2</v>
      </c>
      <c r="AB253" s="35">
        <f t="shared" si="190"/>
        <v>7.709722222221968E-2</v>
      </c>
      <c r="AC253" s="35">
        <f t="shared" si="191"/>
        <v>8.0062499999997358E-2</v>
      </c>
      <c r="AD253" s="35">
        <f t="shared" si="192"/>
        <v>8.3027777777775036E-2</v>
      </c>
      <c r="AE253" s="35">
        <f t="shared" si="193"/>
        <v>8.5993055555552728E-2</v>
      </c>
      <c r="AF253" s="36">
        <f t="shared" si="194"/>
        <v>8.8958333333330405E-2</v>
      </c>
      <c r="AG253" s="35">
        <f t="shared" si="195"/>
        <v>9.1923611111108083E-2</v>
      </c>
      <c r="AH253" s="35">
        <f t="shared" si="196"/>
        <v>9.4888888888885761E-2</v>
      </c>
      <c r="AI253" s="35">
        <f t="shared" si="197"/>
        <v>9.7854166666663439E-2</v>
      </c>
      <c r="AJ253" s="35">
        <f t="shared" si="198"/>
        <v>0.10081944444444112</v>
      </c>
      <c r="AK253" s="36">
        <f t="shared" si="199"/>
        <v>0.10378472222221879</v>
      </c>
      <c r="AL253" s="35">
        <f t="shared" si="200"/>
        <v>0.10674999999999649</v>
      </c>
      <c r="AM253" s="35">
        <f t="shared" si="201"/>
        <v>0.10971527777777416</v>
      </c>
      <c r="AN253" s="35">
        <f t="shared" si="202"/>
        <v>0.11268055555555184</v>
      </c>
      <c r="AO253" s="35">
        <f t="shared" si="203"/>
        <v>0.11564583333332952</v>
      </c>
      <c r="AP253" s="36">
        <f t="shared" si="204"/>
        <v>0.1186111111111072</v>
      </c>
      <c r="AQ253" s="35">
        <f t="shared" si="205"/>
        <v>0.12157638888888488</v>
      </c>
      <c r="AR253" s="35">
        <f t="shared" si="206"/>
        <v>0.12454166666666257</v>
      </c>
      <c r="AS253" s="38">
        <f t="shared" si="207"/>
        <v>0.12511989583332922</v>
      </c>
      <c r="AT253" s="35"/>
      <c r="AU253" s="33">
        <v>2.96527777777768E-3</v>
      </c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</row>
    <row r="254" spans="1:69">
      <c r="A254" s="33">
        <v>2.9664351851850798E-3</v>
      </c>
      <c r="B254" s="34">
        <v>2.9664351851850798E-3</v>
      </c>
      <c r="C254" s="35">
        <f t="shared" si="172"/>
        <v>5.9328703703701597E-3</v>
      </c>
      <c r="D254" s="35">
        <f t="shared" si="173"/>
        <v>8.8993055555552404E-3</v>
      </c>
      <c r="E254" s="35">
        <f t="shared" si="174"/>
        <v>1.1865740740740319E-2</v>
      </c>
      <c r="F254" s="36">
        <f t="shared" si="175"/>
        <v>1.4832175925925398E-2</v>
      </c>
      <c r="G254" s="35">
        <f t="shared" si="176"/>
        <v>1.7798611111110481E-2</v>
      </c>
      <c r="H254" s="35">
        <f t="shared" si="177"/>
        <v>2.076504629629556E-2</v>
      </c>
      <c r="I254" s="35">
        <f t="shared" si="178"/>
        <v>2.3731481481480639E-2</v>
      </c>
      <c r="J254" s="35">
        <f t="shared" si="179"/>
        <v>2.6697916666665718E-2</v>
      </c>
      <c r="K254" s="36">
        <f t="shared" si="180"/>
        <v>2.9664351851850797E-2</v>
      </c>
      <c r="L254" s="35">
        <f t="shared" si="181"/>
        <v>3.2630787037035876E-2</v>
      </c>
      <c r="M254" s="35">
        <f t="shared" si="182"/>
        <v>3.5597222222220962E-2</v>
      </c>
      <c r="N254" s="35">
        <f t="shared" si="183"/>
        <v>3.8563657407406041E-2</v>
      </c>
      <c r="O254" s="35">
        <f t="shared" si="184"/>
        <v>4.153009259259112E-2</v>
      </c>
      <c r="P254" s="36">
        <f t="shared" si="185"/>
        <v>4.4496527777776199E-2</v>
      </c>
      <c r="Q254" s="35">
        <f t="shared" si="208"/>
        <v>4.7462962962961278E-2</v>
      </c>
      <c r="R254" s="35">
        <f t="shared" si="209"/>
        <v>5.0429398148146357E-2</v>
      </c>
      <c r="S254" s="35">
        <f t="shared" si="210"/>
        <v>5.3395833333331436E-2</v>
      </c>
      <c r="T254" s="35">
        <f t="shared" si="211"/>
        <v>5.6362268518516515E-2</v>
      </c>
      <c r="U254" s="36">
        <f t="shared" si="212"/>
        <v>5.9328703703701594E-2</v>
      </c>
      <c r="V254" s="35">
        <f t="shared" si="213"/>
        <v>6.2295138888886679E-2</v>
      </c>
      <c r="W254" s="37">
        <f t="shared" si="214"/>
        <v>6.2576950231479259E-2</v>
      </c>
      <c r="X254" s="35">
        <f t="shared" si="186"/>
        <v>6.5261574074071751E-2</v>
      </c>
      <c r="Y254" s="35">
        <f t="shared" si="187"/>
        <v>6.822800925925683E-2</v>
      </c>
      <c r="Z254" s="35">
        <f t="shared" si="188"/>
        <v>7.1194444444441923E-2</v>
      </c>
      <c r="AA254" s="36">
        <f t="shared" si="189"/>
        <v>7.4160879629627002E-2</v>
      </c>
      <c r="AB254" s="35">
        <f t="shared" si="190"/>
        <v>7.7127314814812081E-2</v>
      </c>
      <c r="AC254" s="35">
        <f t="shared" si="191"/>
        <v>8.009374999999716E-2</v>
      </c>
      <c r="AD254" s="35">
        <f t="shared" si="192"/>
        <v>8.3060185185182239E-2</v>
      </c>
      <c r="AE254" s="35">
        <f t="shared" si="193"/>
        <v>8.6026620370367318E-2</v>
      </c>
      <c r="AF254" s="36">
        <f t="shared" si="194"/>
        <v>8.8993055555552397E-2</v>
      </c>
      <c r="AG254" s="35">
        <f t="shared" si="195"/>
        <v>9.1959490740737476E-2</v>
      </c>
      <c r="AH254" s="35">
        <f t="shared" si="196"/>
        <v>9.4925925925922555E-2</v>
      </c>
      <c r="AI254" s="35">
        <f t="shared" si="197"/>
        <v>9.7892361111107634E-2</v>
      </c>
      <c r="AJ254" s="35">
        <f t="shared" si="198"/>
        <v>0.10085879629629271</v>
      </c>
      <c r="AK254" s="36">
        <f t="shared" si="199"/>
        <v>0.10382523148147779</v>
      </c>
      <c r="AL254" s="35">
        <f t="shared" si="200"/>
        <v>0.10679166666666287</v>
      </c>
      <c r="AM254" s="35">
        <f t="shared" si="201"/>
        <v>0.10975810185184795</v>
      </c>
      <c r="AN254" s="35">
        <f t="shared" si="202"/>
        <v>0.11272453703703303</v>
      </c>
      <c r="AO254" s="35">
        <f t="shared" si="203"/>
        <v>0.11569097222221811</v>
      </c>
      <c r="AP254" s="36">
        <f t="shared" si="204"/>
        <v>0.11865740740740319</v>
      </c>
      <c r="AQ254" s="35">
        <f t="shared" si="205"/>
        <v>0.12162384259258828</v>
      </c>
      <c r="AR254" s="35">
        <f t="shared" si="206"/>
        <v>0.12459027777777336</v>
      </c>
      <c r="AS254" s="38">
        <f t="shared" si="207"/>
        <v>0.12516873263888445</v>
      </c>
      <c r="AT254" s="35"/>
      <c r="AU254" s="33">
        <v>2.9664351851850798E-3</v>
      </c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</row>
    <row r="255" spans="1:69">
      <c r="A255" s="33">
        <v>2.9675925925924901E-3</v>
      </c>
      <c r="B255" s="34">
        <v>2.9675925925924901E-3</v>
      </c>
      <c r="C255" s="35">
        <f t="shared" si="172"/>
        <v>5.9351851851849801E-3</v>
      </c>
      <c r="D255" s="35">
        <f t="shared" si="173"/>
        <v>8.9027777777774698E-3</v>
      </c>
      <c r="E255" s="35">
        <f t="shared" si="174"/>
        <v>1.187037037036996E-2</v>
      </c>
      <c r="F255" s="36">
        <f t="shared" si="175"/>
        <v>1.4837962962962451E-2</v>
      </c>
      <c r="G255" s="35">
        <f t="shared" si="176"/>
        <v>1.780555555555494E-2</v>
      </c>
      <c r="H255" s="35">
        <f t="shared" si="177"/>
        <v>2.077314814814743E-2</v>
      </c>
      <c r="I255" s="35">
        <f t="shared" si="178"/>
        <v>2.3740740740739921E-2</v>
      </c>
      <c r="J255" s="35">
        <f t="shared" si="179"/>
        <v>2.6708333333332411E-2</v>
      </c>
      <c r="K255" s="36">
        <f t="shared" si="180"/>
        <v>2.9675925925924902E-2</v>
      </c>
      <c r="L255" s="35">
        <f t="shared" si="181"/>
        <v>3.2643518518517392E-2</v>
      </c>
      <c r="M255" s="35">
        <f t="shared" si="182"/>
        <v>3.5611111111109879E-2</v>
      </c>
      <c r="N255" s="35">
        <f t="shared" si="183"/>
        <v>3.8578703703702373E-2</v>
      </c>
      <c r="O255" s="35">
        <f t="shared" si="184"/>
        <v>4.154629629629486E-2</v>
      </c>
      <c r="P255" s="36">
        <f t="shared" si="185"/>
        <v>4.4513888888887354E-2</v>
      </c>
      <c r="Q255" s="35">
        <f t="shared" si="208"/>
        <v>4.7481481481479841E-2</v>
      </c>
      <c r="R255" s="35">
        <f t="shared" si="209"/>
        <v>5.0449074074072328E-2</v>
      </c>
      <c r="S255" s="35">
        <f t="shared" si="210"/>
        <v>5.3416666666664822E-2</v>
      </c>
      <c r="T255" s="35">
        <f t="shared" si="211"/>
        <v>5.6384259259257309E-2</v>
      </c>
      <c r="U255" s="36">
        <f t="shared" si="212"/>
        <v>5.9351851851849803E-2</v>
      </c>
      <c r="V255" s="35">
        <f t="shared" si="213"/>
        <v>6.231944444444229E-2</v>
      </c>
      <c r="W255" s="37">
        <f t="shared" si="214"/>
        <v>6.2601365740738574E-2</v>
      </c>
      <c r="X255" s="35">
        <f t="shared" si="186"/>
        <v>6.5287037037034784E-2</v>
      </c>
      <c r="Y255" s="35">
        <f t="shared" si="187"/>
        <v>6.8254629629627278E-2</v>
      </c>
      <c r="Z255" s="35">
        <f t="shared" si="188"/>
        <v>7.1222222222219758E-2</v>
      </c>
      <c r="AA255" s="36">
        <f t="shared" si="189"/>
        <v>7.4189814814812252E-2</v>
      </c>
      <c r="AB255" s="35">
        <f t="shared" si="190"/>
        <v>7.7157407407404746E-2</v>
      </c>
      <c r="AC255" s="35">
        <f t="shared" si="191"/>
        <v>8.0124999999997226E-2</v>
      </c>
      <c r="AD255" s="35">
        <f t="shared" si="192"/>
        <v>8.309259259258972E-2</v>
      </c>
      <c r="AE255" s="35">
        <f t="shared" si="193"/>
        <v>8.6060185185182214E-2</v>
      </c>
      <c r="AF255" s="36">
        <f t="shared" si="194"/>
        <v>8.9027777777774708E-2</v>
      </c>
      <c r="AG255" s="35">
        <f t="shared" si="195"/>
        <v>9.1995370370367188E-2</v>
      </c>
      <c r="AH255" s="35">
        <f t="shared" si="196"/>
        <v>9.4962962962959682E-2</v>
      </c>
      <c r="AI255" s="35">
        <f t="shared" si="197"/>
        <v>9.7930555555552176E-2</v>
      </c>
      <c r="AJ255" s="35">
        <f t="shared" si="198"/>
        <v>0.10089814814814466</v>
      </c>
      <c r="AK255" s="36">
        <f t="shared" si="199"/>
        <v>0.10386574074073715</v>
      </c>
      <c r="AL255" s="35">
        <f t="shared" si="200"/>
        <v>0.10683333333332964</v>
      </c>
      <c r="AM255" s="35">
        <f t="shared" si="201"/>
        <v>0.10980092592592214</v>
      </c>
      <c r="AN255" s="35">
        <f t="shared" si="202"/>
        <v>0.11276851851851462</v>
      </c>
      <c r="AO255" s="35">
        <f t="shared" si="203"/>
        <v>0.11573611111110711</v>
      </c>
      <c r="AP255" s="36">
        <f t="shared" si="204"/>
        <v>0.11870370370369961</v>
      </c>
      <c r="AQ255" s="35">
        <f t="shared" si="205"/>
        <v>0.12167129629629209</v>
      </c>
      <c r="AR255" s="35">
        <f t="shared" si="206"/>
        <v>0.12463888888888458</v>
      </c>
      <c r="AS255" s="38">
        <f t="shared" si="207"/>
        <v>0.12521756944444012</v>
      </c>
      <c r="AT255" s="35"/>
      <c r="AU255" s="33">
        <v>2.9675925925924901E-3</v>
      </c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</row>
    <row r="256" spans="1:69">
      <c r="A256" s="33">
        <v>2.9687499999998999E-3</v>
      </c>
      <c r="B256" s="34">
        <v>2.9687499999998999E-3</v>
      </c>
      <c r="C256" s="35">
        <f t="shared" si="172"/>
        <v>5.9374999999997997E-3</v>
      </c>
      <c r="D256" s="35">
        <f t="shared" si="173"/>
        <v>8.9062499999996991E-3</v>
      </c>
      <c r="E256" s="35">
        <f t="shared" si="174"/>
        <v>1.1874999999999599E-2</v>
      </c>
      <c r="F256" s="36">
        <f t="shared" si="175"/>
        <v>1.48437499999995E-2</v>
      </c>
      <c r="G256" s="35">
        <f t="shared" si="176"/>
        <v>1.7812499999999398E-2</v>
      </c>
      <c r="H256" s="35">
        <f t="shared" si="177"/>
        <v>2.07812499999993E-2</v>
      </c>
      <c r="I256" s="35">
        <f t="shared" si="178"/>
        <v>2.3749999999999199E-2</v>
      </c>
      <c r="J256" s="35">
        <f t="shared" si="179"/>
        <v>2.6718749999999097E-2</v>
      </c>
      <c r="K256" s="36">
        <f t="shared" si="180"/>
        <v>2.9687499999998999E-2</v>
      </c>
      <c r="L256" s="35">
        <f t="shared" si="181"/>
        <v>3.2656249999998901E-2</v>
      </c>
      <c r="M256" s="35">
        <f t="shared" si="182"/>
        <v>3.5624999999998797E-2</v>
      </c>
      <c r="N256" s="35">
        <f t="shared" si="183"/>
        <v>3.8593749999998699E-2</v>
      </c>
      <c r="O256" s="35">
        <f t="shared" si="184"/>
        <v>4.1562499999998601E-2</v>
      </c>
      <c r="P256" s="36">
        <f t="shared" si="185"/>
        <v>4.4531249999998496E-2</v>
      </c>
      <c r="Q256" s="35">
        <f t="shared" si="208"/>
        <v>4.7499999999998398E-2</v>
      </c>
      <c r="R256" s="35">
        <f t="shared" si="209"/>
        <v>5.04687499999983E-2</v>
      </c>
      <c r="S256" s="35">
        <f t="shared" si="210"/>
        <v>5.3437499999998195E-2</v>
      </c>
      <c r="T256" s="35">
        <f t="shared" si="211"/>
        <v>5.6406249999998097E-2</v>
      </c>
      <c r="U256" s="36">
        <f t="shared" si="212"/>
        <v>5.9374999999997999E-2</v>
      </c>
      <c r="V256" s="35">
        <f t="shared" si="213"/>
        <v>6.2343749999997894E-2</v>
      </c>
      <c r="W256" s="37">
        <f t="shared" si="214"/>
        <v>6.2625781249997889E-2</v>
      </c>
      <c r="X256" s="35">
        <f t="shared" si="186"/>
        <v>6.5312499999997803E-2</v>
      </c>
      <c r="Y256" s="35">
        <f t="shared" si="187"/>
        <v>6.8281249999997698E-2</v>
      </c>
      <c r="Z256" s="35">
        <f t="shared" si="188"/>
        <v>7.1249999999997593E-2</v>
      </c>
      <c r="AA256" s="36">
        <f t="shared" si="189"/>
        <v>7.4218749999997502E-2</v>
      </c>
      <c r="AB256" s="35">
        <f t="shared" si="190"/>
        <v>7.7187499999997397E-2</v>
      </c>
      <c r="AC256" s="35">
        <f t="shared" si="191"/>
        <v>8.0156249999997292E-2</v>
      </c>
      <c r="AD256" s="35">
        <f t="shared" si="192"/>
        <v>8.3124999999997201E-2</v>
      </c>
      <c r="AE256" s="35">
        <f t="shared" si="193"/>
        <v>8.6093749999997096E-2</v>
      </c>
      <c r="AF256" s="36">
        <f t="shared" si="194"/>
        <v>8.9062499999996991E-2</v>
      </c>
      <c r="AG256" s="35">
        <f t="shared" si="195"/>
        <v>9.20312499999969E-2</v>
      </c>
      <c r="AH256" s="35">
        <f t="shared" si="196"/>
        <v>9.4999999999996795E-2</v>
      </c>
      <c r="AI256" s="35">
        <f t="shared" si="197"/>
        <v>9.796874999999669E-2</v>
      </c>
      <c r="AJ256" s="35">
        <f t="shared" si="198"/>
        <v>0.1009374999999966</v>
      </c>
      <c r="AK256" s="36">
        <f t="shared" si="199"/>
        <v>0.10390624999999649</v>
      </c>
      <c r="AL256" s="35">
        <f t="shared" si="200"/>
        <v>0.10687499999999639</v>
      </c>
      <c r="AM256" s="35">
        <f t="shared" si="201"/>
        <v>0.1098437499999963</v>
      </c>
      <c r="AN256" s="35">
        <f t="shared" si="202"/>
        <v>0.11281249999999619</v>
      </c>
      <c r="AO256" s="35">
        <f t="shared" si="203"/>
        <v>0.11578124999999609</v>
      </c>
      <c r="AP256" s="36">
        <f t="shared" si="204"/>
        <v>0.118749999999996</v>
      </c>
      <c r="AQ256" s="35">
        <f t="shared" si="205"/>
        <v>0.12171874999999589</v>
      </c>
      <c r="AR256" s="35">
        <f t="shared" si="206"/>
        <v>0.12468749999999579</v>
      </c>
      <c r="AS256" s="38">
        <f t="shared" si="207"/>
        <v>0.12526640624999577</v>
      </c>
      <c r="AT256" s="35"/>
      <c r="AU256" s="33">
        <v>2.9687499999998999E-3</v>
      </c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</row>
    <row r="257" spans="1:69">
      <c r="A257" s="33">
        <v>2.9699074074073001E-3</v>
      </c>
      <c r="B257" s="34">
        <v>2.9699074074073001E-3</v>
      </c>
      <c r="C257" s="35">
        <f t="shared" si="172"/>
        <v>5.9398148148146002E-3</v>
      </c>
      <c r="D257" s="35">
        <f t="shared" si="173"/>
        <v>8.9097222222219007E-3</v>
      </c>
      <c r="E257" s="35">
        <f t="shared" si="174"/>
        <v>1.18796296296292E-2</v>
      </c>
      <c r="F257" s="36">
        <f t="shared" si="175"/>
        <v>1.48495370370365E-2</v>
      </c>
      <c r="G257" s="35">
        <f t="shared" si="176"/>
        <v>1.7819444444443801E-2</v>
      </c>
      <c r="H257" s="35">
        <f t="shared" si="177"/>
        <v>2.0789351851851101E-2</v>
      </c>
      <c r="I257" s="35">
        <f t="shared" si="178"/>
        <v>2.3759259259258401E-2</v>
      </c>
      <c r="J257" s="35">
        <f t="shared" si="179"/>
        <v>2.67291666666657E-2</v>
      </c>
      <c r="K257" s="36">
        <f t="shared" si="180"/>
        <v>2.9699074074073E-2</v>
      </c>
      <c r="L257" s="35">
        <f t="shared" si="181"/>
        <v>3.26689814814803E-2</v>
      </c>
      <c r="M257" s="35">
        <f t="shared" si="182"/>
        <v>3.5638888888887603E-2</v>
      </c>
      <c r="N257" s="35">
        <f t="shared" si="183"/>
        <v>3.8608796296294899E-2</v>
      </c>
      <c r="O257" s="35">
        <f t="shared" si="184"/>
        <v>4.1578703703702202E-2</v>
      </c>
      <c r="P257" s="36">
        <f t="shared" si="185"/>
        <v>4.4548611111109498E-2</v>
      </c>
      <c r="Q257" s="35">
        <f t="shared" si="208"/>
        <v>4.7518518518516802E-2</v>
      </c>
      <c r="R257" s="35">
        <f t="shared" si="209"/>
        <v>5.0488425925924105E-2</v>
      </c>
      <c r="S257" s="35">
        <f t="shared" si="210"/>
        <v>5.3458333333331401E-2</v>
      </c>
      <c r="T257" s="35">
        <f t="shared" si="211"/>
        <v>5.6428240740738704E-2</v>
      </c>
      <c r="U257" s="36">
        <f t="shared" si="212"/>
        <v>5.9398148148146E-2</v>
      </c>
      <c r="V257" s="35">
        <f t="shared" si="213"/>
        <v>6.2368055555553303E-2</v>
      </c>
      <c r="W257" s="37">
        <f t="shared" si="214"/>
        <v>6.2650196759256996E-2</v>
      </c>
      <c r="X257" s="35">
        <f t="shared" si="186"/>
        <v>6.53379629629606E-2</v>
      </c>
      <c r="Y257" s="35">
        <f t="shared" si="187"/>
        <v>6.8307870370367896E-2</v>
      </c>
      <c r="Z257" s="35">
        <f t="shared" si="188"/>
        <v>7.1277777777775206E-2</v>
      </c>
      <c r="AA257" s="36">
        <f t="shared" si="189"/>
        <v>7.4247685185182502E-2</v>
      </c>
      <c r="AB257" s="35">
        <f t="shared" si="190"/>
        <v>7.7217592592589798E-2</v>
      </c>
      <c r="AC257" s="35">
        <f t="shared" si="191"/>
        <v>8.0187499999997108E-2</v>
      </c>
      <c r="AD257" s="35">
        <f t="shared" si="192"/>
        <v>8.3157407407404405E-2</v>
      </c>
      <c r="AE257" s="35">
        <f t="shared" si="193"/>
        <v>8.6127314814811701E-2</v>
      </c>
      <c r="AF257" s="36">
        <f t="shared" si="194"/>
        <v>8.9097222222218997E-2</v>
      </c>
      <c r="AG257" s="35">
        <f t="shared" si="195"/>
        <v>9.2067129629626307E-2</v>
      </c>
      <c r="AH257" s="35">
        <f t="shared" si="196"/>
        <v>9.5037037037033603E-2</v>
      </c>
      <c r="AI257" s="35">
        <f t="shared" si="197"/>
        <v>9.8006944444440899E-2</v>
      </c>
      <c r="AJ257" s="35">
        <f t="shared" si="198"/>
        <v>0.10097685185184821</v>
      </c>
      <c r="AK257" s="36">
        <f t="shared" si="199"/>
        <v>0.10394675925925551</v>
      </c>
      <c r="AL257" s="35">
        <f t="shared" si="200"/>
        <v>0.1069166666666628</v>
      </c>
      <c r="AM257" s="35">
        <f t="shared" si="201"/>
        <v>0.1098865740740701</v>
      </c>
      <c r="AN257" s="35">
        <f t="shared" si="202"/>
        <v>0.11285648148147741</v>
      </c>
      <c r="AO257" s="35">
        <f t="shared" si="203"/>
        <v>0.1158263888888847</v>
      </c>
      <c r="AP257" s="36">
        <f t="shared" si="204"/>
        <v>0.118796296296292</v>
      </c>
      <c r="AQ257" s="35">
        <f t="shared" si="205"/>
        <v>0.12176620370369931</v>
      </c>
      <c r="AR257" s="35">
        <f t="shared" si="206"/>
        <v>0.12473611111110661</v>
      </c>
      <c r="AS257" s="38">
        <f t="shared" si="207"/>
        <v>0.12531524305555103</v>
      </c>
      <c r="AT257" s="35"/>
      <c r="AU257" s="33">
        <v>2.9699074074073001E-3</v>
      </c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</row>
    <row r="258" spans="1:69">
      <c r="A258" s="33">
        <v>2.9710648148147099E-3</v>
      </c>
      <c r="B258" s="34">
        <v>2.9710648148147099E-3</v>
      </c>
      <c r="C258" s="35">
        <f t="shared" si="172"/>
        <v>5.9421296296294198E-3</v>
      </c>
      <c r="D258" s="35">
        <f t="shared" si="173"/>
        <v>8.9131944444441301E-3</v>
      </c>
      <c r="E258" s="35">
        <f t="shared" si="174"/>
        <v>1.188425925925884E-2</v>
      </c>
      <c r="F258" s="36">
        <f t="shared" si="175"/>
        <v>1.4855324074073549E-2</v>
      </c>
      <c r="G258" s="35">
        <f t="shared" si="176"/>
        <v>1.782638888888826E-2</v>
      </c>
      <c r="H258" s="35">
        <f t="shared" si="177"/>
        <v>2.0797453703702968E-2</v>
      </c>
      <c r="I258" s="35">
        <f t="shared" si="178"/>
        <v>2.3768518518517679E-2</v>
      </c>
      <c r="J258" s="35">
        <f t="shared" si="179"/>
        <v>2.673958333333239E-2</v>
      </c>
      <c r="K258" s="36">
        <f t="shared" si="180"/>
        <v>2.9710648148147098E-2</v>
      </c>
      <c r="L258" s="35">
        <f t="shared" si="181"/>
        <v>3.2681712962961809E-2</v>
      </c>
      <c r="M258" s="35">
        <f t="shared" si="182"/>
        <v>3.565277777777652E-2</v>
      </c>
      <c r="N258" s="35">
        <f t="shared" si="183"/>
        <v>3.8623842592591232E-2</v>
      </c>
      <c r="O258" s="35">
        <f t="shared" si="184"/>
        <v>4.1594907407405936E-2</v>
      </c>
      <c r="P258" s="36">
        <f t="shared" si="185"/>
        <v>4.4565972222220647E-2</v>
      </c>
      <c r="Q258" s="35">
        <f t="shared" si="208"/>
        <v>4.7537037037035358E-2</v>
      </c>
      <c r="R258" s="35">
        <f t="shared" si="209"/>
        <v>5.0508101851850069E-2</v>
      </c>
      <c r="S258" s="35">
        <f t="shared" si="210"/>
        <v>5.3479166666664781E-2</v>
      </c>
      <c r="T258" s="35">
        <f t="shared" si="211"/>
        <v>5.6450231481479485E-2</v>
      </c>
      <c r="U258" s="36">
        <f t="shared" si="212"/>
        <v>5.9421296296294196E-2</v>
      </c>
      <c r="V258" s="35">
        <f t="shared" si="213"/>
        <v>6.2392361111108907E-2</v>
      </c>
      <c r="W258" s="37">
        <f t="shared" si="214"/>
        <v>6.2674612268516297E-2</v>
      </c>
      <c r="X258" s="35">
        <f t="shared" si="186"/>
        <v>6.5363425925923618E-2</v>
      </c>
      <c r="Y258" s="35">
        <f t="shared" si="187"/>
        <v>6.833449074073833E-2</v>
      </c>
      <c r="Z258" s="35">
        <f t="shared" si="188"/>
        <v>7.1305555555553041E-2</v>
      </c>
      <c r="AA258" s="36">
        <f t="shared" si="189"/>
        <v>7.4276620370367752E-2</v>
      </c>
      <c r="AB258" s="35">
        <f t="shared" si="190"/>
        <v>7.7247685185182463E-2</v>
      </c>
      <c r="AC258" s="35">
        <f t="shared" si="191"/>
        <v>8.021874999999716E-2</v>
      </c>
      <c r="AD258" s="35">
        <f t="shared" si="192"/>
        <v>8.3189814814811872E-2</v>
      </c>
      <c r="AE258" s="35">
        <f t="shared" si="193"/>
        <v>8.6160879629626583E-2</v>
      </c>
      <c r="AF258" s="36">
        <f t="shared" si="194"/>
        <v>8.9131944444441294E-2</v>
      </c>
      <c r="AG258" s="35">
        <f t="shared" si="195"/>
        <v>9.2103009259256005E-2</v>
      </c>
      <c r="AH258" s="35">
        <f t="shared" si="196"/>
        <v>9.5074074074070716E-2</v>
      </c>
      <c r="AI258" s="35">
        <f t="shared" si="197"/>
        <v>9.8045138888885427E-2</v>
      </c>
      <c r="AJ258" s="35">
        <f t="shared" si="198"/>
        <v>0.10101620370370014</v>
      </c>
      <c r="AK258" s="36">
        <f t="shared" si="199"/>
        <v>0.10398726851851485</v>
      </c>
      <c r="AL258" s="35">
        <f t="shared" si="200"/>
        <v>0.10695833333332956</v>
      </c>
      <c r="AM258" s="35">
        <f t="shared" si="201"/>
        <v>0.10992939814814427</v>
      </c>
      <c r="AN258" s="35">
        <f t="shared" si="202"/>
        <v>0.11290046296295897</v>
      </c>
      <c r="AO258" s="35">
        <f t="shared" si="203"/>
        <v>0.11587152777777368</v>
      </c>
      <c r="AP258" s="36">
        <f t="shared" si="204"/>
        <v>0.11884259259258839</v>
      </c>
      <c r="AQ258" s="35">
        <f t="shared" si="205"/>
        <v>0.1218136574074031</v>
      </c>
      <c r="AR258" s="35">
        <f t="shared" si="206"/>
        <v>0.12478472222221781</v>
      </c>
      <c r="AS258" s="38">
        <f t="shared" si="207"/>
        <v>0.12536407986110668</v>
      </c>
      <c r="AT258" s="35"/>
      <c r="AU258" s="33">
        <v>2.9710648148147099E-3</v>
      </c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</row>
    <row r="259" spans="1:69">
      <c r="A259" s="33">
        <v>2.9722222222221101E-3</v>
      </c>
      <c r="B259" s="34">
        <v>2.9722222222221101E-3</v>
      </c>
      <c r="C259" s="35">
        <f t="shared" si="172"/>
        <v>5.9444444444442203E-3</v>
      </c>
      <c r="D259" s="35">
        <f t="shared" si="173"/>
        <v>8.91666666666633E-3</v>
      </c>
      <c r="E259" s="35">
        <f t="shared" si="174"/>
        <v>1.1888888888888441E-2</v>
      </c>
      <c r="F259" s="36">
        <f t="shared" si="175"/>
        <v>1.4861111111110551E-2</v>
      </c>
      <c r="G259" s="35">
        <f t="shared" si="176"/>
        <v>1.783333333333266E-2</v>
      </c>
      <c r="H259" s="35">
        <f t="shared" si="177"/>
        <v>2.0805555555554772E-2</v>
      </c>
      <c r="I259" s="35">
        <f t="shared" si="178"/>
        <v>2.3777777777776881E-2</v>
      </c>
      <c r="J259" s="35">
        <f t="shared" si="179"/>
        <v>2.674999999999899E-2</v>
      </c>
      <c r="K259" s="36">
        <f t="shared" si="180"/>
        <v>2.9722222222221102E-2</v>
      </c>
      <c r="L259" s="35">
        <f t="shared" si="181"/>
        <v>3.2694444444443214E-2</v>
      </c>
      <c r="M259" s="35">
        <f t="shared" si="182"/>
        <v>3.566666666666532E-2</v>
      </c>
      <c r="N259" s="35">
        <f t="shared" si="183"/>
        <v>3.8638888888887432E-2</v>
      </c>
      <c r="O259" s="35">
        <f t="shared" si="184"/>
        <v>4.1611111111109544E-2</v>
      </c>
      <c r="P259" s="36">
        <f t="shared" si="185"/>
        <v>4.458333333333165E-2</v>
      </c>
      <c r="Q259" s="35">
        <f t="shared" si="208"/>
        <v>4.7555555555553762E-2</v>
      </c>
      <c r="R259" s="35">
        <f t="shared" si="209"/>
        <v>5.0527777777775874E-2</v>
      </c>
      <c r="S259" s="35">
        <f t="shared" si="210"/>
        <v>5.349999999999798E-2</v>
      </c>
      <c r="T259" s="35">
        <f t="shared" si="211"/>
        <v>5.6472222222220092E-2</v>
      </c>
      <c r="U259" s="36">
        <f t="shared" si="212"/>
        <v>5.9444444444442204E-2</v>
      </c>
      <c r="V259" s="35">
        <f t="shared" si="213"/>
        <v>6.241666666666431E-2</v>
      </c>
      <c r="W259" s="37">
        <f t="shared" si="214"/>
        <v>6.2699027777775404E-2</v>
      </c>
      <c r="X259" s="35">
        <f t="shared" si="186"/>
        <v>6.5388888888886429E-2</v>
      </c>
      <c r="Y259" s="35">
        <f t="shared" si="187"/>
        <v>6.8361111111108527E-2</v>
      </c>
      <c r="Z259" s="35">
        <f t="shared" si="188"/>
        <v>7.133333333333064E-2</v>
      </c>
      <c r="AA259" s="36">
        <f t="shared" si="189"/>
        <v>7.4305555555552752E-2</v>
      </c>
      <c r="AB259" s="35">
        <f t="shared" si="190"/>
        <v>7.7277777777774864E-2</v>
      </c>
      <c r="AC259" s="35">
        <f t="shared" si="191"/>
        <v>8.0249999999996977E-2</v>
      </c>
      <c r="AD259" s="35">
        <f t="shared" si="192"/>
        <v>8.3222222222219089E-2</v>
      </c>
      <c r="AE259" s="35">
        <f t="shared" si="193"/>
        <v>8.6194444444441187E-2</v>
      </c>
      <c r="AF259" s="36">
        <f t="shared" si="194"/>
        <v>8.91666666666633E-2</v>
      </c>
      <c r="AG259" s="35">
        <f t="shared" si="195"/>
        <v>9.2138888888885412E-2</v>
      </c>
      <c r="AH259" s="35">
        <f t="shared" si="196"/>
        <v>9.5111111111107524E-2</v>
      </c>
      <c r="AI259" s="35">
        <f t="shared" si="197"/>
        <v>9.8083333333329636E-2</v>
      </c>
      <c r="AJ259" s="35">
        <f t="shared" si="198"/>
        <v>0.10105555555555175</v>
      </c>
      <c r="AK259" s="36">
        <f t="shared" si="199"/>
        <v>0.10402777777777386</v>
      </c>
      <c r="AL259" s="35">
        <f t="shared" si="200"/>
        <v>0.10699999999999596</v>
      </c>
      <c r="AM259" s="35">
        <f t="shared" si="201"/>
        <v>0.10997222222221807</v>
      </c>
      <c r="AN259" s="35">
        <f t="shared" si="202"/>
        <v>0.11294444444444018</v>
      </c>
      <c r="AO259" s="35">
        <f t="shared" si="203"/>
        <v>0.1159166666666623</v>
      </c>
      <c r="AP259" s="36">
        <f t="shared" si="204"/>
        <v>0.11888888888888441</v>
      </c>
      <c r="AQ259" s="35">
        <f t="shared" si="205"/>
        <v>0.12186111111110652</v>
      </c>
      <c r="AR259" s="35">
        <f t="shared" si="206"/>
        <v>0.12483333333332862</v>
      </c>
      <c r="AS259" s="38">
        <f t="shared" si="207"/>
        <v>0.12541291666666193</v>
      </c>
      <c r="AT259" s="35"/>
      <c r="AU259" s="33">
        <v>2.9722222222221101E-3</v>
      </c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</row>
    <row r="260" spans="1:69">
      <c r="A260" s="33">
        <v>2.9733796296295199E-3</v>
      </c>
      <c r="B260" s="34">
        <v>2.9733796296295199E-3</v>
      </c>
      <c r="C260" s="35">
        <f t="shared" si="172"/>
        <v>5.9467592592590398E-3</v>
      </c>
      <c r="D260" s="35">
        <f t="shared" si="173"/>
        <v>8.9201388888885593E-3</v>
      </c>
      <c r="E260" s="35">
        <f t="shared" si="174"/>
        <v>1.189351851851808E-2</v>
      </c>
      <c r="F260" s="36">
        <f t="shared" si="175"/>
        <v>1.48668981481476E-2</v>
      </c>
      <c r="G260" s="35">
        <f t="shared" si="176"/>
        <v>1.7840277777777119E-2</v>
      </c>
      <c r="H260" s="35">
        <f t="shared" si="177"/>
        <v>2.0813657407406639E-2</v>
      </c>
      <c r="I260" s="35">
        <f t="shared" si="178"/>
        <v>2.3787037037036159E-2</v>
      </c>
      <c r="J260" s="35">
        <f t="shared" si="179"/>
        <v>2.676041666666568E-2</v>
      </c>
      <c r="K260" s="36">
        <f t="shared" si="180"/>
        <v>2.97337962962952E-2</v>
      </c>
      <c r="L260" s="35">
        <f t="shared" si="181"/>
        <v>3.2707175925924717E-2</v>
      </c>
      <c r="M260" s="35">
        <f t="shared" si="182"/>
        <v>3.5680555555554237E-2</v>
      </c>
      <c r="N260" s="35">
        <f t="shared" si="183"/>
        <v>3.8653935185183758E-2</v>
      </c>
      <c r="O260" s="35">
        <f t="shared" si="184"/>
        <v>4.1627314814813278E-2</v>
      </c>
      <c r="P260" s="36">
        <f t="shared" si="185"/>
        <v>4.4600694444442798E-2</v>
      </c>
      <c r="Q260" s="35">
        <f t="shared" si="208"/>
        <v>4.7574074074072319E-2</v>
      </c>
      <c r="R260" s="35">
        <f t="shared" si="209"/>
        <v>5.0547453703701839E-2</v>
      </c>
      <c r="S260" s="35">
        <f t="shared" si="210"/>
        <v>5.3520833333331359E-2</v>
      </c>
      <c r="T260" s="35">
        <f t="shared" si="211"/>
        <v>5.649421296296088E-2</v>
      </c>
      <c r="U260" s="36">
        <f t="shared" si="212"/>
        <v>5.94675925925904E-2</v>
      </c>
      <c r="V260" s="35">
        <f t="shared" si="213"/>
        <v>6.244097222221992E-2</v>
      </c>
      <c r="W260" s="37">
        <f t="shared" si="214"/>
        <v>6.2723443287034719E-2</v>
      </c>
      <c r="X260" s="35">
        <f t="shared" si="186"/>
        <v>6.5414351851849434E-2</v>
      </c>
      <c r="Y260" s="35">
        <f t="shared" si="187"/>
        <v>6.8387731481478961E-2</v>
      </c>
      <c r="Z260" s="35">
        <f t="shared" si="188"/>
        <v>7.1361111111108474E-2</v>
      </c>
      <c r="AA260" s="36">
        <f t="shared" si="189"/>
        <v>7.4334490740738002E-2</v>
      </c>
      <c r="AB260" s="35">
        <f t="shared" si="190"/>
        <v>7.7307870370367515E-2</v>
      </c>
      <c r="AC260" s="35">
        <f t="shared" si="191"/>
        <v>8.0281249999997042E-2</v>
      </c>
      <c r="AD260" s="35">
        <f t="shared" si="192"/>
        <v>8.3254629629626556E-2</v>
      </c>
      <c r="AE260" s="35">
        <f t="shared" si="193"/>
        <v>8.6228009259256083E-2</v>
      </c>
      <c r="AF260" s="36">
        <f t="shared" si="194"/>
        <v>8.9201388888885597E-2</v>
      </c>
      <c r="AG260" s="35">
        <f t="shared" si="195"/>
        <v>9.2174768518515124E-2</v>
      </c>
      <c r="AH260" s="35">
        <f t="shared" si="196"/>
        <v>9.5148148148144637E-2</v>
      </c>
      <c r="AI260" s="35">
        <f t="shared" si="197"/>
        <v>9.8121527777774151E-2</v>
      </c>
      <c r="AJ260" s="35">
        <f t="shared" si="198"/>
        <v>0.10109490740740368</v>
      </c>
      <c r="AK260" s="36">
        <f t="shared" si="199"/>
        <v>0.10406828703703319</v>
      </c>
      <c r="AL260" s="35">
        <f t="shared" si="200"/>
        <v>0.10704166666666272</v>
      </c>
      <c r="AM260" s="35">
        <f t="shared" si="201"/>
        <v>0.11001504629629223</v>
      </c>
      <c r="AN260" s="35">
        <f t="shared" si="202"/>
        <v>0.11298842592592176</v>
      </c>
      <c r="AO260" s="35">
        <f t="shared" si="203"/>
        <v>0.11596180555555127</v>
      </c>
      <c r="AP260" s="36">
        <f t="shared" si="204"/>
        <v>0.1189351851851808</v>
      </c>
      <c r="AQ260" s="35">
        <f t="shared" si="205"/>
        <v>0.12190856481481031</v>
      </c>
      <c r="AR260" s="35">
        <f t="shared" si="206"/>
        <v>0.12488194444443984</v>
      </c>
      <c r="AS260" s="38">
        <f t="shared" si="207"/>
        <v>0.12546175347221761</v>
      </c>
      <c r="AT260" s="35"/>
      <c r="AU260" s="33">
        <v>2.9733796296295199E-3</v>
      </c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</row>
    <row r="261" spans="1:69">
      <c r="A261" s="33">
        <v>2.9745370370369301E-3</v>
      </c>
      <c r="B261" s="34">
        <v>2.9745370370369301E-3</v>
      </c>
      <c r="C261" s="35">
        <f t="shared" si="172"/>
        <v>5.9490740740738603E-3</v>
      </c>
      <c r="D261" s="35">
        <f t="shared" si="173"/>
        <v>8.9236111111107904E-3</v>
      </c>
      <c r="E261" s="35">
        <f t="shared" si="174"/>
        <v>1.1898148148147721E-2</v>
      </c>
      <c r="F261" s="36">
        <f t="shared" si="175"/>
        <v>1.4872685185184651E-2</v>
      </c>
      <c r="G261" s="35">
        <f t="shared" si="176"/>
        <v>1.7847222222221581E-2</v>
      </c>
      <c r="H261" s="35">
        <f t="shared" si="177"/>
        <v>2.0821759259258513E-2</v>
      </c>
      <c r="I261" s="35">
        <f t="shared" si="178"/>
        <v>2.3796296296295441E-2</v>
      </c>
      <c r="J261" s="35">
        <f t="shared" si="179"/>
        <v>2.6770833333332369E-2</v>
      </c>
      <c r="K261" s="36">
        <f t="shared" si="180"/>
        <v>2.9745370370369301E-2</v>
      </c>
      <c r="L261" s="35">
        <f t="shared" si="181"/>
        <v>3.2719907407406233E-2</v>
      </c>
      <c r="M261" s="35">
        <f t="shared" si="182"/>
        <v>3.5694444444443162E-2</v>
      </c>
      <c r="N261" s="35">
        <f t="shared" si="183"/>
        <v>3.866898148148009E-2</v>
      </c>
      <c r="O261" s="35">
        <f t="shared" si="184"/>
        <v>4.1643518518517025E-2</v>
      </c>
      <c r="P261" s="36">
        <f t="shared" si="185"/>
        <v>4.4618055555553954E-2</v>
      </c>
      <c r="Q261" s="35">
        <f t="shared" si="208"/>
        <v>4.7592592592590882E-2</v>
      </c>
      <c r="R261" s="35">
        <f t="shared" si="209"/>
        <v>5.0567129629627811E-2</v>
      </c>
      <c r="S261" s="35">
        <f t="shared" si="210"/>
        <v>5.3541666666664739E-2</v>
      </c>
      <c r="T261" s="35">
        <f t="shared" si="211"/>
        <v>5.6516203703701674E-2</v>
      </c>
      <c r="U261" s="36">
        <f t="shared" si="212"/>
        <v>5.9490740740738603E-2</v>
      </c>
      <c r="V261" s="35">
        <f t="shared" si="213"/>
        <v>6.2465277777775531E-2</v>
      </c>
      <c r="W261" s="37">
        <f t="shared" si="214"/>
        <v>6.2747858796294034E-2</v>
      </c>
      <c r="X261" s="35">
        <f t="shared" si="186"/>
        <v>6.5439814814812466E-2</v>
      </c>
      <c r="Y261" s="35">
        <f t="shared" si="187"/>
        <v>6.8414351851849395E-2</v>
      </c>
      <c r="Z261" s="35">
        <f t="shared" si="188"/>
        <v>7.1388888888886323E-2</v>
      </c>
      <c r="AA261" s="36">
        <f t="shared" si="189"/>
        <v>7.4363425925923252E-2</v>
      </c>
      <c r="AB261" s="35">
        <f t="shared" si="190"/>
        <v>7.733796296296018E-2</v>
      </c>
      <c r="AC261" s="35">
        <f t="shared" si="191"/>
        <v>8.0312499999997108E-2</v>
      </c>
      <c r="AD261" s="35">
        <f t="shared" si="192"/>
        <v>8.3287037037034051E-2</v>
      </c>
      <c r="AE261" s="35">
        <f t="shared" si="193"/>
        <v>8.6261574074070979E-2</v>
      </c>
      <c r="AF261" s="36">
        <f t="shared" si="194"/>
        <v>8.9236111111107908E-2</v>
      </c>
      <c r="AG261" s="35">
        <f t="shared" si="195"/>
        <v>9.2210648148144836E-2</v>
      </c>
      <c r="AH261" s="35">
        <f t="shared" si="196"/>
        <v>9.5185185185181764E-2</v>
      </c>
      <c r="AI261" s="35">
        <f t="shared" si="197"/>
        <v>9.8159722222218693E-2</v>
      </c>
      <c r="AJ261" s="35">
        <f t="shared" si="198"/>
        <v>0.10113425925925562</v>
      </c>
      <c r="AK261" s="36">
        <f t="shared" si="199"/>
        <v>0.10410879629629255</v>
      </c>
      <c r="AL261" s="35">
        <f t="shared" si="200"/>
        <v>0.10708333333332948</v>
      </c>
      <c r="AM261" s="35">
        <f t="shared" si="201"/>
        <v>0.11005787037036642</v>
      </c>
      <c r="AN261" s="35">
        <f t="shared" si="202"/>
        <v>0.11303240740740335</v>
      </c>
      <c r="AO261" s="35">
        <f t="shared" si="203"/>
        <v>0.11600694444444028</v>
      </c>
      <c r="AP261" s="36">
        <f t="shared" si="204"/>
        <v>0.11898148148147721</v>
      </c>
      <c r="AQ261" s="35">
        <f t="shared" si="205"/>
        <v>0.12195601851851413</v>
      </c>
      <c r="AR261" s="35">
        <f t="shared" si="206"/>
        <v>0.12493055555555106</v>
      </c>
      <c r="AS261" s="38">
        <f t="shared" si="207"/>
        <v>0.12551059027777325</v>
      </c>
      <c r="AT261" s="35"/>
      <c r="AU261" s="33">
        <v>2.9745370370369301E-3</v>
      </c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</row>
    <row r="262" spans="1:69">
      <c r="A262" s="33">
        <v>2.9756944444443399E-3</v>
      </c>
      <c r="B262" s="34">
        <v>2.9756944444443399E-3</v>
      </c>
      <c r="C262" s="35">
        <f t="shared" si="172"/>
        <v>5.9513888888886798E-3</v>
      </c>
      <c r="D262" s="35">
        <f t="shared" si="173"/>
        <v>8.9270833333330198E-3</v>
      </c>
      <c r="E262" s="35">
        <f t="shared" si="174"/>
        <v>1.190277777777736E-2</v>
      </c>
      <c r="F262" s="36">
        <f t="shared" si="175"/>
        <v>1.48784722222217E-2</v>
      </c>
      <c r="G262" s="35">
        <f t="shared" si="176"/>
        <v>1.785416666666604E-2</v>
      </c>
      <c r="H262" s="35">
        <f t="shared" si="177"/>
        <v>2.0829861111110379E-2</v>
      </c>
      <c r="I262" s="35">
        <f t="shared" si="178"/>
        <v>2.3805555555554719E-2</v>
      </c>
      <c r="J262" s="35">
        <f t="shared" si="179"/>
        <v>2.6781249999999059E-2</v>
      </c>
      <c r="K262" s="36">
        <f t="shared" si="180"/>
        <v>2.9756944444443399E-2</v>
      </c>
      <c r="L262" s="35">
        <f t="shared" si="181"/>
        <v>3.2732638888887736E-2</v>
      </c>
      <c r="M262" s="35">
        <f t="shared" si="182"/>
        <v>3.5708333333332079E-2</v>
      </c>
      <c r="N262" s="35">
        <f t="shared" si="183"/>
        <v>3.8684027777776422E-2</v>
      </c>
      <c r="O262" s="35">
        <f t="shared" si="184"/>
        <v>4.1659722222220759E-2</v>
      </c>
      <c r="P262" s="36">
        <f t="shared" si="185"/>
        <v>4.4635416666665095E-2</v>
      </c>
      <c r="Q262" s="35">
        <f t="shared" si="208"/>
        <v>4.7611111111109439E-2</v>
      </c>
      <c r="R262" s="35">
        <f t="shared" si="209"/>
        <v>5.0586805555553782E-2</v>
      </c>
      <c r="S262" s="35">
        <f t="shared" si="210"/>
        <v>5.3562499999998119E-2</v>
      </c>
      <c r="T262" s="35">
        <f t="shared" si="211"/>
        <v>5.6538194444442455E-2</v>
      </c>
      <c r="U262" s="36">
        <f t="shared" si="212"/>
        <v>5.9513888888886798E-2</v>
      </c>
      <c r="V262" s="35">
        <f t="shared" si="213"/>
        <v>6.2489583333331142E-2</v>
      </c>
      <c r="W262" s="37">
        <f t="shared" si="214"/>
        <v>6.2772274305553349E-2</v>
      </c>
      <c r="X262" s="35">
        <f t="shared" si="186"/>
        <v>6.5465277777775471E-2</v>
      </c>
      <c r="Y262" s="35">
        <f t="shared" si="187"/>
        <v>6.8440972222219815E-2</v>
      </c>
      <c r="Z262" s="35">
        <f t="shared" si="188"/>
        <v>7.1416666666664158E-2</v>
      </c>
      <c r="AA262" s="36">
        <f t="shared" si="189"/>
        <v>7.4392361111108501E-2</v>
      </c>
      <c r="AB262" s="35">
        <f t="shared" si="190"/>
        <v>7.7368055555552845E-2</v>
      </c>
      <c r="AC262" s="35">
        <f t="shared" si="191"/>
        <v>8.0343749999997174E-2</v>
      </c>
      <c r="AD262" s="35">
        <f t="shared" si="192"/>
        <v>8.3319444444441518E-2</v>
      </c>
      <c r="AE262" s="35">
        <f t="shared" si="193"/>
        <v>8.6295138888885861E-2</v>
      </c>
      <c r="AF262" s="36">
        <f t="shared" si="194"/>
        <v>8.9270833333330191E-2</v>
      </c>
      <c r="AG262" s="35">
        <f t="shared" si="195"/>
        <v>9.2246527777774534E-2</v>
      </c>
      <c r="AH262" s="35">
        <f t="shared" si="196"/>
        <v>9.5222222222218877E-2</v>
      </c>
      <c r="AI262" s="35">
        <f t="shared" si="197"/>
        <v>9.8197916666663221E-2</v>
      </c>
      <c r="AJ262" s="35">
        <f t="shared" si="198"/>
        <v>0.10117361111110756</v>
      </c>
      <c r="AK262" s="36">
        <f t="shared" si="199"/>
        <v>0.10414930555555189</v>
      </c>
      <c r="AL262" s="35">
        <f t="shared" si="200"/>
        <v>0.10712499999999624</v>
      </c>
      <c r="AM262" s="35">
        <f t="shared" si="201"/>
        <v>0.11010069444444058</v>
      </c>
      <c r="AN262" s="35">
        <f t="shared" si="202"/>
        <v>0.11307638888888491</v>
      </c>
      <c r="AO262" s="35">
        <f t="shared" si="203"/>
        <v>0.11605208333332925</v>
      </c>
      <c r="AP262" s="36">
        <f t="shared" si="204"/>
        <v>0.1190277777777736</v>
      </c>
      <c r="AQ262" s="35">
        <f t="shared" si="205"/>
        <v>0.12200347222221794</v>
      </c>
      <c r="AR262" s="35">
        <f t="shared" si="206"/>
        <v>0.12497916666666228</v>
      </c>
      <c r="AS262" s="38">
        <f t="shared" si="207"/>
        <v>0.12555942708332893</v>
      </c>
      <c r="AT262" s="35"/>
      <c r="AU262" s="33">
        <v>2.9756944444443399E-3</v>
      </c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</row>
    <row r="263" spans="1:69">
      <c r="A263" s="33">
        <v>2.9768518518517402E-3</v>
      </c>
      <c r="B263" s="34">
        <v>2.9768518518517402E-3</v>
      </c>
      <c r="C263" s="35">
        <f t="shared" si="172"/>
        <v>5.9537037037034803E-3</v>
      </c>
      <c r="D263" s="35">
        <f t="shared" si="173"/>
        <v>8.9305555555552196E-3</v>
      </c>
      <c r="E263" s="35">
        <f t="shared" si="174"/>
        <v>1.1907407407406961E-2</v>
      </c>
      <c r="F263" s="36">
        <f t="shared" si="175"/>
        <v>1.4884259259258702E-2</v>
      </c>
      <c r="G263" s="35">
        <f t="shared" si="176"/>
        <v>1.7861111111110439E-2</v>
      </c>
      <c r="H263" s="35">
        <f t="shared" si="177"/>
        <v>2.083796296296218E-2</v>
      </c>
      <c r="I263" s="35">
        <f t="shared" si="178"/>
        <v>2.3814814814813921E-2</v>
      </c>
      <c r="J263" s="35">
        <f t="shared" si="179"/>
        <v>2.6791666666665662E-2</v>
      </c>
      <c r="K263" s="36">
        <f t="shared" si="180"/>
        <v>2.9768518518517403E-2</v>
      </c>
      <c r="L263" s="35">
        <f t="shared" si="181"/>
        <v>3.2745370370369141E-2</v>
      </c>
      <c r="M263" s="35">
        <f t="shared" si="182"/>
        <v>3.5722222222220879E-2</v>
      </c>
      <c r="N263" s="35">
        <f t="shared" si="183"/>
        <v>3.8699074074072623E-2</v>
      </c>
      <c r="O263" s="35">
        <f t="shared" si="184"/>
        <v>4.1675925925924361E-2</v>
      </c>
      <c r="P263" s="36">
        <f t="shared" si="185"/>
        <v>4.4652777777776105E-2</v>
      </c>
      <c r="Q263" s="35">
        <f t="shared" si="208"/>
        <v>4.7629629629627843E-2</v>
      </c>
      <c r="R263" s="35">
        <f t="shared" si="209"/>
        <v>5.060648148147958E-2</v>
      </c>
      <c r="S263" s="35">
        <f t="shared" si="210"/>
        <v>5.3583333333331325E-2</v>
      </c>
      <c r="T263" s="35">
        <f t="shared" si="211"/>
        <v>5.6560185185183062E-2</v>
      </c>
      <c r="U263" s="36">
        <f t="shared" si="212"/>
        <v>5.9537037037034807E-2</v>
      </c>
      <c r="V263" s="35">
        <f t="shared" si="213"/>
        <v>6.2513888888886537E-2</v>
      </c>
      <c r="W263" s="37">
        <f t="shared" si="214"/>
        <v>6.2796689814812456E-2</v>
      </c>
      <c r="X263" s="35">
        <f t="shared" si="186"/>
        <v>6.5490740740738282E-2</v>
      </c>
      <c r="Y263" s="35">
        <f t="shared" si="187"/>
        <v>6.8467592592590026E-2</v>
      </c>
      <c r="Z263" s="35">
        <f t="shared" si="188"/>
        <v>7.1444444444441757E-2</v>
      </c>
      <c r="AA263" s="36">
        <f t="shared" si="189"/>
        <v>7.4421296296293502E-2</v>
      </c>
      <c r="AB263" s="35">
        <f t="shared" si="190"/>
        <v>7.7398148148145246E-2</v>
      </c>
      <c r="AC263" s="35">
        <f t="shared" si="191"/>
        <v>8.0374999999996991E-2</v>
      </c>
      <c r="AD263" s="35">
        <f t="shared" si="192"/>
        <v>8.3351851851848721E-2</v>
      </c>
      <c r="AE263" s="35">
        <f t="shared" si="193"/>
        <v>8.6328703703700466E-2</v>
      </c>
      <c r="AF263" s="36">
        <f t="shared" si="194"/>
        <v>8.930555555555221E-2</v>
      </c>
      <c r="AG263" s="35">
        <f t="shared" si="195"/>
        <v>9.2282407407403941E-2</v>
      </c>
      <c r="AH263" s="35">
        <f t="shared" si="196"/>
        <v>9.5259259259255685E-2</v>
      </c>
      <c r="AI263" s="35">
        <f t="shared" si="197"/>
        <v>9.823611111110743E-2</v>
      </c>
      <c r="AJ263" s="35">
        <f t="shared" si="198"/>
        <v>0.10121296296295916</v>
      </c>
      <c r="AK263" s="36">
        <f t="shared" si="199"/>
        <v>0.1041898148148109</v>
      </c>
      <c r="AL263" s="35">
        <f t="shared" si="200"/>
        <v>0.10716666666666265</v>
      </c>
      <c r="AM263" s="35">
        <f t="shared" si="201"/>
        <v>0.11014351851851438</v>
      </c>
      <c r="AN263" s="35">
        <f t="shared" si="202"/>
        <v>0.11312037037036612</v>
      </c>
      <c r="AO263" s="35">
        <f t="shared" si="203"/>
        <v>0.11609722222221787</v>
      </c>
      <c r="AP263" s="36">
        <f t="shared" si="204"/>
        <v>0.11907407407406961</v>
      </c>
      <c r="AQ263" s="35">
        <f t="shared" si="205"/>
        <v>0.12205092592592134</v>
      </c>
      <c r="AR263" s="35">
        <f t="shared" si="206"/>
        <v>0.12502777777777307</v>
      </c>
      <c r="AS263" s="38">
        <f t="shared" si="207"/>
        <v>0.12560826388888419</v>
      </c>
      <c r="AT263" s="35"/>
      <c r="AU263" s="33">
        <v>2.9768518518517402E-3</v>
      </c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</row>
    <row r="264" spans="1:69">
      <c r="A264" s="33">
        <v>2.97800925925915E-3</v>
      </c>
      <c r="B264" s="34">
        <v>2.97800925925915E-3</v>
      </c>
      <c r="C264" s="35">
        <f t="shared" si="172"/>
        <v>5.9560185185182999E-3</v>
      </c>
      <c r="D264" s="35">
        <f t="shared" si="173"/>
        <v>8.9340277777774507E-3</v>
      </c>
      <c r="E264" s="35">
        <f t="shared" si="174"/>
        <v>1.19120370370366E-2</v>
      </c>
      <c r="F264" s="36">
        <f t="shared" si="175"/>
        <v>1.4890046296295749E-2</v>
      </c>
      <c r="G264" s="35">
        <f t="shared" si="176"/>
        <v>1.7868055555554901E-2</v>
      </c>
      <c r="H264" s="35">
        <f t="shared" si="177"/>
        <v>2.0846064814814051E-2</v>
      </c>
      <c r="I264" s="35">
        <f t="shared" si="178"/>
        <v>2.38240740740732E-2</v>
      </c>
      <c r="J264" s="35">
        <f t="shared" si="179"/>
        <v>2.6802083333332349E-2</v>
      </c>
      <c r="K264" s="36">
        <f t="shared" si="180"/>
        <v>2.9780092592591498E-2</v>
      </c>
      <c r="L264" s="35">
        <f t="shared" si="181"/>
        <v>3.275810185185065E-2</v>
      </c>
      <c r="M264" s="35">
        <f t="shared" si="182"/>
        <v>3.5736111111109803E-2</v>
      </c>
      <c r="N264" s="35">
        <f t="shared" si="183"/>
        <v>3.8714120370368948E-2</v>
      </c>
      <c r="O264" s="35">
        <f t="shared" si="184"/>
        <v>4.1692129629628101E-2</v>
      </c>
      <c r="P264" s="36">
        <f t="shared" si="185"/>
        <v>4.4670138888887247E-2</v>
      </c>
      <c r="Q264" s="35">
        <f t="shared" si="208"/>
        <v>4.7648148148146399E-2</v>
      </c>
      <c r="R264" s="35">
        <f t="shared" si="209"/>
        <v>5.0626157407405552E-2</v>
      </c>
      <c r="S264" s="35">
        <f t="shared" si="210"/>
        <v>5.3604166666664697E-2</v>
      </c>
      <c r="T264" s="35">
        <f t="shared" si="211"/>
        <v>5.658217592592385E-2</v>
      </c>
      <c r="U264" s="36">
        <f t="shared" si="212"/>
        <v>5.9560185185182996E-2</v>
      </c>
      <c r="V264" s="35">
        <f t="shared" si="213"/>
        <v>6.2538194444442155E-2</v>
      </c>
      <c r="W264" s="37">
        <f t="shared" si="214"/>
        <v>6.2821105324071772E-2</v>
      </c>
      <c r="X264" s="35">
        <f t="shared" si="186"/>
        <v>6.5516203703701301E-2</v>
      </c>
      <c r="Y264" s="35">
        <f t="shared" si="187"/>
        <v>6.8494212962960446E-2</v>
      </c>
      <c r="Z264" s="35">
        <f t="shared" si="188"/>
        <v>7.1472222222219606E-2</v>
      </c>
      <c r="AA264" s="36">
        <f t="shared" si="189"/>
        <v>7.4450231481478751E-2</v>
      </c>
      <c r="AB264" s="35">
        <f t="shared" si="190"/>
        <v>7.7428240740737897E-2</v>
      </c>
      <c r="AC264" s="35">
        <f t="shared" si="191"/>
        <v>8.0406249999997043E-2</v>
      </c>
      <c r="AD264" s="35">
        <f t="shared" si="192"/>
        <v>8.3384259259256202E-2</v>
      </c>
      <c r="AE264" s="35">
        <f t="shared" si="193"/>
        <v>8.6362268518515348E-2</v>
      </c>
      <c r="AF264" s="36">
        <f t="shared" si="194"/>
        <v>8.9340277777774493E-2</v>
      </c>
      <c r="AG264" s="35">
        <f t="shared" si="195"/>
        <v>9.2318287037033653E-2</v>
      </c>
      <c r="AH264" s="35">
        <f t="shared" si="196"/>
        <v>9.5296296296292798E-2</v>
      </c>
      <c r="AI264" s="35">
        <f t="shared" si="197"/>
        <v>9.8274305555551944E-2</v>
      </c>
      <c r="AJ264" s="35">
        <f t="shared" si="198"/>
        <v>0.1012523148148111</v>
      </c>
      <c r="AK264" s="36">
        <f t="shared" si="199"/>
        <v>0.10423032407407025</v>
      </c>
      <c r="AL264" s="35">
        <f t="shared" si="200"/>
        <v>0.10720833333332939</v>
      </c>
      <c r="AM264" s="35">
        <f t="shared" si="201"/>
        <v>0.11018634259258855</v>
      </c>
      <c r="AN264" s="35">
        <f t="shared" si="202"/>
        <v>0.1131643518518477</v>
      </c>
      <c r="AO264" s="35">
        <f t="shared" si="203"/>
        <v>0.11614236111110685</v>
      </c>
      <c r="AP264" s="36">
        <f t="shared" si="204"/>
        <v>0.11912037037036599</v>
      </c>
      <c r="AQ264" s="35">
        <f t="shared" si="205"/>
        <v>0.12209837962962515</v>
      </c>
      <c r="AR264" s="35">
        <f t="shared" si="206"/>
        <v>0.12507638888888431</v>
      </c>
      <c r="AS264" s="38">
        <f t="shared" si="207"/>
        <v>0.12565710069443983</v>
      </c>
      <c r="AT264" s="35"/>
      <c r="AU264" s="33">
        <v>2.97800925925915E-3</v>
      </c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</row>
    <row r="265" spans="1:69">
      <c r="A265" s="33">
        <v>2.9791666666665602E-3</v>
      </c>
      <c r="B265" s="34">
        <v>2.9791666666665602E-3</v>
      </c>
      <c r="C265" s="35">
        <f t="shared" si="172"/>
        <v>5.9583333333331203E-3</v>
      </c>
      <c r="D265" s="35">
        <f t="shared" si="173"/>
        <v>8.9374999999996801E-3</v>
      </c>
      <c r="E265" s="35">
        <f t="shared" si="174"/>
        <v>1.1916666666666241E-2</v>
      </c>
      <c r="F265" s="36">
        <f t="shared" si="175"/>
        <v>1.4895833333332801E-2</v>
      </c>
      <c r="G265" s="35">
        <f t="shared" si="176"/>
        <v>1.787499999999936E-2</v>
      </c>
      <c r="H265" s="35">
        <f t="shared" si="177"/>
        <v>2.0854166666665921E-2</v>
      </c>
      <c r="I265" s="35">
        <f t="shared" si="178"/>
        <v>2.3833333333332481E-2</v>
      </c>
      <c r="J265" s="35">
        <f t="shared" si="179"/>
        <v>2.6812499999999042E-2</v>
      </c>
      <c r="K265" s="36">
        <f t="shared" si="180"/>
        <v>2.9791666666665603E-2</v>
      </c>
      <c r="L265" s="35">
        <f t="shared" si="181"/>
        <v>3.277083333333216E-2</v>
      </c>
      <c r="M265" s="35">
        <f t="shared" si="182"/>
        <v>3.574999999999872E-2</v>
      </c>
      <c r="N265" s="35">
        <f t="shared" si="183"/>
        <v>3.8729166666665281E-2</v>
      </c>
      <c r="O265" s="35">
        <f t="shared" si="184"/>
        <v>4.1708333333331842E-2</v>
      </c>
      <c r="P265" s="36">
        <f t="shared" si="185"/>
        <v>4.4687499999998402E-2</v>
      </c>
      <c r="Q265" s="35">
        <f t="shared" si="208"/>
        <v>4.7666666666664963E-2</v>
      </c>
      <c r="R265" s="35">
        <f t="shared" si="209"/>
        <v>5.0645833333331523E-2</v>
      </c>
      <c r="S265" s="35">
        <f t="shared" si="210"/>
        <v>5.3624999999998084E-2</v>
      </c>
      <c r="T265" s="35">
        <f t="shared" si="211"/>
        <v>5.6604166666664645E-2</v>
      </c>
      <c r="U265" s="36">
        <f t="shared" si="212"/>
        <v>5.9583333333331205E-2</v>
      </c>
      <c r="V265" s="35">
        <f t="shared" si="213"/>
        <v>6.2562499999997759E-2</v>
      </c>
      <c r="W265" s="37">
        <f t="shared" si="214"/>
        <v>6.2845520833331087E-2</v>
      </c>
      <c r="X265" s="35">
        <f t="shared" si="186"/>
        <v>6.5541666666664319E-2</v>
      </c>
      <c r="Y265" s="35">
        <f t="shared" si="187"/>
        <v>6.852083333333088E-2</v>
      </c>
      <c r="Z265" s="35">
        <f t="shared" si="188"/>
        <v>7.1499999999997441E-2</v>
      </c>
      <c r="AA265" s="36">
        <f t="shared" si="189"/>
        <v>7.4479166666664001E-2</v>
      </c>
      <c r="AB265" s="35">
        <f t="shared" si="190"/>
        <v>7.7458333333330562E-2</v>
      </c>
      <c r="AC265" s="35">
        <f t="shared" si="191"/>
        <v>8.0437499999997122E-2</v>
      </c>
      <c r="AD265" s="35">
        <f t="shared" si="192"/>
        <v>8.3416666666663683E-2</v>
      </c>
      <c r="AE265" s="35">
        <f t="shared" si="193"/>
        <v>8.6395833333330244E-2</v>
      </c>
      <c r="AF265" s="36">
        <f t="shared" si="194"/>
        <v>8.9374999999996804E-2</v>
      </c>
      <c r="AG265" s="35">
        <f t="shared" si="195"/>
        <v>9.2354166666663365E-2</v>
      </c>
      <c r="AH265" s="35">
        <f t="shared" si="196"/>
        <v>9.5333333333329925E-2</v>
      </c>
      <c r="AI265" s="35">
        <f t="shared" si="197"/>
        <v>9.8312499999996486E-2</v>
      </c>
      <c r="AJ265" s="35">
        <f t="shared" si="198"/>
        <v>0.10129166666666305</v>
      </c>
      <c r="AK265" s="36">
        <f t="shared" si="199"/>
        <v>0.10427083333332961</v>
      </c>
      <c r="AL265" s="35">
        <f t="shared" si="200"/>
        <v>0.10724999999999617</v>
      </c>
      <c r="AM265" s="35">
        <f t="shared" si="201"/>
        <v>0.11022916666666273</v>
      </c>
      <c r="AN265" s="35">
        <f t="shared" si="202"/>
        <v>0.11320833333332929</v>
      </c>
      <c r="AO265" s="35">
        <f t="shared" si="203"/>
        <v>0.11618749999999585</v>
      </c>
      <c r="AP265" s="36">
        <f t="shared" si="204"/>
        <v>0.11916666666666241</v>
      </c>
      <c r="AQ265" s="35">
        <f t="shared" si="205"/>
        <v>0.12214583333332897</v>
      </c>
      <c r="AR265" s="35">
        <f t="shared" si="206"/>
        <v>0.12512499999999552</v>
      </c>
      <c r="AS265" s="38">
        <f t="shared" si="207"/>
        <v>0.12570593749999551</v>
      </c>
      <c r="AT265" s="35"/>
      <c r="AU265" s="33">
        <v>2.9791666666665602E-3</v>
      </c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</row>
    <row r="266" spans="1:69">
      <c r="A266" s="33">
        <v>2.98032407407396E-3</v>
      </c>
      <c r="B266" s="34">
        <v>2.98032407407396E-3</v>
      </c>
      <c r="C266" s="35">
        <f t="shared" si="172"/>
        <v>5.96064814814792E-3</v>
      </c>
      <c r="D266" s="35">
        <f t="shared" si="173"/>
        <v>8.9409722222218799E-3</v>
      </c>
      <c r="E266" s="35">
        <f t="shared" si="174"/>
        <v>1.192129629629584E-2</v>
      </c>
      <c r="F266" s="36">
        <f t="shared" si="175"/>
        <v>1.49016203703698E-2</v>
      </c>
      <c r="G266" s="35">
        <f t="shared" si="176"/>
        <v>1.788194444444376E-2</v>
      </c>
      <c r="H266" s="35">
        <f t="shared" si="177"/>
        <v>2.0862268518517718E-2</v>
      </c>
      <c r="I266" s="35">
        <f t="shared" si="178"/>
        <v>2.384259259259168E-2</v>
      </c>
      <c r="J266" s="35">
        <f t="shared" si="179"/>
        <v>2.6822916666665642E-2</v>
      </c>
      <c r="K266" s="36">
        <f t="shared" si="180"/>
        <v>2.98032407407396E-2</v>
      </c>
      <c r="L266" s="35">
        <f t="shared" si="181"/>
        <v>3.2783564814813558E-2</v>
      </c>
      <c r="M266" s="35">
        <f t="shared" si="182"/>
        <v>3.576388888888752E-2</v>
      </c>
      <c r="N266" s="35">
        <f t="shared" si="183"/>
        <v>3.8744212962961481E-2</v>
      </c>
      <c r="O266" s="35">
        <f t="shared" si="184"/>
        <v>4.1724537037035436E-2</v>
      </c>
      <c r="P266" s="36">
        <f t="shared" si="185"/>
        <v>4.4704861111109398E-2</v>
      </c>
      <c r="Q266" s="35">
        <f t="shared" si="208"/>
        <v>4.768518518518336E-2</v>
      </c>
      <c r="R266" s="35">
        <f t="shared" si="209"/>
        <v>5.0665509259257321E-2</v>
      </c>
      <c r="S266" s="35">
        <f t="shared" si="210"/>
        <v>5.3645833333331283E-2</v>
      </c>
      <c r="T266" s="35">
        <f t="shared" si="211"/>
        <v>5.6626157407405238E-2</v>
      </c>
      <c r="U266" s="36">
        <f t="shared" si="212"/>
        <v>5.96064814814792E-2</v>
      </c>
      <c r="V266" s="35">
        <f t="shared" si="213"/>
        <v>6.2586805555553154E-2</v>
      </c>
      <c r="W266" s="37">
        <f t="shared" si="214"/>
        <v>6.286993634259018E-2</v>
      </c>
      <c r="X266" s="35">
        <f t="shared" si="186"/>
        <v>6.5567129629627116E-2</v>
      </c>
      <c r="Y266" s="35">
        <f t="shared" si="187"/>
        <v>6.8547453703701078E-2</v>
      </c>
      <c r="Z266" s="35">
        <f t="shared" si="188"/>
        <v>7.152777777777504E-2</v>
      </c>
      <c r="AA266" s="36">
        <f t="shared" si="189"/>
        <v>7.4508101851849001E-2</v>
      </c>
      <c r="AB266" s="35">
        <f t="shared" si="190"/>
        <v>7.7488425925922963E-2</v>
      </c>
      <c r="AC266" s="35">
        <f t="shared" si="191"/>
        <v>8.0468749999996925E-2</v>
      </c>
      <c r="AD266" s="35">
        <f t="shared" si="192"/>
        <v>8.3449074074070873E-2</v>
      </c>
      <c r="AE266" s="35">
        <f t="shared" si="193"/>
        <v>8.6429398148144834E-2</v>
      </c>
      <c r="AF266" s="36">
        <f t="shared" si="194"/>
        <v>8.9409722222218796E-2</v>
      </c>
      <c r="AG266" s="35">
        <f t="shared" si="195"/>
        <v>9.2390046296292758E-2</v>
      </c>
      <c r="AH266" s="35">
        <f t="shared" si="196"/>
        <v>9.5370370370366719E-2</v>
      </c>
      <c r="AI266" s="35">
        <f t="shared" si="197"/>
        <v>9.8350694444440681E-2</v>
      </c>
      <c r="AJ266" s="35">
        <f t="shared" si="198"/>
        <v>0.10133101851851464</v>
      </c>
      <c r="AK266" s="36">
        <f t="shared" si="199"/>
        <v>0.1043113425925886</v>
      </c>
      <c r="AL266" s="35">
        <f t="shared" si="200"/>
        <v>0.10729166666666257</v>
      </c>
      <c r="AM266" s="35">
        <f t="shared" si="201"/>
        <v>0.11027199074073651</v>
      </c>
      <c r="AN266" s="35">
        <f t="shared" si="202"/>
        <v>0.11325231481481048</v>
      </c>
      <c r="AO266" s="35">
        <f t="shared" si="203"/>
        <v>0.11623263888888444</v>
      </c>
      <c r="AP266" s="36">
        <f t="shared" si="204"/>
        <v>0.1192129629629584</v>
      </c>
      <c r="AQ266" s="35">
        <f t="shared" si="205"/>
        <v>0.12219328703703236</v>
      </c>
      <c r="AR266" s="35">
        <f t="shared" si="206"/>
        <v>0.12517361111110631</v>
      </c>
      <c r="AS266" s="38">
        <f t="shared" si="207"/>
        <v>0.12575477430555074</v>
      </c>
      <c r="AT266" s="35"/>
      <c r="AU266" s="33">
        <v>2.98032407407396E-3</v>
      </c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</row>
    <row r="267" spans="1:69">
      <c r="A267" s="33">
        <v>2.9814814814813702E-3</v>
      </c>
      <c r="B267" s="34">
        <v>2.9814814814813702E-3</v>
      </c>
      <c r="C267" s="35">
        <f t="shared" si="172"/>
        <v>5.9629629629627404E-3</v>
      </c>
      <c r="D267" s="35">
        <f t="shared" si="173"/>
        <v>8.944444444444111E-3</v>
      </c>
      <c r="E267" s="35">
        <f t="shared" si="174"/>
        <v>1.1925925925925481E-2</v>
      </c>
      <c r="F267" s="36">
        <f t="shared" si="175"/>
        <v>1.4907407407406851E-2</v>
      </c>
      <c r="G267" s="35">
        <f t="shared" si="176"/>
        <v>1.7888888888888222E-2</v>
      </c>
      <c r="H267" s="35">
        <f t="shared" si="177"/>
        <v>2.0870370370369592E-2</v>
      </c>
      <c r="I267" s="35">
        <f t="shared" si="178"/>
        <v>2.3851851851850962E-2</v>
      </c>
      <c r="J267" s="35">
        <f t="shared" si="179"/>
        <v>2.6833333333332331E-2</v>
      </c>
      <c r="K267" s="36">
        <f t="shared" si="180"/>
        <v>2.9814814814813701E-2</v>
      </c>
      <c r="L267" s="35">
        <f t="shared" si="181"/>
        <v>3.2796296296295074E-2</v>
      </c>
      <c r="M267" s="35">
        <f t="shared" si="182"/>
        <v>3.5777777777776444E-2</v>
      </c>
      <c r="N267" s="35">
        <f t="shared" si="183"/>
        <v>3.8759259259257814E-2</v>
      </c>
      <c r="O267" s="35">
        <f t="shared" si="184"/>
        <v>4.1740740740739184E-2</v>
      </c>
      <c r="P267" s="36">
        <f t="shared" si="185"/>
        <v>4.4722222222220553E-2</v>
      </c>
      <c r="Q267" s="35">
        <f t="shared" si="208"/>
        <v>4.7703703703701923E-2</v>
      </c>
      <c r="R267" s="35">
        <f t="shared" si="209"/>
        <v>5.0685185185183293E-2</v>
      </c>
      <c r="S267" s="35">
        <f t="shared" si="210"/>
        <v>5.3666666666664663E-2</v>
      </c>
      <c r="T267" s="35">
        <f t="shared" si="211"/>
        <v>5.6648148148146032E-2</v>
      </c>
      <c r="U267" s="36">
        <f t="shared" si="212"/>
        <v>5.9629629629627402E-2</v>
      </c>
      <c r="V267" s="35">
        <f t="shared" si="213"/>
        <v>6.2611111111108772E-2</v>
      </c>
      <c r="W267" s="37">
        <f t="shared" si="214"/>
        <v>6.2894351851849495E-2</v>
      </c>
      <c r="X267" s="35">
        <f t="shared" si="186"/>
        <v>6.5592592592590149E-2</v>
      </c>
      <c r="Y267" s="35">
        <f t="shared" si="187"/>
        <v>6.8574074074071512E-2</v>
      </c>
      <c r="Z267" s="35">
        <f t="shared" si="188"/>
        <v>7.1555555555552888E-2</v>
      </c>
      <c r="AA267" s="36">
        <f t="shared" si="189"/>
        <v>7.4537037037034251E-2</v>
      </c>
      <c r="AB267" s="35">
        <f t="shared" si="190"/>
        <v>7.7518518518515628E-2</v>
      </c>
      <c r="AC267" s="35">
        <f t="shared" si="191"/>
        <v>8.0499999999996991E-2</v>
      </c>
      <c r="AD267" s="35">
        <f t="shared" si="192"/>
        <v>8.3481481481478367E-2</v>
      </c>
      <c r="AE267" s="35">
        <f t="shared" si="193"/>
        <v>8.646296296295973E-2</v>
      </c>
      <c r="AF267" s="36">
        <f t="shared" si="194"/>
        <v>8.9444444444441107E-2</v>
      </c>
      <c r="AG267" s="35">
        <f t="shared" si="195"/>
        <v>9.242592592592247E-2</v>
      </c>
      <c r="AH267" s="35">
        <f t="shared" si="196"/>
        <v>9.5407407407403846E-2</v>
      </c>
      <c r="AI267" s="35">
        <f t="shared" si="197"/>
        <v>9.8388888888885223E-2</v>
      </c>
      <c r="AJ267" s="35">
        <f t="shared" si="198"/>
        <v>0.10137037037036659</v>
      </c>
      <c r="AK267" s="36">
        <f t="shared" si="199"/>
        <v>0.10435185185184796</v>
      </c>
      <c r="AL267" s="35">
        <f t="shared" si="200"/>
        <v>0.10733333333332933</v>
      </c>
      <c r="AM267" s="35">
        <f t="shared" si="201"/>
        <v>0.1103148148148107</v>
      </c>
      <c r="AN267" s="35">
        <f t="shared" si="202"/>
        <v>0.11329629629629206</v>
      </c>
      <c r="AO267" s="35">
        <f t="shared" si="203"/>
        <v>0.11627777777777344</v>
      </c>
      <c r="AP267" s="36">
        <f t="shared" si="204"/>
        <v>0.1192592592592548</v>
      </c>
      <c r="AQ267" s="35">
        <f t="shared" si="205"/>
        <v>0.12224074074073618</v>
      </c>
      <c r="AR267" s="35">
        <f t="shared" si="206"/>
        <v>0.12522222222221754</v>
      </c>
      <c r="AS267" s="38">
        <f t="shared" si="207"/>
        <v>0.12580361111110641</v>
      </c>
      <c r="AT267" s="35"/>
      <c r="AU267" s="33">
        <v>2.9814814814813702E-3</v>
      </c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</row>
    <row r="268" spans="1:69">
      <c r="A268" s="33">
        <v>2.98263888888878E-3</v>
      </c>
      <c r="B268" s="34">
        <v>2.98263888888878E-3</v>
      </c>
      <c r="C268" s="35">
        <f t="shared" si="172"/>
        <v>5.96527777777756E-3</v>
      </c>
      <c r="D268" s="35">
        <f t="shared" si="173"/>
        <v>8.9479166666663404E-3</v>
      </c>
      <c r="E268" s="35">
        <f t="shared" si="174"/>
        <v>1.193055555555512E-2</v>
      </c>
      <c r="F268" s="36">
        <f t="shared" si="175"/>
        <v>1.4913194444443899E-2</v>
      </c>
      <c r="G268" s="35">
        <f t="shared" si="176"/>
        <v>1.7895833333332681E-2</v>
      </c>
      <c r="H268" s="35">
        <f t="shared" si="177"/>
        <v>2.0878472222221459E-2</v>
      </c>
      <c r="I268" s="35">
        <f t="shared" si="178"/>
        <v>2.386111111111024E-2</v>
      </c>
      <c r="J268" s="35">
        <f t="shared" si="179"/>
        <v>2.6843749999999021E-2</v>
      </c>
      <c r="K268" s="36">
        <f t="shared" si="180"/>
        <v>2.9826388888887799E-2</v>
      </c>
      <c r="L268" s="35">
        <f t="shared" si="181"/>
        <v>3.2809027777776577E-2</v>
      </c>
      <c r="M268" s="35">
        <f t="shared" si="182"/>
        <v>3.5791666666665362E-2</v>
      </c>
      <c r="N268" s="35">
        <f t="shared" si="183"/>
        <v>3.8774305555554139E-2</v>
      </c>
      <c r="O268" s="35">
        <f t="shared" si="184"/>
        <v>4.1756944444442917E-2</v>
      </c>
      <c r="P268" s="36">
        <f t="shared" si="185"/>
        <v>4.4739583333331702E-2</v>
      </c>
      <c r="Q268" s="35">
        <f t="shared" si="208"/>
        <v>4.772222222222048E-2</v>
      </c>
      <c r="R268" s="35">
        <f t="shared" si="209"/>
        <v>5.0704861111109258E-2</v>
      </c>
      <c r="S268" s="35">
        <f t="shared" si="210"/>
        <v>5.3687499999998042E-2</v>
      </c>
      <c r="T268" s="35">
        <f t="shared" si="211"/>
        <v>5.667013888888682E-2</v>
      </c>
      <c r="U268" s="36">
        <f t="shared" si="212"/>
        <v>5.9652777777775598E-2</v>
      </c>
      <c r="V268" s="35">
        <f t="shared" si="213"/>
        <v>6.2635416666664376E-2</v>
      </c>
      <c r="W268" s="37">
        <f t="shared" si="214"/>
        <v>6.291876736110881E-2</v>
      </c>
      <c r="X268" s="35">
        <f t="shared" si="186"/>
        <v>6.5618055555553154E-2</v>
      </c>
      <c r="Y268" s="35">
        <f t="shared" si="187"/>
        <v>6.8600694444441945E-2</v>
      </c>
      <c r="Z268" s="35">
        <f t="shared" si="188"/>
        <v>7.1583333333330723E-2</v>
      </c>
      <c r="AA268" s="36">
        <f t="shared" si="189"/>
        <v>7.4565972222219501E-2</v>
      </c>
      <c r="AB268" s="35">
        <f t="shared" si="190"/>
        <v>7.7548611111108279E-2</v>
      </c>
      <c r="AC268" s="35">
        <f t="shared" si="191"/>
        <v>8.0531249999997057E-2</v>
      </c>
      <c r="AD268" s="35">
        <f t="shared" si="192"/>
        <v>8.3513888888885834E-2</v>
      </c>
      <c r="AE268" s="35">
        <f t="shared" si="193"/>
        <v>8.6496527777774626E-2</v>
      </c>
      <c r="AF268" s="36">
        <f t="shared" si="194"/>
        <v>8.9479166666663404E-2</v>
      </c>
      <c r="AG268" s="35">
        <f t="shared" si="195"/>
        <v>9.2461805555552182E-2</v>
      </c>
      <c r="AH268" s="35">
        <f t="shared" si="196"/>
        <v>9.544444444444096E-2</v>
      </c>
      <c r="AI268" s="35">
        <f t="shared" si="197"/>
        <v>9.8427083333329737E-2</v>
      </c>
      <c r="AJ268" s="35">
        <f t="shared" si="198"/>
        <v>0.10140972222221852</v>
      </c>
      <c r="AK268" s="36">
        <f t="shared" si="199"/>
        <v>0.10439236111110729</v>
      </c>
      <c r="AL268" s="35">
        <f t="shared" si="200"/>
        <v>0.10737499999999608</v>
      </c>
      <c r="AM268" s="35">
        <f t="shared" si="201"/>
        <v>0.11035763888888486</v>
      </c>
      <c r="AN268" s="35">
        <f t="shared" si="202"/>
        <v>0.11334027777777364</v>
      </c>
      <c r="AO268" s="35">
        <f t="shared" si="203"/>
        <v>0.11632291666666242</v>
      </c>
      <c r="AP268" s="36">
        <f t="shared" si="204"/>
        <v>0.1193055555555512</v>
      </c>
      <c r="AQ268" s="35">
        <f t="shared" si="205"/>
        <v>0.12228819444443997</v>
      </c>
      <c r="AR268" s="35">
        <f t="shared" si="206"/>
        <v>0.12527083333332875</v>
      </c>
      <c r="AS268" s="38">
        <f t="shared" si="207"/>
        <v>0.12585244791666209</v>
      </c>
      <c r="AT268" s="35"/>
      <c r="AU268" s="33">
        <v>2.98263888888878E-3</v>
      </c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</row>
    <row r="269" spans="1:69">
      <c r="A269" s="33">
        <v>2.9837962962961798E-3</v>
      </c>
      <c r="B269" s="34">
        <v>2.9837962962961798E-3</v>
      </c>
      <c r="C269" s="35">
        <f t="shared" si="172"/>
        <v>5.9675925925923596E-3</v>
      </c>
      <c r="D269" s="35">
        <f t="shared" si="173"/>
        <v>8.9513888888885403E-3</v>
      </c>
      <c r="E269" s="35">
        <f t="shared" si="174"/>
        <v>1.1935185185184719E-2</v>
      </c>
      <c r="F269" s="36">
        <f t="shared" si="175"/>
        <v>1.4918981481480898E-2</v>
      </c>
      <c r="G269" s="35">
        <f t="shared" si="176"/>
        <v>1.7902777777777081E-2</v>
      </c>
      <c r="H269" s="35">
        <f t="shared" si="177"/>
        <v>2.0886574074073259E-2</v>
      </c>
      <c r="I269" s="35">
        <f t="shared" si="178"/>
        <v>2.3870370370369438E-2</v>
      </c>
      <c r="J269" s="35">
        <f t="shared" si="179"/>
        <v>2.6854166666665617E-2</v>
      </c>
      <c r="K269" s="36">
        <f t="shared" si="180"/>
        <v>2.9837962962961796E-2</v>
      </c>
      <c r="L269" s="35">
        <f t="shared" si="181"/>
        <v>3.2821759259257975E-2</v>
      </c>
      <c r="M269" s="35">
        <f t="shared" si="182"/>
        <v>3.5805555555554161E-2</v>
      </c>
      <c r="N269" s="35">
        <f t="shared" si="183"/>
        <v>3.878935185185034E-2</v>
      </c>
      <c r="O269" s="35">
        <f t="shared" si="184"/>
        <v>4.1773148148146519E-2</v>
      </c>
      <c r="P269" s="36">
        <f t="shared" si="185"/>
        <v>4.4756944444442698E-2</v>
      </c>
      <c r="Q269" s="35">
        <f t="shared" si="208"/>
        <v>4.7740740740738877E-2</v>
      </c>
      <c r="R269" s="35">
        <f t="shared" si="209"/>
        <v>5.0724537037035056E-2</v>
      </c>
      <c r="S269" s="35">
        <f t="shared" si="210"/>
        <v>5.3708333333331235E-2</v>
      </c>
      <c r="T269" s="35">
        <f t="shared" si="211"/>
        <v>5.6692129629627414E-2</v>
      </c>
      <c r="U269" s="36">
        <f t="shared" si="212"/>
        <v>5.9675925925923592E-2</v>
      </c>
      <c r="V269" s="35">
        <f t="shared" si="213"/>
        <v>6.2659722222219771E-2</v>
      </c>
      <c r="W269" s="37">
        <f t="shared" si="214"/>
        <v>6.2943182870367903E-2</v>
      </c>
      <c r="X269" s="35">
        <f t="shared" si="186"/>
        <v>6.564351851851595E-2</v>
      </c>
      <c r="Y269" s="35">
        <f t="shared" si="187"/>
        <v>6.8627314814812129E-2</v>
      </c>
      <c r="Z269" s="35">
        <f t="shared" si="188"/>
        <v>7.1611111111108322E-2</v>
      </c>
      <c r="AA269" s="36">
        <f t="shared" si="189"/>
        <v>7.4594907407404501E-2</v>
      </c>
      <c r="AB269" s="35">
        <f t="shared" si="190"/>
        <v>7.757870370370068E-2</v>
      </c>
      <c r="AC269" s="35">
        <f t="shared" si="191"/>
        <v>8.0562499999996859E-2</v>
      </c>
      <c r="AD269" s="35">
        <f t="shared" si="192"/>
        <v>8.3546296296293038E-2</v>
      </c>
      <c r="AE269" s="35">
        <f t="shared" si="193"/>
        <v>8.6530092592589217E-2</v>
      </c>
      <c r="AF269" s="36">
        <f t="shared" si="194"/>
        <v>8.9513888888885396E-2</v>
      </c>
      <c r="AG269" s="35">
        <f t="shared" si="195"/>
        <v>9.2497685185181575E-2</v>
      </c>
      <c r="AH269" s="35">
        <f t="shared" si="196"/>
        <v>9.5481481481477753E-2</v>
      </c>
      <c r="AI269" s="35">
        <f t="shared" si="197"/>
        <v>9.8465277777773932E-2</v>
      </c>
      <c r="AJ269" s="35">
        <f t="shared" si="198"/>
        <v>0.10144907407407011</v>
      </c>
      <c r="AK269" s="36">
        <f t="shared" si="199"/>
        <v>0.10443287037036629</v>
      </c>
      <c r="AL269" s="35">
        <f t="shared" si="200"/>
        <v>0.10741666666666247</v>
      </c>
      <c r="AM269" s="35">
        <f t="shared" si="201"/>
        <v>0.11040046296295865</v>
      </c>
      <c r="AN269" s="35">
        <f t="shared" si="202"/>
        <v>0.11338425925925483</v>
      </c>
      <c r="AO269" s="35">
        <f t="shared" si="203"/>
        <v>0.11636805555555101</v>
      </c>
      <c r="AP269" s="36">
        <f t="shared" si="204"/>
        <v>0.11935185185184718</v>
      </c>
      <c r="AQ269" s="35">
        <f t="shared" si="205"/>
        <v>0.12233564814814338</v>
      </c>
      <c r="AR269" s="35">
        <f t="shared" si="206"/>
        <v>0.12531944444443954</v>
      </c>
      <c r="AS269" s="38">
        <f t="shared" si="207"/>
        <v>0.12590128472221732</v>
      </c>
      <c r="AT269" s="35"/>
      <c r="AU269" s="33">
        <v>2.9837962962961798E-3</v>
      </c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</row>
    <row r="270" spans="1:69">
      <c r="A270" s="33">
        <v>2.98495370370359E-3</v>
      </c>
      <c r="B270" s="34">
        <v>2.98495370370359E-3</v>
      </c>
      <c r="C270" s="35">
        <f t="shared" si="172"/>
        <v>5.96990740740718E-3</v>
      </c>
      <c r="D270" s="35">
        <f t="shared" si="173"/>
        <v>8.9548611111107696E-3</v>
      </c>
      <c r="E270" s="35">
        <f t="shared" si="174"/>
        <v>1.193981481481436E-2</v>
      </c>
      <c r="F270" s="36">
        <f t="shared" si="175"/>
        <v>1.4924768518517951E-2</v>
      </c>
      <c r="G270" s="35">
        <f t="shared" si="176"/>
        <v>1.7909722222221539E-2</v>
      </c>
      <c r="H270" s="35">
        <f t="shared" si="177"/>
        <v>2.089467592592513E-2</v>
      </c>
      <c r="I270" s="35">
        <f t="shared" si="178"/>
        <v>2.387962962962872E-2</v>
      </c>
      <c r="J270" s="35">
        <f t="shared" si="179"/>
        <v>2.6864583333332311E-2</v>
      </c>
      <c r="K270" s="36">
        <f t="shared" si="180"/>
        <v>2.9849537037035901E-2</v>
      </c>
      <c r="L270" s="35">
        <f t="shared" si="181"/>
        <v>3.2834490740739491E-2</v>
      </c>
      <c r="M270" s="35">
        <f t="shared" si="182"/>
        <v>3.5819444444443078E-2</v>
      </c>
      <c r="N270" s="35">
        <f t="shared" si="183"/>
        <v>3.8804398148146672E-2</v>
      </c>
      <c r="O270" s="35">
        <f t="shared" si="184"/>
        <v>4.1789351851850259E-2</v>
      </c>
      <c r="P270" s="36">
        <f t="shared" si="185"/>
        <v>4.4774305555553853E-2</v>
      </c>
      <c r="Q270" s="35">
        <f t="shared" si="208"/>
        <v>4.775925925925744E-2</v>
      </c>
      <c r="R270" s="35">
        <f t="shared" si="209"/>
        <v>5.0744212962961027E-2</v>
      </c>
      <c r="S270" s="35">
        <f t="shared" si="210"/>
        <v>5.3729166666664621E-2</v>
      </c>
      <c r="T270" s="35">
        <f t="shared" si="211"/>
        <v>5.6714120370368208E-2</v>
      </c>
      <c r="U270" s="36">
        <f t="shared" si="212"/>
        <v>5.9699074074071802E-2</v>
      </c>
      <c r="V270" s="35">
        <f t="shared" si="213"/>
        <v>6.2684027777775389E-2</v>
      </c>
      <c r="W270" s="37">
        <f t="shared" si="214"/>
        <v>6.2967598379627232E-2</v>
      </c>
      <c r="X270" s="35">
        <f t="shared" si="186"/>
        <v>6.5668981481478983E-2</v>
      </c>
      <c r="Y270" s="35">
        <f t="shared" si="187"/>
        <v>6.8653935185182577E-2</v>
      </c>
      <c r="Z270" s="35">
        <f t="shared" si="188"/>
        <v>7.1638888888886157E-2</v>
      </c>
      <c r="AA270" s="36">
        <f t="shared" si="189"/>
        <v>7.4623842592589751E-2</v>
      </c>
      <c r="AB270" s="35">
        <f t="shared" si="190"/>
        <v>7.7608796296293345E-2</v>
      </c>
      <c r="AC270" s="35">
        <f t="shared" si="191"/>
        <v>8.0593749999996925E-2</v>
      </c>
      <c r="AD270" s="35">
        <f t="shared" si="192"/>
        <v>8.3578703703700519E-2</v>
      </c>
      <c r="AE270" s="35">
        <f t="shared" si="193"/>
        <v>8.6563657407404113E-2</v>
      </c>
      <c r="AF270" s="36">
        <f t="shared" si="194"/>
        <v>8.9548611111107707E-2</v>
      </c>
      <c r="AG270" s="35">
        <f t="shared" si="195"/>
        <v>9.2533564814811287E-2</v>
      </c>
      <c r="AH270" s="35">
        <f t="shared" si="196"/>
        <v>9.5518518518514881E-2</v>
      </c>
      <c r="AI270" s="35">
        <f t="shared" si="197"/>
        <v>9.8503472222218474E-2</v>
      </c>
      <c r="AJ270" s="35">
        <f t="shared" si="198"/>
        <v>0.10148842592592205</v>
      </c>
      <c r="AK270" s="36">
        <f t="shared" si="199"/>
        <v>0.10447337962962565</v>
      </c>
      <c r="AL270" s="35">
        <f t="shared" si="200"/>
        <v>0.10745833333332924</v>
      </c>
      <c r="AM270" s="35">
        <f t="shared" si="201"/>
        <v>0.11044328703703284</v>
      </c>
      <c r="AN270" s="35">
        <f t="shared" si="202"/>
        <v>0.11342824074073642</v>
      </c>
      <c r="AO270" s="35">
        <f t="shared" si="203"/>
        <v>0.11641319444444001</v>
      </c>
      <c r="AP270" s="36">
        <f t="shared" si="204"/>
        <v>0.1193981481481436</v>
      </c>
      <c r="AQ270" s="35">
        <f t="shared" si="205"/>
        <v>0.12238310185184718</v>
      </c>
      <c r="AR270" s="35">
        <f t="shared" si="206"/>
        <v>0.12536805555555078</v>
      </c>
      <c r="AS270" s="38">
        <f t="shared" si="207"/>
        <v>0.12595012152777299</v>
      </c>
      <c r="AT270" s="35"/>
      <c r="AU270" s="33">
        <v>2.98495370370359E-3</v>
      </c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</row>
    <row r="271" spans="1:69">
      <c r="A271" s="33">
        <v>2.9861111111109998E-3</v>
      </c>
      <c r="B271" s="34">
        <v>2.9861111111109998E-3</v>
      </c>
      <c r="C271" s="35">
        <f t="shared" si="172"/>
        <v>5.9722222222219996E-3</v>
      </c>
      <c r="D271" s="35">
        <f t="shared" si="173"/>
        <v>8.958333333332999E-3</v>
      </c>
      <c r="E271" s="35">
        <f t="shared" si="174"/>
        <v>1.1944444444443999E-2</v>
      </c>
      <c r="F271" s="36">
        <f t="shared" si="175"/>
        <v>1.4930555555554999E-2</v>
      </c>
      <c r="G271" s="35">
        <f t="shared" si="176"/>
        <v>1.7916666666665998E-2</v>
      </c>
      <c r="H271" s="35">
        <f t="shared" si="177"/>
        <v>2.0902777777777E-2</v>
      </c>
      <c r="I271" s="35">
        <f t="shared" si="178"/>
        <v>2.3888888888887998E-2</v>
      </c>
      <c r="J271" s="35">
        <f t="shared" si="179"/>
        <v>2.6874999999998997E-2</v>
      </c>
      <c r="K271" s="36">
        <f t="shared" si="180"/>
        <v>2.9861111111109999E-2</v>
      </c>
      <c r="L271" s="35">
        <f t="shared" si="181"/>
        <v>3.2847222222221001E-2</v>
      </c>
      <c r="M271" s="35">
        <f t="shared" si="182"/>
        <v>3.5833333333331996E-2</v>
      </c>
      <c r="N271" s="35">
        <f t="shared" si="183"/>
        <v>3.8819444444442998E-2</v>
      </c>
      <c r="O271" s="35">
        <f t="shared" si="184"/>
        <v>4.1805555555554E-2</v>
      </c>
      <c r="P271" s="36">
        <f t="shared" si="185"/>
        <v>4.4791666666664995E-2</v>
      </c>
      <c r="Q271" s="35">
        <f t="shared" si="208"/>
        <v>4.7777777777775997E-2</v>
      </c>
      <c r="R271" s="35">
        <f t="shared" si="209"/>
        <v>5.0763888888886999E-2</v>
      </c>
      <c r="S271" s="35">
        <f t="shared" si="210"/>
        <v>5.3749999999997994E-2</v>
      </c>
      <c r="T271" s="35">
        <f t="shared" si="211"/>
        <v>5.6736111111108996E-2</v>
      </c>
      <c r="U271" s="36">
        <f t="shared" si="212"/>
        <v>5.9722222222219998E-2</v>
      </c>
      <c r="V271" s="35">
        <f t="shared" si="213"/>
        <v>6.2708333333330993E-2</v>
      </c>
      <c r="W271" s="37">
        <f t="shared" si="214"/>
        <v>6.2992013888886533E-2</v>
      </c>
      <c r="X271" s="35">
        <f t="shared" si="186"/>
        <v>6.5694444444442002E-2</v>
      </c>
      <c r="Y271" s="35">
        <f t="shared" si="187"/>
        <v>6.8680555555552997E-2</v>
      </c>
      <c r="Z271" s="35">
        <f t="shared" si="188"/>
        <v>7.1666666666663992E-2</v>
      </c>
      <c r="AA271" s="36">
        <f t="shared" si="189"/>
        <v>7.4652777777775001E-2</v>
      </c>
      <c r="AB271" s="35">
        <f t="shared" si="190"/>
        <v>7.7638888888885996E-2</v>
      </c>
      <c r="AC271" s="35">
        <f t="shared" si="191"/>
        <v>8.0624999999996991E-2</v>
      </c>
      <c r="AD271" s="35">
        <f t="shared" si="192"/>
        <v>8.3611111111108E-2</v>
      </c>
      <c r="AE271" s="35">
        <f t="shared" si="193"/>
        <v>8.6597222222218995E-2</v>
      </c>
      <c r="AF271" s="36">
        <f t="shared" si="194"/>
        <v>8.958333333332999E-2</v>
      </c>
      <c r="AG271" s="35">
        <f t="shared" si="195"/>
        <v>9.2569444444440999E-2</v>
      </c>
      <c r="AH271" s="35">
        <f t="shared" si="196"/>
        <v>9.5555555555551994E-2</v>
      </c>
      <c r="AI271" s="35">
        <f t="shared" si="197"/>
        <v>9.8541666666662989E-2</v>
      </c>
      <c r="AJ271" s="35">
        <f t="shared" si="198"/>
        <v>0.101527777777774</v>
      </c>
      <c r="AK271" s="36">
        <f t="shared" si="199"/>
        <v>0.10451388888888499</v>
      </c>
      <c r="AL271" s="35">
        <f t="shared" si="200"/>
        <v>0.10749999999999599</v>
      </c>
      <c r="AM271" s="35">
        <f t="shared" si="201"/>
        <v>0.110486111111107</v>
      </c>
      <c r="AN271" s="35">
        <f t="shared" si="202"/>
        <v>0.11347222222221799</v>
      </c>
      <c r="AO271" s="35">
        <f t="shared" si="203"/>
        <v>0.11645833333332899</v>
      </c>
      <c r="AP271" s="36">
        <f t="shared" si="204"/>
        <v>0.11944444444444</v>
      </c>
      <c r="AQ271" s="35">
        <f t="shared" si="205"/>
        <v>0.12243055555555099</v>
      </c>
      <c r="AR271" s="35">
        <f t="shared" si="206"/>
        <v>0.12541666666666199</v>
      </c>
      <c r="AS271" s="38">
        <f t="shared" si="207"/>
        <v>0.12599895833332864</v>
      </c>
      <c r="AT271" s="35"/>
      <c r="AU271" s="33">
        <v>2.9861111111109998E-3</v>
      </c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</row>
    <row r="272" spans="1:69">
      <c r="A272" s="33">
        <v>2.9872685185184E-3</v>
      </c>
      <c r="B272" s="34">
        <v>2.9872685185184E-3</v>
      </c>
      <c r="C272" s="35">
        <f t="shared" si="172"/>
        <v>5.9745370370368001E-3</v>
      </c>
      <c r="D272" s="35">
        <f t="shared" si="173"/>
        <v>8.9618055555552006E-3</v>
      </c>
      <c r="E272" s="35">
        <f t="shared" si="174"/>
        <v>1.19490740740736E-2</v>
      </c>
      <c r="F272" s="36">
        <f t="shared" si="175"/>
        <v>1.4936342592592E-2</v>
      </c>
      <c r="G272" s="35">
        <f t="shared" si="176"/>
        <v>1.7923611111110401E-2</v>
      </c>
      <c r="H272" s="35">
        <f t="shared" si="177"/>
        <v>2.0910879629628801E-2</v>
      </c>
      <c r="I272" s="35">
        <f t="shared" si="178"/>
        <v>2.38981481481472E-2</v>
      </c>
      <c r="J272" s="35">
        <f t="shared" si="179"/>
        <v>2.68854166666656E-2</v>
      </c>
      <c r="K272" s="36">
        <f t="shared" si="180"/>
        <v>2.9872685185184E-2</v>
      </c>
      <c r="L272" s="35">
        <f t="shared" si="181"/>
        <v>3.2859953703702399E-2</v>
      </c>
      <c r="M272" s="35">
        <f t="shared" si="182"/>
        <v>3.5847222222220802E-2</v>
      </c>
      <c r="N272" s="35">
        <f t="shared" si="183"/>
        <v>3.8834490740739198E-2</v>
      </c>
      <c r="O272" s="35">
        <f t="shared" si="184"/>
        <v>4.1821759259257602E-2</v>
      </c>
      <c r="P272" s="36">
        <f t="shared" si="185"/>
        <v>4.4809027777775998E-2</v>
      </c>
      <c r="Q272" s="35">
        <f t="shared" si="208"/>
        <v>4.7796296296294401E-2</v>
      </c>
      <c r="R272" s="35">
        <f t="shared" si="209"/>
        <v>5.0783564814812804E-2</v>
      </c>
      <c r="S272" s="35">
        <f t="shared" si="210"/>
        <v>5.37708333333312E-2</v>
      </c>
      <c r="T272" s="35">
        <f t="shared" si="211"/>
        <v>5.6758101851849603E-2</v>
      </c>
      <c r="U272" s="36">
        <f t="shared" si="212"/>
        <v>5.9745370370367999E-2</v>
      </c>
      <c r="V272" s="35">
        <f t="shared" si="213"/>
        <v>6.2732638888886402E-2</v>
      </c>
      <c r="W272" s="37">
        <f t="shared" si="214"/>
        <v>6.301642939814564E-2</v>
      </c>
      <c r="X272" s="35">
        <f t="shared" si="186"/>
        <v>6.5719907407404798E-2</v>
      </c>
      <c r="Y272" s="35">
        <f t="shared" si="187"/>
        <v>6.8707175925923195E-2</v>
      </c>
      <c r="Z272" s="35">
        <f t="shared" si="188"/>
        <v>7.1694444444441605E-2</v>
      </c>
      <c r="AA272" s="36">
        <f t="shared" si="189"/>
        <v>7.4681712962960001E-2</v>
      </c>
      <c r="AB272" s="35">
        <f t="shared" si="190"/>
        <v>7.7668981481478397E-2</v>
      </c>
      <c r="AC272" s="35">
        <f t="shared" si="191"/>
        <v>8.0656249999996807E-2</v>
      </c>
      <c r="AD272" s="35">
        <f t="shared" si="192"/>
        <v>8.3643518518515203E-2</v>
      </c>
      <c r="AE272" s="35">
        <f t="shared" si="193"/>
        <v>8.6630787037033599E-2</v>
      </c>
      <c r="AF272" s="36">
        <f t="shared" si="194"/>
        <v>8.9618055555551995E-2</v>
      </c>
      <c r="AG272" s="35">
        <f t="shared" si="195"/>
        <v>9.2605324074070405E-2</v>
      </c>
      <c r="AH272" s="35">
        <f t="shared" si="196"/>
        <v>9.5592592592588801E-2</v>
      </c>
      <c r="AI272" s="35">
        <f t="shared" si="197"/>
        <v>9.8579861111107198E-2</v>
      </c>
      <c r="AJ272" s="35">
        <f t="shared" si="198"/>
        <v>0.10156712962962561</v>
      </c>
      <c r="AK272" s="36">
        <f t="shared" si="199"/>
        <v>0.104554398148144</v>
      </c>
      <c r="AL272" s="35">
        <f t="shared" si="200"/>
        <v>0.1075416666666624</v>
      </c>
      <c r="AM272" s="35">
        <f t="shared" si="201"/>
        <v>0.1105289351851808</v>
      </c>
      <c r="AN272" s="35">
        <f t="shared" si="202"/>
        <v>0.11351620370369921</v>
      </c>
      <c r="AO272" s="35">
        <f t="shared" si="203"/>
        <v>0.1165034722222176</v>
      </c>
      <c r="AP272" s="36">
        <f t="shared" si="204"/>
        <v>0.119490740740736</v>
      </c>
      <c r="AQ272" s="35">
        <f t="shared" si="205"/>
        <v>0.12247800925925441</v>
      </c>
      <c r="AR272" s="35">
        <f t="shared" si="206"/>
        <v>0.1254652777777728</v>
      </c>
      <c r="AS272" s="38">
        <f t="shared" si="207"/>
        <v>0.12604779513888389</v>
      </c>
      <c r="AT272" s="35"/>
      <c r="AU272" s="33">
        <v>2.9872685185184E-3</v>
      </c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</row>
    <row r="273" spans="1:69">
      <c r="A273" s="33">
        <v>2.9884259259258098E-3</v>
      </c>
      <c r="B273" s="34">
        <v>2.9884259259258098E-3</v>
      </c>
      <c r="C273" s="35">
        <f t="shared" si="172"/>
        <v>5.9768518518516197E-3</v>
      </c>
      <c r="D273" s="35">
        <f t="shared" si="173"/>
        <v>8.9652777777774299E-3</v>
      </c>
      <c r="E273" s="35">
        <f t="shared" si="174"/>
        <v>1.1953703703703239E-2</v>
      </c>
      <c r="F273" s="36">
        <f t="shared" si="175"/>
        <v>1.4942129629629049E-2</v>
      </c>
      <c r="G273" s="35">
        <f t="shared" si="176"/>
        <v>1.793055555555486E-2</v>
      </c>
      <c r="H273" s="35">
        <f t="shared" si="177"/>
        <v>2.0918981481480668E-2</v>
      </c>
      <c r="I273" s="35">
        <f t="shared" si="178"/>
        <v>2.3907407407406479E-2</v>
      </c>
      <c r="J273" s="35">
        <f t="shared" si="179"/>
        <v>2.689583333333229E-2</v>
      </c>
      <c r="K273" s="36">
        <f t="shared" si="180"/>
        <v>2.9884259259258097E-2</v>
      </c>
      <c r="L273" s="35">
        <f t="shared" si="181"/>
        <v>3.2872685185183909E-2</v>
      </c>
      <c r="M273" s="35">
        <f t="shared" si="182"/>
        <v>3.586111111110972E-2</v>
      </c>
      <c r="N273" s="35">
        <f t="shared" si="183"/>
        <v>3.8849537037035531E-2</v>
      </c>
      <c r="O273" s="35">
        <f t="shared" si="184"/>
        <v>4.1837962962961335E-2</v>
      </c>
      <c r="P273" s="36">
        <f t="shared" si="185"/>
        <v>4.4826388888887146E-2</v>
      </c>
      <c r="Q273" s="35">
        <f t="shared" si="208"/>
        <v>4.7814814814812957E-2</v>
      </c>
      <c r="R273" s="35">
        <f t="shared" si="209"/>
        <v>5.0803240740738768E-2</v>
      </c>
      <c r="S273" s="35">
        <f t="shared" si="210"/>
        <v>5.379166666666458E-2</v>
      </c>
      <c r="T273" s="35">
        <f t="shared" si="211"/>
        <v>5.6780092592590384E-2</v>
      </c>
      <c r="U273" s="36">
        <f t="shared" si="212"/>
        <v>5.9768518518516195E-2</v>
      </c>
      <c r="V273" s="35">
        <f t="shared" si="213"/>
        <v>6.2756944444442006E-2</v>
      </c>
      <c r="W273" s="37">
        <f t="shared" si="214"/>
        <v>6.3040844907404955E-2</v>
      </c>
      <c r="X273" s="35">
        <f t="shared" si="186"/>
        <v>6.5745370370367817E-2</v>
      </c>
      <c r="Y273" s="35">
        <f t="shared" si="187"/>
        <v>6.8733796296293628E-2</v>
      </c>
      <c r="Z273" s="35">
        <f t="shared" si="188"/>
        <v>7.1722222222219439E-2</v>
      </c>
      <c r="AA273" s="36">
        <f t="shared" si="189"/>
        <v>7.4710648148145251E-2</v>
      </c>
      <c r="AB273" s="35">
        <f t="shared" si="190"/>
        <v>7.7699074074071062E-2</v>
      </c>
      <c r="AC273" s="35">
        <f t="shared" si="191"/>
        <v>8.0687499999996859E-2</v>
      </c>
      <c r="AD273" s="35">
        <f t="shared" si="192"/>
        <v>8.367592592592267E-2</v>
      </c>
      <c r="AE273" s="35">
        <f t="shared" si="193"/>
        <v>8.6664351851848481E-2</v>
      </c>
      <c r="AF273" s="36">
        <f t="shared" si="194"/>
        <v>8.9652777777774292E-2</v>
      </c>
      <c r="AG273" s="35">
        <f t="shared" si="195"/>
        <v>9.2641203703700103E-2</v>
      </c>
      <c r="AH273" s="35">
        <f t="shared" si="196"/>
        <v>9.5629629629625915E-2</v>
      </c>
      <c r="AI273" s="35">
        <f t="shared" si="197"/>
        <v>9.8618055555551726E-2</v>
      </c>
      <c r="AJ273" s="35">
        <f t="shared" si="198"/>
        <v>0.10160648148147754</v>
      </c>
      <c r="AK273" s="36">
        <f t="shared" si="199"/>
        <v>0.10459490740740335</v>
      </c>
      <c r="AL273" s="35">
        <f t="shared" si="200"/>
        <v>0.10758333333332916</v>
      </c>
      <c r="AM273" s="35">
        <f t="shared" si="201"/>
        <v>0.11057175925925497</v>
      </c>
      <c r="AN273" s="35">
        <f t="shared" si="202"/>
        <v>0.11356018518518077</v>
      </c>
      <c r="AO273" s="35">
        <f t="shared" si="203"/>
        <v>0.11654861111110658</v>
      </c>
      <c r="AP273" s="36">
        <f t="shared" si="204"/>
        <v>0.11953703703703239</v>
      </c>
      <c r="AQ273" s="35">
        <f t="shared" si="205"/>
        <v>0.1225254629629582</v>
      </c>
      <c r="AR273" s="35">
        <f t="shared" si="206"/>
        <v>0.12551388888888401</v>
      </c>
      <c r="AS273" s="38">
        <f t="shared" si="207"/>
        <v>0.12609663194443954</v>
      </c>
      <c r="AT273" s="35"/>
      <c r="AU273" s="33">
        <v>2.9884259259258098E-3</v>
      </c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</row>
    <row r="274" spans="1:69">
      <c r="A274" s="33">
        <v>2.9895833333332201E-3</v>
      </c>
      <c r="B274" s="34">
        <v>2.9895833333332201E-3</v>
      </c>
      <c r="C274" s="35">
        <f t="shared" si="172"/>
        <v>5.9791666666664401E-3</v>
      </c>
      <c r="D274" s="35">
        <f t="shared" si="173"/>
        <v>8.968749999999661E-3</v>
      </c>
      <c r="E274" s="35">
        <f t="shared" si="174"/>
        <v>1.195833333333288E-2</v>
      </c>
      <c r="F274" s="36">
        <f t="shared" si="175"/>
        <v>1.4947916666666099E-2</v>
      </c>
      <c r="G274" s="35">
        <f t="shared" si="176"/>
        <v>1.7937499999999322E-2</v>
      </c>
      <c r="H274" s="35">
        <f t="shared" si="177"/>
        <v>2.0927083333332541E-2</v>
      </c>
      <c r="I274" s="35">
        <f t="shared" si="178"/>
        <v>2.391666666666576E-2</v>
      </c>
      <c r="J274" s="35">
        <f t="shared" si="179"/>
        <v>2.690624999999898E-2</v>
      </c>
      <c r="K274" s="36">
        <f t="shared" si="180"/>
        <v>2.9895833333332199E-2</v>
      </c>
      <c r="L274" s="35">
        <f t="shared" si="181"/>
        <v>3.2885416666665418E-2</v>
      </c>
      <c r="M274" s="35">
        <f t="shared" si="182"/>
        <v>3.5874999999998644E-2</v>
      </c>
      <c r="N274" s="35">
        <f t="shared" si="183"/>
        <v>3.8864583333331863E-2</v>
      </c>
      <c r="O274" s="35">
        <f t="shared" si="184"/>
        <v>4.1854166666665082E-2</v>
      </c>
      <c r="P274" s="36">
        <f t="shared" si="185"/>
        <v>4.4843749999998302E-2</v>
      </c>
      <c r="Q274" s="35">
        <f t="shared" si="208"/>
        <v>4.7833333333331521E-2</v>
      </c>
      <c r="R274" s="35">
        <f t="shared" si="209"/>
        <v>5.082291666666474E-2</v>
      </c>
      <c r="S274" s="35">
        <f t="shared" si="210"/>
        <v>5.3812499999997959E-2</v>
      </c>
      <c r="T274" s="35">
        <f t="shared" si="211"/>
        <v>5.6802083333331178E-2</v>
      </c>
      <c r="U274" s="36">
        <f t="shared" si="212"/>
        <v>5.9791666666664398E-2</v>
      </c>
      <c r="V274" s="35">
        <f t="shared" si="213"/>
        <v>6.2781249999997624E-2</v>
      </c>
      <c r="W274" s="37">
        <f t="shared" si="214"/>
        <v>6.3065260416664271E-2</v>
      </c>
      <c r="X274" s="35">
        <f t="shared" si="186"/>
        <v>6.5770833333330836E-2</v>
      </c>
      <c r="Y274" s="35">
        <f t="shared" si="187"/>
        <v>6.8760416666664062E-2</v>
      </c>
      <c r="Z274" s="35">
        <f t="shared" si="188"/>
        <v>7.1749999999997288E-2</v>
      </c>
      <c r="AA274" s="36">
        <f t="shared" si="189"/>
        <v>7.47395833333305E-2</v>
      </c>
      <c r="AB274" s="35">
        <f t="shared" si="190"/>
        <v>7.7729166666663727E-2</v>
      </c>
      <c r="AC274" s="35">
        <f t="shared" si="191"/>
        <v>8.0718749999996939E-2</v>
      </c>
      <c r="AD274" s="35">
        <f t="shared" si="192"/>
        <v>8.3708333333330165E-2</v>
      </c>
      <c r="AE274" s="35">
        <f t="shared" si="193"/>
        <v>8.6697916666663377E-2</v>
      </c>
      <c r="AF274" s="36">
        <f t="shared" si="194"/>
        <v>8.9687499999996603E-2</v>
      </c>
      <c r="AG274" s="35">
        <f t="shared" si="195"/>
        <v>9.2677083333329816E-2</v>
      </c>
      <c r="AH274" s="35">
        <f t="shared" si="196"/>
        <v>9.5666666666663042E-2</v>
      </c>
      <c r="AI274" s="35">
        <f t="shared" si="197"/>
        <v>9.8656249999996268E-2</v>
      </c>
      <c r="AJ274" s="35">
        <f t="shared" si="198"/>
        <v>0.10164583333332948</v>
      </c>
      <c r="AK274" s="36">
        <f t="shared" si="199"/>
        <v>0.10463541666666271</v>
      </c>
      <c r="AL274" s="35">
        <f t="shared" si="200"/>
        <v>0.10762499999999592</v>
      </c>
      <c r="AM274" s="35">
        <f t="shared" si="201"/>
        <v>0.11061458333332914</v>
      </c>
      <c r="AN274" s="35">
        <f t="shared" si="202"/>
        <v>0.11360416666666236</v>
      </c>
      <c r="AO274" s="35">
        <f t="shared" si="203"/>
        <v>0.11659374999999558</v>
      </c>
      <c r="AP274" s="36">
        <f t="shared" si="204"/>
        <v>0.1195833333333288</v>
      </c>
      <c r="AQ274" s="35">
        <f t="shared" si="205"/>
        <v>0.12257291666666202</v>
      </c>
      <c r="AR274" s="35">
        <f t="shared" si="206"/>
        <v>0.12556249999999525</v>
      </c>
      <c r="AS274" s="38">
        <f t="shared" si="207"/>
        <v>0.12614546874999522</v>
      </c>
      <c r="AT274" s="35"/>
      <c r="AU274" s="33">
        <v>2.9895833333332201E-3</v>
      </c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</row>
    <row r="275" spans="1:69">
      <c r="A275" s="33">
        <v>2.9907407407406199E-3</v>
      </c>
      <c r="B275" s="34">
        <v>2.9907407407406199E-3</v>
      </c>
      <c r="C275" s="35">
        <f t="shared" si="172"/>
        <v>5.9814814814812397E-3</v>
      </c>
      <c r="D275" s="35">
        <f t="shared" si="173"/>
        <v>8.9722222222218592E-3</v>
      </c>
      <c r="E275" s="35">
        <f t="shared" si="174"/>
        <v>1.1962962962962479E-2</v>
      </c>
      <c r="F275" s="36">
        <f t="shared" si="175"/>
        <v>1.49537037037031E-2</v>
      </c>
      <c r="G275" s="35">
        <f t="shared" si="176"/>
        <v>1.7944444444443718E-2</v>
      </c>
      <c r="H275" s="35">
        <f t="shared" si="177"/>
        <v>2.0935185185184339E-2</v>
      </c>
      <c r="I275" s="35">
        <f t="shared" si="178"/>
        <v>2.3925925925924959E-2</v>
      </c>
      <c r="J275" s="35">
        <f t="shared" si="179"/>
        <v>2.6916666666665579E-2</v>
      </c>
      <c r="K275" s="36">
        <f t="shared" si="180"/>
        <v>2.9907407407406199E-2</v>
      </c>
      <c r="L275" s="35">
        <f t="shared" si="181"/>
        <v>3.2898148148146816E-2</v>
      </c>
      <c r="M275" s="35">
        <f t="shared" si="182"/>
        <v>3.5888888888887437E-2</v>
      </c>
      <c r="N275" s="35">
        <f t="shared" si="183"/>
        <v>3.8879629629628057E-2</v>
      </c>
      <c r="O275" s="35">
        <f t="shared" si="184"/>
        <v>4.1870370370368677E-2</v>
      </c>
      <c r="P275" s="36">
        <f t="shared" si="185"/>
        <v>4.4861111111109298E-2</v>
      </c>
      <c r="Q275" s="35">
        <f t="shared" si="208"/>
        <v>4.7851851851849918E-2</v>
      </c>
      <c r="R275" s="35">
        <f t="shared" si="209"/>
        <v>5.0842592592590538E-2</v>
      </c>
      <c r="S275" s="35">
        <f t="shared" si="210"/>
        <v>5.3833333333331158E-2</v>
      </c>
      <c r="T275" s="35">
        <f t="shared" si="211"/>
        <v>5.6824074074071779E-2</v>
      </c>
      <c r="U275" s="36">
        <f t="shared" si="212"/>
        <v>5.9814814814812399E-2</v>
      </c>
      <c r="V275" s="35">
        <f t="shared" si="213"/>
        <v>6.2805555555553019E-2</v>
      </c>
      <c r="W275" s="37">
        <f t="shared" si="214"/>
        <v>6.3089675925923377E-2</v>
      </c>
      <c r="X275" s="35">
        <f t="shared" si="186"/>
        <v>6.5796296296293633E-2</v>
      </c>
      <c r="Y275" s="35">
        <f t="shared" si="187"/>
        <v>6.878703703703426E-2</v>
      </c>
      <c r="Z275" s="35">
        <f t="shared" si="188"/>
        <v>7.1777777777774873E-2</v>
      </c>
      <c r="AA275" s="36">
        <f t="shared" si="189"/>
        <v>7.47685185185155E-2</v>
      </c>
      <c r="AB275" s="35">
        <f t="shared" si="190"/>
        <v>7.7759259259256114E-2</v>
      </c>
      <c r="AC275" s="35">
        <f t="shared" si="191"/>
        <v>8.0749999999996741E-2</v>
      </c>
      <c r="AD275" s="35">
        <f t="shared" si="192"/>
        <v>8.3740740740737354E-2</v>
      </c>
      <c r="AE275" s="35">
        <f t="shared" si="193"/>
        <v>8.6731481481477982E-2</v>
      </c>
      <c r="AF275" s="36">
        <f t="shared" si="194"/>
        <v>8.9722222222218595E-2</v>
      </c>
      <c r="AG275" s="35">
        <f t="shared" si="195"/>
        <v>9.2712962962959222E-2</v>
      </c>
      <c r="AH275" s="35">
        <f t="shared" si="196"/>
        <v>9.5703703703699836E-2</v>
      </c>
      <c r="AI275" s="35">
        <f t="shared" si="197"/>
        <v>9.8694444444440449E-2</v>
      </c>
      <c r="AJ275" s="35">
        <f t="shared" si="198"/>
        <v>0.10168518518518108</v>
      </c>
      <c r="AK275" s="36">
        <f t="shared" si="199"/>
        <v>0.10467592592592169</v>
      </c>
      <c r="AL275" s="35">
        <f t="shared" si="200"/>
        <v>0.10766666666666232</v>
      </c>
      <c r="AM275" s="35">
        <f t="shared" si="201"/>
        <v>0.11065740740740293</v>
      </c>
      <c r="AN275" s="35">
        <f t="shared" si="202"/>
        <v>0.11364814814814356</v>
      </c>
      <c r="AO275" s="35">
        <f t="shared" si="203"/>
        <v>0.11663888888888417</v>
      </c>
      <c r="AP275" s="36">
        <f t="shared" si="204"/>
        <v>0.1196296296296248</v>
      </c>
      <c r="AQ275" s="35">
        <f t="shared" si="205"/>
        <v>0.12262037037036541</v>
      </c>
      <c r="AR275" s="35">
        <f t="shared" si="206"/>
        <v>0.12561111111110604</v>
      </c>
      <c r="AS275" s="38">
        <f t="shared" si="207"/>
        <v>0.12619430555555045</v>
      </c>
      <c r="AT275" s="35"/>
      <c r="AU275" s="33">
        <v>2.9907407407406199E-3</v>
      </c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</row>
    <row r="276" spans="1:69">
      <c r="A276" s="33">
        <v>2.9918981481480301E-3</v>
      </c>
      <c r="B276" s="34">
        <v>2.9918981481480301E-3</v>
      </c>
      <c r="C276" s="35">
        <f t="shared" si="172"/>
        <v>5.9837962962960602E-3</v>
      </c>
      <c r="D276" s="35">
        <f t="shared" si="173"/>
        <v>8.9756944444440902E-3</v>
      </c>
      <c r="E276" s="35">
        <f t="shared" si="174"/>
        <v>1.196759259259212E-2</v>
      </c>
      <c r="F276" s="36">
        <f t="shared" si="175"/>
        <v>1.495949074074015E-2</v>
      </c>
      <c r="G276" s="35">
        <f t="shared" si="176"/>
        <v>1.795138888888818E-2</v>
      </c>
      <c r="H276" s="35">
        <f t="shared" si="177"/>
        <v>2.0943287037036212E-2</v>
      </c>
      <c r="I276" s="35">
        <f t="shared" si="178"/>
        <v>2.3935185185184241E-2</v>
      </c>
      <c r="J276" s="35">
        <f t="shared" si="179"/>
        <v>2.6927083333332269E-2</v>
      </c>
      <c r="K276" s="36">
        <f t="shared" si="180"/>
        <v>2.9918981481480301E-2</v>
      </c>
      <c r="L276" s="35">
        <f t="shared" si="181"/>
        <v>3.2910879629628333E-2</v>
      </c>
      <c r="M276" s="35">
        <f t="shared" si="182"/>
        <v>3.5902777777776361E-2</v>
      </c>
      <c r="N276" s="35">
        <f t="shared" si="183"/>
        <v>3.8894675925924389E-2</v>
      </c>
      <c r="O276" s="35">
        <f t="shared" si="184"/>
        <v>4.1886574074072425E-2</v>
      </c>
      <c r="P276" s="36">
        <f t="shared" si="185"/>
        <v>4.4878472222220453E-2</v>
      </c>
      <c r="Q276" s="35">
        <f t="shared" si="208"/>
        <v>4.7870370370368481E-2</v>
      </c>
      <c r="R276" s="35">
        <f t="shared" si="209"/>
        <v>5.086226851851651E-2</v>
      </c>
      <c r="S276" s="35">
        <f t="shared" si="210"/>
        <v>5.3854166666664538E-2</v>
      </c>
      <c r="T276" s="35">
        <f t="shared" si="211"/>
        <v>5.6846064814812573E-2</v>
      </c>
      <c r="U276" s="36">
        <f t="shared" si="212"/>
        <v>5.9837962962960602E-2</v>
      </c>
      <c r="V276" s="35">
        <f t="shared" si="213"/>
        <v>6.2829861111108637E-2</v>
      </c>
      <c r="W276" s="37">
        <f t="shared" si="214"/>
        <v>6.3114091435182693E-2</v>
      </c>
      <c r="X276" s="35">
        <f t="shared" si="186"/>
        <v>6.5821759259256665E-2</v>
      </c>
      <c r="Y276" s="35">
        <f t="shared" si="187"/>
        <v>6.8813657407404694E-2</v>
      </c>
      <c r="Z276" s="35">
        <f t="shared" si="188"/>
        <v>7.1805555555552722E-2</v>
      </c>
      <c r="AA276" s="36">
        <f t="shared" si="189"/>
        <v>7.479745370370075E-2</v>
      </c>
      <c r="AB276" s="35">
        <f t="shared" si="190"/>
        <v>7.7789351851848779E-2</v>
      </c>
      <c r="AC276" s="35">
        <f t="shared" si="191"/>
        <v>8.0781249999996807E-2</v>
      </c>
      <c r="AD276" s="35">
        <f t="shared" si="192"/>
        <v>8.3773148148144849E-2</v>
      </c>
      <c r="AE276" s="35">
        <f t="shared" si="193"/>
        <v>8.6765046296292878E-2</v>
      </c>
      <c r="AF276" s="36">
        <f t="shared" si="194"/>
        <v>8.9756944444440906E-2</v>
      </c>
      <c r="AG276" s="35">
        <f t="shared" si="195"/>
        <v>9.2748842592588934E-2</v>
      </c>
      <c r="AH276" s="35">
        <f t="shared" si="196"/>
        <v>9.5740740740736963E-2</v>
      </c>
      <c r="AI276" s="35">
        <f t="shared" si="197"/>
        <v>9.8732638888884991E-2</v>
      </c>
      <c r="AJ276" s="35">
        <f t="shared" si="198"/>
        <v>0.10172453703703302</v>
      </c>
      <c r="AK276" s="36">
        <f t="shared" si="199"/>
        <v>0.10471643518518105</v>
      </c>
      <c r="AL276" s="35">
        <f t="shared" si="200"/>
        <v>0.10770833333332908</v>
      </c>
      <c r="AM276" s="35">
        <f t="shared" si="201"/>
        <v>0.11070023148147712</v>
      </c>
      <c r="AN276" s="35">
        <f t="shared" si="202"/>
        <v>0.11369212962962515</v>
      </c>
      <c r="AO276" s="35">
        <f t="shared" si="203"/>
        <v>0.11668402777777317</v>
      </c>
      <c r="AP276" s="36">
        <f t="shared" si="204"/>
        <v>0.1196759259259212</v>
      </c>
      <c r="AQ276" s="35">
        <f t="shared" si="205"/>
        <v>0.12266782407406923</v>
      </c>
      <c r="AR276" s="35">
        <f t="shared" si="206"/>
        <v>0.12565972222221727</v>
      </c>
      <c r="AS276" s="38">
        <f t="shared" si="207"/>
        <v>0.12624314236110612</v>
      </c>
      <c r="AT276" s="35"/>
      <c r="AU276" s="33">
        <v>2.9918981481480301E-3</v>
      </c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</row>
    <row r="277" spans="1:69">
      <c r="A277" s="33">
        <v>2.9930555555554399E-3</v>
      </c>
      <c r="B277" s="34">
        <v>2.9930555555554399E-3</v>
      </c>
      <c r="C277" s="35">
        <f t="shared" si="172"/>
        <v>5.9861111111108797E-3</v>
      </c>
      <c r="D277" s="35">
        <f t="shared" si="173"/>
        <v>8.9791666666663196E-3</v>
      </c>
      <c r="E277" s="35">
        <f t="shared" si="174"/>
        <v>1.1972222222221759E-2</v>
      </c>
      <c r="F277" s="36">
        <f t="shared" si="175"/>
        <v>1.4965277777777199E-2</v>
      </c>
      <c r="G277" s="35">
        <f t="shared" si="176"/>
        <v>1.7958333333332639E-2</v>
      </c>
      <c r="H277" s="35">
        <f t="shared" si="177"/>
        <v>2.0951388888888079E-2</v>
      </c>
      <c r="I277" s="35">
        <f t="shared" si="178"/>
        <v>2.3944444444443519E-2</v>
      </c>
      <c r="J277" s="35">
        <f t="shared" si="179"/>
        <v>2.6937499999998959E-2</v>
      </c>
      <c r="K277" s="36">
        <f t="shared" si="180"/>
        <v>2.9930555555554399E-2</v>
      </c>
      <c r="L277" s="35">
        <f t="shared" si="181"/>
        <v>3.2923611111109835E-2</v>
      </c>
      <c r="M277" s="35">
        <f t="shared" si="182"/>
        <v>3.5916666666665278E-2</v>
      </c>
      <c r="N277" s="35">
        <f t="shared" si="183"/>
        <v>3.8909722222220722E-2</v>
      </c>
      <c r="O277" s="35">
        <f t="shared" si="184"/>
        <v>4.1902777777776158E-2</v>
      </c>
      <c r="P277" s="36">
        <f t="shared" si="185"/>
        <v>4.4895833333331595E-2</v>
      </c>
      <c r="Q277" s="35">
        <f t="shared" si="208"/>
        <v>4.7888888888887038E-2</v>
      </c>
      <c r="R277" s="35">
        <f t="shared" si="209"/>
        <v>5.0881944444442481E-2</v>
      </c>
      <c r="S277" s="35">
        <f t="shared" si="210"/>
        <v>5.3874999999997918E-2</v>
      </c>
      <c r="T277" s="35">
        <f t="shared" si="211"/>
        <v>5.6868055555553354E-2</v>
      </c>
      <c r="U277" s="36">
        <f t="shared" si="212"/>
        <v>5.9861111111108797E-2</v>
      </c>
      <c r="V277" s="35">
        <f t="shared" si="213"/>
        <v>6.2854166666664241E-2</v>
      </c>
      <c r="W277" s="37">
        <f t="shared" si="214"/>
        <v>6.3138506944441994E-2</v>
      </c>
      <c r="X277" s="35">
        <f t="shared" si="186"/>
        <v>6.584722222221967E-2</v>
      </c>
      <c r="Y277" s="35">
        <f t="shared" si="187"/>
        <v>6.8840277777775113E-2</v>
      </c>
      <c r="Z277" s="35">
        <f t="shared" si="188"/>
        <v>7.1833333333330557E-2</v>
      </c>
      <c r="AA277" s="36">
        <f t="shared" si="189"/>
        <v>7.4826388888886E-2</v>
      </c>
      <c r="AB277" s="35">
        <f t="shared" si="190"/>
        <v>7.7819444444441443E-2</v>
      </c>
      <c r="AC277" s="35">
        <f t="shared" si="191"/>
        <v>8.0812499999996873E-2</v>
      </c>
      <c r="AD277" s="35">
        <f t="shared" si="192"/>
        <v>8.3805555555552316E-2</v>
      </c>
      <c r="AE277" s="35">
        <f t="shared" si="193"/>
        <v>8.679861111110776E-2</v>
      </c>
      <c r="AF277" s="36">
        <f t="shared" si="194"/>
        <v>8.9791666666663189E-2</v>
      </c>
      <c r="AG277" s="35">
        <f t="shared" si="195"/>
        <v>9.2784722222218632E-2</v>
      </c>
      <c r="AH277" s="35">
        <f t="shared" si="196"/>
        <v>9.5777777777774076E-2</v>
      </c>
      <c r="AI277" s="35">
        <f t="shared" si="197"/>
        <v>9.8770833333329519E-2</v>
      </c>
      <c r="AJ277" s="35">
        <f t="shared" si="198"/>
        <v>0.10176388888888496</v>
      </c>
      <c r="AK277" s="36">
        <f t="shared" si="199"/>
        <v>0.10475694444444039</v>
      </c>
      <c r="AL277" s="35">
        <f t="shared" si="200"/>
        <v>0.10774999999999584</v>
      </c>
      <c r="AM277" s="35">
        <f t="shared" si="201"/>
        <v>0.11074305555555128</v>
      </c>
      <c r="AN277" s="35">
        <f t="shared" si="202"/>
        <v>0.11373611111110671</v>
      </c>
      <c r="AO277" s="35">
        <f t="shared" si="203"/>
        <v>0.11672916666666215</v>
      </c>
      <c r="AP277" s="36">
        <f t="shared" si="204"/>
        <v>0.11972222222221759</v>
      </c>
      <c r="AQ277" s="35">
        <f t="shared" si="205"/>
        <v>0.12271527777777304</v>
      </c>
      <c r="AR277" s="35">
        <f t="shared" si="206"/>
        <v>0.12570833333332848</v>
      </c>
      <c r="AS277" s="38">
        <f t="shared" si="207"/>
        <v>0.12629197916666179</v>
      </c>
      <c r="AT277" s="35"/>
      <c r="AU277" s="33">
        <v>2.9930555555554399E-3</v>
      </c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</row>
    <row r="278" spans="1:69">
      <c r="A278" s="33">
        <v>2.9942129629628401E-3</v>
      </c>
      <c r="B278" s="34">
        <v>2.9942129629628401E-3</v>
      </c>
      <c r="C278" s="35">
        <f t="shared" si="172"/>
        <v>5.9884259259256802E-3</v>
      </c>
      <c r="D278" s="35">
        <f t="shared" si="173"/>
        <v>8.9826388888885195E-3</v>
      </c>
      <c r="E278" s="35">
        <f t="shared" si="174"/>
        <v>1.197685185185136E-2</v>
      </c>
      <c r="F278" s="36">
        <f t="shared" si="175"/>
        <v>1.4971064814814201E-2</v>
      </c>
      <c r="G278" s="35">
        <f t="shared" si="176"/>
        <v>1.7965277777777039E-2</v>
      </c>
      <c r="H278" s="35">
        <f t="shared" si="177"/>
        <v>2.095949074073988E-2</v>
      </c>
      <c r="I278" s="35">
        <f t="shared" si="178"/>
        <v>2.3953703703702721E-2</v>
      </c>
      <c r="J278" s="35">
        <f t="shared" si="179"/>
        <v>2.6947916666665562E-2</v>
      </c>
      <c r="K278" s="36">
        <f t="shared" si="180"/>
        <v>2.9942129629628403E-2</v>
      </c>
      <c r="L278" s="35">
        <f t="shared" si="181"/>
        <v>3.293634259259124E-2</v>
      </c>
      <c r="M278" s="35">
        <f t="shared" si="182"/>
        <v>3.5930555555554078E-2</v>
      </c>
      <c r="N278" s="35">
        <f t="shared" si="183"/>
        <v>3.8924768518516922E-2</v>
      </c>
      <c r="O278" s="35">
        <f t="shared" si="184"/>
        <v>4.191898148147976E-2</v>
      </c>
      <c r="P278" s="36">
        <f t="shared" si="185"/>
        <v>4.4913194444442604E-2</v>
      </c>
      <c r="Q278" s="35">
        <f t="shared" si="208"/>
        <v>4.7907407407405442E-2</v>
      </c>
      <c r="R278" s="35">
        <f t="shared" si="209"/>
        <v>5.0901620370368279E-2</v>
      </c>
      <c r="S278" s="35">
        <f t="shared" si="210"/>
        <v>5.3895833333331124E-2</v>
      </c>
      <c r="T278" s="35">
        <f t="shared" si="211"/>
        <v>5.6890046296293961E-2</v>
      </c>
      <c r="U278" s="36">
        <f t="shared" si="212"/>
        <v>5.9884259259256806E-2</v>
      </c>
      <c r="V278" s="35">
        <f t="shared" si="213"/>
        <v>6.2878472222219636E-2</v>
      </c>
      <c r="W278" s="37">
        <f t="shared" si="214"/>
        <v>6.3162922453701115E-2</v>
      </c>
      <c r="X278" s="35">
        <f t="shared" si="186"/>
        <v>6.5872685185182481E-2</v>
      </c>
      <c r="Y278" s="35">
        <f t="shared" si="187"/>
        <v>6.8866898148145325E-2</v>
      </c>
      <c r="Z278" s="35">
        <f t="shared" si="188"/>
        <v>7.1861111111108156E-2</v>
      </c>
      <c r="AA278" s="36">
        <f t="shared" si="189"/>
        <v>7.4855324074071E-2</v>
      </c>
      <c r="AB278" s="35">
        <f t="shared" si="190"/>
        <v>7.7849537037033845E-2</v>
      </c>
      <c r="AC278" s="35">
        <f t="shared" si="191"/>
        <v>8.0843749999996689E-2</v>
      </c>
      <c r="AD278" s="35">
        <f t="shared" si="192"/>
        <v>8.383796296295952E-2</v>
      </c>
      <c r="AE278" s="35">
        <f t="shared" si="193"/>
        <v>8.6832175925922364E-2</v>
      </c>
      <c r="AF278" s="36">
        <f t="shared" si="194"/>
        <v>8.9826388888885209E-2</v>
      </c>
      <c r="AG278" s="35">
        <f t="shared" si="195"/>
        <v>9.2820601851848039E-2</v>
      </c>
      <c r="AH278" s="35">
        <f t="shared" si="196"/>
        <v>9.5814814814810884E-2</v>
      </c>
      <c r="AI278" s="35">
        <f t="shared" si="197"/>
        <v>9.8809027777773728E-2</v>
      </c>
      <c r="AJ278" s="35">
        <f t="shared" si="198"/>
        <v>0.10180324074073656</v>
      </c>
      <c r="AK278" s="36">
        <f t="shared" si="199"/>
        <v>0.1047974537036994</v>
      </c>
      <c r="AL278" s="35">
        <f t="shared" si="200"/>
        <v>0.10779166666666225</v>
      </c>
      <c r="AM278" s="35">
        <f t="shared" si="201"/>
        <v>0.11078587962962508</v>
      </c>
      <c r="AN278" s="35">
        <f t="shared" si="202"/>
        <v>0.11378009259258792</v>
      </c>
      <c r="AO278" s="35">
        <f t="shared" si="203"/>
        <v>0.11677430555555077</v>
      </c>
      <c r="AP278" s="36">
        <f t="shared" si="204"/>
        <v>0.11976851851851361</v>
      </c>
      <c r="AQ278" s="35">
        <f t="shared" si="205"/>
        <v>0.12276273148147644</v>
      </c>
      <c r="AR278" s="35">
        <f t="shared" si="206"/>
        <v>0.12575694444443927</v>
      </c>
      <c r="AS278" s="38">
        <f t="shared" si="207"/>
        <v>0.12634081597221705</v>
      </c>
      <c r="AT278" s="35"/>
      <c r="AU278" s="33">
        <v>2.9942129629628401E-3</v>
      </c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</row>
    <row r="279" spans="1:69">
      <c r="A279" s="33">
        <v>2.9953703703702499E-3</v>
      </c>
      <c r="B279" s="34">
        <v>2.9953703703702499E-3</v>
      </c>
      <c r="C279" s="35">
        <f t="shared" si="172"/>
        <v>5.9907407407404998E-3</v>
      </c>
      <c r="D279" s="35">
        <f t="shared" si="173"/>
        <v>8.9861111111107506E-3</v>
      </c>
      <c r="E279" s="35">
        <f t="shared" si="174"/>
        <v>1.1981481481481E-2</v>
      </c>
      <c r="F279" s="36">
        <f t="shared" si="175"/>
        <v>1.4976851851851249E-2</v>
      </c>
      <c r="G279" s="35">
        <f t="shared" si="176"/>
        <v>1.7972222222221501E-2</v>
      </c>
      <c r="H279" s="35">
        <f t="shared" si="177"/>
        <v>2.096759259259175E-2</v>
      </c>
      <c r="I279" s="35">
        <f t="shared" si="178"/>
        <v>2.3962962962961999E-2</v>
      </c>
      <c r="J279" s="35">
        <f t="shared" si="179"/>
        <v>2.6958333333332248E-2</v>
      </c>
      <c r="K279" s="36">
        <f t="shared" si="180"/>
        <v>2.9953703703702497E-2</v>
      </c>
      <c r="L279" s="35">
        <f t="shared" si="181"/>
        <v>3.294907407407275E-2</v>
      </c>
      <c r="M279" s="35">
        <f t="shared" si="182"/>
        <v>3.5944444444443002E-2</v>
      </c>
      <c r="N279" s="35">
        <f t="shared" si="183"/>
        <v>3.8939814814813248E-2</v>
      </c>
      <c r="O279" s="35">
        <f t="shared" si="184"/>
        <v>4.19351851851835E-2</v>
      </c>
      <c r="P279" s="36">
        <f t="shared" si="185"/>
        <v>4.4930555555553746E-2</v>
      </c>
      <c r="Q279" s="35">
        <f t="shared" si="208"/>
        <v>4.7925925925923998E-2</v>
      </c>
      <c r="R279" s="35">
        <f t="shared" si="209"/>
        <v>5.0921296296294251E-2</v>
      </c>
      <c r="S279" s="35">
        <f t="shared" si="210"/>
        <v>5.3916666666664496E-2</v>
      </c>
      <c r="T279" s="35">
        <f t="shared" si="211"/>
        <v>5.6912037037034749E-2</v>
      </c>
      <c r="U279" s="36">
        <f t="shared" si="212"/>
        <v>5.9907407407404994E-2</v>
      </c>
      <c r="V279" s="35">
        <f t="shared" si="213"/>
        <v>6.2902777777775254E-2</v>
      </c>
      <c r="W279" s="37">
        <f t="shared" si="214"/>
        <v>6.3187337962960416E-2</v>
      </c>
      <c r="X279" s="35">
        <f t="shared" si="186"/>
        <v>6.5898148148145499E-2</v>
      </c>
      <c r="Y279" s="35">
        <f t="shared" si="187"/>
        <v>6.8893518518515745E-2</v>
      </c>
      <c r="Z279" s="35">
        <f t="shared" si="188"/>
        <v>7.1888888888886004E-2</v>
      </c>
      <c r="AA279" s="36">
        <f t="shared" si="189"/>
        <v>7.488425925925625E-2</v>
      </c>
      <c r="AB279" s="35">
        <f t="shared" si="190"/>
        <v>7.7879629629626496E-2</v>
      </c>
      <c r="AC279" s="35">
        <f t="shared" si="191"/>
        <v>8.0874999999996741E-2</v>
      </c>
      <c r="AD279" s="35">
        <f t="shared" si="192"/>
        <v>8.3870370370367001E-2</v>
      </c>
      <c r="AE279" s="35">
        <f t="shared" si="193"/>
        <v>8.6865740740737246E-2</v>
      </c>
      <c r="AF279" s="36">
        <f t="shared" si="194"/>
        <v>8.9861111111107492E-2</v>
      </c>
      <c r="AG279" s="35">
        <f t="shared" si="195"/>
        <v>9.2856481481477751E-2</v>
      </c>
      <c r="AH279" s="35">
        <f t="shared" si="196"/>
        <v>9.5851851851847997E-2</v>
      </c>
      <c r="AI279" s="35">
        <f t="shared" si="197"/>
        <v>9.8847222222218242E-2</v>
      </c>
      <c r="AJ279" s="35">
        <f t="shared" si="198"/>
        <v>0.1018425925925885</v>
      </c>
      <c r="AK279" s="36">
        <f t="shared" si="199"/>
        <v>0.10483796296295875</v>
      </c>
      <c r="AL279" s="35">
        <f t="shared" si="200"/>
        <v>0.10783333333332899</v>
      </c>
      <c r="AM279" s="35">
        <f t="shared" si="201"/>
        <v>0.11082870370369925</v>
      </c>
      <c r="AN279" s="35">
        <f t="shared" si="202"/>
        <v>0.1138240740740695</v>
      </c>
      <c r="AO279" s="35">
        <f t="shared" si="203"/>
        <v>0.11681944444443974</v>
      </c>
      <c r="AP279" s="36">
        <f t="shared" si="204"/>
        <v>0.11981481481480999</v>
      </c>
      <c r="AQ279" s="35">
        <f t="shared" si="205"/>
        <v>0.12281018518518025</v>
      </c>
      <c r="AR279" s="35">
        <f t="shared" si="206"/>
        <v>0.12580555555555051</v>
      </c>
      <c r="AS279" s="38">
        <f t="shared" si="207"/>
        <v>0.1263896527777727</v>
      </c>
      <c r="AT279" s="35"/>
      <c r="AU279" s="33">
        <v>2.9953703703702499E-3</v>
      </c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</row>
    <row r="280" spans="1:69">
      <c r="A280" s="33">
        <v>2.9965277777776601E-3</v>
      </c>
      <c r="B280" s="34">
        <v>2.9965277777776601E-3</v>
      </c>
      <c r="C280" s="35">
        <f t="shared" si="172"/>
        <v>5.9930555555553202E-3</v>
      </c>
      <c r="D280" s="35">
        <f t="shared" si="173"/>
        <v>8.9895833333329799E-3</v>
      </c>
      <c r="E280" s="35">
        <f t="shared" si="174"/>
        <v>1.198611111111064E-2</v>
      </c>
      <c r="F280" s="36">
        <f t="shared" si="175"/>
        <v>1.4982638888888301E-2</v>
      </c>
      <c r="G280" s="35">
        <f t="shared" si="176"/>
        <v>1.797916666666596E-2</v>
      </c>
      <c r="H280" s="35">
        <f t="shared" si="177"/>
        <v>2.097569444444362E-2</v>
      </c>
      <c r="I280" s="35">
        <f t="shared" si="178"/>
        <v>2.3972222222221281E-2</v>
      </c>
      <c r="J280" s="35">
        <f t="shared" si="179"/>
        <v>2.6968749999998941E-2</v>
      </c>
      <c r="K280" s="36">
        <f t="shared" si="180"/>
        <v>2.9965277777776602E-2</v>
      </c>
      <c r="L280" s="35">
        <f t="shared" si="181"/>
        <v>3.2961805555554259E-2</v>
      </c>
      <c r="M280" s="35">
        <f t="shared" si="182"/>
        <v>3.595833333333192E-2</v>
      </c>
      <c r="N280" s="35">
        <f t="shared" si="183"/>
        <v>3.895486111110958E-2</v>
      </c>
      <c r="O280" s="35">
        <f t="shared" si="184"/>
        <v>4.1951388888887241E-2</v>
      </c>
      <c r="P280" s="36">
        <f t="shared" si="185"/>
        <v>4.4947916666664901E-2</v>
      </c>
      <c r="Q280" s="35">
        <f t="shared" si="208"/>
        <v>4.7944444444442562E-2</v>
      </c>
      <c r="R280" s="35">
        <f t="shared" si="209"/>
        <v>5.0940972222220222E-2</v>
      </c>
      <c r="S280" s="35">
        <f t="shared" si="210"/>
        <v>5.3937499999997883E-2</v>
      </c>
      <c r="T280" s="35">
        <f t="shared" si="211"/>
        <v>5.6934027777775544E-2</v>
      </c>
      <c r="U280" s="36">
        <f t="shared" si="212"/>
        <v>5.9930555555553204E-2</v>
      </c>
      <c r="V280" s="35">
        <f t="shared" si="213"/>
        <v>6.2927083333330858E-2</v>
      </c>
      <c r="W280" s="37">
        <f t="shared" si="214"/>
        <v>6.3211753472219731E-2</v>
      </c>
      <c r="X280" s="35">
        <f t="shared" si="186"/>
        <v>6.5923611111108518E-2</v>
      </c>
      <c r="Y280" s="35">
        <f t="shared" si="187"/>
        <v>6.8920138888886179E-2</v>
      </c>
      <c r="Z280" s="35">
        <f t="shared" si="188"/>
        <v>7.1916666666663839E-2</v>
      </c>
      <c r="AA280" s="36">
        <f t="shared" si="189"/>
        <v>7.49131944444415E-2</v>
      </c>
      <c r="AB280" s="35">
        <f t="shared" si="190"/>
        <v>7.790972222221916E-2</v>
      </c>
      <c r="AC280" s="35">
        <f t="shared" si="191"/>
        <v>8.0906249999996821E-2</v>
      </c>
      <c r="AD280" s="35">
        <f t="shared" si="192"/>
        <v>8.3902777777774482E-2</v>
      </c>
      <c r="AE280" s="35">
        <f t="shared" si="193"/>
        <v>8.6899305555552142E-2</v>
      </c>
      <c r="AF280" s="36">
        <f t="shared" si="194"/>
        <v>8.9895833333329803E-2</v>
      </c>
      <c r="AG280" s="35">
        <f t="shared" si="195"/>
        <v>9.2892361111107463E-2</v>
      </c>
      <c r="AH280" s="35">
        <f t="shared" si="196"/>
        <v>9.5888888888885124E-2</v>
      </c>
      <c r="AI280" s="35">
        <f t="shared" si="197"/>
        <v>9.8885416666662784E-2</v>
      </c>
      <c r="AJ280" s="35">
        <f t="shared" si="198"/>
        <v>0.10188194444444044</v>
      </c>
      <c r="AK280" s="36">
        <f t="shared" si="199"/>
        <v>0.10487847222221811</v>
      </c>
      <c r="AL280" s="35">
        <f t="shared" si="200"/>
        <v>0.10787499999999577</v>
      </c>
      <c r="AM280" s="35">
        <f t="shared" si="201"/>
        <v>0.11087152777777343</v>
      </c>
      <c r="AN280" s="35">
        <f t="shared" si="202"/>
        <v>0.11386805555555109</v>
      </c>
      <c r="AO280" s="35">
        <f t="shared" si="203"/>
        <v>0.11686458333332875</v>
      </c>
      <c r="AP280" s="36">
        <f t="shared" si="204"/>
        <v>0.11986111111110641</v>
      </c>
      <c r="AQ280" s="35">
        <f t="shared" si="205"/>
        <v>0.12285763888888407</v>
      </c>
      <c r="AR280" s="35">
        <f t="shared" si="206"/>
        <v>0.12585416666666172</v>
      </c>
      <c r="AS280" s="38">
        <f t="shared" si="207"/>
        <v>0.12643848958332837</v>
      </c>
      <c r="AT280" s="35"/>
      <c r="AU280" s="33">
        <v>2.9965277777776601E-3</v>
      </c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</row>
    <row r="281" spans="1:69">
      <c r="A281" s="33">
        <v>2.9976851851850599E-3</v>
      </c>
      <c r="B281" s="34">
        <v>2.9976851851850599E-3</v>
      </c>
      <c r="C281" s="35">
        <f t="shared" si="172"/>
        <v>5.9953703703701199E-3</v>
      </c>
      <c r="D281" s="35">
        <f t="shared" si="173"/>
        <v>8.9930555555551798E-3</v>
      </c>
      <c r="E281" s="35">
        <f t="shared" si="174"/>
        <v>1.199074074074024E-2</v>
      </c>
      <c r="F281" s="36">
        <f t="shared" si="175"/>
        <v>1.49884259259253E-2</v>
      </c>
      <c r="G281" s="35">
        <f t="shared" si="176"/>
        <v>1.798611111111036E-2</v>
      </c>
      <c r="H281" s="35">
        <f t="shared" si="177"/>
        <v>2.0983796296295418E-2</v>
      </c>
      <c r="I281" s="35">
        <f t="shared" si="178"/>
        <v>2.3981481481480479E-2</v>
      </c>
      <c r="J281" s="35">
        <f t="shared" si="179"/>
        <v>2.6979166666665541E-2</v>
      </c>
      <c r="K281" s="36">
        <f t="shared" si="180"/>
        <v>2.9976851851850599E-2</v>
      </c>
      <c r="L281" s="35">
        <f t="shared" si="181"/>
        <v>3.2974537037035657E-2</v>
      </c>
      <c r="M281" s="35">
        <f t="shared" si="182"/>
        <v>3.5972222222220719E-2</v>
      </c>
      <c r="N281" s="35">
        <f t="shared" si="183"/>
        <v>3.8969907407405781E-2</v>
      </c>
      <c r="O281" s="35">
        <f t="shared" si="184"/>
        <v>4.1967592592590836E-2</v>
      </c>
      <c r="P281" s="36">
        <f t="shared" si="185"/>
        <v>4.4965277777775897E-2</v>
      </c>
      <c r="Q281" s="35">
        <f t="shared" si="208"/>
        <v>4.7962962962960959E-2</v>
      </c>
      <c r="R281" s="35">
        <f t="shared" si="209"/>
        <v>5.0960648148146021E-2</v>
      </c>
      <c r="S281" s="35">
        <f t="shared" si="210"/>
        <v>5.3958333333331082E-2</v>
      </c>
      <c r="T281" s="35">
        <f t="shared" si="211"/>
        <v>5.6956018518516137E-2</v>
      </c>
      <c r="U281" s="36">
        <f t="shared" si="212"/>
        <v>5.9953703703701199E-2</v>
      </c>
      <c r="V281" s="35">
        <f t="shared" si="213"/>
        <v>6.2951388888886253E-2</v>
      </c>
      <c r="W281" s="37">
        <f t="shared" si="214"/>
        <v>6.3236168981478838E-2</v>
      </c>
      <c r="X281" s="35">
        <f t="shared" si="186"/>
        <v>6.5949074074071315E-2</v>
      </c>
      <c r="Y281" s="35">
        <f t="shared" si="187"/>
        <v>6.8946759259256377E-2</v>
      </c>
      <c r="Z281" s="35">
        <f t="shared" si="188"/>
        <v>7.1944444444441438E-2</v>
      </c>
      <c r="AA281" s="36">
        <f t="shared" si="189"/>
        <v>7.49421296296265E-2</v>
      </c>
      <c r="AB281" s="35">
        <f t="shared" si="190"/>
        <v>7.7939814814811562E-2</v>
      </c>
      <c r="AC281" s="35">
        <f t="shared" si="191"/>
        <v>8.0937499999996623E-2</v>
      </c>
      <c r="AD281" s="35">
        <f t="shared" si="192"/>
        <v>8.3935185185181671E-2</v>
      </c>
      <c r="AE281" s="35">
        <f t="shared" si="193"/>
        <v>8.6932870370366733E-2</v>
      </c>
      <c r="AF281" s="36">
        <f t="shared" si="194"/>
        <v>8.9930555555551794E-2</v>
      </c>
      <c r="AG281" s="35">
        <f t="shared" si="195"/>
        <v>9.2928240740736856E-2</v>
      </c>
      <c r="AH281" s="35">
        <f t="shared" si="196"/>
        <v>9.5925925925921918E-2</v>
      </c>
      <c r="AI281" s="35">
        <f t="shared" si="197"/>
        <v>9.8923611111106979E-2</v>
      </c>
      <c r="AJ281" s="35">
        <f t="shared" si="198"/>
        <v>0.10192129629629204</v>
      </c>
      <c r="AK281" s="36">
        <f t="shared" si="199"/>
        <v>0.1049189814814771</v>
      </c>
      <c r="AL281" s="35">
        <f t="shared" si="200"/>
        <v>0.10791666666666216</v>
      </c>
      <c r="AM281" s="35">
        <f t="shared" si="201"/>
        <v>0.11091435185184721</v>
      </c>
      <c r="AN281" s="35">
        <f t="shared" si="202"/>
        <v>0.11391203703703227</v>
      </c>
      <c r="AO281" s="35">
        <f t="shared" si="203"/>
        <v>0.11690972222221734</v>
      </c>
      <c r="AP281" s="36">
        <f t="shared" si="204"/>
        <v>0.1199074074074024</v>
      </c>
      <c r="AQ281" s="35">
        <f t="shared" si="205"/>
        <v>0.12290509259258746</v>
      </c>
      <c r="AR281" s="35">
        <f t="shared" si="206"/>
        <v>0.12590277777777251</v>
      </c>
      <c r="AS281" s="38">
        <f t="shared" si="207"/>
        <v>0.1264873263888836</v>
      </c>
      <c r="AT281" s="35"/>
      <c r="AU281" s="33">
        <v>2.9976851851850599E-3</v>
      </c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</row>
    <row r="282" spans="1:69">
      <c r="A282" s="33">
        <v>2.9988425925924701E-3</v>
      </c>
      <c r="B282" s="34">
        <v>2.9988425925924701E-3</v>
      </c>
      <c r="C282" s="35">
        <f t="shared" si="172"/>
        <v>5.9976851851849403E-3</v>
      </c>
      <c r="D282" s="35">
        <f t="shared" si="173"/>
        <v>8.9965277777774109E-3</v>
      </c>
      <c r="E282" s="35">
        <f t="shared" si="174"/>
        <v>1.1995370370369881E-2</v>
      </c>
      <c r="F282" s="36">
        <f t="shared" si="175"/>
        <v>1.499421296296235E-2</v>
      </c>
      <c r="G282" s="35">
        <f t="shared" si="176"/>
        <v>1.7993055555554822E-2</v>
      </c>
      <c r="H282" s="35">
        <f t="shared" si="177"/>
        <v>2.0991898148147291E-2</v>
      </c>
      <c r="I282" s="35">
        <f t="shared" si="178"/>
        <v>2.3990740740739761E-2</v>
      </c>
      <c r="J282" s="35">
        <f t="shared" si="179"/>
        <v>2.6989583333332231E-2</v>
      </c>
      <c r="K282" s="36">
        <f t="shared" si="180"/>
        <v>2.9988425925924701E-2</v>
      </c>
      <c r="L282" s="35">
        <f t="shared" si="181"/>
        <v>3.2987268518517174E-2</v>
      </c>
      <c r="M282" s="35">
        <f t="shared" si="182"/>
        <v>3.5986111111109644E-2</v>
      </c>
      <c r="N282" s="35">
        <f t="shared" si="183"/>
        <v>3.8984953703702113E-2</v>
      </c>
      <c r="O282" s="35">
        <f t="shared" si="184"/>
        <v>4.1983796296294583E-2</v>
      </c>
      <c r="P282" s="36">
        <f t="shared" si="185"/>
        <v>4.4982638888887053E-2</v>
      </c>
      <c r="Q282" s="35">
        <f t="shared" si="208"/>
        <v>4.7981481481479522E-2</v>
      </c>
      <c r="R282" s="35">
        <f t="shared" si="209"/>
        <v>5.0980324074071992E-2</v>
      </c>
      <c r="S282" s="35">
        <f t="shared" si="210"/>
        <v>5.3979166666664462E-2</v>
      </c>
      <c r="T282" s="35">
        <f t="shared" si="211"/>
        <v>5.6978009259256931E-2</v>
      </c>
      <c r="U282" s="36">
        <f t="shared" si="212"/>
        <v>5.9976851851849401E-2</v>
      </c>
      <c r="V282" s="35">
        <f t="shared" si="213"/>
        <v>6.2975694444441871E-2</v>
      </c>
      <c r="W282" s="37">
        <f t="shared" si="214"/>
        <v>6.3260584490738153E-2</v>
      </c>
      <c r="X282" s="35">
        <f t="shared" si="186"/>
        <v>6.5974537037034348E-2</v>
      </c>
      <c r="Y282" s="35">
        <f t="shared" si="187"/>
        <v>6.897337962962681E-2</v>
      </c>
      <c r="Z282" s="35">
        <f t="shared" si="188"/>
        <v>7.1972222222219287E-2</v>
      </c>
      <c r="AA282" s="36">
        <f t="shared" si="189"/>
        <v>7.497106481481175E-2</v>
      </c>
      <c r="AB282" s="35">
        <f t="shared" si="190"/>
        <v>7.7969907407404226E-2</v>
      </c>
      <c r="AC282" s="35">
        <f t="shared" si="191"/>
        <v>8.0968749999996689E-2</v>
      </c>
      <c r="AD282" s="35">
        <f t="shared" si="192"/>
        <v>8.3967592592589166E-2</v>
      </c>
      <c r="AE282" s="35">
        <f t="shared" si="193"/>
        <v>8.6966435185181629E-2</v>
      </c>
      <c r="AF282" s="36">
        <f t="shared" si="194"/>
        <v>8.9965277777774105E-2</v>
      </c>
      <c r="AG282" s="35">
        <f t="shared" si="195"/>
        <v>9.2964120370366568E-2</v>
      </c>
      <c r="AH282" s="35">
        <f t="shared" si="196"/>
        <v>9.5962962962959045E-2</v>
      </c>
      <c r="AI282" s="35">
        <f t="shared" si="197"/>
        <v>9.8961805555551521E-2</v>
      </c>
      <c r="AJ282" s="35">
        <f t="shared" si="198"/>
        <v>0.10196064814814398</v>
      </c>
      <c r="AK282" s="36">
        <f t="shared" si="199"/>
        <v>0.10495949074073646</v>
      </c>
      <c r="AL282" s="35">
        <f t="shared" si="200"/>
        <v>0.10795833333332892</v>
      </c>
      <c r="AM282" s="35">
        <f t="shared" si="201"/>
        <v>0.1109571759259214</v>
      </c>
      <c r="AN282" s="35">
        <f t="shared" si="202"/>
        <v>0.11395601851851386</v>
      </c>
      <c r="AO282" s="35">
        <f t="shared" si="203"/>
        <v>0.11695486111110634</v>
      </c>
      <c r="AP282" s="36">
        <f t="shared" si="204"/>
        <v>0.1199537037036988</v>
      </c>
      <c r="AQ282" s="35">
        <f t="shared" si="205"/>
        <v>0.12295254629629128</v>
      </c>
      <c r="AR282" s="35">
        <f t="shared" si="206"/>
        <v>0.12595138888888374</v>
      </c>
      <c r="AS282" s="38">
        <f t="shared" si="207"/>
        <v>0.12653616319443928</v>
      </c>
      <c r="AT282" s="35"/>
      <c r="AU282" s="33">
        <v>2.9988425925924701E-3</v>
      </c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</row>
    <row r="283" spans="1:69">
      <c r="A283" s="33">
        <v>2.9999999999998799E-3</v>
      </c>
      <c r="B283" s="34">
        <v>2.9999999999998799E-3</v>
      </c>
      <c r="C283" s="35">
        <f t="shared" si="172"/>
        <v>5.9999999999997599E-3</v>
      </c>
      <c r="D283" s="35">
        <f t="shared" si="173"/>
        <v>8.9999999999996402E-3</v>
      </c>
      <c r="E283" s="35">
        <f t="shared" si="174"/>
        <v>1.199999999999952E-2</v>
      </c>
      <c r="F283" s="36">
        <f t="shared" si="175"/>
        <v>1.4999999999999399E-2</v>
      </c>
      <c r="G283" s="35">
        <f t="shared" si="176"/>
        <v>1.799999999999928E-2</v>
      </c>
      <c r="H283" s="35">
        <f t="shared" si="177"/>
        <v>2.0999999999999158E-2</v>
      </c>
      <c r="I283" s="35">
        <f t="shared" si="178"/>
        <v>2.3999999999999039E-2</v>
      </c>
      <c r="J283" s="35">
        <f t="shared" si="179"/>
        <v>2.6999999999998921E-2</v>
      </c>
      <c r="K283" s="36">
        <f t="shared" si="180"/>
        <v>2.9999999999998798E-2</v>
      </c>
      <c r="L283" s="35">
        <f t="shared" si="181"/>
        <v>3.2999999999998676E-2</v>
      </c>
      <c r="M283" s="35">
        <f t="shared" si="182"/>
        <v>3.5999999999998561E-2</v>
      </c>
      <c r="N283" s="35">
        <f t="shared" si="183"/>
        <v>3.8999999999998439E-2</v>
      </c>
      <c r="O283" s="35">
        <f t="shared" si="184"/>
        <v>4.1999999999998316E-2</v>
      </c>
      <c r="P283" s="36">
        <f t="shared" si="185"/>
        <v>4.4999999999998201E-2</v>
      </c>
      <c r="Q283" s="35">
        <f t="shared" si="208"/>
        <v>4.7999999999998079E-2</v>
      </c>
      <c r="R283" s="35">
        <f t="shared" si="209"/>
        <v>5.0999999999997957E-2</v>
      </c>
      <c r="S283" s="35">
        <f t="shared" si="210"/>
        <v>5.3999999999997841E-2</v>
      </c>
      <c r="T283" s="35">
        <f t="shared" si="211"/>
        <v>5.6999999999997719E-2</v>
      </c>
      <c r="U283" s="36">
        <f t="shared" si="212"/>
        <v>5.9999999999997597E-2</v>
      </c>
      <c r="V283" s="35">
        <f t="shared" si="213"/>
        <v>6.2999999999997475E-2</v>
      </c>
      <c r="W283" s="37">
        <f t="shared" si="214"/>
        <v>6.3284999999997468E-2</v>
      </c>
      <c r="X283" s="35">
        <f t="shared" si="186"/>
        <v>6.5999999999997352E-2</v>
      </c>
      <c r="Y283" s="35">
        <f t="shared" si="187"/>
        <v>6.8999999999997244E-2</v>
      </c>
      <c r="Z283" s="35">
        <f t="shared" si="188"/>
        <v>7.1999999999997122E-2</v>
      </c>
      <c r="AA283" s="36">
        <f t="shared" si="189"/>
        <v>7.4999999999997E-2</v>
      </c>
      <c r="AB283" s="35">
        <f t="shared" si="190"/>
        <v>7.7999999999996877E-2</v>
      </c>
      <c r="AC283" s="35">
        <f t="shared" si="191"/>
        <v>8.0999999999996755E-2</v>
      </c>
      <c r="AD283" s="35">
        <f t="shared" si="192"/>
        <v>8.3999999999996633E-2</v>
      </c>
      <c r="AE283" s="35">
        <f t="shared" si="193"/>
        <v>8.6999999999996525E-2</v>
      </c>
      <c r="AF283" s="36">
        <f t="shared" si="194"/>
        <v>8.9999999999996402E-2</v>
      </c>
      <c r="AG283" s="35">
        <f t="shared" si="195"/>
        <v>9.299999999999628E-2</v>
      </c>
      <c r="AH283" s="35">
        <f t="shared" si="196"/>
        <v>9.5999999999996158E-2</v>
      </c>
      <c r="AI283" s="35">
        <f t="shared" si="197"/>
        <v>9.8999999999996036E-2</v>
      </c>
      <c r="AJ283" s="35">
        <f t="shared" si="198"/>
        <v>0.10199999999999591</v>
      </c>
      <c r="AK283" s="36">
        <f t="shared" si="199"/>
        <v>0.10499999999999579</v>
      </c>
      <c r="AL283" s="35">
        <f t="shared" si="200"/>
        <v>0.10799999999999568</v>
      </c>
      <c r="AM283" s="35">
        <f t="shared" si="201"/>
        <v>0.11099999999999556</v>
      </c>
      <c r="AN283" s="35">
        <f t="shared" si="202"/>
        <v>0.11399999999999544</v>
      </c>
      <c r="AO283" s="35">
        <f t="shared" si="203"/>
        <v>0.11699999999999532</v>
      </c>
      <c r="AP283" s="36">
        <f t="shared" si="204"/>
        <v>0.11999999999999519</v>
      </c>
      <c r="AQ283" s="35">
        <f t="shared" si="205"/>
        <v>0.12299999999999507</v>
      </c>
      <c r="AR283" s="35">
        <f t="shared" si="206"/>
        <v>0.12599999999999495</v>
      </c>
      <c r="AS283" s="38">
        <f t="shared" si="207"/>
        <v>0.12658499999999492</v>
      </c>
      <c r="AT283" s="35"/>
      <c r="AU283" s="33">
        <v>2.9999999999998799E-3</v>
      </c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</row>
    <row r="284" spans="1:69">
      <c r="A284" s="33">
        <v>3.0011574074072802E-3</v>
      </c>
      <c r="B284" s="34">
        <v>3.0011574074072802E-3</v>
      </c>
      <c r="C284" s="35">
        <f t="shared" si="172"/>
        <v>6.0023148148145604E-3</v>
      </c>
      <c r="D284" s="35">
        <f t="shared" si="173"/>
        <v>9.0034722222218401E-3</v>
      </c>
      <c r="E284" s="35">
        <f t="shared" si="174"/>
        <v>1.2004629629629121E-2</v>
      </c>
      <c r="F284" s="36">
        <f t="shared" si="175"/>
        <v>1.5005787037036401E-2</v>
      </c>
      <c r="G284" s="35">
        <f t="shared" si="176"/>
        <v>1.800694444444368E-2</v>
      </c>
      <c r="H284" s="35">
        <f t="shared" si="177"/>
        <v>2.1008101851850963E-2</v>
      </c>
      <c r="I284" s="35">
        <f t="shared" si="178"/>
        <v>2.4009259259258241E-2</v>
      </c>
      <c r="J284" s="35">
        <f t="shared" si="179"/>
        <v>2.701041666666552E-2</v>
      </c>
      <c r="K284" s="36">
        <f t="shared" si="180"/>
        <v>3.0011574074072803E-2</v>
      </c>
      <c r="L284" s="35">
        <f t="shared" si="181"/>
        <v>3.3012731481480082E-2</v>
      </c>
      <c r="M284" s="35">
        <f t="shared" si="182"/>
        <v>3.601388888888736E-2</v>
      </c>
      <c r="N284" s="35">
        <f t="shared" si="183"/>
        <v>3.9015046296294639E-2</v>
      </c>
      <c r="O284" s="35">
        <f t="shared" si="184"/>
        <v>4.2016203703701925E-2</v>
      </c>
      <c r="P284" s="36">
        <f t="shared" si="185"/>
        <v>4.5017361111109204E-2</v>
      </c>
      <c r="Q284" s="35">
        <f t="shared" si="208"/>
        <v>4.8018518518516483E-2</v>
      </c>
      <c r="R284" s="35">
        <f t="shared" si="209"/>
        <v>5.1019675925923762E-2</v>
      </c>
      <c r="S284" s="35">
        <f t="shared" si="210"/>
        <v>5.4020833333331041E-2</v>
      </c>
      <c r="T284" s="35">
        <f t="shared" si="211"/>
        <v>5.7021990740738326E-2</v>
      </c>
      <c r="U284" s="36">
        <f t="shared" si="212"/>
        <v>6.0023148148145605E-2</v>
      </c>
      <c r="V284" s="35">
        <f t="shared" si="213"/>
        <v>6.3024305555552884E-2</v>
      </c>
      <c r="W284" s="37">
        <f t="shared" si="214"/>
        <v>6.3309415509256575E-2</v>
      </c>
      <c r="X284" s="35">
        <f t="shared" si="186"/>
        <v>6.6025462962960163E-2</v>
      </c>
      <c r="Y284" s="35">
        <f t="shared" si="187"/>
        <v>6.9026620370367442E-2</v>
      </c>
      <c r="Z284" s="35">
        <f t="shared" si="188"/>
        <v>7.2027777777774721E-2</v>
      </c>
      <c r="AA284" s="36">
        <f t="shared" si="189"/>
        <v>7.5028935185182E-2</v>
      </c>
      <c r="AB284" s="35">
        <f t="shared" si="190"/>
        <v>7.8030092592589279E-2</v>
      </c>
      <c r="AC284" s="35">
        <f t="shared" si="191"/>
        <v>8.1031249999996571E-2</v>
      </c>
      <c r="AD284" s="35">
        <f t="shared" si="192"/>
        <v>8.403240740740385E-2</v>
      </c>
      <c r="AE284" s="35">
        <f t="shared" si="193"/>
        <v>8.7033564814811129E-2</v>
      </c>
      <c r="AF284" s="36">
        <f t="shared" si="194"/>
        <v>9.0034722222218408E-2</v>
      </c>
      <c r="AG284" s="35">
        <f t="shared" si="195"/>
        <v>9.3035879629625687E-2</v>
      </c>
      <c r="AH284" s="35">
        <f t="shared" si="196"/>
        <v>9.6037037037032966E-2</v>
      </c>
      <c r="AI284" s="35">
        <f t="shared" si="197"/>
        <v>9.9038194444440245E-2</v>
      </c>
      <c r="AJ284" s="35">
        <f t="shared" si="198"/>
        <v>0.10203935185184752</v>
      </c>
      <c r="AK284" s="36">
        <f t="shared" si="199"/>
        <v>0.1050405092592548</v>
      </c>
      <c r="AL284" s="35">
        <f t="shared" si="200"/>
        <v>0.10804166666666208</v>
      </c>
      <c r="AM284" s="35">
        <f t="shared" si="201"/>
        <v>0.11104282407406936</v>
      </c>
      <c r="AN284" s="35">
        <f t="shared" si="202"/>
        <v>0.11404398148147665</v>
      </c>
      <c r="AO284" s="35">
        <f t="shared" si="203"/>
        <v>0.11704513888888393</v>
      </c>
      <c r="AP284" s="36">
        <f t="shared" si="204"/>
        <v>0.12004629629629121</v>
      </c>
      <c r="AQ284" s="35">
        <f t="shared" si="205"/>
        <v>0.12304745370369849</v>
      </c>
      <c r="AR284" s="35">
        <f t="shared" si="206"/>
        <v>0.12604861111110577</v>
      </c>
      <c r="AS284" s="38">
        <f t="shared" si="207"/>
        <v>0.12663383680555018</v>
      </c>
      <c r="AT284" s="35"/>
      <c r="AU284" s="33">
        <v>3.0011574074072802E-3</v>
      </c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</row>
    <row r="285" spans="1:69">
      <c r="A285" s="33">
        <v>3.00231481481469E-3</v>
      </c>
      <c r="B285" s="34">
        <v>3.00231481481469E-3</v>
      </c>
      <c r="C285" s="35">
        <f t="shared" si="172"/>
        <v>6.0046296296293799E-3</v>
      </c>
      <c r="D285" s="35">
        <f t="shared" si="173"/>
        <v>9.0069444444440695E-3</v>
      </c>
      <c r="E285" s="35">
        <f t="shared" si="174"/>
        <v>1.200925925925876E-2</v>
      </c>
      <c r="F285" s="36">
        <f t="shared" si="175"/>
        <v>1.501157407407345E-2</v>
      </c>
      <c r="G285" s="35">
        <f t="shared" si="176"/>
        <v>1.8013888888888139E-2</v>
      </c>
      <c r="H285" s="35">
        <f t="shared" si="177"/>
        <v>2.1016203703702829E-2</v>
      </c>
      <c r="I285" s="35">
        <f t="shared" si="178"/>
        <v>2.401851851851752E-2</v>
      </c>
      <c r="J285" s="35">
        <f t="shared" si="179"/>
        <v>2.702083333333221E-2</v>
      </c>
      <c r="K285" s="36">
        <f t="shared" si="180"/>
        <v>3.00231481481469E-2</v>
      </c>
      <c r="L285" s="35">
        <f t="shared" si="181"/>
        <v>3.3025462962961591E-2</v>
      </c>
      <c r="M285" s="35">
        <f t="shared" si="182"/>
        <v>3.6027777777776278E-2</v>
      </c>
      <c r="N285" s="35">
        <f t="shared" si="183"/>
        <v>3.9030092592590972E-2</v>
      </c>
      <c r="O285" s="35">
        <f t="shared" si="184"/>
        <v>4.2032407407405659E-2</v>
      </c>
      <c r="P285" s="36">
        <f t="shared" si="185"/>
        <v>4.5034722222220352E-2</v>
      </c>
      <c r="Q285" s="35">
        <f t="shared" si="208"/>
        <v>4.8037037037035039E-2</v>
      </c>
      <c r="R285" s="35">
        <f t="shared" si="209"/>
        <v>5.1039351851849726E-2</v>
      </c>
      <c r="S285" s="35">
        <f t="shared" si="210"/>
        <v>5.404166666666442E-2</v>
      </c>
      <c r="T285" s="35">
        <f t="shared" si="211"/>
        <v>5.7043981481479107E-2</v>
      </c>
      <c r="U285" s="36">
        <f t="shared" si="212"/>
        <v>6.0046296296293801E-2</v>
      </c>
      <c r="V285" s="35">
        <f t="shared" si="213"/>
        <v>6.3048611111108488E-2</v>
      </c>
      <c r="W285" s="37">
        <f t="shared" si="214"/>
        <v>6.3333831018515876E-2</v>
      </c>
      <c r="X285" s="35">
        <f t="shared" si="186"/>
        <v>6.6050925925923182E-2</v>
      </c>
      <c r="Y285" s="35">
        <f t="shared" si="187"/>
        <v>6.9053240740737876E-2</v>
      </c>
      <c r="Z285" s="35">
        <f t="shared" si="188"/>
        <v>7.2055555555552556E-2</v>
      </c>
      <c r="AA285" s="36">
        <f t="shared" si="189"/>
        <v>7.505787037036725E-2</v>
      </c>
      <c r="AB285" s="35">
        <f t="shared" si="190"/>
        <v>7.8060185185181943E-2</v>
      </c>
      <c r="AC285" s="35">
        <f t="shared" si="191"/>
        <v>8.1062499999996623E-2</v>
      </c>
      <c r="AD285" s="35">
        <f t="shared" si="192"/>
        <v>8.4064814814811317E-2</v>
      </c>
      <c r="AE285" s="35">
        <f t="shared" si="193"/>
        <v>8.7067129629626011E-2</v>
      </c>
      <c r="AF285" s="36">
        <f t="shared" si="194"/>
        <v>9.0069444444440705E-2</v>
      </c>
      <c r="AG285" s="35">
        <f t="shared" si="195"/>
        <v>9.3071759259255385E-2</v>
      </c>
      <c r="AH285" s="35">
        <f t="shared" si="196"/>
        <v>9.6074074074070079E-2</v>
      </c>
      <c r="AI285" s="35">
        <f t="shared" si="197"/>
        <v>9.9076388888884773E-2</v>
      </c>
      <c r="AJ285" s="35">
        <f t="shared" si="198"/>
        <v>0.10207870370369945</v>
      </c>
      <c r="AK285" s="36">
        <f t="shared" si="199"/>
        <v>0.10508101851851415</v>
      </c>
      <c r="AL285" s="35">
        <f t="shared" si="200"/>
        <v>0.10808333333332884</v>
      </c>
      <c r="AM285" s="35">
        <f t="shared" si="201"/>
        <v>0.11108564814814353</v>
      </c>
      <c r="AN285" s="35">
        <f t="shared" si="202"/>
        <v>0.11408796296295821</v>
      </c>
      <c r="AO285" s="35">
        <f t="shared" si="203"/>
        <v>0.11709027777777291</v>
      </c>
      <c r="AP285" s="36">
        <f t="shared" si="204"/>
        <v>0.1200925925925876</v>
      </c>
      <c r="AQ285" s="35">
        <f t="shared" si="205"/>
        <v>0.12309490740740228</v>
      </c>
      <c r="AR285" s="35">
        <f t="shared" si="206"/>
        <v>0.12609722222221698</v>
      </c>
      <c r="AS285" s="38">
        <f t="shared" si="207"/>
        <v>0.12668267361110586</v>
      </c>
      <c r="AT285" s="35"/>
      <c r="AU285" s="33">
        <v>3.00231481481469E-3</v>
      </c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</row>
    <row r="286" spans="1:69">
      <c r="A286" s="33">
        <v>3.0034722222221002E-3</v>
      </c>
      <c r="B286" s="34">
        <v>3.0034722222221002E-3</v>
      </c>
      <c r="C286" s="35">
        <f t="shared" si="172"/>
        <v>6.0069444444442004E-3</v>
      </c>
      <c r="D286" s="35">
        <f t="shared" si="173"/>
        <v>9.0104166666663005E-3</v>
      </c>
      <c r="E286" s="35">
        <f t="shared" si="174"/>
        <v>1.2013888888888401E-2</v>
      </c>
      <c r="F286" s="36">
        <f t="shared" si="175"/>
        <v>1.5017361111110501E-2</v>
      </c>
      <c r="G286" s="35">
        <f t="shared" si="176"/>
        <v>1.8020833333332601E-2</v>
      </c>
      <c r="H286" s="35">
        <f t="shared" si="177"/>
        <v>2.10243055555547E-2</v>
      </c>
      <c r="I286" s="35">
        <f t="shared" si="178"/>
        <v>2.4027777777776801E-2</v>
      </c>
      <c r="J286" s="35">
        <f t="shared" si="179"/>
        <v>2.7031249999998903E-2</v>
      </c>
      <c r="K286" s="36">
        <f t="shared" si="180"/>
        <v>3.0034722222221002E-2</v>
      </c>
      <c r="L286" s="35">
        <f t="shared" si="181"/>
        <v>3.30381944444431E-2</v>
      </c>
      <c r="M286" s="35">
        <f t="shared" si="182"/>
        <v>3.6041666666665202E-2</v>
      </c>
      <c r="N286" s="35">
        <f t="shared" si="183"/>
        <v>3.9045138888887304E-2</v>
      </c>
      <c r="O286" s="35">
        <f t="shared" si="184"/>
        <v>4.2048611111109399E-2</v>
      </c>
      <c r="P286" s="36">
        <f t="shared" si="185"/>
        <v>4.5052083333331501E-2</v>
      </c>
      <c r="Q286" s="35">
        <f t="shared" si="208"/>
        <v>4.8055555555553603E-2</v>
      </c>
      <c r="R286" s="35">
        <f t="shared" si="209"/>
        <v>5.1059027777775705E-2</v>
      </c>
      <c r="S286" s="35">
        <f t="shared" si="210"/>
        <v>5.4062499999997807E-2</v>
      </c>
      <c r="T286" s="35">
        <f t="shared" si="211"/>
        <v>5.7065972222219902E-2</v>
      </c>
      <c r="U286" s="36">
        <f t="shared" si="212"/>
        <v>6.0069444444442004E-2</v>
      </c>
      <c r="V286" s="35">
        <f t="shared" si="213"/>
        <v>6.3072916666664106E-2</v>
      </c>
      <c r="W286" s="37">
        <f t="shared" si="214"/>
        <v>6.3358246527775205E-2</v>
      </c>
      <c r="X286" s="35">
        <f t="shared" si="186"/>
        <v>6.6076388888886201E-2</v>
      </c>
      <c r="Y286" s="35">
        <f t="shared" si="187"/>
        <v>6.9079861111108309E-2</v>
      </c>
      <c r="Z286" s="35">
        <f t="shared" si="188"/>
        <v>7.2083333333330404E-2</v>
      </c>
      <c r="AA286" s="36">
        <f t="shared" si="189"/>
        <v>7.5086805555552499E-2</v>
      </c>
      <c r="AB286" s="35">
        <f t="shared" si="190"/>
        <v>7.8090277777774608E-2</v>
      </c>
      <c r="AC286" s="35">
        <f t="shared" si="191"/>
        <v>8.1093749999996703E-2</v>
      </c>
      <c r="AD286" s="35">
        <f t="shared" si="192"/>
        <v>8.4097222222218798E-2</v>
      </c>
      <c r="AE286" s="35">
        <f t="shared" si="193"/>
        <v>8.7100694444440907E-2</v>
      </c>
      <c r="AF286" s="36">
        <f t="shared" si="194"/>
        <v>9.0104166666663002E-2</v>
      </c>
      <c r="AG286" s="35">
        <f t="shared" si="195"/>
        <v>9.3107638888885111E-2</v>
      </c>
      <c r="AH286" s="35">
        <f t="shared" si="196"/>
        <v>9.6111111111107206E-2</v>
      </c>
      <c r="AI286" s="35">
        <f t="shared" si="197"/>
        <v>9.9114583333329301E-2</v>
      </c>
      <c r="AJ286" s="35">
        <f t="shared" si="198"/>
        <v>0.10211805555555141</v>
      </c>
      <c r="AK286" s="36">
        <f t="shared" si="199"/>
        <v>0.1051215277777735</v>
      </c>
      <c r="AL286" s="35">
        <f t="shared" si="200"/>
        <v>0.10812499999999561</v>
      </c>
      <c r="AM286" s="35">
        <f t="shared" si="201"/>
        <v>0.11112847222221771</v>
      </c>
      <c r="AN286" s="35">
        <f t="shared" si="202"/>
        <v>0.1141319444444398</v>
      </c>
      <c r="AO286" s="35">
        <f t="shared" si="203"/>
        <v>0.11713541666666191</v>
      </c>
      <c r="AP286" s="36">
        <f t="shared" si="204"/>
        <v>0.12013888888888401</v>
      </c>
      <c r="AQ286" s="35">
        <f t="shared" si="205"/>
        <v>0.1231423611111061</v>
      </c>
      <c r="AR286" s="35">
        <f t="shared" si="206"/>
        <v>0.12614583333332821</v>
      </c>
      <c r="AS286" s="38">
        <f t="shared" si="207"/>
        <v>0.12673151041666153</v>
      </c>
      <c r="AT286" s="35"/>
      <c r="AU286" s="33">
        <v>3.0034722222221002E-3</v>
      </c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</row>
    <row r="287" spans="1:69">
      <c r="A287" s="33">
        <v>3.0046296296295E-3</v>
      </c>
      <c r="B287" s="34">
        <v>3.0046296296295E-3</v>
      </c>
      <c r="C287" s="35">
        <f t="shared" si="172"/>
        <v>6.009259259259E-3</v>
      </c>
      <c r="D287" s="35">
        <f t="shared" si="173"/>
        <v>9.0138888888885004E-3</v>
      </c>
      <c r="E287" s="35">
        <f t="shared" si="174"/>
        <v>1.2018518518518E-2</v>
      </c>
      <c r="F287" s="36">
        <f t="shared" si="175"/>
        <v>1.50231481481475E-2</v>
      </c>
      <c r="G287" s="35">
        <f t="shared" si="176"/>
        <v>1.8027777777777001E-2</v>
      </c>
      <c r="H287" s="35">
        <f t="shared" si="177"/>
        <v>2.10324074074065E-2</v>
      </c>
      <c r="I287" s="35">
        <f t="shared" si="178"/>
        <v>2.4037037037036E-2</v>
      </c>
      <c r="J287" s="35">
        <f t="shared" si="179"/>
        <v>2.70416666666655E-2</v>
      </c>
      <c r="K287" s="36">
        <f t="shared" si="180"/>
        <v>3.0046296296294999E-2</v>
      </c>
      <c r="L287" s="35">
        <f t="shared" si="181"/>
        <v>3.3050925925924499E-2</v>
      </c>
      <c r="M287" s="35">
        <f t="shared" si="182"/>
        <v>3.6055555555554002E-2</v>
      </c>
      <c r="N287" s="35">
        <f t="shared" si="183"/>
        <v>3.9060185185183498E-2</v>
      </c>
      <c r="O287" s="35">
        <f t="shared" si="184"/>
        <v>4.2064814814813001E-2</v>
      </c>
      <c r="P287" s="36">
        <f t="shared" si="185"/>
        <v>4.5069444444442497E-2</v>
      </c>
      <c r="Q287" s="35">
        <f t="shared" si="208"/>
        <v>4.8074074074072E-2</v>
      </c>
      <c r="R287" s="35">
        <f t="shared" si="209"/>
        <v>5.1078703703701503E-2</v>
      </c>
      <c r="S287" s="35">
        <f t="shared" si="210"/>
        <v>5.4083333333330999E-2</v>
      </c>
      <c r="T287" s="35">
        <f t="shared" si="211"/>
        <v>5.7087962962960502E-2</v>
      </c>
      <c r="U287" s="36">
        <f t="shared" si="212"/>
        <v>6.0092592592589998E-2</v>
      </c>
      <c r="V287" s="35">
        <f t="shared" si="213"/>
        <v>6.3097222222219501E-2</v>
      </c>
      <c r="W287" s="37">
        <f t="shared" si="214"/>
        <v>6.3382662037034299E-2</v>
      </c>
      <c r="X287" s="35">
        <f t="shared" si="186"/>
        <v>6.6101851851848997E-2</v>
      </c>
      <c r="Y287" s="35">
        <f t="shared" si="187"/>
        <v>6.9106481481478493E-2</v>
      </c>
      <c r="Z287" s="35">
        <f t="shared" si="188"/>
        <v>7.2111111111108003E-2</v>
      </c>
      <c r="AA287" s="36">
        <f t="shared" si="189"/>
        <v>7.5115740740737499E-2</v>
      </c>
      <c r="AB287" s="35">
        <f t="shared" si="190"/>
        <v>7.8120370370366995E-2</v>
      </c>
      <c r="AC287" s="35">
        <f t="shared" si="191"/>
        <v>8.1124999999996505E-2</v>
      </c>
      <c r="AD287" s="35">
        <f t="shared" si="192"/>
        <v>8.4129629629626002E-2</v>
      </c>
      <c r="AE287" s="35">
        <f t="shared" si="193"/>
        <v>8.7134259259255498E-2</v>
      </c>
      <c r="AF287" s="36">
        <f t="shared" si="194"/>
        <v>9.0138888888884994E-2</v>
      </c>
      <c r="AG287" s="35">
        <f t="shared" si="195"/>
        <v>9.3143518518514504E-2</v>
      </c>
      <c r="AH287" s="35">
        <f t="shared" si="196"/>
        <v>9.6148148148144E-2</v>
      </c>
      <c r="AI287" s="35">
        <f t="shared" si="197"/>
        <v>9.9152777777773496E-2</v>
      </c>
      <c r="AJ287" s="35">
        <f t="shared" si="198"/>
        <v>0.10215740740740301</v>
      </c>
      <c r="AK287" s="36">
        <f t="shared" si="199"/>
        <v>0.1051620370370325</v>
      </c>
      <c r="AL287" s="35">
        <f t="shared" si="200"/>
        <v>0.108166666666662</v>
      </c>
      <c r="AM287" s="35">
        <f t="shared" si="201"/>
        <v>0.11117129629629149</v>
      </c>
      <c r="AN287" s="35">
        <f t="shared" si="202"/>
        <v>0.114175925925921</v>
      </c>
      <c r="AO287" s="35">
        <f t="shared" si="203"/>
        <v>0.1171805555555505</v>
      </c>
      <c r="AP287" s="36">
        <f t="shared" si="204"/>
        <v>0.12018518518518</v>
      </c>
      <c r="AQ287" s="35">
        <f t="shared" si="205"/>
        <v>0.12318981481480951</v>
      </c>
      <c r="AR287" s="35">
        <f t="shared" si="206"/>
        <v>0.126194444444439</v>
      </c>
      <c r="AS287" s="38">
        <f t="shared" si="207"/>
        <v>0.12678034722221676</v>
      </c>
      <c r="AT287" s="35"/>
      <c r="AU287" s="33">
        <v>3.0046296296295E-3</v>
      </c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</row>
    <row r="288" spans="1:69">
      <c r="A288" s="33">
        <v>3.0057870370369102E-3</v>
      </c>
      <c r="B288" s="34">
        <v>3.0057870370369102E-3</v>
      </c>
      <c r="C288" s="35">
        <f t="shared" si="172"/>
        <v>6.0115740740738204E-3</v>
      </c>
      <c r="D288" s="35">
        <f t="shared" si="173"/>
        <v>9.0173611111107298E-3</v>
      </c>
      <c r="E288" s="35">
        <f t="shared" si="174"/>
        <v>1.2023148148147641E-2</v>
      </c>
      <c r="F288" s="36">
        <f t="shared" si="175"/>
        <v>1.5028935185184552E-2</v>
      </c>
      <c r="G288" s="35">
        <f t="shared" si="176"/>
        <v>1.803472222222146E-2</v>
      </c>
      <c r="H288" s="35">
        <f t="shared" si="177"/>
        <v>2.1040509259258371E-2</v>
      </c>
      <c r="I288" s="35">
        <f t="shared" si="178"/>
        <v>2.4046296296295282E-2</v>
      </c>
      <c r="J288" s="35">
        <f t="shared" si="179"/>
        <v>2.7052083333332193E-2</v>
      </c>
      <c r="K288" s="36">
        <f t="shared" si="180"/>
        <v>3.0057870370369104E-2</v>
      </c>
      <c r="L288" s="35">
        <f t="shared" si="181"/>
        <v>3.3063657407406015E-2</v>
      </c>
      <c r="M288" s="35">
        <f t="shared" si="182"/>
        <v>3.6069444444442919E-2</v>
      </c>
      <c r="N288" s="35">
        <f t="shared" si="183"/>
        <v>3.907523148147983E-2</v>
      </c>
      <c r="O288" s="35">
        <f t="shared" si="184"/>
        <v>4.2081018518516741E-2</v>
      </c>
      <c r="P288" s="36">
        <f t="shared" si="185"/>
        <v>4.5086805555553652E-2</v>
      </c>
      <c r="Q288" s="35">
        <f t="shared" si="208"/>
        <v>4.8092592592590563E-2</v>
      </c>
      <c r="R288" s="35">
        <f t="shared" si="209"/>
        <v>5.1098379629627474E-2</v>
      </c>
      <c r="S288" s="35">
        <f t="shared" si="210"/>
        <v>5.4104166666664386E-2</v>
      </c>
      <c r="T288" s="35">
        <f t="shared" si="211"/>
        <v>5.7109953703701297E-2</v>
      </c>
      <c r="U288" s="36">
        <f t="shared" si="212"/>
        <v>6.0115740740738208E-2</v>
      </c>
      <c r="V288" s="35">
        <f t="shared" si="213"/>
        <v>6.3121527777775119E-2</v>
      </c>
      <c r="W288" s="37">
        <f t="shared" si="214"/>
        <v>6.3407077546293614E-2</v>
      </c>
      <c r="X288" s="35">
        <f t="shared" si="186"/>
        <v>6.612731481481203E-2</v>
      </c>
      <c r="Y288" s="35">
        <f t="shared" si="187"/>
        <v>6.9133101851848941E-2</v>
      </c>
      <c r="Z288" s="35">
        <f t="shared" si="188"/>
        <v>7.2138888888885838E-2</v>
      </c>
      <c r="AA288" s="36">
        <f t="shared" si="189"/>
        <v>7.5144675925922749E-2</v>
      </c>
      <c r="AB288" s="35">
        <f t="shared" si="190"/>
        <v>7.815046296295966E-2</v>
      </c>
      <c r="AC288" s="35">
        <f t="shared" si="191"/>
        <v>8.1156249999996571E-2</v>
      </c>
      <c r="AD288" s="35">
        <f t="shared" si="192"/>
        <v>8.4162037037033482E-2</v>
      </c>
      <c r="AE288" s="35">
        <f t="shared" si="193"/>
        <v>8.7167824074070394E-2</v>
      </c>
      <c r="AF288" s="36">
        <f t="shared" si="194"/>
        <v>9.0173611111107305E-2</v>
      </c>
      <c r="AG288" s="35">
        <f t="shared" si="195"/>
        <v>9.3179398148144216E-2</v>
      </c>
      <c r="AH288" s="35">
        <f t="shared" si="196"/>
        <v>9.6185185185181127E-2</v>
      </c>
      <c r="AI288" s="35">
        <f t="shared" si="197"/>
        <v>9.9190972222218038E-2</v>
      </c>
      <c r="AJ288" s="35">
        <f t="shared" si="198"/>
        <v>0.10219675925925495</v>
      </c>
      <c r="AK288" s="36">
        <f t="shared" si="199"/>
        <v>0.10520254629629186</v>
      </c>
      <c r="AL288" s="35">
        <f t="shared" si="200"/>
        <v>0.10820833333332877</v>
      </c>
      <c r="AM288" s="35">
        <f t="shared" si="201"/>
        <v>0.11121412037036568</v>
      </c>
      <c r="AN288" s="35">
        <f t="shared" si="202"/>
        <v>0.11421990740740259</v>
      </c>
      <c r="AO288" s="35">
        <f t="shared" si="203"/>
        <v>0.1172256944444395</v>
      </c>
      <c r="AP288" s="36">
        <f t="shared" si="204"/>
        <v>0.12023148148147642</v>
      </c>
      <c r="AQ288" s="35">
        <f t="shared" si="205"/>
        <v>0.12323726851851331</v>
      </c>
      <c r="AR288" s="35">
        <f t="shared" si="206"/>
        <v>0.12624305555555024</v>
      </c>
      <c r="AS288" s="38">
        <f t="shared" si="207"/>
        <v>0.12682918402777243</v>
      </c>
      <c r="AT288" s="35"/>
      <c r="AU288" s="33">
        <v>3.0057870370369102E-3</v>
      </c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</row>
    <row r="289" spans="1:69">
      <c r="A289" s="33">
        <v>3.00694444444432E-3</v>
      </c>
      <c r="B289" s="34">
        <v>3.00694444444432E-3</v>
      </c>
      <c r="C289" s="35">
        <f t="shared" ref="C289:C352" si="215">B289*2</f>
        <v>6.01388888888864E-3</v>
      </c>
      <c r="D289" s="35">
        <f t="shared" ref="D289:D352" si="216">B289*3</f>
        <v>9.0208333333329609E-3</v>
      </c>
      <c r="E289" s="35">
        <f t="shared" ref="E289:E352" si="217">B289*4</f>
        <v>1.202777777777728E-2</v>
      </c>
      <c r="F289" s="36">
        <f t="shared" ref="F289:F352" si="218">B289*5</f>
        <v>1.5034722222221599E-2</v>
      </c>
      <c r="G289" s="35">
        <f t="shared" ref="G289:G352" si="219">B289*6</f>
        <v>1.8041666666665922E-2</v>
      </c>
      <c r="H289" s="35">
        <f t="shared" ref="H289:H352" si="220">B289*7</f>
        <v>2.1048611111110241E-2</v>
      </c>
      <c r="I289" s="35">
        <f t="shared" ref="I289:I352" si="221">B289*8</f>
        <v>2.405555555555456E-2</v>
      </c>
      <c r="J289" s="35">
        <f t="shared" ref="J289:J352" si="222">B289*9</f>
        <v>2.7062499999998879E-2</v>
      </c>
      <c r="K289" s="36">
        <f t="shared" ref="K289:K352" si="223">B289*10</f>
        <v>3.0069444444443198E-2</v>
      </c>
      <c r="L289" s="35">
        <f t="shared" ref="L289:L352" si="224">B289*11</f>
        <v>3.3076388888887517E-2</v>
      </c>
      <c r="M289" s="35">
        <f t="shared" ref="M289:M352" si="225">B289*12</f>
        <v>3.6083333333331843E-2</v>
      </c>
      <c r="N289" s="35">
        <f t="shared" ref="N289:N352" si="226">B289*13</f>
        <v>3.9090277777776163E-2</v>
      </c>
      <c r="O289" s="35">
        <f t="shared" ref="O289:O352" si="227">B289*14</f>
        <v>4.2097222222220482E-2</v>
      </c>
      <c r="P289" s="36">
        <f t="shared" ref="P289:P352" si="228">B289*15</f>
        <v>4.5104166666664801E-2</v>
      </c>
      <c r="Q289" s="35">
        <f t="shared" si="208"/>
        <v>4.811111111110912E-2</v>
      </c>
      <c r="R289" s="35">
        <f t="shared" si="209"/>
        <v>5.1118055555553439E-2</v>
      </c>
      <c r="S289" s="35">
        <f t="shared" si="210"/>
        <v>5.4124999999997758E-2</v>
      </c>
      <c r="T289" s="35">
        <f t="shared" si="211"/>
        <v>5.7131944444442077E-2</v>
      </c>
      <c r="U289" s="36">
        <f t="shared" si="212"/>
        <v>6.0138888888886396E-2</v>
      </c>
      <c r="V289" s="35">
        <f t="shared" si="213"/>
        <v>6.3145833333330723E-2</v>
      </c>
      <c r="W289" s="37">
        <f t="shared" si="214"/>
        <v>6.3431493055552929E-2</v>
      </c>
      <c r="X289" s="35">
        <f t="shared" ref="X289:X352" si="229">B289*22</f>
        <v>6.6152777777775035E-2</v>
      </c>
      <c r="Y289" s="35">
        <f t="shared" ref="Y289:Y352" si="230">B289*23</f>
        <v>6.9159722222219361E-2</v>
      </c>
      <c r="Z289" s="35">
        <f t="shared" ref="Z289:Z352" si="231">B289*24</f>
        <v>7.2166666666663687E-2</v>
      </c>
      <c r="AA289" s="36">
        <f t="shared" ref="AA289:AA352" si="232">B289*25</f>
        <v>7.5173611111107999E-2</v>
      </c>
      <c r="AB289" s="35">
        <f t="shared" ref="AB289:AB352" si="233">B289*26</f>
        <v>7.8180555555552325E-2</v>
      </c>
      <c r="AC289" s="35">
        <f t="shared" ref="AC289:AC352" si="234">B289*27</f>
        <v>8.1187499999996637E-2</v>
      </c>
      <c r="AD289" s="35">
        <f t="shared" ref="AD289:AD352" si="235">B289*28</f>
        <v>8.4194444444440963E-2</v>
      </c>
      <c r="AE289" s="35">
        <f t="shared" ref="AE289:AE352" si="236">B289*29</f>
        <v>8.7201388888885276E-2</v>
      </c>
      <c r="AF289" s="36">
        <f t="shared" ref="AF289:AF352" si="237">B289*30</f>
        <v>9.0208333333329602E-2</v>
      </c>
      <c r="AG289" s="35">
        <f t="shared" ref="AG289:AG352" si="238">B289*31</f>
        <v>9.3215277777773914E-2</v>
      </c>
      <c r="AH289" s="35">
        <f t="shared" ref="AH289:AH352" si="239">B289*32</f>
        <v>9.622222222221824E-2</v>
      </c>
      <c r="AI289" s="35">
        <f t="shared" ref="AI289:AI352" si="240">B289*33</f>
        <v>9.9229166666662566E-2</v>
      </c>
      <c r="AJ289" s="35">
        <f t="shared" ref="AJ289:AJ352" si="241">B289*34</f>
        <v>0.10223611111110688</v>
      </c>
      <c r="AK289" s="36">
        <f t="shared" ref="AK289:AK352" si="242">B289*35</f>
        <v>0.1052430555555512</v>
      </c>
      <c r="AL289" s="35">
        <f t="shared" ref="AL289:AL352" si="243">B289*36</f>
        <v>0.10824999999999552</v>
      </c>
      <c r="AM289" s="35">
        <f t="shared" ref="AM289:AM352" si="244">B289*37</f>
        <v>0.11125694444443984</v>
      </c>
      <c r="AN289" s="35">
        <f t="shared" ref="AN289:AN352" si="245">B289*38</f>
        <v>0.11426388888888415</v>
      </c>
      <c r="AO289" s="35">
        <f t="shared" ref="AO289:AO352" si="246">B289*39</f>
        <v>0.11727083333332848</v>
      </c>
      <c r="AP289" s="36">
        <f t="shared" ref="AP289:AP352" si="247">B289*40</f>
        <v>0.12027777777777279</v>
      </c>
      <c r="AQ289" s="35">
        <f t="shared" ref="AQ289:AQ352" si="248">B289*41</f>
        <v>0.12328472222221712</v>
      </c>
      <c r="AR289" s="35">
        <f t="shared" ref="AR289:AR352" si="249">B289*42</f>
        <v>0.12629166666666145</v>
      </c>
      <c r="AS289" s="38">
        <f t="shared" ref="AS289:AS352" si="250">B289*42.195</f>
        <v>0.12687802083332808</v>
      </c>
      <c r="AT289" s="35"/>
      <c r="AU289" s="33">
        <v>3.00694444444432E-3</v>
      </c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</row>
    <row r="290" spans="1:69">
      <c r="A290" s="33">
        <v>3.0081018518517198E-3</v>
      </c>
      <c r="B290" s="34">
        <v>3.0081018518517198E-3</v>
      </c>
      <c r="C290" s="35">
        <f t="shared" si="215"/>
        <v>6.0162037037034396E-3</v>
      </c>
      <c r="D290" s="35">
        <f t="shared" si="216"/>
        <v>9.024305555555159E-3</v>
      </c>
      <c r="E290" s="35">
        <f t="shared" si="217"/>
        <v>1.2032407407406879E-2</v>
      </c>
      <c r="F290" s="36">
        <f t="shared" si="218"/>
        <v>1.5040509259258599E-2</v>
      </c>
      <c r="G290" s="35">
        <f t="shared" si="219"/>
        <v>1.8048611111110318E-2</v>
      </c>
      <c r="H290" s="35">
        <f t="shared" si="220"/>
        <v>2.1056712962962038E-2</v>
      </c>
      <c r="I290" s="35">
        <f t="shared" si="221"/>
        <v>2.4064814814813758E-2</v>
      </c>
      <c r="J290" s="35">
        <f t="shared" si="222"/>
        <v>2.7072916666665479E-2</v>
      </c>
      <c r="K290" s="36">
        <f t="shared" si="223"/>
        <v>3.0081018518517199E-2</v>
      </c>
      <c r="L290" s="35">
        <f t="shared" si="224"/>
        <v>3.3089120370368916E-2</v>
      </c>
      <c r="M290" s="35">
        <f t="shared" si="225"/>
        <v>3.6097222222220636E-2</v>
      </c>
      <c r="N290" s="35">
        <f t="shared" si="226"/>
        <v>3.9105324074072356E-2</v>
      </c>
      <c r="O290" s="35">
        <f t="shared" si="227"/>
        <v>4.2113425925924076E-2</v>
      </c>
      <c r="P290" s="36">
        <f t="shared" si="228"/>
        <v>4.5121527777775797E-2</v>
      </c>
      <c r="Q290" s="35">
        <f t="shared" si="208"/>
        <v>4.8129629629627517E-2</v>
      </c>
      <c r="R290" s="35">
        <f t="shared" si="209"/>
        <v>5.1137731481479237E-2</v>
      </c>
      <c r="S290" s="35">
        <f t="shared" si="210"/>
        <v>5.4145833333330957E-2</v>
      </c>
      <c r="T290" s="35">
        <f t="shared" si="211"/>
        <v>5.7153935185182678E-2</v>
      </c>
      <c r="U290" s="36">
        <f t="shared" si="212"/>
        <v>6.0162037037034398E-2</v>
      </c>
      <c r="V290" s="35">
        <f t="shared" si="213"/>
        <v>6.3170138888886118E-2</v>
      </c>
      <c r="W290" s="37">
        <f t="shared" si="214"/>
        <v>6.3455908564812022E-2</v>
      </c>
      <c r="X290" s="35">
        <f t="shared" si="229"/>
        <v>6.6178240740737831E-2</v>
      </c>
      <c r="Y290" s="35">
        <f t="shared" si="230"/>
        <v>6.9186342592589559E-2</v>
      </c>
      <c r="Z290" s="35">
        <f t="shared" si="231"/>
        <v>7.2194444444441272E-2</v>
      </c>
      <c r="AA290" s="36">
        <f t="shared" si="232"/>
        <v>7.5202546296292999E-2</v>
      </c>
      <c r="AB290" s="35">
        <f t="shared" si="233"/>
        <v>7.8210648148144712E-2</v>
      </c>
      <c r="AC290" s="35">
        <f t="shared" si="234"/>
        <v>8.121874999999644E-2</v>
      </c>
      <c r="AD290" s="35">
        <f t="shared" si="235"/>
        <v>8.4226851851848153E-2</v>
      </c>
      <c r="AE290" s="35">
        <f t="shared" si="236"/>
        <v>8.723495370369988E-2</v>
      </c>
      <c r="AF290" s="36">
        <f t="shared" si="237"/>
        <v>9.0243055555551593E-2</v>
      </c>
      <c r="AG290" s="35">
        <f t="shared" si="238"/>
        <v>9.3251157407403321E-2</v>
      </c>
      <c r="AH290" s="35">
        <f t="shared" si="239"/>
        <v>9.6259259259255034E-2</v>
      </c>
      <c r="AI290" s="35">
        <f t="shared" si="240"/>
        <v>9.9267361111106747E-2</v>
      </c>
      <c r="AJ290" s="35">
        <f t="shared" si="241"/>
        <v>0.10227546296295847</v>
      </c>
      <c r="AK290" s="36">
        <f t="shared" si="242"/>
        <v>0.10528356481481019</v>
      </c>
      <c r="AL290" s="35">
        <f t="shared" si="243"/>
        <v>0.10829166666666191</v>
      </c>
      <c r="AM290" s="35">
        <f t="shared" si="244"/>
        <v>0.11129976851851363</v>
      </c>
      <c r="AN290" s="35">
        <f t="shared" si="245"/>
        <v>0.11430787037036536</v>
      </c>
      <c r="AO290" s="35">
        <f t="shared" si="246"/>
        <v>0.11731597222221707</v>
      </c>
      <c r="AP290" s="36">
        <f t="shared" si="247"/>
        <v>0.1203240740740688</v>
      </c>
      <c r="AQ290" s="35">
        <f t="shared" si="248"/>
        <v>0.12333217592592051</v>
      </c>
      <c r="AR290" s="35">
        <f t="shared" si="249"/>
        <v>0.12634027777777224</v>
      </c>
      <c r="AS290" s="38">
        <f t="shared" si="250"/>
        <v>0.12692685763888331</v>
      </c>
      <c r="AT290" s="35"/>
      <c r="AU290" s="33">
        <v>3.0081018518517198E-3</v>
      </c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</row>
    <row r="291" spans="1:69">
      <c r="A291" s="33">
        <v>3.00925925925913E-3</v>
      </c>
      <c r="B291" s="34">
        <v>3.00925925925913E-3</v>
      </c>
      <c r="C291" s="35">
        <f t="shared" si="215"/>
        <v>6.0185185185182601E-3</v>
      </c>
      <c r="D291" s="35">
        <f t="shared" si="216"/>
        <v>9.0277777777773901E-3</v>
      </c>
      <c r="E291" s="35">
        <f t="shared" si="217"/>
        <v>1.203703703703652E-2</v>
      </c>
      <c r="F291" s="36">
        <f t="shared" si="218"/>
        <v>1.504629629629565E-2</v>
      </c>
      <c r="G291" s="35">
        <f t="shared" si="219"/>
        <v>1.805555555555478E-2</v>
      </c>
      <c r="H291" s="35">
        <f t="shared" si="220"/>
        <v>2.1064814814813912E-2</v>
      </c>
      <c r="I291" s="35">
        <f t="shared" si="221"/>
        <v>2.407407407407304E-2</v>
      </c>
      <c r="J291" s="35">
        <f t="shared" si="222"/>
        <v>2.7083333333332169E-2</v>
      </c>
      <c r="K291" s="36">
        <f t="shared" si="223"/>
        <v>3.00925925925913E-2</v>
      </c>
      <c r="L291" s="35">
        <f t="shared" si="224"/>
        <v>3.3101851851850432E-2</v>
      </c>
      <c r="M291" s="35">
        <f t="shared" si="225"/>
        <v>3.611111111110956E-2</v>
      </c>
      <c r="N291" s="35">
        <f t="shared" si="226"/>
        <v>3.9120370370368689E-2</v>
      </c>
      <c r="O291" s="35">
        <f t="shared" si="227"/>
        <v>4.2129629629627824E-2</v>
      </c>
      <c r="P291" s="36">
        <f t="shared" si="228"/>
        <v>4.5138888888886952E-2</v>
      </c>
      <c r="Q291" s="35">
        <f t="shared" si="208"/>
        <v>4.814814814814608E-2</v>
      </c>
      <c r="R291" s="35">
        <f t="shared" si="209"/>
        <v>5.1157407407405209E-2</v>
      </c>
      <c r="S291" s="35">
        <f t="shared" si="210"/>
        <v>5.4166666666664337E-2</v>
      </c>
      <c r="T291" s="35">
        <f t="shared" si="211"/>
        <v>5.7175925925923472E-2</v>
      </c>
      <c r="U291" s="36">
        <f t="shared" si="212"/>
        <v>6.0185185185182601E-2</v>
      </c>
      <c r="V291" s="35">
        <f t="shared" si="213"/>
        <v>6.3194444444441736E-2</v>
      </c>
      <c r="W291" s="37">
        <f t="shared" si="214"/>
        <v>6.3480324074071351E-2</v>
      </c>
      <c r="X291" s="35">
        <f t="shared" si="229"/>
        <v>6.6203703703700864E-2</v>
      </c>
      <c r="Y291" s="35">
        <f t="shared" si="230"/>
        <v>6.9212962962959992E-2</v>
      </c>
      <c r="Z291" s="35">
        <f t="shared" si="231"/>
        <v>7.2222222222219121E-2</v>
      </c>
      <c r="AA291" s="36">
        <f t="shared" si="232"/>
        <v>7.5231481481478249E-2</v>
      </c>
      <c r="AB291" s="35">
        <f t="shared" si="233"/>
        <v>7.8240740740737377E-2</v>
      </c>
      <c r="AC291" s="35">
        <f t="shared" si="234"/>
        <v>8.1249999999996506E-2</v>
      </c>
      <c r="AD291" s="35">
        <f t="shared" si="235"/>
        <v>8.4259259259255648E-2</v>
      </c>
      <c r="AE291" s="35">
        <f t="shared" si="236"/>
        <v>8.7268518518514776E-2</v>
      </c>
      <c r="AF291" s="36">
        <f t="shared" si="237"/>
        <v>9.0277777777773904E-2</v>
      </c>
      <c r="AG291" s="35">
        <f t="shared" si="238"/>
        <v>9.3287037037033033E-2</v>
      </c>
      <c r="AH291" s="35">
        <f t="shared" si="239"/>
        <v>9.6296296296292161E-2</v>
      </c>
      <c r="AI291" s="35">
        <f t="shared" si="240"/>
        <v>9.9305555555551289E-2</v>
      </c>
      <c r="AJ291" s="35">
        <f t="shared" si="241"/>
        <v>0.10231481481481042</v>
      </c>
      <c r="AK291" s="36">
        <f t="shared" si="242"/>
        <v>0.10532407407406955</v>
      </c>
      <c r="AL291" s="35">
        <f t="shared" si="243"/>
        <v>0.10833333333332867</v>
      </c>
      <c r="AM291" s="35">
        <f t="shared" si="244"/>
        <v>0.11134259259258782</v>
      </c>
      <c r="AN291" s="35">
        <f t="shared" si="245"/>
        <v>0.11435185185184694</v>
      </c>
      <c r="AO291" s="35">
        <f t="shared" si="246"/>
        <v>0.11736111111110607</v>
      </c>
      <c r="AP291" s="36">
        <f t="shared" si="247"/>
        <v>0.1203703703703652</v>
      </c>
      <c r="AQ291" s="35">
        <f t="shared" si="248"/>
        <v>0.12337962962962433</v>
      </c>
      <c r="AR291" s="35">
        <f t="shared" si="249"/>
        <v>0.12638888888888347</v>
      </c>
      <c r="AS291" s="38">
        <f t="shared" si="250"/>
        <v>0.12697569444443899</v>
      </c>
      <c r="AT291" s="35"/>
      <c r="AU291" s="33">
        <v>3.00925925925913E-3</v>
      </c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</row>
    <row r="292" spans="1:69">
      <c r="A292" s="33">
        <v>3.0104166666665398E-3</v>
      </c>
      <c r="B292" s="34">
        <v>3.0104166666665398E-3</v>
      </c>
      <c r="C292" s="35">
        <f t="shared" si="215"/>
        <v>6.0208333333330796E-3</v>
      </c>
      <c r="D292" s="35">
        <f t="shared" si="216"/>
        <v>9.0312499999996194E-3</v>
      </c>
      <c r="E292" s="35">
        <f t="shared" si="217"/>
        <v>1.2041666666666159E-2</v>
      </c>
      <c r="F292" s="36">
        <f t="shared" si="218"/>
        <v>1.5052083333332699E-2</v>
      </c>
      <c r="G292" s="35">
        <f t="shared" si="219"/>
        <v>1.8062499999999239E-2</v>
      </c>
      <c r="H292" s="35">
        <f t="shared" si="220"/>
        <v>2.1072916666665779E-2</v>
      </c>
      <c r="I292" s="35">
        <f t="shared" si="221"/>
        <v>2.4083333333332319E-2</v>
      </c>
      <c r="J292" s="35">
        <f t="shared" si="222"/>
        <v>2.7093749999998858E-2</v>
      </c>
      <c r="K292" s="36">
        <f t="shared" si="223"/>
        <v>3.0104166666665398E-2</v>
      </c>
      <c r="L292" s="35">
        <f t="shared" si="224"/>
        <v>3.3114583333331934E-2</v>
      </c>
      <c r="M292" s="35">
        <f t="shared" si="225"/>
        <v>3.6124999999998478E-2</v>
      </c>
      <c r="N292" s="35">
        <f t="shared" si="226"/>
        <v>3.9135416666665021E-2</v>
      </c>
      <c r="O292" s="35">
        <f t="shared" si="227"/>
        <v>4.2145833333331557E-2</v>
      </c>
      <c r="P292" s="36">
        <f t="shared" si="228"/>
        <v>4.5156249999998094E-2</v>
      </c>
      <c r="Q292" s="35">
        <f t="shared" ref="Q292:Q355" si="251">B292*16</f>
        <v>4.8166666666664637E-2</v>
      </c>
      <c r="R292" s="35">
        <f t="shared" ref="R292:R355" si="252">B292*17</f>
        <v>5.117708333333118E-2</v>
      </c>
      <c r="S292" s="35">
        <f t="shared" ref="S292:S355" si="253">B292*18</f>
        <v>5.4187499999997717E-2</v>
      </c>
      <c r="T292" s="35">
        <f t="shared" ref="T292:T355" si="254">B292*19</f>
        <v>5.7197916666664253E-2</v>
      </c>
      <c r="U292" s="36">
        <f t="shared" ref="U292:U355" si="255">B292*20</f>
        <v>6.0208333333330796E-2</v>
      </c>
      <c r="V292" s="35">
        <f t="shared" ref="V292:V355" si="256">B292*21</f>
        <v>6.321874999999734E-2</v>
      </c>
      <c r="W292" s="37">
        <f t="shared" ref="W292:W355" si="257">B292*21.095</f>
        <v>6.3504739583330652E-2</v>
      </c>
      <c r="X292" s="35">
        <f t="shared" si="229"/>
        <v>6.6229166666663869E-2</v>
      </c>
      <c r="Y292" s="35">
        <f t="shared" si="230"/>
        <v>6.9239583333330412E-2</v>
      </c>
      <c r="Z292" s="35">
        <f t="shared" si="231"/>
        <v>7.2249999999996956E-2</v>
      </c>
      <c r="AA292" s="36">
        <f t="shared" si="232"/>
        <v>7.5260416666663499E-2</v>
      </c>
      <c r="AB292" s="35">
        <f t="shared" si="233"/>
        <v>7.8270833333330042E-2</v>
      </c>
      <c r="AC292" s="35">
        <f t="shared" si="234"/>
        <v>8.1281249999996572E-2</v>
      </c>
      <c r="AD292" s="35">
        <f t="shared" si="235"/>
        <v>8.4291666666663115E-2</v>
      </c>
      <c r="AE292" s="35">
        <f t="shared" si="236"/>
        <v>8.7302083333329658E-2</v>
      </c>
      <c r="AF292" s="36">
        <f t="shared" si="237"/>
        <v>9.0312499999996187E-2</v>
      </c>
      <c r="AG292" s="35">
        <f t="shared" si="238"/>
        <v>9.3322916666662731E-2</v>
      </c>
      <c r="AH292" s="35">
        <f t="shared" si="239"/>
        <v>9.6333333333329274E-2</v>
      </c>
      <c r="AI292" s="35">
        <f t="shared" si="240"/>
        <v>9.9343749999995817E-2</v>
      </c>
      <c r="AJ292" s="35">
        <f t="shared" si="241"/>
        <v>0.10235416666666236</v>
      </c>
      <c r="AK292" s="36">
        <f t="shared" si="242"/>
        <v>0.10536458333332889</v>
      </c>
      <c r="AL292" s="35">
        <f t="shared" si="243"/>
        <v>0.10837499999999543</v>
      </c>
      <c r="AM292" s="35">
        <f t="shared" si="244"/>
        <v>0.11138541666666198</v>
      </c>
      <c r="AN292" s="35">
        <f t="shared" si="245"/>
        <v>0.11439583333332851</v>
      </c>
      <c r="AO292" s="35">
        <f t="shared" si="246"/>
        <v>0.11740624999999505</v>
      </c>
      <c r="AP292" s="36">
        <f t="shared" si="247"/>
        <v>0.12041666666666159</v>
      </c>
      <c r="AQ292" s="35">
        <f t="shared" si="248"/>
        <v>0.12342708333332814</v>
      </c>
      <c r="AR292" s="35">
        <f t="shared" si="249"/>
        <v>0.12643749999999468</v>
      </c>
      <c r="AS292" s="38">
        <f t="shared" si="250"/>
        <v>0.12702453124999466</v>
      </c>
      <c r="AT292" s="35"/>
      <c r="AU292" s="33">
        <v>3.0104166666665398E-3</v>
      </c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</row>
    <row r="293" spans="1:69">
      <c r="A293" s="33">
        <v>3.01157407407395E-3</v>
      </c>
      <c r="B293" s="34">
        <v>3.01157407407395E-3</v>
      </c>
      <c r="C293" s="35">
        <f t="shared" si="215"/>
        <v>6.0231481481479001E-3</v>
      </c>
      <c r="D293" s="35">
        <f t="shared" si="216"/>
        <v>9.0347222222218505E-3</v>
      </c>
      <c r="E293" s="35">
        <f t="shared" si="217"/>
        <v>1.20462962962958E-2</v>
      </c>
      <c r="F293" s="36">
        <f t="shared" si="218"/>
        <v>1.505787037036975E-2</v>
      </c>
      <c r="G293" s="35">
        <f t="shared" si="219"/>
        <v>1.8069444444443701E-2</v>
      </c>
      <c r="H293" s="35">
        <f t="shared" si="220"/>
        <v>2.1081018518517649E-2</v>
      </c>
      <c r="I293" s="35">
        <f t="shared" si="221"/>
        <v>2.40925925925916E-2</v>
      </c>
      <c r="J293" s="35">
        <f t="shared" si="222"/>
        <v>2.7104166666665552E-2</v>
      </c>
      <c r="K293" s="36">
        <f t="shared" si="223"/>
        <v>3.0115740740739499E-2</v>
      </c>
      <c r="L293" s="35">
        <f t="shared" si="224"/>
        <v>3.3127314814813451E-2</v>
      </c>
      <c r="M293" s="35">
        <f t="shared" si="225"/>
        <v>3.6138888888887402E-2</v>
      </c>
      <c r="N293" s="35">
        <f t="shared" si="226"/>
        <v>3.9150462962961353E-2</v>
      </c>
      <c r="O293" s="35">
        <f t="shared" si="227"/>
        <v>4.2162037037035298E-2</v>
      </c>
      <c r="P293" s="36">
        <f t="shared" si="228"/>
        <v>4.5173611111109249E-2</v>
      </c>
      <c r="Q293" s="35">
        <f t="shared" si="251"/>
        <v>4.8185185185183201E-2</v>
      </c>
      <c r="R293" s="35">
        <f t="shared" si="252"/>
        <v>5.1196759259257152E-2</v>
      </c>
      <c r="S293" s="35">
        <f t="shared" si="253"/>
        <v>5.4208333333331103E-2</v>
      </c>
      <c r="T293" s="35">
        <f t="shared" si="254"/>
        <v>5.7219907407405048E-2</v>
      </c>
      <c r="U293" s="36">
        <f t="shared" si="255"/>
        <v>6.0231481481478999E-2</v>
      </c>
      <c r="V293" s="35">
        <f t="shared" si="256"/>
        <v>6.3243055555552957E-2</v>
      </c>
      <c r="W293" s="37">
        <f t="shared" si="257"/>
        <v>6.3529155092589967E-2</v>
      </c>
      <c r="X293" s="35">
        <f t="shared" si="229"/>
        <v>6.6254629629626902E-2</v>
      </c>
      <c r="Y293" s="35">
        <f t="shared" si="230"/>
        <v>6.9266203703700846E-2</v>
      </c>
      <c r="Z293" s="35">
        <f t="shared" si="231"/>
        <v>7.2277777777774804E-2</v>
      </c>
      <c r="AA293" s="36">
        <f t="shared" si="232"/>
        <v>7.5289351851848749E-2</v>
      </c>
      <c r="AB293" s="35">
        <f t="shared" si="233"/>
        <v>7.8300925925922707E-2</v>
      </c>
      <c r="AC293" s="35">
        <f t="shared" si="234"/>
        <v>8.1312499999996651E-2</v>
      </c>
      <c r="AD293" s="35">
        <f t="shared" si="235"/>
        <v>8.4324074074070596E-2</v>
      </c>
      <c r="AE293" s="35">
        <f t="shared" si="236"/>
        <v>8.7335648148144554E-2</v>
      </c>
      <c r="AF293" s="36">
        <f t="shared" si="237"/>
        <v>9.0347222222218498E-2</v>
      </c>
      <c r="AG293" s="35">
        <f t="shared" si="238"/>
        <v>9.3358796296292457E-2</v>
      </c>
      <c r="AH293" s="35">
        <f t="shared" si="239"/>
        <v>9.6370370370366401E-2</v>
      </c>
      <c r="AI293" s="35">
        <f t="shared" si="240"/>
        <v>9.9381944444440345E-2</v>
      </c>
      <c r="AJ293" s="35">
        <f t="shared" si="241"/>
        <v>0.1023935185185143</v>
      </c>
      <c r="AK293" s="36">
        <f t="shared" si="242"/>
        <v>0.10540509259258825</v>
      </c>
      <c r="AL293" s="35">
        <f t="shared" si="243"/>
        <v>0.10841666666666221</v>
      </c>
      <c r="AM293" s="35">
        <f t="shared" si="244"/>
        <v>0.11142824074073615</v>
      </c>
      <c r="AN293" s="35">
        <f t="shared" si="245"/>
        <v>0.1144398148148101</v>
      </c>
      <c r="AO293" s="35">
        <f t="shared" si="246"/>
        <v>0.11745138888888405</v>
      </c>
      <c r="AP293" s="36">
        <f t="shared" si="247"/>
        <v>0.120462962962958</v>
      </c>
      <c r="AQ293" s="35">
        <f t="shared" si="248"/>
        <v>0.12347453703703196</v>
      </c>
      <c r="AR293" s="35">
        <f t="shared" si="249"/>
        <v>0.12648611111110591</v>
      </c>
      <c r="AS293" s="38">
        <f t="shared" si="250"/>
        <v>0.12707336805555033</v>
      </c>
      <c r="AT293" s="35"/>
      <c r="AU293" s="33">
        <v>3.01157407407395E-3</v>
      </c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</row>
    <row r="294" spans="1:69">
      <c r="A294" s="33">
        <v>3.0127314814813498E-3</v>
      </c>
      <c r="B294" s="34">
        <v>3.0127314814813498E-3</v>
      </c>
      <c r="C294" s="35">
        <f t="shared" si="215"/>
        <v>6.0254629629626997E-3</v>
      </c>
      <c r="D294" s="35">
        <f t="shared" si="216"/>
        <v>9.0381944444440504E-3</v>
      </c>
      <c r="E294" s="35">
        <f t="shared" si="217"/>
        <v>1.2050925925925399E-2</v>
      </c>
      <c r="F294" s="36">
        <f t="shared" si="218"/>
        <v>1.5063657407406748E-2</v>
      </c>
      <c r="G294" s="35">
        <f t="shared" si="219"/>
        <v>1.8076388888888101E-2</v>
      </c>
      <c r="H294" s="35">
        <f t="shared" si="220"/>
        <v>2.108912037036945E-2</v>
      </c>
      <c r="I294" s="35">
        <f t="shared" si="221"/>
        <v>2.4101851851850799E-2</v>
      </c>
      <c r="J294" s="35">
        <f t="shared" si="222"/>
        <v>2.7114583333332148E-2</v>
      </c>
      <c r="K294" s="36">
        <f t="shared" si="223"/>
        <v>3.0127314814813497E-2</v>
      </c>
      <c r="L294" s="35">
        <f t="shared" si="224"/>
        <v>3.3140046296294849E-2</v>
      </c>
      <c r="M294" s="35">
        <f t="shared" si="225"/>
        <v>3.6152777777776202E-2</v>
      </c>
      <c r="N294" s="35">
        <f t="shared" si="226"/>
        <v>3.9165509259257547E-2</v>
      </c>
      <c r="O294" s="35">
        <f t="shared" si="227"/>
        <v>4.21782407407389E-2</v>
      </c>
      <c r="P294" s="36">
        <f t="shared" si="228"/>
        <v>4.5190972222220245E-2</v>
      </c>
      <c r="Q294" s="35">
        <f t="shared" si="251"/>
        <v>4.8203703703701598E-2</v>
      </c>
      <c r="R294" s="35">
        <f t="shared" si="252"/>
        <v>5.121643518518295E-2</v>
      </c>
      <c r="S294" s="35">
        <f t="shared" si="253"/>
        <v>5.4229166666664295E-2</v>
      </c>
      <c r="T294" s="35">
        <f t="shared" si="254"/>
        <v>5.7241898148145648E-2</v>
      </c>
      <c r="U294" s="36">
        <f t="shared" si="255"/>
        <v>6.0254629629626993E-2</v>
      </c>
      <c r="V294" s="35">
        <f t="shared" si="256"/>
        <v>6.3267361111108353E-2</v>
      </c>
      <c r="W294" s="37">
        <f t="shared" si="257"/>
        <v>6.3553570601849074E-2</v>
      </c>
      <c r="X294" s="35">
        <f t="shared" si="229"/>
        <v>6.6280092592589698E-2</v>
      </c>
      <c r="Y294" s="35">
        <f t="shared" si="230"/>
        <v>6.9292824074071044E-2</v>
      </c>
      <c r="Z294" s="35">
        <f t="shared" si="231"/>
        <v>7.2305555555552403E-2</v>
      </c>
      <c r="AA294" s="36">
        <f t="shared" si="232"/>
        <v>7.5318287037033749E-2</v>
      </c>
      <c r="AB294" s="35">
        <f t="shared" si="233"/>
        <v>7.8331018518515094E-2</v>
      </c>
      <c r="AC294" s="35">
        <f t="shared" si="234"/>
        <v>8.134374999999644E-2</v>
      </c>
      <c r="AD294" s="35">
        <f t="shared" si="235"/>
        <v>8.4356481481477799E-2</v>
      </c>
      <c r="AE294" s="35">
        <f t="shared" si="236"/>
        <v>8.7369212962959145E-2</v>
      </c>
      <c r="AF294" s="36">
        <f t="shared" si="237"/>
        <v>9.038194444444049E-2</v>
      </c>
      <c r="AG294" s="35">
        <f t="shared" si="238"/>
        <v>9.339467592592185E-2</v>
      </c>
      <c r="AH294" s="35">
        <f t="shared" si="239"/>
        <v>9.6407407407403195E-2</v>
      </c>
      <c r="AI294" s="35">
        <f t="shared" si="240"/>
        <v>9.9420138888884541E-2</v>
      </c>
      <c r="AJ294" s="35">
        <f t="shared" si="241"/>
        <v>0.1024328703703659</v>
      </c>
      <c r="AK294" s="36">
        <f t="shared" si="242"/>
        <v>0.10544560185184725</v>
      </c>
      <c r="AL294" s="35">
        <f t="shared" si="243"/>
        <v>0.10845833333332859</v>
      </c>
      <c r="AM294" s="35">
        <f t="shared" si="244"/>
        <v>0.11147106481480995</v>
      </c>
      <c r="AN294" s="35">
        <f t="shared" si="245"/>
        <v>0.1144837962962913</v>
      </c>
      <c r="AO294" s="35">
        <f t="shared" si="246"/>
        <v>0.11749652777777264</v>
      </c>
      <c r="AP294" s="36">
        <f t="shared" si="247"/>
        <v>0.12050925925925399</v>
      </c>
      <c r="AQ294" s="35">
        <f t="shared" si="248"/>
        <v>0.12352199074073535</v>
      </c>
      <c r="AR294" s="35">
        <f t="shared" si="249"/>
        <v>0.12653472222221671</v>
      </c>
      <c r="AS294" s="38">
        <f t="shared" si="250"/>
        <v>0.12712220486110556</v>
      </c>
      <c r="AT294" s="35"/>
      <c r="AU294" s="33">
        <v>3.0127314814813498E-3</v>
      </c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69">
      <c r="A295" s="33">
        <v>3.0138888888887601E-3</v>
      </c>
      <c r="B295" s="34">
        <v>3.0138888888887601E-3</v>
      </c>
      <c r="C295" s="35">
        <f t="shared" si="215"/>
        <v>6.0277777777775201E-3</v>
      </c>
      <c r="D295" s="35">
        <f t="shared" si="216"/>
        <v>9.0416666666662798E-3</v>
      </c>
      <c r="E295" s="35">
        <f t="shared" si="217"/>
        <v>1.205555555555504E-2</v>
      </c>
      <c r="F295" s="36">
        <f t="shared" si="218"/>
        <v>1.5069444444443801E-2</v>
      </c>
      <c r="G295" s="35">
        <f t="shared" si="219"/>
        <v>1.808333333333256E-2</v>
      </c>
      <c r="H295" s="35">
        <f t="shared" si="220"/>
        <v>2.109722222222132E-2</v>
      </c>
      <c r="I295" s="35">
        <f t="shared" si="221"/>
        <v>2.4111111111110081E-2</v>
      </c>
      <c r="J295" s="35">
        <f t="shared" si="222"/>
        <v>2.7124999999998841E-2</v>
      </c>
      <c r="K295" s="36">
        <f t="shared" si="223"/>
        <v>3.0138888888887602E-2</v>
      </c>
      <c r="L295" s="35">
        <f t="shared" si="224"/>
        <v>3.3152777777776359E-2</v>
      </c>
      <c r="M295" s="35">
        <f t="shared" si="225"/>
        <v>3.6166666666665119E-2</v>
      </c>
      <c r="N295" s="35">
        <f t="shared" si="226"/>
        <v>3.918055555555388E-2</v>
      </c>
      <c r="O295" s="35">
        <f t="shared" si="227"/>
        <v>4.219444444444264E-2</v>
      </c>
      <c r="P295" s="36">
        <f t="shared" si="228"/>
        <v>4.5208333333331401E-2</v>
      </c>
      <c r="Q295" s="35">
        <f t="shared" si="251"/>
        <v>4.8222222222220161E-2</v>
      </c>
      <c r="R295" s="35">
        <f t="shared" si="252"/>
        <v>5.1236111111108922E-2</v>
      </c>
      <c r="S295" s="35">
        <f t="shared" si="253"/>
        <v>5.4249999999997682E-2</v>
      </c>
      <c r="T295" s="35">
        <f t="shared" si="254"/>
        <v>5.7263888888886443E-2</v>
      </c>
      <c r="U295" s="36">
        <f t="shared" si="255"/>
        <v>6.0277777777775203E-2</v>
      </c>
      <c r="V295" s="35">
        <f t="shared" si="256"/>
        <v>6.3291666666663957E-2</v>
      </c>
      <c r="W295" s="37">
        <f t="shared" si="257"/>
        <v>6.3577986111108389E-2</v>
      </c>
      <c r="X295" s="35">
        <f t="shared" si="229"/>
        <v>6.6305555555552717E-2</v>
      </c>
      <c r="Y295" s="35">
        <f t="shared" si="230"/>
        <v>6.9319444444441478E-2</v>
      </c>
      <c r="Z295" s="35">
        <f t="shared" si="231"/>
        <v>7.2333333333330238E-2</v>
      </c>
      <c r="AA295" s="36">
        <f t="shared" si="232"/>
        <v>7.5347222222218999E-2</v>
      </c>
      <c r="AB295" s="35">
        <f t="shared" si="233"/>
        <v>7.8361111111107759E-2</v>
      </c>
      <c r="AC295" s="35">
        <f t="shared" si="234"/>
        <v>8.137499999999652E-2</v>
      </c>
      <c r="AD295" s="35">
        <f t="shared" si="235"/>
        <v>8.438888888888528E-2</v>
      </c>
      <c r="AE295" s="35">
        <f t="shared" si="236"/>
        <v>8.7402777777774041E-2</v>
      </c>
      <c r="AF295" s="36">
        <f t="shared" si="237"/>
        <v>9.0416666666662801E-2</v>
      </c>
      <c r="AG295" s="35">
        <f t="shared" si="238"/>
        <v>9.3430555555551562E-2</v>
      </c>
      <c r="AH295" s="35">
        <f t="shared" si="239"/>
        <v>9.6444444444440322E-2</v>
      </c>
      <c r="AI295" s="35">
        <f t="shared" si="240"/>
        <v>9.9458333333329083E-2</v>
      </c>
      <c r="AJ295" s="35">
        <f t="shared" si="241"/>
        <v>0.10247222222221784</v>
      </c>
      <c r="AK295" s="36">
        <f t="shared" si="242"/>
        <v>0.1054861111111066</v>
      </c>
      <c r="AL295" s="35">
        <f t="shared" si="243"/>
        <v>0.10849999999999536</v>
      </c>
      <c r="AM295" s="35">
        <f t="shared" si="244"/>
        <v>0.11151388888888412</v>
      </c>
      <c r="AN295" s="35">
        <f t="shared" si="245"/>
        <v>0.11452777777777289</v>
      </c>
      <c r="AO295" s="35">
        <f t="shared" si="246"/>
        <v>0.11754166666666165</v>
      </c>
      <c r="AP295" s="36">
        <f t="shared" si="247"/>
        <v>0.12055555555555041</v>
      </c>
      <c r="AQ295" s="35">
        <f t="shared" si="248"/>
        <v>0.12356944444443917</v>
      </c>
      <c r="AR295" s="35">
        <f t="shared" si="249"/>
        <v>0.12658333333332791</v>
      </c>
      <c r="AS295" s="38">
        <f t="shared" si="250"/>
        <v>0.12717104166666124</v>
      </c>
      <c r="AT295" s="35"/>
      <c r="AU295" s="33">
        <v>3.0138888888887601E-3</v>
      </c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</row>
    <row r="296" spans="1:69">
      <c r="A296" s="33">
        <v>3.0150462962961698E-3</v>
      </c>
      <c r="B296" s="34">
        <v>3.0150462962961698E-3</v>
      </c>
      <c r="C296" s="35">
        <f t="shared" si="215"/>
        <v>6.0300925925923397E-3</v>
      </c>
      <c r="D296" s="35">
        <f t="shared" si="216"/>
        <v>9.0451388888885091E-3</v>
      </c>
      <c r="E296" s="35">
        <f t="shared" si="217"/>
        <v>1.2060185185184679E-2</v>
      </c>
      <c r="F296" s="36">
        <f t="shared" si="218"/>
        <v>1.507523148148085E-2</v>
      </c>
      <c r="G296" s="35">
        <f t="shared" si="219"/>
        <v>1.8090277777777018E-2</v>
      </c>
      <c r="H296" s="35">
        <f t="shared" si="220"/>
        <v>2.110532407407319E-2</v>
      </c>
      <c r="I296" s="35">
        <f t="shared" si="221"/>
        <v>2.4120370370369359E-2</v>
      </c>
      <c r="J296" s="35">
        <f t="shared" si="222"/>
        <v>2.7135416666665527E-2</v>
      </c>
      <c r="K296" s="36">
        <f t="shared" si="223"/>
        <v>3.0150462962961699E-2</v>
      </c>
      <c r="L296" s="35">
        <f t="shared" si="224"/>
        <v>3.3165509259257868E-2</v>
      </c>
      <c r="M296" s="35">
        <f t="shared" si="225"/>
        <v>3.6180555555554036E-2</v>
      </c>
      <c r="N296" s="35">
        <f t="shared" si="226"/>
        <v>3.9195601851850205E-2</v>
      </c>
      <c r="O296" s="35">
        <f t="shared" si="227"/>
        <v>4.221064814814638E-2</v>
      </c>
      <c r="P296" s="36">
        <f t="shared" si="228"/>
        <v>4.5225694444442549E-2</v>
      </c>
      <c r="Q296" s="35">
        <f t="shared" si="251"/>
        <v>4.8240740740738718E-2</v>
      </c>
      <c r="R296" s="35">
        <f t="shared" si="252"/>
        <v>5.1255787037034886E-2</v>
      </c>
      <c r="S296" s="35">
        <f t="shared" si="253"/>
        <v>5.4270833333331055E-2</v>
      </c>
      <c r="T296" s="35">
        <f t="shared" si="254"/>
        <v>5.728587962962723E-2</v>
      </c>
      <c r="U296" s="36">
        <f t="shared" si="255"/>
        <v>6.0300925925923399E-2</v>
      </c>
      <c r="V296" s="35">
        <f t="shared" si="256"/>
        <v>6.331597222221956E-2</v>
      </c>
      <c r="W296" s="37">
        <f t="shared" si="257"/>
        <v>6.3602401620367705E-2</v>
      </c>
      <c r="X296" s="35">
        <f t="shared" si="229"/>
        <v>6.6331018518515736E-2</v>
      </c>
      <c r="Y296" s="35">
        <f t="shared" si="230"/>
        <v>6.9346064814811911E-2</v>
      </c>
      <c r="Z296" s="35">
        <f t="shared" si="231"/>
        <v>7.2361111111108073E-2</v>
      </c>
      <c r="AA296" s="36">
        <f t="shared" si="232"/>
        <v>7.5376157407404248E-2</v>
      </c>
      <c r="AB296" s="35">
        <f t="shared" si="233"/>
        <v>7.839120370370041E-2</v>
      </c>
      <c r="AC296" s="35">
        <f t="shared" si="234"/>
        <v>8.1406249999996586E-2</v>
      </c>
      <c r="AD296" s="35">
        <f t="shared" si="235"/>
        <v>8.4421296296292761E-2</v>
      </c>
      <c r="AE296" s="35">
        <f t="shared" si="236"/>
        <v>8.7436342592588923E-2</v>
      </c>
      <c r="AF296" s="36">
        <f t="shared" si="237"/>
        <v>9.0451388888885098E-2</v>
      </c>
      <c r="AG296" s="35">
        <f t="shared" si="238"/>
        <v>9.346643518518126E-2</v>
      </c>
      <c r="AH296" s="35">
        <f t="shared" si="239"/>
        <v>9.6481481481477435E-2</v>
      </c>
      <c r="AI296" s="35">
        <f t="shared" si="240"/>
        <v>9.9496527777773611E-2</v>
      </c>
      <c r="AJ296" s="35">
        <f t="shared" si="241"/>
        <v>0.10251157407406977</v>
      </c>
      <c r="AK296" s="36">
        <f t="shared" si="242"/>
        <v>0.10552662037036595</v>
      </c>
      <c r="AL296" s="35">
        <f t="shared" si="243"/>
        <v>0.10854166666666211</v>
      </c>
      <c r="AM296" s="35">
        <f t="shared" si="244"/>
        <v>0.11155671296295828</v>
      </c>
      <c r="AN296" s="35">
        <f t="shared" si="245"/>
        <v>0.11457175925925446</v>
      </c>
      <c r="AO296" s="35">
        <f t="shared" si="246"/>
        <v>0.11758680555555062</v>
      </c>
      <c r="AP296" s="36">
        <f t="shared" si="247"/>
        <v>0.1206018518518468</v>
      </c>
      <c r="AQ296" s="35">
        <f t="shared" si="248"/>
        <v>0.12361689814814296</v>
      </c>
      <c r="AR296" s="35">
        <f t="shared" si="249"/>
        <v>0.12663194444443912</v>
      </c>
      <c r="AS296" s="38">
        <f t="shared" si="250"/>
        <v>0.12721987847221689</v>
      </c>
      <c r="AT296" s="35"/>
      <c r="AU296" s="33">
        <v>3.0150462962961698E-3</v>
      </c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</row>
    <row r="297" spans="1:69">
      <c r="A297" s="33">
        <v>3.0162037037035701E-3</v>
      </c>
      <c r="B297" s="34">
        <v>3.0162037037035701E-3</v>
      </c>
      <c r="C297" s="35">
        <f t="shared" si="215"/>
        <v>6.0324074074071402E-3</v>
      </c>
      <c r="D297" s="35">
        <f t="shared" si="216"/>
        <v>9.0486111111107107E-3</v>
      </c>
      <c r="E297" s="35">
        <f t="shared" si="217"/>
        <v>1.206481481481428E-2</v>
      </c>
      <c r="F297" s="36">
        <f t="shared" si="218"/>
        <v>1.508101851851785E-2</v>
      </c>
      <c r="G297" s="35">
        <f t="shared" si="219"/>
        <v>1.8097222222221421E-2</v>
      </c>
      <c r="H297" s="35">
        <f t="shared" si="220"/>
        <v>2.1113425925924991E-2</v>
      </c>
      <c r="I297" s="35">
        <f t="shared" si="221"/>
        <v>2.4129629629628561E-2</v>
      </c>
      <c r="J297" s="35">
        <f t="shared" si="222"/>
        <v>2.714583333333213E-2</v>
      </c>
      <c r="K297" s="36">
        <f t="shared" si="223"/>
        <v>3.01620370370357E-2</v>
      </c>
      <c r="L297" s="35">
        <f t="shared" si="224"/>
        <v>3.3178240740739273E-2</v>
      </c>
      <c r="M297" s="35">
        <f t="shared" si="225"/>
        <v>3.6194444444442843E-2</v>
      </c>
      <c r="N297" s="35">
        <f t="shared" si="226"/>
        <v>3.9210648148146413E-2</v>
      </c>
      <c r="O297" s="35">
        <f t="shared" si="227"/>
        <v>4.2226851851849982E-2</v>
      </c>
      <c r="P297" s="36">
        <f t="shared" si="228"/>
        <v>4.5243055555553552E-2</v>
      </c>
      <c r="Q297" s="35">
        <f t="shared" si="251"/>
        <v>4.8259259259257122E-2</v>
      </c>
      <c r="R297" s="35">
        <f t="shared" si="252"/>
        <v>5.1275462962960691E-2</v>
      </c>
      <c r="S297" s="35">
        <f t="shared" si="253"/>
        <v>5.4291666666664261E-2</v>
      </c>
      <c r="T297" s="35">
        <f t="shared" si="254"/>
        <v>5.730787037036783E-2</v>
      </c>
      <c r="U297" s="36">
        <f t="shared" si="255"/>
        <v>6.03240740740714E-2</v>
      </c>
      <c r="V297" s="35">
        <f t="shared" si="256"/>
        <v>6.334027777777497E-2</v>
      </c>
      <c r="W297" s="37">
        <f t="shared" si="257"/>
        <v>6.3626817129626811E-2</v>
      </c>
      <c r="X297" s="35">
        <f t="shared" si="229"/>
        <v>6.6356481481478546E-2</v>
      </c>
      <c r="Y297" s="35">
        <f t="shared" si="230"/>
        <v>6.9372685185182109E-2</v>
      </c>
      <c r="Z297" s="35">
        <f t="shared" si="231"/>
        <v>7.2388888888885686E-2</v>
      </c>
      <c r="AA297" s="36">
        <f t="shared" si="232"/>
        <v>7.5405092592589248E-2</v>
      </c>
      <c r="AB297" s="35">
        <f t="shared" si="233"/>
        <v>7.8421296296292825E-2</v>
      </c>
      <c r="AC297" s="35">
        <f t="shared" si="234"/>
        <v>8.1437499999996388E-2</v>
      </c>
      <c r="AD297" s="35">
        <f t="shared" si="235"/>
        <v>8.4453703703699964E-2</v>
      </c>
      <c r="AE297" s="35">
        <f t="shared" si="236"/>
        <v>8.7469907407403527E-2</v>
      </c>
      <c r="AF297" s="36">
        <f t="shared" si="237"/>
        <v>9.0486111111107104E-2</v>
      </c>
      <c r="AG297" s="35">
        <f t="shared" si="238"/>
        <v>9.3502314814810666E-2</v>
      </c>
      <c r="AH297" s="35">
        <f t="shared" si="239"/>
        <v>9.6518518518514243E-2</v>
      </c>
      <c r="AI297" s="35">
        <f t="shared" si="240"/>
        <v>9.953472222221782E-2</v>
      </c>
      <c r="AJ297" s="35">
        <f t="shared" si="241"/>
        <v>0.10255092592592138</v>
      </c>
      <c r="AK297" s="36">
        <f t="shared" si="242"/>
        <v>0.10556712962962496</v>
      </c>
      <c r="AL297" s="35">
        <f t="shared" si="243"/>
        <v>0.10858333333332852</v>
      </c>
      <c r="AM297" s="35">
        <f t="shared" si="244"/>
        <v>0.1115995370370321</v>
      </c>
      <c r="AN297" s="35">
        <f t="shared" si="245"/>
        <v>0.11461574074073566</v>
      </c>
      <c r="AO297" s="35">
        <f t="shared" si="246"/>
        <v>0.11763194444443924</v>
      </c>
      <c r="AP297" s="36">
        <f t="shared" si="247"/>
        <v>0.1206481481481428</v>
      </c>
      <c r="AQ297" s="35">
        <f t="shared" si="248"/>
        <v>0.12366435185184638</v>
      </c>
      <c r="AR297" s="35">
        <f t="shared" si="249"/>
        <v>0.12668055555554994</v>
      </c>
      <c r="AS297" s="38">
        <f t="shared" si="250"/>
        <v>0.12726871527777214</v>
      </c>
      <c r="AT297" s="35"/>
      <c r="AU297" s="33">
        <v>3.0162037037035701E-3</v>
      </c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</row>
    <row r="298" spans="1:69">
      <c r="A298" s="33">
        <v>3.0173611111109799E-3</v>
      </c>
      <c r="B298" s="34">
        <v>3.0173611111109799E-3</v>
      </c>
      <c r="C298" s="35">
        <f t="shared" si="215"/>
        <v>6.0347222222219598E-3</v>
      </c>
      <c r="D298" s="35">
        <f t="shared" si="216"/>
        <v>9.0520833333329401E-3</v>
      </c>
      <c r="E298" s="35">
        <f t="shared" si="217"/>
        <v>1.206944444444392E-2</v>
      </c>
      <c r="F298" s="36">
        <f t="shared" si="218"/>
        <v>1.5086805555554899E-2</v>
      </c>
      <c r="G298" s="35">
        <f t="shared" si="219"/>
        <v>1.810416666666588E-2</v>
      </c>
      <c r="H298" s="35">
        <f t="shared" si="220"/>
        <v>2.1121527777776858E-2</v>
      </c>
      <c r="I298" s="35">
        <f t="shared" si="221"/>
        <v>2.4138888888887839E-2</v>
      </c>
      <c r="J298" s="35">
        <f t="shared" si="222"/>
        <v>2.715624999999882E-2</v>
      </c>
      <c r="K298" s="36">
        <f t="shared" si="223"/>
        <v>3.0173611111109798E-2</v>
      </c>
      <c r="L298" s="35">
        <f t="shared" si="224"/>
        <v>3.3190972222220776E-2</v>
      </c>
      <c r="M298" s="35">
        <f t="shared" si="225"/>
        <v>3.620833333333176E-2</v>
      </c>
      <c r="N298" s="35">
        <f t="shared" si="226"/>
        <v>3.9225694444442738E-2</v>
      </c>
      <c r="O298" s="35">
        <f t="shared" si="227"/>
        <v>4.2243055555553716E-2</v>
      </c>
      <c r="P298" s="36">
        <f t="shared" si="228"/>
        <v>4.52604166666647E-2</v>
      </c>
      <c r="Q298" s="35">
        <f t="shared" si="251"/>
        <v>4.8277777777775678E-2</v>
      </c>
      <c r="R298" s="35">
        <f t="shared" si="252"/>
        <v>5.1295138888886656E-2</v>
      </c>
      <c r="S298" s="35">
        <f t="shared" si="253"/>
        <v>5.431249999999764E-2</v>
      </c>
      <c r="T298" s="35">
        <f t="shared" si="254"/>
        <v>5.7329861111108618E-2</v>
      </c>
      <c r="U298" s="36">
        <f t="shared" si="255"/>
        <v>6.0347222222219596E-2</v>
      </c>
      <c r="V298" s="35">
        <f t="shared" si="256"/>
        <v>6.3364583333330574E-2</v>
      </c>
      <c r="W298" s="37">
        <f t="shared" si="257"/>
        <v>6.3651232638886113E-2</v>
      </c>
      <c r="X298" s="35">
        <f t="shared" si="229"/>
        <v>6.6381944444441551E-2</v>
      </c>
      <c r="Y298" s="35">
        <f t="shared" si="230"/>
        <v>6.9399305555552543E-2</v>
      </c>
      <c r="Z298" s="35">
        <f t="shared" si="231"/>
        <v>7.2416666666663521E-2</v>
      </c>
      <c r="AA298" s="36">
        <f t="shared" si="232"/>
        <v>7.5434027777774498E-2</v>
      </c>
      <c r="AB298" s="35">
        <f t="shared" si="233"/>
        <v>7.8451388888885476E-2</v>
      </c>
      <c r="AC298" s="35">
        <f t="shared" si="234"/>
        <v>8.1468749999996454E-2</v>
      </c>
      <c r="AD298" s="35">
        <f t="shared" si="235"/>
        <v>8.4486111111107431E-2</v>
      </c>
      <c r="AE298" s="35">
        <f t="shared" si="236"/>
        <v>8.7503472222218423E-2</v>
      </c>
      <c r="AF298" s="36">
        <f t="shared" si="237"/>
        <v>9.0520833333329401E-2</v>
      </c>
      <c r="AG298" s="35">
        <f t="shared" si="238"/>
        <v>9.3538194444440378E-2</v>
      </c>
      <c r="AH298" s="35">
        <f t="shared" si="239"/>
        <v>9.6555555555551356E-2</v>
      </c>
      <c r="AI298" s="35">
        <f t="shared" si="240"/>
        <v>9.9572916666662334E-2</v>
      </c>
      <c r="AJ298" s="35">
        <f t="shared" si="241"/>
        <v>0.10259027777777331</v>
      </c>
      <c r="AK298" s="36">
        <f t="shared" si="242"/>
        <v>0.10560763888888429</v>
      </c>
      <c r="AL298" s="35">
        <f t="shared" si="243"/>
        <v>0.10862499999999528</v>
      </c>
      <c r="AM298" s="35">
        <f t="shared" si="244"/>
        <v>0.11164236111110626</v>
      </c>
      <c r="AN298" s="35">
        <f t="shared" si="245"/>
        <v>0.11465972222221724</v>
      </c>
      <c r="AO298" s="35">
        <f t="shared" si="246"/>
        <v>0.11767708333332821</v>
      </c>
      <c r="AP298" s="36">
        <f t="shared" si="247"/>
        <v>0.12069444444443919</v>
      </c>
      <c r="AQ298" s="35">
        <f t="shared" si="248"/>
        <v>0.12371180555555017</v>
      </c>
      <c r="AR298" s="35">
        <f t="shared" si="249"/>
        <v>0.12672916666666115</v>
      </c>
      <c r="AS298" s="38">
        <f t="shared" si="250"/>
        <v>0.12731755208332779</v>
      </c>
      <c r="AT298" s="35"/>
      <c r="AU298" s="33">
        <v>3.0173611111109799E-3</v>
      </c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</row>
    <row r="299" spans="1:69">
      <c r="A299" s="33">
        <v>3.0185185185183801E-3</v>
      </c>
      <c r="B299" s="34">
        <v>3.0185185185183801E-3</v>
      </c>
      <c r="C299" s="35">
        <f t="shared" si="215"/>
        <v>6.0370370370367602E-3</v>
      </c>
      <c r="D299" s="35">
        <f t="shared" si="216"/>
        <v>9.0555555555551399E-3</v>
      </c>
      <c r="E299" s="35">
        <f t="shared" si="217"/>
        <v>1.207407407407352E-2</v>
      </c>
      <c r="F299" s="36">
        <f t="shared" si="218"/>
        <v>1.5092592592591901E-2</v>
      </c>
      <c r="G299" s="35">
        <f t="shared" si="219"/>
        <v>1.811111111111028E-2</v>
      </c>
      <c r="H299" s="35">
        <f t="shared" si="220"/>
        <v>2.1129629629628662E-2</v>
      </c>
      <c r="I299" s="35">
        <f t="shared" si="221"/>
        <v>2.4148148148147041E-2</v>
      </c>
      <c r="J299" s="35">
        <f t="shared" si="222"/>
        <v>2.716666666666542E-2</v>
      </c>
      <c r="K299" s="36">
        <f t="shared" si="223"/>
        <v>3.0185185185183802E-2</v>
      </c>
      <c r="L299" s="35">
        <f t="shared" si="224"/>
        <v>3.3203703703702181E-2</v>
      </c>
      <c r="M299" s="35">
        <f t="shared" si="225"/>
        <v>3.622222222222056E-2</v>
      </c>
      <c r="N299" s="35">
        <f t="shared" si="226"/>
        <v>3.9240740740738939E-2</v>
      </c>
      <c r="O299" s="35">
        <f t="shared" si="227"/>
        <v>4.2259259259257324E-2</v>
      </c>
      <c r="P299" s="36">
        <f t="shared" si="228"/>
        <v>4.5277777777775703E-2</v>
      </c>
      <c r="Q299" s="35">
        <f t="shared" si="251"/>
        <v>4.8296296296294082E-2</v>
      </c>
      <c r="R299" s="35">
        <f t="shared" si="252"/>
        <v>5.1314814814812461E-2</v>
      </c>
      <c r="S299" s="35">
        <f t="shared" si="253"/>
        <v>5.433333333333084E-2</v>
      </c>
      <c r="T299" s="35">
        <f t="shared" si="254"/>
        <v>5.7351851851849225E-2</v>
      </c>
      <c r="U299" s="36">
        <f t="shared" si="255"/>
        <v>6.0370370370367604E-2</v>
      </c>
      <c r="V299" s="35">
        <f t="shared" si="256"/>
        <v>6.3388888888885983E-2</v>
      </c>
      <c r="W299" s="37">
        <f t="shared" si="257"/>
        <v>6.367564814814522E-2</v>
      </c>
      <c r="X299" s="35">
        <f t="shared" si="229"/>
        <v>6.6407407407404362E-2</v>
      </c>
      <c r="Y299" s="35">
        <f t="shared" si="230"/>
        <v>6.9425925925922741E-2</v>
      </c>
      <c r="Z299" s="35">
        <f t="shared" si="231"/>
        <v>7.244444444444112E-2</v>
      </c>
      <c r="AA299" s="36">
        <f t="shared" si="232"/>
        <v>7.5462962962959498E-2</v>
      </c>
      <c r="AB299" s="35">
        <f t="shared" si="233"/>
        <v>7.8481481481477877E-2</v>
      </c>
      <c r="AC299" s="35">
        <f t="shared" si="234"/>
        <v>8.149999999999627E-2</v>
      </c>
      <c r="AD299" s="35">
        <f t="shared" si="235"/>
        <v>8.4518518518514649E-2</v>
      </c>
      <c r="AE299" s="35">
        <f t="shared" si="236"/>
        <v>8.7537037037033028E-2</v>
      </c>
      <c r="AF299" s="36">
        <f t="shared" si="237"/>
        <v>9.0555555555551406E-2</v>
      </c>
      <c r="AG299" s="35">
        <f t="shared" si="238"/>
        <v>9.3574074074069785E-2</v>
      </c>
      <c r="AH299" s="35">
        <f t="shared" si="239"/>
        <v>9.6592592592588164E-2</v>
      </c>
      <c r="AI299" s="35">
        <f t="shared" si="240"/>
        <v>9.9611111111106543E-2</v>
      </c>
      <c r="AJ299" s="35">
        <f t="shared" si="241"/>
        <v>0.10262962962962492</v>
      </c>
      <c r="AK299" s="36">
        <f t="shared" si="242"/>
        <v>0.1056481481481433</v>
      </c>
      <c r="AL299" s="35">
        <f t="shared" si="243"/>
        <v>0.10866666666666168</v>
      </c>
      <c r="AM299" s="35">
        <f t="shared" si="244"/>
        <v>0.11168518518518006</v>
      </c>
      <c r="AN299" s="35">
        <f t="shared" si="245"/>
        <v>0.11470370370369845</v>
      </c>
      <c r="AO299" s="35">
        <f t="shared" si="246"/>
        <v>0.11772222222221683</v>
      </c>
      <c r="AP299" s="36">
        <f t="shared" si="247"/>
        <v>0.12074074074073521</v>
      </c>
      <c r="AQ299" s="35">
        <f t="shared" si="248"/>
        <v>0.12375925925925359</v>
      </c>
      <c r="AR299" s="35">
        <f t="shared" si="249"/>
        <v>0.12677777777777197</v>
      </c>
      <c r="AS299" s="38">
        <f t="shared" si="250"/>
        <v>0.12736638888888305</v>
      </c>
      <c r="AT299" s="35"/>
      <c r="AU299" s="33">
        <v>3.0185185185183801E-3</v>
      </c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</row>
    <row r="300" spans="1:69">
      <c r="A300" s="33">
        <v>3.0196759259257899E-3</v>
      </c>
      <c r="B300" s="34">
        <v>3.0196759259257899E-3</v>
      </c>
      <c r="C300" s="35">
        <f t="shared" si="215"/>
        <v>6.0393518518515798E-3</v>
      </c>
      <c r="D300" s="35">
        <f t="shared" si="216"/>
        <v>9.0590277777773693E-3</v>
      </c>
      <c r="E300" s="35">
        <f t="shared" si="217"/>
        <v>1.207870370370316E-2</v>
      </c>
      <c r="F300" s="36">
        <f t="shared" si="218"/>
        <v>1.509837962962895E-2</v>
      </c>
      <c r="G300" s="35">
        <f t="shared" si="219"/>
        <v>1.8118055555554739E-2</v>
      </c>
      <c r="H300" s="35">
        <f t="shared" si="220"/>
        <v>2.1137731481480529E-2</v>
      </c>
      <c r="I300" s="35">
        <f t="shared" si="221"/>
        <v>2.4157407407406319E-2</v>
      </c>
      <c r="J300" s="35">
        <f t="shared" si="222"/>
        <v>2.717708333333211E-2</v>
      </c>
      <c r="K300" s="36">
        <f t="shared" si="223"/>
        <v>3.01967592592579E-2</v>
      </c>
      <c r="L300" s="35">
        <f t="shared" si="224"/>
        <v>3.321643518518369E-2</v>
      </c>
      <c r="M300" s="35">
        <f t="shared" si="225"/>
        <v>3.6236111111109477E-2</v>
      </c>
      <c r="N300" s="35">
        <f t="shared" si="226"/>
        <v>3.9255787037035271E-2</v>
      </c>
      <c r="O300" s="35">
        <f t="shared" si="227"/>
        <v>4.2275462962961058E-2</v>
      </c>
      <c r="P300" s="36">
        <f t="shared" si="228"/>
        <v>4.5295138888886852E-2</v>
      </c>
      <c r="Q300" s="35">
        <f t="shared" si="251"/>
        <v>4.8314814814812639E-2</v>
      </c>
      <c r="R300" s="35">
        <f t="shared" si="252"/>
        <v>5.1334490740738425E-2</v>
      </c>
      <c r="S300" s="35">
        <f t="shared" si="253"/>
        <v>5.4354166666664219E-2</v>
      </c>
      <c r="T300" s="35">
        <f t="shared" si="254"/>
        <v>5.7373842592590006E-2</v>
      </c>
      <c r="U300" s="36">
        <f t="shared" si="255"/>
        <v>6.03935185185158E-2</v>
      </c>
      <c r="V300" s="35">
        <f t="shared" si="256"/>
        <v>6.3413194444441587E-2</v>
      </c>
      <c r="W300" s="37">
        <f t="shared" si="257"/>
        <v>6.3700063657404535E-2</v>
      </c>
      <c r="X300" s="35">
        <f t="shared" si="229"/>
        <v>6.6432870370367381E-2</v>
      </c>
      <c r="Y300" s="35">
        <f t="shared" si="230"/>
        <v>6.9452546296293174E-2</v>
      </c>
      <c r="Z300" s="35">
        <f t="shared" si="231"/>
        <v>7.2472222222218954E-2</v>
      </c>
      <c r="AA300" s="36">
        <f t="shared" si="232"/>
        <v>7.5491898148144748E-2</v>
      </c>
      <c r="AB300" s="35">
        <f t="shared" si="233"/>
        <v>7.8511574074070542E-2</v>
      </c>
      <c r="AC300" s="35">
        <f t="shared" si="234"/>
        <v>8.1531249999996322E-2</v>
      </c>
      <c r="AD300" s="35">
        <f t="shared" si="235"/>
        <v>8.4550925925922116E-2</v>
      </c>
      <c r="AE300" s="35">
        <f t="shared" si="236"/>
        <v>8.757060185184791E-2</v>
      </c>
      <c r="AF300" s="36">
        <f t="shared" si="237"/>
        <v>9.0590277777773703E-2</v>
      </c>
      <c r="AG300" s="35">
        <f t="shared" si="238"/>
        <v>9.3609953703699483E-2</v>
      </c>
      <c r="AH300" s="35">
        <f t="shared" si="239"/>
        <v>9.6629629629625277E-2</v>
      </c>
      <c r="AI300" s="35">
        <f t="shared" si="240"/>
        <v>9.9649305555551071E-2</v>
      </c>
      <c r="AJ300" s="35">
        <f t="shared" si="241"/>
        <v>0.10266898148147685</v>
      </c>
      <c r="AK300" s="36">
        <f t="shared" si="242"/>
        <v>0.10568865740740264</v>
      </c>
      <c r="AL300" s="35">
        <f t="shared" si="243"/>
        <v>0.10870833333332844</v>
      </c>
      <c r="AM300" s="35">
        <f t="shared" si="244"/>
        <v>0.11172800925925423</v>
      </c>
      <c r="AN300" s="35">
        <f t="shared" si="245"/>
        <v>0.11474768518518001</v>
      </c>
      <c r="AO300" s="35">
        <f t="shared" si="246"/>
        <v>0.11776736111110581</v>
      </c>
      <c r="AP300" s="36">
        <f t="shared" si="247"/>
        <v>0.1207870370370316</v>
      </c>
      <c r="AQ300" s="35">
        <f t="shared" si="248"/>
        <v>0.12380671296295738</v>
      </c>
      <c r="AR300" s="35">
        <f t="shared" si="249"/>
        <v>0.12682638888888317</v>
      </c>
      <c r="AS300" s="38">
        <f t="shared" si="250"/>
        <v>0.12741522569443869</v>
      </c>
      <c r="AT300" s="35"/>
      <c r="AU300" s="33">
        <v>3.0196759259257899E-3</v>
      </c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</row>
    <row r="301" spans="1:69">
      <c r="A301" s="33">
        <v>3.0208333333332001E-3</v>
      </c>
      <c r="B301" s="34">
        <v>3.0208333333332001E-3</v>
      </c>
      <c r="C301" s="35">
        <f t="shared" si="215"/>
        <v>6.0416666666664003E-3</v>
      </c>
      <c r="D301" s="35">
        <f t="shared" si="216"/>
        <v>9.0624999999996004E-3</v>
      </c>
      <c r="E301" s="35">
        <f t="shared" si="217"/>
        <v>1.2083333333332801E-2</v>
      </c>
      <c r="F301" s="36">
        <f t="shared" si="218"/>
        <v>1.5104166666666001E-2</v>
      </c>
      <c r="G301" s="35">
        <f t="shared" si="219"/>
        <v>1.8124999999999201E-2</v>
      </c>
      <c r="H301" s="35">
        <f t="shared" si="220"/>
        <v>2.1145833333332399E-2</v>
      </c>
      <c r="I301" s="35">
        <f t="shared" si="221"/>
        <v>2.4166666666665601E-2</v>
      </c>
      <c r="J301" s="35">
        <f t="shared" si="222"/>
        <v>2.7187499999998803E-2</v>
      </c>
      <c r="K301" s="36">
        <f t="shared" si="223"/>
        <v>3.0208333333332001E-2</v>
      </c>
      <c r="L301" s="35">
        <f t="shared" si="224"/>
        <v>3.32291666666652E-2</v>
      </c>
      <c r="M301" s="35">
        <f t="shared" si="225"/>
        <v>3.6249999999998402E-2</v>
      </c>
      <c r="N301" s="35">
        <f t="shared" si="226"/>
        <v>3.9270833333331603E-2</v>
      </c>
      <c r="O301" s="35">
        <f t="shared" si="227"/>
        <v>4.2291666666664798E-2</v>
      </c>
      <c r="P301" s="36">
        <f t="shared" si="228"/>
        <v>4.5312499999998E-2</v>
      </c>
      <c r="Q301" s="35">
        <f t="shared" si="251"/>
        <v>4.8333333333331202E-2</v>
      </c>
      <c r="R301" s="35">
        <f t="shared" si="252"/>
        <v>5.1354166666664404E-2</v>
      </c>
      <c r="S301" s="35">
        <f t="shared" si="253"/>
        <v>5.4374999999997606E-2</v>
      </c>
      <c r="T301" s="35">
        <f t="shared" si="254"/>
        <v>5.7395833333330801E-2</v>
      </c>
      <c r="U301" s="36">
        <f t="shared" si="255"/>
        <v>6.0416666666664003E-2</v>
      </c>
      <c r="V301" s="35">
        <f t="shared" si="256"/>
        <v>6.3437499999997204E-2</v>
      </c>
      <c r="W301" s="37">
        <f t="shared" si="257"/>
        <v>6.372447916666385E-2</v>
      </c>
      <c r="X301" s="35">
        <f t="shared" si="229"/>
        <v>6.6458333333330399E-2</v>
      </c>
      <c r="Y301" s="35">
        <f t="shared" si="230"/>
        <v>6.9479166666663608E-2</v>
      </c>
      <c r="Z301" s="35">
        <f t="shared" si="231"/>
        <v>7.2499999999996803E-2</v>
      </c>
      <c r="AA301" s="36">
        <f t="shared" si="232"/>
        <v>7.5520833333329998E-2</v>
      </c>
      <c r="AB301" s="35">
        <f t="shared" si="233"/>
        <v>7.8541666666663207E-2</v>
      </c>
      <c r="AC301" s="35">
        <f t="shared" si="234"/>
        <v>8.1562499999996402E-2</v>
      </c>
      <c r="AD301" s="35">
        <f t="shared" si="235"/>
        <v>8.4583333333329597E-2</v>
      </c>
      <c r="AE301" s="35">
        <f t="shared" si="236"/>
        <v>8.7604166666662805E-2</v>
      </c>
      <c r="AF301" s="36">
        <f t="shared" si="237"/>
        <v>9.0624999999996E-2</v>
      </c>
      <c r="AG301" s="35">
        <f t="shared" si="238"/>
        <v>9.3645833333329209E-2</v>
      </c>
      <c r="AH301" s="35">
        <f t="shared" si="239"/>
        <v>9.6666666666662404E-2</v>
      </c>
      <c r="AI301" s="35">
        <f t="shared" si="240"/>
        <v>9.9687499999995599E-2</v>
      </c>
      <c r="AJ301" s="35">
        <f t="shared" si="241"/>
        <v>0.10270833333332881</v>
      </c>
      <c r="AK301" s="36">
        <f t="shared" si="242"/>
        <v>0.105729166666662</v>
      </c>
      <c r="AL301" s="35">
        <f t="shared" si="243"/>
        <v>0.10874999999999521</v>
      </c>
      <c r="AM301" s="35">
        <f t="shared" si="244"/>
        <v>0.11177083333332841</v>
      </c>
      <c r="AN301" s="35">
        <f t="shared" si="245"/>
        <v>0.1147916666666616</v>
      </c>
      <c r="AO301" s="35">
        <f t="shared" si="246"/>
        <v>0.11781249999999481</v>
      </c>
      <c r="AP301" s="36">
        <f t="shared" si="247"/>
        <v>0.12083333333332801</v>
      </c>
      <c r="AQ301" s="35">
        <f t="shared" si="248"/>
        <v>0.1238541666666612</v>
      </c>
      <c r="AR301" s="35">
        <f t="shared" si="249"/>
        <v>0.12687499999999441</v>
      </c>
      <c r="AS301" s="38">
        <f t="shared" si="250"/>
        <v>0.12746406249999437</v>
      </c>
      <c r="AT301" s="35"/>
      <c r="AU301" s="33">
        <v>3.0208333333332001E-3</v>
      </c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</row>
    <row r="302" spans="1:69">
      <c r="A302" s="33">
        <v>3.0219907407406099E-3</v>
      </c>
      <c r="B302" s="34">
        <v>3.0219907407406099E-3</v>
      </c>
      <c r="C302" s="35">
        <f t="shared" si="215"/>
        <v>6.0439814814812198E-3</v>
      </c>
      <c r="D302" s="35">
        <f t="shared" si="216"/>
        <v>9.0659722222218297E-3</v>
      </c>
      <c r="E302" s="35">
        <f t="shared" si="217"/>
        <v>1.208796296296244E-2</v>
      </c>
      <c r="F302" s="36">
        <f t="shared" si="218"/>
        <v>1.510995370370305E-2</v>
      </c>
      <c r="G302" s="35">
        <f t="shared" si="219"/>
        <v>1.8131944444443659E-2</v>
      </c>
      <c r="H302" s="35">
        <f t="shared" si="220"/>
        <v>2.1153935185184269E-2</v>
      </c>
      <c r="I302" s="35">
        <f t="shared" si="221"/>
        <v>2.4175925925924879E-2</v>
      </c>
      <c r="J302" s="35">
        <f t="shared" si="222"/>
        <v>2.7197916666665489E-2</v>
      </c>
      <c r="K302" s="36">
        <f t="shared" si="223"/>
        <v>3.0219907407406099E-2</v>
      </c>
      <c r="L302" s="35">
        <f t="shared" si="224"/>
        <v>3.3241898148146709E-2</v>
      </c>
      <c r="M302" s="35">
        <f t="shared" si="225"/>
        <v>3.6263888888887319E-2</v>
      </c>
      <c r="N302" s="35">
        <f t="shared" si="226"/>
        <v>3.9285879629627929E-2</v>
      </c>
      <c r="O302" s="35">
        <f t="shared" si="227"/>
        <v>4.2307870370368539E-2</v>
      </c>
      <c r="P302" s="36">
        <f t="shared" si="228"/>
        <v>4.5329861111109149E-2</v>
      </c>
      <c r="Q302" s="35">
        <f t="shared" si="251"/>
        <v>4.8351851851849759E-2</v>
      </c>
      <c r="R302" s="35">
        <f t="shared" si="252"/>
        <v>5.1373842592590369E-2</v>
      </c>
      <c r="S302" s="35">
        <f t="shared" si="253"/>
        <v>5.4395833333330978E-2</v>
      </c>
      <c r="T302" s="35">
        <f t="shared" si="254"/>
        <v>5.7417824074071588E-2</v>
      </c>
      <c r="U302" s="36">
        <f t="shared" si="255"/>
        <v>6.0439814814812198E-2</v>
      </c>
      <c r="V302" s="35">
        <f t="shared" si="256"/>
        <v>6.3461805555552808E-2</v>
      </c>
      <c r="W302" s="37">
        <f t="shared" si="257"/>
        <v>6.3748894675923165E-2</v>
      </c>
      <c r="X302" s="35">
        <f t="shared" si="229"/>
        <v>6.6483796296293418E-2</v>
      </c>
      <c r="Y302" s="35">
        <f t="shared" si="230"/>
        <v>6.9505787037034028E-2</v>
      </c>
      <c r="Z302" s="35">
        <f t="shared" si="231"/>
        <v>7.2527777777774638E-2</v>
      </c>
      <c r="AA302" s="36">
        <f t="shared" si="232"/>
        <v>7.5549768518515248E-2</v>
      </c>
      <c r="AB302" s="35">
        <f t="shared" si="233"/>
        <v>7.8571759259255858E-2</v>
      </c>
      <c r="AC302" s="35">
        <f t="shared" si="234"/>
        <v>8.1593749999996468E-2</v>
      </c>
      <c r="AD302" s="35">
        <f t="shared" si="235"/>
        <v>8.4615740740737078E-2</v>
      </c>
      <c r="AE302" s="35">
        <f t="shared" si="236"/>
        <v>8.7637731481477688E-2</v>
      </c>
      <c r="AF302" s="36">
        <f t="shared" si="237"/>
        <v>9.0659722222218297E-2</v>
      </c>
      <c r="AG302" s="35">
        <f t="shared" si="238"/>
        <v>9.3681712962958907E-2</v>
      </c>
      <c r="AH302" s="35">
        <f t="shared" si="239"/>
        <v>9.6703703703699517E-2</v>
      </c>
      <c r="AI302" s="35">
        <f t="shared" si="240"/>
        <v>9.9725694444440127E-2</v>
      </c>
      <c r="AJ302" s="35">
        <f t="shared" si="241"/>
        <v>0.10274768518518074</v>
      </c>
      <c r="AK302" s="36">
        <f t="shared" si="242"/>
        <v>0.10576967592592135</v>
      </c>
      <c r="AL302" s="35">
        <f t="shared" si="243"/>
        <v>0.10879166666666196</v>
      </c>
      <c r="AM302" s="35">
        <f t="shared" si="244"/>
        <v>0.11181365740740257</v>
      </c>
      <c r="AN302" s="35">
        <f t="shared" si="245"/>
        <v>0.11483564814814318</v>
      </c>
      <c r="AO302" s="35">
        <f t="shared" si="246"/>
        <v>0.11785763888888379</v>
      </c>
      <c r="AP302" s="36">
        <f t="shared" si="247"/>
        <v>0.1208796296296244</v>
      </c>
      <c r="AQ302" s="35">
        <f t="shared" si="248"/>
        <v>0.12390162037036501</v>
      </c>
      <c r="AR302" s="35">
        <f t="shared" si="249"/>
        <v>0.12692361111110562</v>
      </c>
      <c r="AS302" s="38">
        <f t="shared" si="250"/>
        <v>0.12751289930555004</v>
      </c>
      <c r="AT302" s="35"/>
      <c r="AU302" s="33">
        <v>3.0219907407406099E-3</v>
      </c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</row>
    <row r="303" spans="1:69">
      <c r="A303" s="33">
        <v>3.0231481481480102E-3</v>
      </c>
      <c r="B303" s="34">
        <v>3.0231481481480102E-3</v>
      </c>
      <c r="C303" s="35">
        <f t="shared" si="215"/>
        <v>6.0462962962960203E-3</v>
      </c>
      <c r="D303" s="35">
        <f t="shared" si="216"/>
        <v>9.0694444444440296E-3</v>
      </c>
      <c r="E303" s="35">
        <f t="shared" si="217"/>
        <v>1.2092592592592041E-2</v>
      </c>
      <c r="F303" s="36">
        <f t="shared" si="218"/>
        <v>1.5115740740740052E-2</v>
      </c>
      <c r="G303" s="35">
        <f t="shared" si="219"/>
        <v>1.8138888888888059E-2</v>
      </c>
      <c r="H303" s="35">
        <f t="shared" si="220"/>
        <v>2.116203703703607E-2</v>
      </c>
      <c r="I303" s="35">
        <f t="shared" si="221"/>
        <v>2.4185185185184081E-2</v>
      </c>
      <c r="J303" s="35">
        <f t="shared" si="222"/>
        <v>2.7208333333332092E-2</v>
      </c>
      <c r="K303" s="36">
        <f t="shared" si="223"/>
        <v>3.0231481481480103E-2</v>
      </c>
      <c r="L303" s="35">
        <f t="shared" si="224"/>
        <v>3.3254629629628114E-2</v>
      </c>
      <c r="M303" s="35">
        <f t="shared" si="225"/>
        <v>3.6277777777776118E-2</v>
      </c>
      <c r="N303" s="35">
        <f t="shared" si="226"/>
        <v>3.9300925925924129E-2</v>
      </c>
      <c r="O303" s="35">
        <f t="shared" si="227"/>
        <v>4.2324074074072141E-2</v>
      </c>
      <c r="P303" s="36">
        <f t="shared" si="228"/>
        <v>4.5347222222220152E-2</v>
      </c>
      <c r="Q303" s="35">
        <f t="shared" si="251"/>
        <v>4.8370370370368163E-2</v>
      </c>
      <c r="R303" s="35">
        <f t="shared" si="252"/>
        <v>5.1393518518516174E-2</v>
      </c>
      <c r="S303" s="35">
        <f t="shared" si="253"/>
        <v>5.4416666666664185E-2</v>
      </c>
      <c r="T303" s="35">
        <f t="shared" si="254"/>
        <v>5.7439814814812196E-2</v>
      </c>
      <c r="U303" s="36">
        <f t="shared" si="255"/>
        <v>6.0462962962960207E-2</v>
      </c>
      <c r="V303" s="35">
        <f t="shared" si="256"/>
        <v>6.3486111111108218E-2</v>
      </c>
      <c r="W303" s="37">
        <f t="shared" si="257"/>
        <v>6.3773310185182272E-2</v>
      </c>
      <c r="X303" s="35">
        <f t="shared" si="229"/>
        <v>6.6509259259256229E-2</v>
      </c>
      <c r="Y303" s="35">
        <f t="shared" si="230"/>
        <v>6.953240740740424E-2</v>
      </c>
      <c r="Z303" s="35">
        <f t="shared" si="231"/>
        <v>7.2555555555552237E-2</v>
      </c>
      <c r="AA303" s="36">
        <f t="shared" si="232"/>
        <v>7.5578703703700248E-2</v>
      </c>
      <c r="AB303" s="35">
        <f t="shared" si="233"/>
        <v>7.8601851851848259E-2</v>
      </c>
      <c r="AC303" s="35">
        <f t="shared" si="234"/>
        <v>8.162499999999627E-2</v>
      </c>
      <c r="AD303" s="35">
        <f t="shared" si="235"/>
        <v>8.4648148148144281E-2</v>
      </c>
      <c r="AE303" s="35">
        <f t="shared" si="236"/>
        <v>8.7671296296292292E-2</v>
      </c>
      <c r="AF303" s="36">
        <f t="shared" si="237"/>
        <v>9.0694444444440303E-2</v>
      </c>
      <c r="AG303" s="35">
        <f t="shared" si="238"/>
        <v>9.3717592592588314E-2</v>
      </c>
      <c r="AH303" s="35">
        <f t="shared" si="239"/>
        <v>9.6740740740736325E-2</v>
      </c>
      <c r="AI303" s="35">
        <f t="shared" si="240"/>
        <v>9.9763888888884336E-2</v>
      </c>
      <c r="AJ303" s="35">
        <f t="shared" si="241"/>
        <v>0.10278703703703235</v>
      </c>
      <c r="AK303" s="36">
        <f t="shared" si="242"/>
        <v>0.10581018518518036</v>
      </c>
      <c r="AL303" s="35">
        <f t="shared" si="243"/>
        <v>0.10883333333332837</v>
      </c>
      <c r="AM303" s="35">
        <f t="shared" si="244"/>
        <v>0.11185648148147638</v>
      </c>
      <c r="AN303" s="35">
        <f t="shared" si="245"/>
        <v>0.11487962962962439</v>
      </c>
      <c r="AO303" s="35">
        <f t="shared" si="246"/>
        <v>0.1179027777777724</v>
      </c>
      <c r="AP303" s="36">
        <f t="shared" si="247"/>
        <v>0.12092592592592041</v>
      </c>
      <c r="AQ303" s="35">
        <f t="shared" si="248"/>
        <v>0.12394907407406841</v>
      </c>
      <c r="AR303" s="35">
        <f t="shared" si="249"/>
        <v>0.12697222222221644</v>
      </c>
      <c r="AS303" s="38">
        <f t="shared" si="250"/>
        <v>0.1275617361111053</v>
      </c>
      <c r="AT303" s="35"/>
      <c r="AU303" s="33">
        <v>3.0231481481480102E-3</v>
      </c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</row>
    <row r="304" spans="1:69">
      <c r="A304" s="33">
        <v>3.0243055555554199E-3</v>
      </c>
      <c r="B304" s="34">
        <v>3.0243055555554199E-3</v>
      </c>
      <c r="C304" s="35">
        <f t="shared" si="215"/>
        <v>6.0486111111108399E-3</v>
      </c>
      <c r="D304" s="35">
        <f t="shared" si="216"/>
        <v>9.0729166666662607E-3</v>
      </c>
      <c r="E304" s="35">
        <f t="shared" si="217"/>
        <v>1.209722222222168E-2</v>
      </c>
      <c r="F304" s="36">
        <f t="shared" si="218"/>
        <v>1.5121527777777099E-2</v>
      </c>
      <c r="G304" s="35">
        <f t="shared" si="219"/>
        <v>1.8145833333332521E-2</v>
      </c>
      <c r="H304" s="35">
        <f t="shared" si="220"/>
        <v>2.117013888888794E-2</v>
      </c>
      <c r="I304" s="35">
        <f t="shared" si="221"/>
        <v>2.419444444444336E-2</v>
      </c>
      <c r="J304" s="35">
        <f t="shared" si="222"/>
        <v>2.7218749999998779E-2</v>
      </c>
      <c r="K304" s="36">
        <f t="shared" si="223"/>
        <v>3.0243055555554198E-2</v>
      </c>
      <c r="L304" s="35">
        <f t="shared" si="224"/>
        <v>3.3267361111109617E-2</v>
      </c>
      <c r="M304" s="35">
        <f t="shared" si="225"/>
        <v>3.6291666666665043E-2</v>
      </c>
      <c r="N304" s="35">
        <f t="shared" si="226"/>
        <v>3.9315972222220462E-2</v>
      </c>
      <c r="O304" s="35">
        <f t="shared" si="227"/>
        <v>4.2340277777775881E-2</v>
      </c>
      <c r="P304" s="36">
        <f t="shared" si="228"/>
        <v>4.53645833333313E-2</v>
      </c>
      <c r="Q304" s="35">
        <f t="shared" si="251"/>
        <v>4.8388888888886719E-2</v>
      </c>
      <c r="R304" s="35">
        <f t="shared" si="252"/>
        <v>5.1413194444442138E-2</v>
      </c>
      <c r="S304" s="35">
        <f t="shared" si="253"/>
        <v>5.4437499999997557E-2</v>
      </c>
      <c r="T304" s="35">
        <f t="shared" si="254"/>
        <v>5.7461805555552976E-2</v>
      </c>
      <c r="U304" s="36">
        <f t="shared" si="255"/>
        <v>6.0486111111108395E-2</v>
      </c>
      <c r="V304" s="35">
        <f t="shared" si="256"/>
        <v>6.3510416666663821E-2</v>
      </c>
      <c r="W304" s="37">
        <f t="shared" si="257"/>
        <v>6.3797725694441587E-2</v>
      </c>
      <c r="X304" s="35">
        <f t="shared" si="229"/>
        <v>6.6534722222219234E-2</v>
      </c>
      <c r="Y304" s="35">
        <f t="shared" si="230"/>
        <v>6.955902777777466E-2</v>
      </c>
      <c r="Z304" s="35">
        <f t="shared" si="231"/>
        <v>7.2583333333330086E-2</v>
      </c>
      <c r="AA304" s="36">
        <f t="shared" si="232"/>
        <v>7.5607638888885498E-2</v>
      </c>
      <c r="AB304" s="35">
        <f t="shared" si="233"/>
        <v>7.8631944444440924E-2</v>
      </c>
      <c r="AC304" s="35">
        <f t="shared" si="234"/>
        <v>8.1656249999996336E-2</v>
      </c>
      <c r="AD304" s="35">
        <f t="shared" si="235"/>
        <v>8.4680555555551762E-2</v>
      </c>
      <c r="AE304" s="35">
        <f t="shared" si="236"/>
        <v>8.7704861111107174E-2</v>
      </c>
      <c r="AF304" s="36">
        <f t="shared" si="237"/>
        <v>9.07291666666626E-2</v>
      </c>
      <c r="AG304" s="35">
        <f t="shared" si="238"/>
        <v>9.3753472222218012E-2</v>
      </c>
      <c r="AH304" s="35">
        <f t="shared" si="239"/>
        <v>9.6777777777773438E-2</v>
      </c>
      <c r="AI304" s="35">
        <f t="shared" si="240"/>
        <v>9.9802083333328864E-2</v>
      </c>
      <c r="AJ304" s="35">
        <f t="shared" si="241"/>
        <v>0.10282638888888428</v>
      </c>
      <c r="AK304" s="36">
        <f t="shared" si="242"/>
        <v>0.1058506944444397</v>
      </c>
      <c r="AL304" s="35">
        <f t="shared" si="243"/>
        <v>0.10887499999999511</v>
      </c>
      <c r="AM304" s="35">
        <f t="shared" si="244"/>
        <v>0.11189930555555054</v>
      </c>
      <c r="AN304" s="35">
        <f t="shared" si="245"/>
        <v>0.11492361111110595</v>
      </c>
      <c r="AO304" s="35">
        <f t="shared" si="246"/>
        <v>0.11794791666666138</v>
      </c>
      <c r="AP304" s="36">
        <f t="shared" si="247"/>
        <v>0.12097222222221679</v>
      </c>
      <c r="AQ304" s="35">
        <f t="shared" si="248"/>
        <v>0.12399652777777222</v>
      </c>
      <c r="AR304" s="35">
        <f t="shared" si="249"/>
        <v>0.12702083333332764</v>
      </c>
      <c r="AS304" s="38">
        <f t="shared" si="250"/>
        <v>0.12761057291666095</v>
      </c>
      <c r="AT304" s="35"/>
      <c r="AU304" s="33">
        <v>3.0243055555554199E-3</v>
      </c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</row>
    <row r="305" spans="1:69">
      <c r="A305" s="33">
        <v>3.0254629629628302E-3</v>
      </c>
      <c r="B305" s="34">
        <v>3.0254629629628302E-3</v>
      </c>
      <c r="C305" s="35">
        <f t="shared" si="215"/>
        <v>6.0509259259256603E-3</v>
      </c>
      <c r="D305" s="35">
        <f t="shared" si="216"/>
        <v>9.0763888888884901E-3</v>
      </c>
      <c r="E305" s="35">
        <f t="shared" si="217"/>
        <v>1.2101851851851321E-2</v>
      </c>
      <c r="F305" s="36">
        <f t="shared" si="218"/>
        <v>1.5127314814814151E-2</v>
      </c>
      <c r="G305" s="35">
        <f t="shared" si="219"/>
        <v>1.815277777777698E-2</v>
      </c>
      <c r="H305" s="35">
        <f t="shared" si="220"/>
        <v>2.1178240740739811E-2</v>
      </c>
      <c r="I305" s="35">
        <f t="shared" si="221"/>
        <v>2.4203703703702641E-2</v>
      </c>
      <c r="J305" s="35">
        <f t="shared" si="222"/>
        <v>2.7229166666665472E-2</v>
      </c>
      <c r="K305" s="36">
        <f t="shared" si="223"/>
        <v>3.0254629629628303E-2</v>
      </c>
      <c r="L305" s="35">
        <f t="shared" si="224"/>
        <v>3.3280092592591133E-2</v>
      </c>
      <c r="M305" s="35">
        <f t="shared" si="225"/>
        <v>3.630555555555396E-2</v>
      </c>
      <c r="N305" s="35">
        <f t="shared" si="226"/>
        <v>3.9331018518516794E-2</v>
      </c>
      <c r="O305" s="35">
        <f t="shared" si="227"/>
        <v>4.2356481481479621E-2</v>
      </c>
      <c r="P305" s="36">
        <f t="shared" si="228"/>
        <v>4.5381944444442456E-2</v>
      </c>
      <c r="Q305" s="35">
        <f t="shared" si="251"/>
        <v>4.8407407407405283E-2</v>
      </c>
      <c r="R305" s="35">
        <f t="shared" si="252"/>
        <v>5.143287037036811E-2</v>
      </c>
      <c r="S305" s="35">
        <f t="shared" si="253"/>
        <v>5.4458333333330944E-2</v>
      </c>
      <c r="T305" s="35">
        <f t="shared" si="254"/>
        <v>5.7483796296293771E-2</v>
      </c>
      <c r="U305" s="36">
        <f t="shared" si="255"/>
        <v>6.0509259259256605E-2</v>
      </c>
      <c r="V305" s="35">
        <f t="shared" si="256"/>
        <v>6.3534722222219439E-2</v>
      </c>
      <c r="W305" s="37">
        <f t="shared" si="257"/>
        <v>6.3822141203700902E-2</v>
      </c>
      <c r="X305" s="35">
        <f t="shared" si="229"/>
        <v>6.6560185185182266E-2</v>
      </c>
      <c r="Y305" s="35">
        <f t="shared" si="230"/>
        <v>6.9585648148145093E-2</v>
      </c>
      <c r="Z305" s="35">
        <f t="shared" si="231"/>
        <v>7.261111111110792E-2</v>
      </c>
      <c r="AA305" s="36">
        <f t="shared" si="232"/>
        <v>7.5636574074070748E-2</v>
      </c>
      <c r="AB305" s="35">
        <f t="shared" si="233"/>
        <v>7.8662037037033589E-2</v>
      </c>
      <c r="AC305" s="35">
        <f t="shared" si="234"/>
        <v>8.1687499999996416E-2</v>
      </c>
      <c r="AD305" s="35">
        <f t="shared" si="235"/>
        <v>8.4712962962959243E-2</v>
      </c>
      <c r="AE305" s="35">
        <f t="shared" si="236"/>
        <v>8.773842592592207E-2</v>
      </c>
      <c r="AF305" s="36">
        <f t="shared" si="237"/>
        <v>9.0763888888884911E-2</v>
      </c>
      <c r="AG305" s="35">
        <f t="shared" si="238"/>
        <v>9.3789351851847738E-2</v>
      </c>
      <c r="AH305" s="35">
        <f t="shared" si="239"/>
        <v>9.6814814814810565E-2</v>
      </c>
      <c r="AI305" s="35">
        <f t="shared" si="240"/>
        <v>9.9840277777773392E-2</v>
      </c>
      <c r="AJ305" s="35">
        <f t="shared" si="241"/>
        <v>0.10286574074073622</v>
      </c>
      <c r="AK305" s="36">
        <f t="shared" si="242"/>
        <v>0.10589120370369906</v>
      </c>
      <c r="AL305" s="35">
        <f t="shared" si="243"/>
        <v>0.10891666666666189</v>
      </c>
      <c r="AM305" s="35">
        <f t="shared" si="244"/>
        <v>0.11194212962962471</v>
      </c>
      <c r="AN305" s="35">
        <f t="shared" si="245"/>
        <v>0.11496759259258754</v>
      </c>
      <c r="AO305" s="35">
        <f t="shared" si="246"/>
        <v>0.11799305555555038</v>
      </c>
      <c r="AP305" s="36">
        <f t="shared" si="247"/>
        <v>0.12101851851851321</v>
      </c>
      <c r="AQ305" s="35">
        <f t="shared" si="248"/>
        <v>0.12404398148147604</v>
      </c>
      <c r="AR305" s="35">
        <f t="shared" si="249"/>
        <v>0.12706944444443888</v>
      </c>
      <c r="AS305" s="38">
        <f t="shared" si="250"/>
        <v>0.12765940972221662</v>
      </c>
      <c r="AT305" s="35"/>
      <c r="AU305" s="33">
        <v>3.0254629629628302E-3</v>
      </c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</row>
    <row r="306" spans="1:69">
      <c r="A306" s="33">
        <v>3.02662037037023E-3</v>
      </c>
      <c r="B306" s="34">
        <v>3.02662037037023E-3</v>
      </c>
      <c r="C306" s="35">
        <f t="shared" si="215"/>
        <v>6.05324074074046E-3</v>
      </c>
      <c r="D306" s="35">
        <f t="shared" si="216"/>
        <v>9.0798611111106899E-3</v>
      </c>
      <c r="E306" s="35">
        <f t="shared" si="217"/>
        <v>1.210648148148092E-2</v>
      </c>
      <c r="F306" s="36">
        <f t="shared" si="218"/>
        <v>1.513310185185115E-2</v>
      </c>
      <c r="G306" s="35">
        <f t="shared" si="219"/>
        <v>1.815972222222138E-2</v>
      </c>
      <c r="H306" s="35">
        <f t="shared" si="220"/>
        <v>2.1186342592591612E-2</v>
      </c>
      <c r="I306" s="35">
        <f t="shared" si="221"/>
        <v>2.421296296296184E-2</v>
      </c>
      <c r="J306" s="35">
        <f t="shared" si="222"/>
        <v>2.7239583333332068E-2</v>
      </c>
      <c r="K306" s="36">
        <f t="shared" si="223"/>
        <v>3.02662037037023E-2</v>
      </c>
      <c r="L306" s="35">
        <f t="shared" si="224"/>
        <v>3.3292824074072531E-2</v>
      </c>
      <c r="M306" s="35">
        <f t="shared" si="225"/>
        <v>3.631944444444276E-2</v>
      </c>
      <c r="N306" s="35">
        <f t="shared" si="226"/>
        <v>3.9346064814812988E-2</v>
      </c>
      <c r="O306" s="35">
        <f t="shared" si="227"/>
        <v>4.2372685185183223E-2</v>
      </c>
      <c r="P306" s="36">
        <f t="shared" si="228"/>
        <v>4.5399305555553451E-2</v>
      </c>
      <c r="Q306" s="35">
        <f t="shared" si="251"/>
        <v>4.842592592592368E-2</v>
      </c>
      <c r="R306" s="35">
        <f t="shared" si="252"/>
        <v>5.1452546296293908E-2</v>
      </c>
      <c r="S306" s="35">
        <f t="shared" si="253"/>
        <v>5.4479166666664136E-2</v>
      </c>
      <c r="T306" s="35">
        <f t="shared" si="254"/>
        <v>5.7505787037034371E-2</v>
      </c>
      <c r="U306" s="36">
        <f t="shared" si="255"/>
        <v>6.05324074074046E-2</v>
      </c>
      <c r="V306" s="35">
        <f t="shared" si="256"/>
        <v>6.3559027777774835E-2</v>
      </c>
      <c r="W306" s="37">
        <f t="shared" si="257"/>
        <v>6.3846556712959995E-2</v>
      </c>
      <c r="X306" s="35">
        <f t="shared" si="229"/>
        <v>6.6585648148145063E-2</v>
      </c>
      <c r="Y306" s="35">
        <f t="shared" si="230"/>
        <v>6.9612268518515291E-2</v>
      </c>
      <c r="Z306" s="35">
        <f t="shared" si="231"/>
        <v>7.2638888888885519E-2</v>
      </c>
      <c r="AA306" s="36">
        <f t="shared" si="232"/>
        <v>7.5665509259255748E-2</v>
      </c>
      <c r="AB306" s="35">
        <f t="shared" si="233"/>
        <v>7.8692129629625976E-2</v>
      </c>
      <c r="AC306" s="35">
        <f t="shared" si="234"/>
        <v>8.1718749999996204E-2</v>
      </c>
      <c r="AD306" s="35">
        <f t="shared" si="235"/>
        <v>8.4745370370366446E-2</v>
      </c>
      <c r="AE306" s="35">
        <f t="shared" si="236"/>
        <v>8.7771990740736675E-2</v>
      </c>
      <c r="AF306" s="36">
        <f t="shared" si="237"/>
        <v>9.0798611111106903E-2</v>
      </c>
      <c r="AG306" s="35">
        <f t="shared" si="238"/>
        <v>9.3825231481477131E-2</v>
      </c>
      <c r="AH306" s="35">
        <f t="shared" si="239"/>
        <v>9.6851851851847359E-2</v>
      </c>
      <c r="AI306" s="35">
        <f t="shared" si="240"/>
        <v>9.9878472222217587E-2</v>
      </c>
      <c r="AJ306" s="35">
        <f t="shared" si="241"/>
        <v>0.10290509259258782</v>
      </c>
      <c r="AK306" s="36">
        <f t="shared" si="242"/>
        <v>0.10593171296295804</v>
      </c>
      <c r="AL306" s="35">
        <f t="shared" si="243"/>
        <v>0.10895833333332827</v>
      </c>
      <c r="AM306" s="35">
        <f t="shared" si="244"/>
        <v>0.11198495370369851</v>
      </c>
      <c r="AN306" s="35">
        <f t="shared" si="245"/>
        <v>0.11501157407406874</v>
      </c>
      <c r="AO306" s="35">
        <f t="shared" si="246"/>
        <v>0.11803819444443897</v>
      </c>
      <c r="AP306" s="36">
        <f t="shared" si="247"/>
        <v>0.1210648148148092</v>
      </c>
      <c r="AQ306" s="35">
        <f t="shared" si="248"/>
        <v>0.12409143518517943</v>
      </c>
      <c r="AR306" s="35">
        <f t="shared" si="249"/>
        <v>0.12711805555554967</v>
      </c>
      <c r="AS306" s="38">
        <f t="shared" si="250"/>
        <v>0.12770824652777185</v>
      </c>
      <c r="AT306" s="35"/>
      <c r="AU306" s="33">
        <v>3.02662037037023E-3</v>
      </c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</row>
    <row r="307" spans="1:69">
      <c r="A307" s="33">
        <v>3.0277777777776402E-3</v>
      </c>
      <c r="B307" s="34">
        <v>3.0277777777776402E-3</v>
      </c>
      <c r="C307" s="35">
        <f t="shared" si="215"/>
        <v>6.0555555555552804E-3</v>
      </c>
      <c r="D307" s="35">
        <f t="shared" si="216"/>
        <v>9.083333333332921E-3</v>
      </c>
      <c r="E307" s="35">
        <f t="shared" si="217"/>
        <v>1.2111111111110561E-2</v>
      </c>
      <c r="F307" s="36">
        <f t="shared" si="218"/>
        <v>1.5138888888888201E-2</v>
      </c>
      <c r="G307" s="35">
        <f t="shared" si="219"/>
        <v>1.8166666666665842E-2</v>
      </c>
      <c r="H307" s="35">
        <f t="shared" si="220"/>
        <v>2.1194444444443482E-2</v>
      </c>
      <c r="I307" s="35">
        <f t="shared" si="221"/>
        <v>2.4222222222221122E-2</v>
      </c>
      <c r="J307" s="35">
        <f t="shared" si="222"/>
        <v>2.7249999999998761E-2</v>
      </c>
      <c r="K307" s="36">
        <f t="shared" si="223"/>
        <v>3.0277777777776401E-2</v>
      </c>
      <c r="L307" s="35">
        <f t="shared" si="224"/>
        <v>3.3305555555554041E-2</v>
      </c>
      <c r="M307" s="35">
        <f t="shared" si="225"/>
        <v>3.6333333333331684E-2</v>
      </c>
      <c r="N307" s="35">
        <f t="shared" si="226"/>
        <v>3.936111111110932E-2</v>
      </c>
      <c r="O307" s="35">
        <f t="shared" si="227"/>
        <v>4.2388888888886964E-2</v>
      </c>
      <c r="P307" s="36">
        <f t="shared" si="228"/>
        <v>4.54166666666646E-2</v>
      </c>
      <c r="Q307" s="35">
        <f t="shared" si="251"/>
        <v>4.8444444444442243E-2</v>
      </c>
      <c r="R307" s="35">
        <f t="shared" si="252"/>
        <v>5.1472222222219886E-2</v>
      </c>
      <c r="S307" s="35">
        <f t="shared" si="253"/>
        <v>5.4499999999997523E-2</v>
      </c>
      <c r="T307" s="35">
        <f t="shared" si="254"/>
        <v>5.7527777777775166E-2</v>
      </c>
      <c r="U307" s="36">
        <f t="shared" si="255"/>
        <v>6.0555555555552802E-2</v>
      </c>
      <c r="V307" s="35">
        <f t="shared" si="256"/>
        <v>6.3583333333330438E-2</v>
      </c>
      <c r="W307" s="37">
        <f t="shared" si="257"/>
        <v>6.387097222221931E-2</v>
      </c>
      <c r="X307" s="35">
        <f t="shared" si="229"/>
        <v>6.6611111111108082E-2</v>
      </c>
      <c r="Y307" s="35">
        <f t="shared" si="230"/>
        <v>6.9638888888885725E-2</v>
      </c>
      <c r="Z307" s="35">
        <f t="shared" si="231"/>
        <v>7.2666666666663368E-2</v>
      </c>
      <c r="AA307" s="36">
        <f t="shared" si="232"/>
        <v>7.5694444444441011E-2</v>
      </c>
      <c r="AB307" s="35">
        <f t="shared" si="233"/>
        <v>7.8722222222218641E-2</v>
      </c>
      <c r="AC307" s="35">
        <f t="shared" si="234"/>
        <v>8.1749999999996284E-2</v>
      </c>
      <c r="AD307" s="35">
        <f t="shared" si="235"/>
        <v>8.4777777777773927E-2</v>
      </c>
      <c r="AE307" s="35">
        <f t="shared" si="236"/>
        <v>8.780555555555157E-2</v>
      </c>
      <c r="AF307" s="36">
        <f t="shared" si="237"/>
        <v>9.08333333333292E-2</v>
      </c>
      <c r="AG307" s="35">
        <f t="shared" si="238"/>
        <v>9.3861111111106843E-2</v>
      </c>
      <c r="AH307" s="35">
        <f t="shared" si="239"/>
        <v>9.6888888888884486E-2</v>
      </c>
      <c r="AI307" s="35">
        <f t="shared" si="240"/>
        <v>9.9916666666662129E-2</v>
      </c>
      <c r="AJ307" s="35">
        <f t="shared" si="241"/>
        <v>0.10294444444443977</v>
      </c>
      <c r="AK307" s="36">
        <f t="shared" si="242"/>
        <v>0.1059722222222174</v>
      </c>
      <c r="AL307" s="35">
        <f t="shared" si="243"/>
        <v>0.10899999999999505</v>
      </c>
      <c r="AM307" s="35">
        <f t="shared" si="244"/>
        <v>0.11202777777777269</v>
      </c>
      <c r="AN307" s="35">
        <f t="shared" si="245"/>
        <v>0.11505555555555033</v>
      </c>
      <c r="AO307" s="35">
        <f t="shared" si="246"/>
        <v>0.11808333333332796</v>
      </c>
      <c r="AP307" s="36">
        <f t="shared" si="247"/>
        <v>0.1211111111111056</v>
      </c>
      <c r="AQ307" s="35">
        <f t="shared" si="248"/>
        <v>0.12413888888888325</v>
      </c>
      <c r="AR307" s="35">
        <f t="shared" si="249"/>
        <v>0.12716666666666088</v>
      </c>
      <c r="AS307" s="38">
        <f t="shared" si="250"/>
        <v>0.12775708333332753</v>
      </c>
      <c r="AT307" s="35"/>
      <c r="AU307" s="33">
        <v>3.0277777777776402E-3</v>
      </c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</row>
    <row r="308" spans="1:69">
      <c r="A308" s="33">
        <v>3.02893518518505E-3</v>
      </c>
      <c r="B308" s="34">
        <v>3.02893518518505E-3</v>
      </c>
      <c r="C308" s="35">
        <f t="shared" si="215"/>
        <v>6.0578703703701E-3</v>
      </c>
      <c r="D308" s="35">
        <f t="shared" si="216"/>
        <v>9.0868055555551504E-3</v>
      </c>
      <c r="E308" s="35">
        <f t="shared" si="217"/>
        <v>1.21157407407402E-2</v>
      </c>
      <c r="F308" s="36">
        <f t="shared" si="218"/>
        <v>1.5144675925925249E-2</v>
      </c>
      <c r="G308" s="35">
        <f t="shared" si="219"/>
        <v>1.8173611111110301E-2</v>
      </c>
      <c r="H308" s="35">
        <f t="shared" si="220"/>
        <v>2.1202546296295349E-2</v>
      </c>
      <c r="I308" s="35">
        <f t="shared" si="221"/>
        <v>2.42314814814804E-2</v>
      </c>
      <c r="J308" s="35">
        <f t="shared" si="222"/>
        <v>2.7260416666665451E-2</v>
      </c>
      <c r="K308" s="36">
        <f t="shared" si="223"/>
        <v>3.0289351851850499E-2</v>
      </c>
      <c r="L308" s="35">
        <f t="shared" si="224"/>
        <v>3.331828703703555E-2</v>
      </c>
      <c r="M308" s="35">
        <f t="shared" si="225"/>
        <v>3.6347222222220602E-2</v>
      </c>
      <c r="N308" s="35">
        <f t="shared" si="226"/>
        <v>3.9376157407405653E-2</v>
      </c>
      <c r="O308" s="35">
        <f t="shared" si="227"/>
        <v>4.2405092592590697E-2</v>
      </c>
      <c r="P308" s="36">
        <f t="shared" si="228"/>
        <v>4.5434027777775748E-2</v>
      </c>
      <c r="Q308" s="35">
        <f t="shared" si="251"/>
        <v>4.84629629629608E-2</v>
      </c>
      <c r="R308" s="35">
        <f t="shared" si="252"/>
        <v>5.1491898148145851E-2</v>
      </c>
      <c r="S308" s="35">
        <f t="shared" si="253"/>
        <v>5.4520833333330902E-2</v>
      </c>
      <c r="T308" s="35">
        <f t="shared" si="254"/>
        <v>5.7549768518515947E-2</v>
      </c>
      <c r="U308" s="36">
        <f t="shared" si="255"/>
        <v>6.0578703703700998E-2</v>
      </c>
      <c r="V308" s="35">
        <f t="shared" si="256"/>
        <v>6.3607638888886056E-2</v>
      </c>
      <c r="W308" s="37">
        <f t="shared" si="257"/>
        <v>6.3895387731478626E-2</v>
      </c>
      <c r="X308" s="35">
        <f t="shared" si="229"/>
        <v>6.66365740740711E-2</v>
      </c>
      <c r="Y308" s="35">
        <f t="shared" si="230"/>
        <v>6.9665509259256145E-2</v>
      </c>
      <c r="Z308" s="35">
        <f t="shared" si="231"/>
        <v>7.2694444444441203E-2</v>
      </c>
      <c r="AA308" s="36">
        <f t="shared" si="232"/>
        <v>7.5723379629626247E-2</v>
      </c>
      <c r="AB308" s="35">
        <f t="shared" si="233"/>
        <v>7.8752314814811306E-2</v>
      </c>
      <c r="AC308" s="35">
        <f t="shared" si="234"/>
        <v>8.178124999999635E-2</v>
      </c>
      <c r="AD308" s="35">
        <f t="shared" si="235"/>
        <v>8.4810185185181394E-2</v>
      </c>
      <c r="AE308" s="35">
        <f t="shared" si="236"/>
        <v>8.7839120370366452E-2</v>
      </c>
      <c r="AF308" s="36">
        <f t="shared" si="237"/>
        <v>9.0868055555551497E-2</v>
      </c>
      <c r="AG308" s="35">
        <f t="shared" si="238"/>
        <v>9.3896990740736555E-2</v>
      </c>
      <c r="AH308" s="35">
        <f t="shared" si="239"/>
        <v>9.6925925925921599E-2</v>
      </c>
      <c r="AI308" s="35">
        <f t="shared" si="240"/>
        <v>9.9954861111106644E-2</v>
      </c>
      <c r="AJ308" s="35">
        <f t="shared" si="241"/>
        <v>0.1029837962962917</v>
      </c>
      <c r="AK308" s="36">
        <f t="shared" si="242"/>
        <v>0.10601273148147675</v>
      </c>
      <c r="AL308" s="35">
        <f t="shared" si="243"/>
        <v>0.1090416666666618</v>
      </c>
      <c r="AM308" s="35">
        <f t="shared" si="244"/>
        <v>0.11207060185184685</v>
      </c>
      <c r="AN308" s="35">
        <f t="shared" si="245"/>
        <v>0.11509953703703189</v>
      </c>
      <c r="AO308" s="35">
        <f t="shared" si="246"/>
        <v>0.11812847222221695</v>
      </c>
      <c r="AP308" s="36">
        <f t="shared" si="247"/>
        <v>0.121157407407402</v>
      </c>
      <c r="AQ308" s="35">
        <f t="shared" si="248"/>
        <v>0.12418634259258705</v>
      </c>
      <c r="AR308" s="35">
        <f t="shared" si="249"/>
        <v>0.12721527777777211</v>
      </c>
      <c r="AS308" s="38">
        <f t="shared" si="250"/>
        <v>0.12780592013888317</v>
      </c>
      <c r="AT308" s="35"/>
      <c r="AU308" s="33">
        <v>3.02893518518505E-3</v>
      </c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</row>
    <row r="309" spans="1:69">
      <c r="A309" s="33">
        <v>3.0300925925924498E-3</v>
      </c>
      <c r="B309" s="34">
        <v>3.0300925925924498E-3</v>
      </c>
      <c r="C309" s="35">
        <f t="shared" si="215"/>
        <v>6.0601851851848996E-3</v>
      </c>
      <c r="D309" s="35">
        <f t="shared" si="216"/>
        <v>9.0902777777773502E-3</v>
      </c>
      <c r="E309" s="35">
        <f t="shared" si="217"/>
        <v>1.2120370370369799E-2</v>
      </c>
      <c r="F309" s="36">
        <f t="shared" si="218"/>
        <v>1.5150462962962248E-2</v>
      </c>
      <c r="G309" s="35">
        <f t="shared" si="219"/>
        <v>1.81805555555547E-2</v>
      </c>
      <c r="H309" s="35">
        <f t="shared" si="220"/>
        <v>2.1210648148147149E-2</v>
      </c>
      <c r="I309" s="35">
        <f t="shared" si="221"/>
        <v>2.4240740740739598E-2</v>
      </c>
      <c r="J309" s="35">
        <f t="shared" si="222"/>
        <v>2.7270833333332047E-2</v>
      </c>
      <c r="K309" s="36">
        <f t="shared" si="223"/>
        <v>3.0300925925924496E-2</v>
      </c>
      <c r="L309" s="35">
        <f t="shared" si="224"/>
        <v>3.3331018518516949E-2</v>
      </c>
      <c r="M309" s="35">
        <f t="shared" si="225"/>
        <v>3.6361111111109401E-2</v>
      </c>
      <c r="N309" s="35">
        <f t="shared" si="226"/>
        <v>3.9391203703701846E-2</v>
      </c>
      <c r="O309" s="35">
        <f t="shared" si="227"/>
        <v>4.2421296296294299E-2</v>
      </c>
      <c r="P309" s="36">
        <f t="shared" si="228"/>
        <v>4.5451388888886744E-2</v>
      </c>
      <c r="Q309" s="35">
        <f t="shared" si="251"/>
        <v>4.8481481481479197E-2</v>
      </c>
      <c r="R309" s="35">
        <f t="shared" si="252"/>
        <v>5.1511574074071649E-2</v>
      </c>
      <c r="S309" s="35">
        <f t="shared" si="253"/>
        <v>5.4541666666664095E-2</v>
      </c>
      <c r="T309" s="35">
        <f t="shared" si="254"/>
        <v>5.7571759259256547E-2</v>
      </c>
      <c r="U309" s="36">
        <f t="shared" si="255"/>
        <v>6.0601851851848992E-2</v>
      </c>
      <c r="V309" s="35">
        <f t="shared" si="256"/>
        <v>6.3631944444441452E-2</v>
      </c>
      <c r="W309" s="37">
        <f t="shared" si="257"/>
        <v>6.3919803240737719E-2</v>
      </c>
      <c r="X309" s="35">
        <f t="shared" si="229"/>
        <v>6.6662037037033897E-2</v>
      </c>
      <c r="Y309" s="35">
        <f t="shared" si="230"/>
        <v>6.9692129629626343E-2</v>
      </c>
      <c r="Z309" s="35">
        <f t="shared" si="231"/>
        <v>7.2722222222218802E-2</v>
      </c>
      <c r="AA309" s="36">
        <f t="shared" si="232"/>
        <v>7.5752314814811247E-2</v>
      </c>
      <c r="AB309" s="35">
        <f t="shared" si="233"/>
        <v>7.8782407407403693E-2</v>
      </c>
      <c r="AC309" s="35">
        <f t="shared" si="234"/>
        <v>8.1812499999996138E-2</v>
      </c>
      <c r="AD309" s="35">
        <f t="shared" si="235"/>
        <v>8.4842592592588598E-2</v>
      </c>
      <c r="AE309" s="35">
        <f t="shared" si="236"/>
        <v>8.7872685185181043E-2</v>
      </c>
      <c r="AF309" s="36">
        <f t="shared" si="237"/>
        <v>9.0902777777773489E-2</v>
      </c>
      <c r="AG309" s="35">
        <f t="shared" si="238"/>
        <v>9.3932870370365948E-2</v>
      </c>
      <c r="AH309" s="35">
        <f t="shared" si="239"/>
        <v>9.6962962962958393E-2</v>
      </c>
      <c r="AI309" s="35">
        <f t="shared" si="240"/>
        <v>9.9993055555550839E-2</v>
      </c>
      <c r="AJ309" s="35">
        <f t="shared" si="241"/>
        <v>0.1030231481481433</v>
      </c>
      <c r="AK309" s="36">
        <f t="shared" si="242"/>
        <v>0.10605324074073574</v>
      </c>
      <c r="AL309" s="35">
        <f t="shared" si="243"/>
        <v>0.10908333333332819</v>
      </c>
      <c r="AM309" s="35">
        <f t="shared" si="244"/>
        <v>0.11211342592592065</v>
      </c>
      <c r="AN309" s="35">
        <f t="shared" si="245"/>
        <v>0.11514351851851309</v>
      </c>
      <c r="AO309" s="35">
        <f t="shared" si="246"/>
        <v>0.11817361111110554</v>
      </c>
      <c r="AP309" s="36">
        <f t="shared" si="247"/>
        <v>0.12120370370369798</v>
      </c>
      <c r="AQ309" s="35">
        <f t="shared" si="248"/>
        <v>0.12423379629629044</v>
      </c>
      <c r="AR309" s="35">
        <f t="shared" si="249"/>
        <v>0.1272638888888829</v>
      </c>
      <c r="AS309" s="38">
        <f t="shared" si="250"/>
        <v>0.12785475694443843</v>
      </c>
      <c r="AT309" s="35"/>
      <c r="AU309" s="33">
        <v>3.0300925925924498E-3</v>
      </c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</row>
    <row r="310" spans="1:69">
      <c r="A310" s="33">
        <v>3.03124999999986E-3</v>
      </c>
      <c r="B310" s="34">
        <v>3.03124999999986E-3</v>
      </c>
      <c r="C310" s="35">
        <f t="shared" si="215"/>
        <v>6.06249999999972E-3</v>
      </c>
      <c r="D310" s="35">
        <f t="shared" si="216"/>
        <v>9.0937499999995796E-3</v>
      </c>
      <c r="E310" s="35">
        <f t="shared" si="217"/>
        <v>1.212499999999944E-2</v>
      </c>
      <c r="F310" s="36">
        <f t="shared" si="218"/>
        <v>1.51562499999993E-2</v>
      </c>
      <c r="G310" s="35">
        <f t="shared" si="219"/>
        <v>1.8187499999999159E-2</v>
      </c>
      <c r="H310" s="35">
        <f t="shared" si="220"/>
        <v>2.121874999999902E-2</v>
      </c>
      <c r="I310" s="35">
        <f t="shared" si="221"/>
        <v>2.424999999999888E-2</v>
      </c>
      <c r="J310" s="35">
        <f t="shared" si="222"/>
        <v>2.7281249999998741E-2</v>
      </c>
      <c r="K310" s="36">
        <f t="shared" si="223"/>
        <v>3.0312499999998601E-2</v>
      </c>
      <c r="L310" s="35">
        <f t="shared" si="224"/>
        <v>3.3343749999998458E-2</v>
      </c>
      <c r="M310" s="35">
        <f t="shared" si="225"/>
        <v>3.6374999999998318E-2</v>
      </c>
      <c r="N310" s="35">
        <f t="shared" si="226"/>
        <v>3.9406249999998179E-2</v>
      </c>
      <c r="O310" s="35">
        <f t="shared" si="227"/>
        <v>4.2437499999998039E-2</v>
      </c>
      <c r="P310" s="36">
        <f t="shared" si="228"/>
        <v>4.54687499999979E-2</v>
      </c>
      <c r="Q310" s="35">
        <f t="shared" si="251"/>
        <v>4.849999999999776E-2</v>
      </c>
      <c r="R310" s="35">
        <f t="shared" si="252"/>
        <v>5.1531249999997621E-2</v>
      </c>
      <c r="S310" s="35">
        <f t="shared" si="253"/>
        <v>5.4562499999997481E-2</v>
      </c>
      <c r="T310" s="35">
        <f t="shared" si="254"/>
        <v>5.7593749999997342E-2</v>
      </c>
      <c r="U310" s="36">
        <f t="shared" si="255"/>
        <v>6.0624999999997202E-2</v>
      </c>
      <c r="V310" s="35">
        <f t="shared" si="256"/>
        <v>6.3656249999997055E-2</v>
      </c>
      <c r="W310" s="37">
        <f t="shared" si="257"/>
        <v>6.3944218749997048E-2</v>
      </c>
      <c r="X310" s="35">
        <f t="shared" si="229"/>
        <v>6.6687499999996916E-2</v>
      </c>
      <c r="Y310" s="35">
        <f t="shared" si="230"/>
        <v>6.9718749999996776E-2</v>
      </c>
      <c r="Z310" s="35">
        <f t="shared" si="231"/>
        <v>7.2749999999996637E-2</v>
      </c>
      <c r="AA310" s="36">
        <f t="shared" si="232"/>
        <v>7.5781249999996497E-2</v>
      </c>
      <c r="AB310" s="35">
        <f t="shared" si="233"/>
        <v>7.8812499999996358E-2</v>
      </c>
      <c r="AC310" s="35">
        <f t="shared" si="234"/>
        <v>8.1843749999996218E-2</v>
      </c>
      <c r="AD310" s="35">
        <f t="shared" si="235"/>
        <v>8.4874999999996079E-2</v>
      </c>
      <c r="AE310" s="35">
        <f t="shared" si="236"/>
        <v>8.7906249999995939E-2</v>
      </c>
      <c r="AF310" s="36">
        <f t="shared" si="237"/>
        <v>9.0937499999995799E-2</v>
      </c>
      <c r="AG310" s="35">
        <f t="shared" si="238"/>
        <v>9.396874999999566E-2</v>
      </c>
      <c r="AH310" s="35">
        <f t="shared" si="239"/>
        <v>9.699999999999552E-2</v>
      </c>
      <c r="AI310" s="35">
        <f t="shared" si="240"/>
        <v>0.10003124999999538</v>
      </c>
      <c r="AJ310" s="35">
        <f t="shared" si="241"/>
        <v>0.10306249999999524</v>
      </c>
      <c r="AK310" s="36">
        <f t="shared" si="242"/>
        <v>0.1060937499999951</v>
      </c>
      <c r="AL310" s="35">
        <f t="shared" si="243"/>
        <v>0.10912499999999496</v>
      </c>
      <c r="AM310" s="35">
        <f t="shared" si="244"/>
        <v>0.11215624999999482</v>
      </c>
      <c r="AN310" s="35">
        <f t="shared" si="245"/>
        <v>0.11518749999999468</v>
      </c>
      <c r="AO310" s="35">
        <f t="shared" si="246"/>
        <v>0.11821874999999454</v>
      </c>
      <c r="AP310" s="36">
        <f t="shared" si="247"/>
        <v>0.1212499999999944</v>
      </c>
      <c r="AQ310" s="35">
        <f t="shared" si="248"/>
        <v>0.12428124999999426</v>
      </c>
      <c r="AR310" s="35">
        <f t="shared" si="249"/>
        <v>0.12731249999999411</v>
      </c>
      <c r="AS310" s="38">
        <f t="shared" si="250"/>
        <v>0.1279035937499941</v>
      </c>
      <c r="AT310" s="35"/>
      <c r="AU310" s="33">
        <v>3.03124999999986E-3</v>
      </c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</row>
    <row r="311" spans="1:69">
      <c r="A311" s="33">
        <v>3.0324074074072698E-3</v>
      </c>
      <c r="B311" s="34">
        <v>3.0324074074072698E-3</v>
      </c>
      <c r="C311" s="35">
        <f t="shared" si="215"/>
        <v>6.0648148148145396E-3</v>
      </c>
      <c r="D311" s="35">
        <f t="shared" si="216"/>
        <v>9.097222222221809E-3</v>
      </c>
      <c r="E311" s="35">
        <f t="shared" si="217"/>
        <v>1.2129629629629079E-2</v>
      </c>
      <c r="F311" s="36">
        <f t="shared" si="218"/>
        <v>1.5162037037036349E-2</v>
      </c>
      <c r="G311" s="35">
        <f t="shared" si="219"/>
        <v>1.8194444444443618E-2</v>
      </c>
      <c r="H311" s="35">
        <f t="shared" si="220"/>
        <v>2.122685185185089E-2</v>
      </c>
      <c r="I311" s="35">
        <f t="shared" si="221"/>
        <v>2.4259259259258158E-2</v>
      </c>
      <c r="J311" s="35">
        <f t="shared" si="222"/>
        <v>2.7291666666665427E-2</v>
      </c>
      <c r="K311" s="36">
        <f t="shared" si="223"/>
        <v>3.0324074074072699E-2</v>
      </c>
      <c r="L311" s="35">
        <f t="shared" si="224"/>
        <v>3.3356481481479967E-2</v>
      </c>
      <c r="M311" s="35">
        <f t="shared" si="225"/>
        <v>3.6388888888887236E-2</v>
      </c>
      <c r="N311" s="35">
        <f t="shared" si="226"/>
        <v>3.9421296296294504E-2</v>
      </c>
      <c r="O311" s="35">
        <f t="shared" si="227"/>
        <v>4.245370370370178E-2</v>
      </c>
      <c r="P311" s="36">
        <f t="shared" si="228"/>
        <v>4.5486111111109048E-2</v>
      </c>
      <c r="Q311" s="35">
        <f t="shared" si="251"/>
        <v>4.8518518518516317E-2</v>
      </c>
      <c r="R311" s="35">
        <f t="shared" si="252"/>
        <v>5.1550925925923585E-2</v>
      </c>
      <c r="S311" s="35">
        <f t="shared" si="253"/>
        <v>5.4583333333330854E-2</v>
      </c>
      <c r="T311" s="35">
        <f t="shared" si="254"/>
        <v>5.7615740740738129E-2</v>
      </c>
      <c r="U311" s="36">
        <f t="shared" si="255"/>
        <v>6.0648148148145398E-2</v>
      </c>
      <c r="V311" s="35">
        <f t="shared" si="256"/>
        <v>6.3680555555552659E-2</v>
      </c>
      <c r="W311" s="37">
        <f t="shared" si="257"/>
        <v>6.3968634259256349E-2</v>
      </c>
      <c r="X311" s="35">
        <f t="shared" si="229"/>
        <v>6.6712962962959935E-2</v>
      </c>
      <c r="Y311" s="35">
        <f t="shared" si="230"/>
        <v>6.974537037036721E-2</v>
      </c>
      <c r="Z311" s="35">
        <f t="shared" si="231"/>
        <v>7.2777777777774472E-2</v>
      </c>
      <c r="AA311" s="36">
        <f t="shared" si="232"/>
        <v>7.5810185185181747E-2</v>
      </c>
      <c r="AB311" s="35">
        <f t="shared" si="233"/>
        <v>7.8842592592589009E-2</v>
      </c>
      <c r="AC311" s="35">
        <f t="shared" si="234"/>
        <v>8.1874999999996284E-2</v>
      </c>
      <c r="AD311" s="35">
        <f t="shared" si="235"/>
        <v>8.490740740740356E-2</v>
      </c>
      <c r="AE311" s="35">
        <f t="shared" si="236"/>
        <v>8.7939814814810821E-2</v>
      </c>
      <c r="AF311" s="36">
        <f t="shared" si="237"/>
        <v>9.0972222222218097E-2</v>
      </c>
      <c r="AG311" s="35">
        <f t="shared" si="238"/>
        <v>9.4004629629625358E-2</v>
      </c>
      <c r="AH311" s="35">
        <f t="shared" si="239"/>
        <v>9.7037037037032634E-2</v>
      </c>
      <c r="AI311" s="35">
        <f t="shared" si="240"/>
        <v>0.10006944444443991</v>
      </c>
      <c r="AJ311" s="35">
        <f t="shared" si="241"/>
        <v>0.10310185185184717</v>
      </c>
      <c r="AK311" s="36">
        <f t="shared" si="242"/>
        <v>0.10613425925925445</v>
      </c>
      <c r="AL311" s="35">
        <f t="shared" si="243"/>
        <v>0.10916666666666171</v>
      </c>
      <c r="AM311" s="35">
        <f t="shared" si="244"/>
        <v>0.11219907407406898</v>
      </c>
      <c r="AN311" s="35">
        <f t="shared" si="245"/>
        <v>0.11523148148147626</v>
      </c>
      <c r="AO311" s="35">
        <f t="shared" si="246"/>
        <v>0.11826388888888352</v>
      </c>
      <c r="AP311" s="36">
        <f t="shared" si="247"/>
        <v>0.1212962962962908</v>
      </c>
      <c r="AQ311" s="35">
        <f t="shared" si="248"/>
        <v>0.12432870370369806</v>
      </c>
      <c r="AR311" s="35">
        <f t="shared" si="249"/>
        <v>0.12736111111110532</v>
      </c>
      <c r="AS311" s="38">
        <f t="shared" si="250"/>
        <v>0.12795243055554975</v>
      </c>
      <c r="AT311" s="35"/>
      <c r="AU311" s="33">
        <v>3.0324074074072698E-3</v>
      </c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</row>
    <row r="312" spans="1:69">
      <c r="A312" s="33">
        <v>3.03356481481467E-3</v>
      </c>
      <c r="B312" s="34">
        <v>3.03356481481467E-3</v>
      </c>
      <c r="C312" s="35">
        <f t="shared" si="215"/>
        <v>6.0671296296293401E-3</v>
      </c>
      <c r="D312" s="35">
        <f t="shared" si="216"/>
        <v>9.1006944444440106E-3</v>
      </c>
      <c r="E312" s="35">
        <f t="shared" si="217"/>
        <v>1.213425925925868E-2</v>
      </c>
      <c r="F312" s="36">
        <f t="shared" si="218"/>
        <v>1.516782407407335E-2</v>
      </c>
      <c r="G312" s="35">
        <f t="shared" si="219"/>
        <v>1.8201388888888021E-2</v>
      </c>
      <c r="H312" s="35">
        <f t="shared" si="220"/>
        <v>2.1234953703702691E-2</v>
      </c>
      <c r="I312" s="35">
        <f t="shared" si="221"/>
        <v>2.426851851851736E-2</v>
      </c>
      <c r="J312" s="35">
        <f t="shared" si="222"/>
        <v>2.730208333333203E-2</v>
      </c>
      <c r="K312" s="36">
        <f t="shared" si="223"/>
        <v>3.03356481481467E-2</v>
      </c>
      <c r="L312" s="35">
        <f t="shared" si="224"/>
        <v>3.3369212962961373E-2</v>
      </c>
      <c r="M312" s="35">
        <f t="shared" si="225"/>
        <v>3.6402777777776042E-2</v>
      </c>
      <c r="N312" s="35">
        <f t="shared" si="226"/>
        <v>3.9436342592590712E-2</v>
      </c>
      <c r="O312" s="35">
        <f t="shared" si="227"/>
        <v>4.2469907407405381E-2</v>
      </c>
      <c r="P312" s="36">
        <f t="shared" si="228"/>
        <v>4.5503472222220051E-2</v>
      </c>
      <c r="Q312" s="35">
        <f t="shared" si="251"/>
        <v>4.8537037037034721E-2</v>
      </c>
      <c r="R312" s="35">
        <f t="shared" si="252"/>
        <v>5.157060185184939E-2</v>
      </c>
      <c r="S312" s="35">
        <f t="shared" si="253"/>
        <v>5.460416666666406E-2</v>
      </c>
      <c r="T312" s="35">
        <f t="shared" si="254"/>
        <v>5.7637731481478729E-2</v>
      </c>
      <c r="U312" s="36">
        <f t="shared" si="255"/>
        <v>6.0671296296293399E-2</v>
      </c>
      <c r="V312" s="35">
        <f t="shared" si="256"/>
        <v>6.3704861111108069E-2</v>
      </c>
      <c r="W312" s="37">
        <f t="shared" si="257"/>
        <v>6.3993049768515456E-2</v>
      </c>
      <c r="X312" s="35">
        <f t="shared" si="229"/>
        <v>6.6738425925922745E-2</v>
      </c>
      <c r="Y312" s="35">
        <f t="shared" si="230"/>
        <v>6.9771990740737408E-2</v>
      </c>
      <c r="Z312" s="35">
        <f t="shared" si="231"/>
        <v>7.2805555555552084E-2</v>
      </c>
      <c r="AA312" s="36">
        <f t="shared" si="232"/>
        <v>7.5839120370366747E-2</v>
      </c>
      <c r="AB312" s="35">
        <f t="shared" si="233"/>
        <v>7.8872685185181424E-2</v>
      </c>
      <c r="AC312" s="35">
        <f t="shared" si="234"/>
        <v>8.1906249999996086E-2</v>
      </c>
      <c r="AD312" s="35">
        <f t="shared" si="235"/>
        <v>8.4939814814810763E-2</v>
      </c>
      <c r="AE312" s="35">
        <f t="shared" si="236"/>
        <v>8.7973379629625426E-2</v>
      </c>
      <c r="AF312" s="36">
        <f t="shared" si="237"/>
        <v>9.1006944444440102E-2</v>
      </c>
      <c r="AG312" s="35">
        <f t="shared" si="238"/>
        <v>9.4040509259254765E-2</v>
      </c>
      <c r="AH312" s="35">
        <f t="shared" si="239"/>
        <v>9.7074074074069441E-2</v>
      </c>
      <c r="AI312" s="35">
        <f t="shared" si="240"/>
        <v>0.10010763888888412</v>
      </c>
      <c r="AJ312" s="35">
        <f t="shared" si="241"/>
        <v>0.10314120370369878</v>
      </c>
      <c r="AK312" s="36">
        <f t="shared" si="242"/>
        <v>0.10617476851851346</v>
      </c>
      <c r="AL312" s="35">
        <f t="shared" si="243"/>
        <v>0.10920833333332812</v>
      </c>
      <c r="AM312" s="35">
        <f t="shared" si="244"/>
        <v>0.1122418981481428</v>
      </c>
      <c r="AN312" s="35">
        <f t="shared" si="245"/>
        <v>0.11527546296295746</v>
      </c>
      <c r="AO312" s="35">
        <f t="shared" si="246"/>
        <v>0.11830902777777214</v>
      </c>
      <c r="AP312" s="36">
        <f t="shared" si="247"/>
        <v>0.1213425925925868</v>
      </c>
      <c r="AQ312" s="35">
        <f t="shared" si="248"/>
        <v>0.12437615740740147</v>
      </c>
      <c r="AR312" s="35">
        <f t="shared" si="249"/>
        <v>0.12740972222221614</v>
      </c>
      <c r="AS312" s="38">
        <f t="shared" si="250"/>
        <v>0.12800126736110501</v>
      </c>
      <c r="AT312" s="35"/>
      <c r="AU312" s="33">
        <v>3.03356481481467E-3</v>
      </c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</row>
    <row r="313" spans="1:69">
      <c r="A313" s="33">
        <v>3.0347222222220798E-3</v>
      </c>
      <c r="B313" s="34">
        <v>3.0347222222220798E-3</v>
      </c>
      <c r="C313" s="35">
        <f t="shared" si="215"/>
        <v>6.0694444444441597E-3</v>
      </c>
      <c r="D313" s="35">
        <f t="shared" si="216"/>
        <v>9.1041666666662399E-3</v>
      </c>
      <c r="E313" s="35">
        <f t="shared" si="217"/>
        <v>1.2138888888888319E-2</v>
      </c>
      <c r="F313" s="36">
        <f t="shared" si="218"/>
        <v>1.5173611111110399E-2</v>
      </c>
      <c r="G313" s="35">
        <f t="shared" si="219"/>
        <v>1.820833333333248E-2</v>
      </c>
      <c r="H313" s="35">
        <f t="shared" si="220"/>
        <v>2.1243055555554557E-2</v>
      </c>
      <c r="I313" s="35">
        <f t="shared" si="221"/>
        <v>2.4277777777776639E-2</v>
      </c>
      <c r="J313" s="35">
        <f t="shared" si="222"/>
        <v>2.731249999999872E-2</v>
      </c>
      <c r="K313" s="36">
        <f t="shared" si="223"/>
        <v>3.0347222222220797E-2</v>
      </c>
      <c r="L313" s="35">
        <f t="shared" si="224"/>
        <v>3.3381944444442875E-2</v>
      </c>
      <c r="M313" s="35">
        <f t="shared" si="225"/>
        <v>3.641666666666496E-2</v>
      </c>
      <c r="N313" s="35">
        <f t="shared" si="226"/>
        <v>3.9451388888887037E-2</v>
      </c>
      <c r="O313" s="35">
        <f t="shared" si="227"/>
        <v>4.2486111111109115E-2</v>
      </c>
      <c r="P313" s="36">
        <f t="shared" si="228"/>
        <v>4.55208333333312E-2</v>
      </c>
      <c r="Q313" s="35">
        <f t="shared" si="251"/>
        <v>4.8555555555553277E-2</v>
      </c>
      <c r="R313" s="35">
        <f t="shared" si="252"/>
        <v>5.1590277777775355E-2</v>
      </c>
      <c r="S313" s="35">
        <f t="shared" si="253"/>
        <v>5.4624999999997439E-2</v>
      </c>
      <c r="T313" s="35">
        <f t="shared" si="254"/>
        <v>5.7659722222219517E-2</v>
      </c>
      <c r="U313" s="36">
        <f t="shared" si="255"/>
        <v>6.0694444444441595E-2</v>
      </c>
      <c r="V313" s="35">
        <f t="shared" si="256"/>
        <v>6.3729166666663672E-2</v>
      </c>
      <c r="W313" s="37">
        <f t="shared" si="257"/>
        <v>6.4017465277774771E-2</v>
      </c>
      <c r="X313" s="35">
        <f t="shared" si="229"/>
        <v>6.676388888888575E-2</v>
      </c>
      <c r="Y313" s="35">
        <f t="shared" si="230"/>
        <v>6.9798611111107842E-2</v>
      </c>
      <c r="Z313" s="35">
        <f t="shared" si="231"/>
        <v>7.2833333333329919E-2</v>
      </c>
      <c r="AA313" s="36">
        <f t="shared" si="232"/>
        <v>7.5868055555551997E-2</v>
      </c>
      <c r="AB313" s="35">
        <f t="shared" si="233"/>
        <v>7.8902777777774075E-2</v>
      </c>
      <c r="AC313" s="35">
        <f t="shared" si="234"/>
        <v>8.1937499999996152E-2</v>
      </c>
      <c r="AD313" s="35">
        <f t="shared" si="235"/>
        <v>8.497222222221823E-2</v>
      </c>
      <c r="AE313" s="35">
        <f t="shared" si="236"/>
        <v>8.8006944444440321E-2</v>
      </c>
      <c r="AF313" s="36">
        <f t="shared" si="237"/>
        <v>9.1041666666662399E-2</v>
      </c>
      <c r="AG313" s="35">
        <f t="shared" si="238"/>
        <v>9.4076388888884477E-2</v>
      </c>
      <c r="AH313" s="35">
        <f t="shared" si="239"/>
        <v>9.7111111111106554E-2</v>
      </c>
      <c r="AI313" s="35">
        <f t="shared" si="240"/>
        <v>0.10014583333332863</v>
      </c>
      <c r="AJ313" s="35">
        <f t="shared" si="241"/>
        <v>0.10318055555555071</v>
      </c>
      <c r="AK313" s="36">
        <f t="shared" si="242"/>
        <v>0.10621527777777279</v>
      </c>
      <c r="AL313" s="35">
        <f t="shared" si="243"/>
        <v>0.10924999999999488</v>
      </c>
      <c r="AM313" s="35">
        <f t="shared" si="244"/>
        <v>0.11228472222221696</v>
      </c>
      <c r="AN313" s="35">
        <f t="shared" si="245"/>
        <v>0.11531944444443903</v>
      </c>
      <c r="AO313" s="35">
        <f t="shared" si="246"/>
        <v>0.11835416666666111</v>
      </c>
      <c r="AP313" s="36">
        <f t="shared" si="247"/>
        <v>0.12138888888888319</v>
      </c>
      <c r="AQ313" s="35">
        <f t="shared" si="248"/>
        <v>0.12442361111110527</v>
      </c>
      <c r="AR313" s="35">
        <f t="shared" si="249"/>
        <v>0.12745833333332734</v>
      </c>
      <c r="AS313" s="38">
        <f t="shared" si="250"/>
        <v>0.12805010416666066</v>
      </c>
      <c r="AT313" s="35"/>
      <c r="AU313" s="33">
        <v>3.0347222222220798E-3</v>
      </c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</row>
    <row r="314" spans="1:69">
      <c r="A314" s="33">
        <v>3.03587962962949E-3</v>
      </c>
      <c r="B314" s="34">
        <v>3.03587962962949E-3</v>
      </c>
      <c r="C314" s="35">
        <f t="shared" si="215"/>
        <v>6.0717592592589801E-3</v>
      </c>
      <c r="D314" s="35">
        <f t="shared" si="216"/>
        <v>9.107638888888471E-3</v>
      </c>
      <c r="E314" s="35">
        <f t="shared" si="217"/>
        <v>1.214351851851796E-2</v>
      </c>
      <c r="F314" s="36">
        <f t="shared" si="218"/>
        <v>1.5179398148147449E-2</v>
      </c>
      <c r="G314" s="35">
        <f t="shared" si="219"/>
        <v>1.8215277777776942E-2</v>
      </c>
      <c r="H314" s="35">
        <f t="shared" si="220"/>
        <v>2.1251157407406431E-2</v>
      </c>
      <c r="I314" s="35">
        <f t="shared" si="221"/>
        <v>2.428703703703592E-2</v>
      </c>
      <c r="J314" s="35">
        <f t="shared" si="222"/>
        <v>2.732291666666541E-2</v>
      </c>
      <c r="K314" s="36">
        <f t="shared" si="223"/>
        <v>3.0358796296294899E-2</v>
      </c>
      <c r="L314" s="35">
        <f t="shared" si="224"/>
        <v>3.3394675925924391E-2</v>
      </c>
      <c r="M314" s="35">
        <f t="shared" si="225"/>
        <v>3.6430555555553884E-2</v>
      </c>
      <c r="N314" s="35">
        <f t="shared" si="226"/>
        <v>3.946643518518337E-2</v>
      </c>
      <c r="O314" s="35">
        <f t="shared" si="227"/>
        <v>4.2502314814812862E-2</v>
      </c>
      <c r="P314" s="36">
        <f t="shared" si="228"/>
        <v>4.5538194444442348E-2</v>
      </c>
      <c r="Q314" s="35">
        <f t="shared" si="251"/>
        <v>4.8574074074071841E-2</v>
      </c>
      <c r="R314" s="35">
        <f t="shared" si="252"/>
        <v>5.1609953703701333E-2</v>
      </c>
      <c r="S314" s="35">
        <f t="shared" si="253"/>
        <v>5.4645833333330819E-2</v>
      </c>
      <c r="T314" s="35">
        <f t="shared" si="254"/>
        <v>5.7681712962960312E-2</v>
      </c>
      <c r="U314" s="36">
        <f t="shared" si="255"/>
        <v>6.0717592592589797E-2</v>
      </c>
      <c r="V314" s="35">
        <f t="shared" si="256"/>
        <v>6.375347222221929E-2</v>
      </c>
      <c r="W314" s="37">
        <f t="shared" si="257"/>
        <v>6.4041880787034086E-2</v>
      </c>
      <c r="X314" s="35">
        <f t="shared" si="229"/>
        <v>6.6789351851848783E-2</v>
      </c>
      <c r="Y314" s="35">
        <f t="shared" si="230"/>
        <v>6.9825231481478275E-2</v>
      </c>
      <c r="Z314" s="35">
        <f t="shared" si="231"/>
        <v>7.2861111111107768E-2</v>
      </c>
      <c r="AA314" s="36">
        <f t="shared" si="232"/>
        <v>7.5896990740737247E-2</v>
      </c>
      <c r="AB314" s="35">
        <f t="shared" si="233"/>
        <v>7.8932870370366739E-2</v>
      </c>
      <c r="AC314" s="35">
        <f t="shared" si="234"/>
        <v>8.1968749999996232E-2</v>
      </c>
      <c r="AD314" s="35">
        <f t="shared" si="235"/>
        <v>8.5004629629625725E-2</v>
      </c>
      <c r="AE314" s="35">
        <f t="shared" si="236"/>
        <v>8.8040509259255217E-2</v>
      </c>
      <c r="AF314" s="36">
        <f t="shared" si="237"/>
        <v>9.1076388888884696E-2</v>
      </c>
      <c r="AG314" s="35">
        <f t="shared" si="238"/>
        <v>9.4112268518514189E-2</v>
      </c>
      <c r="AH314" s="35">
        <f t="shared" si="239"/>
        <v>9.7148148148143681E-2</v>
      </c>
      <c r="AI314" s="35">
        <f t="shared" si="240"/>
        <v>0.10018402777777317</v>
      </c>
      <c r="AJ314" s="35">
        <f t="shared" si="241"/>
        <v>0.10321990740740267</v>
      </c>
      <c r="AK314" s="36">
        <f t="shared" si="242"/>
        <v>0.10625578703703215</v>
      </c>
      <c r="AL314" s="35">
        <f t="shared" si="243"/>
        <v>0.10929166666666164</v>
      </c>
      <c r="AM314" s="35">
        <f t="shared" si="244"/>
        <v>0.11232754629629113</v>
      </c>
      <c r="AN314" s="35">
        <f t="shared" si="245"/>
        <v>0.11536342592592062</v>
      </c>
      <c r="AO314" s="35">
        <f t="shared" si="246"/>
        <v>0.11839930555555012</v>
      </c>
      <c r="AP314" s="36">
        <f t="shared" si="247"/>
        <v>0.12143518518517959</v>
      </c>
      <c r="AQ314" s="35">
        <f t="shared" si="248"/>
        <v>0.12447106481480909</v>
      </c>
      <c r="AR314" s="35">
        <f t="shared" si="249"/>
        <v>0.12750694444443858</v>
      </c>
      <c r="AS314" s="38">
        <f t="shared" si="250"/>
        <v>0.12809894097221633</v>
      </c>
      <c r="AT314" s="35"/>
      <c r="AU314" s="33">
        <v>3.03587962962949E-3</v>
      </c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</row>
    <row r="315" spans="1:69">
      <c r="A315" s="33">
        <v>3.0370370370368899E-3</v>
      </c>
      <c r="B315" s="34">
        <v>3.0370370370368899E-3</v>
      </c>
      <c r="C315" s="35">
        <f t="shared" si="215"/>
        <v>6.0740740740737797E-3</v>
      </c>
      <c r="D315" s="35">
        <f t="shared" si="216"/>
        <v>9.1111111111106691E-3</v>
      </c>
      <c r="E315" s="35">
        <f t="shared" si="217"/>
        <v>1.2148148148147559E-2</v>
      </c>
      <c r="F315" s="36">
        <f t="shared" si="218"/>
        <v>1.518518518518445E-2</v>
      </c>
      <c r="G315" s="35">
        <f t="shared" si="219"/>
        <v>1.8222222222221338E-2</v>
      </c>
      <c r="H315" s="35">
        <f t="shared" si="220"/>
        <v>2.1259259259258229E-2</v>
      </c>
      <c r="I315" s="35">
        <f t="shared" si="221"/>
        <v>2.4296296296295119E-2</v>
      </c>
      <c r="J315" s="35">
        <f t="shared" si="222"/>
        <v>2.7333333333332009E-2</v>
      </c>
      <c r="K315" s="36">
        <f t="shared" si="223"/>
        <v>3.0370370370368899E-2</v>
      </c>
      <c r="L315" s="35">
        <f t="shared" si="224"/>
        <v>3.340740740740579E-2</v>
      </c>
      <c r="M315" s="35">
        <f t="shared" si="225"/>
        <v>3.6444444444442677E-2</v>
      </c>
      <c r="N315" s="35">
        <f t="shared" si="226"/>
        <v>3.948148148147957E-2</v>
      </c>
      <c r="O315" s="35">
        <f t="shared" si="227"/>
        <v>4.2518518518516457E-2</v>
      </c>
      <c r="P315" s="36">
        <f t="shared" si="228"/>
        <v>4.5555555555553351E-2</v>
      </c>
      <c r="Q315" s="35">
        <f t="shared" si="251"/>
        <v>4.8592592592590238E-2</v>
      </c>
      <c r="R315" s="35">
        <f t="shared" si="252"/>
        <v>5.1629629629627125E-2</v>
      </c>
      <c r="S315" s="35">
        <f t="shared" si="253"/>
        <v>5.4666666666664018E-2</v>
      </c>
      <c r="T315" s="35">
        <f t="shared" si="254"/>
        <v>5.7703703703700905E-2</v>
      </c>
      <c r="U315" s="36">
        <f t="shared" si="255"/>
        <v>6.0740740740737799E-2</v>
      </c>
      <c r="V315" s="35">
        <f t="shared" si="256"/>
        <v>6.3777777777774686E-2</v>
      </c>
      <c r="W315" s="37">
        <f t="shared" si="257"/>
        <v>6.4066296296293193E-2</v>
      </c>
      <c r="X315" s="35">
        <f t="shared" si="229"/>
        <v>6.6814814814811579E-2</v>
      </c>
      <c r="Y315" s="35">
        <f t="shared" si="230"/>
        <v>6.9851851851848473E-2</v>
      </c>
      <c r="Z315" s="35">
        <f t="shared" si="231"/>
        <v>7.2888888888885353E-2</v>
      </c>
      <c r="AA315" s="36">
        <f t="shared" si="232"/>
        <v>7.5925925925922247E-2</v>
      </c>
      <c r="AB315" s="35">
        <f t="shared" si="233"/>
        <v>7.8962962962959141E-2</v>
      </c>
      <c r="AC315" s="35">
        <f t="shared" si="234"/>
        <v>8.1999999999996021E-2</v>
      </c>
      <c r="AD315" s="35">
        <f t="shared" si="235"/>
        <v>8.5037037037032914E-2</v>
      </c>
      <c r="AE315" s="35">
        <f t="shared" si="236"/>
        <v>8.8074074074069808E-2</v>
      </c>
      <c r="AF315" s="36">
        <f t="shared" si="237"/>
        <v>9.1111111111106702E-2</v>
      </c>
      <c r="AG315" s="35">
        <f t="shared" si="238"/>
        <v>9.4148148148143582E-2</v>
      </c>
      <c r="AH315" s="35">
        <f t="shared" si="239"/>
        <v>9.7185185185180475E-2</v>
      </c>
      <c r="AI315" s="35">
        <f t="shared" si="240"/>
        <v>0.10022222222221737</v>
      </c>
      <c r="AJ315" s="35">
        <f t="shared" si="241"/>
        <v>0.10325925925925425</v>
      </c>
      <c r="AK315" s="36">
        <f t="shared" si="242"/>
        <v>0.10629629629629114</v>
      </c>
      <c r="AL315" s="35">
        <f t="shared" si="243"/>
        <v>0.10933333333332804</v>
      </c>
      <c r="AM315" s="35">
        <f t="shared" si="244"/>
        <v>0.11237037037036493</v>
      </c>
      <c r="AN315" s="35">
        <f t="shared" si="245"/>
        <v>0.11540740740740181</v>
      </c>
      <c r="AO315" s="35">
        <f t="shared" si="246"/>
        <v>0.1184444444444387</v>
      </c>
      <c r="AP315" s="36">
        <f t="shared" si="247"/>
        <v>0.1214814814814756</v>
      </c>
      <c r="AQ315" s="35">
        <f t="shared" si="248"/>
        <v>0.12451851851851248</v>
      </c>
      <c r="AR315" s="35">
        <f t="shared" si="249"/>
        <v>0.12755555555554937</v>
      </c>
      <c r="AS315" s="38">
        <f t="shared" si="250"/>
        <v>0.12814777777777156</v>
      </c>
      <c r="AT315" s="35"/>
      <c r="AU315" s="33">
        <v>3.0370370370368899E-3</v>
      </c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</row>
    <row r="316" spans="1:69">
      <c r="A316" s="33">
        <v>3.0381944444443001E-3</v>
      </c>
      <c r="B316" s="34">
        <v>3.0381944444443001E-3</v>
      </c>
      <c r="C316" s="35">
        <f t="shared" si="215"/>
        <v>6.0763888888886002E-3</v>
      </c>
      <c r="D316" s="35">
        <f t="shared" si="216"/>
        <v>9.1145833333329002E-3</v>
      </c>
      <c r="E316" s="35">
        <f t="shared" si="217"/>
        <v>1.21527777777772E-2</v>
      </c>
      <c r="F316" s="36">
        <f t="shared" si="218"/>
        <v>1.51909722222215E-2</v>
      </c>
      <c r="G316" s="35">
        <f t="shared" si="219"/>
        <v>1.82291666666658E-2</v>
      </c>
      <c r="H316" s="35">
        <f t="shared" si="220"/>
        <v>2.1267361111110099E-2</v>
      </c>
      <c r="I316" s="35">
        <f t="shared" si="221"/>
        <v>2.4305555555554401E-2</v>
      </c>
      <c r="J316" s="35">
        <f t="shared" si="222"/>
        <v>2.7343749999998702E-2</v>
      </c>
      <c r="K316" s="36">
        <f t="shared" si="223"/>
        <v>3.0381944444443001E-2</v>
      </c>
      <c r="L316" s="35">
        <f t="shared" si="224"/>
        <v>3.3420138888887299E-2</v>
      </c>
      <c r="M316" s="35">
        <f t="shared" si="225"/>
        <v>3.6458333333331601E-2</v>
      </c>
      <c r="N316" s="35">
        <f t="shared" si="226"/>
        <v>3.9496527777775903E-2</v>
      </c>
      <c r="O316" s="35">
        <f t="shared" si="227"/>
        <v>4.2534722222220198E-2</v>
      </c>
      <c r="P316" s="36">
        <f t="shared" si="228"/>
        <v>4.5572916666664499E-2</v>
      </c>
      <c r="Q316" s="35">
        <f t="shared" si="251"/>
        <v>4.8611111111108801E-2</v>
      </c>
      <c r="R316" s="35">
        <f t="shared" si="252"/>
        <v>5.1649305555553103E-2</v>
      </c>
      <c r="S316" s="35">
        <f t="shared" si="253"/>
        <v>5.4687499999997405E-2</v>
      </c>
      <c r="T316" s="35">
        <f t="shared" si="254"/>
        <v>5.77256944444417E-2</v>
      </c>
      <c r="U316" s="36">
        <f t="shared" si="255"/>
        <v>6.0763888888886002E-2</v>
      </c>
      <c r="V316" s="35">
        <f t="shared" si="256"/>
        <v>6.3802083333330303E-2</v>
      </c>
      <c r="W316" s="37">
        <f t="shared" si="257"/>
        <v>6.4090711805552508E-2</v>
      </c>
      <c r="X316" s="35">
        <f t="shared" si="229"/>
        <v>6.6840277777774598E-2</v>
      </c>
      <c r="Y316" s="35">
        <f t="shared" si="230"/>
        <v>6.9878472222218907E-2</v>
      </c>
      <c r="Z316" s="35">
        <f t="shared" si="231"/>
        <v>7.2916666666663202E-2</v>
      </c>
      <c r="AA316" s="36">
        <f t="shared" si="232"/>
        <v>7.5954861111107497E-2</v>
      </c>
      <c r="AB316" s="35">
        <f t="shared" si="233"/>
        <v>7.8993055555551805E-2</v>
      </c>
      <c r="AC316" s="35">
        <f t="shared" si="234"/>
        <v>8.20312499999961E-2</v>
      </c>
      <c r="AD316" s="35">
        <f t="shared" si="235"/>
        <v>8.5069444444440395E-2</v>
      </c>
      <c r="AE316" s="35">
        <f t="shared" si="236"/>
        <v>8.8107638888884704E-2</v>
      </c>
      <c r="AF316" s="36">
        <f t="shared" si="237"/>
        <v>9.1145833333328999E-2</v>
      </c>
      <c r="AG316" s="35">
        <f t="shared" si="238"/>
        <v>9.4184027777773308E-2</v>
      </c>
      <c r="AH316" s="35">
        <f t="shared" si="239"/>
        <v>9.7222222222217602E-2</v>
      </c>
      <c r="AI316" s="35">
        <f t="shared" si="240"/>
        <v>0.1002604166666619</v>
      </c>
      <c r="AJ316" s="35">
        <f t="shared" si="241"/>
        <v>0.10329861111110621</v>
      </c>
      <c r="AK316" s="36">
        <f t="shared" si="242"/>
        <v>0.1063368055555505</v>
      </c>
      <c r="AL316" s="35">
        <f t="shared" si="243"/>
        <v>0.10937499999999481</v>
      </c>
      <c r="AM316" s="35">
        <f t="shared" si="244"/>
        <v>0.1124131944444391</v>
      </c>
      <c r="AN316" s="35">
        <f t="shared" si="245"/>
        <v>0.1154513888888834</v>
      </c>
      <c r="AO316" s="35">
        <f t="shared" si="246"/>
        <v>0.11848958333332771</v>
      </c>
      <c r="AP316" s="36">
        <f t="shared" si="247"/>
        <v>0.121527777777772</v>
      </c>
      <c r="AQ316" s="35">
        <f t="shared" si="248"/>
        <v>0.1245659722222163</v>
      </c>
      <c r="AR316" s="35">
        <f t="shared" si="249"/>
        <v>0.12760416666666061</v>
      </c>
      <c r="AS316" s="38">
        <f t="shared" si="250"/>
        <v>0.12819661458332723</v>
      </c>
      <c r="AT316" s="35"/>
      <c r="AU316" s="33">
        <v>3.0381944444443001E-3</v>
      </c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</row>
    <row r="317" spans="1:69">
      <c r="A317" s="33">
        <v>3.0393518518517099E-3</v>
      </c>
      <c r="B317" s="34">
        <v>3.0393518518517099E-3</v>
      </c>
      <c r="C317" s="35">
        <f t="shared" si="215"/>
        <v>6.0787037037034197E-3</v>
      </c>
      <c r="D317" s="35">
        <f t="shared" si="216"/>
        <v>9.1180555555551296E-3</v>
      </c>
      <c r="E317" s="35">
        <f t="shared" si="217"/>
        <v>1.2157407407406839E-2</v>
      </c>
      <c r="F317" s="36">
        <f t="shared" si="218"/>
        <v>1.5196759259258549E-2</v>
      </c>
      <c r="G317" s="35">
        <f t="shared" si="219"/>
        <v>1.8236111111110259E-2</v>
      </c>
      <c r="H317" s="35">
        <f t="shared" si="220"/>
        <v>2.1275462962961969E-2</v>
      </c>
      <c r="I317" s="35">
        <f t="shared" si="221"/>
        <v>2.4314814814813679E-2</v>
      </c>
      <c r="J317" s="35">
        <f t="shared" si="222"/>
        <v>2.7354166666665389E-2</v>
      </c>
      <c r="K317" s="36">
        <f t="shared" si="223"/>
        <v>3.0393518518517099E-2</v>
      </c>
      <c r="L317" s="35">
        <f t="shared" si="224"/>
        <v>3.3432870370368808E-2</v>
      </c>
      <c r="M317" s="35">
        <f t="shared" si="225"/>
        <v>3.6472222222220518E-2</v>
      </c>
      <c r="N317" s="35">
        <f t="shared" si="226"/>
        <v>3.9511574074072228E-2</v>
      </c>
      <c r="O317" s="35">
        <f t="shared" si="227"/>
        <v>4.2550925925923938E-2</v>
      </c>
      <c r="P317" s="36">
        <f t="shared" si="228"/>
        <v>4.5590277777775648E-2</v>
      </c>
      <c r="Q317" s="35">
        <f t="shared" si="251"/>
        <v>4.8629629629627358E-2</v>
      </c>
      <c r="R317" s="35">
        <f t="shared" si="252"/>
        <v>5.1668981481479068E-2</v>
      </c>
      <c r="S317" s="35">
        <f t="shared" si="253"/>
        <v>5.4708333333330778E-2</v>
      </c>
      <c r="T317" s="35">
        <f t="shared" si="254"/>
        <v>5.7747685185182487E-2</v>
      </c>
      <c r="U317" s="36">
        <f t="shared" si="255"/>
        <v>6.0787037037034197E-2</v>
      </c>
      <c r="V317" s="35">
        <f t="shared" si="256"/>
        <v>6.3826388888885907E-2</v>
      </c>
      <c r="W317" s="37">
        <f t="shared" si="257"/>
        <v>6.4115127314811809E-2</v>
      </c>
      <c r="X317" s="35">
        <f t="shared" si="229"/>
        <v>6.6865740740737617E-2</v>
      </c>
      <c r="Y317" s="35">
        <f t="shared" si="230"/>
        <v>6.9905092592589327E-2</v>
      </c>
      <c r="Z317" s="35">
        <f t="shared" si="231"/>
        <v>7.2944444444441037E-2</v>
      </c>
      <c r="AA317" s="36">
        <f t="shared" si="232"/>
        <v>7.5983796296292747E-2</v>
      </c>
      <c r="AB317" s="35">
        <f t="shared" si="233"/>
        <v>7.9023148148144456E-2</v>
      </c>
      <c r="AC317" s="35">
        <f t="shared" si="234"/>
        <v>8.2062499999996166E-2</v>
      </c>
      <c r="AD317" s="35">
        <f t="shared" si="235"/>
        <v>8.5101851851847876E-2</v>
      </c>
      <c r="AE317" s="35">
        <f t="shared" si="236"/>
        <v>8.8141203703699586E-2</v>
      </c>
      <c r="AF317" s="36">
        <f t="shared" si="237"/>
        <v>9.1180555555551296E-2</v>
      </c>
      <c r="AG317" s="35">
        <f t="shared" si="238"/>
        <v>9.4219907407403006E-2</v>
      </c>
      <c r="AH317" s="35">
        <f t="shared" si="239"/>
        <v>9.7259259259254716E-2</v>
      </c>
      <c r="AI317" s="35">
        <f t="shared" si="240"/>
        <v>0.10029861111110643</v>
      </c>
      <c r="AJ317" s="35">
        <f t="shared" si="241"/>
        <v>0.10333796296295814</v>
      </c>
      <c r="AK317" s="36">
        <f t="shared" si="242"/>
        <v>0.10637731481480985</v>
      </c>
      <c r="AL317" s="35">
        <f t="shared" si="243"/>
        <v>0.10941666666666156</v>
      </c>
      <c r="AM317" s="35">
        <f t="shared" si="244"/>
        <v>0.11245601851851326</v>
      </c>
      <c r="AN317" s="35">
        <f t="shared" si="245"/>
        <v>0.11549537037036497</v>
      </c>
      <c r="AO317" s="35">
        <f t="shared" si="246"/>
        <v>0.11853472222221668</v>
      </c>
      <c r="AP317" s="36">
        <f t="shared" si="247"/>
        <v>0.12157407407406839</v>
      </c>
      <c r="AQ317" s="35">
        <f t="shared" si="248"/>
        <v>0.1246134259259201</v>
      </c>
      <c r="AR317" s="35">
        <f t="shared" si="249"/>
        <v>0.12765277777777181</v>
      </c>
      <c r="AS317" s="38">
        <f t="shared" si="250"/>
        <v>0.12824545138888291</v>
      </c>
      <c r="AT317" s="35"/>
      <c r="AU317" s="33">
        <v>3.0393518518517099E-3</v>
      </c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</row>
    <row r="318" spans="1:69">
      <c r="A318" s="33">
        <v>3.0405092592591101E-3</v>
      </c>
      <c r="B318" s="34">
        <v>3.0405092592591101E-3</v>
      </c>
      <c r="C318" s="35">
        <f t="shared" si="215"/>
        <v>6.0810185185182202E-3</v>
      </c>
      <c r="D318" s="35">
        <f t="shared" si="216"/>
        <v>9.1215277777773295E-3</v>
      </c>
      <c r="E318" s="35">
        <f t="shared" si="217"/>
        <v>1.216203703703644E-2</v>
      </c>
      <c r="F318" s="36">
        <f t="shared" si="218"/>
        <v>1.5202546296295551E-2</v>
      </c>
      <c r="G318" s="35">
        <f t="shared" si="219"/>
        <v>1.8243055555554659E-2</v>
      </c>
      <c r="H318" s="35">
        <f t="shared" si="220"/>
        <v>2.128356481481377E-2</v>
      </c>
      <c r="I318" s="35">
        <f t="shared" si="221"/>
        <v>2.4324074074072881E-2</v>
      </c>
      <c r="J318" s="35">
        <f t="shared" si="222"/>
        <v>2.7364583333331992E-2</v>
      </c>
      <c r="K318" s="36">
        <f t="shared" si="223"/>
        <v>3.0405092592591103E-2</v>
      </c>
      <c r="L318" s="35">
        <f t="shared" si="224"/>
        <v>3.3445601851850214E-2</v>
      </c>
      <c r="M318" s="35">
        <f t="shared" si="225"/>
        <v>3.6486111111109318E-2</v>
      </c>
      <c r="N318" s="35">
        <f t="shared" si="226"/>
        <v>3.9526620370368429E-2</v>
      </c>
      <c r="O318" s="35">
        <f t="shared" si="227"/>
        <v>4.256712962962754E-2</v>
      </c>
      <c r="P318" s="36">
        <f t="shared" si="228"/>
        <v>4.5607638888886651E-2</v>
      </c>
      <c r="Q318" s="35">
        <f t="shared" si="251"/>
        <v>4.8648148148145762E-2</v>
      </c>
      <c r="R318" s="35">
        <f t="shared" si="252"/>
        <v>5.1688657407404873E-2</v>
      </c>
      <c r="S318" s="35">
        <f t="shared" si="253"/>
        <v>5.4729166666663984E-2</v>
      </c>
      <c r="T318" s="35">
        <f t="shared" si="254"/>
        <v>5.7769675925923095E-2</v>
      </c>
      <c r="U318" s="36">
        <f t="shared" si="255"/>
        <v>6.0810185185182206E-2</v>
      </c>
      <c r="V318" s="35">
        <f t="shared" si="256"/>
        <v>6.3850694444441317E-2</v>
      </c>
      <c r="W318" s="37">
        <f t="shared" si="257"/>
        <v>6.413954282407093E-2</v>
      </c>
      <c r="X318" s="35">
        <f t="shared" si="229"/>
        <v>6.6891203703700428E-2</v>
      </c>
      <c r="Y318" s="35">
        <f t="shared" si="230"/>
        <v>6.9931712962959539E-2</v>
      </c>
      <c r="Z318" s="35">
        <f t="shared" si="231"/>
        <v>7.2972222222218636E-2</v>
      </c>
      <c r="AA318" s="36">
        <f t="shared" si="232"/>
        <v>7.6012731481477747E-2</v>
      </c>
      <c r="AB318" s="35">
        <f t="shared" si="233"/>
        <v>7.9053240740736858E-2</v>
      </c>
      <c r="AC318" s="35">
        <f t="shared" si="234"/>
        <v>8.2093749999995969E-2</v>
      </c>
      <c r="AD318" s="35">
        <f t="shared" si="235"/>
        <v>8.513425925925508E-2</v>
      </c>
      <c r="AE318" s="35">
        <f t="shared" si="236"/>
        <v>8.8174768518514191E-2</v>
      </c>
      <c r="AF318" s="36">
        <f t="shared" si="237"/>
        <v>9.1215277777773301E-2</v>
      </c>
      <c r="AG318" s="35">
        <f t="shared" si="238"/>
        <v>9.4255787037032412E-2</v>
      </c>
      <c r="AH318" s="35">
        <f t="shared" si="239"/>
        <v>9.7296296296291523E-2</v>
      </c>
      <c r="AI318" s="35">
        <f t="shared" si="240"/>
        <v>0.10033680555555063</v>
      </c>
      <c r="AJ318" s="35">
        <f t="shared" si="241"/>
        <v>0.10337731481480975</v>
      </c>
      <c r="AK318" s="36">
        <f t="shared" si="242"/>
        <v>0.10641782407406886</v>
      </c>
      <c r="AL318" s="35">
        <f t="shared" si="243"/>
        <v>0.10945833333332797</v>
      </c>
      <c r="AM318" s="35">
        <f t="shared" si="244"/>
        <v>0.11249884259258708</v>
      </c>
      <c r="AN318" s="35">
        <f t="shared" si="245"/>
        <v>0.11553935185184619</v>
      </c>
      <c r="AO318" s="35">
        <f t="shared" si="246"/>
        <v>0.1185798611111053</v>
      </c>
      <c r="AP318" s="36">
        <f t="shared" si="247"/>
        <v>0.12162037037036441</v>
      </c>
      <c r="AQ318" s="35">
        <f t="shared" si="248"/>
        <v>0.12466087962962351</v>
      </c>
      <c r="AR318" s="35">
        <f t="shared" si="249"/>
        <v>0.12770138888888263</v>
      </c>
      <c r="AS318" s="38">
        <f t="shared" si="250"/>
        <v>0.12829428819443814</v>
      </c>
      <c r="AT318" s="35"/>
      <c r="AU318" s="33">
        <v>3.0405092592591101E-3</v>
      </c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</row>
    <row r="319" spans="1:69">
      <c r="A319" s="33">
        <v>3.0416666666665199E-3</v>
      </c>
      <c r="B319" s="34">
        <v>3.0416666666665199E-3</v>
      </c>
      <c r="C319" s="35">
        <f t="shared" si="215"/>
        <v>6.0833333333330398E-3</v>
      </c>
      <c r="D319" s="35">
        <f t="shared" si="216"/>
        <v>9.1249999999995605E-3</v>
      </c>
      <c r="E319" s="35">
        <f t="shared" si="217"/>
        <v>1.216666666666608E-2</v>
      </c>
      <c r="F319" s="36">
        <f t="shared" si="218"/>
        <v>1.5208333333332599E-2</v>
      </c>
      <c r="G319" s="35">
        <f t="shared" si="219"/>
        <v>1.8249999999999121E-2</v>
      </c>
      <c r="H319" s="35">
        <f t="shared" si="220"/>
        <v>2.129166666666564E-2</v>
      </c>
      <c r="I319" s="35">
        <f t="shared" si="221"/>
        <v>2.4333333333332159E-2</v>
      </c>
      <c r="J319" s="35">
        <f t="shared" si="222"/>
        <v>2.7374999999998678E-2</v>
      </c>
      <c r="K319" s="36">
        <f t="shared" si="223"/>
        <v>3.0416666666665197E-2</v>
      </c>
      <c r="L319" s="35">
        <f t="shared" si="224"/>
        <v>3.3458333333331716E-2</v>
      </c>
      <c r="M319" s="35">
        <f t="shared" si="225"/>
        <v>3.6499999999998242E-2</v>
      </c>
      <c r="N319" s="35">
        <f t="shared" si="226"/>
        <v>3.9541666666664761E-2</v>
      </c>
      <c r="O319" s="35">
        <f t="shared" si="227"/>
        <v>4.258333333333128E-2</v>
      </c>
      <c r="P319" s="36">
        <f t="shared" si="228"/>
        <v>4.5624999999997799E-2</v>
      </c>
      <c r="Q319" s="35">
        <f t="shared" si="251"/>
        <v>4.8666666666664318E-2</v>
      </c>
      <c r="R319" s="35">
        <f t="shared" si="252"/>
        <v>5.1708333333330837E-2</v>
      </c>
      <c r="S319" s="35">
        <f t="shared" si="253"/>
        <v>5.4749999999997356E-2</v>
      </c>
      <c r="T319" s="35">
        <f t="shared" si="254"/>
        <v>5.7791666666663875E-2</v>
      </c>
      <c r="U319" s="36">
        <f t="shared" si="255"/>
        <v>6.0833333333330394E-2</v>
      </c>
      <c r="V319" s="35">
        <f t="shared" si="256"/>
        <v>6.387499999999692E-2</v>
      </c>
      <c r="W319" s="37">
        <f t="shared" si="257"/>
        <v>6.4163958333330232E-2</v>
      </c>
      <c r="X319" s="35">
        <f t="shared" si="229"/>
        <v>6.6916666666663432E-2</v>
      </c>
      <c r="Y319" s="35">
        <f t="shared" si="230"/>
        <v>6.9958333333329958E-2</v>
      </c>
      <c r="Z319" s="35">
        <f t="shared" si="231"/>
        <v>7.2999999999996484E-2</v>
      </c>
      <c r="AA319" s="36">
        <f t="shared" si="232"/>
        <v>7.6041666666662996E-2</v>
      </c>
      <c r="AB319" s="35">
        <f t="shared" si="233"/>
        <v>7.9083333333329522E-2</v>
      </c>
      <c r="AC319" s="35">
        <f t="shared" si="234"/>
        <v>8.2124999999996035E-2</v>
      </c>
      <c r="AD319" s="35">
        <f t="shared" si="235"/>
        <v>8.516666666666256E-2</v>
      </c>
      <c r="AE319" s="35">
        <f t="shared" si="236"/>
        <v>8.8208333333329073E-2</v>
      </c>
      <c r="AF319" s="36">
        <f t="shared" si="237"/>
        <v>9.1249999999995599E-2</v>
      </c>
      <c r="AG319" s="35">
        <f t="shared" si="238"/>
        <v>9.4291666666662111E-2</v>
      </c>
      <c r="AH319" s="35">
        <f t="shared" si="239"/>
        <v>9.7333333333328637E-2</v>
      </c>
      <c r="AI319" s="35">
        <f t="shared" si="240"/>
        <v>0.10037499999999516</v>
      </c>
      <c r="AJ319" s="35">
        <f t="shared" si="241"/>
        <v>0.10341666666666167</v>
      </c>
      <c r="AK319" s="36">
        <f t="shared" si="242"/>
        <v>0.1064583333333282</v>
      </c>
      <c r="AL319" s="35">
        <f t="shared" si="243"/>
        <v>0.10949999999999471</v>
      </c>
      <c r="AM319" s="35">
        <f t="shared" si="244"/>
        <v>0.11254166666666124</v>
      </c>
      <c r="AN319" s="35">
        <f t="shared" si="245"/>
        <v>0.11558333333332775</v>
      </c>
      <c r="AO319" s="35">
        <f t="shared" si="246"/>
        <v>0.11862499999999428</v>
      </c>
      <c r="AP319" s="36">
        <f t="shared" si="247"/>
        <v>0.12166666666666079</v>
      </c>
      <c r="AQ319" s="35">
        <f t="shared" si="248"/>
        <v>0.12470833333332731</v>
      </c>
      <c r="AR319" s="35">
        <f t="shared" si="249"/>
        <v>0.12774999999999384</v>
      </c>
      <c r="AS319" s="38">
        <f t="shared" si="250"/>
        <v>0.12834312499999381</v>
      </c>
      <c r="AT319" s="35"/>
      <c r="AU319" s="33">
        <v>3.0416666666665199E-3</v>
      </c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</row>
    <row r="320" spans="1:69">
      <c r="A320" s="33">
        <v>3.0428240740739301E-3</v>
      </c>
      <c r="B320" s="34">
        <v>3.0428240740739301E-3</v>
      </c>
      <c r="C320" s="35">
        <f t="shared" si="215"/>
        <v>6.0856481481478602E-3</v>
      </c>
      <c r="D320" s="35">
        <f t="shared" si="216"/>
        <v>9.1284722222217899E-3</v>
      </c>
      <c r="E320" s="35">
        <f t="shared" si="217"/>
        <v>1.217129629629572E-2</v>
      </c>
      <c r="F320" s="36">
        <f t="shared" si="218"/>
        <v>1.5214120370369651E-2</v>
      </c>
      <c r="G320" s="35">
        <f t="shared" si="219"/>
        <v>1.825694444444358E-2</v>
      </c>
      <c r="H320" s="35">
        <f t="shared" si="220"/>
        <v>2.129976851851751E-2</v>
      </c>
      <c r="I320" s="35">
        <f t="shared" si="221"/>
        <v>2.4342592592591441E-2</v>
      </c>
      <c r="J320" s="35">
        <f t="shared" si="222"/>
        <v>2.7385416666665371E-2</v>
      </c>
      <c r="K320" s="36">
        <f t="shared" si="223"/>
        <v>3.0428240740739302E-2</v>
      </c>
      <c r="L320" s="35">
        <f t="shared" si="224"/>
        <v>3.3471064814813233E-2</v>
      </c>
      <c r="M320" s="35">
        <f t="shared" si="225"/>
        <v>3.651388888888716E-2</v>
      </c>
      <c r="N320" s="35">
        <f t="shared" si="226"/>
        <v>3.9556712962961094E-2</v>
      </c>
      <c r="O320" s="35">
        <f t="shared" si="227"/>
        <v>4.2599537037035021E-2</v>
      </c>
      <c r="P320" s="36">
        <f t="shared" si="228"/>
        <v>4.5642361111108955E-2</v>
      </c>
      <c r="Q320" s="35">
        <f t="shared" si="251"/>
        <v>4.8685185185182882E-2</v>
      </c>
      <c r="R320" s="35">
        <f t="shared" si="252"/>
        <v>5.1728009259256809E-2</v>
      </c>
      <c r="S320" s="35">
        <f t="shared" si="253"/>
        <v>5.4770833333330743E-2</v>
      </c>
      <c r="T320" s="35">
        <f t="shared" si="254"/>
        <v>5.781365740740467E-2</v>
      </c>
      <c r="U320" s="36">
        <f t="shared" si="255"/>
        <v>6.0856481481478604E-2</v>
      </c>
      <c r="V320" s="35">
        <f t="shared" si="256"/>
        <v>6.3899305555552538E-2</v>
      </c>
      <c r="W320" s="37">
        <f t="shared" si="257"/>
        <v>6.4188373842589547E-2</v>
      </c>
      <c r="X320" s="35">
        <f t="shared" si="229"/>
        <v>6.6942129629626465E-2</v>
      </c>
      <c r="Y320" s="35">
        <f t="shared" si="230"/>
        <v>6.9984953703700392E-2</v>
      </c>
      <c r="Z320" s="35">
        <f t="shared" si="231"/>
        <v>7.3027777777774319E-2</v>
      </c>
      <c r="AA320" s="36">
        <f t="shared" si="232"/>
        <v>7.6070601851848246E-2</v>
      </c>
      <c r="AB320" s="35">
        <f t="shared" si="233"/>
        <v>7.9113425925922187E-2</v>
      </c>
      <c r="AC320" s="35">
        <f t="shared" si="234"/>
        <v>8.2156249999996114E-2</v>
      </c>
      <c r="AD320" s="35">
        <f t="shared" si="235"/>
        <v>8.5199074074070041E-2</v>
      </c>
      <c r="AE320" s="35">
        <f t="shared" si="236"/>
        <v>8.8241898148143968E-2</v>
      </c>
      <c r="AF320" s="36">
        <f t="shared" si="237"/>
        <v>9.1284722222217909E-2</v>
      </c>
      <c r="AG320" s="35">
        <f t="shared" si="238"/>
        <v>9.4327546296291837E-2</v>
      </c>
      <c r="AH320" s="35">
        <f t="shared" si="239"/>
        <v>9.7370370370365764E-2</v>
      </c>
      <c r="AI320" s="35">
        <f t="shared" si="240"/>
        <v>0.10041319444443969</v>
      </c>
      <c r="AJ320" s="35">
        <f t="shared" si="241"/>
        <v>0.10345601851851362</v>
      </c>
      <c r="AK320" s="36">
        <f t="shared" si="242"/>
        <v>0.10649884259258756</v>
      </c>
      <c r="AL320" s="35">
        <f t="shared" si="243"/>
        <v>0.10954166666666149</v>
      </c>
      <c r="AM320" s="35">
        <f t="shared" si="244"/>
        <v>0.11258449074073541</v>
      </c>
      <c r="AN320" s="35">
        <f t="shared" si="245"/>
        <v>0.11562731481480934</v>
      </c>
      <c r="AO320" s="35">
        <f t="shared" si="246"/>
        <v>0.11867013888888328</v>
      </c>
      <c r="AP320" s="36">
        <f t="shared" si="247"/>
        <v>0.12171296296295721</v>
      </c>
      <c r="AQ320" s="35">
        <f t="shared" si="248"/>
        <v>0.12475578703703114</v>
      </c>
      <c r="AR320" s="35">
        <f t="shared" si="249"/>
        <v>0.12779861111110508</v>
      </c>
      <c r="AS320" s="38">
        <f t="shared" si="250"/>
        <v>0.12839196180554949</v>
      </c>
      <c r="AT320" s="35"/>
      <c r="AU320" s="33">
        <v>3.0428240740739301E-3</v>
      </c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</row>
    <row r="321" spans="1:69">
      <c r="A321" s="33">
        <v>3.0439814814813299E-3</v>
      </c>
      <c r="B321" s="34">
        <v>3.0439814814813299E-3</v>
      </c>
      <c r="C321" s="35">
        <f t="shared" si="215"/>
        <v>6.0879629629626598E-3</v>
      </c>
      <c r="D321" s="35">
        <f t="shared" si="216"/>
        <v>9.1319444444439898E-3</v>
      </c>
      <c r="E321" s="35">
        <f t="shared" si="217"/>
        <v>1.217592592592532E-2</v>
      </c>
      <c r="F321" s="36">
        <f t="shared" si="218"/>
        <v>1.521990740740665E-2</v>
      </c>
      <c r="G321" s="35">
        <f t="shared" si="219"/>
        <v>1.826388888888798E-2</v>
      </c>
      <c r="H321" s="35">
        <f t="shared" si="220"/>
        <v>2.1307870370369311E-2</v>
      </c>
      <c r="I321" s="35">
        <f t="shared" si="221"/>
        <v>2.4351851851850639E-2</v>
      </c>
      <c r="J321" s="35">
        <f t="shared" si="222"/>
        <v>2.7395833333331968E-2</v>
      </c>
      <c r="K321" s="36">
        <f t="shared" si="223"/>
        <v>3.0439814814813299E-2</v>
      </c>
      <c r="L321" s="35">
        <f t="shared" si="224"/>
        <v>3.3483796296294631E-2</v>
      </c>
      <c r="M321" s="35">
        <f t="shared" si="225"/>
        <v>3.6527777777775959E-2</v>
      </c>
      <c r="N321" s="35">
        <f t="shared" si="226"/>
        <v>3.9571759259257287E-2</v>
      </c>
      <c r="O321" s="35">
        <f t="shared" si="227"/>
        <v>4.2615740740738622E-2</v>
      </c>
      <c r="P321" s="36">
        <f t="shared" si="228"/>
        <v>4.5659722222219951E-2</v>
      </c>
      <c r="Q321" s="35">
        <f t="shared" si="251"/>
        <v>4.8703703703701279E-2</v>
      </c>
      <c r="R321" s="35">
        <f t="shared" si="252"/>
        <v>5.1747685185182607E-2</v>
      </c>
      <c r="S321" s="35">
        <f t="shared" si="253"/>
        <v>5.4791666666663935E-2</v>
      </c>
      <c r="T321" s="35">
        <f t="shared" si="254"/>
        <v>5.783564814814527E-2</v>
      </c>
      <c r="U321" s="36">
        <f t="shared" si="255"/>
        <v>6.0879629629626598E-2</v>
      </c>
      <c r="V321" s="35">
        <f t="shared" si="256"/>
        <v>6.3923611111107934E-2</v>
      </c>
      <c r="W321" s="37">
        <f t="shared" si="257"/>
        <v>6.4212789351848654E-2</v>
      </c>
      <c r="X321" s="35">
        <f t="shared" si="229"/>
        <v>6.6967592592589262E-2</v>
      </c>
      <c r="Y321" s="35">
        <f t="shared" si="230"/>
        <v>7.001157407407059E-2</v>
      </c>
      <c r="Z321" s="35">
        <f t="shared" si="231"/>
        <v>7.3055555555551918E-2</v>
      </c>
      <c r="AA321" s="36">
        <f t="shared" si="232"/>
        <v>7.6099537037033246E-2</v>
      </c>
      <c r="AB321" s="35">
        <f t="shared" si="233"/>
        <v>7.9143518518514575E-2</v>
      </c>
      <c r="AC321" s="35">
        <f t="shared" si="234"/>
        <v>8.2187499999995903E-2</v>
      </c>
      <c r="AD321" s="35">
        <f t="shared" si="235"/>
        <v>8.5231481481477245E-2</v>
      </c>
      <c r="AE321" s="35">
        <f t="shared" si="236"/>
        <v>8.8275462962958573E-2</v>
      </c>
      <c r="AF321" s="36">
        <f t="shared" si="237"/>
        <v>9.1319444444439901E-2</v>
      </c>
      <c r="AG321" s="35">
        <f t="shared" si="238"/>
        <v>9.4363425925921229E-2</v>
      </c>
      <c r="AH321" s="35">
        <f t="shared" si="239"/>
        <v>9.7407407407402558E-2</v>
      </c>
      <c r="AI321" s="35">
        <f t="shared" si="240"/>
        <v>0.10045138888888389</v>
      </c>
      <c r="AJ321" s="35">
        <f t="shared" si="241"/>
        <v>0.10349537037036521</v>
      </c>
      <c r="AK321" s="36">
        <f t="shared" si="242"/>
        <v>0.10653935185184654</v>
      </c>
      <c r="AL321" s="35">
        <f t="shared" si="243"/>
        <v>0.10958333333332787</v>
      </c>
      <c r="AM321" s="35">
        <f t="shared" si="244"/>
        <v>0.11262731481480921</v>
      </c>
      <c r="AN321" s="35">
        <f t="shared" si="245"/>
        <v>0.11567129629629054</v>
      </c>
      <c r="AO321" s="35">
        <f t="shared" si="246"/>
        <v>0.11871527777777187</v>
      </c>
      <c r="AP321" s="36">
        <f t="shared" si="247"/>
        <v>0.1217592592592532</v>
      </c>
      <c r="AQ321" s="35">
        <f t="shared" si="248"/>
        <v>0.12480324074073453</v>
      </c>
      <c r="AR321" s="35">
        <f t="shared" si="249"/>
        <v>0.12784722222221587</v>
      </c>
      <c r="AS321" s="38">
        <f t="shared" si="250"/>
        <v>0.12844079861110472</v>
      </c>
      <c r="AT321" s="35"/>
      <c r="AU321" s="33">
        <v>3.0439814814813299E-3</v>
      </c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</row>
    <row r="322" spans="1:69">
      <c r="A322" s="33">
        <v>3.0451388888887401E-3</v>
      </c>
      <c r="B322" s="34">
        <v>3.0451388888887401E-3</v>
      </c>
      <c r="C322" s="35">
        <f t="shared" si="215"/>
        <v>6.0902777777774803E-3</v>
      </c>
      <c r="D322" s="35">
        <f t="shared" si="216"/>
        <v>9.1354166666662209E-3</v>
      </c>
      <c r="E322" s="35">
        <f t="shared" si="217"/>
        <v>1.2180555555554961E-2</v>
      </c>
      <c r="F322" s="36">
        <f t="shared" si="218"/>
        <v>1.52256944444437E-2</v>
      </c>
      <c r="G322" s="35">
        <f t="shared" si="219"/>
        <v>1.8270833333332442E-2</v>
      </c>
      <c r="H322" s="35">
        <f t="shared" si="220"/>
        <v>2.1315972222221181E-2</v>
      </c>
      <c r="I322" s="35">
        <f t="shared" si="221"/>
        <v>2.4361111111109921E-2</v>
      </c>
      <c r="J322" s="35">
        <f t="shared" si="222"/>
        <v>2.7406249999998661E-2</v>
      </c>
      <c r="K322" s="36">
        <f t="shared" si="223"/>
        <v>3.0451388888887401E-2</v>
      </c>
      <c r="L322" s="35">
        <f t="shared" si="224"/>
        <v>3.349652777777614E-2</v>
      </c>
      <c r="M322" s="35">
        <f t="shared" si="225"/>
        <v>3.6541666666664883E-2</v>
      </c>
      <c r="N322" s="35">
        <f t="shared" si="226"/>
        <v>3.958680555555362E-2</v>
      </c>
      <c r="O322" s="35">
        <f t="shared" si="227"/>
        <v>4.2631944444442363E-2</v>
      </c>
      <c r="P322" s="36">
        <f t="shared" si="228"/>
        <v>4.5677083333331099E-2</v>
      </c>
      <c r="Q322" s="35">
        <f t="shared" si="251"/>
        <v>4.8722222222219842E-2</v>
      </c>
      <c r="R322" s="35">
        <f t="shared" si="252"/>
        <v>5.1767361111108585E-2</v>
      </c>
      <c r="S322" s="35">
        <f t="shared" si="253"/>
        <v>5.4812499999997322E-2</v>
      </c>
      <c r="T322" s="35">
        <f t="shared" si="254"/>
        <v>5.7857638888886065E-2</v>
      </c>
      <c r="U322" s="36">
        <f t="shared" si="255"/>
        <v>6.0902777777774801E-2</v>
      </c>
      <c r="V322" s="35">
        <f t="shared" si="256"/>
        <v>6.3947916666663537E-2</v>
      </c>
      <c r="W322" s="37">
        <f t="shared" si="257"/>
        <v>6.4237204861107969E-2</v>
      </c>
      <c r="X322" s="35">
        <f t="shared" si="229"/>
        <v>6.6993055555552281E-2</v>
      </c>
      <c r="Y322" s="35">
        <f t="shared" si="230"/>
        <v>7.0038194444441024E-2</v>
      </c>
      <c r="Z322" s="35">
        <f t="shared" si="231"/>
        <v>7.3083333333329767E-2</v>
      </c>
      <c r="AA322" s="36">
        <f t="shared" si="232"/>
        <v>7.612847222221851E-2</v>
      </c>
      <c r="AB322" s="35">
        <f t="shared" si="233"/>
        <v>7.9173611111107239E-2</v>
      </c>
      <c r="AC322" s="35">
        <f t="shared" si="234"/>
        <v>8.2218749999995983E-2</v>
      </c>
      <c r="AD322" s="35">
        <f t="shared" si="235"/>
        <v>8.5263888888884726E-2</v>
      </c>
      <c r="AE322" s="35">
        <f t="shared" si="236"/>
        <v>8.8309027777773469E-2</v>
      </c>
      <c r="AF322" s="36">
        <f t="shared" si="237"/>
        <v>9.1354166666662198E-2</v>
      </c>
      <c r="AG322" s="35">
        <f t="shared" si="238"/>
        <v>9.4399305555550941E-2</v>
      </c>
      <c r="AH322" s="35">
        <f t="shared" si="239"/>
        <v>9.7444444444439685E-2</v>
      </c>
      <c r="AI322" s="35">
        <f t="shared" si="240"/>
        <v>0.10048958333332843</v>
      </c>
      <c r="AJ322" s="35">
        <f t="shared" si="241"/>
        <v>0.10353472222221717</v>
      </c>
      <c r="AK322" s="36">
        <f t="shared" si="242"/>
        <v>0.1065798611111059</v>
      </c>
      <c r="AL322" s="35">
        <f t="shared" si="243"/>
        <v>0.10962499999999464</v>
      </c>
      <c r="AM322" s="35">
        <f t="shared" si="244"/>
        <v>0.11267013888888339</v>
      </c>
      <c r="AN322" s="35">
        <f t="shared" si="245"/>
        <v>0.11571527777777213</v>
      </c>
      <c r="AO322" s="35">
        <f t="shared" si="246"/>
        <v>0.11876041666666086</v>
      </c>
      <c r="AP322" s="36">
        <f t="shared" si="247"/>
        <v>0.1218055555555496</v>
      </c>
      <c r="AQ322" s="35">
        <f t="shared" si="248"/>
        <v>0.12485069444443835</v>
      </c>
      <c r="AR322" s="35">
        <f t="shared" si="249"/>
        <v>0.12789583333332707</v>
      </c>
      <c r="AS322" s="38">
        <f t="shared" si="250"/>
        <v>0.12848963541666039</v>
      </c>
      <c r="AT322" s="35"/>
      <c r="AU322" s="33">
        <v>3.0451388888887401E-3</v>
      </c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</row>
    <row r="323" spans="1:69">
      <c r="A323" s="33">
        <v>3.0462962962961499E-3</v>
      </c>
      <c r="B323" s="34">
        <v>3.0462962962961499E-3</v>
      </c>
      <c r="C323" s="35">
        <f t="shared" si="215"/>
        <v>6.0925925925922999E-3</v>
      </c>
      <c r="D323" s="35">
        <f t="shared" si="216"/>
        <v>9.1388888888884502E-3</v>
      </c>
      <c r="E323" s="35">
        <f t="shared" si="217"/>
        <v>1.21851851851846E-2</v>
      </c>
      <c r="F323" s="36">
        <f t="shared" si="218"/>
        <v>1.5231481481480749E-2</v>
      </c>
      <c r="G323" s="35">
        <f t="shared" si="219"/>
        <v>1.82777777777769E-2</v>
      </c>
      <c r="H323" s="35">
        <f t="shared" si="220"/>
        <v>2.1324074074073048E-2</v>
      </c>
      <c r="I323" s="35">
        <f t="shared" si="221"/>
        <v>2.4370370370369199E-2</v>
      </c>
      <c r="J323" s="35">
        <f t="shared" si="222"/>
        <v>2.7416666666665351E-2</v>
      </c>
      <c r="K323" s="36">
        <f t="shared" si="223"/>
        <v>3.0462962962961498E-2</v>
      </c>
      <c r="L323" s="35">
        <f t="shared" si="224"/>
        <v>3.350925925925765E-2</v>
      </c>
      <c r="M323" s="35">
        <f t="shared" si="225"/>
        <v>3.6555555555553801E-2</v>
      </c>
      <c r="N323" s="35">
        <f t="shared" si="226"/>
        <v>3.9601851851849952E-2</v>
      </c>
      <c r="O323" s="35">
        <f t="shared" si="227"/>
        <v>4.2648148148146096E-2</v>
      </c>
      <c r="P323" s="36">
        <f t="shared" si="228"/>
        <v>4.5694444444442248E-2</v>
      </c>
      <c r="Q323" s="35">
        <f t="shared" si="251"/>
        <v>4.8740740740738399E-2</v>
      </c>
      <c r="R323" s="35">
        <f t="shared" si="252"/>
        <v>5.178703703703455E-2</v>
      </c>
      <c r="S323" s="35">
        <f t="shared" si="253"/>
        <v>5.4833333333330701E-2</v>
      </c>
      <c r="T323" s="35">
        <f t="shared" si="254"/>
        <v>5.7879629629626846E-2</v>
      </c>
      <c r="U323" s="36">
        <f t="shared" si="255"/>
        <v>6.0925925925922997E-2</v>
      </c>
      <c r="V323" s="35">
        <f t="shared" si="256"/>
        <v>6.3972222222219155E-2</v>
      </c>
      <c r="W323" s="37">
        <f t="shared" si="257"/>
        <v>6.4261620370367284E-2</v>
      </c>
      <c r="X323" s="35">
        <f t="shared" si="229"/>
        <v>6.7018518518515299E-2</v>
      </c>
      <c r="Y323" s="35">
        <f t="shared" si="230"/>
        <v>7.0064814814811444E-2</v>
      </c>
      <c r="Z323" s="35">
        <f t="shared" si="231"/>
        <v>7.3111111111107602E-2</v>
      </c>
      <c r="AA323" s="36">
        <f t="shared" si="232"/>
        <v>7.6157407407403746E-2</v>
      </c>
      <c r="AB323" s="35">
        <f t="shared" si="233"/>
        <v>7.9203703703699904E-2</v>
      </c>
      <c r="AC323" s="35">
        <f t="shared" si="234"/>
        <v>8.2249999999996048E-2</v>
      </c>
      <c r="AD323" s="35">
        <f t="shared" si="235"/>
        <v>8.5296296296292193E-2</v>
      </c>
      <c r="AE323" s="35">
        <f t="shared" si="236"/>
        <v>8.8342592592588351E-2</v>
      </c>
      <c r="AF323" s="36">
        <f t="shared" si="237"/>
        <v>9.1388888888884495E-2</v>
      </c>
      <c r="AG323" s="35">
        <f t="shared" si="238"/>
        <v>9.4435185185180653E-2</v>
      </c>
      <c r="AH323" s="35">
        <f t="shared" si="239"/>
        <v>9.7481481481476798E-2</v>
      </c>
      <c r="AI323" s="35">
        <f t="shared" si="240"/>
        <v>0.10052777777777294</v>
      </c>
      <c r="AJ323" s="35">
        <f t="shared" si="241"/>
        <v>0.1035740740740691</v>
      </c>
      <c r="AK323" s="36">
        <f t="shared" si="242"/>
        <v>0.10662037037036524</v>
      </c>
      <c r="AL323" s="35">
        <f t="shared" si="243"/>
        <v>0.1096666666666614</v>
      </c>
      <c r="AM323" s="35">
        <f t="shared" si="244"/>
        <v>0.11271296296295755</v>
      </c>
      <c r="AN323" s="35">
        <f t="shared" si="245"/>
        <v>0.11575925925925369</v>
      </c>
      <c r="AO323" s="35">
        <f t="shared" si="246"/>
        <v>0.11880555555554985</v>
      </c>
      <c r="AP323" s="36">
        <f t="shared" si="247"/>
        <v>0.12185185185184599</v>
      </c>
      <c r="AQ323" s="35">
        <f t="shared" si="248"/>
        <v>0.12489814814814215</v>
      </c>
      <c r="AR323" s="35">
        <f t="shared" si="249"/>
        <v>0.12794444444443831</v>
      </c>
      <c r="AS323" s="38">
        <f t="shared" si="250"/>
        <v>0.12853847222221604</v>
      </c>
      <c r="AT323" s="35"/>
      <c r="AU323" s="33">
        <v>3.0462962962961499E-3</v>
      </c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</row>
    <row r="324" spans="1:69">
      <c r="A324" s="33">
        <v>3.0474537037035502E-3</v>
      </c>
      <c r="B324" s="34">
        <v>3.0474537037035502E-3</v>
      </c>
      <c r="C324" s="35">
        <f t="shared" si="215"/>
        <v>6.0949074074071003E-3</v>
      </c>
      <c r="D324" s="35">
        <f t="shared" si="216"/>
        <v>9.1423611111106501E-3</v>
      </c>
      <c r="E324" s="35">
        <f t="shared" si="217"/>
        <v>1.2189814814814201E-2</v>
      </c>
      <c r="F324" s="36">
        <f t="shared" si="218"/>
        <v>1.5237268518517751E-2</v>
      </c>
      <c r="G324" s="35">
        <f t="shared" si="219"/>
        <v>1.82847222222213E-2</v>
      </c>
      <c r="H324" s="35">
        <f t="shared" si="220"/>
        <v>2.1332175925924853E-2</v>
      </c>
      <c r="I324" s="35">
        <f t="shared" si="221"/>
        <v>2.4379629629628401E-2</v>
      </c>
      <c r="J324" s="35">
        <f t="shared" si="222"/>
        <v>2.742708333333195E-2</v>
      </c>
      <c r="K324" s="36">
        <f t="shared" si="223"/>
        <v>3.0474537037035503E-2</v>
      </c>
      <c r="L324" s="35">
        <f t="shared" si="224"/>
        <v>3.3521990740739055E-2</v>
      </c>
      <c r="M324" s="35">
        <f t="shared" si="225"/>
        <v>3.65694444444426E-2</v>
      </c>
      <c r="N324" s="35">
        <f t="shared" si="226"/>
        <v>3.9616898148146153E-2</v>
      </c>
      <c r="O324" s="35">
        <f t="shared" si="227"/>
        <v>4.2664351851849705E-2</v>
      </c>
      <c r="P324" s="36">
        <f t="shared" si="228"/>
        <v>4.571180555555325E-2</v>
      </c>
      <c r="Q324" s="35">
        <f t="shared" si="251"/>
        <v>4.8759259259256803E-2</v>
      </c>
      <c r="R324" s="35">
        <f t="shared" si="252"/>
        <v>5.1806712962960355E-2</v>
      </c>
      <c r="S324" s="35">
        <f t="shared" si="253"/>
        <v>5.4854166666663901E-2</v>
      </c>
      <c r="T324" s="35">
        <f t="shared" si="254"/>
        <v>5.7901620370367453E-2</v>
      </c>
      <c r="U324" s="36">
        <f t="shared" si="255"/>
        <v>6.0949074074071005E-2</v>
      </c>
      <c r="V324" s="35">
        <f t="shared" si="256"/>
        <v>6.3996527777774551E-2</v>
      </c>
      <c r="W324" s="37">
        <f t="shared" si="257"/>
        <v>6.4286035879626391E-2</v>
      </c>
      <c r="X324" s="35">
        <f t="shared" si="229"/>
        <v>6.704398148147811E-2</v>
      </c>
      <c r="Y324" s="35">
        <f t="shared" si="230"/>
        <v>7.0091435185181655E-2</v>
      </c>
      <c r="Z324" s="35">
        <f t="shared" si="231"/>
        <v>7.3138888888885201E-2</v>
      </c>
      <c r="AA324" s="36">
        <f t="shared" si="232"/>
        <v>7.618634259258876E-2</v>
      </c>
      <c r="AB324" s="35">
        <f t="shared" si="233"/>
        <v>7.9233796296292305E-2</v>
      </c>
      <c r="AC324" s="35">
        <f t="shared" si="234"/>
        <v>8.2281249999995851E-2</v>
      </c>
      <c r="AD324" s="35">
        <f t="shared" si="235"/>
        <v>8.532870370369941E-2</v>
      </c>
      <c r="AE324" s="35">
        <f t="shared" si="236"/>
        <v>8.8376157407402955E-2</v>
      </c>
      <c r="AF324" s="36">
        <f t="shared" si="237"/>
        <v>9.1423611111106501E-2</v>
      </c>
      <c r="AG324" s="35">
        <f t="shared" si="238"/>
        <v>9.447106481481006E-2</v>
      </c>
      <c r="AH324" s="35">
        <f t="shared" si="239"/>
        <v>9.7518518518513606E-2</v>
      </c>
      <c r="AI324" s="35">
        <f t="shared" si="240"/>
        <v>0.10056597222221715</v>
      </c>
      <c r="AJ324" s="35">
        <f t="shared" si="241"/>
        <v>0.10361342592592071</v>
      </c>
      <c r="AK324" s="36">
        <f t="shared" si="242"/>
        <v>0.10666087962962426</v>
      </c>
      <c r="AL324" s="35">
        <f t="shared" si="243"/>
        <v>0.1097083333333278</v>
      </c>
      <c r="AM324" s="35">
        <f t="shared" si="244"/>
        <v>0.11275578703703136</v>
      </c>
      <c r="AN324" s="35">
        <f t="shared" si="245"/>
        <v>0.11580324074073491</v>
      </c>
      <c r="AO324" s="35">
        <f t="shared" si="246"/>
        <v>0.11885069444443845</v>
      </c>
      <c r="AP324" s="36">
        <f t="shared" si="247"/>
        <v>0.12189814814814201</v>
      </c>
      <c r="AQ324" s="35">
        <f t="shared" si="248"/>
        <v>0.12494560185184556</v>
      </c>
      <c r="AR324" s="35">
        <f t="shared" si="249"/>
        <v>0.1279930555555491</v>
      </c>
      <c r="AS324" s="38">
        <f t="shared" si="250"/>
        <v>0.1285873090277713</v>
      </c>
      <c r="AT324" s="35"/>
      <c r="AU324" s="33">
        <v>3.0474537037035502E-3</v>
      </c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</row>
    <row r="325" spans="1:69">
      <c r="A325" s="33">
        <v>3.04861111111096E-3</v>
      </c>
      <c r="B325" s="34">
        <v>3.04861111111096E-3</v>
      </c>
      <c r="C325" s="35">
        <f t="shared" si="215"/>
        <v>6.0972222222219199E-3</v>
      </c>
      <c r="D325" s="35">
        <f t="shared" si="216"/>
        <v>9.1458333333328794E-3</v>
      </c>
      <c r="E325" s="35">
        <f t="shared" si="217"/>
        <v>1.219444444444384E-2</v>
      </c>
      <c r="F325" s="36">
        <f t="shared" si="218"/>
        <v>1.52430555555548E-2</v>
      </c>
      <c r="G325" s="35">
        <f t="shared" si="219"/>
        <v>1.8291666666665759E-2</v>
      </c>
      <c r="H325" s="35">
        <f t="shared" si="220"/>
        <v>2.1340277777776719E-2</v>
      </c>
      <c r="I325" s="35">
        <f t="shared" si="221"/>
        <v>2.438888888888768E-2</v>
      </c>
      <c r="J325" s="35">
        <f t="shared" si="222"/>
        <v>2.743749999999864E-2</v>
      </c>
      <c r="K325" s="36">
        <f t="shared" si="223"/>
        <v>3.04861111111096E-2</v>
      </c>
      <c r="L325" s="35">
        <f t="shared" si="224"/>
        <v>3.3534722222220557E-2</v>
      </c>
      <c r="M325" s="35">
        <f t="shared" si="225"/>
        <v>3.6583333333331518E-2</v>
      </c>
      <c r="N325" s="35">
        <f t="shared" si="226"/>
        <v>3.9631944444442478E-2</v>
      </c>
      <c r="O325" s="35">
        <f t="shared" si="227"/>
        <v>4.2680555555553439E-2</v>
      </c>
      <c r="P325" s="36">
        <f t="shared" si="228"/>
        <v>4.5729166666664399E-2</v>
      </c>
      <c r="Q325" s="35">
        <f t="shared" si="251"/>
        <v>4.8777777777775359E-2</v>
      </c>
      <c r="R325" s="35">
        <f t="shared" si="252"/>
        <v>5.182638888888632E-2</v>
      </c>
      <c r="S325" s="35">
        <f t="shared" si="253"/>
        <v>5.487499999999728E-2</v>
      </c>
      <c r="T325" s="35">
        <f t="shared" si="254"/>
        <v>5.7923611111108241E-2</v>
      </c>
      <c r="U325" s="36">
        <f t="shared" si="255"/>
        <v>6.0972222222219201E-2</v>
      </c>
      <c r="V325" s="35">
        <f t="shared" si="256"/>
        <v>6.4020833333330154E-2</v>
      </c>
      <c r="W325" s="37">
        <f t="shared" si="257"/>
        <v>6.4310451388885692E-2</v>
      </c>
      <c r="X325" s="35">
        <f t="shared" si="229"/>
        <v>6.7069444444441115E-2</v>
      </c>
      <c r="Y325" s="35">
        <f t="shared" si="230"/>
        <v>7.0118055555552075E-2</v>
      </c>
      <c r="Z325" s="35">
        <f t="shared" si="231"/>
        <v>7.3166666666663036E-2</v>
      </c>
      <c r="AA325" s="36">
        <f t="shared" si="232"/>
        <v>7.6215277777773996E-2</v>
      </c>
      <c r="AB325" s="35">
        <f t="shared" si="233"/>
        <v>7.9263888888884956E-2</v>
      </c>
      <c r="AC325" s="35">
        <f t="shared" si="234"/>
        <v>8.2312499999995917E-2</v>
      </c>
      <c r="AD325" s="35">
        <f t="shared" si="235"/>
        <v>8.5361111111106877E-2</v>
      </c>
      <c r="AE325" s="35">
        <f t="shared" si="236"/>
        <v>8.8409722222217837E-2</v>
      </c>
      <c r="AF325" s="36">
        <f t="shared" si="237"/>
        <v>9.1458333333328798E-2</v>
      </c>
      <c r="AG325" s="35">
        <f t="shared" si="238"/>
        <v>9.4506944444439758E-2</v>
      </c>
      <c r="AH325" s="35">
        <f t="shared" si="239"/>
        <v>9.7555555555550719E-2</v>
      </c>
      <c r="AI325" s="35">
        <f t="shared" si="240"/>
        <v>0.10060416666666168</v>
      </c>
      <c r="AJ325" s="35">
        <f t="shared" si="241"/>
        <v>0.10365277777777264</v>
      </c>
      <c r="AK325" s="36">
        <f t="shared" si="242"/>
        <v>0.1067013888888836</v>
      </c>
      <c r="AL325" s="35">
        <f t="shared" si="243"/>
        <v>0.10974999999999456</v>
      </c>
      <c r="AM325" s="35">
        <f t="shared" si="244"/>
        <v>0.11279861111110552</v>
      </c>
      <c r="AN325" s="35">
        <f t="shared" si="245"/>
        <v>0.11584722222221648</v>
      </c>
      <c r="AO325" s="35">
        <f t="shared" si="246"/>
        <v>0.11889583333332744</v>
      </c>
      <c r="AP325" s="36">
        <f t="shared" si="247"/>
        <v>0.1219444444444384</v>
      </c>
      <c r="AQ325" s="35">
        <f t="shared" si="248"/>
        <v>0.12499305555554936</v>
      </c>
      <c r="AR325" s="35">
        <f t="shared" si="249"/>
        <v>0.12804166666666031</v>
      </c>
      <c r="AS325" s="38">
        <f t="shared" si="250"/>
        <v>0.12863614583332694</v>
      </c>
      <c r="AT325" s="35"/>
      <c r="AU325" s="33">
        <v>3.04861111111096E-3</v>
      </c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</row>
    <row r="326" spans="1:69">
      <c r="A326" s="33">
        <v>3.0497685185183702E-3</v>
      </c>
      <c r="B326" s="34">
        <v>3.0497685185183702E-3</v>
      </c>
      <c r="C326" s="35">
        <f t="shared" si="215"/>
        <v>6.0995370370367404E-3</v>
      </c>
      <c r="D326" s="35">
        <f t="shared" si="216"/>
        <v>9.1493055555551105E-3</v>
      </c>
      <c r="E326" s="35">
        <f t="shared" si="217"/>
        <v>1.2199074074073481E-2</v>
      </c>
      <c r="F326" s="36">
        <f t="shared" si="218"/>
        <v>1.5248842592591851E-2</v>
      </c>
      <c r="G326" s="35">
        <f t="shared" si="219"/>
        <v>1.8298611111110221E-2</v>
      </c>
      <c r="H326" s="35">
        <f t="shared" si="220"/>
        <v>2.1348379629628593E-2</v>
      </c>
      <c r="I326" s="35">
        <f t="shared" si="221"/>
        <v>2.4398148148146961E-2</v>
      </c>
      <c r="J326" s="35">
        <f t="shared" si="222"/>
        <v>2.744791666666533E-2</v>
      </c>
      <c r="K326" s="36">
        <f t="shared" si="223"/>
        <v>3.0497685185183702E-2</v>
      </c>
      <c r="L326" s="35">
        <f t="shared" si="224"/>
        <v>3.3547453703702074E-2</v>
      </c>
      <c r="M326" s="35">
        <f t="shared" si="225"/>
        <v>3.6597222222220442E-2</v>
      </c>
      <c r="N326" s="35">
        <f t="shared" si="226"/>
        <v>3.9646990740738811E-2</v>
      </c>
      <c r="O326" s="35">
        <f t="shared" si="227"/>
        <v>4.2696759259257186E-2</v>
      </c>
      <c r="P326" s="36">
        <f t="shared" si="228"/>
        <v>4.5746527777775554E-2</v>
      </c>
      <c r="Q326" s="35">
        <f t="shared" si="251"/>
        <v>4.8796296296293923E-2</v>
      </c>
      <c r="R326" s="35">
        <f t="shared" si="252"/>
        <v>5.1846064814812291E-2</v>
      </c>
      <c r="S326" s="35">
        <f t="shared" si="253"/>
        <v>5.489583333333066E-2</v>
      </c>
      <c r="T326" s="35">
        <f t="shared" si="254"/>
        <v>5.7945601851849035E-2</v>
      </c>
      <c r="U326" s="36">
        <f t="shared" si="255"/>
        <v>6.0995370370367404E-2</v>
      </c>
      <c r="V326" s="35">
        <f t="shared" si="256"/>
        <v>6.4045138888885772E-2</v>
      </c>
      <c r="W326" s="37">
        <f t="shared" si="257"/>
        <v>6.4334866898145021E-2</v>
      </c>
      <c r="X326" s="35">
        <f t="shared" si="229"/>
        <v>6.7094907407404147E-2</v>
      </c>
      <c r="Y326" s="35">
        <f t="shared" si="230"/>
        <v>7.0144675925922509E-2</v>
      </c>
      <c r="Z326" s="35">
        <f t="shared" si="231"/>
        <v>7.3194444444440884E-2</v>
      </c>
      <c r="AA326" s="36">
        <f t="shared" si="232"/>
        <v>7.624421296295926E-2</v>
      </c>
      <c r="AB326" s="35">
        <f t="shared" si="233"/>
        <v>7.9293981481477621E-2</v>
      </c>
      <c r="AC326" s="35">
        <f t="shared" si="234"/>
        <v>8.2343749999995997E-2</v>
      </c>
      <c r="AD326" s="35">
        <f t="shared" si="235"/>
        <v>8.5393518518514372E-2</v>
      </c>
      <c r="AE326" s="35">
        <f t="shared" si="236"/>
        <v>8.8443287037032733E-2</v>
      </c>
      <c r="AF326" s="36">
        <f t="shared" si="237"/>
        <v>9.1493055555551109E-2</v>
      </c>
      <c r="AG326" s="35">
        <f t="shared" si="238"/>
        <v>9.454282407406947E-2</v>
      </c>
      <c r="AH326" s="35">
        <f t="shared" si="239"/>
        <v>9.7592592592587846E-2</v>
      </c>
      <c r="AI326" s="35">
        <f t="shared" si="240"/>
        <v>0.10064236111110622</v>
      </c>
      <c r="AJ326" s="35">
        <f t="shared" si="241"/>
        <v>0.10369212962962458</v>
      </c>
      <c r="AK326" s="36">
        <f t="shared" si="242"/>
        <v>0.10674189814814296</v>
      </c>
      <c r="AL326" s="35">
        <f t="shared" si="243"/>
        <v>0.10979166666666132</v>
      </c>
      <c r="AM326" s="35">
        <f t="shared" si="244"/>
        <v>0.11284143518517969</v>
      </c>
      <c r="AN326" s="35">
        <f t="shared" si="245"/>
        <v>0.11589120370369807</v>
      </c>
      <c r="AO326" s="35">
        <f t="shared" si="246"/>
        <v>0.11894097222221643</v>
      </c>
      <c r="AP326" s="36">
        <f t="shared" si="247"/>
        <v>0.12199074074073481</v>
      </c>
      <c r="AQ326" s="35">
        <f t="shared" si="248"/>
        <v>0.12504050925925317</v>
      </c>
      <c r="AR326" s="35">
        <f t="shared" si="249"/>
        <v>0.12809027777777154</v>
      </c>
      <c r="AS326" s="38">
        <f t="shared" si="250"/>
        <v>0.12868498263888262</v>
      </c>
      <c r="AT326" s="35"/>
      <c r="AU326" s="33">
        <v>3.0497685185183702E-3</v>
      </c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</row>
    <row r="327" spans="1:69">
      <c r="A327" s="33">
        <v>3.05092592592577E-3</v>
      </c>
      <c r="B327" s="34">
        <v>3.05092592592577E-3</v>
      </c>
      <c r="C327" s="35">
        <f t="shared" si="215"/>
        <v>6.10185185185154E-3</v>
      </c>
      <c r="D327" s="35">
        <f t="shared" si="216"/>
        <v>9.1527777777773104E-3</v>
      </c>
      <c r="E327" s="35">
        <f t="shared" si="217"/>
        <v>1.220370370370308E-2</v>
      </c>
      <c r="F327" s="36">
        <f t="shared" si="218"/>
        <v>1.525462962962885E-2</v>
      </c>
      <c r="G327" s="35">
        <f t="shared" si="219"/>
        <v>1.8305555555554621E-2</v>
      </c>
      <c r="H327" s="35">
        <f t="shared" si="220"/>
        <v>2.135648148148039E-2</v>
      </c>
      <c r="I327" s="35">
        <f t="shared" si="221"/>
        <v>2.440740740740616E-2</v>
      </c>
      <c r="J327" s="35">
        <f t="shared" si="222"/>
        <v>2.7458333333331929E-2</v>
      </c>
      <c r="K327" s="36">
        <f t="shared" si="223"/>
        <v>3.0509259259257699E-2</v>
      </c>
      <c r="L327" s="35">
        <f t="shared" si="224"/>
        <v>3.3560185185183472E-2</v>
      </c>
      <c r="M327" s="35">
        <f t="shared" si="225"/>
        <v>3.6611111111109242E-2</v>
      </c>
      <c r="N327" s="35">
        <f t="shared" si="226"/>
        <v>3.9662037037035011E-2</v>
      </c>
      <c r="O327" s="35">
        <f t="shared" si="227"/>
        <v>4.2712962962960781E-2</v>
      </c>
      <c r="P327" s="36">
        <f t="shared" si="228"/>
        <v>4.576388888888655E-2</v>
      </c>
      <c r="Q327" s="35">
        <f t="shared" si="251"/>
        <v>4.881481481481232E-2</v>
      </c>
      <c r="R327" s="35">
        <f t="shared" si="252"/>
        <v>5.1865740740738089E-2</v>
      </c>
      <c r="S327" s="35">
        <f t="shared" si="253"/>
        <v>5.4916666666663859E-2</v>
      </c>
      <c r="T327" s="35">
        <f t="shared" si="254"/>
        <v>5.7967592592589628E-2</v>
      </c>
      <c r="U327" s="36">
        <f t="shared" si="255"/>
        <v>6.1018518518515398E-2</v>
      </c>
      <c r="V327" s="35">
        <f t="shared" si="256"/>
        <v>6.4069444444441168E-2</v>
      </c>
      <c r="W327" s="37">
        <f t="shared" si="257"/>
        <v>6.4359282407404114E-2</v>
      </c>
      <c r="X327" s="35">
        <f t="shared" si="229"/>
        <v>6.7120370370366944E-2</v>
      </c>
      <c r="Y327" s="35">
        <f t="shared" si="230"/>
        <v>7.0171296296292707E-2</v>
      </c>
      <c r="Z327" s="35">
        <f t="shared" si="231"/>
        <v>7.3222222222218483E-2</v>
      </c>
      <c r="AA327" s="36">
        <f t="shared" si="232"/>
        <v>7.6273148148144246E-2</v>
      </c>
      <c r="AB327" s="35">
        <f t="shared" si="233"/>
        <v>7.9324074074070022E-2</v>
      </c>
      <c r="AC327" s="35">
        <f t="shared" si="234"/>
        <v>8.2374999999995785E-2</v>
      </c>
      <c r="AD327" s="35">
        <f t="shared" si="235"/>
        <v>8.5425925925921561E-2</v>
      </c>
      <c r="AE327" s="35">
        <f t="shared" si="236"/>
        <v>8.8476851851847324E-2</v>
      </c>
      <c r="AF327" s="36">
        <f t="shared" si="237"/>
        <v>9.1527777777773101E-2</v>
      </c>
      <c r="AG327" s="35">
        <f t="shared" si="238"/>
        <v>9.4578703703698863E-2</v>
      </c>
      <c r="AH327" s="35">
        <f t="shared" si="239"/>
        <v>9.762962962962464E-2</v>
      </c>
      <c r="AI327" s="35">
        <f t="shared" si="240"/>
        <v>0.10068055555555042</v>
      </c>
      <c r="AJ327" s="35">
        <f t="shared" si="241"/>
        <v>0.10373148148147618</v>
      </c>
      <c r="AK327" s="36">
        <f t="shared" si="242"/>
        <v>0.10678240740740196</v>
      </c>
      <c r="AL327" s="35">
        <f t="shared" si="243"/>
        <v>0.10983333333332772</v>
      </c>
      <c r="AM327" s="35">
        <f t="shared" si="244"/>
        <v>0.11288425925925349</v>
      </c>
      <c r="AN327" s="35">
        <f t="shared" si="245"/>
        <v>0.11593518518517926</v>
      </c>
      <c r="AO327" s="35">
        <f t="shared" si="246"/>
        <v>0.11898611111110503</v>
      </c>
      <c r="AP327" s="36">
        <f t="shared" si="247"/>
        <v>0.1220370370370308</v>
      </c>
      <c r="AQ327" s="35">
        <f t="shared" si="248"/>
        <v>0.12508796296295657</v>
      </c>
      <c r="AR327" s="35">
        <f t="shared" si="249"/>
        <v>0.12813888888888234</v>
      </c>
      <c r="AS327" s="38">
        <f t="shared" si="250"/>
        <v>0.12873381944443787</v>
      </c>
      <c r="AT327" s="35"/>
      <c r="AU327" s="33">
        <v>3.05092592592577E-3</v>
      </c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</row>
    <row r="328" spans="1:69">
      <c r="A328" s="33">
        <v>3.0520833333331802E-3</v>
      </c>
      <c r="B328" s="34">
        <v>3.0520833333331802E-3</v>
      </c>
      <c r="C328" s="35">
        <f t="shared" si="215"/>
        <v>6.1041666666663604E-3</v>
      </c>
      <c r="D328" s="35">
        <f t="shared" si="216"/>
        <v>9.1562499999995398E-3</v>
      </c>
      <c r="E328" s="35">
        <f t="shared" si="217"/>
        <v>1.2208333333332721E-2</v>
      </c>
      <c r="F328" s="36">
        <f t="shared" si="218"/>
        <v>1.5260416666665902E-2</v>
      </c>
      <c r="G328" s="35">
        <f t="shared" si="219"/>
        <v>1.831249999999908E-2</v>
      </c>
      <c r="H328" s="35">
        <f t="shared" si="220"/>
        <v>2.1364583333332261E-2</v>
      </c>
      <c r="I328" s="35">
        <f t="shared" si="221"/>
        <v>2.4416666666665442E-2</v>
      </c>
      <c r="J328" s="35">
        <f t="shared" si="222"/>
        <v>2.7468749999998623E-2</v>
      </c>
      <c r="K328" s="36">
        <f t="shared" si="223"/>
        <v>3.0520833333331804E-2</v>
      </c>
      <c r="L328" s="35">
        <f t="shared" si="224"/>
        <v>3.3572916666664981E-2</v>
      </c>
      <c r="M328" s="35">
        <f t="shared" si="225"/>
        <v>3.6624999999998159E-2</v>
      </c>
      <c r="N328" s="35">
        <f t="shared" si="226"/>
        <v>3.9677083333331344E-2</v>
      </c>
      <c r="O328" s="35">
        <f t="shared" si="227"/>
        <v>4.2729166666664521E-2</v>
      </c>
      <c r="P328" s="36">
        <f t="shared" si="228"/>
        <v>4.5781249999997706E-2</v>
      </c>
      <c r="Q328" s="35">
        <f t="shared" si="251"/>
        <v>4.8833333333330883E-2</v>
      </c>
      <c r="R328" s="35">
        <f t="shared" si="252"/>
        <v>5.1885416666664061E-2</v>
      </c>
      <c r="S328" s="35">
        <f t="shared" si="253"/>
        <v>5.4937499999997245E-2</v>
      </c>
      <c r="T328" s="35">
        <f t="shared" si="254"/>
        <v>5.7989583333330423E-2</v>
      </c>
      <c r="U328" s="36">
        <f t="shared" si="255"/>
        <v>6.1041666666663608E-2</v>
      </c>
      <c r="V328" s="35">
        <f t="shared" si="256"/>
        <v>6.4093749999996785E-2</v>
      </c>
      <c r="W328" s="37">
        <f t="shared" si="257"/>
        <v>6.4383697916663429E-2</v>
      </c>
      <c r="X328" s="35">
        <f t="shared" si="229"/>
        <v>6.7145833333329963E-2</v>
      </c>
      <c r="Y328" s="35">
        <f t="shared" si="230"/>
        <v>7.019791666666314E-2</v>
      </c>
      <c r="Z328" s="35">
        <f t="shared" si="231"/>
        <v>7.3249999999996318E-2</v>
      </c>
      <c r="AA328" s="36">
        <f t="shared" si="232"/>
        <v>7.630208333332951E-2</v>
      </c>
      <c r="AB328" s="35">
        <f t="shared" si="233"/>
        <v>7.9354166666662687E-2</v>
      </c>
      <c r="AC328" s="35">
        <f t="shared" si="234"/>
        <v>8.2406249999995865E-2</v>
      </c>
      <c r="AD328" s="35">
        <f t="shared" si="235"/>
        <v>8.5458333333329042E-2</v>
      </c>
      <c r="AE328" s="35">
        <f t="shared" si="236"/>
        <v>8.851041666666222E-2</v>
      </c>
      <c r="AF328" s="36">
        <f t="shared" si="237"/>
        <v>9.1562499999995411E-2</v>
      </c>
      <c r="AG328" s="35">
        <f t="shared" si="238"/>
        <v>9.4614583333328589E-2</v>
      </c>
      <c r="AH328" s="35">
        <f t="shared" si="239"/>
        <v>9.7666666666661767E-2</v>
      </c>
      <c r="AI328" s="35">
        <f t="shared" si="240"/>
        <v>0.10071874999999494</v>
      </c>
      <c r="AJ328" s="35">
        <f t="shared" si="241"/>
        <v>0.10377083333332812</v>
      </c>
      <c r="AK328" s="36">
        <f t="shared" si="242"/>
        <v>0.10682291666666131</v>
      </c>
      <c r="AL328" s="35">
        <f t="shared" si="243"/>
        <v>0.10987499999999449</v>
      </c>
      <c r="AM328" s="35">
        <f t="shared" si="244"/>
        <v>0.11292708333332767</v>
      </c>
      <c r="AN328" s="35">
        <f t="shared" si="245"/>
        <v>0.11597916666666085</v>
      </c>
      <c r="AO328" s="35">
        <f t="shared" si="246"/>
        <v>0.11903124999999402</v>
      </c>
      <c r="AP328" s="36">
        <f t="shared" si="247"/>
        <v>0.12208333333332722</v>
      </c>
      <c r="AQ328" s="35">
        <f t="shared" si="248"/>
        <v>0.12513541666666039</v>
      </c>
      <c r="AR328" s="35">
        <f t="shared" si="249"/>
        <v>0.12818749999999357</v>
      </c>
      <c r="AS328" s="38">
        <f t="shared" si="250"/>
        <v>0.12878265624999355</v>
      </c>
      <c r="AT328" s="35"/>
      <c r="AU328" s="33">
        <v>3.0520833333331802E-3</v>
      </c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</row>
    <row r="329" spans="1:69">
      <c r="A329" s="33">
        <v>3.05324074074059E-3</v>
      </c>
      <c r="B329" s="34">
        <v>3.05324074074059E-3</v>
      </c>
      <c r="C329" s="35">
        <f t="shared" si="215"/>
        <v>6.10648148148118E-3</v>
      </c>
      <c r="D329" s="35">
        <f t="shared" si="216"/>
        <v>9.1597222222217708E-3</v>
      </c>
      <c r="E329" s="35">
        <f t="shared" si="217"/>
        <v>1.221296296296236E-2</v>
      </c>
      <c r="F329" s="36">
        <f t="shared" si="218"/>
        <v>1.5266203703702949E-2</v>
      </c>
      <c r="G329" s="35">
        <f t="shared" si="219"/>
        <v>1.8319444444443542E-2</v>
      </c>
      <c r="H329" s="35">
        <f t="shared" si="220"/>
        <v>2.1372685185184131E-2</v>
      </c>
      <c r="I329" s="35">
        <f t="shared" si="221"/>
        <v>2.442592592592472E-2</v>
      </c>
      <c r="J329" s="35">
        <f t="shared" si="222"/>
        <v>2.7479166666665309E-2</v>
      </c>
      <c r="K329" s="36">
        <f t="shared" si="223"/>
        <v>3.0532407407405898E-2</v>
      </c>
      <c r="L329" s="35">
        <f t="shared" si="224"/>
        <v>3.3585648148146491E-2</v>
      </c>
      <c r="M329" s="35">
        <f t="shared" si="225"/>
        <v>3.6638888888887083E-2</v>
      </c>
      <c r="N329" s="35">
        <f t="shared" si="226"/>
        <v>3.9692129629627669E-2</v>
      </c>
      <c r="O329" s="35">
        <f t="shared" si="227"/>
        <v>4.2745370370368262E-2</v>
      </c>
      <c r="P329" s="36">
        <f t="shared" si="228"/>
        <v>4.5798611111108847E-2</v>
      </c>
      <c r="Q329" s="35">
        <f t="shared" si="251"/>
        <v>4.885185185184944E-2</v>
      </c>
      <c r="R329" s="35">
        <f t="shared" si="252"/>
        <v>5.1905092592590032E-2</v>
      </c>
      <c r="S329" s="35">
        <f t="shared" si="253"/>
        <v>5.4958333333330618E-2</v>
      </c>
      <c r="T329" s="35">
        <f t="shared" si="254"/>
        <v>5.8011574074071211E-2</v>
      </c>
      <c r="U329" s="36">
        <f t="shared" si="255"/>
        <v>6.1064814814811796E-2</v>
      </c>
      <c r="V329" s="35">
        <f t="shared" si="256"/>
        <v>6.4118055555552389E-2</v>
      </c>
      <c r="W329" s="37">
        <f t="shared" si="257"/>
        <v>6.4408113425922744E-2</v>
      </c>
      <c r="X329" s="35">
        <f t="shared" si="229"/>
        <v>6.7171296296292982E-2</v>
      </c>
      <c r="Y329" s="35">
        <f t="shared" si="230"/>
        <v>7.0224537037033574E-2</v>
      </c>
      <c r="Z329" s="35">
        <f t="shared" si="231"/>
        <v>7.3277777777774167E-2</v>
      </c>
      <c r="AA329" s="36">
        <f t="shared" si="232"/>
        <v>7.6331018518514746E-2</v>
      </c>
      <c r="AB329" s="35">
        <f t="shared" si="233"/>
        <v>7.9384259259255338E-2</v>
      </c>
      <c r="AC329" s="35">
        <f t="shared" si="234"/>
        <v>8.2437499999995931E-2</v>
      </c>
      <c r="AD329" s="35">
        <f t="shared" si="235"/>
        <v>8.5490740740736523E-2</v>
      </c>
      <c r="AE329" s="35">
        <f t="shared" si="236"/>
        <v>8.8543981481477116E-2</v>
      </c>
      <c r="AF329" s="36">
        <f t="shared" si="237"/>
        <v>9.1597222222217695E-2</v>
      </c>
      <c r="AG329" s="35">
        <f t="shared" si="238"/>
        <v>9.4650462962958287E-2</v>
      </c>
      <c r="AH329" s="35">
        <f t="shared" si="239"/>
        <v>9.770370370369888E-2</v>
      </c>
      <c r="AI329" s="35">
        <f t="shared" si="240"/>
        <v>0.10075694444443947</v>
      </c>
      <c r="AJ329" s="35">
        <f t="shared" si="241"/>
        <v>0.10381018518518006</v>
      </c>
      <c r="AK329" s="36">
        <f t="shared" si="242"/>
        <v>0.10686342592592064</v>
      </c>
      <c r="AL329" s="35">
        <f t="shared" si="243"/>
        <v>0.10991666666666124</v>
      </c>
      <c r="AM329" s="35">
        <f t="shared" si="244"/>
        <v>0.11296990740740183</v>
      </c>
      <c r="AN329" s="35">
        <f t="shared" si="245"/>
        <v>0.11602314814814242</v>
      </c>
      <c r="AO329" s="35">
        <f t="shared" si="246"/>
        <v>0.11907638888888301</v>
      </c>
      <c r="AP329" s="36">
        <f t="shared" si="247"/>
        <v>0.12212962962962359</v>
      </c>
      <c r="AQ329" s="35">
        <f t="shared" si="248"/>
        <v>0.12518287037036419</v>
      </c>
      <c r="AR329" s="35">
        <f t="shared" si="249"/>
        <v>0.12823611111110478</v>
      </c>
      <c r="AS329" s="38">
        <f t="shared" si="250"/>
        <v>0.1288314930555492</v>
      </c>
      <c r="AT329" s="35"/>
      <c r="AU329" s="33">
        <v>3.05324074074059E-3</v>
      </c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</row>
    <row r="330" spans="1:69">
      <c r="A330" s="33">
        <v>3.0543981481479898E-3</v>
      </c>
      <c r="B330" s="34">
        <v>3.0543981481479898E-3</v>
      </c>
      <c r="C330" s="35">
        <f t="shared" si="215"/>
        <v>6.1087962962959796E-3</v>
      </c>
      <c r="D330" s="35">
        <f t="shared" si="216"/>
        <v>9.163194444443969E-3</v>
      </c>
      <c r="E330" s="35">
        <f t="shared" si="217"/>
        <v>1.2217592592591959E-2</v>
      </c>
      <c r="F330" s="36">
        <f t="shared" si="218"/>
        <v>1.5271990740739949E-2</v>
      </c>
      <c r="G330" s="35">
        <f t="shared" si="219"/>
        <v>1.8326388888887938E-2</v>
      </c>
      <c r="H330" s="35">
        <f t="shared" si="220"/>
        <v>2.1380787037035928E-2</v>
      </c>
      <c r="I330" s="35">
        <f t="shared" si="221"/>
        <v>2.4435185185183918E-2</v>
      </c>
      <c r="J330" s="35">
        <f t="shared" si="222"/>
        <v>2.7489583333331909E-2</v>
      </c>
      <c r="K330" s="36">
        <f t="shared" si="223"/>
        <v>3.0543981481479899E-2</v>
      </c>
      <c r="L330" s="35">
        <f t="shared" si="224"/>
        <v>3.3598379629627889E-2</v>
      </c>
      <c r="M330" s="35">
        <f t="shared" si="225"/>
        <v>3.6652777777775876E-2</v>
      </c>
      <c r="N330" s="35">
        <f t="shared" si="226"/>
        <v>3.970717592592387E-2</v>
      </c>
      <c r="O330" s="35">
        <f t="shared" si="227"/>
        <v>4.2761574074071856E-2</v>
      </c>
      <c r="P330" s="36">
        <f t="shared" si="228"/>
        <v>4.581597222221985E-2</v>
      </c>
      <c r="Q330" s="35">
        <f t="shared" si="251"/>
        <v>4.8870370370367837E-2</v>
      </c>
      <c r="R330" s="35">
        <f t="shared" si="252"/>
        <v>5.1924768518515824E-2</v>
      </c>
      <c r="S330" s="35">
        <f t="shared" si="253"/>
        <v>5.4979166666663817E-2</v>
      </c>
      <c r="T330" s="35">
        <f t="shared" si="254"/>
        <v>5.8033564814811804E-2</v>
      </c>
      <c r="U330" s="36">
        <f t="shared" si="255"/>
        <v>6.1087962962959798E-2</v>
      </c>
      <c r="V330" s="35">
        <f t="shared" si="256"/>
        <v>6.4142361111107785E-2</v>
      </c>
      <c r="W330" s="37">
        <f t="shared" si="257"/>
        <v>6.4432528935181838E-2</v>
      </c>
      <c r="X330" s="35">
        <f t="shared" si="229"/>
        <v>6.7196759259255778E-2</v>
      </c>
      <c r="Y330" s="35">
        <f t="shared" si="230"/>
        <v>7.0251157407403772E-2</v>
      </c>
      <c r="Z330" s="35">
        <f t="shared" si="231"/>
        <v>7.3305555555551752E-2</v>
      </c>
      <c r="AA330" s="36">
        <f t="shared" si="232"/>
        <v>7.6359953703699746E-2</v>
      </c>
      <c r="AB330" s="35">
        <f t="shared" si="233"/>
        <v>7.9414351851847739E-2</v>
      </c>
      <c r="AC330" s="35">
        <f t="shared" si="234"/>
        <v>8.2468749999995719E-2</v>
      </c>
      <c r="AD330" s="35">
        <f t="shared" si="235"/>
        <v>8.5523148148143713E-2</v>
      </c>
      <c r="AE330" s="35">
        <f t="shared" si="236"/>
        <v>8.8577546296291707E-2</v>
      </c>
      <c r="AF330" s="36">
        <f t="shared" si="237"/>
        <v>9.16319444444397E-2</v>
      </c>
      <c r="AG330" s="35">
        <f t="shared" si="238"/>
        <v>9.468634259258768E-2</v>
      </c>
      <c r="AH330" s="35">
        <f t="shared" si="239"/>
        <v>9.7740740740735674E-2</v>
      </c>
      <c r="AI330" s="35">
        <f t="shared" si="240"/>
        <v>0.10079513888888367</v>
      </c>
      <c r="AJ330" s="35">
        <f t="shared" si="241"/>
        <v>0.10384953703703165</v>
      </c>
      <c r="AK330" s="36">
        <f t="shared" si="242"/>
        <v>0.10690393518517964</v>
      </c>
      <c r="AL330" s="35">
        <f t="shared" si="243"/>
        <v>0.10995833333332763</v>
      </c>
      <c r="AM330" s="35">
        <f t="shared" si="244"/>
        <v>0.11301273148147563</v>
      </c>
      <c r="AN330" s="35">
        <f t="shared" si="245"/>
        <v>0.11606712962962361</v>
      </c>
      <c r="AO330" s="35">
        <f t="shared" si="246"/>
        <v>0.1191215277777716</v>
      </c>
      <c r="AP330" s="36">
        <f t="shared" si="247"/>
        <v>0.1221759259259196</v>
      </c>
      <c r="AQ330" s="35">
        <f t="shared" si="248"/>
        <v>0.12523032407406759</v>
      </c>
      <c r="AR330" s="35">
        <f t="shared" si="249"/>
        <v>0.12828472222221557</v>
      </c>
      <c r="AS330" s="38">
        <f t="shared" si="250"/>
        <v>0.12888032986110443</v>
      </c>
      <c r="AT330" s="35"/>
      <c r="AU330" s="33">
        <v>3.0543981481479898E-3</v>
      </c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</row>
    <row r="331" spans="1:69">
      <c r="A331" s="33">
        <v>3.0555555555554E-3</v>
      </c>
      <c r="B331" s="34">
        <v>3.0555555555554E-3</v>
      </c>
      <c r="C331" s="35">
        <f t="shared" si="215"/>
        <v>6.1111111111108E-3</v>
      </c>
      <c r="D331" s="35">
        <f t="shared" si="216"/>
        <v>9.1666666666662001E-3</v>
      </c>
      <c r="E331" s="35">
        <f t="shared" si="217"/>
        <v>1.22222222222216E-2</v>
      </c>
      <c r="F331" s="36">
        <f t="shared" si="218"/>
        <v>1.5277777777777E-2</v>
      </c>
      <c r="G331" s="35">
        <f t="shared" si="219"/>
        <v>1.83333333333324E-2</v>
      </c>
      <c r="H331" s="35">
        <f t="shared" si="220"/>
        <v>2.1388888888887798E-2</v>
      </c>
      <c r="I331" s="35">
        <f t="shared" si="221"/>
        <v>2.44444444444432E-2</v>
      </c>
      <c r="J331" s="35">
        <f t="shared" si="222"/>
        <v>2.7499999999998602E-2</v>
      </c>
      <c r="K331" s="36">
        <f t="shared" si="223"/>
        <v>3.0555555555554E-2</v>
      </c>
      <c r="L331" s="35">
        <f t="shared" si="224"/>
        <v>3.3611111111109399E-2</v>
      </c>
      <c r="M331" s="35">
        <f t="shared" si="225"/>
        <v>3.66666666666648E-2</v>
      </c>
      <c r="N331" s="35">
        <f t="shared" si="226"/>
        <v>3.9722222222220202E-2</v>
      </c>
      <c r="O331" s="35">
        <f t="shared" si="227"/>
        <v>4.2777777777775597E-2</v>
      </c>
      <c r="P331" s="36">
        <f t="shared" si="228"/>
        <v>4.5833333333330999E-2</v>
      </c>
      <c r="Q331" s="35">
        <f t="shared" si="251"/>
        <v>4.88888888888864E-2</v>
      </c>
      <c r="R331" s="35">
        <f t="shared" si="252"/>
        <v>5.1944444444441802E-2</v>
      </c>
      <c r="S331" s="35">
        <f t="shared" si="253"/>
        <v>5.4999999999997204E-2</v>
      </c>
      <c r="T331" s="35">
        <f t="shared" si="254"/>
        <v>5.8055555555552599E-2</v>
      </c>
      <c r="U331" s="36">
        <f t="shared" si="255"/>
        <v>6.1111111111108E-2</v>
      </c>
      <c r="V331" s="35">
        <f t="shared" si="256"/>
        <v>6.4166666666663402E-2</v>
      </c>
      <c r="W331" s="37">
        <f t="shared" si="257"/>
        <v>6.4456944444441167E-2</v>
      </c>
      <c r="X331" s="35">
        <f t="shared" si="229"/>
        <v>6.7222222222218797E-2</v>
      </c>
      <c r="Y331" s="35">
        <f t="shared" si="230"/>
        <v>7.0277777777774206E-2</v>
      </c>
      <c r="Z331" s="35">
        <f t="shared" si="231"/>
        <v>7.3333333333329601E-2</v>
      </c>
      <c r="AA331" s="36">
        <f t="shared" si="232"/>
        <v>7.6388888888884995E-2</v>
      </c>
      <c r="AB331" s="35">
        <f t="shared" si="233"/>
        <v>7.9444444444440404E-2</v>
      </c>
      <c r="AC331" s="35">
        <f t="shared" si="234"/>
        <v>8.2499999999995799E-2</v>
      </c>
      <c r="AD331" s="35">
        <f t="shared" si="235"/>
        <v>8.5555555555551194E-2</v>
      </c>
      <c r="AE331" s="35">
        <f t="shared" si="236"/>
        <v>8.8611111111106602E-2</v>
      </c>
      <c r="AF331" s="36">
        <f t="shared" si="237"/>
        <v>9.1666666666661997E-2</v>
      </c>
      <c r="AG331" s="35">
        <f t="shared" si="238"/>
        <v>9.4722222222217406E-2</v>
      </c>
      <c r="AH331" s="35">
        <f t="shared" si="239"/>
        <v>9.7777777777772801E-2</v>
      </c>
      <c r="AI331" s="35">
        <f t="shared" si="240"/>
        <v>0.1008333333333282</v>
      </c>
      <c r="AJ331" s="35">
        <f t="shared" si="241"/>
        <v>0.1038888888888836</v>
      </c>
      <c r="AK331" s="36">
        <f t="shared" si="242"/>
        <v>0.106944444444439</v>
      </c>
      <c r="AL331" s="35">
        <f t="shared" si="243"/>
        <v>0.10999999999999441</v>
      </c>
      <c r="AM331" s="35">
        <f t="shared" si="244"/>
        <v>0.1130555555555498</v>
      </c>
      <c r="AN331" s="35">
        <f t="shared" si="245"/>
        <v>0.1161111111111052</v>
      </c>
      <c r="AO331" s="35">
        <f t="shared" si="246"/>
        <v>0.11916666666666061</v>
      </c>
      <c r="AP331" s="36">
        <f t="shared" si="247"/>
        <v>0.122222222222216</v>
      </c>
      <c r="AQ331" s="35">
        <f t="shared" si="248"/>
        <v>0.12527777777777141</v>
      </c>
      <c r="AR331" s="35">
        <f t="shared" si="249"/>
        <v>0.1283333333333268</v>
      </c>
      <c r="AS331" s="38">
        <f t="shared" si="250"/>
        <v>0.1289291666666601</v>
      </c>
      <c r="AT331" s="35"/>
      <c r="AU331" s="33">
        <v>3.0555555555554E-3</v>
      </c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</row>
    <row r="332" spans="1:69">
      <c r="A332" s="33">
        <v>3.0567129629628098E-3</v>
      </c>
      <c r="B332" s="34">
        <v>3.0567129629628098E-3</v>
      </c>
      <c r="C332" s="35">
        <f t="shared" si="215"/>
        <v>6.1134259259256196E-3</v>
      </c>
      <c r="D332" s="35">
        <f t="shared" si="216"/>
        <v>9.1701388888884294E-3</v>
      </c>
      <c r="E332" s="35">
        <f t="shared" si="217"/>
        <v>1.2226851851851239E-2</v>
      </c>
      <c r="F332" s="36">
        <f t="shared" si="218"/>
        <v>1.5283564814814049E-2</v>
      </c>
      <c r="G332" s="35">
        <f t="shared" si="219"/>
        <v>1.8340277777776859E-2</v>
      </c>
      <c r="H332" s="35">
        <f t="shared" si="220"/>
        <v>2.1396990740739669E-2</v>
      </c>
      <c r="I332" s="35">
        <f t="shared" si="221"/>
        <v>2.4453703703702478E-2</v>
      </c>
      <c r="J332" s="35">
        <f t="shared" si="222"/>
        <v>2.7510416666665288E-2</v>
      </c>
      <c r="K332" s="36">
        <f t="shared" si="223"/>
        <v>3.0567129629628098E-2</v>
      </c>
      <c r="L332" s="35">
        <f t="shared" si="224"/>
        <v>3.3623842592590908E-2</v>
      </c>
      <c r="M332" s="35">
        <f t="shared" si="225"/>
        <v>3.6680555555553718E-2</v>
      </c>
      <c r="N332" s="35">
        <f t="shared" si="226"/>
        <v>3.9737268518516528E-2</v>
      </c>
      <c r="O332" s="35">
        <f t="shared" si="227"/>
        <v>4.2793981481479337E-2</v>
      </c>
      <c r="P332" s="36">
        <f t="shared" si="228"/>
        <v>4.5850694444442147E-2</v>
      </c>
      <c r="Q332" s="35">
        <f t="shared" si="251"/>
        <v>4.8907407407404957E-2</v>
      </c>
      <c r="R332" s="35">
        <f t="shared" si="252"/>
        <v>5.1964120370367767E-2</v>
      </c>
      <c r="S332" s="35">
        <f t="shared" si="253"/>
        <v>5.5020833333330577E-2</v>
      </c>
      <c r="T332" s="35">
        <f t="shared" si="254"/>
        <v>5.8077546296293386E-2</v>
      </c>
      <c r="U332" s="36">
        <f t="shared" si="255"/>
        <v>6.1134259259256196E-2</v>
      </c>
      <c r="V332" s="35">
        <f t="shared" si="256"/>
        <v>6.4190972222219006E-2</v>
      </c>
      <c r="W332" s="37">
        <f t="shared" si="257"/>
        <v>6.4481359953700468E-2</v>
      </c>
      <c r="X332" s="35">
        <f t="shared" si="229"/>
        <v>6.7247685185181816E-2</v>
      </c>
      <c r="Y332" s="35">
        <f t="shared" si="230"/>
        <v>7.0304398148144626E-2</v>
      </c>
      <c r="Z332" s="35">
        <f t="shared" si="231"/>
        <v>7.3361111111107435E-2</v>
      </c>
      <c r="AA332" s="36">
        <f t="shared" si="232"/>
        <v>7.6417824074070245E-2</v>
      </c>
      <c r="AB332" s="35">
        <f t="shared" si="233"/>
        <v>7.9474537037033055E-2</v>
      </c>
      <c r="AC332" s="35">
        <f t="shared" si="234"/>
        <v>8.2531249999995865E-2</v>
      </c>
      <c r="AD332" s="35">
        <f t="shared" si="235"/>
        <v>8.5587962962958675E-2</v>
      </c>
      <c r="AE332" s="35">
        <f t="shared" si="236"/>
        <v>8.8644675925921484E-2</v>
      </c>
      <c r="AF332" s="36">
        <f t="shared" si="237"/>
        <v>9.1701388888884294E-2</v>
      </c>
      <c r="AG332" s="35">
        <f t="shared" si="238"/>
        <v>9.4758101851847104E-2</v>
      </c>
      <c r="AH332" s="35">
        <f t="shared" si="239"/>
        <v>9.7814814814809914E-2</v>
      </c>
      <c r="AI332" s="35">
        <f t="shared" si="240"/>
        <v>0.10087152777777272</v>
      </c>
      <c r="AJ332" s="35">
        <f t="shared" si="241"/>
        <v>0.10392824074073553</v>
      </c>
      <c r="AK332" s="36">
        <f t="shared" si="242"/>
        <v>0.10698495370369834</v>
      </c>
      <c r="AL332" s="35">
        <f t="shared" si="243"/>
        <v>0.11004166666666115</v>
      </c>
      <c r="AM332" s="35">
        <f t="shared" si="244"/>
        <v>0.11309837962962396</v>
      </c>
      <c r="AN332" s="35">
        <f t="shared" si="245"/>
        <v>0.11615509259258677</v>
      </c>
      <c r="AO332" s="35">
        <f t="shared" si="246"/>
        <v>0.11921180555554958</v>
      </c>
      <c r="AP332" s="36">
        <f t="shared" si="247"/>
        <v>0.12226851851851239</v>
      </c>
      <c r="AQ332" s="35">
        <f t="shared" si="248"/>
        <v>0.1253252314814752</v>
      </c>
      <c r="AR332" s="35">
        <f t="shared" si="249"/>
        <v>0.12838194444443801</v>
      </c>
      <c r="AS332" s="38">
        <f t="shared" si="250"/>
        <v>0.12897800347221577</v>
      </c>
      <c r="AT332" s="35"/>
      <c r="AU332" s="33">
        <v>3.0567129629628098E-3</v>
      </c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</row>
    <row r="333" spans="1:69">
      <c r="A333" s="33">
        <v>3.05787037037022E-3</v>
      </c>
      <c r="B333" s="34">
        <v>3.05787037037022E-3</v>
      </c>
      <c r="C333" s="35">
        <f t="shared" si="215"/>
        <v>6.1157407407404401E-3</v>
      </c>
      <c r="D333" s="35">
        <f t="shared" si="216"/>
        <v>9.1736111111106605E-3</v>
      </c>
      <c r="E333" s="35">
        <f t="shared" si="217"/>
        <v>1.223148148148088E-2</v>
      </c>
      <c r="F333" s="36">
        <f t="shared" si="218"/>
        <v>1.52893518518511E-2</v>
      </c>
      <c r="G333" s="35">
        <f t="shared" si="219"/>
        <v>1.8347222222221321E-2</v>
      </c>
      <c r="H333" s="35">
        <f t="shared" si="220"/>
        <v>2.1405092592591539E-2</v>
      </c>
      <c r="I333" s="35">
        <f t="shared" si="221"/>
        <v>2.446296296296176E-2</v>
      </c>
      <c r="J333" s="35">
        <f t="shared" si="222"/>
        <v>2.7520833333331982E-2</v>
      </c>
      <c r="K333" s="36">
        <f t="shared" si="223"/>
        <v>3.0578703703702199E-2</v>
      </c>
      <c r="L333" s="35">
        <f t="shared" si="224"/>
        <v>3.3636574074072417E-2</v>
      </c>
      <c r="M333" s="35">
        <f t="shared" si="225"/>
        <v>3.6694444444442642E-2</v>
      </c>
      <c r="N333" s="35">
        <f t="shared" si="226"/>
        <v>3.975231481481286E-2</v>
      </c>
      <c r="O333" s="35">
        <f t="shared" si="227"/>
        <v>4.2810185185183078E-2</v>
      </c>
      <c r="P333" s="36">
        <f t="shared" si="228"/>
        <v>4.5868055555553303E-2</v>
      </c>
      <c r="Q333" s="35">
        <f t="shared" si="251"/>
        <v>4.892592592592352E-2</v>
      </c>
      <c r="R333" s="35">
        <f t="shared" si="252"/>
        <v>5.1983796296293738E-2</v>
      </c>
      <c r="S333" s="35">
        <f t="shared" si="253"/>
        <v>5.5041666666663963E-2</v>
      </c>
      <c r="T333" s="35">
        <f t="shared" si="254"/>
        <v>5.8099537037034181E-2</v>
      </c>
      <c r="U333" s="36">
        <f t="shared" si="255"/>
        <v>6.1157407407404399E-2</v>
      </c>
      <c r="V333" s="35">
        <f t="shared" si="256"/>
        <v>6.4215277777774624E-2</v>
      </c>
      <c r="W333" s="37">
        <f t="shared" si="257"/>
        <v>6.4505775462959783E-2</v>
      </c>
      <c r="X333" s="35">
        <f t="shared" si="229"/>
        <v>6.7273148148144835E-2</v>
      </c>
      <c r="Y333" s="35">
        <f t="shared" si="230"/>
        <v>7.0331018518515059E-2</v>
      </c>
      <c r="Z333" s="35">
        <f t="shared" si="231"/>
        <v>7.3388888888885284E-2</v>
      </c>
      <c r="AA333" s="36">
        <f t="shared" si="232"/>
        <v>7.6446759259255495E-2</v>
      </c>
      <c r="AB333" s="35">
        <f t="shared" si="233"/>
        <v>7.950462962962572E-2</v>
      </c>
      <c r="AC333" s="35">
        <f t="shared" si="234"/>
        <v>8.2562499999995945E-2</v>
      </c>
      <c r="AD333" s="35">
        <f t="shared" si="235"/>
        <v>8.5620370370366156E-2</v>
      </c>
      <c r="AE333" s="35">
        <f t="shared" si="236"/>
        <v>8.867824074073638E-2</v>
      </c>
      <c r="AF333" s="36">
        <f t="shared" si="237"/>
        <v>9.1736111111106605E-2</v>
      </c>
      <c r="AG333" s="35">
        <f t="shared" si="238"/>
        <v>9.4793981481476816E-2</v>
      </c>
      <c r="AH333" s="35">
        <f t="shared" si="239"/>
        <v>9.7851851851847041E-2</v>
      </c>
      <c r="AI333" s="35">
        <f t="shared" si="240"/>
        <v>0.10090972222221727</v>
      </c>
      <c r="AJ333" s="35">
        <f t="shared" si="241"/>
        <v>0.10396759259258748</v>
      </c>
      <c r="AK333" s="36">
        <f t="shared" si="242"/>
        <v>0.1070254629629577</v>
      </c>
      <c r="AL333" s="35">
        <f t="shared" si="243"/>
        <v>0.11008333333332793</v>
      </c>
      <c r="AM333" s="35">
        <f t="shared" si="244"/>
        <v>0.11314120370369814</v>
      </c>
      <c r="AN333" s="35">
        <f t="shared" si="245"/>
        <v>0.11619907407406836</v>
      </c>
      <c r="AO333" s="35">
        <f t="shared" si="246"/>
        <v>0.11925694444443859</v>
      </c>
      <c r="AP333" s="36">
        <f t="shared" si="247"/>
        <v>0.1223148148148088</v>
      </c>
      <c r="AQ333" s="35">
        <f t="shared" si="248"/>
        <v>0.12537268518517902</v>
      </c>
      <c r="AR333" s="35">
        <f t="shared" si="249"/>
        <v>0.12843055555554925</v>
      </c>
      <c r="AS333" s="38">
        <f t="shared" si="250"/>
        <v>0.12902684027777145</v>
      </c>
      <c r="AT333" s="35"/>
      <c r="AU333" s="33">
        <v>3.05787037037022E-3</v>
      </c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</row>
    <row r="334" spans="1:69">
      <c r="A334" s="33">
        <v>3.0590277777776198E-3</v>
      </c>
      <c r="B334" s="34">
        <v>3.0590277777776198E-3</v>
      </c>
      <c r="C334" s="35">
        <f t="shared" si="215"/>
        <v>6.1180555555552397E-3</v>
      </c>
      <c r="D334" s="35">
        <f t="shared" si="216"/>
        <v>9.1770833333328604E-3</v>
      </c>
      <c r="E334" s="35">
        <f t="shared" si="217"/>
        <v>1.2236111111110479E-2</v>
      </c>
      <c r="F334" s="36">
        <f t="shared" si="218"/>
        <v>1.5295138888888098E-2</v>
      </c>
      <c r="G334" s="35">
        <f t="shared" si="219"/>
        <v>1.8354166666665721E-2</v>
      </c>
      <c r="H334" s="35">
        <f t="shared" si="220"/>
        <v>2.141319444444334E-2</v>
      </c>
      <c r="I334" s="35">
        <f t="shared" si="221"/>
        <v>2.4472222222220959E-2</v>
      </c>
      <c r="J334" s="35">
        <f t="shared" si="222"/>
        <v>2.7531249999998578E-2</v>
      </c>
      <c r="K334" s="36">
        <f t="shared" si="223"/>
        <v>3.0590277777776197E-2</v>
      </c>
      <c r="L334" s="35">
        <f t="shared" si="224"/>
        <v>3.3649305555553816E-2</v>
      </c>
      <c r="M334" s="35">
        <f t="shared" si="225"/>
        <v>3.6708333333331442E-2</v>
      </c>
      <c r="N334" s="35">
        <f t="shared" si="226"/>
        <v>3.9767361111109061E-2</v>
      </c>
      <c r="O334" s="35">
        <f t="shared" si="227"/>
        <v>4.2826388888886679E-2</v>
      </c>
      <c r="P334" s="36">
        <f t="shared" si="228"/>
        <v>4.5885416666664298E-2</v>
      </c>
      <c r="Q334" s="35">
        <f t="shared" si="251"/>
        <v>4.8944444444441917E-2</v>
      </c>
      <c r="R334" s="35">
        <f t="shared" si="252"/>
        <v>5.2003472222219536E-2</v>
      </c>
      <c r="S334" s="35">
        <f t="shared" si="253"/>
        <v>5.5062499999997155E-2</v>
      </c>
      <c r="T334" s="35">
        <f t="shared" si="254"/>
        <v>5.8121527777774774E-2</v>
      </c>
      <c r="U334" s="36">
        <f t="shared" si="255"/>
        <v>6.1180555555552393E-2</v>
      </c>
      <c r="V334" s="35">
        <f t="shared" si="256"/>
        <v>6.4239583333330019E-2</v>
      </c>
      <c r="W334" s="37">
        <f t="shared" si="257"/>
        <v>6.453019097221889E-2</v>
      </c>
      <c r="X334" s="35">
        <f t="shared" si="229"/>
        <v>6.7298611111107631E-2</v>
      </c>
      <c r="Y334" s="35">
        <f t="shared" si="230"/>
        <v>7.0357638888885257E-2</v>
      </c>
      <c r="Z334" s="35">
        <f t="shared" si="231"/>
        <v>7.3416666666662883E-2</v>
      </c>
      <c r="AA334" s="36">
        <f t="shared" si="232"/>
        <v>7.6475694444440495E-2</v>
      </c>
      <c r="AB334" s="35">
        <f t="shared" si="233"/>
        <v>7.9534722222218121E-2</v>
      </c>
      <c r="AC334" s="35">
        <f t="shared" si="234"/>
        <v>8.2593749999995733E-2</v>
      </c>
      <c r="AD334" s="35">
        <f t="shared" si="235"/>
        <v>8.5652777777773359E-2</v>
      </c>
      <c r="AE334" s="35">
        <f t="shared" si="236"/>
        <v>8.8711805555550971E-2</v>
      </c>
      <c r="AF334" s="36">
        <f t="shared" si="237"/>
        <v>9.1770833333328597E-2</v>
      </c>
      <c r="AG334" s="35">
        <f t="shared" si="238"/>
        <v>9.4829861111106209E-2</v>
      </c>
      <c r="AH334" s="35">
        <f t="shared" si="239"/>
        <v>9.7888888888883835E-2</v>
      </c>
      <c r="AI334" s="35">
        <f t="shared" si="240"/>
        <v>0.10094791666666146</v>
      </c>
      <c r="AJ334" s="35">
        <f t="shared" si="241"/>
        <v>0.10400694444443907</v>
      </c>
      <c r="AK334" s="36">
        <f t="shared" si="242"/>
        <v>0.1070659722222167</v>
      </c>
      <c r="AL334" s="35">
        <f t="shared" si="243"/>
        <v>0.11012499999999431</v>
      </c>
      <c r="AM334" s="35">
        <f t="shared" si="244"/>
        <v>0.11318402777777194</v>
      </c>
      <c r="AN334" s="35">
        <f t="shared" si="245"/>
        <v>0.11624305555554955</v>
      </c>
      <c r="AO334" s="35">
        <f t="shared" si="246"/>
        <v>0.11930208333332717</v>
      </c>
      <c r="AP334" s="36">
        <f t="shared" si="247"/>
        <v>0.12236111111110479</v>
      </c>
      <c r="AQ334" s="35">
        <f t="shared" si="248"/>
        <v>0.12542013888888243</v>
      </c>
      <c r="AR334" s="35">
        <f t="shared" si="249"/>
        <v>0.12847916666666004</v>
      </c>
      <c r="AS334" s="38">
        <f t="shared" si="250"/>
        <v>0.12907567708332668</v>
      </c>
      <c r="AT334" s="35"/>
      <c r="AU334" s="33">
        <v>3.0590277777776198E-3</v>
      </c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</row>
    <row r="335" spans="1:69">
      <c r="A335" s="33">
        <v>3.0601851851850301E-3</v>
      </c>
      <c r="B335" s="34">
        <v>3.0601851851850301E-3</v>
      </c>
      <c r="C335" s="35">
        <f t="shared" si="215"/>
        <v>6.1203703703700601E-3</v>
      </c>
      <c r="D335" s="35">
        <f t="shared" si="216"/>
        <v>9.1805555555550897E-3</v>
      </c>
      <c r="E335" s="35">
        <f t="shared" si="217"/>
        <v>1.224074074074012E-2</v>
      </c>
      <c r="F335" s="36">
        <f t="shared" si="218"/>
        <v>1.5300925925925151E-2</v>
      </c>
      <c r="G335" s="35">
        <f t="shared" si="219"/>
        <v>1.8361111111110179E-2</v>
      </c>
      <c r="H335" s="35">
        <f t="shared" si="220"/>
        <v>2.142129629629521E-2</v>
      </c>
      <c r="I335" s="35">
        <f t="shared" si="221"/>
        <v>2.448148148148024E-2</v>
      </c>
      <c r="J335" s="35">
        <f t="shared" si="222"/>
        <v>2.7541666666665271E-2</v>
      </c>
      <c r="K335" s="36">
        <f t="shared" si="223"/>
        <v>3.0601851851850301E-2</v>
      </c>
      <c r="L335" s="35">
        <f t="shared" si="224"/>
        <v>3.3662037037035332E-2</v>
      </c>
      <c r="M335" s="35">
        <f t="shared" si="225"/>
        <v>3.6722222222220359E-2</v>
      </c>
      <c r="N335" s="35">
        <f t="shared" si="226"/>
        <v>3.9782407407405393E-2</v>
      </c>
      <c r="O335" s="35">
        <f t="shared" si="227"/>
        <v>4.284259259259042E-2</v>
      </c>
      <c r="P335" s="36">
        <f t="shared" si="228"/>
        <v>4.5902777777775454E-2</v>
      </c>
      <c r="Q335" s="35">
        <f t="shared" si="251"/>
        <v>4.8962962962960481E-2</v>
      </c>
      <c r="R335" s="35">
        <f t="shared" si="252"/>
        <v>5.2023148148145508E-2</v>
      </c>
      <c r="S335" s="35">
        <f t="shared" si="253"/>
        <v>5.5083333333330542E-2</v>
      </c>
      <c r="T335" s="35">
        <f t="shared" si="254"/>
        <v>5.8143518518515569E-2</v>
      </c>
      <c r="U335" s="36">
        <f t="shared" si="255"/>
        <v>6.1203703703700603E-2</v>
      </c>
      <c r="V335" s="35">
        <f t="shared" si="256"/>
        <v>6.4263888888885637E-2</v>
      </c>
      <c r="W335" s="37">
        <f t="shared" si="257"/>
        <v>6.4554606481478205E-2</v>
      </c>
      <c r="X335" s="35">
        <f t="shared" si="229"/>
        <v>6.7324074074070664E-2</v>
      </c>
      <c r="Y335" s="35">
        <f t="shared" si="230"/>
        <v>7.0384259259255691E-2</v>
      </c>
      <c r="Z335" s="35">
        <f t="shared" si="231"/>
        <v>7.3444444444440718E-2</v>
      </c>
      <c r="AA335" s="36">
        <f t="shared" si="232"/>
        <v>7.6504629629625745E-2</v>
      </c>
      <c r="AB335" s="35">
        <f t="shared" si="233"/>
        <v>7.9564814814810786E-2</v>
      </c>
      <c r="AC335" s="35">
        <f t="shared" si="234"/>
        <v>8.2624999999995813E-2</v>
      </c>
      <c r="AD335" s="35">
        <f t="shared" si="235"/>
        <v>8.568518518518084E-2</v>
      </c>
      <c r="AE335" s="35">
        <f t="shared" si="236"/>
        <v>8.8745370370365867E-2</v>
      </c>
      <c r="AF335" s="36">
        <f t="shared" si="237"/>
        <v>9.1805555555550908E-2</v>
      </c>
      <c r="AG335" s="35">
        <f t="shared" si="238"/>
        <v>9.4865740740735935E-2</v>
      </c>
      <c r="AH335" s="35">
        <f t="shared" si="239"/>
        <v>9.7925925925920962E-2</v>
      </c>
      <c r="AI335" s="35">
        <f t="shared" si="240"/>
        <v>0.10098611111110599</v>
      </c>
      <c r="AJ335" s="35">
        <f t="shared" si="241"/>
        <v>0.10404629629629102</v>
      </c>
      <c r="AK335" s="36">
        <f t="shared" si="242"/>
        <v>0.10710648148147606</v>
      </c>
      <c r="AL335" s="35">
        <f t="shared" si="243"/>
        <v>0.11016666666666108</v>
      </c>
      <c r="AM335" s="35">
        <f t="shared" si="244"/>
        <v>0.11322685185184611</v>
      </c>
      <c r="AN335" s="35">
        <f t="shared" si="245"/>
        <v>0.11628703703703114</v>
      </c>
      <c r="AO335" s="35">
        <f t="shared" si="246"/>
        <v>0.11934722222221618</v>
      </c>
      <c r="AP335" s="36">
        <f t="shared" si="247"/>
        <v>0.12240740740740121</v>
      </c>
      <c r="AQ335" s="35">
        <f t="shared" si="248"/>
        <v>0.12546759259258622</v>
      </c>
      <c r="AR335" s="35">
        <f t="shared" si="249"/>
        <v>0.12852777777777127</v>
      </c>
      <c r="AS335" s="38">
        <f t="shared" si="250"/>
        <v>0.12912451388888235</v>
      </c>
      <c r="AT335" s="35"/>
      <c r="AU335" s="33">
        <v>3.0601851851850301E-3</v>
      </c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</row>
    <row r="336" spans="1:69">
      <c r="A336" s="33">
        <v>3.0613425925924398E-3</v>
      </c>
      <c r="B336" s="34">
        <v>3.0613425925924398E-3</v>
      </c>
      <c r="C336" s="35">
        <f t="shared" si="215"/>
        <v>6.1226851851848797E-3</v>
      </c>
      <c r="D336" s="35">
        <f t="shared" si="216"/>
        <v>9.1840277777773191E-3</v>
      </c>
      <c r="E336" s="35">
        <f t="shared" si="217"/>
        <v>1.2245370370369759E-2</v>
      </c>
      <c r="F336" s="36">
        <f t="shared" si="218"/>
        <v>1.53067129629622E-2</v>
      </c>
      <c r="G336" s="35">
        <f t="shared" si="219"/>
        <v>1.8368055555554638E-2</v>
      </c>
      <c r="H336" s="35">
        <f t="shared" si="220"/>
        <v>2.142939814814708E-2</v>
      </c>
      <c r="I336" s="35">
        <f t="shared" si="221"/>
        <v>2.4490740740739519E-2</v>
      </c>
      <c r="J336" s="35">
        <f t="shared" si="222"/>
        <v>2.7552083333331957E-2</v>
      </c>
      <c r="K336" s="36">
        <f t="shared" si="223"/>
        <v>3.0613425925924399E-2</v>
      </c>
      <c r="L336" s="35">
        <f t="shared" si="224"/>
        <v>3.3674768518516841E-2</v>
      </c>
      <c r="M336" s="35">
        <f t="shared" si="225"/>
        <v>3.6736111111109276E-2</v>
      </c>
      <c r="N336" s="35">
        <f t="shared" si="226"/>
        <v>3.9797453703701718E-2</v>
      </c>
      <c r="O336" s="35">
        <f t="shared" si="227"/>
        <v>4.285879629629416E-2</v>
      </c>
      <c r="P336" s="36">
        <f t="shared" si="228"/>
        <v>4.5920138888886596E-2</v>
      </c>
      <c r="Q336" s="35">
        <f t="shared" si="251"/>
        <v>4.8981481481479038E-2</v>
      </c>
      <c r="R336" s="35">
        <f t="shared" si="252"/>
        <v>5.204282407407148E-2</v>
      </c>
      <c r="S336" s="35">
        <f t="shared" si="253"/>
        <v>5.5104166666663915E-2</v>
      </c>
      <c r="T336" s="35">
        <f t="shared" si="254"/>
        <v>5.8165509259256357E-2</v>
      </c>
      <c r="U336" s="36">
        <f t="shared" si="255"/>
        <v>6.1226851851848799E-2</v>
      </c>
      <c r="V336" s="35">
        <f t="shared" si="256"/>
        <v>6.4288194444441241E-2</v>
      </c>
      <c r="W336" s="37">
        <f t="shared" si="257"/>
        <v>6.457902199073752E-2</v>
      </c>
      <c r="X336" s="35">
        <f t="shared" si="229"/>
        <v>6.7349537037033683E-2</v>
      </c>
      <c r="Y336" s="35">
        <f t="shared" si="230"/>
        <v>7.0410879629626111E-2</v>
      </c>
      <c r="Z336" s="35">
        <f t="shared" si="231"/>
        <v>7.3472222222218553E-2</v>
      </c>
      <c r="AA336" s="36">
        <f t="shared" si="232"/>
        <v>7.6533564814810995E-2</v>
      </c>
      <c r="AB336" s="35">
        <f t="shared" si="233"/>
        <v>7.9594907407403437E-2</v>
      </c>
      <c r="AC336" s="35">
        <f t="shared" si="234"/>
        <v>8.2656249999995879E-2</v>
      </c>
      <c r="AD336" s="35">
        <f t="shared" si="235"/>
        <v>8.5717592592588321E-2</v>
      </c>
      <c r="AE336" s="35">
        <f t="shared" si="236"/>
        <v>8.8778935185180749E-2</v>
      </c>
      <c r="AF336" s="36">
        <f t="shared" si="237"/>
        <v>9.1840277777773191E-2</v>
      </c>
      <c r="AG336" s="35">
        <f t="shared" si="238"/>
        <v>9.4901620370365633E-2</v>
      </c>
      <c r="AH336" s="35">
        <f t="shared" si="239"/>
        <v>9.7962962962958075E-2</v>
      </c>
      <c r="AI336" s="35">
        <f t="shared" si="240"/>
        <v>0.10102430555555052</v>
      </c>
      <c r="AJ336" s="35">
        <f t="shared" si="241"/>
        <v>0.10408564814814296</v>
      </c>
      <c r="AK336" s="36">
        <f t="shared" si="242"/>
        <v>0.1071469907407354</v>
      </c>
      <c r="AL336" s="35">
        <f t="shared" si="243"/>
        <v>0.11020833333332783</v>
      </c>
      <c r="AM336" s="35">
        <f t="shared" si="244"/>
        <v>0.11326967592592027</v>
      </c>
      <c r="AN336" s="35">
        <f t="shared" si="245"/>
        <v>0.11633101851851271</v>
      </c>
      <c r="AO336" s="35">
        <f t="shared" si="246"/>
        <v>0.11939236111110516</v>
      </c>
      <c r="AP336" s="36">
        <f t="shared" si="247"/>
        <v>0.1224537037036976</v>
      </c>
      <c r="AQ336" s="35">
        <f t="shared" si="248"/>
        <v>0.12551504629629004</v>
      </c>
      <c r="AR336" s="35">
        <f t="shared" si="249"/>
        <v>0.12857638888888248</v>
      </c>
      <c r="AS336" s="38">
        <f t="shared" si="250"/>
        <v>0.129173350694438</v>
      </c>
      <c r="AT336" s="35"/>
      <c r="AU336" s="33">
        <v>3.0613425925924398E-3</v>
      </c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</row>
    <row r="337" spans="1:69">
      <c r="A337" s="33">
        <v>3.0624999999998401E-3</v>
      </c>
      <c r="B337" s="34">
        <v>3.0624999999998401E-3</v>
      </c>
      <c r="C337" s="35">
        <f t="shared" si="215"/>
        <v>6.1249999999996802E-3</v>
      </c>
      <c r="D337" s="35">
        <f t="shared" si="216"/>
        <v>9.1874999999995207E-3</v>
      </c>
      <c r="E337" s="35">
        <f t="shared" si="217"/>
        <v>1.224999999999936E-2</v>
      </c>
      <c r="F337" s="36">
        <f t="shared" si="218"/>
        <v>1.53124999999992E-2</v>
      </c>
      <c r="G337" s="35">
        <f t="shared" si="219"/>
        <v>1.8374999999999041E-2</v>
      </c>
      <c r="H337" s="35">
        <f t="shared" si="220"/>
        <v>2.1437499999998881E-2</v>
      </c>
      <c r="I337" s="35">
        <f t="shared" si="221"/>
        <v>2.4499999999998721E-2</v>
      </c>
      <c r="J337" s="35">
        <f t="shared" si="222"/>
        <v>2.756249999999856E-2</v>
      </c>
      <c r="K337" s="36">
        <f t="shared" si="223"/>
        <v>3.06249999999984E-2</v>
      </c>
      <c r="L337" s="35">
        <f t="shared" si="224"/>
        <v>3.368749999999824E-2</v>
      </c>
      <c r="M337" s="35">
        <f t="shared" si="225"/>
        <v>3.6749999999998083E-2</v>
      </c>
      <c r="N337" s="35">
        <f t="shared" si="226"/>
        <v>3.9812499999997919E-2</v>
      </c>
      <c r="O337" s="35">
        <f t="shared" si="227"/>
        <v>4.2874999999997762E-2</v>
      </c>
      <c r="P337" s="36">
        <f t="shared" si="228"/>
        <v>4.5937499999997598E-2</v>
      </c>
      <c r="Q337" s="35">
        <f t="shared" si="251"/>
        <v>4.8999999999997441E-2</v>
      </c>
      <c r="R337" s="35">
        <f t="shared" si="252"/>
        <v>5.2062499999997285E-2</v>
      </c>
      <c r="S337" s="35">
        <f t="shared" si="253"/>
        <v>5.5124999999997121E-2</v>
      </c>
      <c r="T337" s="35">
        <f t="shared" si="254"/>
        <v>5.8187499999996964E-2</v>
      </c>
      <c r="U337" s="36">
        <f t="shared" si="255"/>
        <v>6.12499999999968E-2</v>
      </c>
      <c r="V337" s="35">
        <f t="shared" si="256"/>
        <v>6.4312499999996636E-2</v>
      </c>
      <c r="W337" s="37">
        <f t="shared" si="257"/>
        <v>6.4603437499996627E-2</v>
      </c>
      <c r="X337" s="35">
        <f t="shared" si="229"/>
        <v>6.7374999999996479E-2</v>
      </c>
      <c r="Y337" s="35">
        <f t="shared" si="230"/>
        <v>7.0437499999996322E-2</v>
      </c>
      <c r="Z337" s="35">
        <f t="shared" si="231"/>
        <v>7.3499999999996166E-2</v>
      </c>
      <c r="AA337" s="36">
        <f t="shared" si="232"/>
        <v>7.6562499999996009E-2</v>
      </c>
      <c r="AB337" s="35">
        <f t="shared" si="233"/>
        <v>7.9624999999995838E-2</v>
      </c>
      <c r="AC337" s="35">
        <f t="shared" si="234"/>
        <v>8.2687499999995681E-2</v>
      </c>
      <c r="AD337" s="35">
        <f t="shared" si="235"/>
        <v>8.5749999999995524E-2</v>
      </c>
      <c r="AE337" s="35">
        <f t="shared" si="236"/>
        <v>8.8812499999995367E-2</v>
      </c>
      <c r="AF337" s="36">
        <f t="shared" si="237"/>
        <v>9.1874999999995197E-2</v>
      </c>
      <c r="AG337" s="35">
        <f t="shared" si="238"/>
        <v>9.493749999999504E-2</v>
      </c>
      <c r="AH337" s="35">
        <f t="shared" si="239"/>
        <v>9.7999999999994883E-2</v>
      </c>
      <c r="AI337" s="35">
        <f t="shared" si="240"/>
        <v>0.10106249999999473</v>
      </c>
      <c r="AJ337" s="35">
        <f t="shared" si="241"/>
        <v>0.10412499999999457</v>
      </c>
      <c r="AK337" s="36">
        <f t="shared" si="242"/>
        <v>0.1071874999999944</v>
      </c>
      <c r="AL337" s="35">
        <f t="shared" si="243"/>
        <v>0.11024999999999424</v>
      </c>
      <c r="AM337" s="35">
        <f t="shared" si="244"/>
        <v>0.11331249999999408</v>
      </c>
      <c r="AN337" s="35">
        <f t="shared" si="245"/>
        <v>0.11637499999999393</v>
      </c>
      <c r="AO337" s="35">
        <f t="shared" si="246"/>
        <v>0.11943749999999376</v>
      </c>
      <c r="AP337" s="36">
        <f t="shared" si="247"/>
        <v>0.1224999999999936</v>
      </c>
      <c r="AQ337" s="35">
        <f t="shared" si="248"/>
        <v>0.12556249999999344</v>
      </c>
      <c r="AR337" s="35">
        <f t="shared" si="249"/>
        <v>0.12862499999999327</v>
      </c>
      <c r="AS337" s="38">
        <f t="shared" si="250"/>
        <v>0.12922218749999326</v>
      </c>
      <c r="AT337" s="35"/>
      <c r="AU337" s="33">
        <v>3.0624999999998401E-3</v>
      </c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</row>
    <row r="338" spans="1:69">
      <c r="A338" s="33">
        <v>3.0636574074072499E-3</v>
      </c>
      <c r="B338" s="34">
        <v>3.0636574074072499E-3</v>
      </c>
      <c r="C338" s="35">
        <f t="shared" si="215"/>
        <v>6.1273148148144998E-3</v>
      </c>
      <c r="D338" s="35">
        <f t="shared" si="216"/>
        <v>9.1909722222217501E-3</v>
      </c>
      <c r="E338" s="35">
        <f t="shared" si="217"/>
        <v>1.2254629629629E-2</v>
      </c>
      <c r="F338" s="36">
        <f t="shared" si="218"/>
        <v>1.5318287037036249E-2</v>
      </c>
      <c r="G338" s="35">
        <f t="shared" si="219"/>
        <v>1.83819444444435E-2</v>
      </c>
      <c r="H338" s="35">
        <f t="shared" si="220"/>
        <v>2.1445601851850748E-2</v>
      </c>
      <c r="I338" s="35">
        <f t="shared" si="221"/>
        <v>2.4509259259257999E-2</v>
      </c>
      <c r="J338" s="35">
        <f t="shared" si="222"/>
        <v>2.757291666666525E-2</v>
      </c>
      <c r="K338" s="36">
        <f t="shared" si="223"/>
        <v>3.0636574074072498E-2</v>
      </c>
      <c r="L338" s="35">
        <f t="shared" si="224"/>
        <v>3.3700231481479749E-2</v>
      </c>
      <c r="M338" s="35">
        <f t="shared" si="225"/>
        <v>3.6763888888887E-2</v>
      </c>
      <c r="N338" s="35">
        <f t="shared" si="226"/>
        <v>3.9827546296294251E-2</v>
      </c>
      <c r="O338" s="35">
        <f t="shared" si="227"/>
        <v>4.2891203703701496E-2</v>
      </c>
      <c r="P338" s="36">
        <f t="shared" si="228"/>
        <v>4.5954861111108747E-2</v>
      </c>
      <c r="Q338" s="35">
        <f t="shared" si="251"/>
        <v>4.9018518518515998E-2</v>
      </c>
      <c r="R338" s="35">
        <f t="shared" si="252"/>
        <v>5.2082175925923249E-2</v>
      </c>
      <c r="S338" s="35">
        <f t="shared" si="253"/>
        <v>5.51458333333305E-2</v>
      </c>
      <c r="T338" s="35">
        <f t="shared" si="254"/>
        <v>5.8209490740737745E-2</v>
      </c>
      <c r="U338" s="36">
        <f t="shared" si="255"/>
        <v>6.1273148148144996E-2</v>
      </c>
      <c r="V338" s="35">
        <f t="shared" si="256"/>
        <v>6.4336805555552254E-2</v>
      </c>
      <c r="W338" s="37">
        <f t="shared" si="257"/>
        <v>6.4627853009255928E-2</v>
      </c>
      <c r="X338" s="35">
        <f t="shared" si="229"/>
        <v>6.7400462962959498E-2</v>
      </c>
      <c r="Y338" s="35">
        <f t="shared" si="230"/>
        <v>7.0464120370366742E-2</v>
      </c>
      <c r="Z338" s="35">
        <f t="shared" si="231"/>
        <v>7.3527777777774E-2</v>
      </c>
      <c r="AA338" s="36">
        <f t="shared" si="232"/>
        <v>7.6591435185181245E-2</v>
      </c>
      <c r="AB338" s="35">
        <f t="shared" si="233"/>
        <v>7.9655092592588503E-2</v>
      </c>
      <c r="AC338" s="35">
        <f t="shared" si="234"/>
        <v>8.2718749999995747E-2</v>
      </c>
      <c r="AD338" s="35">
        <f t="shared" si="235"/>
        <v>8.5782407407402991E-2</v>
      </c>
      <c r="AE338" s="35">
        <f t="shared" si="236"/>
        <v>8.8846064814810249E-2</v>
      </c>
      <c r="AF338" s="36">
        <f t="shared" si="237"/>
        <v>9.1909722222217494E-2</v>
      </c>
      <c r="AG338" s="35">
        <f t="shared" si="238"/>
        <v>9.4973379629624752E-2</v>
      </c>
      <c r="AH338" s="35">
        <f t="shared" si="239"/>
        <v>9.8037037037031996E-2</v>
      </c>
      <c r="AI338" s="35">
        <f t="shared" si="240"/>
        <v>0.10110069444443924</v>
      </c>
      <c r="AJ338" s="35">
        <f t="shared" si="241"/>
        <v>0.1041643518518465</v>
      </c>
      <c r="AK338" s="36">
        <f t="shared" si="242"/>
        <v>0.10722800925925374</v>
      </c>
      <c r="AL338" s="35">
        <f t="shared" si="243"/>
        <v>0.110291666666661</v>
      </c>
      <c r="AM338" s="35">
        <f t="shared" si="244"/>
        <v>0.11335532407406824</v>
      </c>
      <c r="AN338" s="35">
        <f t="shared" si="245"/>
        <v>0.11641898148147549</v>
      </c>
      <c r="AO338" s="35">
        <f t="shared" si="246"/>
        <v>0.11948263888888275</v>
      </c>
      <c r="AP338" s="36">
        <f t="shared" si="247"/>
        <v>0.12254629629628999</v>
      </c>
      <c r="AQ338" s="35">
        <f t="shared" si="248"/>
        <v>0.12560995370369724</v>
      </c>
      <c r="AR338" s="35">
        <f t="shared" si="249"/>
        <v>0.12867361111110451</v>
      </c>
      <c r="AS338" s="38">
        <f t="shared" si="250"/>
        <v>0.1292710243055489</v>
      </c>
      <c r="AT338" s="35"/>
      <c r="AU338" s="33">
        <v>3.0636574074072499E-3</v>
      </c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</row>
    <row r="339" spans="1:69">
      <c r="A339" s="33">
        <v>3.0648148148146501E-3</v>
      </c>
      <c r="B339" s="34">
        <v>3.0648148148146501E-3</v>
      </c>
      <c r="C339" s="35">
        <f t="shared" si="215"/>
        <v>6.1296296296293002E-3</v>
      </c>
      <c r="D339" s="35">
        <f t="shared" si="216"/>
        <v>9.1944444444439499E-3</v>
      </c>
      <c r="E339" s="35">
        <f t="shared" si="217"/>
        <v>1.22592592592586E-2</v>
      </c>
      <c r="F339" s="36">
        <f t="shared" si="218"/>
        <v>1.5324074074073251E-2</v>
      </c>
      <c r="G339" s="35">
        <f t="shared" si="219"/>
        <v>1.83888888888879E-2</v>
      </c>
      <c r="H339" s="35">
        <f t="shared" si="220"/>
        <v>2.1453703703702552E-2</v>
      </c>
      <c r="I339" s="35">
        <f t="shared" si="221"/>
        <v>2.4518518518517201E-2</v>
      </c>
      <c r="J339" s="35">
        <f t="shared" si="222"/>
        <v>2.758333333333185E-2</v>
      </c>
      <c r="K339" s="36">
        <f t="shared" si="223"/>
        <v>3.0648148148146502E-2</v>
      </c>
      <c r="L339" s="35">
        <f t="shared" si="224"/>
        <v>3.3712962962961154E-2</v>
      </c>
      <c r="M339" s="35">
        <f t="shared" si="225"/>
        <v>3.67777777777758E-2</v>
      </c>
      <c r="N339" s="35">
        <f t="shared" si="226"/>
        <v>3.9842592592590452E-2</v>
      </c>
      <c r="O339" s="35">
        <f t="shared" si="227"/>
        <v>4.2907407407405104E-2</v>
      </c>
      <c r="P339" s="36">
        <f t="shared" si="228"/>
        <v>4.597222222221975E-2</v>
      </c>
      <c r="Q339" s="35">
        <f t="shared" si="251"/>
        <v>4.9037037037034402E-2</v>
      </c>
      <c r="R339" s="35">
        <f t="shared" si="252"/>
        <v>5.2101851851849054E-2</v>
      </c>
      <c r="S339" s="35">
        <f t="shared" si="253"/>
        <v>5.51666666666637E-2</v>
      </c>
      <c r="T339" s="35">
        <f t="shared" si="254"/>
        <v>5.8231481481478352E-2</v>
      </c>
      <c r="U339" s="36">
        <f t="shared" si="255"/>
        <v>6.1296296296293004E-2</v>
      </c>
      <c r="V339" s="35">
        <f t="shared" si="256"/>
        <v>6.4361111111107649E-2</v>
      </c>
      <c r="W339" s="37">
        <f t="shared" si="257"/>
        <v>6.4652268518515035E-2</v>
      </c>
      <c r="X339" s="35">
        <f t="shared" si="229"/>
        <v>6.7425925925922309E-2</v>
      </c>
      <c r="Y339" s="35">
        <f t="shared" si="230"/>
        <v>7.0490740740736954E-2</v>
      </c>
      <c r="Z339" s="35">
        <f t="shared" si="231"/>
        <v>7.3555555555551599E-2</v>
      </c>
      <c r="AA339" s="36">
        <f t="shared" si="232"/>
        <v>7.6620370370366259E-2</v>
      </c>
      <c r="AB339" s="35">
        <f t="shared" si="233"/>
        <v>7.9685185185180904E-2</v>
      </c>
      <c r="AC339" s="35">
        <f t="shared" si="234"/>
        <v>8.2749999999995549E-2</v>
      </c>
      <c r="AD339" s="35">
        <f t="shared" si="235"/>
        <v>8.5814814814810209E-2</v>
      </c>
      <c r="AE339" s="35">
        <f t="shared" si="236"/>
        <v>8.8879629629624854E-2</v>
      </c>
      <c r="AF339" s="36">
        <f t="shared" si="237"/>
        <v>9.1944444444439499E-2</v>
      </c>
      <c r="AG339" s="35">
        <f t="shared" si="238"/>
        <v>9.5009259259254158E-2</v>
      </c>
      <c r="AH339" s="35">
        <f t="shared" si="239"/>
        <v>9.8074074074068804E-2</v>
      </c>
      <c r="AI339" s="35">
        <f t="shared" si="240"/>
        <v>0.10113888888888345</v>
      </c>
      <c r="AJ339" s="35">
        <f t="shared" si="241"/>
        <v>0.10420370370369811</v>
      </c>
      <c r="AK339" s="36">
        <f t="shared" si="242"/>
        <v>0.10726851851851275</v>
      </c>
      <c r="AL339" s="35">
        <f t="shared" si="243"/>
        <v>0.1103333333333274</v>
      </c>
      <c r="AM339" s="35">
        <f t="shared" si="244"/>
        <v>0.11339814814814206</v>
      </c>
      <c r="AN339" s="35">
        <f t="shared" si="245"/>
        <v>0.1164629629629567</v>
      </c>
      <c r="AO339" s="35">
        <f t="shared" si="246"/>
        <v>0.11952777777777135</v>
      </c>
      <c r="AP339" s="36">
        <f t="shared" si="247"/>
        <v>0.12259259259258601</v>
      </c>
      <c r="AQ339" s="35">
        <f t="shared" si="248"/>
        <v>0.12565740740740067</v>
      </c>
      <c r="AR339" s="35">
        <f t="shared" si="249"/>
        <v>0.1287222222222153</v>
      </c>
      <c r="AS339" s="38">
        <f t="shared" si="250"/>
        <v>0.12931986111110416</v>
      </c>
      <c r="AT339" s="35"/>
      <c r="AU339" s="33">
        <v>3.0648148148146501E-3</v>
      </c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</row>
    <row r="340" spans="1:69">
      <c r="A340" s="33">
        <v>3.0659722222220599E-3</v>
      </c>
      <c r="B340" s="34">
        <v>3.0659722222220599E-3</v>
      </c>
      <c r="C340" s="35">
        <f t="shared" si="215"/>
        <v>6.1319444444441198E-3</v>
      </c>
      <c r="D340" s="35">
        <f t="shared" si="216"/>
        <v>9.1979166666661793E-3</v>
      </c>
      <c r="E340" s="35">
        <f t="shared" si="217"/>
        <v>1.226388888888824E-2</v>
      </c>
      <c r="F340" s="36">
        <f t="shared" si="218"/>
        <v>1.53298611111103E-2</v>
      </c>
      <c r="G340" s="35">
        <f t="shared" si="219"/>
        <v>1.8395833333332359E-2</v>
      </c>
      <c r="H340" s="35">
        <f t="shared" si="220"/>
        <v>2.1461805555554419E-2</v>
      </c>
      <c r="I340" s="35">
        <f t="shared" si="221"/>
        <v>2.4527777777776479E-2</v>
      </c>
      <c r="J340" s="35">
        <f t="shared" si="222"/>
        <v>2.759374999999854E-2</v>
      </c>
      <c r="K340" s="36">
        <f t="shared" si="223"/>
        <v>3.06597222222206E-2</v>
      </c>
      <c r="L340" s="35">
        <f t="shared" si="224"/>
        <v>3.3725694444442657E-2</v>
      </c>
      <c r="M340" s="35">
        <f t="shared" si="225"/>
        <v>3.6791666666664717E-2</v>
      </c>
      <c r="N340" s="35">
        <f t="shared" si="226"/>
        <v>3.9857638888886777E-2</v>
      </c>
      <c r="O340" s="35">
        <f t="shared" si="227"/>
        <v>4.2923611111108838E-2</v>
      </c>
      <c r="P340" s="36">
        <f t="shared" si="228"/>
        <v>4.5989583333330898E-2</v>
      </c>
      <c r="Q340" s="35">
        <f t="shared" si="251"/>
        <v>4.9055555555552958E-2</v>
      </c>
      <c r="R340" s="35">
        <f t="shared" si="252"/>
        <v>5.2121527777775019E-2</v>
      </c>
      <c r="S340" s="35">
        <f t="shared" si="253"/>
        <v>5.5187499999997079E-2</v>
      </c>
      <c r="T340" s="35">
        <f t="shared" si="254"/>
        <v>5.825347222221914E-2</v>
      </c>
      <c r="U340" s="36">
        <f t="shared" si="255"/>
        <v>6.13194444444412E-2</v>
      </c>
      <c r="V340" s="35">
        <f t="shared" si="256"/>
        <v>6.4385416666663253E-2</v>
      </c>
      <c r="W340" s="37">
        <f t="shared" si="257"/>
        <v>6.467668402777435E-2</v>
      </c>
      <c r="X340" s="35">
        <f t="shared" si="229"/>
        <v>6.7451388888885314E-2</v>
      </c>
      <c r="Y340" s="35">
        <f t="shared" si="230"/>
        <v>7.0517361111107374E-2</v>
      </c>
      <c r="Z340" s="35">
        <f t="shared" si="231"/>
        <v>7.3583333333329434E-2</v>
      </c>
      <c r="AA340" s="36">
        <f t="shared" si="232"/>
        <v>7.6649305555551495E-2</v>
      </c>
      <c r="AB340" s="35">
        <f t="shared" si="233"/>
        <v>7.9715277777773555E-2</v>
      </c>
      <c r="AC340" s="35">
        <f t="shared" si="234"/>
        <v>8.2781249999995615E-2</v>
      </c>
      <c r="AD340" s="35">
        <f t="shared" si="235"/>
        <v>8.5847222222217676E-2</v>
      </c>
      <c r="AE340" s="35">
        <f t="shared" si="236"/>
        <v>8.8913194444439736E-2</v>
      </c>
      <c r="AF340" s="36">
        <f t="shared" si="237"/>
        <v>9.1979166666661796E-2</v>
      </c>
      <c r="AG340" s="35">
        <f t="shared" si="238"/>
        <v>9.5045138888883857E-2</v>
      </c>
      <c r="AH340" s="35">
        <f t="shared" si="239"/>
        <v>9.8111111111105917E-2</v>
      </c>
      <c r="AI340" s="35">
        <f t="shared" si="240"/>
        <v>0.10117708333332798</v>
      </c>
      <c r="AJ340" s="35">
        <f t="shared" si="241"/>
        <v>0.10424305555555004</v>
      </c>
      <c r="AK340" s="36">
        <f t="shared" si="242"/>
        <v>0.1073090277777721</v>
      </c>
      <c r="AL340" s="35">
        <f t="shared" si="243"/>
        <v>0.11037499999999416</v>
      </c>
      <c r="AM340" s="35">
        <f t="shared" si="244"/>
        <v>0.11344097222221622</v>
      </c>
      <c r="AN340" s="35">
        <f t="shared" si="245"/>
        <v>0.11650694444443828</v>
      </c>
      <c r="AO340" s="35">
        <f t="shared" si="246"/>
        <v>0.11957291666666034</v>
      </c>
      <c r="AP340" s="36">
        <f t="shared" si="247"/>
        <v>0.1226388888888824</v>
      </c>
      <c r="AQ340" s="35">
        <f t="shared" si="248"/>
        <v>0.12570486111110446</v>
      </c>
      <c r="AR340" s="35">
        <f t="shared" si="249"/>
        <v>0.12877083333332651</v>
      </c>
      <c r="AS340" s="38">
        <f t="shared" si="250"/>
        <v>0.12936869791665981</v>
      </c>
      <c r="AT340" s="35"/>
      <c r="AU340" s="33">
        <v>3.0659722222220599E-3</v>
      </c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</row>
    <row r="341" spans="1:69">
      <c r="A341" s="33">
        <v>3.0671296296294701E-3</v>
      </c>
      <c r="B341" s="34">
        <v>3.0671296296294701E-3</v>
      </c>
      <c r="C341" s="35">
        <f t="shared" si="215"/>
        <v>6.1342592592589403E-3</v>
      </c>
      <c r="D341" s="35">
        <f t="shared" si="216"/>
        <v>9.2013888888884104E-3</v>
      </c>
      <c r="E341" s="35">
        <f t="shared" si="217"/>
        <v>1.2268518518517881E-2</v>
      </c>
      <c r="F341" s="36">
        <f t="shared" si="218"/>
        <v>1.5335648148147351E-2</v>
      </c>
      <c r="G341" s="35">
        <f t="shared" si="219"/>
        <v>1.8402777777776821E-2</v>
      </c>
      <c r="H341" s="35">
        <f t="shared" si="220"/>
        <v>2.1469907407406293E-2</v>
      </c>
      <c r="I341" s="35">
        <f t="shared" si="221"/>
        <v>2.4537037037035761E-2</v>
      </c>
      <c r="J341" s="35">
        <f t="shared" si="222"/>
        <v>2.7604166666665229E-2</v>
      </c>
      <c r="K341" s="36">
        <f t="shared" si="223"/>
        <v>3.0671296296294701E-2</v>
      </c>
      <c r="L341" s="35">
        <f t="shared" si="224"/>
        <v>3.3738425925924173E-2</v>
      </c>
      <c r="M341" s="35">
        <f t="shared" si="225"/>
        <v>3.6805555555553642E-2</v>
      </c>
      <c r="N341" s="35">
        <f t="shared" si="226"/>
        <v>3.987268518518311E-2</v>
      </c>
      <c r="O341" s="35">
        <f t="shared" si="227"/>
        <v>4.2939814814812585E-2</v>
      </c>
      <c r="P341" s="36">
        <f t="shared" si="228"/>
        <v>4.6006944444442054E-2</v>
      </c>
      <c r="Q341" s="35">
        <f t="shared" si="251"/>
        <v>4.9074074074071522E-2</v>
      </c>
      <c r="R341" s="35">
        <f t="shared" si="252"/>
        <v>5.214120370370099E-2</v>
      </c>
      <c r="S341" s="35">
        <f t="shared" si="253"/>
        <v>5.5208333333330459E-2</v>
      </c>
      <c r="T341" s="35">
        <f t="shared" si="254"/>
        <v>5.8275462962959934E-2</v>
      </c>
      <c r="U341" s="36">
        <f t="shared" si="255"/>
        <v>6.1342592592589403E-2</v>
      </c>
      <c r="V341" s="35">
        <f t="shared" si="256"/>
        <v>6.4409722222218871E-2</v>
      </c>
      <c r="W341" s="37">
        <f t="shared" si="257"/>
        <v>6.4701099537033666E-2</v>
      </c>
      <c r="X341" s="35">
        <f t="shared" si="229"/>
        <v>6.7476851851848346E-2</v>
      </c>
      <c r="Y341" s="35">
        <f t="shared" si="230"/>
        <v>7.0543981481477808E-2</v>
      </c>
      <c r="Z341" s="35">
        <f t="shared" si="231"/>
        <v>7.3611111111107283E-2</v>
      </c>
      <c r="AA341" s="36">
        <f t="shared" si="232"/>
        <v>7.6678240740736758E-2</v>
      </c>
      <c r="AB341" s="35">
        <f t="shared" si="233"/>
        <v>7.974537037036622E-2</v>
      </c>
      <c r="AC341" s="35">
        <f t="shared" si="234"/>
        <v>8.2812499999995695E-2</v>
      </c>
      <c r="AD341" s="35">
        <f t="shared" si="235"/>
        <v>8.587962962962517E-2</v>
      </c>
      <c r="AE341" s="35">
        <f t="shared" si="236"/>
        <v>8.8946759259254632E-2</v>
      </c>
      <c r="AF341" s="36">
        <f t="shared" si="237"/>
        <v>9.2013888888884107E-2</v>
      </c>
      <c r="AG341" s="35">
        <f t="shared" si="238"/>
        <v>9.5081018518513569E-2</v>
      </c>
      <c r="AH341" s="35">
        <f t="shared" si="239"/>
        <v>9.8148148148143044E-2</v>
      </c>
      <c r="AI341" s="35">
        <f t="shared" si="240"/>
        <v>0.10121527777777252</v>
      </c>
      <c r="AJ341" s="35">
        <f t="shared" si="241"/>
        <v>0.10428240740740198</v>
      </c>
      <c r="AK341" s="36">
        <f t="shared" si="242"/>
        <v>0.10734953703703146</v>
      </c>
      <c r="AL341" s="35">
        <f t="shared" si="243"/>
        <v>0.11041666666666092</v>
      </c>
      <c r="AM341" s="35">
        <f t="shared" si="244"/>
        <v>0.11348379629629039</v>
      </c>
      <c r="AN341" s="35">
        <f t="shared" si="245"/>
        <v>0.11655092592591987</v>
      </c>
      <c r="AO341" s="35">
        <f t="shared" si="246"/>
        <v>0.11961805555554933</v>
      </c>
      <c r="AP341" s="36">
        <f t="shared" si="247"/>
        <v>0.12268518518517881</v>
      </c>
      <c r="AQ341" s="35">
        <f t="shared" si="248"/>
        <v>0.12575231481480828</v>
      </c>
      <c r="AR341" s="35">
        <f t="shared" si="249"/>
        <v>0.12881944444443774</v>
      </c>
      <c r="AS341" s="38">
        <f t="shared" si="250"/>
        <v>0.12941753472221548</v>
      </c>
      <c r="AT341" s="35"/>
      <c r="AU341" s="33">
        <v>3.0671296296294701E-3</v>
      </c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</row>
    <row r="342" spans="1:69">
      <c r="A342" s="33">
        <v>3.0682870370368799E-3</v>
      </c>
      <c r="B342" s="34">
        <v>3.0682870370368799E-3</v>
      </c>
      <c r="C342" s="35">
        <f t="shared" si="215"/>
        <v>6.1365740740737598E-3</v>
      </c>
      <c r="D342" s="35">
        <f t="shared" si="216"/>
        <v>9.2048611111106397E-3</v>
      </c>
      <c r="E342" s="35">
        <f t="shared" si="217"/>
        <v>1.227314814814752E-2</v>
      </c>
      <c r="F342" s="36">
        <f t="shared" si="218"/>
        <v>1.53414351851844E-2</v>
      </c>
      <c r="G342" s="35">
        <f t="shared" si="219"/>
        <v>1.8409722222221279E-2</v>
      </c>
      <c r="H342" s="35">
        <f t="shared" si="220"/>
        <v>2.1478009259258159E-2</v>
      </c>
      <c r="I342" s="35">
        <f t="shared" si="221"/>
        <v>2.4546296296295039E-2</v>
      </c>
      <c r="J342" s="35">
        <f t="shared" si="222"/>
        <v>2.7614583333331919E-2</v>
      </c>
      <c r="K342" s="36">
        <f t="shared" si="223"/>
        <v>3.0682870370368799E-2</v>
      </c>
      <c r="L342" s="35">
        <f t="shared" si="224"/>
        <v>3.3751157407405682E-2</v>
      </c>
      <c r="M342" s="35">
        <f t="shared" si="225"/>
        <v>3.6819444444442559E-2</v>
      </c>
      <c r="N342" s="35">
        <f t="shared" si="226"/>
        <v>3.9887731481479435E-2</v>
      </c>
      <c r="O342" s="35">
        <f t="shared" si="227"/>
        <v>4.2956018518516319E-2</v>
      </c>
      <c r="P342" s="36">
        <f t="shared" si="228"/>
        <v>4.6024305555553202E-2</v>
      </c>
      <c r="Q342" s="35">
        <f t="shared" si="251"/>
        <v>4.9092592592590079E-2</v>
      </c>
      <c r="R342" s="35">
        <f t="shared" si="252"/>
        <v>5.2160879629626955E-2</v>
      </c>
      <c r="S342" s="35">
        <f t="shared" si="253"/>
        <v>5.5229166666663838E-2</v>
      </c>
      <c r="T342" s="35">
        <f t="shared" si="254"/>
        <v>5.8297453703700722E-2</v>
      </c>
      <c r="U342" s="36">
        <f t="shared" si="255"/>
        <v>6.1365740740737598E-2</v>
      </c>
      <c r="V342" s="35">
        <f t="shared" si="256"/>
        <v>6.4434027777774475E-2</v>
      </c>
      <c r="W342" s="37">
        <f t="shared" si="257"/>
        <v>6.4725515046292981E-2</v>
      </c>
      <c r="X342" s="35">
        <f t="shared" si="229"/>
        <v>6.7502314814811365E-2</v>
      </c>
      <c r="Y342" s="35">
        <f t="shared" si="230"/>
        <v>7.0570601851848241E-2</v>
      </c>
      <c r="Z342" s="35">
        <f t="shared" si="231"/>
        <v>7.3638888888885118E-2</v>
      </c>
      <c r="AA342" s="36">
        <f t="shared" si="232"/>
        <v>7.6707175925921994E-2</v>
      </c>
      <c r="AB342" s="35">
        <f t="shared" si="233"/>
        <v>7.9775462962958871E-2</v>
      </c>
      <c r="AC342" s="35">
        <f t="shared" si="234"/>
        <v>8.2843749999995761E-2</v>
      </c>
      <c r="AD342" s="35">
        <f t="shared" si="235"/>
        <v>8.5912037037032637E-2</v>
      </c>
      <c r="AE342" s="35">
        <f t="shared" si="236"/>
        <v>8.8980324074069514E-2</v>
      </c>
      <c r="AF342" s="36">
        <f t="shared" si="237"/>
        <v>9.2048611111106404E-2</v>
      </c>
      <c r="AG342" s="35">
        <f t="shared" si="238"/>
        <v>9.5116898148143281E-2</v>
      </c>
      <c r="AH342" s="35">
        <f t="shared" si="239"/>
        <v>9.8185185185180157E-2</v>
      </c>
      <c r="AI342" s="35">
        <f t="shared" si="240"/>
        <v>0.10125347222221703</v>
      </c>
      <c r="AJ342" s="35">
        <f t="shared" si="241"/>
        <v>0.10432175925925391</v>
      </c>
      <c r="AK342" s="36">
        <f t="shared" si="242"/>
        <v>0.1073900462962908</v>
      </c>
      <c r="AL342" s="35">
        <f t="shared" si="243"/>
        <v>0.11045833333332768</v>
      </c>
      <c r="AM342" s="35">
        <f t="shared" si="244"/>
        <v>0.11352662037036455</v>
      </c>
      <c r="AN342" s="35">
        <f t="shared" si="245"/>
        <v>0.11659490740740144</v>
      </c>
      <c r="AO342" s="35">
        <f t="shared" si="246"/>
        <v>0.11966319444443832</v>
      </c>
      <c r="AP342" s="36">
        <f t="shared" si="247"/>
        <v>0.1227314814814752</v>
      </c>
      <c r="AQ342" s="35">
        <f t="shared" si="248"/>
        <v>0.12579976851851207</v>
      </c>
      <c r="AR342" s="35">
        <f t="shared" si="249"/>
        <v>0.12886805555554895</v>
      </c>
      <c r="AS342" s="38">
        <f t="shared" si="250"/>
        <v>0.12946637152777116</v>
      </c>
      <c r="AT342" s="35"/>
      <c r="AU342" s="33">
        <v>3.0682870370368799E-3</v>
      </c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</row>
    <row r="343" spans="1:69">
      <c r="A343" s="33">
        <v>3.0694444444442802E-3</v>
      </c>
      <c r="B343" s="34">
        <v>3.0694444444442802E-3</v>
      </c>
      <c r="C343" s="35">
        <f t="shared" si="215"/>
        <v>6.1388888888885603E-3</v>
      </c>
      <c r="D343" s="35">
        <f t="shared" si="216"/>
        <v>9.2083333333328396E-3</v>
      </c>
      <c r="E343" s="35">
        <f t="shared" si="217"/>
        <v>1.2277777777777121E-2</v>
      </c>
      <c r="F343" s="36">
        <f t="shared" si="218"/>
        <v>1.5347222222221402E-2</v>
      </c>
      <c r="G343" s="35">
        <f t="shared" si="219"/>
        <v>1.8416666666665679E-2</v>
      </c>
      <c r="H343" s="35">
        <f t="shared" si="220"/>
        <v>2.148611111110996E-2</v>
      </c>
      <c r="I343" s="35">
        <f t="shared" si="221"/>
        <v>2.4555555555554241E-2</v>
      </c>
      <c r="J343" s="35">
        <f t="shared" si="222"/>
        <v>2.7624999999998522E-2</v>
      </c>
      <c r="K343" s="36">
        <f t="shared" si="223"/>
        <v>3.0694444444442803E-2</v>
      </c>
      <c r="L343" s="35">
        <f t="shared" si="224"/>
        <v>3.3763888888887081E-2</v>
      </c>
      <c r="M343" s="35">
        <f t="shared" si="225"/>
        <v>3.6833333333331358E-2</v>
      </c>
      <c r="N343" s="35">
        <f t="shared" si="226"/>
        <v>3.9902777777775643E-2</v>
      </c>
      <c r="O343" s="35">
        <f t="shared" si="227"/>
        <v>4.297222222221992E-2</v>
      </c>
      <c r="P343" s="36">
        <f t="shared" si="228"/>
        <v>4.6041666666664205E-2</v>
      </c>
      <c r="Q343" s="35">
        <f t="shared" si="251"/>
        <v>4.9111111111108482E-2</v>
      </c>
      <c r="R343" s="35">
        <f t="shared" si="252"/>
        <v>5.218055555555276E-2</v>
      </c>
      <c r="S343" s="35">
        <f t="shared" si="253"/>
        <v>5.5249999999997045E-2</v>
      </c>
      <c r="T343" s="35">
        <f t="shared" si="254"/>
        <v>5.8319444444441322E-2</v>
      </c>
      <c r="U343" s="36">
        <f t="shared" si="255"/>
        <v>6.1388888888885607E-2</v>
      </c>
      <c r="V343" s="35">
        <f t="shared" si="256"/>
        <v>6.4458333333329884E-2</v>
      </c>
      <c r="W343" s="37">
        <f t="shared" si="257"/>
        <v>6.4749930555552088E-2</v>
      </c>
      <c r="X343" s="35">
        <f t="shared" si="229"/>
        <v>6.7527777777774162E-2</v>
      </c>
      <c r="Y343" s="35">
        <f t="shared" si="230"/>
        <v>7.0597222222218439E-2</v>
      </c>
      <c r="Z343" s="35">
        <f t="shared" si="231"/>
        <v>7.3666666666662717E-2</v>
      </c>
      <c r="AA343" s="36">
        <f t="shared" si="232"/>
        <v>7.6736111111107008E-2</v>
      </c>
      <c r="AB343" s="35">
        <f t="shared" si="233"/>
        <v>7.9805555555551286E-2</v>
      </c>
      <c r="AC343" s="35">
        <f t="shared" si="234"/>
        <v>8.2874999999995563E-2</v>
      </c>
      <c r="AD343" s="35">
        <f t="shared" si="235"/>
        <v>8.5944444444439841E-2</v>
      </c>
      <c r="AE343" s="35">
        <f t="shared" si="236"/>
        <v>8.9013888888884118E-2</v>
      </c>
      <c r="AF343" s="36">
        <f t="shared" si="237"/>
        <v>9.208333333332841E-2</v>
      </c>
      <c r="AG343" s="35">
        <f t="shared" si="238"/>
        <v>9.5152777777772687E-2</v>
      </c>
      <c r="AH343" s="35">
        <f t="shared" si="239"/>
        <v>9.8222222222216965E-2</v>
      </c>
      <c r="AI343" s="35">
        <f t="shared" si="240"/>
        <v>0.10129166666666124</v>
      </c>
      <c r="AJ343" s="35">
        <f t="shared" si="241"/>
        <v>0.10436111111110552</v>
      </c>
      <c r="AK343" s="36">
        <f t="shared" si="242"/>
        <v>0.10743055555554981</v>
      </c>
      <c r="AL343" s="35">
        <f t="shared" si="243"/>
        <v>0.11049999999999409</v>
      </c>
      <c r="AM343" s="35">
        <f t="shared" si="244"/>
        <v>0.11356944444443837</v>
      </c>
      <c r="AN343" s="35">
        <f t="shared" si="245"/>
        <v>0.11663888888888264</v>
      </c>
      <c r="AO343" s="35">
        <f t="shared" si="246"/>
        <v>0.11970833333332692</v>
      </c>
      <c r="AP343" s="36">
        <f t="shared" si="247"/>
        <v>0.12277777777777121</v>
      </c>
      <c r="AQ343" s="35">
        <f t="shared" si="248"/>
        <v>0.12584722222221548</v>
      </c>
      <c r="AR343" s="35">
        <f t="shared" si="249"/>
        <v>0.12891666666665977</v>
      </c>
      <c r="AS343" s="38">
        <f t="shared" si="250"/>
        <v>0.12951520833332641</v>
      </c>
      <c r="AT343" s="35"/>
      <c r="AU343" s="33">
        <v>3.0694444444442802E-3</v>
      </c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</row>
    <row r="344" spans="1:69">
      <c r="A344" s="33">
        <v>3.0706018518516899E-3</v>
      </c>
      <c r="B344" s="34">
        <v>3.0706018518516899E-3</v>
      </c>
      <c r="C344" s="35">
        <f t="shared" si="215"/>
        <v>6.1412037037033799E-3</v>
      </c>
      <c r="D344" s="35">
        <f t="shared" si="216"/>
        <v>9.2118055555550707E-3</v>
      </c>
      <c r="E344" s="35">
        <f t="shared" si="217"/>
        <v>1.228240740740676E-2</v>
      </c>
      <c r="F344" s="36">
        <f t="shared" si="218"/>
        <v>1.5353009259258449E-2</v>
      </c>
      <c r="G344" s="35">
        <f t="shared" si="219"/>
        <v>1.8423611111110141E-2</v>
      </c>
      <c r="H344" s="35">
        <f t="shared" si="220"/>
        <v>2.149421296296183E-2</v>
      </c>
      <c r="I344" s="35">
        <f t="shared" si="221"/>
        <v>2.456481481481352E-2</v>
      </c>
      <c r="J344" s="35">
        <f t="shared" si="222"/>
        <v>2.7635416666665209E-2</v>
      </c>
      <c r="K344" s="36">
        <f t="shared" si="223"/>
        <v>3.0706018518516898E-2</v>
      </c>
      <c r="L344" s="35">
        <f t="shared" si="224"/>
        <v>3.377662037036859E-2</v>
      </c>
      <c r="M344" s="35">
        <f t="shared" si="225"/>
        <v>3.6847222222220283E-2</v>
      </c>
      <c r="N344" s="35">
        <f t="shared" si="226"/>
        <v>3.9917824074071968E-2</v>
      </c>
      <c r="O344" s="35">
        <f t="shared" si="227"/>
        <v>4.2988425925923661E-2</v>
      </c>
      <c r="P344" s="36">
        <f t="shared" si="228"/>
        <v>4.6059027777775347E-2</v>
      </c>
      <c r="Q344" s="35">
        <f t="shared" si="251"/>
        <v>4.9129629629627039E-2</v>
      </c>
      <c r="R344" s="35">
        <f t="shared" si="252"/>
        <v>5.2200231481478732E-2</v>
      </c>
      <c r="S344" s="35">
        <f t="shared" si="253"/>
        <v>5.5270833333330417E-2</v>
      </c>
      <c r="T344" s="35">
        <f t="shared" si="254"/>
        <v>5.834143518518211E-2</v>
      </c>
      <c r="U344" s="36">
        <f t="shared" si="255"/>
        <v>6.1412037037033795E-2</v>
      </c>
      <c r="V344" s="35">
        <f t="shared" si="256"/>
        <v>6.4482638888885488E-2</v>
      </c>
      <c r="W344" s="37">
        <f t="shared" si="257"/>
        <v>6.4774346064811389E-2</v>
      </c>
      <c r="X344" s="35">
        <f t="shared" si="229"/>
        <v>6.755324074073718E-2</v>
      </c>
      <c r="Y344" s="35">
        <f t="shared" si="230"/>
        <v>7.0623842592588873E-2</v>
      </c>
      <c r="Z344" s="35">
        <f t="shared" si="231"/>
        <v>7.3694444444440566E-2</v>
      </c>
      <c r="AA344" s="36">
        <f t="shared" si="232"/>
        <v>7.6765046296292244E-2</v>
      </c>
      <c r="AB344" s="35">
        <f t="shared" si="233"/>
        <v>7.9835648148143937E-2</v>
      </c>
      <c r="AC344" s="35">
        <f t="shared" si="234"/>
        <v>8.2906249999995629E-2</v>
      </c>
      <c r="AD344" s="35">
        <f t="shared" si="235"/>
        <v>8.5976851851847322E-2</v>
      </c>
      <c r="AE344" s="35">
        <f t="shared" si="236"/>
        <v>8.9047453703699014E-2</v>
      </c>
      <c r="AF344" s="36">
        <f t="shared" si="237"/>
        <v>9.2118055555550693E-2</v>
      </c>
      <c r="AG344" s="35">
        <f t="shared" si="238"/>
        <v>9.5188657407402386E-2</v>
      </c>
      <c r="AH344" s="35">
        <f t="shared" si="239"/>
        <v>9.8259259259254078E-2</v>
      </c>
      <c r="AI344" s="35">
        <f t="shared" si="240"/>
        <v>0.10132986111110577</v>
      </c>
      <c r="AJ344" s="35">
        <f t="shared" si="241"/>
        <v>0.10440046296295746</v>
      </c>
      <c r="AK344" s="36">
        <f t="shared" si="242"/>
        <v>0.10747106481480914</v>
      </c>
      <c r="AL344" s="35">
        <f t="shared" si="243"/>
        <v>0.11054166666666083</v>
      </c>
      <c r="AM344" s="35">
        <f t="shared" si="244"/>
        <v>0.11361226851851253</v>
      </c>
      <c r="AN344" s="35">
        <f t="shared" si="245"/>
        <v>0.11668287037036422</v>
      </c>
      <c r="AO344" s="35">
        <f t="shared" si="246"/>
        <v>0.11975347222221591</v>
      </c>
      <c r="AP344" s="36">
        <f t="shared" si="247"/>
        <v>0.12282407407406759</v>
      </c>
      <c r="AQ344" s="35">
        <f t="shared" si="248"/>
        <v>0.1258946759259193</v>
      </c>
      <c r="AR344" s="35">
        <f t="shared" si="249"/>
        <v>0.12896527777777098</v>
      </c>
      <c r="AS344" s="38">
        <f t="shared" si="250"/>
        <v>0.12956404513888206</v>
      </c>
      <c r="AT344" s="35"/>
      <c r="AU344" s="33">
        <v>3.0706018518516899E-3</v>
      </c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</row>
    <row r="345" spans="1:69">
      <c r="A345" s="33">
        <v>3.0717592592591002E-3</v>
      </c>
      <c r="B345" s="34">
        <v>3.0717592592591002E-3</v>
      </c>
      <c r="C345" s="35">
        <f t="shared" si="215"/>
        <v>6.1435185185182003E-3</v>
      </c>
      <c r="D345" s="35">
        <f t="shared" si="216"/>
        <v>9.2152777777773E-3</v>
      </c>
      <c r="E345" s="35">
        <f t="shared" si="217"/>
        <v>1.2287037037036401E-2</v>
      </c>
      <c r="F345" s="36">
        <f t="shared" si="218"/>
        <v>1.5358796296295501E-2</v>
      </c>
      <c r="G345" s="35">
        <f t="shared" si="219"/>
        <v>1.84305555555546E-2</v>
      </c>
      <c r="H345" s="35">
        <f t="shared" si="220"/>
        <v>2.1502314814813701E-2</v>
      </c>
      <c r="I345" s="35">
        <f t="shared" si="221"/>
        <v>2.4574074074072801E-2</v>
      </c>
      <c r="J345" s="35">
        <f t="shared" si="222"/>
        <v>2.7645833333331902E-2</v>
      </c>
      <c r="K345" s="36">
        <f t="shared" si="223"/>
        <v>3.0717592592591002E-2</v>
      </c>
      <c r="L345" s="35">
        <f t="shared" si="224"/>
        <v>3.37893518518501E-2</v>
      </c>
      <c r="M345" s="35">
        <f t="shared" si="225"/>
        <v>3.68611111111092E-2</v>
      </c>
      <c r="N345" s="35">
        <f t="shared" si="226"/>
        <v>3.9932870370368301E-2</v>
      </c>
      <c r="O345" s="35">
        <f t="shared" si="227"/>
        <v>4.3004629629627401E-2</v>
      </c>
      <c r="P345" s="36">
        <f t="shared" si="228"/>
        <v>4.6076388888886502E-2</v>
      </c>
      <c r="Q345" s="35">
        <f t="shared" si="251"/>
        <v>4.9148148148145603E-2</v>
      </c>
      <c r="R345" s="35">
        <f t="shared" si="252"/>
        <v>5.2219907407404703E-2</v>
      </c>
      <c r="S345" s="35">
        <f t="shared" si="253"/>
        <v>5.5291666666663804E-2</v>
      </c>
      <c r="T345" s="35">
        <f t="shared" si="254"/>
        <v>5.8363425925922904E-2</v>
      </c>
      <c r="U345" s="36">
        <f t="shared" si="255"/>
        <v>6.1435185185182005E-2</v>
      </c>
      <c r="V345" s="35">
        <f t="shared" si="256"/>
        <v>6.4506944444441106E-2</v>
      </c>
      <c r="W345" s="37">
        <f t="shared" si="257"/>
        <v>6.4798761574070718E-2</v>
      </c>
      <c r="X345" s="35">
        <f t="shared" si="229"/>
        <v>6.7578703703700199E-2</v>
      </c>
      <c r="Y345" s="35">
        <f t="shared" si="230"/>
        <v>7.0650462962959307E-2</v>
      </c>
      <c r="Z345" s="35">
        <f t="shared" si="231"/>
        <v>7.37222222222184E-2</v>
      </c>
      <c r="AA345" s="36">
        <f t="shared" si="232"/>
        <v>7.6793981481477508E-2</v>
      </c>
      <c r="AB345" s="35">
        <f t="shared" si="233"/>
        <v>7.9865740740736602E-2</v>
      </c>
      <c r="AC345" s="35">
        <f t="shared" si="234"/>
        <v>8.2937499999995709E-2</v>
      </c>
      <c r="AD345" s="35">
        <f t="shared" si="235"/>
        <v>8.6009259259254803E-2</v>
      </c>
      <c r="AE345" s="35">
        <f t="shared" si="236"/>
        <v>8.908101851851391E-2</v>
      </c>
      <c r="AF345" s="36">
        <f t="shared" si="237"/>
        <v>9.2152777777773004E-2</v>
      </c>
      <c r="AG345" s="35">
        <f t="shared" si="238"/>
        <v>9.5224537037032111E-2</v>
      </c>
      <c r="AH345" s="35">
        <f t="shared" si="239"/>
        <v>9.8296296296291205E-2</v>
      </c>
      <c r="AI345" s="35">
        <f t="shared" si="240"/>
        <v>0.1013680555555503</v>
      </c>
      <c r="AJ345" s="35">
        <f t="shared" si="241"/>
        <v>0.10443981481480941</v>
      </c>
      <c r="AK345" s="36">
        <f t="shared" si="242"/>
        <v>0.1075115740740685</v>
      </c>
      <c r="AL345" s="35">
        <f t="shared" si="243"/>
        <v>0.11058333333332761</v>
      </c>
      <c r="AM345" s="35">
        <f t="shared" si="244"/>
        <v>0.1136550925925867</v>
      </c>
      <c r="AN345" s="35">
        <f t="shared" si="245"/>
        <v>0.11672685185184581</v>
      </c>
      <c r="AO345" s="35">
        <f t="shared" si="246"/>
        <v>0.1197986111111049</v>
      </c>
      <c r="AP345" s="36">
        <f t="shared" si="247"/>
        <v>0.12287037037036401</v>
      </c>
      <c r="AQ345" s="35">
        <f t="shared" si="248"/>
        <v>0.12594212962962312</v>
      </c>
      <c r="AR345" s="35">
        <f t="shared" si="249"/>
        <v>0.12901388888888221</v>
      </c>
      <c r="AS345" s="38">
        <f t="shared" si="250"/>
        <v>0.12961288194443774</v>
      </c>
      <c r="AT345" s="35"/>
      <c r="AU345" s="33">
        <v>3.0717592592591002E-3</v>
      </c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</row>
    <row r="346" spans="1:69">
      <c r="A346" s="33">
        <v>3.0729166666665E-3</v>
      </c>
      <c r="B346" s="34">
        <v>3.0729166666665E-3</v>
      </c>
      <c r="C346" s="35">
        <f t="shared" si="215"/>
        <v>6.1458333333329999E-3</v>
      </c>
      <c r="D346" s="35">
        <f t="shared" si="216"/>
        <v>9.2187499999994999E-3</v>
      </c>
      <c r="E346" s="35">
        <f t="shared" si="217"/>
        <v>1.2291666666666E-2</v>
      </c>
      <c r="F346" s="36">
        <f t="shared" si="218"/>
        <v>1.53645833333325E-2</v>
      </c>
      <c r="G346" s="35">
        <f t="shared" si="219"/>
        <v>1.8437499999999E-2</v>
      </c>
      <c r="H346" s="35">
        <f t="shared" si="220"/>
        <v>2.1510416666665498E-2</v>
      </c>
      <c r="I346" s="35">
        <f t="shared" si="221"/>
        <v>2.4583333333332E-2</v>
      </c>
      <c r="J346" s="35">
        <f t="shared" si="222"/>
        <v>2.7656249999998501E-2</v>
      </c>
      <c r="K346" s="36">
        <f t="shared" si="223"/>
        <v>3.0729166666665E-2</v>
      </c>
      <c r="L346" s="35">
        <f t="shared" si="224"/>
        <v>3.3802083333331498E-2</v>
      </c>
      <c r="M346" s="35">
        <f t="shared" si="225"/>
        <v>3.6874999999998E-2</v>
      </c>
      <c r="N346" s="35">
        <f t="shared" si="226"/>
        <v>3.9947916666664501E-2</v>
      </c>
      <c r="O346" s="35">
        <f t="shared" si="227"/>
        <v>4.3020833333330996E-2</v>
      </c>
      <c r="P346" s="36">
        <f t="shared" si="228"/>
        <v>4.6093749999997498E-2</v>
      </c>
      <c r="Q346" s="35">
        <f t="shared" si="251"/>
        <v>4.9166666666664E-2</v>
      </c>
      <c r="R346" s="35">
        <f t="shared" si="252"/>
        <v>5.2239583333330501E-2</v>
      </c>
      <c r="S346" s="35">
        <f t="shared" si="253"/>
        <v>5.5312499999997003E-2</v>
      </c>
      <c r="T346" s="35">
        <f t="shared" si="254"/>
        <v>5.8385416666663498E-2</v>
      </c>
      <c r="U346" s="36">
        <f t="shared" si="255"/>
        <v>6.1458333333329999E-2</v>
      </c>
      <c r="V346" s="35">
        <f t="shared" si="256"/>
        <v>6.4531249999996501E-2</v>
      </c>
      <c r="W346" s="37">
        <f t="shared" si="257"/>
        <v>6.4823177083329811E-2</v>
      </c>
      <c r="X346" s="35">
        <f t="shared" si="229"/>
        <v>6.7604166666662996E-2</v>
      </c>
      <c r="Y346" s="35">
        <f t="shared" si="230"/>
        <v>7.0677083333329505E-2</v>
      </c>
      <c r="Z346" s="35">
        <f t="shared" si="231"/>
        <v>7.3749999999995999E-2</v>
      </c>
      <c r="AA346" s="36">
        <f t="shared" si="232"/>
        <v>7.6822916666662494E-2</v>
      </c>
      <c r="AB346" s="35">
        <f t="shared" si="233"/>
        <v>7.9895833333329003E-2</v>
      </c>
      <c r="AC346" s="35">
        <f t="shared" si="234"/>
        <v>8.2968749999995497E-2</v>
      </c>
      <c r="AD346" s="35">
        <f t="shared" si="235"/>
        <v>8.6041666666661992E-2</v>
      </c>
      <c r="AE346" s="35">
        <f t="shared" si="236"/>
        <v>8.9114583333328501E-2</v>
      </c>
      <c r="AF346" s="36">
        <f t="shared" si="237"/>
        <v>9.2187499999994996E-2</v>
      </c>
      <c r="AG346" s="35">
        <f t="shared" si="238"/>
        <v>9.5260416666661504E-2</v>
      </c>
      <c r="AH346" s="35">
        <f t="shared" si="239"/>
        <v>9.8333333333327999E-2</v>
      </c>
      <c r="AI346" s="35">
        <f t="shared" si="240"/>
        <v>0.10140624999999449</v>
      </c>
      <c r="AJ346" s="35">
        <f t="shared" si="241"/>
        <v>0.104479166666661</v>
      </c>
      <c r="AK346" s="36">
        <f t="shared" si="242"/>
        <v>0.1075520833333275</v>
      </c>
      <c r="AL346" s="35">
        <f t="shared" si="243"/>
        <v>0.11062499999999401</v>
      </c>
      <c r="AM346" s="35">
        <f t="shared" si="244"/>
        <v>0.1136979166666605</v>
      </c>
      <c r="AN346" s="35">
        <f t="shared" si="245"/>
        <v>0.116770833333327</v>
      </c>
      <c r="AO346" s="35">
        <f t="shared" si="246"/>
        <v>0.1198437499999935</v>
      </c>
      <c r="AP346" s="36">
        <f t="shared" si="247"/>
        <v>0.12291666666666</v>
      </c>
      <c r="AQ346" s="35">
        <f t="shared" si="248"/>
        <v>0.12598958333332649</v>
      </c>
      <c r="AR346" s="35">
        <f t="shared" si="249"/>
        <v>0.129062499999993</v>
      </c>
      <c r="AS346" s="38">
        <f t="shared" si="250"/>
        <v>0.12966171874999297</v>
      </c>
      <c r="AT346" s="35"/>
      <c r="AU346" s="33">
        <v>3.0729166666665E-3</v>
      </c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</row>
    <row r="347" spans="1:69">
      <c r="A347" s="33">
        <v>3.0740740740739102E-3</v>
      </c>
      <c r="B347" s="34">
        <v>3.0740740740739102E-3</v>
      </c>
      <c r="C347" s="35">
        <f t="shared" si="215"/>
        <v>6.1481481481478204E-3</v>
      </c>
      <c r="D347" s="35">
        <f t="shared" si="216"/>
        <v>9.222222222221731E-3</v>
      </c>
      <c r="E347" s="35">
        <f t="shared" si="217"/>
        <v>1.2296296296295641E-2</v>
      </c>
      <c r="F347" s="36">
        <f t="shared" si="218"/>
        <v>1.5370370370369551E-2</v>
      </c>
      <c r="G347" s="35">
        <f t="shared" si="219"/>
        <v>1.8444444444443462E-2</v>
      </c>
      <c r="H347" s="35">
        <f t="shared" si="220"/>
        <v>2.1518518518517372E-2</v>
      </c>
      <c r="I347" s="35">
        <f t="shared" si="221"/>
        <v>2.4592592592591282E-2</v>
      </c>
      <c r="J347" s="35">
        <f t="shared" si="222"/>
        <v>2.7666666666665191E-2</v>
      </c>
      <c r="K347" s="36">
        <f t="shared" si="223"/>
        <v>3.0740740740739101E-2</v>
      </c>
      <c r="L347" s="35">
        <f t="shared" si="224"/>
        <v>3.3814814814813014E-2</v>
      </c>
      <c r="M347" s="35">
        <f t="shared" si="225"/>
        <v>3.6888888888886924E-2</v>
      </c>
      <c r="N347" s="35">
        <f t="shared" si="226"/>
        <v>3.9962962962960834E-2</v>
      </c>
      <c r="O347" s="35">
        <f t="shared" si="227"/>
        <v>4.3037037037034744E-2</v>
      </c>
      <c r="P347" s="36">
        <f t="shared" si="228"/>
        <v>4.6111111111108653E-2</v>
      </c>
      <c r="Q347" s="35">
        <f t="shared" si="251"/>
        <v>4.9185185185182563E-2</v>
      </c>
      <c r="R347" s="35">
        <f t="shared" si="252"/>
        <v>5.2259259259256473E-2</v>
      </c>
      <c r="S347" s="35">
        <f t="shared" si="253"/>
        <v>5.5333333333330383E-2</v>
      </c>
      <c r="T347" s="35">
        <f t="shared" si="254"/>
        <v>5.8407407407404292E-2</v>
      </c>
      <c r="U347" s="36">
        <f t="shared" si="255"/>
        <v>6.1481481481478202E-2</v>
      </c>
      <c r="V347" s="35">
        <f t="shared" si="256"/>
        <v>6.4555555555552119E-2</v>
      </c>
      <c r="W347" s="37">
        <f t="shared" si="257"/>
        <v>6.4847592592589126E-2</v>
      </c>
      <c r="X347" s="35">
        <f t="shared" si="229"/>
        <v>6.7629629629626029E-2</v>
      </c>
      <c r="Y347" s="35">
        <f t="shared" si="230"/>
        <v>7.0703703703699938E-2</v>
      </c>
      <c r="Z347" s="35">
        <f t="shared" si="231"/>
        <v>7.3777777777773848E-2</v>
      </c>
      <c r="AA347" s="36">
        <f t="shared" si="232"/>
        <v>7.6851851851847758E-2</v>
      </c>
      <c r="AB347" s="35">
        <f t="shared" si="233"/>
        <v>7.9925925925921668E-2</v>
      </c>
      <c r="AC347" s="35">
        <f t="shared" si="234"/>
        <v>8.2999999999995577E-2</v>
      </c>
      <c r="AD347" s="35">
        <f t="shared" si="235"/>
        <v>8.6074074074069487E-2</v>
      </c>
      <c r="AE347" s="35">
        <f t="shared" si="236"/>
        <v>8.9148148148143397E-2</v>
      </c>
      <c r="AF347" s="36">
        <f t="shared" si="237"/>
        <v>9.2222222222217307E-2</v>
      </c>
      <c r="AG347" s="35">
        <f t="shared" si="238"/>
        <v>9.5296296296291216E-2</v>
      </c>
      <c r="AH347" s="35">
        <f t="shared" si="239"/>
        <v>9.8370370370365126E-2</v>
      </c>
      <c r="AI347" s="35">
        <f t="shared" si="240"/>
        <v>0.10144444444443904</v>
      </c>
      <c r="AJ347" s="35">
        <f t="shared" si="241"/>
        <v>0.10451851851851295</v>
      </c>
      <c r="AK347" s="36">
        <f t="shared" si="242"/>
        <v>0.10759259259258686</v>
      </c>
      <c r="AL347" s="35">
        <f t="shared" si="243"/>
        <v>0.11066666666666077</v>
      </c>
      <c r="AM347" s="35">
        <f t="shared" si="244"/>
        <v>0.11374074074073467</v>
      </c>
      <c r="AN347" s="35">
        <f t="shared" si="245"/>
        <v>0.11681481481480858</v>
      </c>
      <c r="AO347" s="35">
        <f t="shared" si="246"/>
        <v>0.11988888888888249</v>
      </c>
      <c r="AP347" s="36">
        <f t="shared" si="247"/>
        <v>0.1229629629629564</v>
      </c>
      <c r="AQ347" s="35">
        <f t="shared" si="248"/>
        <v>0.12603703703703031</v>
      </c>
      <c r="AR347" s="35">
        <f t="shared" si="249"/>
        <v>0.12911111111110424</v>
      </c>
      <c r="AS347" s="38">
        <f t="shared" si="250"/>
        <v>0.12971055555554864</v>
      </c>
      <c r="AT347" s="35"/>
      <c r="AU347" s="33">
        <v>3.0740740740739102E-3</v>
      </c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</row>
    <row r="348" spans="1:69">
      <c r="A348" s="33">
        <v>3.07523148148132E-3</v>
      </c>
      <c r="B348" s="34">
        <v>3.07523148148132E-3</v>
      </c>
      <c r="C348" s="35">
        <f t="shared" si="215"/>
        <v>6.15046296296264E-3</v>
      </c>
      <c r="D348" s="35">
        <f t="shared" si="216"/>
        <v>9.2256944444439604E-3</v>
      </c>
      <c r="E348" s="35">
        <f t="shared" si="217"/>
        <v>1.230092592592528E-2</v>
      </c>
      <c r="F348" s="36">
        <f t="shared" si="218"/>
        <v>1.5376157407406599E-2</v>
      </c>
      <c r="G348" s="35">
        <f t="shared" si="219"/>
        <v>1.8451388888887921E-2</v>
      </c>
      <c r="H348" s="35">
        <f t="shared" si="220"/>
        <v>2.1526620370369239E-2</v>
      </c>
      <c r="I348" s="35">
        <f t="shared" si="221"/>
        <v>2.460185185185056E-2</v>
      </c>
      <c r="J348" s="35">
        <f t="shared" si="222"/>
        <v>2.7677083333331881E-2</v>
      </c>
      <c r="K348" s="36">
        <f t="shared" si="223"/>
        <v>3.0752314814813199E-2</v>
      </c>
      <c r="L348" s="35">
        <f t="shared" si="224"/>
        <v>3.3827546296294517E-2</v>
      </c>
      <c r="M348" s="35">
        <f t="shared" si="225"/>
        <v>3.6902777777775841E-2</v>
      </c>
      <c r="N348" s="35">
        <f t="shared" si="226"/>
        <v>3.9978009259257159E-2</v>
      </c>
      <c r="O348" s="35">
        <f t="shared" si="227"/>
        <v>4.3053240740738477E-2</v>
      </c>
      <c r="P348" s="36">
        <f t="shared" si="228"/>
        <v>4.6128472222219802E-2</v>
      </c>
      <c r="Q348" s="35">
        <f t="shared" si="251"/>
        <v>4.920370370370112E-2</v>
      </c>
      <c r="R348" s="35">
        <f t="shared" si="252"/>
        <v>5.2278935185182437E-2</v>
      </c>
      <c r="S348" s="35">
        <f t="shared" si="253"/>
        <v>5.5354166666663762E-2</v>
      </c>
      <c r="T348" s="35">
        <f t="shared" si="254"/>
        <v>5.842939814814508E-2</v>
      </c>
      <c r="U348" s="36">
        <f t="shared" si="255"/>
        <v>6.1504629629626398E-2</v>
      </c>
      <c r="V348" s="35">
        <f t="shared" si="256"/>
        <v>6.4579861111107723E-2</v>
      </c>
      <c r="W348" s="37">
        <f t="shared" si="257"/>
        <v>6.4872008101848441E-2</v>
      </c>
      <c r="X348" s="35">
        <f t="shared" si="229"/>
        <v>6.7655092592589033E-2</v>
      </c>
      <c r="Y348" s="35">
        <f t="shared" si="230"/>
        <v>7.0730324074070358E-2</v>
      </c>
      <c r="Z348" s="35">
        <f t="shared" si="231"/>
        <v>7.3805555555551683E-2</v>
      </c>
      <c r="AA348" s="36">
        <f t="shared" si="232"/>
        <v>7.6880787037032994E-2</v>
      </c>
      <c r="AB348" s="35">
        <f t="shared" si="233"/>
        <v>7.9956018518514319E-2</v>
      </c>
      <c r="AC348" s="35">
        <f t="shared" si="234"/>
        <v>8.3031249999995643E-2</v>
      </c>
      <c r="AD348" s="35">
        <f t="shared" si="235"/>
        <v>8.6106481481476954E-2</v>
      </c>
      <c r="AE348" s="35">
        <f t="shared" si="236"/>
        <v>8.9181712962958279E-2</v>
      </c>
      <c r="AF348" s="36">
        <f t="shared" si="237"/>
        <v>9.2256944444439604E-2</v>
      </c>
      <c r="AG348" s="35">
        <f t="shared" si="238"/>
        <v>9.5332175925920914E-2</v>
      </c>
      <c r="AH348" s="35">
        <f t="shared" si="239"/>
        <v>9.8407407407402239E-2</v>
      </c>
      <c r="AI348" s="35">
        <f t="shared" si="240"/>
        <v>0.10148263888888356</v>
      </c>
      <c r="AJ348" s="35">
        <f t="shared" si="241"/>
        <v>0.10455787037036487</v>
      </c>
      <c r="AK348" s="36">
        <f t="shared" si="242"/>
        <v>0.1076331018518462</v>
      </c>
      <c r="AL348" s="35">
        <f t="shared" si="243"/>
        <v>0.11070833333332752</v>
      </c>
      <c r="AM348" s="35">
        <f t="shared" si="244"/>
        <v>0.11378356481480884</v>
      </c>
      <c r="AN348" s="35">
        <f t="shared" si="245"/>
        <v>0.11685879629629016</v>
      </c>
      <c r="AO348" s="35">
        <f t="shared" si="246"/>
        <v>0.11993402777777148</v>
      </c>
      <c r="AP348" s="36">
        <f t="shared" si="247"/>
        <v>0.1230092592592528</v>
      </c>
      <c r="AQ348" s="35">
        <f t="shared" si="248"/>
        <v>0.12608449074073411</v>
      </c>
      <c r="AR348" s="35">
        <f t="shared" si="249"/>
        <v>0.12915972222221545</v>
      </c>
      <c r="AS348" s="38">
        <f t="shared" si="250"/>
        <v>0.12975939236110429</v>
      </c>
      <c r="AT348" s="35"/>
      <c r="AU348" s="33">
        <v>3.07523148148132E-3</v>
      </c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</row>
    <row r="349" spans="1:69">
      <c r="A349" s="33">
        <v>3.0763888888887198E-3</v>
      </c>
      <c r="B349" s="34">
        <v>3.0763888888887198E-3</v>
      </c>
      <c r="C349" s="35">
        <f t="shared" si="215"/>
        <v>6.1527777777774396E-3</v>
      </c>
      <c r="D349" s="35">
        <f t="shared" si="216"/>
        <v>9.2291666666661602E-3</v>
      </c>
      <c r="E349" s="35">
        <f t="shared" si="217"/>
        <v>1.2305555555554879E-2</v>
      </c>
      <c r="F349" s="36">
        <f t="shared" si="218"/>
        <v>1.5381944444443598E-2</v>
      </c>
      <c r="G349" s="35">
        <f t="shared" si="219"/>
        <v>1.845833333333232E-2</v>
      </c>
      <c r="H349" s="35">
        <f t="shared" si="220"/>
        <v>2.1534722222221039E-2</v>
      </c>
      <c r="I349" s="35">
        <f t="shared" si="221"/>
        <v>2.4611111111109758E-2</v>
      </c>
      <c r="J349" s="35">
        <f t="shared" si="222"/>
        <v>2.7687499999998477E-2</v>
      </c>
      <c r="K349" s="36">
        <f t="shared" si="223"/>
        <v>3.0763888888887196E-2</v>
      </c>
      <c r="L349" s="35">
        <f t="shared" si="224"/>
        <v>3.3840277777775915E-2</v>
      </c>
      <c r="M349" s="35">
        <f t="shared" si="225"/>
        <v>3.6916666666664641E-2</v>
      </c>
      <c r="N349" s="35">
        <f t="shared" si="226"/>
        <v>3.999305555555336E-2</v>
      </c>
      <c r="O349" s="35">
        <f t="shared" si="227"/>
        <v>4.3069444444442079E-2</v>
      </c>
      <c r="P349" s="36">
        <f t="shared" si="228"/>
        <v>4.6145833333330798E-2</v>
      </c>
      <c r="Q349" s="35">
        <f t="shared" si="251"/>
        <v>4.9222222222219517E-2</v>
      </c>
      <c r="R349" s="35">
        <f t="shared" si="252"/>
        <v>5.2298611111108236E-2</v>
      </c>
      <c r="S349" s="35">
        <f t="shared" si="253"/>
        <v>5.5374999999996954E-2</v>
      </c>
      <c r="T349" s="35">
        <f t="shared" si="254"/>
        <v>5.8451388888885673E-2</v>
      </c>
      <c r="U349" s="36">
        <f t="shared" si="255"/>
        <v>6.1527777777774392E-2</v>
      </c>
      <c r="V349" s="35">
        <f t="shared" si="256"/>
        <v>6.4604166666663118E-2</v>
      </c>
      <c r="W349" s="37">
        <f t="shared" si="257"/>
        <v>6.4896423611107534E-2</v>
      </c>
      <c r="X349" s="35">
        <f t="shared" si="229"/>
        <v>6.768055555555183E-2</v>
      </c>
      <c r="Y349" s="35">
        <f t="shared" si="230"/>
        <v>7.0756944444440556E-2</v>
      </c>
      <c r="Z349" s="35">
        <f t="shared" si="231"/>
        <v>7.3833333333329282E-2</v>
      </c>
      <c r="AA349" s="36">
        <f t="shared" si="232"/>
        <v>7.6909722222217994E-2</v>
      </c>
      <c r="AB349" s="35">
        <f t="shared" si="233"/>
        <v>7.998611111110672E-2</v>
      </c>
      <c r="AC349" s="35">
        <f t="shared" si="234"/>
        <v>8.3062499999995432E-2</v>
      </c>
      <c r="AD349" s="35">
        <f t="shared" si="235"/>
        <v>8.6138888888884158E-2</v>
      </c>
      <c r="AE349" s="35">
        <f t="shared" si="236"/>
        <v>8.9215277777772869E-2</v>
      </c>
      <c r="AF349" s="36">
        <f t="shared" si="237"/>
        <v>9.2291666666661595E-2</v>
      </c>
      <c r="AG349" s="35">
        <f t="shared" si="238"/>
        <v>9.5368055555550307E-2</v>
      </c>
      <c r="AH349" s="35">
        <f t="shared" si="239"/>
        <v>9.8444444444439033E-2</v>
      </c>
      <c r="AI349" s="35">
        <f t="shared" si="240"/>
        <v>0.10152083333332776</v>
      </c>
      <c r="AJ349" s="35">
        <f t="shared" si="241"/>
        <v>0.10459722222221647</v>
      </c>
      <c r="AK349" s="36">
        <f t="shared" si="242"/>
        <v>0.1076736111111052</v>
      </c>
      <c r="AL349" s="35">
        <f t="shared" si="243"/>
        <v>0.11074999999999391</v>
      </c>
      <c r="AM349" s="35">
        <f t="shared" si="244"/>
        <v>0.11382638888888263</v>
      </c>
      <c r="AN349" s="35">
        <f t="shared" si="245"/>
        <v>0.11690277777777135</v>
      </c>
      <c r="AO349" s="35">
        <f t="shared" si="246"/>
        <v>0.11997916666666007</v>
      </c>
      <c r="AP349" s="36">
        <f t="shared" si="247"/>
        <v>0.12305555555554878</v>
      </c>
      <c r="AQ349" s="35">
        <f t="shared" si="248"/>
        <v>0.12613194444443751</v>
      </c>
      <c r="AR349" s="35">
        <f t="shared" si="249"/>
        <v>0.12920833333332624</v>
      </c>
      <c r="AS349" s="38">
        <f t="shared" si="250"/>
        <v>0.12980822916665954</v>
      </c>
      <c r="AT349" s="35"/>
      <c r="AU349" s="33">
        <v>3.0763888888887198E-3</v>
      </c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</row>
    <row r="350" spans="1:69">
      <c r="A350" s="33">
        <v>3.07754629629613E-3</v>
      </c>
      <c r="B350" s="34">
        <v>3.07754629629613E-3</v>
      </c>
      <c r="C350" s="35">
        <f t="shared" si="215"/>
        <v>6.15509259259226E-3</v>
      </c>
      <c r="D350" s="35">
        <f t="shared" si="216"/>
        <v>9.2326388888883896E-3</v>
      </c>
      <c r="E350" s="35">
        <f t="shared" si="217"/>
        <v>1.231018518518452E-2</v>
      </c>
      <c r="F350" s="36">
        <f t="shared" si="218"/>
        <v>1.538773148148065E-2</v>
      </c>
      <c r="G350" s="35">
        <f t="shared" si="219"/>
        <v>1.8465277777776779E-2</v>
      </c>
      <c r="H350" s="35">
        <f t="shared" si="220"/>
        <v>2.154282407407291E-2</v>
      </c>
      <c r="I350" s="35">
        <f t="shared" si="221"/>
        <v>2.462037037036904E-2</v>
      </c>
      <c r="J350" s="35">
        <f t="shared" si="222"/>
        <v>2.769791666666517E-2</v>
      </c>
      <c r="K350" s="36">
        <f t="shared" si="223"/>
        <v>3.0775462962961301E-2</v>
      </c>
      <c r="L350" s="35">
        <f t="shared" si="224"/>
        <v>3.3853009259257431E-2</v>
      </c>
      <c r="M350" s="35">
        <f t="shared" si="225"/>
        <v>3.6930555555553558E-2</v>
      </c>
      <c r="N350" s="35">
        <f t="shared" si="226"/>
        <v>4.0008101851849692E-2</v>
      </c>
      <c r="O350" s="35">
        <f t="shared" si="227"/>
        <v>4.3085648148145819E-2</v>
      </c>
      <c r="P350" s="36">
        <f t="shared" si="228"/>
        <v>4.6163194444441953E-2</v>
      </c>
      <c r="Q350" s="35">
        <f t="shared" si="251"/>
        <v>4.924074074073808E-2</v>
      </c>
      <c r="R350" s="35">
        <f t="shared" si="252"/>
        <v>5.2318287037034207E-2</v>
      </c>
      <c r="S350" s="35">
        <f t="shared" si="253"/>
        <v>5.5395833333330341E-2</v>
      </c>
      <c r="T350" s="35">
        <f t="shared" si="254"/>
        <v>5.8473379629626468E-2</v>
      </c>
      <c r="U350" s="36">
        <f t="shared" si="255"/>
        <v>6.1550925925922602E-2</v>
      </c>
      <c r="V350" s="35">
        <f t="shared" si="256"/>
        <v>6.4628472222218736E-2</v>
      </c>
      <c r="W350" s="37">
        <f t="shared" si="257"/>
        <v>6.4920839120366863E-2</v>
      </c>
      <c r="X350" s="35">
        <f t="shared" si="229"/>
        <v>6.7706018518514863E-2</v>
      </c>
      <c r="Y350" s="35">
        <f t="shared" si="230"/>
        <v>7.078356481481099E-2</v>
      </c>
      <c r="Z350" s="35">
        <f t="shared" si="231"/>
        <v>7.3861111111107117E-2</v>
      </c>
      <c r="AA350" s="36">
        <f t="shared" si="232"/>
        <v>7.6938657407403244E-2</v>
      </c>
      <c r="AB350" s="35">
        <f t="shared" si="233"/>
        <v>8.0016203703699385E-2</v>
      </c>
      <c r="AC350" s="35">
        <f t="shared" si="234"/>
        <v>8.3093749999995511E-2</v>
      </c>
      <c r="AD350" s="35">
        <f t="shared" si="235"/>
        <v>8.6171296296291638E-2</v>
      </c>
      <c r="AE350" s="35">
        <f t="shared" si="236"/>
        <v>8.9248842592587765E-2</v>
      </c>
      <c r="AF350" s="36">
        <f t="shared" si="237"/>
        <v>9.2326388888883906E-2</v>
      </c>
      <c r="AG350" s="35">
        <f t="shared" si="238"/>
        <v>9.5403935185180033E-2</v>
      </c>
      <c r="AH350" s="35">
        <f t="shared" si="239"/>
        <v>9.848148148147616E-2</v>
      </c>
      <c r="AI350" s="35">
        <f t="shared" si="240"/>
        <v>0.10155902777777229</v>
      </c>
      <c r="AJ350" s="35">
        <f t="shared" si="241"/>
        <v>0.10463657407406841</v>
      </c>
      <c r="AK350" s="36">
        <f t="shared" si="242"/>
        <v>0.10771412037036456</v>
      </c>
      <c r="AL350" s="35">
        <f t="shared" si="243"/>
        <v>0.11079166666666068</v>
      </c>
      <c r="AM350" s="35">
        <f t="shared" si="244"/>
        <v>0.11386921296295681</v>
      </c>
      <c r="AN350" s="35">
        <f t="shared" si="245"/>
        <v>0.11694675925925294</v>
      </c>
      <c r="AO350" s="35">
        <f t="shared" si="246"/>
        <v>0.12002430555554908</v>
      </c>
      <c r="AP350" s="36">
        <f t="shared" si="247"/>
        <v>0.1231018518518452</v>
      </c>
      <c r="AQ350" s="35">
        <f t="shared" si="248"/>
        <v>0.12617939814814133</v>
      </c>
      <c r="AR350" s="35">
        <f t="shared" si="249"/>
        <v>0.12925694444443747</v>
      </c>
      <c r="AS350" s="38">
        <f t="shared" si="250"/>
        <v>0.12985706597221522</v>
      </c>
      <c r="AT350" s="35"/>
      <c r="AU350" s="33">
        <v>3.07754629629613E-3</v>
      </c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</row>
    <row r="351" spans="1:69">
      <c r="A351" s="33">
        <v>3.0787037037035398E-3</v>
      </c>
      <c r="B351" s="34">
        <v>3.0787037037035398E-3</v>
      </c>
      <c r="C351" s="35">
        <f t="shared" si="215"/>
        <v>6.1574074074070796E-3</v>
      </c>
      <c r="D351" s="35">
        <f t="shared" si="216"/>
        <v>9.2361111111106189E-3</v>
      </c>
      <c r="E351" s="35">
        <f t="shared" si="217"/>
        <v>1.2314814814814159E-2</v>
      </c>
      <c r="F351" s="36">
        <f t="shared" si="218"/>
        <v>1.5393518518517699E-2</v>
      </c>
      <c r="G351" s="35">
        <f t="shared" si="219"/>
        <v>1.8472222222221238E-2</v>
      </c>
      <c r="H351" s="35">
        <f t="shared" si="220"/>
        <v>2.155092592592478E-2</v>
      </c>
      <c r="I351" s="35">
        <f t="shared" si="221"/>
        <v>2.4629629629628318E-2</v>
      </c>
      <c r="J351" s="35">
        <f t="shared" si="222"/>
        <v>2.7708333333331857E-2</v>
      </c>
      <c r="K351" s="36">
        <f t="shared" si="223"/>
        <v>3.0787037037035399E-2</v>
      </c>
      <c r="L351" s="35">
        <f t="shared" si="224"/>
        <v>3.3865740740738941E-2</v>
      </c>
      <c r="M351" s="35">
        <f t="shared" si="225"/>
        <v>3.6944444444442476E-2</v>
      </c>
      <c r="N351" s="35">
        <f t="shared" si="226"/>
        <v>4.0023148148146018E-2</v>
      </c>
      <c r="O351" s="35">
        <f t="shared" si="227"/>
        <v>4.310185185184956E-2</v>
      </c>
      <c r="P351" s="36">
        <f t="shared" si="228"/>
        <v>4.6180555555553095E-2</v>
      </c>
      <c r="Q351" s="35">
        <f t="shared" si="251"/>
        <v>4.9259259259256637E-2</v>
      </c>
      <c r="R351" s="35">
        <f t="shared" si="252"/>
        <v>5.2337962962960179E-2</v>
      </c>
      <c r="S351" s="35">
        <f t="shared" si="253"/>
        <v>5.5416666666663714E-2</v>
      </c>
      <c r="T351" s="35">
        <f t="shared" si="254"/>
        <v>5.8495370370367256E-2</v>
      </c>
      <c r="U351" s="36">
        <f t="shared" si="255"/>
        <v>6.1574074074070798E-2</v>
      </c>
      <c r="V351" s="35">
        <f t="shared" si="256"/>
        <v>6.465277777777434E-2</v>
      </c>
      <c r="W351" s="37">
        <f t="shared" si="257"/>
        <v>6.4945254629626165E-2</v>
      </c>
      <c r="X351" s="35">
        <f t="shared" si="229"/>
        <v>6.7731481481477882E-2</v>
      </c>
      <c r="Y351" s="35">
        <f t="shared" si="230"/>
        <v>7.081018518518141E-2</v>
      </c>
      <c r="Z351" s="35">
        <f t="shared" si="231"/>
        <v>7.3888888888884952E-2</v>
      </c>
      <c r="AA351" s="36">
        <f t="shared" si="232"/>
        <v>7.6967592592588494E-2</v>
      </c>
      <c r="AB351" s="35">
        <f t="shared" si="233"/>
        <v>8.0046296296292035E-2</v>
      </c>
      <c r="AC351" s="35">
        <f t="shared" si="234"/>
        <v>8.3124999999995577E-2</v>
      </c>
      <c r="AD351" s="35">
        <f t="shared" si="235"/>
        <v>8.6203703703699119E-2</v>
      </c>
      <c r="AE351" s="35">
        <f t="shared" si="236"/>
        <v>8.9282407407402647E-2</v>
      </c>
      <c r="AF351" s="36">
        <f t="shared" si="237"/>
        <v>9.2361111111106189E-2</v>
      </c>
      <c r="AG351" s="35">
        <f t="shared" si="238"/>
        <v>9.5439814814809731E-2</v>
      </c>
      <c r="AH351" s="35">
        <f t="shared" si="239"/>
        <v>9.8518518518513273E-2</v>
      </c>
      <c r="AI351" s="35">
        <f t="shared" si="240"/>
        <v>0.10159722222221682</v>
      </c>
      <c r="AJ351" s="35">
        <f t="shared" si="241"/>
        <v>0.10467592592592036</v>
      </c>
      <c r="AK351" s="36">
        <f t="shared" si="242"/>
        <v>0.1077546296296239</v>
      </c>
      <c r="AL351" s="35">
        <f t="shared" si="243"/>
        <v>0.11083333333332743</v>
      </c>
      <c r="AM351" s="35">
        <f t="shared" si="244"/>
        <v>0.11391203703703097</v>
      </c>
      <c r="AN351" s="35">
        <f t="shared" si="245"/>
        <v>0.11699074074073451</v>
      </c>
      <c r="AO351" s="35">
        <f t="shared" si="246"/>
        <v>0.12006944444443805</v>
      </c>
      <c r="AP351" s="36">
        <f t="shared" si="247"/>
        <v>0.1231481481481416</v>
      </c>
      <c r="AQ351" s="35">
        <f t="shared" si="248"/>
        <v>0.12622685185184512</v>
      </c>
      <c r="AR351" s="35">
        <f t="shared" si="249"/>
        <v>0.12930555555554868</v>
      </c>
      <c r="AS351" s="38">
        <f t="shared" si="250"/>
        <v>0.12990590277777087</v>
      </c>
      <c r="AT351" s="35"/>
      <c r="AU351" s="33">
        <v>3.0787037037035398E-3</v>
      </c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</row>
    <row r="352" spans="1:69">
      <c r="A352" s="33">
        <v>3.07986111111094E-3</v>
      </c>
      <c r="B352" s="34">
        <v>3.07986111111094E-3</v>
      </c>
      <c r="C352" s="35">
        <f t="shared" si="215"/>
        <v>6.1597222222218801E-3</v>
      </c>
      <c r="D352" s="35">
        <f t="shared" si="216"/>
        <v>9.2395833333328205E-3</v>
      </c>
      <c r="E352" s="35">
        <f t="shared" si="217"/>
        <v>1.231944444444376E-2</v>
      </c>
      <c r="F352" s="36">
        <f t="shared" si="218"/>
        <v>1.53993055555547E-2</v>
      </c>
      <c r="G352" s="35">
        <f t="shared" si="219"/>
        <v>1.8479166666665641E-2</v>
      </c>
      <c r="H352" s="35">
        <f t="shared" si="220"/>
        <v>2.1559027777776581E-2</v>
      </c>
      <c r="I352" s="35">
        <f t="shared" si="221"/>
        <v>2.463888888888752E-2</v>
      </c>
      <c r="J352" s="35">
        <f t="shared" si="222"/>
        <v>2.771874999999846E-2</v>
      </c>
      <c r="K352" s="36">
        <f t="shared" si="223"/>
        <v>3.07986111111094E-2</v>
      </c>
      <c r="L352" s="35">
        <f t="shared" si="224"/>
        <v>3.3878472222220339E-2</v>
      </c>
      <c r="M352" s="35">
        <f t="shared" si="225"/>
        <v>3.6958333333331282E-2</v>
      </c>
      <c r="N352" s="35">
        <f t="shared" si="226"/>
        <v>4.0038194444442218E-2</v>
      </c>
      <c r="O352" s="35">
        <f t="shared" si="227"/>
        <v>4.3118055555553161E-2</v>
      </c>
      <c r="P352" s="36">
        <f t="shared" si="228"/>
        <v>4.6197916666664098E-2</v>
      </c>
      <c r="Q352" s="35">
        <f t="shared" si="251"/>
        <v>4.9277777777775041E-2</v>
      </c>
      <c r="R352" s="35">
        <f t="shared" si="252"/>
        <v>5.2357638888885984E-2</v>
      </c>
      <c r="S352" s="35">
        <f t="shared" si="253"/>
        <v>5.543749999999692E-2</v>
      </c>
      <c r="T352" s="35">
        <f t="shared" si="254"/>
        <v>5.8517361111107863E-2</v>
      </c>
      <c r="U352" s="36">
        <f t="shared" si="255"/>
        <v>6.1597222222218799E-2</v>
      </c>
      <c r="V352" s="35">
        <f t="shared" si="256"/>
        <v>6.4677083333329735E-2</v>
      </c>
      <c r="W352" s="37">
        <f t="shared" si="257"/>
        <v>6.4969670138885272E-2</v>
      </c>
      <c r="X352" s="35">
        <f t="shared" si="229"/>
        <v>6.7756944444440678E-2</v>
      </c>
      <c r="Y352" s="35">
        <f t="shared" si="230"/>
        <v>7.0836805555551621E-2</v>
      </c>
      <c r="Z352" s="35">
        <f t="shared" si="231"/>
        <v>7.3916666666662564E-2</v>
      </c>
      <c r="AA352" s="36">
        <f t="shared" si="232"/>
        <v>7.6996527777773507E-2</v>
      </c>
      <c r="AB352" s="35">
        <f t="shared" si="233"/>
        <v>8.0076388888884437E-2</v>
      </c>
      <c r="AC352" s="35">
        <f t="shared" si="234"/>
        <v>8.315624999999538E-2</v>
      </c>
      <c r="AD352" s="35">
        <f t="shared" si="235"/>
        <v>8.6236111111106323E-2</v>
      </c>
      <c r="AE352" s="35">
        <f t="shared" si="236"/>
        <v>8.9315972222217266E-2</v>
      </c>
      <c r="AF352" s="36">
        <f t="shared" si="237"/>
        <v>9.2395833333328195E-2</v>
      </c>
      <c r="AG352" s="35">
        <f t="shared" si="238"/>
        <v>9.5475694444439138E-2</v>
      </c>
      <c r="AH352" s="35">
        <f t="shared" si="239"/>
        <v>9.8555555555550081E-2</v>
      </c>
      <c r="AI352" s="35">
        <f t="shared" si="240"/>
        <v>0.10163541666666102</v>
      </c>
      <c r="AJ352" s="35">
        <f t="shared" si="241"/>
        <v>0.10471527777777197</v>
      </c>
      <c r="AK352" s="36">
        <f t="shared" si="242"/>
        <v>0.1077951388888829</v>
      </c>
      <c r="AL352" s="35">
        <f t="shared" si="243"/>
        <v>0.11087499999999384</v>
      </c>
      <c r="AM352" s="35">
        <f t="shared" si="244"/>
        <v>0.11395486111110478</v>
      </c>
      <c r="AN352" s="35">
        <f t="shared" si="245"/>
        <v>0.11703472222221573</v>
      </c>
      <c r="AO352" s="35">
        <f t="shared" si="246"/>
        <v>0.12011458333332665</v>
      </c>
      <c r="AP352" s="36">
        <f t="shared" si="247"/>
        <v>0.1231944444444376</v>
      </c>
      <c r="AQ352" s="35">
        <f t="shared" si="248"/>
        <v>0.12627430555554855</v>
      </c>
      <c r="AR352" s="35">
        <f t="shared" si="249"/>
        <v>0.12935416666665947</v>
      </c>
      <c r="AS352" s="38">
        <f t="shared" si="250"/>
        <v>0.12995473958332612</v>
      </c>
      <c r="AT352" s="35"/>
      <c r="AU352" s="33">
        <v>3.07986111111094E-3</v>
      </c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</row>
    <row r="353" spans="1:69">
      <c r="A353" s="33">
        <v>3.0810185185183498E-3</v>
      </c>
      <c r="B353" s="34">
        <v>3.0810185185183498E-3</v>
      </c>
      <c r="C353" s="35">
        <f t="shared" ref="C353:C416" si="258">B353*2</f>
        <v>6.1620370370366996E-3</v>
      </c>
      <c r="D353" s="35">
        <f t="shared" ref="D353:D395" si="259">B353*3</f>
        <v>9.2430555555550499E-3</v>
      </c>
      <c r="E353" s="35">
        <f t="shared" ref="E353:E395" si="260">B353*4</f>
        <v>1.2324074074073399E-2</v>
      </c>
      <c r="F353" s="36">
        <f t="shared" ref="F353:F395" si="261">B353*5</f>
        <v>1.5405092592591749E-2</v>
      </c>
      <c r="G353" s="35">
        <f t="shared" ref="G353:G395" si="262">B353*6</f>
        <v>1.84861111111101E-2</v>
      </c>
      <c r="H353" s="35">
        <f t="shared" ref="H353:H395" si="263">B353*7</f>
        <v>2.1567129629628447E-2</v>
      </c>
      <c r="I353" s="35">
        <f t="shared" ref="I353:I395" si="264">B353*8</f>
        <v>2.4648148148146799E-2</v>
      </c>
      <c r="J353" s="35">
        <f t="shared" ref="J353:J395" si="265">B353*9</f>
        <v>2.772916666666515E-2</v>
      </c>
      <c r="K353" s="36">
        <f t="shared" ref="K353:K395" si="266">B353*10</f>
        <v>3.0810185185183497E-2</v>
      </c>
      <c r="L353" s="35">
        <f t="shared" ref="L353:L395" si="267">B353*11</f>
        <v>3.3891203703701848E-2</v>
      </c>
      <c r="M353" s="35">
        <f t="shared" ref="M353:M395" si="268">B353*12</f>
        <v>3.69722222222202E-2</v>
      </c>
      <c r="N353" s="35">
        <f t="shared" ref="N353:N395" si="269">B353*13</f>
        <v>4.0053240740738551E-2</v>
      </c>
      <c r="O353" s="35">
        <f t="shared" ref="O353:O395" si="270">B353*14</f>
        <v>4.3134259259256895E-2</v>
      </c>
      <c r="P353" s="36">
        <f t="shared" ref="P353:P395" si="271">B353*15</f>
        <v>4.6215277777775246E-2</v>
      </c>
      <c r="Q353" s="35">
        <f t="shared" si="251"/>
        <v>4.9296296296293597E-2</v>
      </c>
      <c r="R353" s="35">
        <f t="shared" si="252"/>
        <v>5.2377314814811948E-2</v>
      </c>
      <c r="S353" s="35">
        <f t="shared" si="253"/>
        <v>5.5458333333330299E-2</v>
      </c>
      <c r="T353" s="35">
        <f t="shared" si="254"/>
        <v>5.8539351851848644E-2</v>
      </c>
      <c r="U353" s="36">
        <f t="shared" si="255"/>
        <v>6.1620370370366995E-2</v>
      </c>
      <c r="V353" s="35">
        <f t="shared" si="256"/>
        <v>6.4701388888885353E-2</v>
      </c>
      <c r="W353" s="37">
        <f t="shared" si="257"/>
        <v>6.4994085648144587E-2</v>
      </c>
      <c r="X353" s="35">
        <f t="shared" ref="X353:X395" si="272">B353*22</f>
        <v>6.7782407407403697E-2</v>
      </c>
      <c r="Y353" s="35">
        <f t="shared" ref="Y353:Y395" si="273">B353*23</f>
        <v>7.0863425925922041E-2</v>
      </c>
      <c r="Z353" s="35">
        <f t="shared" ref="Z353:Z395" si="274">B353*24</f>
        <v>7.3944444444440399E-2</v>
      </c>
      <c r="AA353" s="36">
        <f t="shared" ref="AA353:AA395" si="275">B353*25</f>
        <v>7.7025462962958743E-2</v>
      </c>
      <c r="AB353" s="35">
        <f t="shared" ref="AB353:AB395" si="276">B353*26</f>
        <v>8.0106481481477101E-2</v>
      </c>
      <c r="AC353" s="35">
        <f t="shared" ref="AC353:AC395" si="277">B353*27</f>
        <v>8.3187499999995446E-2</v>
      </c>
      <c r="AD353" s="35">
        <f t="shared" ref="AD353:AD395" si="278">B353*28</f>
        <v>8.626851851851379E-2</v>
      </c>
      <c r="AE353" s="35">
        <f t="shared" ref="AE353:AE395" si="279">B353*29</f>
        <v>8.9349537037032148E-2</v>
      </c>
      <c r="AF353" s="36">
        <f t="shared" ref="AF353:AF395" si="280">B353*30</f>
        <v>9.2430555555550492E-2</v>
      </c>
      <c r="AG353" s="35">
        <f t="shared" ref="AG353:AG395" si="281">B353*31</f>
        <v>9.551157407406885E-2</v>
      </c>
      <c r="AH353" s="35">
        <f t="shared" ref="AH353:AH395" si="282">B353*32</f>
        <v>9.8592592592587194E-2</v>
      </c>
      <c r="AI353" s="35">
        <f t="shared" ref="AI353:AI395" si="283">B353*33</f>
        <v>0.10167361111110554</v>
      </c>
      <c r="AJ353" s="35">
        <f t="shared" ref="AJ353:AJ395" si="284">B353*34</f>
        <v>0.1047546296296239</v>
      </c>
      <c r="AK353" s="36">
        <f t="shared" ref="AK353:AK395" si="285">B353*35</f>
        <v>0.10783564814814224</v>
      </c>
      <c r="AL353" s="35">
        <f t="shared" ref="AL353:AL395" si="286">B353*36</f>
        <v>0.1109166666666606</v>
      </c>
      <c r="AM353" s="35">
        <f t="shared" ref="AM353:AM395" si="287">B353*37</f>
        <v>0.11399768518517894</v>
      </c>
      <c r="AN353" s="35">
        <f t="shared" ref="AN353:AN395" si="288">B353*38</f>
        <v>0.11707870370369729</v>
      </c>
      <c r="AO353" s="35">
        <f t="shared" ref="AO353:AO395" si="289">B353*39</f>
        <v>0.12015972222221565</v>
      </c>
      <c r="AP353" s="36">
        <f t="shared" ref="AP353:AP395" si="290">B353*40</f>
        <v>0.12324074074073399</v>
      </c>
      <c r="AQ353" s="35">
        <f t="shared" ref="AQ353:AQ395" si="291">B353*41</f>
        <v>0.12632175925925235</v>
      </c>
      <c r="AR353" s="35">
        <f t="shared" ref="AR353:AR395" si="292">B353*42</f>
        <v>0.12940277777777071</v>
      </c>
      <c r="AS353" s="38">
        <f t="shared" ref="AS353:AS395" si="293">B353*42.195</f>
        <v>0.13000357638888177</v>
      </c>
      <c r="AT353" s="35"/>
      <c r="AU353" s="33">
        <v>3.0810185185183498E-3</v>
      </c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</row>
    <row r="354" spans="1:69">
      <c r="A354" s="33">
        <v>3.08217592592576E-3</v>
      </c>
      <c r="B354" s="34">
        <v>3.08217592592576E-3</v>
      </c>
      <c r="C354" s="35">
        <f t="shared" si="258"/>
        <v>6.1643518518515201E-3</v>
      </c>
      <c r="D354" s="35">
        <f t="shared" si="259"/>
        <v>9.246527777777281E-3</v>
      </c>
      <c r="E354" s="35">
        <f t="shared" si="260"/>
        <v>1.232870370370304E-2</v>
      </c>
      <c r="F354" s="36">
        <f t="shared" si="261"/>
        <v>1.5410879629628799E-2</v>
      </c>
      <c r="G354" s="35">
        <f t="shared" si="262"/>
        <v>1.8493055555554562E-2</v>
      </c>
      <c r="H354" s="35">
        <f t="shared" si="263"/>
        <v>2.1575231481480321E-2</v>
      </c>
      <c r="I354" s="35">
        <f t="shared" si="264"/>
        <v>2.465740740740608E-2</v>
      </c>
      <c r="J354" s="35">
        <f t="shared" si="265"/>
        <v>2.773958333333184E-2</v>
      </c>
      <c r="K354" s="36">
        <f t="shared" si="266"/>
        <v>3.0821759259257599E-2</v>
      </c>
      <c r="L354" s="35">
        <f t="shared" si="267"/>
        <v>3.3903935185183358E-2</v>
      </c>
      <c r="M354" s="35">
        <f t="shared" si="268"/>
        <v>3.6986111111109124E-2</v>
      </c>
      <c r="N354" s="35">
        <f t="shared" si="269"/>
        <v>4.0068287037034883E-2</v>
      </c>
      <c r="O354" s="35">
        <f t="shared" si="270"/>
        <v>4.3150462962960642E-2</v>
      </c>
      <c r="P354" s="36">
        <f t="shared" si="271"/>
        <v>4.6232638888886401E-2</v>
      </c>
      <c r="Q354" s="35">
        <f t="shared" si="251"/>
        <v>4.9314814814812161E-2</v>
      </c>
      <c r="R354" s="35">
        <f t="shared" si="252"/>
        <v>5.239699074073792E-2</v>
      </c>
      <c r="S354" s="35">
        <f t="shared" si="253"/>
        <v>5.5479166666663679E-2</v>
      </c>
      <c r="T354" s="35">
        <f t="shared" si="254"/>
        <v>5.8561342592589438E-2</v>
      </c>
      <c r="U354" s="36">
        <f t="shared" si="255"/>
        <v>6.1643518518515197E-2</v>
      </c>
      <c r="V354" s="35">
        <f t="shared" si="256"/>
        <v>6.4725694444440957E-2</v>
      </c>
      <c r="W354" s="37">
        <f t="shared" si="257"/>
        <v>6.5018501157403902E-2</v>
      </c>
      <c r="X354" s="35">
        <f t="shared" si="272"/>
        <v>6.7807870370366716E-2</v>
      </c>
      <c r="Y354" s="35">
        <f t="shared" si="273"/>
        <v>7.0890046296292475E-2</v>
      </c>
      <c r="Z354" s="35">
        <f t="shared" si="274"/>
        <v>7.3972222222218248E-2</v>
      </c>
      <c r="AA354" s="36">
        <f t="shared" si="275"/>
        <v>7.7054398148144007E-2</v>
      </c>
      <c r="AB354" s="35">
        <f t="shared" si="276"/>
        <v>8.0136574074069766E-2</v>
      </c>
      <c r="AC354" s="35">
        <f t="shared" si="277"/>
        <v>8.3218749999995525E-2</v>
      </c>
      <c r="AD354" s="35">
        <f t="shared" si="278"/>
        <v>8.6300925925921285E-2</v>
      </c>
      <c r="AE354" s="35">
        <f t="shared" si="279"/>
        <v>8.9383101851847044E-2</v>
      </c>
      <c r="AF354" s="36">
        <f t="shared" si="280"/>
        <v>9.2465277777772803E-2</v>
      </c>
      <c r="AG354" s="35">
        <f t="shared" si="281"/>
        <v>9.5547453703698562E-2</v>
      </c>
      <c r="AH354" s="35">
        <f t="shared" si="282"/>
        <v>9.8629629629624321E-2</v>
      </c>
      <c r="AI354" s="35">
        <f t="shared" si="283"/>
        <v>0.10171180555555008</v>
      </c>
      <c r="AJ354" s="35">
        <f t="shared" si="284"/>
        <v>0.10479398148147584</v>
      </c>
      <c r="AK354" s="36">
        <f t="shared" si="285"/>
        <v>0.1078761574074016</v>
      </c>
      <c r="AL354" s="35">
        <f t="shared" si="286"/>
        <v>0.11095833333332736</v>
      </c>
      <c r="AM354" s="35">
        <f t="shared" si="287"/>
        <v>0.11404050925925312</v>
      </c>
      <c r="AN354" s="35">
        <f t="shared" si="288"/>
        <v>0.11712268518517888</v>
      </c>
      <c r="AO354" s="35">
        <f t="shared" si="289"/>
        <v>0.12020486111110464</v>
      </c>
      <c r="AP354" s="36">
        <f t="shared" si="290"/>
        <v>0.12328703703703039</v>
      </c>
      <c r="AQ354" s="35">
        <f t="shared" si="291"/>
        <v>0.12636921296295617</v>
      </c>
      <c r="AR354" s="35">
        <f t="shared" si="292"/>
        <v>0.12945138888888191</v>
      </c>
      <c r="AS354" s="38">
        <f t="shared" si="293"/>
        <v>0.13005241319443744</v>
      </c>
      <c r="AT354" s="35"/>
      <c r="AU354" s="33">
        <v>3.08217592592576E-3</v>
      </c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</row>
    <row r="355" spans="1:69">
      <c r="A355" s="33">
        <v>3.0833333333331599E-3</v>
      </c>
      <c r="B355" s="34">
        <v>3.0833333333331599E-3</v>
      </c>
      <c r="C355" s="35">
        <f t="shared" si="258"/>
        <v>6.1666666666663197E-3</v>
      </c>
      <c r="D355" s="35">
        <f t="shared" si="259"/>
        <v>9.2499999999994791E-3</v>
      </c>
      <c r="E355" s="35">
        <f t="shared" si="260"/>
        <v>1.2333333333332639E-2</v>
      </c>
      <c r="F355" s="36">
        <f t="shared" si="261"/>
        <v>1.54166666666658E-2</v>
      </c>
      <c r="G355" s="35">
        <f t="shared" si="262"/>
        <v>1.8499999999998958E-2</v>
      </c>
      <c r="H355" s="35">
        <f t="shared" si="263"/>
        <v>2.1583333333332119E-2</v>
      </c>
      <c r="I355" s="35">
        <f t="shared" si="264"/>
        <v>2.4666666666665279E-2</v>
      </c>
      <c r="J355" s="35">
        <f t="shared" si="265"/>
        <v>2.7749999999998439E-2</v>
      </c>
      <c r="K355" s="36">
        <f t="shared" si="266"/>
        <v>3.0833333333331599E-2</v>
      </c>
      <c r="L355" s="35">
        <f t="shared" si="267"/>
        <v>3.3916666666664756E-2</v>
      </c>
      <c r="M355" s="35">
        <f t="shared" si="268"/>
        <v>3.6999999999997916E-2</v>
      </c>
      <c r="N355" s="35">
        <f t="shared" si="269"/>
        <v>4.0083333333331077E-2</v>
      </c>
      <c r="O355" s="35">
        <f t="shared" si="270"/>
        <v>4.3166666666664237E-2</v>
      </c>
      <c r="P355" s="36">
        <f t="shared" si="271"/>
        <v>4.6249999999997397E-2</v>
      </c>
      <c r="Q355" s="35">
        <f t="shared" si="251"/>
        <v>4.9333333333330558E-2</v>
      </c>
      <c r="R355" s="35">
        <f t="shared" si="252"/>
        <v>5.2416666666663718E-2</v>
      </c>
      <c r="S355" s="35">
        <f t="shared" si="253"/>
        <v>5.5499999999996878E-2</v>
      </c>
      <c r="T355" s="35">
        <f t="shared" si="254"/>
        <v>5.8583333333330039E-2</v>
      </c>
      <c r="U355" s="36">
        <f t="shared" si="255"/>
        <v>6.1666666666663199E-2</v>
      </c>
      <c r="V355" s="35">
        <f t="shared" si="256"/>
        <v>6.4749999999996352E-2</v>
      </c>
      <c r="W355" s="37">
        <f t="shared" si="257"/>
        <v>6.5042916666663009E-2</v>
      </c>
      <c r="X355" s="35">
        <f t="shared" si="272"/>
        <v>6.7833333333329512E-2</v>
      </c>
      <c r="Y355" s="35">
        <f t="shared" si="273"/>
        <v>7.0916666666662673E-2</v>
      </c>
      <c r="Z355" s="35">
        <f t="shared" si="274"/>
        <v>7.3999999999995833E-2</v>
      </c>
      <c r="AA355" s="36">
        <f t="shared" si="275"/>
        <v>7.7083333333328993E-2</v>
      </c>
      <c r="AB355" s="35">
        <f t="shared" si="276"/>
        <v>8.0166666666662154E-2</v>
      </c>
      <c r="AC355" s="35">
        <f t="shared" si="277"/>
        <v>8.3249999999995314E-2</v>
      </c>
      <c r="AD355" s="35">
        <f t="shared" si="278"/>
        <v>8.6333333333328474E-2</v>
      </c>
      <c r="AE355" s="35">
        <f t="shared" si="279"/>
        <v>8.9416666666661634E-2</v>
      </c>
      <c r="AF355" s="36">
        <f t="shared" si="280"/>
        <v>9.2499999999994795E-2</v>
      </c>
      <c r="AG355" s="35">
        <f t="shared" si="281"/>
        <v>9.5583333333327955E-2</v>
      </c>
      <c r="AH355" s="35">
        <f t="shared" si="282"/>
        <v>9.8666666666661115E-2</v>
      </c>
      <c r="AI355" s="35">
        <f t="shared" si="283"/>
        <v>0.10174999999999428</v>
      </c>
      <c r="AJ355" s="35">
        <f t="shared" si="284"/>
        <v>0.10483333333332744</v>
      </c>
      <c r="AK355" s="36">
        <f t="shared" si="285"/>
        <v>0.1079166666666606</v>
      </c>
      <c r="AL355" s="35">
        <f t="shared" si="286"/>
        <v>0.11099999999999376</v>
      </c>
      <c r="AM355" s="35">
        <f t="shared" si="287"/>
        <v>0.11408333333332692</v>
      </c>
      <c r="AN355" s="35">
        <f t="shared" si="288"/>
        <v>0.11716666666666008</v>
      </c>
      <c r="AO355" s="35">
        <f t="shared" si="289"/>
        <v>0.12024999999999324</v>
      </c>
      <c r="AP355" s="36">
        <f t="shared" si="290"/>
        <v>0.1233333333333264</v>
      </c>
      <c r="AQ355" s="35">
        <f t="shared" si="291"/>
        <v>0.12641666666665954</v>
      </c>
      <c r="AR355" s="35">
        <f t="shared" si="292"/>
        <v>0.1294999999999927</v>
      </c>
      <c r="AS355" s="38">
        <f t="shared" si="293"/>
        <v>0.13010124999999267</v>
      </c>
      <c r="AT355" s="35"/>
      <c r="AU355" s="33">
        <v>3.0833333333331599E-3</v>
      </c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</row>
    <row r="356" spans="1:69">
      <c r="A356" s="33">
        <v>3.0844907407405701E-3</v>
      </c>
      <c r="B356" s="34">
        <v>3.0844907407405701E-3</v>
      </c>
      <c r="C356" s="35">
        <f t="shared" si="258"/>
        <v>6.1689814814811401E-3</v>
      </c>
      <c r="D356" s="35">
        <f t="shared" si="259"/>
        <v>9.2534722222217102E-3</v>
      </c>
      <c r="E356" s="35">
        <f t="shared" si="260"/>
        <v>1.233796296296228E-2</v>
      </c>
      <c r="F356" s="36">
        <f t="shared" si="261"/>
        <v>1.542245370370285E-2</v>
      </c>
      <c r="G356" s="35">
        <f t="shared" si="262"/>
        <v>1.850694444444342E-2</v>
      </c>
      <c r="H356" s="35">
        <f t="shared" si="263"/>
        <v>2.1591435185183992E-2</v>
      </c>
      <c r="I356" s="35">
        <f t="shared" si="264"/>
        <v>2.4675925925924561E-2</v>
      </c>
      <c r="J356" s="35">
        <f t="shared" si="265"/>
        <v>2.7760416666665129E-2</v>
      </c>
      <c r="K356" s="36">
        <f t="shared" si="266"/>
        <v>3.0844907407405701E-2</v>
      </c>
      <c r="L356" s="35">
        <f t="shared" si="267"/>
        <v>3.3929398148146273E-2</v>
      </c>
      <c r="M356" s="35">
        <f t="shared" si="268"/>
        <v>3.7013888888886841E-2</v>
      </c>
      <c r="N356" s="35">
        <f t="shared" si="269"/>
        <v>4.0098379629627409E-2</v>
      </c>
      <c r="O356" s="35">
        <f t="shared" si="270"/>
        <v>4.3182870370367984E-2</v>
      </c>
      <c r="P356" s="36">
        <f t="shared" si="271"/>
        <v>4.6267361111108553E-2</v>
      </c>
      <c r="Q356" s="35">
        <f t="shared" ref="Q356:Q395" si="294">B356*16</f>
        <v>4.9351851851849121E-2</v>
      </c>
      <c r="R356" s="35">
        <f t="shared" ref="R356:R395" si="295">B356*17</f>
        <v>5.2436342592589689E-2</v>
      </c>
      <c r="S356" s="35">
        <f t="shared" ref="S356:S395" si="296">B356*18</f>
        <v>5.5520833333330258E-2</v>
      </c>
      <c r="T356" s="35">
        <f t="shared" ref="T356:T395" si="297">B356*19</f>
        <v>5.8605324074070833E-2</v>
      </c>
      <c r="U356" s="36">
        <f t="shared" ref="U356:U395" si="298">B356*20</f>
        <v>6.1689814814811401E-2</v>
      </c>
      <c r="V356" s="35">
        <f t="shared" ref="V356:V395" si="299">B356*21</f>
        <v>6.477430555555197E-2</v>
      </c>
      <c r="W356" s="37">
        <f t="shared" ref="W356:W395" si="300">B356*21.095</f>
        <v>6.5067332175922324E-2</v>
      </c>
      <c r="X356" s="35">
        <f t="shared" si="272"/>
        <v>6.7858796296292545E-2</v>
      </c>
      <c r="Y356" s="35">
        <f t="shared" si="273"/>
        <v>7.0943287037033106E-2</v>
      </c>
      <c r="Z356" s="35">
        <f t="shared" si="274"/>
        <v>7.4027777777773682E-2</v>
      </c>
      <c r="AA356" s="36">
        <f t="shared" si="275"/>
        <v>7.7112268518514257E-2</v>
      </c>
      <c r="AB356" s="35">
        <f t="shared" si="276"/>
        <v>8.0196759259254818E-2</v>
      </c>
      <c r="AC356" s="35">
        <f t="shared" si="277"/>
        <v>8.3281249999995394E-2</v>
      </c>
      <c r="AD356" s="35">
        <f t="shared" si="278"/>
        <v>8.6365740740735969E-2</v>
      </c>
      <c r="AE356" s="35">
        <f t="shared" si="279"/>
        <v>8.945023148147653E-2</v>
      </c>
      <c r="AF356" s="36">
        <f t="shared" si="280"/>
        <v>9.2534722222217106E-2</v>
      </c>
      <c r="AG356" s="35">
        <f t="shared" si="281"/>
        <v>9.5619212962957667E-2</v>
      </c>
      <c r="AH356" s="35">
        <f t="shared" si="282"/>
        <v>9.8703703703698242E-2</v>
      </c>
      <c r="AI356" s="35">
        <f t="shared" si="283"/>
        <v>0.10178819444443882</v>
      </c>
      <c r="AJ356" s="35">
        <f t="shared" si="284"/>
        <v>0.10487268518517938</v>
      </c>
      <c r="AK356" s="36">
        <f t="shared" si="285"/>
        <v>0.10795717592591995</v>
      </c>
      <c r="AL356" s="35">
        <f t="shared" si="286"/>
        <v>0.11104166666666052</v>
      </c>
      <c r="AM356" s="35">
        <f t="shared" si="287"/>
        <v>0.11412615740740109</v>
      </c>
      <c r="AN356" s="35">
        <f t="shared" si="288"/>
        <v>0.11721064814814167</v>
      </c>
      <c r="AO356" s="35">
        <f t="shared" si="289"/>
        <v>0.12029513888888223</v>
      </c>
      <c r="AP356" s="36">
        <f t="shared" si="290"/>
        <v>0.1233796296296228</v>
      </c>
      <c r="AQ356" s="35">
        <f t="shared" si="291"/>
        <v>0.12646412037036336</v>
      </c>
      <c r="AR356" s="35">
        <f t="shared" si="292"/>
        <v>0.12954861111110394</v>
      </c>
      <c r="AS356" s="38">
        <f t="shared" si="293"/>
        <v>0.13015008680554835</v>
      </c>
      <c r="AT356" s="35"/>
      <c r="AU356" s="33">
        <v>3.0844907407405701E-3</v>
      </c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</row>
    <row r="357" spans="1:69">
      <c r="A357" s="33">
        <v>3.0856481481479799E-3</v>
      </c>
      <c r="B357" s="34">
        <v>3.0856481481479799E-3</v>
      </c>
      <c r="C357" s="35">
        <f t="shared" si="258"/>
        <v>6.1712962962959597E-3</v>
      </c>
      <c r="D357" s="35">
        <f t="shared" si="259"/>
        <v>9.2569444444439396E-3</v>
      </c>
      <c r="E357" s="35">
        <f t="shared" si="260"/>
        <v>1.2342592592591919E-2</v>
      </c>
      <c r="F357" s="36">
        <f t="shared" si="261"/>
        <v>1.5428240740739899E-2</v>
      </c>
      <c r="G357" s="35">
        <f t="shared" si="262"/>
        <v>1.8513888888887879E-2</v>
      </c>
      <c r="H357" s="35">
        <f t="shared" si="263"/>
        <v>2.1599537037035859E-2</v>
      </c>
      <c r="I357" s="35">
        <f t="shared" si="264"/>
        <v>2.4685185185183839E-2</v>
      </c>
      <c r="J357" s="35">
        <f t="shared" si="265"/>
        <v>2.7770833333331819E-2</v>
      </c>
      <c r="K357" s="36">
        <f t="shared" si="266"/>
        <v>3.0856481481479799E-2</v>
      </c>
      <c r="L357" s="35">
        <f t="shared" si="267"/>
        <v>3.3942129629627782E-2</v>
      </c>
      <c r="M357" s="35">
        <f t="shared" si="268"/>
        <v>3.7027777777775758E-2</v>
      </c>
      <c r="N357" s="35">
        <f t="shared" si="269"/>
        <v>4.0113425925923735E-2</v>
      </c>
      <c r="O357" s="35">
        <f t="shared" si="270"/>
        <v>4.3199074074071718E-2</v>
      </c>
      <c r="P357" s="36">
        <f t="shared" si="271"/>
        <v>4.6284722222219701E-2</v>
      </c>
      <c r="Q357" s="35">
        <f t="shared" si="294"/>
        <v>4.9370370370367678E-2</v>
      </c>
      <c r="R357" s="35">
        <f t="shared" si="295"/>
        <v>5.2456018518515654E-2</v>
      </c>
      <c r="S357" s="35">
        <f t="shared" si="296"/>
        <v>5.5541666666663637E-2</v>
      </c>
      <c r="T357" s="35">
        <f t="shared" si="297"/>
        <v>5.8627314814811621E-2</v>
      </c>
      <c r="U357" s="36">
        <f t="shared" si="298"/>
        <v>6.1712962962959597E-2</v>
      </c>
      <c r="V357" s="35">
        <f t="shared" si="299"/>
        <v>6.4798611111107574E-2</v>
      </c>
      <c r="W357" s="37">
        <f t="shared" si="300"/>
        <v>6.5091747685181625E-2</v>
      </c>
      <c r="X357" s="35">
        <f t="shared" si="272"/>
        <v>6.7884259259255564E-2</v>
      </c>
      <c r="Y357" s="35">
        <f t="shared" si="273"/>
        <v>7.096990740740354E-2</v>
      </c>
      <c r="Z357" s="35">
        <f t="shared" si="274"/>
        <v>7.4055555555551517E-2</v>
      </c>
      <c r="AA357" s="36">
        <f t="shared" si="275"/>
        <v>7.7141203703699493E-2</v>
      </c>
      <c r="AB357" s="35">
        <f t="shared" si="276"/>
        <v>8.0226851851847469E-2</v>
      </c>
      <c r="AC357" s="35">
        <f t="shared" si="277"/>
        <v>8.331249999999546E-2</v>
      </c>
      <c r="AD357" s="35">
        <f t="shared" si="278"/>
        <v>8.6398148148143436E-2</v>
      </c>
      <c r="AE357" s="35">
        <f t="shared" si="279"/>
        <v>8.9483796296291412E-2</v>
      </c>
      <c r="AF357" s="36">
        <f t="shared" si="280"/>
        <v>9.2569444444439403E-2</v>
      </c>
      <c r="AG357" s="35">
        <f t="shared" si="281"/>
        <v>9.5655092592587379E-2</v>
      </c>
      <c r="AH357" s="35">
        <f t="shared" si="282"/>
        <v>9.8740740740735355E-2</v>
      </c>
      <c r="AI357" s="35">
        <f t="shared" si="283"/>
        <v>0.10182638888888333</v>
      </c>
      <c r="AJ357" s="35">
        <f t="shared" si="284"/>
        <v>0.10491203703703131</v>
      </c>
      <c r="AK357" s="36">
        <f t="shared" si="285"/>
        <v>0.1079976851851793</v>
      </c>
      <c r="AL357" s="35">
        <f t="shared" si="286"/>
        <v>0.11108333333332727</v>
      </c>
      <c r="AM357" s="35">
        <f t="shared" si="287"/>
        <v>0.11416898148147525</v>
      </c>
      <c r="AN357" s="35">
        <f t="shared" si="288"/>
        <v>0.11725462962962324</v>
      </c>
      <c r="AO357" s="35">
        <f t="shared" si="289"/>
        <v>0.12034027777777122</v>
      </c>
      <c r="AP357" s="36">
        <f t="shared" si="290"/>
        <v>0.12342592592591919</v>
      </c>
      <c r="AQ357" s="35">
        <f t="shared" si="291"/>
        <v>0.12651157407406718</v>
      </c>
      <c r="AR357" s="35">
        <f t="shared" si="292"/>
        <v>0.12959722222221515</v>
      </c>
      <c r="AS357" s="38">
        <f t="shared" si="293"/>
        <v>0.13019892361110402</v>
      </c>
      <c r="AT357" s="35"/>
      <c r="AU357" s="33">
        <v>3.0856481481479799E-3</v>
      </c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</row>
    <row r="358" spans="1:69">
      <c r="A358" s="33">
        <v>3.0868055555553801E-3</v>
      </c>
      <c r="B358" s="34">
        <v>3.0868055555553801E-3</v>
      </c>
      <c r="C358" s="35">
        <f t="shared" si="258"/>
        <v>6.1736111111107602E-3</v>
      </c>
      <c r="D358" s="35">
        <f t="shared" si="259"/>
        <v>9.2604166666661394E-3</v>
      </c>
      <c r="E358" s="35">
        <f t="shared" si="260"/>
        <v>1.234722222222152E-2</v>
      </c>
      <c r="F358" s="36">
        <f t="shared" si="261"/>
        <v>1.5434027777776901E-2</v>
      </c>
      <c r="G358" s="35">
        <f t="shared" si="262"/>
        <v>1.8520833333332279E-2</v>
      </c>
      <c r="H358" s="35">
        <f t="shared" si="263"/>
        <v>2.160763888888766E-2</v>
      </c>
      <c r="I358" s="35">
        <f t="shared" si="264"/>
        <v>2.4694444444443041E-2</v>
      </c>
      <c r="J358" s="35">
        <f t="shared" si="265"/>
        <v>2.7781249999998422E-2</v>
      </c>
      <c r="K358" s="36">
        <f t="shared" si="266"/>
        <v>3.0868055555553803E-2</v>
      </c>
      <c r="L358" s="35">
        <f t="shared" si="267"/>
        <v>3.395486111110918E-2</v>
      </c>
      <c r="M358" s="35">
        <f t="shared" si="268"/>
        <v>3.7041666666664558E-2</v>
      </c>
      <c r="N358" s="35">
        <f t="shared" si="269"/>
        <v>4.0128472222219942E-2</v>
      </c>
      <c r="O358" s="35">
        <f t="shared" si="270"/>
        <v>4.321527777777532E-2</v>
      </c>
      <c r="P358" s="36">
        <f t="shared" si="271"/>
        <v>4.6302083333330704E-2</v>
      </c>
      <c r="Q358" s="35">
        <f t="shared" si="294"/>
        <v>4.9388888888886082E-2</v>
      </c>
      <c r="R358" s="35">
        <f t="shared" si="295"/>
        <v>5.2475694444441459E-2</v>
      </c>
      <c r="S358" s="35">
        <f t="shared" si="296"/>
        <v>5.5562499999996844E-2</v>
      </c>
      <c r="T358" s="35">
        <f t="shared" si="297"/>
        <v>5.8649305555552221E-2</v>
      </c>
      <c r="U358" s="36">
        <f t="shared" si="298"/>
        <v>6.1736111111107606E-2</v>
      </c>
      <c r="V358" s="35">
        <f t="shared" si="299"/>
        <v>6.4822916666662983E-2</v>
      </c>
      <c r="W358" s="37">
        <f t="shared" si="300"/>
        <v>6.5116163194440746E-2</v>
      </c>
      <c r="X358" s="35">
        <f t="shared" si="272"/>
        <v>6.7909722222218361E-2</v>
      </c>
      <c r="Y358" s="35">
        <f t="shared" si="273"/>
        <v>7.0996527777773738E-2</v>
      </c>
      <c r="Z358" s="35">
        <f t="shared" si="274"/>
        <v>7.4083333333329116E-2</v>
      </c>
      <c r="AA358" s="36">
        <f t="shared" si="275"/>
        <v>7.7170138888884507E-2</v>
      </c>
      <c r="AB358" s="35">
        <f t="shared" si="276"/>
        <v>8.0256944444439884E-2</v>
      </c>
      <c r="AC358" s="35">
        <f t="shared" si="277"/>
        <v>8.3343749999995262E-2</v>
      </c>
      <c r="AD358" s="35">
        <f t="shared" si="278"/>
        <v>8.6430555555550639E-2</v>
      </c>
      <c r="AE358" s="35">
        <f t="shared" si="279"/>
        <v>8.9517361111106017E-2</v>
      </c>
      <c r="AF358" s="36">
        <f t="shared" si="280"/>
        <v>9.2604166666661408E-2</v>
      </c>
      <c r="AG358" s="35">
        <f t="shared" si="281"/>
        <v>9.5690972222216786E-2</v>
      </c>
      <c r="AH358" s="35">
        <f t="shared" si="282"/>
        <v>9.8777777777772163E-2</v>
      </c>
      <c r="AI358" s="35">
        <f t="shared" si="283"/>
        <v>0.10186458333332754</v>
      </c>
      <c r="AJ358" s="35">
        <f t="shared" si="284"/>
        <v>0.10495138888888292</v>
      </c>
      <c r="AK358" s="36">
        <f t="shared" si="285"/>
        <v>0.10803819444443831</v>
      </c>
      <c r="AL358" s="35">
        <f t="shared" si="286"/>
        <v>0.11112499999999369</v>
      </c>
      <c r="AM358" s="35">
        <f t="shared" si="287"/>
        <v>0.11421180555554906</v>
      </c>
      <c r="AN358" s="35">
        <f t="shared" si="288"/>
        <v>0.11729861111110444</v>
      </c>
      <c r="AO358" s="35">
        <f t="shared" si="289"/>
        <v>0.12038541666665982</v>
      </c>
      <c r="AP358" s="36">
        <f t="shared" si="290"/>
        <v>0.12347222222221521</v>
      </c>
      <c r="AQ358" s="35">
        <f t="shared" si="291"/>
        <v>0.12655902777777059</v>
      </c>
      <c r="AR358" s="35">
        <f t="shared" si="292"/>
        <v>0.12964583333332597</v>
      </c>
      <c r="AS358" s="38">
        <f t="shared" si="293"/>
        <v>0.13024776041665925</v>
      </c>
      <c r="AT358" s="35"/>
      <c r="AU358" s="33">
        <v>3.0868055555553801E-3</v>
      </c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</row>
    <row r="359" spans="1:69">
      <c r="A359" s="33">
        <v>3.0879629629627899E-3</v>
      </c>
      <c r="B359" s="34">
        <v>3.0879629629627899E-3</v>
      </c>
      <c r="C359" s="35">
        <f t="shared" si="258"/>
        <v>6.1759259259255798E-3</v>
      </c>
      <c r="D359" s="35">
        <f t="shared" si="259"/>
        <v>9.2638888888883705E-3</v>
      </c>
      <c r="E359" s="35">
        <f t="shared" si="260"/>
        <v>1.235185185185116E-2</v>
      </c>
      <c r="F359" s="36">
        <f t="shared" si="261"/>
        <v>1.5439814814813949E-2</v>
      </c>
      <c r="G359" s="35">
        <f t="shared" si="262"/>
        <v>1.8527777777776741E-2</v>
      </c>
      <c r="H359" s="35">
        <f t="shared" si="263"/>
        <v>2.161574074073953E-2</v>
      </c>
      <c r="I359" s="35">
        <f t="shared" si="264"/>
        <v>2.4703703703702319E-2</v>
      </c>
      <c r="J359" s="35">
        <f t="shared" si="265"/>
        <v>2.7791666666665108E-2</v>
      </c>
      <c r="K359" s="36">
        <f t="shared" si="266"/>
        <v>3.0879629629627897E-2</v>
      </c>
      <c r="L359" s="35">
        <f t="shared" si="267"/>
        <v>3.396759259259069E-2</v>
      </c>
      <c r="M359" s="35">
        <f t="shared" si="268"/>
        <v>3.7055555555553482E-2</v>
      </c>
      <c r="N359" s="35">
        <f t="shared" si="269"/>
        <v>4.0143518518516268E-2</v>
      </c>
      <c r="O359" s="35">
        <f t="shared" si="270"/>
        <v>4.323148148147906E-2</v>
      </c>
      <c r="P359" s="36">
        <f t="shared" si="271"/>
        <v>4.6319444444441846E-2</v>
      </c>
      <c r="Q359" s="35">
        <f t="shared" si="294"/>
        <v>4.9407407407404638E-2</v>
      </c>
      <c r="R359" s="35">
        <f t="shared" si="295"/>
        <v>5.2495370370367431E-2</v>
      </c>
      <c r="S359" s="35">
        <f t="shared" si="296"/>
        <v>5.5583333333330216E-2</v>
      </c>
      <c r="T359" s="35">
        <f t="shared" si="297"/>
        <v>5.8671296296293009E-2</v>
      </c>
      <c r="U359" s="36">
        <f t="shared" si="298"/>
        <v>6.1759259259255794E-2</v>
      </c>
      <c r="V359" s="35">
        <f t="shared" si="299"/>
        <v>6.4847222222218587E-2</v>
      </c>
      <c r="W359" s="37">
        <f t="shared" si="300"/>
        <v>6.5140578703700047E-2</v>
      </c>
      <c r="X359" s="35">
        <f t="shared" si="272"/>
        <v>6.7935185185181379E-2</v>
      </c>
      <c r="Y359" s="35">
        <f t="shared" si="273"/>
        <v>7.1023148148144172E-2</v>
      </c>
      <c r="Z359" s="35">
        <f t="shared" si="274"/>
        <v>7.4111111111106964E-2</v>
      </c>
      <c r="AA359" s="36">
        <f t="shared" si="275"/>
        <v>7.7199074074069743E-2</v>
      </c>
      <c r="AB359" s="35">
        <f t="shared" si="276"/>
        <v>8.0287037037032535E-2</v>
      </c>
      <c r="AC359" s="35">
        <f t="shared" si="277"/>
        <v>8.3374999999995328E-2</v>
      </c>
      <c r="AD359" s="35">
        <f t="shared" si="278"/>
        <v>8.646296296295812E-2</v>
      </c>
      <c r="AE359" s="35">
        <f t="shared" si="279"/>
        <v>8.9550925925920913E-2</v>
      </c>
      <c r="AF359" s="36">
        <f t="shared" si="280"/>
        <v>9.2638888888883691E-2</v>
      </c>
      <c r="AG359" s="35">
        <f t="shared" si="281"/>
        <v>9.5726851851846484E-2</v>
      </c>
      <c r="AH359" s="35">
        <f t="shared" si="282"/>
        <v>9.8814814814809276E-2</v>
      </c>
      <c r="AI359" s="35">
        <f t="shared" si="283"/>
        <v>0.10190277777777207</v>
      </c>
      <c r="AJ359" s="35">
        <f t="shared" si="284"/>
        <v>0.10499074074073486</v>
      </c>
      <c r="AK359" s="36">
        <f t="shared" si="285"/>
        <v>0.10807870370369764</v>
      </c>
      <c r="AL359" s="35">
        <f t="shared" si="286"/>
        <v>0.11116666666666043</v>
      </c>
      <c r="AM359" s="35">
        <f t="shared" si="287"/>
        <v>0.11425462962962322</v>
      </c>
      <c r="AN359" s="35">
        <f t="shared" si="288"/>
        <v>0.11734259259258602</v>
      </c>
      <c r="AO359" s="35">
        <f t="shared" si="289"/>
        <v>0.12043055555554881</v>
      </c>
      <c r="AP359" s="36">
        <f t="shared" si="290"/>
        <v>0.12351851851851159</v>
      </c>
      <c r="AQ359" s="35">
        <f t="shared" si="291"/>
        <v>0.12660648148147438</v>
      </c>
      <c r="AR359" s="35">
        <f t="shared" si="292"/>
        <v>0.12969444444443717</v>
      </c>
      <c r="AS359" s="38">
        <f t="shared" si="293"/>
        <v>0.13029659722221493</v>
      </c>
      <c r="AT359" s="35"/>
      <c r="AU359" s="33">
        <v>3.0879629629627899E-3</v>
      </c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</row>
    <row r="360" spans="1:69">
      <c r="A360" s="33">
        <v>3.0891203703702001E-3</v>
      </c>
      <c r="B360" s="34">
        <v>3.0891203703702001E-3</v>
      </c>
      <c r="C360" s="35">
        <f t="shared" si="258"/>
        <v>6.1782407407404002E-3</v>
      </c>
      <c r="D360" s="35">
        <f t="shared" si="259"/>
        <v>9.2673611111105999E-3</v>
      </c>
      <c r="E360" s="35">
        <f t="shared" si="260"/>
        <v>1.23564814814808E-2</v>
      </c>
      <c r="F360" s="36">
        <f t="shared" si="261"/>
        <v>1.5445601851851001E-2</v>
      </c>
      <c r="G360" s="35">
        <f t="shared" si="262"/>
        <v>1.85347222222212E-2</v>
      </c>
      <c r="H360" s="35">
        <f t="shared" si="263"/>
        <v>2.16238425925914E-2</v>
      </c>
      <c r="I360" s="35">
        <f t="shared" si="264"/>
        <v>2.4712962962961601E-2</v>
      </c>
      <c r="J360" s="35">
        <f t="shared" si="265"/>
        <v>2.7802083333331801E-2</v>
      </c>
      <c r="K360" s="36">
        <f t="shared" si="266"/>
        <v>3.0891203703702002E-2</v>
      </c>
      <c r="L360" s="35">
        <f t="shared" si="267"/>
        <v>3.3980324074072199E-2</v>
      </c>
      <c r="M360" s="35">
        <f t="shared" si="268"/>
        <v>3.70694444444424E-2</v>
      </c>
      <c r="N360" s="35">
        <f t="shared" si="269"/>
        <v>4.01585648148126E-2</v>
      </c>
      <c r="O360" s="35">
        <f t="shared" si="270"/>
        <v>4.3247685185182801E-2</v>
      </c>
      <c r="P360" s="36">
        <f t="shared" si="271"/>
        <v>4.6336805555553001E-2</v>
      </c>
      <c r="Q360" s="35">
        <f t="shared" si="294"/>
        <v>4.9425925925923202E-2</v>
      </c>
      <c r="R360" s="35">
        <f t="shared" si="295"/>
        <v>5.2515046296293402E-2</v>
      </c>
      <c r="S360" s="35">
        <f t="shared" si="296"/>
        <v>5.5604166666663603E-2</v>
      </c>
      <c r="T360" s="35">
        <f t="shared" si="297"/>
        <v>5.8693287037033803E-2</v>
      </c>
      <c r="U360" s="36">
        <f t="shared" si="298"/>
        <v>6.1782407407404004E-2</v>
      </c>
      <c r="V360" s="35">
        <f t="shared" si="299"/>
        <v>6.4871527777774204E-2</v>
      </c>
      <c r="W360" s="37">
        <f t="shared" si="300"/>
        <v>6.5164994212959362E-2</v>
      </c>
      <c r="X360" s="35">
        <f t="shared" si="272"/>
        <v>6.7960648148144398E-2</v>
      </c>
      <c r="Y360" s="35">
        <f t="shared" si="273"/>
        <v>7.1049768518514606E-2</v>
      </c>
      <c r="Z360" s="35">
        <f t="shared" si="274"/>
        <v>7.4138888888884799E-2</v>
      </c>
      <c r="AA360" s="36">
        <f t="shared" si="275"/>
        <v>7.7228009259255007E-2</v>
      </c>
      <c r="AB360" s="35">
        <f t="shared" si="276"/>
        <v>8.03171296296252E-2</v>
      </c>
      <c r="AC360" s="35">
        <f t="shared" si="277"/>
        <v>8.3406249999995408E-2</v>
      </c>
      <c r="AD360" s="35">
        <f t="shared" si="278"/>
        <v>8.6495370370365601E-2</v>
      </c>
      <c r="AE360" s="35">
        <f t="shared" si="279"/>
        <v>8.9584490740735809E-2</v>
      </c>
      <c r="AF360" s="36">
        <f t="shared" si="280"/>
        <v>9.2673611111106002E-2</v>
      </c>
      <c r="AG360" s="35">
        <f t="shared" si="281"/>
        <v>9.576273148147621E-2</v>
      </c>
      <c r="AH360" s="35">
        <f t="shared" si="282"/>
        <v>9.8851851851846403E-2</v>
      </c>
      <c r="AI360" s="35">
        <f t="shared" si="283"/>
        <v>0.1019409722222166</v>
      </c>
      <c r="AJ360" s="35">
        <f t="shared" si="284"/>
        <v>0.1050300925925868</v>
      </c>
      <c r="AK360" s="36">
        <f t="shared" si="285"/>
        <v>0.108119212962957</v>
      </c>
      <c r="AL360" s="35">
        <f t="shared" si="286"/>
        <v>0.11120833333332721</v>
      </c>
      <c r="AM360" s="35">
        <f t="shared" si="287"/>
        <v>0.1142974537036974</v>
      </c>
      <c r="AN360" s="35">
        <f t="shared" si="288"/>
        <v>0.11738657407406761</v>
      </c>
      <c r="AO360" s="35">
        <f t="shared" si="289"/>
        <v>0.1204756944444378</v>
      </c>
      <c r="AP360" s="36">
        <f t="shared" si="290"/>
        <v>0.12356481481480801</v>
      </c>
      <c r="AQ360" s="35">
        <f t="shared" si="291"/>
        <v>0.1266539351851782</v>
      </c>
      <c r="AR360" s="35">
        <f t="shared" si="292"/>
        <v>0.12974305555554841</v>
      </c>
      <c r="AS360" s="38">
        <f t="shared" si="293"/>
        <v>0.1303454340277706</v>
      </c>
      <c r="AT360" s="35"/>
      <c r="AU360" s="33">
        <v>3.0891203703702001E-3</v>
      </c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</row>
    <row r="361" spans="1:69">
      <c r="A361" s="33">
        <v>3.0902777777775999E-3</v>
      </c>
      <c r="B361" s="34">
        <v>3.0902777777775999E-3</v>
      </c>
      <c r="C361" s="35">
        <f t="shared" si="258"/>
        <v>6.1805555555551998E-3</v>
      </c>
      <c r="D361" s="35">
        <f t="shared" si="259"/>
        <v>9.2708333333327998E-3</v>
      </c>
      <c r="E361" s="35">
        <f t="shared" si="260"/>
        <v>1.23611111111104E-2</v>
      </c>
      <c r="F361" s="36">
        <f t="shared" si="261"/>
        <v>1.5451388888888E-2</v>
      </c>
      <c r="G361" s="35">
        <f t="shared" si="262"/>
        <v>1.85416666666656E-2</v>
      </c>
      <c r="H361" s="35">
        <f t="shared" si="263"/>
        <v>2.1631944444443198E-2</v>
      </c>
      <c r="I361" s="35">
        <f t="shared" si="264"/>
        <v>2.4722222222220799E-2</v>
      </c>
      <c r="J361" s="35">
        <f t="shared" si="265"/>
        <v>2.7812499999998401E-2</v>
      </c>
      <c r="K361" s="36">
        <f t="shared" si="266"/>
        <v>3.0902777777775999E-2</v>
      </c>
      <c r="L361" s="35">
        <f t="shared" si="267"/>
        <v>3.3993055555553597E-2</v>
      </c>
      <c r="M361" s="35">
        <f t="shared" si="268"/>
        <v>3.7083333333331199E-2</v>
      </c>
      <c r="N361" s="35">
        <f t="shared" si="269"/>
        <v>4.0173611111108801E-2</v>
      </c>
      <c r="O361" s="35">
        <f t="shared" si="270"/>
        <v>4.3263888888886395E-2</v>
      </c>
      <c r="P361" s="36">
        <f t="shared" si="271"/>
        <v>4.6354166666663997E-2</v>
      </c>
      <c r="Q361" s="35">
        <f t="shared" si="294"/>
        <v>4.9444444444441599E-2</v>
      </c>
      <c r="R361" s="35">
        <f t="shared" si="295"/>
        <v>5.25347222222192E-2</v>
      </c>
      <c r="S361" s="35">
        <f t="shared" si="296"/>
        <v>5.5624999999996802E-2</v>
      </c>
      <c r="T361" s="35">
        <f t="shared" si="297"/>
        <v>5.8715277777774397E-2</v>
      </c>
      <c r="U361" s="36">
        <f t="shared" si="298"/>
        <v>6.1805555555551998E-2</v>
      </c>
      <c r="V361" s="35">
        <f t="shared" si="299"/>
        <v>6.48958333333296E-2</v>
      </c>
      <c r="W361" s="37">
        <f t="shared" si="300"/>
        <v>6.5189409722218469E-2</v>
      </c>
      <c r="X361" s="35">
        <f t="shared" si="272"/>
        <v>6.7986111111107195E-2</v>
      </c>
      <c r="Y361" s="35">
        <f t="shared" si="273"/>
        <v>7.1076388888884803E-2</v>
      </c>
      <c r="Z361" s="35">
        <f t="shared" si="274"/>
        <v>7.4166666666662398E-2</v>
      </c>
      <c r="AA361" s="36">
        <f t="shared" si="275"/>
        <v>7.7256944444439993E-2</v>
      </c>
      <c r="AB361" s="35">
        <f t="shared" si="276"/>
        <v>8.0347222222217601E-2</v>
      </c>
      <c r="AC361" s="35">
        <f t="shared" si="277"/>
        <v>8.3437499999995196E-2</v>
      </c>
      <c r="AD361" s="35">
        <f t="shared" si="278"/>
        <v>8.6527777777772791E-2</v>
      </c>
      <c r="AE361" s="35">
        <f t="shared" si="279"/>
        <v>8.9618055555550399E-2</v>
      </c>
      <c r="AF361" s="36">
        <f t="shared" si="280"/>
        <v>9.2708333333327994E-2</v>
      </c>
      <c r="AG361" s="35">
        <f t="shared" si="281"/>
        <v>9.5798611111105603E-2</v>
      </c>
      <c r="AH361" s="35">
        <f t="shared" si="282"/>
        <v>9.8888888888883197E-2</v>
      </c>
      <c r="AI361" s="35">
        <f t="shared" si="283"/>
        <v>0.10197916666666079</v>
      </c>
      <c r="AJ361" s="35">
        <f t="shared" si="284"/>
        <v>0.1050694444444384</v>
      </c>
      <c r="AK361" s="36">
        <f t="shared" si="285"/>
        <v>0.108159722222216</v>
      </c>
      <c r="AL361" s="35">
        <f t="shared" si="286"/>
        <v>0.1112499999999936</v>
      </c>
      <c r="AM361" s="35">
        <f t="shared" si="287"/>
        <v>0.1143402777777712</v>
      </c>
      <c r="AN361" s="35">
        <f t="shared" si="288"/>
        <v>0.11743055555554879</v>
      </c>
      <c r="AO361" s="35">
        <f t="shared" si="289"/>
        <v>0.1205208333333264</v>
      </c>
      <c r="AP361" s="36">
        <f t="shared" si="290"/>
        <v>0.123611111111104</v>
      </c>
      <c r="AQ361" s="35">
        <f t="shared" si="291"/>
        <v>0.12670138888888161</v>
      </c>
      <c r="AR361" s="35">
        <f t="shared" si="292"/>
        <v>0.1297916666666592</v>
      </c>
      <c r="AS361" s="38">
        <f t="shared" si="293"/>
        <v>0.13039427083332583</v>
      </c>
      <c r="AT361" s="35"/>
      <c r="AU361" s="33">
        <v>3.0902777777775999E-3</v>
      </c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</row>
    <row r="362" spans="1:69">
      <c r="A362" s="33">
        <v>3.0914351851850101E-3</v>
      </c>
      <c r="B362" s="34">
        <v>3.0914351851850101E-3</v>
      </c>
      <c r="C362" s="35">
        <f t="shared" si="258"/>
        <v>6.1828703703700203E-3</v>
      </c>
      <c r="D362" s="35">
        <f t="shared" si="259"/>
        <v>9.2743055555550308E-3</v>
      </c>
      <c r="E362" s="35">
        <f t="shared" si="260"/>
        <v>1.2365740740740041E-2</v>
      </c>
      <c r="F362" s="36">
        <f t="shared" si="261"/>
        <v>1.545717592592505E-2</v>
      </c>
      <c r="G362" s="35">
        <f t="shared" si="262"/>
        <v>1.8548611111110062E-2</v>
      </c>
      <c r="H362" s="35">
        <f t="shared" si="263"/>
        <v>2.1640046296295071E-2</v>
      </c>
      <c r="I362" s="35">
        <f t="shared" si="264"/>
        <v>2.4731481481480081E-2</v>
      </c>
      <c r="J362" s="35">
        <f t="shared" si="265"/>
        <v>2.7822916666665091E-2</v>
      </c>
      <c r="K362" s="36">
        <f t="shared" si="266"/>
        <v>3.0914351851850101E-2</v>
      </c>
      <c r="L362" s="35">
        <f t="shared" si="267"/>
        <v>3.4005787037035114E-2</v>
      </c>
      <c r="M362" s="35">
        <f t="shared" si="268"/>
        <v>3.7097222222220123E-2</v>
      </c>
      <c r="N362" s="35">
        <f t="shared" si="269"/>
        <v>4.0188657407405133E-2</v>
      </c>
      <c r="O362" s="35">
        <f t="shared" si="270"/>
        <v>4.3280092592590143E-2</v>
      </c>
      <c r="P362" s="36">
        <f t="shared" si="271"/>
        <v>4.6371527777775153E-2</v>
      </c>
      <c r="Q362" s="35">
        <f t="shared" si="294"/>
        <v>4.9462962962960162E-2</v>
      </c>
      <c r="R362" s="35">
        <f t="shared" si="295"/>
        <v>5.2554398148145172E-2</v>
      </c>
      <c r="S362" s="35">
        <f t="shared" si="296"/>
        <v>5.5645833333330182E-2</v>
      </c>
      <c r="T362" s="35">
        <f t="shared" si="297"/>
        <v>5.8737268518515191E-2</v>
      </c>
      <c r="U362" s="36">
        <f t="shared" si="298"/>
        <v>6.1828703703700201E-2</v>
      </c>
      <c r="V362" s="35">
        <f t="shared" si="299"/>
        <v>6.4920138888885218E-2</v>
      </c>
      <c r="W362" s="37">
        <f t="shared" si="300"/>
        <v>6.5213825231477784E-2</v>
      </c>
      <c r="X362" s="35">
        <f t="shared" si="272"/>
        <v>6.8011574074070227E-2</v>
      </c>
      <c r="Y362" s="35">
        <f t="shared" si="273"/>
        <v>7.1103009259255237E-2</v>
      </c>
      <c r="Z362" s="35">
        <f t="shared" si="274"/>
        <v>7.4194444444440247E-2</v>
      </c>
      <c r="AA362" s="36">
        <f t="shared" si="275"/>
        <v>7.7285879629625256E-2</v>
      </c>
      <c r="AB362" s="35">
        <f t="shared" si="276"/>
        <v>8.0377314814810266E-2</v>
      </c>
      <c r="AC362" s="35">
        <f t="shared" si="277"/>
        <v>8.3468749999995276E-2</v>
      </c>
      <c r="AD362" s="35">
        <f t="shared" si="278"/>
        <v>8.6560185185180286E-2</v>
      </c>
      <c r="AE362" s="35">
        <f t="shared" si="279"/>
        <v>8.9651620370365295E-2</v>
      </c>
      <c r="AF362" s="36">
        <f t="shared" si="280"/>
        <v>9.2743055555550305E-2</v>
      </c>
      <c r="AG362" s="35">
        <f t="shared" si="281"/>
        <v>9.5834490740735315E-2</v>
      </c>
      <c r="AH362" s="35">
        <f t="shared" si="282"/>
        <v>9.8925925925920324E-2</v>
      </c>
      <c r="AI362" s="35">
        <f t="shared" si="283"/>
        <v>0.10201736111110533</v>
      </c>
      <c r="AJ362" s="35">
        <f t="shared" si="284"/>
        <v>0.10510879629629034</v>
      </c>
      <c r="AK362" s="36">
        <f t="shared" si="285"/>
        <v>0.10820023148147535</v>
      </c>
      <c r="AL362" s="35">
        <f t="shared" si="286"/>
        <v>0.11129166666666036</v>
      </c>
      <c r="AM362" s="35">
        <f t="shared" si="287"/>
        <v>0.11438310185184537</v>
      </c>
      <c r="AN362" s="35">
        <f t="shared" si="288"/>
        <v>0.11747453703703038</v>
      </c>
      <c r="AO362" s="35">
        <f t="shared" si="289"/>
        <v>0.12056597222221539</v>
      </c>
      <c r="AP362" s="36">
        <f t="shared" si="290"/>
        <v>0.1236574074074004</v>
      </c>
      <c r="AQ362" s="35">
        <f t="shared" si="291"/>
        <v>0.12674884259258543</v>
      </c>
      <c r="AR362" s="35">
        <f t="shared" si="292"/>
        <v>0.12984027777777044</v>
      </c>
      <c r="AS362" s="38">
        <f t="shared" si="293"/>
        <v>0.13044310763888151</v>
      </c>
      <c r="AT362" s="35"/>
      <c r="AU362" s="33">
        <v>3.0914351851850101E-3</v>
      </c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</row>
    <row r="363" spans="1:69">
      <c r="A363" s="33">
        <v>3.0925925925924199E-3</v>
      </c>
      <c r="B363" s="34">
        <v>3.0925925925924199E-3</v>
      </c>
      <c r="C363" s="35">
        <f t="shared" si="258"/>
        <v>6.1851851851848398E-3</v>
      </c>
      <c r="D363" s="35">
        <f t="shared" si="259"/>
        <v>9.2777777777772602E-3</v>
      </c>
      <c r="E363" s="35">
        <f t="shared" si="260"/>
        <v>1.237037037036968E-2</v>
      </c>
      <c r="F363" s="36">
        <f t="shared" si="261"/>
        <v>1.5462962962962099E-2</v>
      </c>
      <c r="G363" s="35">
        <f t="shared" si="262"/>
        <v>1.855555555555452E-2</v>
      </c>
      <c r="H363" s="35">
        <f t="shared" si="263"/>
        <v>2.1648148148146938E-2</v>
      </c>
      <c r="I363" s="35">
        <f t="shared" si="264"/>
        <v>2.4740740740739359E-2</v>
      </c>
      <c r="J363" s="35">
        <f t="shared" si="265"/>
        <v>2.7833333333331781E-2</v>
      </c>
      <c r="K363" s="36">
        <f t="shared" si="266"/>
        <v>3.0925925925924198E-2</v>
      </c>
      <c r="L363" s="35">
        <f t="shared" si="267"/>
        <v>3.4018518518516616E-2</v>
      </c>
      <c r="M363" s="35">
        <f t="shared" si="268"/>
        <v>3.7111111111109041E-2</v>
      </c>
      <c r="N363" s="35">
        <f t="shared" si="269"/>
        <v>4.0203703703701459E-2</v>
      </c>
      <c r="O363" s="35">
        <f t="shared" si="270"/>
        <v>4.3296296296293876E-2</v>
      </c>
      <c r="P363" s="36">
        <f t="shared" si="271"/>
        <v>4.6388888888886301E-2</v>
      </c>
      <c r="Q363" s="35">
        <f t="shared" si="294"/>
        <v>4.9481481481478719E-2</v>
      </c>
      <c r="R363" s="35">
        <f t="shared" si="295"/>
        <v>5.2574074074071137E-2</v>
      </c>
      <c r="S363" s="35">
        <f t="shared" si="296"/>
        <v>5.5666666666663561E-2</v>
      </c>
      <c r="T363" s="35">
        <f t="shared" si="297"/>
        <v>5.8759259259255979E-2</v>
      </c>
      <c r="U363" s="36">
        <f t="shared" si="298"/>
        <v>6.1851851851848397E-2</v>
      </c>
      <c r="V363" s="35">
        <f t="shared" si="299"/>
        <v>6.4944444444440821E-2</v>
      </c>
      <c r="W363" s="37">
        <f t="shared" si="300"/>
        <v>6.52382407407371E-2</v>
      </c>
      <c r="X363" s="35">
        <f t="shared" si="272"/>
        <v>6.8037037037033232E-2</v>
      </c>
      <c r="Y363" s="35">
        <f t="shared" si="273"/>
        <v>7.1129629629625657E-2</v>
      </c>
      <c r="Z363" s="35">
        <f t="shared" si="274"/>
        <v>7.4222222222218082E-2</v>
      </c>
      <c r="AA363" s="36">
        <f t="shared" si="275"/>
        <v>7.7314814814810492E-2</v>
      </c>
      <c r="AB363" s="35">
        <f t="shared" si="276"/>
        <v>8.0407407407402917E-2</v>
      </c>
      <c r="AC363" s="35">
        <f t="shared" si="277"/>
        <v>8.3499999999995342E-2</v>
      </c>
      <c r="AD363" s="35">
        <f t="shared" si="278"/>
        <v>8.6592592592587753E-2</v>
      </c>
      <c r="AE363" s="35">
        <f t="shared" si="279"/>
        <v>8.9685185185180177E-2</v>
      </c>
      <c r="AF363" s="36">
        <f t="shared" si="280"/>
        <v>9.2777777777772602E-2</v>
      </c>
      <c r="AG363" s="35">
        <f t="shared" si="281"/>
        <v>9.5870370370365013E-2</v>
      </c>
      <c r="AH363" s="35">
        <f t="shared" si="282"/>
        <v>9.8962962962957438E-2</v>
      </c>
      <c r="AI363" s="35">
        <f t="shared" si="283"/>
        <v>0.10205555555554986</v>
      </c>
      <c r="AJ363" s="35">
        <f t="shared" si="284"/>
        <v>0.10514814814814227</v>
      </c>
      <c r="AK363" s="36">
        <f t="shared" si="285"/>
        <v>0.1082407407407347</v>
      </c>
      <c r="AL363" s="35">
        <f t="shared" si="286"/>
        <v>0.11133333333332712</v>
      </c>
      <c r="AM363" s="35">
        <f t="shared" si="287"/>
        <v>0.11442592592591953</v>
      </c>
      <c r="AN363" s="35">
        <f t="shared" si="288"/>
        <v>0.11751851851851196</v>
      </c>
      <c r="AO363" s="35">
        <f t="shared" si="289"/>
        <v>0.12061111111110438</v>
      </c>
      <c r="AP363" s="36">
        <f t="shared" si="290"/>
        <v>0.12370370370369679</v>
      </c>
      <c r="AQ363" s="35">
        <f t="shared" si="291"/>
        <v>0.12679629629628922</v>
      </c>
      <c r="AR363" s="35">
        <f t="shared" si="292"/>
        <v>0.12988888888888164</v>
      </c>
      <c r="AS363" s="38">
        <f t="shared" si="293"/>
        <v>0.13049194444443715</v>
      </c>
      <c r="AT363" s="35"/>
      <c r="AU363" s="33">
        <v>3.0925925925924199E-3</v>
      </c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</row>
    <row r="364" spans="1:69">
      <c r="A364" s="33">
        <v>3.0937499999998202E-3</v>
      </c>
      <c r="B364" s="34">
        <v>3.0937499999998202E-3</v>
      </c>
      <c r="C364" s="35">
        <f t="shared" si="258"/>
        <v>6.1874999999996403E-3</v>
      </c>
      <c r="D364" s="35">
        <f t="shared" si="259"/>
        <v>9.2812499999994601E-3</v>
      </c>
      <c r="E364" s="35">
        <f t="shared" si="260"/>
        <v>1.2374999999999281E-2</v>
      </c>
      <c r="F364" s="36">
        <f t="shared" si="261"/>
        <v>1.5468749999999101E-2</v>
      </c>
      <c r="G364" s="35">
        <f t="shared" si="262"/>
        <v>1.856249999999892E-2</v>
      </c>
      <c r="H364" s="35">
        <f t="shared" si="263"/>
        <v>2.1656249999998742E-2</v>
      </c>
      <c r="I364" s="35">
        <f t="shared" si="264"/>
        <v>2.4749999999998561E-2</v>
      </c>
      <c r="J364" s="35">
        <f t="shared" si="265"/>
        <v>2.784374999999838E-2</v>
      </c>
      <c r="K364" s="36">
        <f t="shared" si="266"/>
        <v>3.0937499999998203E-2</v>
      </c>
      <c r="L364" s="35">
        <f t="shared" si="267"/>
        <v>3.4031249999998021E-2</v>
      </c>
      <c r="M364" s="35">
        <f t="shared" si="268"/>
        <v>3.712499999999784E-2</v>
      </c>
      <c r="N364" s="35">
        <f t="shared" si="269"/>
        <v>4.0218749999997659E-2</v>
      </c>
      <c r="O364" s="35">
        <f t="shared" si="270"/>
        <v>4.3312499999997485E-2</v>
      </c>
      <c r="P364" s="36">
        <f t="shared" si="271"/>
        <v>4.6406249999997304E-2</v>
      </c>
      <c r="Q364" s="35">
        <f t="shared" si="294"/>
        <v>4.9499999999997123E-2</v>
      </c>
      <c r="R364" s="35">
        <f t="shared" si="295"/>
        <v>5.2593749999996942E-2</v>
      </c>
      <c r="S364" s="35">
        <f t="shared" si="296"/>
        <v>5.568749999999676E-2</v>
      </c>
      <c r="T364" s="35">
        <f t="shared" si="297"/>
        <v>5.8781249999996586E-2</v>
      </c>
      <c r="U364" s="36">
        <f t="shared" si="298"/>
        <v>6.1874999999996405E-2</v>
      </c>
      <c r="V364" s="35">
        <f t="shared" si="299"/>
        <v>6.4968749999996217E-2</v>
      </c>
      <c r="W364" s="37">
        <f t="shared" si="300"/>
        <v>6.5262656249996207E-2</v>
      </c>
      <c r="X364" s="35">
        <f t="shared" si="272"/>
        <v>6.8062499999996043E-2</v>
      </c>
      <c r="Y364" s="35">
        <f t="shared" si="273"/>
        <v>7.1156249999995869E-2</v>
      </c>
      <c r="Z364" s="35">
        <f t="shared" si="274"/>
        <v>7.4249999999995681E-2</v>
      </c>
      <c r="AA364" s="36">
        <f t="shared" si="275"/>
        <v>7.7343749999995506E-2</v>
      </c>
      <c r="AB364" s="35">
        <f t="shared" si="276"/>
        <v>8.0437499999995318E-2</v>
      </c>
      <c r="AC364" s="35">
        <f t="shared" si="277"/>
        <v>8.3531249999995144E-2</v>
      </c>
      <c r="AD364" s="35">
        <f t="shared" si="278"/>
        <v>8.662499999999497E-2</v>
      </c>
      <c r="AE364" s="35">
        <f t="shared" si="279"/>
        <v>8.9718749999994782E-2</v>
      </c>
      <c r="AF364" s="36">
        <f t="shared" si="280"/>
        <v>9.2812499999994608E-2</v>
      </c>
      <c r="AG364" s="35">
        <f t="shared" si="281"/>
        <v>9.590624999999442E-2</v>
      </c>
      <c r="AH364" s="35">
        <f t="shared" si="282"/>
        <v>9.8999999999994245E-2</v>
      </c>
      <c r="AI364" s="35">
        <f t="shared" si="283"/>
        <v>0.10209374999999407</v>
      </c>
      <c r="AJ364" s="35">
        <f t="shared" si="284"/>
        <v>0.10518749999999388</v>
      </c>
      <c r="AK364" s="36">
        <f t="shared" si="285"/>
        <v>0.10828124999999371</v>
      </c>
      <c r="AL364" s="35">
        <f t="shared" si="286"/>
        <v>0.11137499999999352</v>
      </c>
      <c r="AM364" s="35">
        <f t="shared" si="287"/>
        <v>0.11446874999999335</v>
      </c>
      <c r="AN364" s="35">
        <f t="shared" si="288"/>
        <v>0.11756249999999317</v>
      </c>
      <c r="AO364" s="35">
        <f t="shared" si="289"/>
        <v>0.12065624999999298</v>
      </c>
      <c r="AP364" s="36">
        <f t="shared" si="290"/>
        <v>0.12374999999999281</v>
      </c>
      <c r="AQ364" s="35">
        <f t="shared" si="291"/>
        <v>0.12684374999999262</v>
      </c>
      <c r="AR364" s="35">
        <f t="shared" si="292"/>
        <v>0.12993749999999243</v>
      </c>
      <c r="AS364" s="38">
        <f t="shared" si="293"/>
        <v>0.13054078124999241</v>
      </c>
      <c r="AT364" s="35"/>
      <c r="AU364" s="33">
        <v>3.0937499999998202E-3</v>
      </c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</row>
    <row r="365" spans="1:69">
      <c r="A365" s="33">
        <v>3.09490740740723E-3</v>
      </c>
      <c r="B365" s="34">
        <v>3.09490740740723E-3</v>
      </c>
      <c r="C365" s="35">
        <f t="shared" si="258"/>
        <v>6.1898148148144599E-3</v>
      </c>
      <c r="D365" s="35">
        <f t="shared" si="259"/>
        <v>9.2847222222216894E-3</v>
      </c>
      <c r="E365" s="35">
        <f t="shared" si="260"/>
        <v>1.237962962962892E-2</v>
      </c>
      <c r="F365" s="36">
        <f t="shared" si="261"/>
        <v>1.547453703703615E-2</v>
      </c>
      <c r="G365" s="35">
        <f t="shared" si="262"/>
        <v>1.8569444444443379E-2</v>
      </c>
      <c r="H365" s="35">
        <f t="shared" si="263"/>
        <v>2.1664351851850609E-2</v>
      </c>
      <c r="I365" s="35">
        <f t="shared" si="264"/>
        <v>2.475925925925784E-2</v>
      </c>
      <c r="J365" s="35">
        <f t="shared" si="265"/>
        <v>2.785416666666507E-2</v>
      </c>
      <c r="K365" s="36">
        <f t="shared" si="266"/>
        <v>3.09490740740723E-2</v>
      </c>
      <c r="L365" s="35">
        <f t="shared" si="267"/>
        <v>3.4043981481479531E-2</v>
      </c>
      <c r="M365" s="35">
        <f t="shared" si="268"/>
        <v>3.7138888888886758E-2</v>
      </c>
      <c r="N365" s="35">
        <f t="shared" si="269"/>
        <v>4.0233796296293992E-2</v>
      </c>
      <c r="O365" s="35">
        <f t="shared" si="270"/>
        <v>4.3328703703701218E-2</v>
      </c>
      <c r="P365" s="36">
        <f t="shared" si="271"/>
        <v>4.6423611111108452E-2</v>
      </c>
      <c r="Q365" s="35">
        <f t="shared" si="294"/>
        <v>4.9518518518515679E-2</v>
      </c>
      <c r="R365" s="35">
        <f t="shared" si="295"/>
        <v>5.2613425925922906E-2</v>
      </c>
      <c r="S365" s="35">
        <f t="shared" si="296"/>
        <v>5.570833333333014E-2</v>
      </c>
      <c r="T365" s="35">
        <f t="shared" si="297"/>
        <v>5.8803240740737367E-2</v>
      </c>
      <c r="U365" s="36">
        <f t="shared" si="298"/>
        <v>6.1898148148144601E-2</v>
      </c>
      <c r="V365" s="35">
        <f t="shared" si="299"/>
        <v>6.4993055555551835E-2</v>
      </c>
      <c r="W365" s="37">
        <f t="shared" si="300"/>
        <v>6.5287071759255508E-2</v>
      </c>
      <c r="X365" s="35">
        <f t="shared" si="272"/>
        <v>6.8087962962959062E-2</v>
      </c>
      <c r="Y365" s="35">
        <f t="shared" si="273"/>
        <v>7.1182870370366289E-2</v>
      </c>
      <c r="Z365" s="35">
        <f t="shared" si="274"/>
        <v>7.4277777777773515E-2</v>
      </c>
      <c r="AA365" s="36">
        <f t="shared" si="275"/>
        <v>7.7372685185180742E-2</v>
      </c>
      <c r="AB365" s="35">
        <f t="shared" si="276"/>
        <v>8.0467592592587983E-2</v>
      </c>
      <c r="AC365" s="35">
        <f t="shared" si="277"/>
        <v>8.356249999999521E-2</v>
      </c>
      <c r="AD365" s="35">
        <f t="shared" si="278"/>
        <v>8.6657407407402437E-2</v>
      </c>
      <c r="AE365" s="35">
        <f t="shared" si="279"/>
        <v>8.9752314814809664E-2</v>
      </c>
      <c r="AF365" s="36">
        <f t="shared" si="280"/>
        <v>9.2847222222216905E-2</v>
      </c>
      <c r="AG365" s="35">
        <f t="shared" si="281"/>
        <v>9.5942129629624132E-2</v>
      </c>
      <c r="AH365" s="35">
        <f t="shared" si="282"/>
        <v>9.9037037037031359E-2</v>
      </c>
      <c r="AI365" s="35">
        <f t="shared" si="283"/>
        <v>0.10213194444443859</v>
      </c>
      <c r="AJ365" s="35">
        <f t="shared" si="284"/>
        <v>0.10522685185184581</v>
      </c>
      <c r="AK365" s="36">
        <f t="shared" si="285"/>
        <v>0.10832175925925305</v>
      </c>
      <c r="AL365" s="35">
        <f t="shared" si="286"/>
        <v>0.11141666666666028</v>
      </c>
      <c r="AM365" s="35">
        <f t="shared" si="287"/>
        <v>0.11451157407406751</v>
      </c>
      <c r="AN365" s="35">
        <f t="shared" si="288"/>
        <v>0.11760648148147473</v>
      </c>
      <c r="AO365" s="35">
        <f t="shared" si="289"/>
        <v>0.12070138888888197</v>
      </c>
      <c r="AP365" s="36">
        <f t="shared" si="290"/>
        <v>0.1237962962962892</v>
      </c>
      <c r="AQ365" s="35">
        <f t="shared" si="291"/>
        <v>0.12689120370369641</v>
      </c>
      <c r="AR365" s="35">
        <f t="shared" si="292"/>
        <v>0.12998611111110367</v>
      </c>
      <c r="AS365" s="38">
        <f t="shared" si="293"/>
        <v>0.13058961805554806</v>
      </c>
      <c r="AT365" s="35"/>
      <c r="AU365" s="33">
        <v>3.09490740740723E-3</v>
      </c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</row>
    <row r="366" spans="1:69">
      <c r="A366" s="33">
        <v>3.0960648148146402E-3</v>
      </c>
      <c r="B366" s="34">
        <v>3.0960648148146402E-3</v>
      </c>
      <c r="C366" s="35">
        <f t="shared" si="258"/>
        <v>6.1921296296292803E-3</v>
      </c>
      <c r="D366" s="35">
        <f t="shared" si="259"/>
        <v>9.2881944444439205E-3</v>
      </c>
      <c r="E366" s="35">
        <f t="shared" si="260"/>
        <v>1.2384259259258561E-2</v>
      </c>
      <c r="F366" s="36">
        <f t="shared" si="261"/>
        <v>1.5480324074073201E-2</v>
      </c>
      <c r="G366" s="35">
        <f t="shared" si="262"/>
        <v>1.8576388888887841E-2</v>
      </c>
      <c r="H366" s="35">
        <f t="shared" si="263"/>
        <v>2.1672453703702479E-2</v>
      </c>
      <c r="I366" s="35">
        <f t="shared" si="264"/>
        <v>2.4768518518517121E-2</v>
      </c>
      <c r="J366" s="35">
        <f t="shared" si="265"/>
        <v>2.7864583333331763E-2</v>
      </c>
      <c r="K366" s="36">
        <f t="shared" si="266"/>
        <v>3.0960648148146402E-2</v>
      </c>
      <c r="L366" s="35">
        <f t="shared" si="267"/>
        <v>3.405671296296104E-2</v>
      </c>
      <c r="M366" s="35">
        <f t="shared" si="268"/>
        <v>3.7152777777775682E-2</v>
      </c>
      <c r="N366" s="35">
        <f t="shared" si="269"/>
        <v>4.0248842592590324E-2</v>
      </c>
      <c r="O366" s="35">
        <f t="shared" si="270"/>
        <v>4.3344907407404959E-2</v>
      </c>
      <c r="P366" s="36">
        <f t="shared" si="271"/>
        <v>4.6440972222219601E-2</v>
      </c>
      <c r="Q366" s="35">
        <f t="shared" si="294"/>
        <v>4.9537037037034243E-2</v>
      </c>
      <c r="R366" s="35">
        <f t="shared" si="295"/>
        <v>5.2633101851848885E-2</v>
      </c>
      <c r="S366" s="35">
        <f t="shared" si="296"/>
        <v>5.5729166666663527E-2</v>
      </c>
      <c r="T366" s="35">
        <f t="shared" si="297"/>
        <v>5.8825231481478162E-2</v>
      </c>
      <c r="U366" s="36">
        <f t="shared" si="298"/>
        <v>6.1921296296292803E-2</v>
      </c>
      <c r="V366" s="35">
        <f t="shared" si="299"/>
        <v>6.5017361111107438E-2</v>
      </c>
      <c r="W366" s="37">
        <f t="shared" si="300"/>
        <v>6.5311487268514837E-2</v>
      </c>
      <c r="X366" s="35">
        <f t="shared" si="272"/>
        <v>6.811342592592208E-2</v>
      </c>
      <c r="Y366" s="35">
        <f t="shared" si="273"/>
        <v>7.1209490740736722E-2</v>
      </c>
      <c r="Z366" s="35">
        <f t="shared" si="274"/>
        <v>7.4305555555551364E-2</v>
      </c>
      <c r="AA366" s="36">
        <f t="shared" si="275"/>
        <v>7.7401620370366006E-2</v>
      </c>
      <c r="AB366" s="35">
        <f t="shared" si="276"/>
        <v>8.0497685185180648E-2</v>
      </c>
      <c r="AC366" s="35">
        <f t="shared" si="277"/>
        <v>8.359374999999529E-2</v>
      </c>
      <c r="AD366" s="35">
        <f t="shared" si="278"/>
        <v>8.6689814814809918E-2</v>
      </c>
      <c r="AE366" s="35">
        <f t="shared" si="279"/>
        <v>8.978587962962456E-2</v>
      </c>
      <c r="AF366" s="36">
        <f t="shared" si="280"/>
        <v>9.2881944444439202E-2</v>
      </c>
      <c r="AG366" s="35">
        <f t="shared" si="281"/>
        <v>9.5978009259253844E-2</v>
      </c>
      <c r="AH366" s="35">
        <f t="shared" si="282"/>
        <v>9.9074074074068486E-2</v>
      </c>
      <c r="AI366" s="35">
        <f t="shared" si="283"/>
        <v>0.10217013888888313</v>
      </c>
      <c r="AJ366" s="35">
        <f t="shared" si="284"/>
        <v>0.10526620370369777</v>
      </c>
      <c r="AK366" s="36">
        <f t="shared" si="285"/>
        <v>0.10836226851851241</v>
      </c>
      <c r="AL366" s="35">
        <f t="shared" si="286"/>
        <v>0.11145833333332705</v>
      </c>
      <c r="AM366" s="35">
        <f t="shared" si="287"/>
        <v>0.11455439814814168</v>
      </c>
      <c r="AN366" s="35">
        <f t="shared" si="288"/>
        <v>0.11765046296295632</v>
      </c>
      <c r="AO366" s="35">
        <f t="shared" si="289"/>
        <v>0.12074652777777097</v>
      </c>
      <c r="AP366" s="36">
        <f t="shared" si="290"/>
        <v>0.12384259259258561</v>
      </c>
      <c r="AQ366" s="35">
        <f t="shared" si="291"/>
        <v>0.12693865740740023</v>
      </c>
      <c r="AR366" s="35">
        <f t="shared" si="292"/>
        <v>0.13003472222221488</v>
      </c>
      <c r="AS366" s="38">
        <f t="shared" si="293"/>
        <v>0.13063845486110373</v>
      </c>
      <c r="AT366" s="35"/>
      <c r="AU366" s="33">
        <v>3.0960648148146402E-3</v>
      </c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</row>
    <row r="367" spans="1:69">
      <c r="A367" s="33">
        <v>3.09722222222204E-3</v>
      </c>
      <c r="B367" s="34">
        <v>3.09722222222204E-3</v>
      </c>
      <c r="C367" s="35">
        <f t="shared" si="258"/>
        <v>6.19444444444408E-3</v>
      </c>
      <c r="D367" s="35">
        <f t="shared" si="259"/>
        <v>9.2916666666661204E-3</v>
      </c>
      <c r="E367" s="35">
        <f t="shared" si="260"/>
        <v>1.238888888888816E-2</v>
      </c>
      <c r="F367" s="36">
        <f t="shared" si="261"/>
        <v>1.5486111111110199E-2</v>
      </c>
      <c r="G367" s="35">
        <f t="shared" si="262"/>
        <v>1.8583333333332241E-2</v>
      </c>
      <c r="H367" s="35">
        <f t="shared" si="263"/>
        <v>2.168055555555428E-2</v>
      </c>
      <c r="I367" s="35">
        <f t="shared" si="264"/>
        <v>2.477777777777632E-2</v>
      </c>
      <c r="J367" s="35">
        <f t="shared" si="265"/>
        <v>2.7874999999998359E-2</v>
      </c>
      <c r="K367" s="36">
        <f t="shared" si="266"/>
        <v>3.0972222222220399E-2</v>
      </c>
      <c r="L367" s="35">
        <f t="shared" si="267"/>
        <v>3.4069444444442439E-2</v>
      </c>
      <c r="M367" s="35">
        <f t="shared" si="268"/>
        <v>3.7166666666664482E-2</v>
      </c>
      <c r="N367" s="35">
        <f t="shared" si="269"/>
        <v>4.0263888888886518E-2</v>
      </c>
      <c r="O367" s="35">
        <f t="shared" si="270"/>
        <v>4.3361111111108561E-2</v>
      </c>
      <c r="P367" s="36">
        <f t="shared" si="271"/>
        <v>4.6458333333330597E-2</v>
      </c>
      <c r="Q367" s="35">
        <f t="shared" si="294"/>
        <v>4.955555555555264E-2</v>
      </c>
      <c r="R367" s="35">
        <f t="shared" si="295"/>
        <v>5.2652777777774683E-2</v>
      </c>
      <c r="S367" s="35">
        <f t="shared" si="296"/>
        <v>5.5749999999996719E-2</v>
      </c>
      <c r="T367" s="35">
        <f t="shared" si="297"/>
        <v>5.8847222222218762E-2</v>
      </c>
      <c r="U367" s="36">
        <f t="shared" si="298"/>
        <v>6.1944444444440798E-2</v>
      </c>
      <c r="V367" s="35">
        <f t="shared" si="299"/>
        <v>6.5041666666662834E-2</v>
      </c>
      <c r="W367" s="37">
        <f t="shared" si="300"/>
        <v>6.533590277777393E-2</v>
      </c>
      <c r="X367" s="35">
        <f t="shared" si="272"/>
        <v>6.8138888888884877E-2</v>
      </c>
      <c r="Y367" s="35">
        <f t="shared" si="273"/>
        <v>7.123611111110692E-2</v>
      </c>
      <c r="Z367" s="35">
        <f t="shared" si="274"/>
        <v>7.4333333333328963E-2</v>
      </c>
      <c r="AA367" s="36">
        <f t="shared" si="275"/>
        <v>7.7430555555551006E-2</v>
      </c>
      <c r="AB367" s="35">
        <f t="shared" si="276"/>
        <v>8.0527777777773035E-2</v>
      </c>
      <c r="AC367" s="35">
        <f t="shared" si="277"/>
        <v>8.3624999999995078E-2</v>
      </c>
      <c r="AD367" s="35">
        <f t="shared" si="278"/>
        <v>8.6722222222217121E-2</v>
      </c>
      <c r="AE367" s="35">
        <f t="shared" si="279"/>
        <v>8.9819444444439164E-2</v>
      </c>
      <c r="AF367" s="36">
        <f t="shared" si="280"/>
        <v>9.2916666666661193E-2</v>
      </c>
      <c r="AG367" s="35">
        <f t="shared" si="281"/>
        <v>9.6013888888883236E-2</v>
      </c>
      <c r="AH367" s="35">
        <f t="shared" si="282"/>
        <v>9.9111111111105279E-2</v>
      </c>
      <c r="AI367" s="35">
        <f t="shared" si="283"/>
        <v>0.10220833333332732</v>
      </c>
      <c r="AJ367" s="35">
        <f t="shared" si="284"/>
        <v>0.10530555555554937</v>
      </c>
      <c r="AK367" s="36">
        <f t="shared" si="285"/>
        <v>0.10840277777777139</v>
      </c>
      <c r="AL367" s="35">
        <f t="shared" si="286"/>
        <v>0.11149999999999344</v>
      </c>
      <c r="AM367" s="35">
        <f t="shared" si="287"/>
        <v>0.11459722222221548</v>
      </c>
      <c r="AN367" s="35">
        <f t="shared" si="288"/>
        <v>0.11769444444443752</v>
      </c>
      <c r="AO367" s="35">
        <f t="shared" si="289"/>
        <v>0.12079166666665955</v>
      </c>
      <c r="AP367" s="36">
        <f t="shared" si="290"/>
        <v>0.1238888888888816</v>
      </c>
      <c r="AQ367" s="35">
        <f t="shared" si="291"/>
        <v>0.12698611111110364</v>
      </c>
      <c r="AR367" s="35">
        <f t="shared" si="292"/>
        <v>0.13008333333332567</v>
      </c>
      <c r="AS367" s="38">
        <f t="shared" si="293"/>
        <v>0.13068729166665899</v>
      </c>
      <c r="AT367" s="35"/>
      <c r="AU367" s="33">
        <v>3.09722222222204E-3</v>
      </c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</row>
    <row r="368" spans="1:69">
      <c r="A368" s="33">
        <v>3.0983796296294502E-3</v>
      </c>
      <c r="B368" s="34">
        <v>3.0983796296294502E-3</v>
      </c>
      <c r="C368" s="35">
        <f t="shared" si="258"/>
        <v>6.1967592592589004E-3</v>
      </c>
      <c r="D368" s="35">
        <f t="shared" si="259"/>
        <v>9.2951388888883497E-3</v>
      </c>
      <c r="E368" s="35">
        <f t="shared" si="260"/>
        <v>1.2393518518517801E-2</v>
      </c>
      <c r="F368" s="36">
        <f t="shared" si="261"/>
        <v>1.5491898148147252E-2</v>
      </c>
      <c r="G368" s="35">
        <f t="shared" si="262"/>
        <v>1.8590277777776699E-2</v>
      </c>
      <c r="H368" s="35">
        <f t="shared" si="263"/>
        <v>2.1688657407406151E-2</v>
      </c>
      <c r="I368" s="35">
        <f t="shared" si="264"/>
        <v>2.4787037037035602E-2</v>
      </c>
      <c r="J368" s="35">
        <f t="shared" si="265"/>
        <v>2.7885416666665053E-2</v>
      </c>
      <c r="K368" s="36">
        <f t="shared" si="266"/>
        <v>3.0983796296294504E-2</v>
      </c>
      <c r="L368" s="35">
        <f t="shared" si="267"/>
        <v>3.4082175925923955E-2</v>
      </c>
      <c r="M368" s="35">
        <f t="shared" si="268"/>
        <v>3.7180555555553399E-2</v>
      </c>
      <c r="N368" s="35">
        <f t="shared" si="269"/>
        <v>4.027893518518285E-2</v>
      </c>
      <c r="O368" s="35">
        <f t="shared" si="270"/>
        <v>4.3377314814812301E-2</v>
      </c>
      <c r="P368" s="36">
        <f t="shared" si="271"/>
        <v>4.6475694444441752E-2</v>
      </c>
      <c r="Q368" s="35">
        <f t="shared" si="294"/>
        <v>4.9574074074071203E-2</v>
      </c>
      <c r="R368" s="35">
        <f t="shared" si="295"/>
        <v>5.2672453703700654E-2</v>
      </c>
      <c r="S368" s="35">
        <f t="shared" si="296"/>
        <v>5.5770833333330105E-2</v>
      </c>
      <c r="T368" s="35">
        <f t="shared" si="297"/>
        <v>5.8869212962959556E-2</v>
      </c>
      <c r="U368" s="36">
        <f t="shared" si="298"/>
        <v>6.1967592592589008E-2</v>
      </c>
      <c r="V368" s="35">
        <f t="shared" si="299"/>
        <v>6.5065972222218452E-2</v>
      </c>
      <c r="W368" s="37">
        <f t="shared" si="300"/>
        <v>6.5360318287033245E-2</v>
      </c>
      <c r="X368" s="35">
        <f t="shared" si="272"/>
        <v>6.816435185184791E-2</v>
      </c>
      <c r="Y368" s="35">
        <f t="shared" si="273"/>
        <v>7.1262731481477354E-2</v>
      </c>
      <c r="Z368" s="35">
        <f t="shared" si="274"/>
        <v>7.4361111111106798E-2</v>
      </c>
      <c r="AA368" s="36">
        <f t="shared" si="275"/>
        <v>7.7459490740736256E-2</v>
      </c>
      <c r="AB368" s="35">
        <f t="shared" si="276"/>
        <v>8.05578703703657E-2</v>
      </c>
      <c r="AC368" s="35">
        <f t="shared" si="277"/>
        <v>8.3656249999995158E-2</v>
      </c>
      <c r="AD368" s="35">
        <f t="shared" si="278"/>
        <v>8.6754629629624602E-2</v>
      </c>
      <c r="AE368" s="35">
        <f t="shared" si="279"/>
        <v>8.985300925925406E-2</v>
      </c>
      <c r="AF368" s="36">
        <f t="shared" si="280"/>
        <v>9.2951388888883504E-2</v>
      </c>
      <c r="AG368" s="35">
        <f t="shared" si="281"/>
        <v>9.6049768518512962E-2</v>
      </c>
      <c r="AH368" s="35">
        <f t="shared" si="282"/>
        <v>9.9148148148142407E-2</v>
      </c>
      <c r="AI368" s="35">
        <f t="shared" si="283"/>
        <v>0.10224652777777185</v>
      </c>
      <c r="AJ368" s="35">
        <f t="shared" si="284"/>
        <v>0.10534490740740131</v>
      </c>
      <c r="AK368" s="36">
        <f t="shared" si="285"/>
        <v>0.10844328703703075</v>
      </c>
      <c r="AL368" s="35">
        <f t="shared" si="286"/>
        <v>0.11154166666666021</v>
      </c>
      <c r="AM368" s="35">
        <f t="shared" si="287"/>
        <v>0.11464004629628965</v>
      </c>
      <c r="AN368" s="35">
        <f t="shared" si="288"/>
        <v>0.11773842592591911</v>
      </c>
      <c r="AO368" s="35">
        <f t="shared" si="289"/>
        <v>0.12083680555554856</v>
      </c>
      <c r="AP368" s="36">
        <f t="shared" si="290"/>
        <v>0.12393518518517802</v>
      </c>
      <c r="AQ368" s="35">
        <f t="shared" si="291"/>
        <v>0.12703356481480746</v>
      </c>
      <c r="AR368" s="35">
        <f t="shared" si="292"/>
        <v>0.1301319444444369</v>
      </c>
      <c r="AS368" s="38">
        <f t="shared" si="293"/>
        <v>0.13073612847221466</v>
      </c>
      <c r="AT368" s="35"/>
      <c r="AU368" s="33">
        <v>3.0983796296294502E-3</v>
      </c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</row>
    <row r="369" spans="1:69">
      <c r="A369" s="33">
        <v>3.09953703703686E-3</v>
      </c>
      <c r="B369" s="34">
        <v>3.09953703703686E-3</v>
      </c>
      <c r="C369" s="35">
        <f t="shared" si="258"/>
        <v>6.19907407407372E-3</v>
      </c>
      <c r="D369" s="35">
        <f t="shared" si="259"/>
        <v>9.2986111111105808E-3</v>
      </c>
      <c r="E369" s="35">
        <f t="shared" si="260"/>
        <v>1.239814814814744E-2</v>
      </c>
      <c r="F369" s="36">
        <f t="shared" si="261"/>
        <v>1.5497685185184299E-2</v>
      </c>
      <c r="G369" s="35">
        <f t="shared" si="262"/>
        <v>1.8597222222221162E-2</v>
      </c>
      <c r="H369" s="35">
        <f t="shared" si="263"/>
        <v>2.1696759259258021E-2</v>
      </c>
      <c r="I369" s="35">
        <f t="shared" si="264"/>
        <v>2.479629629629488E-2</v>
      </c>
      <c r="J369" s="35">
        <f t="shared" si="265"/>
        <v>2.7895833333331739E-2</v>
      </c>
      <c r="K369" s="36">
        <f t="shared" si="266"/>
        <v>3.0995370370368598E-2</v>
      </c>
      <c r="L369" s="35">
        <f t="shared" si="267"/>
        <v>3.4094907407405457E-2</v>
      </c>
      <c r="M369" s="35">
        <f t="shared" si="268"/>
        <v>3.7194444444442323E-2</v>
      </c>
      <c r="N369" s="35">
        <f t="shared" si="269"/>
        <v>4.0293981481479182E-2</v>
      </c>
      <c r="O369" s="35">
        <f t="shared" si="270"/>
        <v>4.3393518518516042E-2</v>
      </c>
      <c r="P369" s="36">
        <f t="shared" si="271"/>
        <v>4.6493055555552901E-2</v>
      </c>
      <c r="Q369" s="35">
        <f t="shared" si="294"/>
        <v>4.959259259258976E-2</v>
      </c>
      <c r="R369" s="35">
        <f t="shared" si="295"/>
        <v>5.2692129629626619E-2</v>
      </c>
      <c r="S369" s="35">
        <f t="shared" si="296"/>
        <v>5.5791666666663478E-2</v>
      </c>
      <c r="T369" s="35">
        <f t="shared" si="297"/>
        <v>5.8891203703700337E-2</v>
      </c>
      <c r="U369" s="36">
        <f t="shared" si="298"/>
        <v>6.1990740740737196E-2</v>
      </c>
      <c r="V369" s="35">
        <f t="shared" si="299"/>
        <v>6.5090277777774055E-2</v>
      </c>
      <c r="W369" s="37">
        <f t="shared" si="300"/>
        <v>6.538473379629256E-2</v>
      </c>
      <c r="X369" s="35">
        <f t="shared" si="272"/>
        <v>6.8189814814810915E-2</v>
      </c>
      <c r="Y369" s="35">
        <f t="shared" si="273"/>
        <v>7.1289351851847774E-2</v>
      </c>
      <c r="Z369" s="35">
        <f t="shared" si="274"/>
        <v>7.4388888888884647E-2</v>
      </c>
      <c r="AA369" s="36">
        <f t="shared" si="275"/>
        <v>7.7488425925921506E-2</v>
      </c>
      <c r="AB369" s="35">
        <f t="shared" si="276"/>
        <v>8.0587962962958365E-2</v>
      </c>
      <c r="AC369" s="35">
        <f t="shared" si="277"/>
        <v>8.3687499999995224E-2</v>
      </c>
      <c r="AD369" s="35">
        <f t="shared" si="278"/>
        <v>8.6787037037032083E-2</v>
      </c>
      <c r="AE369" s="35">
        <f t="shared" si="279"/>
        <v>8.9886574074068942E-2</v>
      </c>
      <c r="AF369" s="36">
        <f t="shared" si="280"/>
        <v>9.2986111111105801E-2</v>
      </c>
      <c r="AG369" s="35">
        <f t="shared" si="281"/>
        <v>9.6085648148142661E-2</v>
      </c>
      <c r="AH369" s="35">
        <f t="shared" si="282"/>
        <v>9.918518518517952E-2</v>
      </c>
      <c r="AI369" s="35">
        <f t="shared" si="283"/>
        <v>0.10228472222221638</v>
      </c>
      <c r="AJ369" s="35">
        <f t="shared" si="284"/>
        <v>0.10538425925925324</v>
      </c>
      <c r="AK369" s="36">
        <f t="shared" si="285"/>
        <v>0.1084837962962901</v>
      </c>
      <c r="AL369" s="35">
        <f t="shared" si="286"/>
        <v>0.11158333333332696</v>
      </c>
      <c r="AM369" s="35">
        <f t="shared" si="287"/>
        <v>0.11468287037036382</v>
      </c>
      <c r="AN369" s="35">
        <f t="shared" si="288"/>
        <v>0.11778240740740067</v>
      </c>
      <c r="AO369" s="35">
        <f t="shared" si="289"/>
        <v>0.12088194444443753</v>
      </c>
      <c r="AP369" s="36">
        <f t="shared" si="290"/>
        <v>0.12398148148147439</v>
      </c>
      <c r="AQ369" s="35">
        <f t="shared" si="291"/>
        <v>0.12708101851851125</v>
      </c>
      <c r="AR369" s="35">
        <f t="shared" si="292"/>
        <v>0.13018055555554811</v>
      </c>
      <c r="AS369" s="38">
        <f t="shared" si="293"/>
        <v>0.13078496527777031</v>
      </c>
      <c r="AT369" s="35"/>
      <c r="AU369" s="33">
        <v>3.09953703703686E-3</v>
      </c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</row>
    <row r="370" spans="1:69">
      <c r="A370" s="33">
        <v>3.1006944444442598E-3</v>
      </c>
      <c r="B370" s="34">
        <v>3.1006944444442598E-3</v>
      </c>
      <c r="C370" s="35">
        <f t="shared" si="258"/>
        <v>6.2013888888885196E-3</v>
      </c>
      <c r="D370" s="35">
        <f t="shared" si="259"/>
        <v>9.302083333332779E-3</v>
      </c>
      <c r="E370" s="35">
        <f t="shared" si="260"/>
        <v>1.2402777777777039E-2</v>
      </c>
      <c r="F370" s="36">
        <f t="shared" si="261"/>
        <v>1.5503472222221299E-2</v>
      </c>
      <c r="G370" s="35">
        <f t="shared" si="262"/>
        <v>1.8604166666665558E-2</v>
      </c>
      <c r="H370" s="35">
        <f t="shared" si="263"/>
        <v>2.1704861111109818E-2</v>
      </c>
      <c r="I370" s="35">
        <f t="shared" si="264"/>
        <v>2.4805555555554078E-2</v>
      </c>
      <c r="J370" s="35">
        <f t="shared" si="265"/>
        <v>2.7906249999998339E-2</v>
      </c>
      <c r="K370" s="36">
        <f t="shared" si="266"/>
        <v>3.1006944444442599E-2</v>
      </c>
      <c r="L370" s="35">
        <f t="shared" si="267"/>
        <v>3.4107638888886856E-2</v>
      </c>
      <c r="M370" s="35">
        <f t="shared" si="268"/>
        <v>3.7208333333331116E-2</v>
      </c>
      <c r="N370" s="35">
        <f t="shared" si="269"/>
        <v>4.0309027777775376E-2</v>
      </c>
      <c r="O370" s="35">
        <f t="shared" si="270"/>
        <v>4.3409722222219636E-2</v>
      </c>
      <c r="P370" s="36">
        <f t="shared" si="271"/>
        <v>4.6510416666663897E-2</v>
      </c>
      <c r="Q370" s="35">
        <f t="shared" si="294"/>
        <v>4.9611111111108157E-2</v>
      </c>
      <c r="R370" s="35">
        <f t="shared" si="295"/>
        <v>5.2711805555552417E-2</v>
      </c>
      <c r="S370" s="35">
        <f t="shared" si="296"/>
        <v>5.5812499999996677E-2</v>
      </c>
      <c r="T370" s="35">
        <f t="shared" si="297"/>
        <v>5.8913194444440938E-2</v>
      </c>
      <c r="U370" s="36">
        <f t="shared" si="298"/>
        <v>6.2013888888885198E-2</v>
      </c>
      <c r="V370" s="35">
        <f t="shared" si="299"/>
        <v>6.5114583333329451E-2</v>
      </c>
      <c r="W370" s="37">
        <f t="shared" si="300"/>
        <v>6.5409149305551653E-2</v>
      </c>
      <c r="X370" s="35">
        <f t="shared" si="272"/>
        <v>6.8215277777773711E-2</v>
      </c>
      <c r="Y370" s="35">
        <f t="shared" si="273"/>
        <v>7.1315972222217971E-2</v>
      </c>
      <c r="Z370" s="35">
        <f t="shared" si="274"/>
        <v>7.4416666666662232E-2</v>
      </c>
      <c r="AA370" s="36">
        <f t="shared" si="275"/>
        <v>7.7517361111106492E-2</v>
      </c>
      <c r="AB370" s="35">
        <f t="shared" si="276"/>
        <v>8.0618055555550752E-2</v>
      </c>
      <c r="AC370" s="35">
        <f t="shared" si="277"/>
        <v>8.3718749999995012E-2</v>
      </c>
      <c r="AD370" s="35">
        <f t="shared" si="278"/>
        <v>8.6819444444439273E-2</v>
      </c>
      <c r="AE370" s="35">
        <f t="shared" si="279"/>
        <v>8.9920138888883533E-2</v>
      </c>
      <c r="AF370" s="36">
        <f t="shared" si="280"/>
        <v>9.3020833333327793E-2</v>
      </c>
      <c r="AG370" s="35">
        <f t="shared" si="281"/>
        <v>9.6121527777772053E-2</v>
      </c>
      <c r="AH370" s="35">
        <f t="shared" si="282"/>
        <v>9.9222222222216314E-2</v>
      </c>
      <c r="AI370" s="35">
        <f t="shared" si="283"/>
        <v>0.10232291666666057</v>
      </c>
      <c r="AJ370" s="35">
        <f t="shared" si="284"/>
        <v>0.10542361111110483</v>
      </c>
      <c r="AK370" s="36">
        <f t="shared" si="285"/>
        <v>0.10852430555554909</v>
      </c>
      <c r="AL370" s="35">
        <f t="shared" si="286"/>
        <v>0.11162499999999335</v>
      </c>
      <c r="AM370" s="35">
        <f t="shared" si="287"/>
        <v>0.11472569444443761</v>
      </c>
      <c r="AN370" s="35">
        <f t="shared" si="288"/>
        <v>0.11782638888888188</v>
      </c>
      <c r="AO370" s="35">
        <f t="shared" si="289"/>
        <v>0.12092708333332614</v>
      </c>
      <c r="AP370" s="36">
        <f t="shared" si="290"/>
        <v>0.1240277777777704</v>
      </c>
      <c r="AQ370" s="35">
        <f t="shared" si="291"/>
        <v>0.12712847222221466</v>
      </c>
      <c r="AR370" s="35">
        <f t="shared" si="292"/>
        <v>0.1302291666666589</v>
      </c>
      <c r="AS370" s="38">
        <f t="shared" si="293"/>
        <v>0.13083380208332554</v>
      </c>
      <c r="AT370" s="35"/>
      <c r="AU370" s="33">
        <v>3.1006944444442598E-3</v>
      </c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</row>
    <row r="371" spans="1:69">
      <c r="A371" s="33">
        <v>3.10185185185167E-3</v>
      </c>
      <c r="B371" s="34">
        <v>3.10185185185167E-3</v>
      </c>
      <c r="C371" s="35">
        <f t="shared" si="258"/>
        <v>6.20370370370334E-3</v>
      </c>
      <c r="D371" s="35">
        <f t="shared" si="259"/>
        <v>9.3055555555550101E-3</v>
      </c>
      <c r="E371" s="35">
        <f t="shared" si="260"/>
        <v>1.240740740740668E-2</v>
      </c>
      <c r="F371" s="36">
        <f t="shared" si="261"/>
        <v>1.550925925925835E-2</v>
      </c>
      <c r="G371" s="35">
        <f t="shared" si="262"/>
        <v>1.861111111111002E-2</v>
      </c>
      <c r="H371" s="35">
        <f t="shared" si="263"/>
        <v>2.1712962962961692E-2</v>
      </c>
      <c r="I371" s="35">
        <f t="shared" si="264"/>
        <v>2.481481481481336E-2</v>
      </c>
      <c r="J371" s="35">
        <f t="shared" si="265"/>
        <v>2.7916666666665028E-2</v>
      </c>
      <c r="K371" s="36">
        <f t="shared" si="266"/>
        <v>3.10185185185167E-2</v>
      </c>
      <c r="L371" s="35">
        <f t="shared" si="267"/>
        <v>3.4120370370368372E-2</v>
      </c>
      <c r="M371" s="35">
        <f t="shared" si="268"/>
        <v>3.722222222222004E-2</v>
      </c>
      <c r="N371" s="35">
        <f t="shared" si="269"/>
        <v>4.0324074074071709E-2</v>
      </c>
      <c r="O371" s="35">
        <f t="shared" si="270"/>
        <v>4.3425925925923384E-2</v>
      </c>
      <c r="P371" s="36">
        <f t="shared" si="271"/>
        <v>4.6527777777775052E-2</v>
      </c>
      <c r="Q371" s="35">
        <f t="shared" si="294"/>
        <v>4.962962962962672E-2</v>
      </c>
      <c r="R371" s="35">
        <f t="shared" si="295"/>
        <v>5.2731481481478389E-2</v>
      </c>
      <c r="S371" s="35">
        <f t="shared" si="296"/>
        <v>5.5833333333330057E-2</v>
      </c>
      <c r="T371" s="35">
        <f t="shared" si="297"/>
        <v>5.8935185185181732E-2</v>
      </c>
      <c r="U371" s="36">
        <f t="shared" si="298"/>
        <v>6.20370370370334E-2</v>
      </c>
      <c r="V371" s="35">
        <f t="shared" si="299"/>
        <v>6.5138888888885069E-2</v>
      </c>
      <c r="W371" s="37">
        <f t="shared" si="300"/>
        <v>6.5433564814810982E-2</v>
      </c>
      <c r="X371" s="35">
        <f t="shared" si="272"/>
        <v>6.8240740740736744E-2</v>
      </c>
      <c r="Y371" s="35">
        <f t="shared" si="273"/>
        <v>7.1342592592588405E-2</v>
      </c>
      <c r="Z371" s="35">
        <f t="shared" si="274"/>
        <v>7.444444444444008E-2</v>
      </c>
      <c r="AA371" s="36">
        <f t="shared" si="275"/>
        <v>7.7546296296291756E-2</v>
      </c>
      <c r="AB371" s="35">
        <f t="shared" si="276"/>
        <v>8.0648148148143417E-2</v>
      </c>
      <c r="AC371" s="35">
        <f t="shared" si="277"/>
        <v>8.3749999999995092E-2</v>
      </c>
      <c r="AD371" s="35">
        <f t="shared" si="278"/>
        <v>8.6851851851846767E-2</v>
      </c>
      <c r="AE371" s="35">
        <f t="shared" si="279"/>
        <v>8.9953703703698429E-2</v>
      </c>
      <c r="AF371" s="36">
        <f t="shared" si="280"/>
        <v>9.3055555555550104E-2</v>
      </c>
      <c r="AG371" s="35">
        <f t="shared" si="281"/>
        <v>9.6157407407401765E-2</v>
      </c>
      <c r="AH371" s="35">
        <f t="shared" si="282"/>
        <v>9.9259259259253441E-2</v>
      </c>
      <c r="AI371" s="35">
        <f t="shared" si="283"/>
        <v>0.10236111111110512</v>
      </c>
      <c r="AJ371" s="35">
        <f t="shared" si="284"/>
        <v>0.10546296296295678</v>
      </c>
      <c r="AK371" s="36">
        <f t="shared" si="285"/>
        <v>0.10856481481480845</v>
      </c>
      <c r="AL371" s="35">
        <f t="shared" si="286"/>
        <v>0.11166666666666011</v>
      </c>
      <c r="AM371" s="35">
        <f t="shared" si="287"/>
        <v>0.11476851851851179</v>
      </c>
      <c r="AN371" s="35">
        <f t="shared" si="288"/>
        <v>0.11787037037036346</v>
      </c>
      <c r="AO371" s="35">
        <f t="shared" si="289"/>
        <v>0.12097222222221513</v>
      </c>
      <c r="AP371" s="36">
        <f t="shared" si="290"/>
        <v>0.1240740740740668</v>
      </c>
      <c r="AQ371" s="35">
        <f t="shared" si="291"/>
        <v>0.12717592592591848</v>
      </c>
      <c r="AR371" s="35">
        <f t="shared" si="292"/>
        <v>0.13027777777777014</v>
      </c>
      <c r="AS371" s="38">
        <f t="shared" si="293"/>
        <v>0.13088263888888121</v>
      </c>
      <c r="AT371" s="35"/>
      <c r="AU371" s="33">
        <v>3.10185185185167E-3</v>
      </c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</row>
    <row r="372" spans="1:69">
      <c r="A372" s="33">
        <v>3.1030092592590798E-3</v>
      </c>
      <c r="B372" s="34">
        <v>3.1030092592590798E-3</v>
      </c>
      <c r="C372" s="35">
        <f t="shared" si="258"/>
        <v>6.2060185185181596E-3</v>
      </c>
      <c r="D372" s="35">
        <f t="shared" si="259"/>
        <v>9.3090277777772394E-3</v>
      </c>
      <c r="E372" s="35">
        <f t="shared" si="260"/>
        <v>1.2412037037036319E-2</v>
      </c>
      <c r="F372" s="36">
        <f t="shared" si="261"/>
        <v>1.5515046296295399E-2</v>
      </c>
      <c r="G372" s="35">
        <f t="shared" si="262"/>
        <v>1.8618055555554479E-2</v>
      </c>
      <c r="H372" s="35">
        <f t="shared" si="263"/>
        <v>2.1721064814813559E-2</v>
      </c>
      <c r="I372" s="35">
        <f t="shared" si="264"/>
        <v>2.4824074074072638E-2</v>
      </c>
      <c r="J372" s="35">
        <f t="shared" si="265"/>
        <v>2.7927083333331718E-2</v>
      </c>
      <c r="K372" s="36">
        <f t="shared" si="266"/>
        <v>3.1030092592590798E-2</v>
      </c>
      <c r="L372" s="35">
        <f t="shared" si="267"/>
        <v>3.4133101851849881E-2</v>
      </c>
      <c r="M372" s="35">
        <f t="shared" si="268"/>
        <v>3.7236111111108958E-2</v>
      </c>
      <c r="N372" s="35">
        <f t="shared" si="269"/>
        <v>4.0339120370368034E-2</v>
      </c>
      <c r="O372" s="35">
        <f t="shared" si="270"/>
        <v>4.3442129629627117E-2</v>
      </c>
      <c r="P372" s="36">
        <f t="shared" si="271"/>
        <v>4.6545138888886201E-2</v>
      </c>
      <c r="Q372" s="35">
        <f t="shared" si="294"/>
        <v>4.9648148148145277E-2</v>
      </c>
      <c r="R372" s="35">
        <f t="shared" si="295"/>
        <v>5.2751157407404353E-2</v>
      </c>
      <c r="S372" s="35">
        <f t="shared" si="296"/>
        <v>5.5854166666663436E-2</v>
      </c>
      <c r="T372" s="35">
        <f t="shared" si="297"/>
        <v>5.895717592592252E-2</v>
      </c>
      <c r="U372" s="36">
        <f t="shared" si="298"/>
        <v>6.2060185185181596E-2</v>
      </c>
      <c r="V372" s="35">
        <f t="shared" si="299"/>
        <v>6.5163194444440672E-2</v>
      </c>
      <c r="W372" s="37">
        <f t="shared" si="300"/>
        <v>6.5457980324070283E-2</v>
      </c>
      <c r="X372" s="35">
        <f t="shared" si="272"/>
        <v>6.8266203703699763E-2</v>
      </c>
      <c r="Y372" s="35">
        <f t="shared" si="273"/>
        <v>7.1369212962958839E-2</v>
      </c>
      <c r="Z372" s="35">
        <f t="shared" si="274"/>
        <v>7.4472222222217915E-2</v>
      </c>
      <c r="AA372" s="36">
        <f t="shared" si="275"/>
        <v>7.7575231481476992E-2</v>
      </c>
      <c r="AB372" s="35">
        <f t="shared" si="276"/>
        <v>8.0678240740736068E-2</v>
      </c>
      <c r="AC372" s="35">
        <f t="shared" si="277"/>
        <v>8.3781249999995158E-2</v>
      </c>
      <c r="AD372" s="35">
        <f t="shared" si="278"/>
        <v>8.6884259259254235E-2</v>
      </c>
      <c r="AE372" s="35">
        <f t="shared" si="279"/>
        <v>8.9987268518513311E-2</v>
      </c>
      <c r="AF372" s="36">
        <f t="shared" si="280"/>
        <v>9.3090277777772401E-2</v>
      </c>
      <c r="AG372" s="35">
        <f t="shared" si="281"/>
        <v>9.6193287037031477E-2</v>
      </c>
      <c r="AH372" s="35">
        <f t="shared" si="282"/>
        <v>9.9296296296290554E-2</v>
      </c>
      <c r="AI372" s="35">
        <f t="shared" si="283"/>
        <v>0.10239930555554963</v>
      </c>
      <c r="AJ372" s="35">
        <f t="shared" si="284"/>
        <v>0.10550231481480871</v>
      </c>
      <c r="AK372" s="36">
        <f t="shared" si="285"/>
        <v>0.1086053240740678</v>
      </c>
      <c r="AL372" s="35">
        <f t="shared" si="286"/>
        <v>0.11170833333332687</v>
      </c>
      <c r="AM372" s="35">
        <f t="shared" si="287"/>
        <v>0.11481134259258595</v>
      </c>
      <c r="AN372" s="35">
        <f t="shared" si="288"/>
        <v>0.11791435185184504</v>
      </c>
      <c r="AO372" s="35">
        <f t="shared" si="289"/>
        <v>0.12101736111110412</v>
      </c>
      <c r="AP372" s="36">
        <f t="shared" si="290"/>
        <v>0.12412037037036319</v>
      </c>
      <c r="AQ372" s="35">
        <f t="shared" si="291"/>
        <v>0.12722337962962227</v>
      </c>
      <c r="AR372" s="35">
        <f t="shared" si="292"/>
        <v>0.13032638888888134</v>
      </c>
      <c r="AS372" s="38">
        <f t="shared" si="293"/>
        <v>0.13093147569443686</v>
      </c>
      <c r="AT372" s="35"/>
      <c r="AU372" s="33">
        <v>3.1030092592590798E-3</v>
      </c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</row>
    <row r="373" spans="1:69">
      <c r="A373" s="33">
        <v>3.10416666666649E-3</v>
      </c>
      <c r="B373" s="34">
        <v>3.10416666666649E-3</v>
      </c>
      <c r="C373" s="35">
        <f t="shared" si="258"/>
        <v>6.20833333333298E-3</v>
      </c>
      <c r="D373" s="35">
        <f t="shared" si="259"/>
        <v>9.3124999999994705E-3</v>
      </c>
      <c r="E373" s="35">
        <f t="shared" si="260"/>
        <v>1.241666666666596E-2</v>
      </c>
      <c r="F373" s="36">
        <f t="shared" si="261"/>
        <v>1.552083333333245E-2</v>
      </c>
      <c r="G373" s="35">
        <f t="shared" si="262"/>
        <v>1.8624999999998941E-2</v>
      </c>
      <c r="H373" s="35">
        <f t="shared" si="263"/>
        <v>2.1729166666665429E-2</v>
      </c>
      <c r="I373" s="35">
        <f t="shared" si="264"/>
        <v>2.483333333333192E-2</v>
      </c>
      <c r="J373" s="35">
        <f t="shared" si="265"/>
        <v>2.7937499999998412E-2</v>
      </c>
      <c r="K373" s="36">
        <f t="shared" si="266"/>
        <v>3.1041666666664899E-2</v>
      </c>
      <c r="L373" s="35">
        <f t="shared" si="267"/>
        <v>3.4145833333331391E-2</v>
      </c>
      <c r="M373" s="35">
        <f t="shared" si="268"/>
        <v>3.7249999999997882E-2</v>
      </c>
      <c r="N373" s="35">
        <f t="shared" si="269"/>
        <v>4.0354166666664373E-2</v>
      </c>
      <c r="O373" s="35">
        <f t="shared" si="270"/>
        <v>4.3458333333330858E-2</v>
      </c>
      <c r="P373" s="36">
        <f t="shared" si="271"/>
        <v>4.6562499999997349E-2</v>
      </c>
      <c r="Q373" s="35">
        <f t="shared" si="294"/>
        <v>4.966666666666384E-2</v>
      </c>
      <c r="R373" s="35">
        <f t="shared" si="295"/>
        <v>5.2770833333330332E-2</v>
      </c>
      <c r="S373" s="35">
        <f t="shared" si="296"/>
        <v>5.5874999999996823E-2</v>
      </c>
      <c r="T373" s="35">
        <f t="shared" si="297"/>
        <v>5.8979166666663307E-2</v>
      </c>
      <c r="U373" s="36">
        <f t="shared" si="298"/>
        <v>6.2083333333329799E-2</v>
      </c>
      <c r="V373" s="35">
        <f t="shared" si="299"/>
        <v>6.518749999999629E-2</v>
      </c>
      <c r="W373" s="37">
        <f t="shared" si="300"/>
        <v>6.5482395833329599E-2</v>
      </c>
      <c r="X373" s="35">
        <f t="shared" si="272"/>
        <v>6.8291666666662781E-2</v>
      </c>
      <c r="Y373" s="35">
        <f t="shared" si="273"/>
        <v>7.1395833333329273E-2</v>
      </c>
      <c r="Z373" s="35">
        <f t="shared" si="274"/>
        <v>7.4499999999995764E-2</v>
      </c>
      <c r="AA373" s="36">
        <f t="shared" si="275"/>
        <v>7.7604166666662255E-2</v>
      </c>
      <c r="AB373" s="35">
        <f t="shared" si="276"/>
        <v>8.0708333333328747E-2</v>
      </c>
      <c r="AC373" s="35">
        <f t="shared" si="277"/>
        <v>8.3812499999995224E-2</v>
      </c>
      <c r="AD373" s="35">
        <f t="shared" si="278"/>
        <v>8.6916666666661715E-2</v>
      </c>
      <c r="AE373" s="35">
        <f t="shared" si="279"/>
        <v>9.0020833333328207E-2</v>
      </c>
      <c r="AF373" s="36">
        <f t="shared" si="280"/>
        <v>9.3124999999994698E-2</v>
      </c>
      <c r="AG373" s="35">
        <f t="shared" si="281"/>
        <v>9.6229166666661189E-2</v>
      </c>
      <c r="AH373" s="35">
        <f t="shared" si="282"/>
        <v>9.9333333333327681E-2</v>
      </c>
      <c r="AI373" s="35">
        <f t="shared" si="283"/>
        <v>0.10243749999999417</v>
      </c>
      <c r="AJ373" s="35">
        <f t="shared" si="284"/>
        <v>0.10554166666666066</v>
      </c>
      <c r="AK373" s="36">
        <f t="shared" si="285"/>
        <v>0.10864583333332715</v>
      </c>
      <c r="AL373" s="35">
        <f t="shared" si="286"/>
        <v>0.11174999999999365</v>
      </c>
      <c r="AM373" s="35">
        <f t="shared" si="287"/>
        <v>0.11485416666666014</v>
      </c>
      <c r="AN373" s="35">
        <f t="shared" si="288"/>
        <v>0.11795833333332661</v>
      </c>
      <c r="AO373" s="35">
        <f t="shared" si="289"/>
        <v>0.12106249999999311</v>
      </c>
      <c r="AP373" s="36">
        <f t="shared" si="290"/>
        <v>0.1241666666666596</v>
      </c>
      <c r="AQ373" s="35">
        <f t="shared" si="291"/>
        <v>0.12727083333332609</v>
      </c>
      <c r="AR373" s="35">
        <f t="shared" si="292"/>
        <v>0.13037499999999258</v>
      </c>
      <c r="AS373" s="38">
        <f t="shared" si="293"/>
        <v>0.13098031249999254</v>
      </c>
      <c r="AT373" s="35"/>
      <c r="AU373" s="33">
        <v>3.10416666666649E-3</v>
      </c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</row>
    <row r="374" spans="1:69">
      <c r="A374" s="33">
        <v>3.1053240740738898E-3</v>
      </c>
      <c r="B374" s="34">
        <v>3.1053240740738898E-3</v>
      </c>
      <c r="C374" s="35">
        <f t="shared" si="258"/>
        <v>6.2106481481477797E-3</v>
      </c>
      <c r="D374" s="35">
        <f t="shared" si="259"/>
        <v>9.3159722222216704E-3</v>
      </c>
      <c r="E374" s="35">
        <f t="shared" si="260"/>
        <v>1.2421296296295559E-2</v>
      </c>
      <c r="F374" s="36">
        <f t="shared" si="261"/>
        <v>1.5526620370369448E-2</v>
      </c>
      <c r="G374" s="35">
        <f t="shared" si="262"/>
        <v>1.8631944444443341E-2</v>
      </c>
      <c r="H374" s="35">
        <f t="shared" si="263"/>
        <v>2.173726851851723E-2</v>
      </c>
      <c r="I374" s="35">
        <f t="shared" si="264"/>
        <v>2.4842592592591119E-2</v>
      </c>
      <c r="J374" s="35">
        <f t="shared" si="265"/>
        <v>2.7947916666665008E-2</v>
      </c>
      <c r="K374" s="36">
        <f t="shared" si="266"/>
        <v>3.1053240740738897E-2</v>
      </c>
      <c r="L374" s="35">
        <f t="shared" si="267"/>
        <v>3.4158564814812789E-2</v>
      </c>
      <c r="M374" s="35">
        <f t="shared" si="268"/>
        <v>3.7263888888886681E-2</v>
      </c>
      <c r="N374" s="35">
        <f t="shared" si="269"/>
        <v>4.0369212962960567E-2</v>
      </c>
      <c r="O374" s="35">
        <f t="shared" si="270"/>
        <v>4.3474537037034459E-2</v>
      </c>
      <c r="P374" s="36">
        <f t="shared" si="271"/>
        <v>4.6579861111108345E-2</v>
      </c>
      <c r="Q374" s="35">
        <f t="shared" si="294"/>
        <v>4.9685185185182237E-2</v>
      </c>
      <c r="R374" s="35">
        <f t="shared" si="295"/>
        <v>5.279050925925613E-2</v>
      </c>
      <c r="S374" s="35">
        <f t="shared" si="296"/>
        <v>5.5895833333330015E-2</v>
      </c>
      <c r="T374" s="35">
        <f t="shared" si="297"/>
        <v>5.9001157407403908E-2</v>
      </c>
      <c r="U374" s="36">
        <f t="shared" si="298"/>
        <v>6.2106481481477793E-2</v>
      </c>
      <c r="V374" s="35">
        <f t="shared" si="299"/>
        <v>6.5211805555551686E-2</v>
      </c>
      <c r="W374" s="37">
        <f t="shared" si="300"/>
        <v>6.5506811342588706E-2</v>
      </c>
      <c r="X374" s="35">
        <f t="shared" si="272"/>
        <v>6.8317129629625578E-2</v>
      </c>
      <c r="Y374" s="35">
        <f t="shared" si="273"/>
        <v>7.1422453703699471E-2</v>
      </c>
      <c r="Z374" s="35">
        <f t="shared" si="274"/>
        <v>7.4527777777773363E-2</v>
      </c>
      <c r="AA374" s="36">
        <f t="shared" si="275"/>
        <v>7.7633101851847242E-2</v>
      </c>
      <c r="AB374" s="35">
        <f t="shared" si="276"/>
        <v>8.0738425925921134E-2</v>
      </c>
      <c r="AC374" s="35">
        <f t="shared" si="277"/>
        <v>8.3843749999995026E-2</v>
      </c>
      <c r="AD374" s="35">
        <f t="shared" si="278"/>
        <v>8.6949074074068919E-2</v>
      </c>
      <c r="AE374" s="35">
        <f t="shared" si="279"/>
        <v>9.0054398148142811E-2</v>
      </c>
      <c r="AF374" s="36">
        <f t="shared" si="280"/>
        <v>9.315972222221669E-2</v>
      </c>
      <c r="AG374" s="35">
        <f t="shared" si="281"/>
        <v>9.6265046296290582E-2</v>
      </c>
      <c r="AH374" s="35">
        <f t="shared" si="282"/>
        <v>9.9370370370364475E-2</v>
      </c>
      <c r="AI374" s="35">
        <f t="shared" si="283"/>
        <v>0.10247569444443837</v>
      </c>
      <c r="AJ374" s="35">
        <f t="shared" si="284"/>
        <v>0.10558101851851226</v>
      </c>
      <c r="AK374" s="36">
        <f t="shared" si="285"/>
        <v>0.10868634259258614</v>
      </c>
      <c r="AL374" s="35">
        <f t="shared" si="286"/>
        <v>0.11179166666666003</v>
      </c>
      <c r="AM374" s="35">
        <f t="shared" si="287"/>
        <v>0.11489699074073392</v>
      </c>
      <c r="AN374" s="35">
        <f t="shared" si="288"/>
        <v>0.11800231481480782</v>
      </c>
      <c r="AO374" s="35">
        <f t="shared" si="289"/>
        <v>0.12110763888888171</v>
      </c>
      <c r="AP374" s="36">
        <f t="shared" si="290"/>
        <v>0.12421296296295559</v>
      </c>
      <c r="AQ374" s="35">
        <f t="shared" si="291"/>
        <v>0.12731828703702949</v>
      </c>
      <c r="AR374" s="35">
        <f t="shared" si="292"/>
        <v>0.13042361111110337</v>
      </c>
      <c r="AS374" s="38">
        <f t="shared" si="293"/>
        <v>0.13102914930554779</v>
      </c>
      <c r="AT374" s="35"/>
      <c r="AU374" s="33">
        <v>3.1053240740738898E-3</v>
      </c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</row>
    <row r="375" spans="1:69">
      <c r="A375" s="33">
        <v>3.1064814814813001E-3</v>
      </c>
      <c r="B375" s="34">
        <v>3.1064814814813001E-3</v>
      </c>
      <c r="C375" s="35">
        <f t="shared" si="258"/>
        <v>6.2129629629626001E-3</v>
      </c>
      <c r="D375" s="35">
        <f t="shared" si="259"/>
        <v>9.3194444444438997E-3</v>
      </c>
      <c r="E375" s="35">
        <f t="shared" si="260"/>
        <v>1.24259259259252E-2</v>
      </c>
      <c r="F375" s="36">
        <f t="shared" si="261"/>
        <v>1.5532407407406501E-2</v>
      </c>
      <c r="G375" s="35">
        <f t="shared" si="262"/>
        <v>1.8638888888887799E-2</v>
      </c>
      <c r="H375" s="35">
        <f t="shared" si="263"/>
        <v>2.17453703703691E-2</v>
      </c>
      <c r="I375" s="35">
        <f t="shared" si="264"/>
        <v>2.48518518518504E-2</v>
      </c>
      <c r="J375" s="35">
        <f t="shared" si="265"/>
        <v>2.7958333333331701E-2</v>
      </c>
      <c r="K375" s="36">
        <f t="shared" si="266"/>
        <v>3.1064814814813001E-2</v>
      </c>
      <c r="L375" s="35">
        <f t="shared" si="267"/>
        <v>3.4171296296294298E-2</v>
      </c>
      <c r="M375" s="35">
        <f t="shared" si="268"/>
        <v>3.7277777777775599E-2</v>
      </c>
      <c r="N375" s="35">
        <f t="shared" si="269"/>
        <v>4.0384259259256899E-2</v>
      </c>
      <c r="O375" s="35">
        <f t="shared" si="270"/>
        <v>4.34907407407382E-2</v>
      </c>
      <c r="P375" s="36">
        <f t="shared" si="271"/>
        <v>4.65972222222195E-2</v>
      </c>
      <c r="Q375" s="35">
        <f t="shared" si="294"/>
        <v>4.9703703703700801E-2</v>
      </c>
      <c r="R375" s="35">
        <f t="shared" si="295"/>
        <v>5.2810185185182101E-2</v>
      </c>
      <c r="S375" s="35">
        <f t="shared" si="296"/>
        <v>5.5916666666663402E-2</v>
      </c>
      <c r="T375" s="35">
        <f t="shared" si="297"/>
        <v>5.9023148148144702E-2</v>
      </c>
      <c r="U375" s="36">
        <f t="shared" si="298"/>
        <v>6.2129629629626003E-2</v>
      </c>
      <c r="V375" s="35">
        <f t="shared" si="299"/>
        <v>6.5236111111107303E-2</v>
      </c>
      <c r="W375" s="37">
        <f t="shared" si="300"/>
        <v>6.5531226851848021E-2</v>
      </c>
      <c r="X375" s="35">
        <f t="shared" si="272"/>
        <v>6.8342592592588597E-2</v>
      </c>
      <c r="Y375" s="35">
        <f t="shared" si="273"/>
        <v>7.1449074074069904E-2</v>
      </c>
      <c r="Z375" s="35">
        <f t="shared" si="274"/>
        <v>7.4555555555551198E-2</v>
      </c>
      <c r="AA375" s="36">
        <f t="shared" si="275"/>
        <v>7.7662037037032505E-2</v>
      </c>
      <c r="AB375" s="35">
        <f t="shared" si="276"/>
        <v>8.0768518518513799E-2</v>
      </c>
      <c r="AC375" s="35">
        <f t="shared" si="277"/>
        <v>8.3874999999995106E-2</v>
      </c>
      <c r="AD375" s="35">
        <f t="shared" si="278"/>
        <v>8.69814814814764E-2</v>
      </c>
      <c r="AE375" s="35">
        <f t="shared" si="279"/>
        <v>9.0087962962957707E-2</v>
      </c>
      <c r="AF375" s="36">
        <f t="shared" si="280"/>
        <v>9.3194444444439001E-2</v>
      </c>
      <c r="AG375" s="35">
        <f t="shared" si="281"/>
        <v>9.6300925925920308E-2</v>
      </c>
      <c r="AH375" s="35">
        <f t="shared" si="282"/>
        <v>9.9407407407401602E-2</v>
      </c>
      <c r="AI375" s="35">
        <f t="shared" si="283"/>
        <v>0.1025138888888829</v>
      </c>
      <c r="AJ375" s="35">
        <f t="shared" si="284"/>
        <v>0.1056203703703642</v>
      </c>
      <c r="AK375" s="36">
        <f t="shared" si="285"/>
        <v>0.1087268518518455</v>
      </c>
      <c r="AL375" s="35">
        <f t="shared" si="286"/>
        <v>0.1118333333333268</v>
      </c>
      <c r="AM375" s="35">
        <f t="shared" si="287"/>
        <v>0.1149398148148081</v>
      </c>
      <c r="AN375" s="35">
        <f t="shared" si="288"/>
        <v>0.1180462962962894</v>
      </c>
      <c r="AO375" s="35">
        <f t="shared" si="289"/>
        <v>0.1211527777777707</v>
      </c>
      <c r="AP375" s="36">
        <f t="shared" si="290"/>
        <v>0.12425925925925201</v>
      </c>
      <c r="AQ375" s="35">
        <f t="shared" si="291"/>
        <v>0.12736574074073331</v>
      </c>
      <c r="AR375" s="35">
        <f t="shared" si="292"/>
        <v>0.13047222222221461</v>
      </c>
      <c r="AS375" s="38">
        <f t="shared" si="293"/>
        <v>0.13107798611110347</v>
      </c>
      <c r="AT375" s="35"/>
      <c r="AU375" s="33">
        <v>3.1064814814813001E-3</v>
      </c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</row>
    <row r="376" spans="1:69">
      <c r="A376" s="33">
        <v>3.1076388888887098E-3</v>
      </c>
      <c r="B376" s="34">
        <v>3.1076388888887098E-3</v>
      </c>
      <c r="C376" s="35">
        <f t="shared" si="258"/>
        <v>6.2152777777774197E-3</v>
      </c>
      <c r="D376" s="35">
        <f t="shared" si="259"/>
        <v>9.3229166666661291E-3</v>
      </c>
      <c r="E376" s="35">
        <f t="shared" si="260"/>
        <v>1.2430555555554839E-2</v>
      </c>
      <c r="F376" s="36">
        <f t="shared" si="261"/>
        <v>1.553819444444355E-2</v>
      </c>
      <c r="G376" s="35">
        <f t="shared" si="262"/>
        <v>1.8645833333332258E-2</v>
      </c>
      <c r="H376" s="35">
        <f t="shared" si="263"/>
        <v>2.175347222222097E-2</v>
      </c>
      <c r="I376" s="35">
        <f t="shared" si="264"/>
        <v>2.4861111111109679E-2</v>
      </c>
      <c r="J376" s="35">
        <f t="shared" si="265"/>
        <v>2.7968749999998387E-2</v>
      </c>
      <c r="K376" s="36">
        <f t="shared" si="266"/>
        <v>3.1076388888887099E-2</v>
      </c>
      <c r="L376" s="35">
        <f t="shared" si="267"/>
        <v>3.4184027777775808E-2</v>
      </c>
      <c r="M376" s="35">
        <f t="shared" si="268"/>
        <v>3.7291666666664516E-2</v>
      </c>
      <c r="N376" s="35">
        <f t="shared" si="269"/>
        <v>4.0399305555553225E-2</v>
      </c>
      <c r="O376" s="35">
        <f t="shared" si="270"/>
        <v>4.350694444444194E-2</v>
      </c>
      <c r="P376" s="36">
        <f t="shared" si="271"/>
        <v>4.6614583333330649E-2</v>
      </c>
      <c r="Q376" s="35">
        <f t="shared" si="294"/>
        <v>4.9722222222219357E-2</v>
      </c>
      <c r="R376" s="35">
        <f t="shared" si="295"/>
        <v>5.2829861111108066E-2</v>
      </c>
      <c r="S376" s="35">
        <f t="shared" si="296"/>
        <v>5.5937499999996775E-2</v>
      </c>
      <c r="T376" s="35">
        <f t="shared" si="297"/>
        <v>5.904513888888549E-2</v>
      </c>
      <c r="U376" s="36">
        <f t="shared" si="298"/>
        <v>6.2152777777774199E-2</v>
      </c>
      <c r="V376" s="35">
        <f t="shared" si="299"/>
        <v>6.5260416666662907E-2</v>
      </c>
      <c r="W376" s="37">
        <f t="shared" si="300"/>
        <v>6.5555642361107336E-2</v>
      </c>
      <c r="X376" s="35">
        <f t="shared" si="272"/>
        <v>6.8368055555551616E-2</v>
      </c>
      <c r="Y376" s="35">
        <f t="shared" si="273"/>
        <v>7.1475694444440324E-2</v>
      </c>
      <c r="Z376" s="35">
        <f t="shared" si="274"/>
        <v>7.4583333333329033E-2</v>
      </c>
      <c r="AA376" s="36">
        <f t="shared" si="275"/>
        <v>7.7690972222217741E-2</v>
      </c>
      <c r="AB376" s="35">
        <f t="shared" si="276"/>
        <v>8.079861111110645E-2</v>
      </c>
      <c r="AC376" s="35">
        <f t="shared" si="277"/>
        <v>8.3906249999995172E-2</v>
      </c>
      <c r="AD376" s="35">
        <f t="shared" si="278"/>
        <v>8.7013888888883881E-2</v>
      </c>
      <c r="AE376" s="35">
        <f t="shared" si="279"/>
        <v>9.0121527777772589E-2</v>
      </c>
      <c r="AF376" s="36">
        <f t="shared" si="280"/>
        <v>9.3229166666661298E-2</v>
      </c>
      <c r="AG376" s="35">
        <f t="shared" si="281"/>
        <v>9.6336805555550006E-2</v>
      </c>
      <c r="AH376" s="35">
        <f t="shared" si="282"/>
        <v>9.9444444444438715E-2</v>
      </c>
      <c r="AI376" s="35">
        <f t="shared" si="283"/>
        <v>0.10255208333332742</v>
      </c>
      <c r="AJ376" s="35">
        <f t="shared" si="284"/>
        <v>0.10565972222221613</v>
      </c>
      <c r="AK376" s="36">
        <f t="shared" si="285"/>
        <v>0.10876736111110484</v>
      </c>
      <c r="AL376" s="35">
        <f t="shared" si="286"/>
        <v>0.11187499999999355</v>
      </c>
      <c r="AM376" s="35">
        <f t="shared" si="287"/>
        <v>0.11498263888888226</v>
      </c>
      <c r="AN376" s="35">
        <f t="shared" si="288"/>
        <v>0.11809027777777098</v>
      </c>
      <c r="AO376" s="35">
        <f t="shared" si="289"/>
        <v>0.12119791666665969</v>
      </c>
      <c r="AP376" s="36">
        <f t="shared" si="290"/>
        <v>0.1243055555555484</v>
      </c>
      <c r="AQ376" s="35">
        <f t="shared" si="291"/>
        <v>0.12741319444443711</v>
      </c>
      <c r="AR376" s="35">
        <f t="shared" si="292"/>
        <v>0.13052083333332581</v>
      </c>
      <c r="AS376" s="38">
        <f t="shared" si="293"/>
        <v>0.13112682291665911</v>
      </c>
      <c r="AT376" s="35"/>
      <c r="AU376" s="33">
        <v>3.1076388888887098E-3</v>
      </c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</row>
    <row r="377" spans="1:69">
      <c r="A377" s="33">
        <v>3.1087962962961101E-3</v>
      </c>
      <c r="B377" s="34">
        <v>3.1087962962961101E-3</v>
      </c>
      <c r="C377" s="35">
        <f t="shared" si="258"/>
        <v>6.2175925925922202E-3</v>
      </c>
      <c r="D377" s="35">
        <f t="shared" si="259"/>
        <v>9.3263888888883307E-3</v>
      </c>
      <c r="E377" s="35">
        <f t="shared" si="260"/>
        <v>1.243518518518444E-2</v>
      </c>
      <c r="F377" s="36">
        <f t="shared" si="261"/>
        <v>1.554398148148055E-2</v>
      </c>
      <c r="G377" s="35">
        <f t="shared" si="262"/>
        <v>1.8652777777776661E-2</v>
      </c>
      <c r="H377" s="35">
        <f t="shared" si="263"/>
        <v>2.1761574074072771E-2</v>
      </c>
      <c r="I377" s="35">
        <f t="shared" si="264"/>
        <v>2.4870370370368881E-2</v>
      </c>
      <c r="J377" s="35">
        <f t="shared" si="265"/>
        <v>2.797916666666499E-2</v>
      </c>
      <c r="K377" s="36">
        <f t="shared" si="266"/>
        <v>3.10879629629611E-2</v>
      </c>
      <c r="L377" s="35">
        <f t="shared" si="267"/>
        <v>3.4196759259257213E-2</v>
      </c>
      <c r="M377" s="35">
        <f t="shared" si="268"/>
        <v>3.7305555555553323E-2</v>
      </c>
      <c r="N377" s="35">
        <f t="shared" si="269"/>
        <v>4.0414351851849432E-2</v>
      </c>
      <c r="O377" s="35">
        <f t="shared" si="270"/>
        <v>4.3523148148145542E-2</v>
      </c>
      <c r="P377" s="36">
        <f t="shared" si="271"/>
        <v>4.6631944444441652E-2</v>
      </c>
      <c r="Q377" s="35">
        <f t="shared" si="294"/>
        <v>4.9740740740737761E-2</v>
      </c>
      <c r="R377" s="35">
        <f t="shared" si="295"/>
        <v>5.2849537037033871E-2</v>
      </c>
      <c r="S377" s="35">
        <f t="shared" si="296"/>
        <v>5.5958333333329981E-2</v>
      </c>
      <c r="T377" s="35">
        <f t="shared" si="297"/>
        <v>5.906712962962609E-2</v>
      </c>
      <c r="U377" s="36">
        <f t="shared" si="298"/>
        <v>6.21759259259222E-2</v>
      </c>
      <c r="V377" s="35">
        <f t="shared" si="299"/>
        <v>6.5284722222218317E-2</v>
      </c>
      <c r="W377" s="37">
        <f t="shared" si="300"/>
        <v>6.5580057870366443E-2</v>
      </c>
      <c r="X377" s="35">
        <f t="shared" si="272"/>
        <v>6.8393518518514426E-2</v>
      </c>
      <c r="Y377" s="35">
        <f t="shared" si="273"/>
        <v>7.1502314814810536E-2</v>
      </c>
      <c r="Z377" s="35">
        <f t="shared" si="274"/>
        <v>7.4611111111106646E-2</v>
      </c>
      <c r="AA377" s="36">
        <f t="shared" si="275"/>
        <v>7.7719907407402755E-2</v>
      </c>
      <c r="AB377" s="35">
        <f t="shared" si="276"/>
        <v>8.0828703703698865E-2</v>
      </c>
      <c r="AC377" s="35">
        <f t="shared" si="277"/>
        <v>8.3937499999994974E-2</v>
      </c>
      <c r="AD377" s="35">
        <f t="shared" si="278"/>
        <v>8.7046296296291084E-2</v>
      </c>
      <c r="AE377" s="35">
        <f t="shared" si="279"/>
        <v>9.0155092592587194E-2</v>
      </c>
      <c r="AF377" s="36">
        <f t="shared" si="280"/>
        <v>9.3263888888883303E-2</v>
      </c>
      <c r="AG377" s="35">
        <f t="shared" si="281"/>
        <v>9.6372685185179413E-2</v>
      </c>
      <c r="AH377" s="35">
        <f t="shared" si="282"/>
        <v>9.9481481481475523E-2</v>
      </c>
      <c r="AI377" s="35">
        <f t="shared" si="283"/>
        <v>0.10259027777777163</v>
      </c>
      <c r="AJ377" s="35">
        <f t="shared" si="284"/>
        <v>0.10569907407406774</v>
      </c>
      <c r="AK377" s="36">
        <f t="shared" si="285"/>
        <v>0.10880787037036385</v>
      </c>
      <c r="AL377" s="35">
        <f t="shared" si="286"/>
        <v>0.11191666666665996</v>
      </c>
      <c r="AM377" s="35">
        <f t="shared" si="287"/>
        <v>0.11502546296295607</v>
      </c>
      <c r="AN377" s="35">
        <f t="shared" si="288"/>
        <v>0.11813425925925218</v>
      </c>
      <c r="AO377" s="35">
        <f t="shared" si="289"/>
        <v>0.12124305555554829</v>
      </c>
      <c r="AP377" s="36">
        <f t="shared" si="290"/>
        <v>0.1243518518518444</v>
      </c>
      <c r="AQ377" s="35">
        <f t="shared" si="291"/>
        <v>0.12746064814814051</v>
      </c>
      <c r="AR377" s="35">
        <f t="shared" si="292"/>
        <v>0.13056944444443663</v>
      </c>
      <c r="AS377" s="38">
        <f t="shared" si="293"/>
        <v>0.13117565972221437</v>
      </c>
      <c r="AT377" s="35"/>
      <c r="AU377" s="33">
        <v>3.1087962962961101E-3</v>
      </c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</row>
    <row r="378" spans="1:69">
      <c r="A378" s="33">
        <v>3.1099537037035199E-3</v>
      </c>
      <c r="B378" s="34">
        <v>3.1099537037035199E-3</v>
      </c>
      <c r="C378" s="35">
        <f t="shared" si="258"/>
        <v>6.2199074074070397E-3</v>
      </c>
      <c r="D378" s="35">
        <f t="shared" si="259"/>
        <v>9.32986111111056E-3</v>
      </c>
      <c r="E378" s="35">
        <f t="shared" si="260"/>
        <v>1.2439814814814079E-2</v>
      </c>
      <c r="F378" s="36">
        <f t="shared" si="261"/>
        <v>1.5549768518517599E-2</v>
      </c>
      <c r="G378" s="35">
        <f t="shared" si="262"/>
        <v>1.865972222222112E-2</v>
      </c>
      <c r="H378" s="35">
        <f t="shared" si="263"/>
        <v>2.1769675925924638E-2</v>
      </c>
      <c r="I378" s="35">
        <f t="shared" si="264"/>
        <v>2.4879629629628159E-2</v>
      </c>
      <c r="J378" s="35">
        <f t="shared" si="265"/>
        <v>2.798958333333168E-2</v>
      </c>
      <c r="K378" s="36">
        <f t="shared" si="266"/>
        <v>3.1099537037035198E-2</v>
      </c>
      <c r="L378" s="35">
        <f t="shared" si="267"/>
        <v>3.4209490740738716E-2</v>
      </c>
      <c r="M378" s="35">
        <f t="shared" si="268"/>
        <v>3.731944444444224E-2</v>
      </c>
      <c r="N378" s="35">
        <f t="shared" si="269"/>
        <v>4.0429398148145758E-2</v>
      </c>
      <c r="O378" s="35">
        <f t="shared" si="270"/>
        <v>4.3539351851849276E-2</v>
      </c>
      <c r="P378" s="36">
        <f t="shared" si="271"/>
        <v>4.66493055555528E-2</v>
      </c>
      <c r="Q378" s="35">
        <f t="shared" si="294"/>
        <v>4.9759259259256318E-2</v>
      </c>
      <c r="R378" s="35">
        <f t="shared" si="295"/>
        <v>5.2869212962959836E-2</v>
      </c>
      <c r="S378" s="35">
        <f t="shared" si="296"/>
        <v>5.597916666666336E-2</v>
      </c>
      <c r="T378" s="35">
        <f t="shared" si="297"/>
        <v>5.9089120370366878E-2</v>
      </c>
      <c r="U378" s="36">
        <f t="shared" si="298"/>
        <v>6.2199074074070396E-2</v>
      </c>
      <c r="V378" s="35">
        <f t="shared" si="299"/>
        <v>6.530902777777392E-2</v>
      </c>
      <c r="W378" s="37">
        <f t="shared" si="300"/>
        <v>6.5604473379625744E-2</v>
      </c>
      <c r="X378" s="35">
        <f t="shared" si="272"/>
        <v>6.8418981481477431E-2</v>
      </c>
      <c r="Y378" s="35">
        <f t="shared" si="273"/>
        <v>7.1528935185180956E-2</v>
      </c>
      <c r="Z378" s="35">
        <f t="shared" si="274"/>
        <v>7.463888888888448E-2</v>
      </c>
      <c r="AA378" s="36">
        <f t="shared" si="275"/>
        <v>7.7748842592587991E-2</v>
      </c>
      <c r="AB378" s="35">
        <f t="shared" si="276"/>
        <v>8.0858796296291516E-2</v>
      </c>
      <c r="AC378" s="35">
        <f t="shared" si="277"/>
        <v>8.396874999999504E-2</v>
      </c>
      <c r="AD378" s="35">
        <f t="shared" si="278"/>
        <v>8.7078703703698551E-2</v>
      </c>
      <c r="AE378" s="35">
        <f t="shared" si="279"/>
        <v>9.0188657407402076E-2</v>
      </c>
      <c r="AF378" s="36">
        <f t="shared" si="280"/>
        <v>9.32986111111056E-2</v>
      </c>
      <c r="AG378" s="35">
        <f t="shared" si="281"/>
        <v>9.6408564814809111E-2</v>
      </c>
      <c r="AH378" s="35">
        <f t="shared" si="282"/>
        <v>9.9518518518512636E-2</v>
      </c>
      <c r="AI378" s="35">
        <f t="shared" si="283"/>
        <v>0.10262847222221616</v>
      </c>
      <c r="AJ378" s="35">
        <f t="shared" si="284"/>
        <v>0.10573842592591967</v>
      </c>
      <c r="AK378" s="36">
        <f t="shared" si="285"/>
        <v>0.1088483796296232</v>
      </c>
      <c r="AL378" s="35">
        <f t="shared" si="286"/>
        <v>0.11195833333332672</v>
      </c>
      <c r="AM378" s="35">
        <f t="shared" si="287"/>
        <v>0.11506828703703023</v>
      </c>
      <c r="AN378" s="35">
        <f t="shared" si="288"/>
        <v>0.11817824074073376</v>
      </c>
      <c r="AO378" s="35">
        <f t="shared" si="289"/>
        <v>0.12128819444443728</v>
      </c>
      <c r="AP378" s="36">
        <f t="shared" si="290"/>
        <v>0.12439814814814079</v>
      </c>
      <c r="AQ378" s="35">
        <f t="shared" si="291"/>
        <v>0.1275081018518443</v>
      </c>
      <c r="AR378" s="35">
        <f t="shared" si="292"/>
        <v>0.13061805555554784</v>
      </c>
      <c r="AS378" s="38">
        <f t="shared" si="293"/>
        <v>0.13122449652777002</v>
      </c>
      <c r="AT378" s="35"/>
      <c r="AU378" s="33">
        <v>3.1099537037035199E-3</v>
      </c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</row>
    <row r="379" spans="1:69">
      <c r="A379" s="33">
        <v>3.1111111111109201E-3</v>
      </c>
      <c r="B379" s="34">
        <v>3.1111111111109201E-3</v>
      </c>
      <c r="C379" s="35">
        <f t="shared" si="258"/>
        <v>6.2222222222218402E-3</v>
      </c>
      <c r="D379" s="35">
        <f t="shared" si="259"/>
        <v>9.3333333333327599E-3</v>
      </c>
      <c r="E379" s="35">
        <f t="shared" si="260"/>
        <v>1.244444444444368E-2</v>
      </c>
      <c r="F379" s="36">
        <f t="shared" si="261"/>
        <v>1.5555555555554601E-2</v>
      </c>
      <c r="G379" s="35">
        <f t="shared" si="262"/>
        <v>1.866666666666552E-2</v>
      </c>
      <c r="H379" s="35">
        <f t="shared" si="263"/>
        <v>2.1777777777776442E-2</v>
      </c>
      <c r="I379" s="35">
        <f t="shared" si="264"/>
        <v>2.4888888888887361E-2</v>
      </c>
      <c r="J379" s="35">
        <f t="shared" si="265"/>
        <v>2.799999999999828E-2</v>
      </c>
      <c r="K379" s="36">
        <f t="shared" si="266"/>
        <v>3.1111111111109202E-2</v>
      </c>
      <c r="L379" s="35">
        <f t="shared" si="267"/>
        <v>3.4222222222220121E-2</v>
      </c>
      <c r="M379" s="35">
        <f t="shared" si="268"/>
        <v>3.733333333333104E-2</v>
      </c>
      <c r="N379" s="35">
        <f t="shared" si="269"/>
        <v>4.0444444444441958E-2</v>
      </c>
      <c r="O379" s="35">
        <f t="shared" si="270"/>
        <v>4.3555555555552884E-2</v>
      </c>
      <c r="P379" s="36">
        <f t="shared" si="271"/>
        <v>4.6666666666663803E-2</v>
      </c>
      <c r="Q379" s="35">
        <f t="shared" si="294"/>
        <v>4.9777777777774722E-2</v>
      </c>
      <c r="R379" s="35">
        <f t="shared" si="295"/>
        <v>5.2888888888885641E-2</v>
      </c>
      <c r="S379" s="35">
        <f t="shared" si="296"/>
        <v>5.5999999999996559E-2</v>
      </c>
      <c r="T379" s="35">
        <f t="shared" si="297"/>
        <v>5.9111111111107485E-2</v>
      </c>
      <c r="U379" s="36">
        <f t="shared" si="298"/>
        <v>6.2222222222218404E-2</v>
      </c>
      <c r="V379" s="35">
        <f t="shared" si="299"/>
        <v>6.5333333333329316E-2</v>
      </c>
      <c r="W379" s="37">
        <f t="shared" si="300"/>
        <v>6.5628888888884851E-2</v>
      </c>
      <c r="X379" s="35">
        <f t="shared" si="272"/>
        <v>6.8444444444440242E-2</v>
      </c>
      <c r="Y379" s="35">
        <f t="shared" si="273"/>
        <v>7.1555555555551167E-2</v>
      </c>
      <c r="Z379" s="35">
        <f t="shared" si="274"/>
        <v>7.4666666666662079E-2</v>
      </c>
      <c r="AA379" s="36">
        <f t="shared" si="275"/>
        <v>7.7777777777773005E-2</v>
      </c>
      <c r="AB379" s="35">
        <f t="shared" si="276"/>
        <v>8.0888888888883917E-2</v>
      </c>
      <c r="AC379" s="35">
        <f t="shared" si="277"/>
        <v>8.3999999999994843E-2</v>
      </c>
      <c r="AD379" s="35">
        <f t="shared" si="278"/>
        <v>8.7111111111105768E-2</v>
      </c>
      <c r="AE379" s="35">
        <f t="shared" si="279"/>
        <v>9.022222222221668E-2</v>
      </c>
      <c r="AF379" s="36">
        <f t="shared" si="280"/>
        <v>9.3333333333327606E-2</v>
      </c>
      <c r="AG379" s="35">
        <f t="shared" si="281"/>
        <v>9.6444444444438518E-2</v>
      </c>
      <c r="AH379" s="35">
        <f t="shared" si="282"/>
        <v>9.9555555555549444E-2</v>
      </c>
      <c r="AI379" s="35">
        <f t="shared" si="283"/>
        <v>0.10266666666666037</v>
      </c>
      <c r="AJ379" s="35">
        <f t="shared" si="284"/>
        <v>0.10577777777777128</v>
      </c>
      <c r="AK379" s="36">
        <f t="shared" si="285"/>
        <v>0.10888888888888221</v>
      </c>
      <c r="AL379" s="35">
        <f t="shared" si="286"/>
        <v>0.11199999999999312</v>
      </c>
      <c r="AM379" s="35">
        <f t="shared" si="287"/>
        <v>0.11511111111110404</v>
      </c>
      <c r="AN379" s="35">
        <f t="shared" si="288"/>
        <v>0.11822222222221497</v>
      </c>
      <c r="AO379" s="35">
        <f t="shared" si="289"/>
        <v>0.12133333333332588</v>
      </c>
      <c r="AP379" s="36">
        <f t="shared" si="290"/>
        <v>0.12444444444443681</v>
      </c>
      <c r="AQ379" s="35">
        <f t="shared" si="291"/>
        <v>0.12755555555554773</v>
      </c>
      <c r="AR379" s="35">
        <f t="shared" si="292"/>
        <v>0.13066666666665863</v>
      </c>
      <c r="AS379" s="38">
        <f t="shared" si="293"/>
        <v>0.13127333333332528</v>
      </c>
      <c r="AT379" s="35"/>
      <c r="AU379" s="33">
        <v>3.1111111111109201E-3</v>
      </c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</row>
    <row r="380" spans="1:69">
      <c r="A380" s="33">
        <v>3.1122685185183299E-3</v>
      </c>
      <c r="B380" s="34">
        <v>3.1122685185183299E-3</v>
      </c>
      <c r="C380" s="35">
        <f t="shared" si="258"/>
        <v>6.2245370370366598E-3</v>
      </c>
      <c r="D380" s="35">
        <f t="shared" si="259"/>
        <v>9.3368055555549893E-3</v>
      </c>
      <c r="E380" s="35">
        <f t="shared" si="260"/>
        <v>1.244907407407332E-2</v>
      </c>
      <c r="F380" s="36">
        <f t="shared" si="261"/>
        <v>1.556134259259165E-2</v>
      </c>
      <c r="G380" s="35">
        <f t="shared" si="262"/>
        <v>1.8673611111109979E-2</v>
      </c>
      <c r="H380" s="35">
        <f t="shared" si="263"/>
        <v>2.1785879629628309E-2</v>
      </c>
      <c r="I380" s="35">
        <f t="shared" si="264"/>
        <v>2.4898148148146639E-2</v>
      </c>
      <c r="J380" s="35">
        <f t="shared" si="265"/>
        <v>2.801041666666497E-2</v>
      </c>
      <c r="K380" s="36">
        <f t="shared" si="266"/>
        <v>3.11226851851833E-2</v>
      </c>
      <c r="L380" s="35">
        <f t="shared" si="267"/>
        <v>3.423495370370163E-2</v>
      </c>
      <c r="M380" s="35">
        <f t="shared" si="268"/>
        <v>3.7347222222219957E-2</v>
      </c>
      <c r="N380" s="35">
        <f t="shared" si="269"/>
        <v>4.0459490740738291E-2</v>
      </c>
      <c r="O380" s="35">
        <f t="shared" si="270"/>
        <v>4.3571759259256618E-2</v>
      </c>
      <c r="P380" s="36">
        <f t="shared" si="271"/>
        <v>4.6684027777774952E-2</v>
      </c>
      <c r="Q380" s="35">
        <f t="shared" si="294"/>
        <v>4.9796296296293278E-2</v>
      </c>
      <c r="R380" s="35">
        <f t="shared" si="295"/>
        <v>5.2908564814811605E-2</v>
      </c>
      <c r="S380" s="35">
        <f t="shared" si="296"/>
        <v>5.6020833333329939E-2</v>
      </c>
      <c r="T380" s="35">
        <f t="shared" si="297"/>
        <v>5.9133101851848266E-2</v>
      </c>
      <c r="U380" s="36">
        <f t="shared" si="298"/>
        <v>6.22453703703666E-2</v>
      </c>
      <c r="V380" s="35">
        <f t="shared" si="299"/>
        <v>6.5357638888884934E-2</v>
      </c>
      <c r="W380" s="37">
        <f t="shared" si="300"/>
        <v>6.5653304398144166E-2</v>
      </c>
      <c r="X380" s="35">
        <f t="shared" si="272"/>
        <v>6.846990740740326E-2</v>
      </c>
      <c r="Y380" s="35">
        <f t="shared" si="273"/>
        <v>7.1582175925921587E-2</v>
      </c>
      <c r="Z380" s="35">
        <f t="shared" si="274"/>
        <v>7.4694444444439914E-2</v>
      </c>
      <c r="AA380" s="36">
        <f t="shared" si="275"/>
        <v>7.7806712962958241E-2</v>
      </c>
      <c r="AB380" s="35">
        <f t="shared" si="276"/>
        <v>8.0918981481476582E-2</v>
      </c>
      <c r="AC380" s="35">
        <f t="shared" si="277"/>
        <v>8.4031249999994909E-2</v>
      </c>
      <c r="AD380" s="35">
        <f t="shared" si="278"/>
        <v>8.7143518518513235E-2</v>
      </c>
      <c r="AE380" s="35">
        <f t="shared" si="279"/>
        <v>9.0255787037031562E-2</v>
      </c>
      <c r="AF380" s="36">
        <f t="shared" si="280"/>
        <v>9.3368055555549903E-2</v>
      </c>
      <c r="AG380" s="35">
        <f t="shared" si="281"/>
        <v>9.648032407406823E-2</v>
      </c>
      <c r="AH380" s="35">
        <f t="shared" si="282"/>
        <v>9.9592592592586557E-2</v>
      </c>
      <c r="AI380" s="35">
        <f t="shared" si="283"/>
        <v>0.10270486111110488</v>
      </c>
      <c r="AJ380" s="35">
        <f t="shared" si="284"/>
        <v>0.10581712962962321</v>
      </c>
      <c r="AK380" s="36">
        <f t="shared" si="285"/>
        <v>0.10892939814814155</v>
      </c>
      <c r="AL380" s="35">
        <f t="shared" si="286"/>
        <v>0.11204166666665988</v>
      </c>
      <c r="AM380" s="35">
        <f t="shared" si="287"/>
        <v>0.11515393518517821</v>
      </c>
      <c r="AN380" s="35">
        <f t="shared" si="288"/>
        <v>0.11826620370369653</v>
      </c>
      <c r="AO380" s="35">
        <f t="shared" si="289"/>
        <v>0.12137847222221487</v>
      </c>
      <c r="AP380" s="36">
        <f t="shared" si="290"/>
        <v>0.1244907407407332</v>
      </c>
      <c r="AQ380" s="35">
        <f t="shared" si="291"/>
        <v>0.12760300925925153</v>
      </c>
      <c r="AR380" s="35">
        <f t="shared" si="292"/>
        <v>0.13071527777776987</v>
      </c>
      <c r="AS380" s="38">
        <f t="shared" si="293"/>
        <v>0.13132217013888092</v>
      </c>
      <c r="AT380" s="35"/>
      <c r="AU380" s="33">
        <v>3.1122685185183299E-3</v>
      </c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</row>
    <row r="381" spans="1:69">
      <c r="A381" s="33">
        <v>3.1134259259257401E-3</v>
      </c>
      <c r="B381" s="34">
        <v>3.1134259259257401E-3</v>
      </c>
      <c r="C381" s="35">
        <f t="shared" si="258"/>
        <v>6.2268518518514802E-3</v>
      </c>
      <c r="D381" s="35">
        <f t="shared" si="259"/>
        <v>9.3402777777772204E-3</v>
      </c>
      <c r="E381" s="35">
        <f t="shared" si="260"/>
        <v>1.245370370370296E-2</v>
      </c>
      <c r="F381" s="36">
        <f t="shared" si="261"/>
        <v>1.5567129629628701E-2</v>
      </c>
      <c r="G381" s="35">
        <f t="shared" si="262"/>
        <v>1.8680555555554441E-2</v>
      </c>
      <c r="H381" s="35">
        <f t="shared" si="263"/>
        <v>2.1793981481480179E-2</v>
      </c>
      <c r="I381" s="35">
        <f t="shared" si="264"/>
        <v>2.4907407407405921E-2</v>
      </c>
      <c r="J381" s="35">
        <f t="shared" si="265"/>
        <v>2.8020833333331663E-2</v>
      </c>
      <c r="K381" s="36">
        <f t="shared" si="266"/>
        <v>3.1134259259257401E-2</v>
      </c>
      <c r="L381" s="35">
        <f t="shared" si="267"/>
        <v>3.424768518518314E-2</v>
      </c>
      <c r="M381" s="35">
        <f t="shared" si="268"/>
        <v>3.7361111111108881E-2</v>
      </c>
      <c r="N381" s="35">
        <f t="shared" si="269"/>
        <v>4.0474537037034623E-2</v>
      </c>
      <c r="O381" s="35">
        <f t="shared" si="270"/>
        <v>4.3587962962960358E-2</v>
      </c>
      <c r="P381" s="36">
        <f t="shared" si="271"/>
        <v>4.67013888888861E-2</v>
      </c>
      <c r="Q381" s="35">
        <f t="shared" si="294"/>
        <v>4.9814814814811842E-2</v>
      </c>
      <c r="R381" s="35">
        <f t="shared" si="295"/>
        <v>5.2928240740737584E-2</v>
      </c>
      <c r="S381" s="35">
        <f t="shared" si="296"/>
        <v>5.6041666666663326E-2</v>
      </c>
      <c r="T381" s="35">
        <f t="shared" si="297"/>
        <v>5.9155092592589061E-2</v>
      </c>
      <c r="U381" s="36">
        <f t="shared" si="298"/>
        <v>6.2268518518514802E-2</v>
      </c>
      <c r="V381" s="35">
        <f t="shared" si="299"/>
        <v>6.5381944444440537E-2</v>
      </c>
      <c r="W381" s="37">
        <f t="shared" si="300"/>
        <v>6.5677719907403481E-2</v>
      </c>
      <c r="X381" s="35">
        <f t="shared" si="272"/>
        <v>6.8495370370366279E-2</v>
      </c>
      <c r="Y381" s="35">
        <f t="shared" si="273"/>
        <v>7.1608796296292021E-2</v>
      </c>
      <c r="Z381" s="35">
        <f t="shared" si="274"/>
        <v>7.4722222222217763E-2</v>
      </c>
      <c r="AA381" s="36">
        <f t="shared" si="275"/>
        <v>7.7835648148143505E-2</v>
      </c>
      <c r="AB381" s="35">
        <f t="shared" si="276"/>
        <v>8.0949074074069247E-2</v>
      </c>
      <c r="AC381" s="35">
        <f t="shared" si="277"/>
        <v>8.4062499999994988E-2</v>
      </c>
      <c r="AD381" s="35">
        <f t="shared" si="278"/>
        <v>8.7175925925920716E-2</v>
      </c>
      <c r="AE381" s="35">
        <f t="shared" si="279"/>
        <v>9.0289351851846458E-2</v>
      </c>
      <c r="AF381" s="36">
        <f t="shared" si="280"/>
        <v>9.34027777777722E-2</v>
      </c>
      <c r="AG381" s="35">
        <f t="shared" si="281"/>
        <v>9.6516203703697942E-2</v>
      </c>
      <c r="AH381" s="35">
        <f t="shared" si="282"/>
        <v>9.9629629629623684E-2</v>
      </c>
      <c r="AI381" s="35">
        <f t="shared" si="283"/>
        <v>0.10274305555554943</v>
      </c>
      <c r="AJ381" s="35">
        <f t="shared" si="284"/>
        <v>0.10585648148147517</v>
      </c>
      <c r="AK381" s="36">
        <f t="shared" si="285"/>
        <v>0.10896990740740091</v>
      </c>
      <c r="AL381" s="35">
        <f t="shared" si="286"/>
        <v>0.11208333333332665</v>
      </c>
      <c r="AM381" s="35">
        <f t="shared" si="287"/>
        <v>0.11519675925925238</v>
      </c>
      <c r="AN381" s="35">
        <f t="shared" si="288"/>
        <v>0.11831018518517812</v>
      </c>
      <c r="AO381" s="35">
        <f t="shared" si="289"/>
        <v>0.12142361111110386</v>
      </c>
      <c r="AP381" s="36">
        <f t="shared" si="290"/>
        <v>0.1245370370370296</v>
      </c>
      <c r="AQ381" s="35">
        <f t="shared" si="291"/>
        <v>0.12765046296295535</v>
      </c>
      <c r="AR381" s="35">
        <f t="shared" si="292"/>
        <v>0.13076388888888107</v>
      </c>
      <c r="AS381" s="38">
        <f t="shared" si="293"/>
        <v>0.1313710069444366</v>
      </c>
      <c r="AT381" s="35"/>
      <c r="AU381" s="33">
        <v>3.1134259259257401E-3</v>
      </c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</row>
    <row r="382" spans="1:69">
      <c r="A382" s="33">
        <v>3.1145833333331499E-3</v>
      </c>
      <c r="B382" s="34">
        <v>3.1145833333331499E-3</v>
      </c>
      <c r="C382" s="35">
        <f t="shared" si="258"/>
        <v>6.2291666666662998E-3</v>
      </c>
      <c r="D382" s="35">
        <f t="shared" si="259"/>
        <v>9.3437499999994497E-3</v>
      </c>
      <c r="E382" s="35">
        <f t="shared" si="260"/>
        <v>1.24583333333326E-2</v>
      </c>
      <c r="F382" s="36">
        <f t="shared" si="261"/>
        <v>1.557291666666575E-2</v>
      </c>
      <c r="G382" s="35">
        <f t="shared" si="262"/>
        <v>1.8687499999998899E-2</v>
      </c>
      <c r="H382" s="35">
        <f t="shared" si="263"/>
        <v>2.1802083333332049E-2</v>
      </c>
      <c r="I382" s="35">
        <f t="shared" si="264"/>
        <v>2.4916666666665199E-2</v>
      </c>
      <c r="J382" s="35">
        <f t="shared" si="265"/>
        <v>2.8031249999998349E-2</v>
      </c>
      <c r="K382" s="36">
        <f t="shared" si="266"/>
        <v>3.1145833333331499E-2</v>
      </c>
      <c r="L382" s="35">
        <f t="shared" si="267"/>
        <v>3.4260416666664649E-2</v>
      </c>
      <c r="M382" s="35">
        <f t="shared" si="268"/>
        <v>3.7374999999997799E-2</v>
      </c>
      <c r="N382" s="35">
        <f t="shared" si="269"/>
        <v>4.0489583333330949E-2</v>
      </c>
      <c r="O382" s="35">
        <f t="shared" si="270"/>
        <v>4.3604166666664099E-2</v>
      </c>
      <c r="P382" s="36">
        <f t="shared" si="271"/>
        <v>4.6718749999997249E-2</v>
      </c>
      <c r="Q382" s="35">
        <f t="shared" si="294"/>
        <v>4.9833333333330398E-2</v>
      </c>
      <c r="R382" s="35">
        <f t="shared" si="295"/>
        <v>5.2947916666663548E-2</v>
      </c>
      <c r="S382" s="35">
        <f t="shared" si="296"/>
        <v>5.6062499999996698E-2</v>
      </c>
      <c r="T382" s="35">
        <f t="shared" si="297"/>
        <v>5.9177083333329848E-2</v>
      </c>
      <c r="U382" s="36">
        <f t="shared" si="298"/>
        <v>6.2291666666662998E-2</v>
      </c>
      <c r="V382" s="35">
        <f t="shared" si="299"/>
        <v>6.5406249999996141E-2</v>
      </c>
      <c r="W382" s="37">
        <f t="shared" si="300"/>
        <v>6.5702135416662796E-2</v>
      </c>
      <c r="X382" s="35">
        <f t="shared" si="272"/>
        <v>6.8520833333329298E-2</v>
      </c>
      <c r="Y382" s="35">
        <f t="shared" si="273"/>
        <v>7.1635416666662455E-2</v>
      </c>
      <c r="Z382" s="35">
        <f t="shared" si="274"/>
        <v>7.4749999999995598E-2</v>
      </c>
      <c r="AA382" s="36">
        <f t="shared" si="275"/>
        <v>7.7864583333328741E-2</v>
      </c>
      <c r="AB382" s="35">
        <f t="shared" si="276"/>
        <v>8.0979166666661898E-2</v>
      </c>
      <c r="AC382" s="35">
        <f t="shared" si="277"/>
        <v>8.4093749999995054E-2</v>
      </c>
      <c r="AD382" s="35">
        <f t="shared" si="278"/>
        <v>8.7208333333328197E-2</v>
      </c>
      <c r="AE382" s="35">
        <f t="shared" si="279"/>
        <v>9.032291666666134E-2</v>
      </c>
      <c r="AF382" s="36">
        <f t="shared" si="280"/>
        <v>9.3437499999994497E-2</v>
      </c>
      <c r="AG382" s="35">
        <f t="shared" si="281"/>
        <v>9.6552083333327654E-2</v>
      </c>
      <c r="AH382" s="35">
        <f t="shared" si="282"/>
        <v>9.9666666666660797E-2</v>
      </c>
      <c r="AI382" s="35">
        <f t="shared" si="283"/>
        <v>0.10278124999999394</v>
      </c>
      <c r="AJ382" s="35">
        <f t="shared" si="284"/>
        <v>0.1058958333333271</v>
      </c>
      <c r="AK382" s="36">
        <f t="shared" si="285"/>
        <v>0.10901041666666025</v>
      </c>
      <c r="AL382" s="35">
        <f t="shared" si="286"/>
        <v>0.1121249999999934</v>
      </c>
      <c r="AM382" s="35">
        <f t="shared" si="287"/>
        <v>0.11523958333332654</v>
      </c>
      <c r="AN382" s="35">
        <f t="shared" si="288"/>
        <v>0.1183541666666597</v>
      </c>
      <c r="AO382" s="35">
        <f t="shared" si="289"/>
        <v>0.12146874999999285</v>
      </c>
      <c r="AP382" s="36">
        <f t="shared" si="290"/>
        <v>0.124583333333326</v>
      </c>
      <c r="AQ382" s="35">
        <f t="shared" si="291"/>
        <v>0.12769791666665914</v>
      </c>
      <c r="AR382" s="35">
        <f t="shared" si="292"/>
        <v>0.13081249999999228</v>
      </c>
      <c r="AS382" s="38">
        <f t="shared" si="293"/>
        <v>0.13141984374999227</v>
      </c>
      <c r="AT382" s="35"/>
      <c r="AU382" s="33">
        <v>3.1145833333331499E-3</v>
      </c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</row>
    <row r="383" spans="1:69">
      <c r="A383" s="33">
        <v>3.1157407407405502E-3</v>
      </c>
      <c r="B383" s="34">
        <v>3.1157407407405502E-3</v>
      </c>
      <c r="C383" s="35">
        <f t="shared" si="258"/>
        <v>6.2314814814811003E-3</v>
      </c>
      <c r="D383" s="35">
        <f t="shared" si="259"/>
        <v>9.3472222222216496E-3</v>
      </c>
      <c r="E383" s="35">
        <f t="shared" si="260"/>
        <v>1.2462962962962201E-2</v>
      </c>
      <c r="F383" s="36">
        <f t="shared" si="261"/>
        <v>1.5578703703702752E-2</v>
      </c>
      <c r="G383" s="35">
        <f t="shared" si="262"/>
        <v>1.8694444444443299E-2</v>
      </c>
      <c r="H383" s="35">
        <f t="shared" si="263"/>
        <v>2.181018518518385E-2</v>
      </c>
      <c r="I383" s="35">
        <f t="shared" si="264"/>
        <v>2.4925925925924401E-2</v>
      </c>
      <c r="J383" s="35">
        <f t="shared" si="265"/>
        <v>2.8041666666664952E-2</v>
      </c>
      <c r="K383" s="36">
        <f t="shared" si="266"/>
        <v>3.1157407407405503E-2</v>
      </c>
      <c r="L383" s="35">
        <f t="shared" si="267"/>
        <v>3.4273148148146054E-2</v>
      </c>
      <c r="M383" s="35">
        <f t="shared" si="268"/>
        <v>3.7388888888886598E-2</v>
      </c>
      <c r="N383" s="35">
        <f t="shared" si="269"/>
        <v>4.0504629629627149E-2</v>
      </c>
      <c r="O383" s="35">
        <f t="shared" si="270"/>
        <v>4.36203703703677E-2</v>
      </c>
      <c r="P383" s="36">
        <f t="shared" si="271"/>
        <v>4.6736111111108251E-2</v>
      </c>
      <c r="Q383" s="35">
        <f t="shared" si="294"/>
        <v>4.9851851851848802E-2</v>
      </c>
      <c r="R383" s="35">
        <f t="shared" si="295"/>
        <v>5.2967592592589353E-2</v>
      </c>
      <c r="S383" s="35">
        <f t="shared" si="296"/>
        <v>5.6083333333329904E-2</v>
      </c>
      <c r="T383" s="35">
        <f t="shared" si="297"/>
        <v>5.9199074074070455E-2</v>
      </c>
      <c r="U383" s="36">
        <f t="shared" si="298"/>
        <v>6.2314814814811006E-2</v>
      </c>
      <c r="V383" s="35">
        <f t="shared" si="299"/>
        <v>6.5430555555551551E-2</v>
      </c>
      <c r="W383" s="37">
        <f t="shared" si="300"/>
        <v>6.5726550925921903E-2</v>
      </c>
      <c r="X383" s="35">
        <f t="shared" si="272"/>
        <v>6.8546296296292109E-2</v>
      </c>
      <c r="Y383" s="35">
        <f t="shared" si="273"/>
        <v>7.1662037037032653E-2</v>
      </c>
      <c r="Z383" s="35">
        <f t="shared" si="274"/>
        <v>7.4777777777773197E-2</v>
      </c>
      <c r="AA383" s="36">
        <f t="shared" si="275"/>
        <v>7.7893518518513755E-2</v>
      </c>
      <c r="AB383" s="35">
        <f t="shared" si="276"/>
        <v>8.1009259259254299E-2</v>
      </c>
      <c r="AC383" s="35">
        <f t="shared" si="277"/>
        <v>8.4124999999994857E-2</v>
      </c>
      <c r="AD383" s="35">
        <f t="shared" si="278"/>
        <v>8.7240740740735401E-2</v>
      </c>
      <c r="AE383" s="35">
        <f t="shared" si="279"/>
        <v>9.0356481481475959E-2</v>
      </c>
      <c r="AF383" s="36">
        <f t="shared" si="280"/>
        <v>9.3472222222216503E-2</v>
      </c>
      <c r="AG383" s="35">
        <f t="shared" si="281"/>
        <v>9.6587962962957061E-2</v>
      </c>
      <c r="AH383" s="35">
        <f t="shared" si="282"/>
        <v>9.9703703703697605E-2</v>
      </c>
      <c r="AI383" s="35">
        <f t="shared" si="283"/>
        <v>0.10281944444443815</v>
      </c>
      <c r="AJ383" s="35">
        <f t="shared" si="284"/>
        <v>0.10593518518517871</v>
      </c>
      <c r="AK383" s="36">
        <f t="shared" si="285"/>
        <v>0.10905092592591925</v>
      </c>
      <c r="AL383" s="35">
        <f t="shared" si="286"/>
        <v>0.11216666666665981</v>
      </c>
      <c r="AM383" s="35">
        <f t="shared" si="287"/>
        <v>0.11528240740740035</v>
      </c>
      <c r="AN383" s="35">
        <f t="shared" si="288"/>
        <v>0.11839814814814091</v>
      </c>
      <c r="AO383" s="35">
        <f t="shared" si="289"/>
        <v>0.12151388888888146</v>
      </c>
      <c r="AP383" s="36">
        <f t="shared" si="290"/>
        <v>0.12462962962962201</v>
      </c>
      <c r="AQ383" s="35">
        <f t="shared" si="291"/>
        <v>0.12774537037036254</v>
      </c>
      <c r="AR383" s="35">
        <f t="shared" si="292"/>
        <v>0.1308611111111031</v>
      </c>
      <c r="AS383" s="38">
        <f t="shared" si="293"/>
        <v>0.1314686805555475</v>
      </c>
      <c r="AT383" s="35"/>
      <c r="AU383" s="33">
        <v>3.1157407407405502E-3</v>
      </c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</row>
    <row r="384" spans="1:69">
      <c r="A384" s="33">
        <v>3.1168981481479599E-3</v>
      </c>
      <c r="B384" s="34">
        <v>3.1168981481479599E-3</v>
      </c>
      <c r="C384" s="35">
        <f t="shared" si="258"/>
        <v>6.2337962962959199E-3</v>
      </c>
      <c r="D384" s="35">
        <f t="shared" si="259"/>
        <v>9.3506944444438807E-3</v>
      </c>
      <c r="E384" s="35">
        <f t="shared" si="260"/>
        <v>1.246759259259184E-2</v>
      </c>
      <c r="F384" s="36">
        <f t="shared" si="261"/>
        <v>1.5584490740739799E-2</v>
      </c>
      <c r="G384" s="35">
        <f t="shared" si="262"/>
        <v>1.8701388888887761E-2</v>
      </c>
      <c r="H384" s="35">
        <f t="shared" si="263"/>
        <v>2.181828703703572E-2</v>
      </c>
      <c r="I384" s="35">
        <f t="shared" si="264"/>
        <v>2.4935185185183679E-2</v>
      </c>
      <c r="J384" s="35">
        <f t="shared" si="265"/>
        <v>2.8052083333331639E-2</v>
      </c>
      <c r="K384" s="36">
        <f t="shared" si="266"/>
        <v>3.1168981481479598E-2</v>
      </c>
      <c r="L384" s="35">
        <f t="shared" si="267"/>
        <v>3.4285879629627557E-2</v>
      </c>
      <c r="M384" s="35">
        <f t="shared" si="268"/>
        <v>3.7402777777775523E-2</v>
      </c>
      <c r="N384" s="35">
        <f t="shared" si="269"/>
        <v>4.0519675925923482E-2</v>
      </c>
      <c r="O384" s="35">
        <f t="shared" si="270"/>
        <v>4.3636574074071441E-2</v>
      </c>
      <c r="P384" s="36">
        <f t="shared" si="271"/>
        <v>4.67534722222194E-2</v>
      </c>
      <c r="Q384" s="35">
        <f t="shared" si="294"/>
        <v>4.9870370370367359E-2</v>
      </c>
      <c r="R384" s="35">
        <f t="shared" si="295"/>
        <v>5.2987268518515318E-2</v>
      </c>
      <c r="S384" s="35">
        <f t="shared" si="296"/>
        <v>5.6104166666663277E-2</v>
      </c>
      <c r="T384" s="35">
        <f t="shared" si="297"/>
        <v>5.9221064814811236E-2</v>
      </c>
      <c r="U384" s="36">
        <f t="shared" si="298"/>
        <v>6.2337962962959195E-2</v>
      </c>
      <c r="V384" s="35">
        <f t="shared" si="299"/>
        <v>6.5454861111107154E-2</v>
      </c>
      <c r="W384" s="37">
        <f t="shared" si="300"/>
        <v>6.5750966435181205E-2</v>
      </c>
      <c r="X384" s="35">
        <f t="shared" si="272"/>
        <v>6.8571759259255113E-2</v>
      </c>
      <c r="Y384" s="35">
        <f t="shared" si="273"/>
        <v>7.1688657407403072E-2</v>
      </c>
      <c r="Z384" s="35">
        <f t="shared" si="274"/>
        <v>7.4805555555551045E-2</v>
      </c>
      <c r="AA384" s="36">
        <f t="shared" si="275"/>
        <v>7.7922453703699004E-2</v>
      </c>
      <c r="AB384" s="35">
        <f t="shared" si="276"/>
        <v>8.1039351851846964E-2</v>
      </c>
      <c r="AC384" s="35">
        <f t="shared" si="277"/>
        <v>8.4156249999994923E-2</v>
      </c>
      <c r="AD384" s="35">
        <f t="shared" si="278"/>
        <v>8.7273148148142882E-2</v>
      </c>
      <c r="AE384" s="35">
        <f t="shared" si="279"/>
        <v>9.0390046296290841E-2</v>
      </c>
      <c r="AF384" s="36">
        <f t="shared" si="280"/>
        <v>9.35069444444388E-2</v>
      </c>
      <c r="AG384" s="35">
        <f t="shared" si="281"/>
        <v>9.6623842592586759E-2</v>
      </c>
      <c r="AH384" s="35">
        <f t="shared" si="282"/>
        <v>9.9740740740734718E-2</v>
      </c>
      <c r="AI384" s="35">
        <f t="shared" si="283"/>
        <v>0.10285763888888268</v>
      </c>
      <c r="AJ384" s="35">
        <f t="shared" si="284"/>
        <v>0.10597453703703064</v>
      </c>
      <c r="AK384" s="36">
        <f t="shared" si="285"/>
        <v>0.1090914351851786</v>
      </c>
      <c r="AL384" s="35">
        <f t="shared" si="286"/>
        <v>0.11220833333332655</v>
      </c>
      <c r="AM384" s="35">
        <f t="shared" si="287"/>
        <v>0.11532523148147451</v>
      </c>
      <c r="AN384" s="35">
        <f t="shared" si="288"/>
        <v>0.11844212962962247</v>
      </c>
      <c r="AO384" s="35">
        <f t="shared" si="289"/>
        <v>0.12155902777777043</v>
      </c>
      <c r="AP384" s="36">
        <f t="shared" si="290"/>
        <v>0.12467592592591839</v>
      </c>
      <c r="AQ384" s="35">
        <f t="shared" si="291"/>
        <v>0.12779282407406636</v>
      </c>
      <c r="AR384" s="35">
        <f t="shared" si="292"/>
        <v>0.13090972222221431</v>
      </c>
      <c r="AS384" s="38">
        <f t="shared" si="293"/>
        <v>0.13151751736110318</v>
      </c>
      <c r="AT384" s="35"/>
      <c r="AU384" s="33">
        <v>3.1168981481479599E-3</v>
      </c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</row>
    <row r="385" spans="1:69">
      <c r="A385" s="33">
        <v>3.1180555555553702E-3</v>
      </c>
      <c r="B385" s="34">
        <v>3.1180555555553702E-3</v>
      </c>
      <c r="C385" s="35">
        <f t="shared" si="258"/>
        <v>6.2361111111107403E-3</v>
      </c>
      <c r="D385" s="35">
        <f t="shared" si="259"/>
        <v>9.35416666666611E-3</v>
      </c>
      <c r="E385" s="35">
        <f t="shared" si="260"/>
        <v>1.2472222222221481E-2</v>
      </c>
      <c r="F385" s="36">
        <f t="shared" si="261"/>
        <v>1.5590277777776851E-2</v>
      </c>
      <c r="G385" s="35">
        <f t="shared" si="262"/>
        <v>1.870833333333222E-2</v>
      </c>
      <c r="H385" s="35">
        <f t="shared" si="263"/>
        <v>2.1826388888887591E-2</v>
      </c>
      <c r="I385" s="35">
        <f t="shared" si="264"/>
        <v>2.4944444444442961E-2</v>
      </c>
      <c r="J385" s="35">
        <f t="shared" si="265"/>
        <v>2.8062499999998332E-2</v>
      </c>
      <c r="K385" s="36">
        <f t="shared" si="266"/>
        <v>3.1180555555553702E-2</v>
      </c>
      <c r="L385" s="35">
        <f t="shared" si="267"/>
        <v>3.4298611111109073E-2</v>
      </c>
      <c r="M385" s="35">
        <f t="shared" si="268"/>
        <v>3.741666666666444E-2</v>
      </c>
      <c r="N385" s="35">
        <f t="shared" si="269"/>
        <v>4.0534722222219814E-2</v>
      </c>
      <c r="O385" s="35">
        <f t="shared" si="270"/>
        <v>4.3652777777775181E-2</v>
      </c>
      <c r="P385" s="36">
        <f t="shared" si="271"/>
        <v>4.6770833333330555E-2</v>
      </c>
      <c r="Q385" s="35">
        <f t="shared" si="294"/>
        <v>4.9888888888885922E-2</v>
      </c>
      <c r="R385" s="35">
        <f t="shared" si="295"/>
        <v>5.300694444444129E-2</v>
      </c>
      <c r="S385" s="35">
        <f t="shared" si="296"/>
        <v>5.6124999999996664E-2</v>
      </c>
      <c r="T385" s="35">
        <f t="shared" si="297"/>
        <v>5.9243055555552031E-2</v>
      </c>
      <c r="U385" s="36">
        <f t="shared" si="298"/>
        <v>6.2361111111107405E-2</v>
      </c>
      <c r="V385" s="35">
        <f t="shared" si="299"/>
        <v>6.5479166666662772E-2</v>
      </c>
      <c r="W385" s="37">
        <f t="shared" si="300"/>
        <v>6.5775381944440534E-2</v>
      </c>
      <c r="X385" s="35">
        <f t="shared" si="272"/>
        <v>6.8597222222218146E-2</v>
      </c>
      <c r="Y385" s="35">
        <f t="shared" si="273"/>
        <v>7.171527777777352E-2</v>
      </c>
      <c r="Z385" s="35">
        <f t="shared" si="274"/>
        <v>7.483333333332888E-2</v>
      </c>
      <c r="AA385" s="36">
        <f t="shared" si="275"/>
        <v>7.7951388888884254E-2</v>
      </c>
      <c r="AB385" s="35">
        <f t="shared" si="276"/>
        <v>8.1069444444439628E-2</v>
      </c>
      <c r="AC385" s="35">
        <f t="shared" si="277"/>
        <v>8.4187499999994989E-2</v>
      </c>
      <c r="AD385" s="35">
        <f t="shared" si="278"/>
        <v>8.7305555555550363E-2</v>
      </c>
      <c r="AE385" s="35">
        <f t="shared" si="279"/>
        <v>9.0423611111105737E-2</v>
      </c>
      <c r="AF385" s="36">
        <f t="shared" si="280"/>
        <v>9.3541666666661111E-2</v>
      </c>
      <c r="AG385" s="35">
        <f t="shared" si="281"/>
        <v>9.6659722222216471E-2</v>
      </c>
      <c r="AH385" s="35">
        <f t="shared" si="282"/>
        <v>9.9777777777771845E-2</v>
      </c>
      <c r="AI385" s="35">
        <f t="shared" si="283"/>
        <v>0.10289583333332722</v>
      </c>
      <c r="AJ385" s="35">
        <f t="shared" si="284"/>
        <v>0.10601388888888258</v>
      </c>
      <c r="AK385" s="36">
        <f t="shared" si="285"/>
        <v>0.10913194444443795</v>
      </c>
      <c r="AL385" s="35">
        <f t="shared" si="286"/>
        <v>0.11224999999999333</v>
      </c>
      <c r="AM385" s="35">
        <f t="shared" si="287"/>
        <v>0.1153680555555487</v>
      </c>
      <c r="AN385" s="35">
        <f t="shared" si="288"/>
        <v>0.11848611111110406</v>
      </c>
      <c r="AO385" s="35">
        <f t="shared" si="289"/>
        <v>0.12160416666665944</v>
      </c>
      <c r="AP385" s="36">
        <f t="shared" si="290"/>
        <v>0.12472222222221481</v>
      </c>
      <c r="AQ385" s="35">
        <f t="shared" si="291"/>
        <v>0.12784027777777018</v>
      </c>
      <c r="AR385" s="35">
        <f t="shared" si="292"/>
        <v>0.13095833333332554</v>
      </c>
      <c r="AS385" s="38">
        <f t="shared" si="293"/>
        <v>0.13156635416665885</v>
      </c>
      <c r="AT385" s="35"/>
      <c r="AU385" s="33">
        <v>3.1180555555553702E-3</v>
      </c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</row>
    <row r="386" spans="1:69">
      <c r="A386" s="33">
        <v>3.11921296296277E-3</v>
      </c>
      <c r="B386" s="34">
        <v>3.11921296296277E-3</v>
      </c>
      <c r="C386" s="35">
        <f t="shared" si="258"/>
        <v>6.2384259259255399E-3</v>
      </c>
      <c r="D386" s="35">
        <f t="shared" si="259"/>
        <v>9.3576388888883099E-3</v>
      </c>
      <c r="E386" s="35">
        <f t="shared" si="260"/>
        <v>1.247685185185108E-2</v>
      </c>
      <c r="F386" s="36">
        <f t="shared" si="261"/>
        <v>1.559606481481385E-2</v>
      </c>
      <c r="G386" s="35">
        <f t="shared" si="262"/>
        <v>1.871527777777662E-2</v>
      </c>
      <c r="H386" s="35">
        <f t="shared" si="263"/>
        <v>2.1834490740739392E-2</v>
      </c>
      <c r="I386" s="35">
        <f t="shared" si="264"/>
        <v>2.495370370370216E-2</v>
      </c>
      <c r="J386" s="35">
        <f t="shared" si="265"/>
        <v>2.8072916666664928E-2</v>
      </c>
      <c r="K386" s="36">
        <f t="shared" si="266"/>
        <v>3.11921296296277E-2</v>
      </c>
      <c r="L386" s="35">
        <f t="shared" si="267"/>
        <v>3.4311342592590471E-2</v>
      </c>
      <c r="M386" s="35">
        <f t="shared" si="268"/>
        <v>3.743055555555324E-2</v>
      </c>
      <c r="N386" s="35">
        <f t="shared" si="269"/>
        <v>4.0549768518516008E-2</v>
      </c>
      <c r="O386" s="35">
        <f t="shared" si="270"/>
        <v>4.3668981481478783E-2</v>
      </c>
      <c r="P386" s="36">
        <f t="shared" si="271"/>
        <v>4.6788194444441551E-2</v>
      </c>
      <c r="Q386" s="35">
        <f t="shared" si="294"/>
        <v>4.9907407407404319E-2</v>
      </c>
      <c r="R386" s="35">
        <f t="shared" si="295"/>
        <v>5.3026620370367088E-2</v>
      </c>
      <c r="S386" s="35">
        <f t="shared" si="296"/>
        <v>5.6145833333329856E-2</v>
      </c>
      <c r="T386" s="35">
        <f t="shared" si="297"/>
        <v>5.9265046296292631E-2</v>
      </c>
      <c r="U386" s="36">
        <f t="shared" si="298"/>
        <v>6.2384259259255399E-2</v>
      </c>
      <c r="V386" s="35">
        <f t="shared" si="299"/>
        <v>6.5503472222218168E-2</v>
      </c>
      <c r="W386" s="37">
        <f t="shared" si="300"/>
        <v>6.5799797453699627E-2</v>
      </c>
      <c r="X386" s="35">
        <f t="shared" si="272"/>
        <v>6.8622685185180943E-2</v>
      </c>
      <c r="Y386" s="35">
        <f t="shared" si="273"/>
        <v>7.1741898148143704E-2</v>
      </c>
      <c r="Z386" s="35">
        <f t="shared" si="274"/>
        <v>7.4861111111106479E-2</v>
      </c>
      <c r="AA386" s="36">
        <f t="shared" si="275"/>
        <v>7.7980324074069254E-2</v>
      </c>
      <c r="AB386" s="35">
        <f t="shared" si="276"/>
        <v>8.1099537037032016E-2</v>
      </c>
      <c r="AC386" s="35">
        <f t="shared" si="277"/>
        <v>8.4218749999994791E-2</v>
      </c>
      <c r="AD386" s="35">
        <f t="shared" si="278"/>
        <v>8.7337962962957566E-2</v>
      </c>
      <c r="AE386" s="35">
        <f t="shared" si="279"/>
        <v>9.0457175925920327E-2</v>
      </c>
      <c r="AF386" s="36">
        <f t="shared" si="280"/>
        <v>9.3576388888883102E-2</v>
      </c>
      <c r="AG386" s="35">
        <f t="shared" si="281"/>
        <v>9.6695601851845864E-2</v>
      </c>
      <c r="AH386" s="35">
        <f t="shared" si="282"/>
        <v>9.9814814814808639E-2</v>
      </c>
      <c r="AI386" s="35">
        <f t="shared" si="283"/>
        <v>0.10293402777777141</v>
      </c>
      <c r="AJ386" s="35">
        <f t="shared" si="284"/>
        <v>0.10605324074073418</v>
      </c>
      <c r="AK386" s="36">
        <f t="shared" si="285"/>
        <v>0.10917245370369695</v>
      </c>
      <c r="AL386" s="35">
        <f t="shared" si="286"/>
        <v>0.11229166666665971</v>
      </c>
      <c r="AM386" s="35">
        <f t="shared" si="287"/>
        <v>0.11541087962962249</v>
      </c>
      <c r="AN386" s="35">
        <f t="shared" si="288"/>
        <v>0.11853009259258526</v>
      </c>
      <c r="AO386" s="35">
        <f t="shared" si="289"/>
        <v>0.12164930555554802</v>
      </c>
      <c r="AP386" s="36">
        <f t="shared" si="290"/>
        <v>0.1247685185185108</v>
      </c>
      <c r="AQ386" s="35">
        <f t="shared" si="291"/>
        <v>0.12788773148147356</v>
      </c>
      <c r="AR386" s="35">
        <f t="shared" si="292"/>
        <v>0.13100694444443634</v>
      </c>
      <c r="AS386" s="38">
        <f t="shared" si="293"/>
        <v>0.13161519097221408</v>
      </c>
      <c r="AT386" s="35"/>
      <c r="AU386" s="33">
        <v>3.11921296296277E-3</v>
      </c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</row>
    <row r="387" spans="1:69">
      <c r="A387" s="33">
        <v>3.1203703703701802E-3</v>
      </c>
      <c r="B387" s="34">
        <v>3.1203703703701802E-3</v>
      </c>
      <c r="C387" s="35">
        <f t="shared" si="258"/>
        <v>6.2407407407403604E-3</v>
      </c>
      <c r="D387" s="35">
        <f t="shared" si="259"/>
        <v>9.361111111110541E-3</v>
      </c>
      <c r="E387" s="35">
        <f t="shared" si="260"/>
        <v>1.2481481481480721E-2</v>
      </c>
      <c r="F387" s="36">
        <f t="shared" si="261"/>
        <v>1.56018518518509E-2</v>
      </c>
      <c r="G387" s="35">
        <f t="shared" si="262"/>
        <v>1.8722222222221082E-2</v>
      </c>
      <c r="H387" s="35">
        <f t="shared" si="263"/>
        <v>2.1842592592591262E-2</v>
      </c>
      <c r="I387" s="35">
        <f t="shared" si="264"/>
        <v>2.4962962962961441E-2</v>
      </c>
      <c r="J387" s="35">
        <f t="shared" si="265"/>
        <v>2.8083333333331621E-2</v>
      </c>
      <c r="K387" s="36">
        <f t="shared" si="266"/>
        <v>3.1203703703701801E-2</v>
      </c>
      <c r="L387" s="35">
        <f t="shared" si="267"/>
        <v>3.4324074074071981E-2</v>
      </c>
      <c r="M387" s="35">
        <f t="shared" si="268"/>
        <v>3.7444444444442164E-2</v>
      </c>
      <c r="N387" s="35">
        <f t="shared" si="269"/>
        <v>4.056481481481234E-2</v>
      </c>
      <c r="O387" s="35">
        <f t="shared" si="270"/>
        <v>4.3685185185182523E-2</v>
      </c>
      <c r="P387" s="36">
        <f t="shared" si="271"/>
        <v>4.68055555555527E-2</v>
      </c>
      <c r="Q387" s="35">
        <f t="shared" si="294"/>
        <v>4.9925925925922883E-2</v>
      </c>
      <c r="R387" s="35">
        <f t="shared" si="295"/>
        <v>5.3046296296293066E-2</v>
      </c>
      <c r="S387" s="35">
        <f t="shared" si="296"/>
        <v>5.6166666666663242E-2</v>
      </c>
      <c r="T387" s="35">
        <f t="shared" si="297"/>
        <v>5.9287037037033426E-2</v>
      </c>
      <c r="U387" s="36">
        <f t="shared" si="298"/>
        <v>6.2407407407403602E-2</v>
      </c>
      <c r="V387" s="35">
        <f t="shared" si="299"/>
        <v>6.5527777777773785E-2</v>
      </c>
      <c r="W387" s="37">
        <f t="shared" si="300"/>
        <v>6.5824212962958942E-2</v>
      </c>
      <c r="X387" s="35">
        <f t="shared" si="272"/>
        <v>6.8648148148143961E-2</v>
      </c>
      <c r="Y387" s="35">
        <f t="shared" si="273"/>
        <v>7.1768518518514138E-2</v>
      </c>
      <c r="Z387" s="35">
        <f t="shared" si="274"/>
        <v>7.4888888888884328E-2</v>
      </c>
      <c r="AA387" s="36">
        <f t="shared" si="275"/>
        <v>7.8009259259254504E-2</v>
      </c>
      <c r="AB387" s="35">
        <f t="shared" si="276"/>
        <v>8.112962962962468E-2</v>
      </c>
      <c r="AC387" s="35">
        <f t="shared" si="277"/>
        <v>8.4249999999994871E-2</v>
      </c>
      <c r="AD387" s="35">
        <f t="shared" si="278"/>
        <v>8.7370370370365047E-2</v>
      </c>
      <c r="AE387" s="35">
        <f t="shared" si="279"/>
        <v>9.0490740740735223E-2</v>
      </c>
      <c r="AF387" s="36">
        <f t="shared" si="280"/>
        <v>9.36111111111054E-2</v>
      </c>
      <c r="AG387" s="35">
        <f t="shared" si="281"/>
        <v>9.673148148147559E-2</v>
      </c>
      <c r="AH387" s="35">
        <f t="shared" si="282"/>
        <v>9.9851851851845766E-2</v>
      </c>
      <c r="AI387" s="35">
        <f t="shared" si="283"/>
        <v>0.10297222222221594</v>
      </c>
      <c r="AJ387" s="35">
        <f t="shared" si="284"/>
        <v>0.10609259259258613</v>
      </c>
      <c r="AK387" s="36">
        <f t="shared" si="285"/>
        <v>0.10921296296295631</v>
      </c>
      <c r="AL387" s="35">
        <f t="shared" si="286"/>
        <v>0.11233333333332648</v>
      </c>
      <c r="AM387" s="35">
        <f t="shared" si="287"/>
        <v>0.11545370370369666</v>
      </c>
      <c r="AN387" s="35">
        <f t="shared" si="288"/>
        <v>0.11857407407406685</v>
      </c>
      <c r="AO387" s="35">
        <f t="shared" si="289"/>
        <v>0.12169444444443703</v>
      </c>
      <c r="AP387" s="36">
        <f t="shared" si="290"/>
        <v>0.1248148148148072</v>
      </c>
      <c r="AQ387" s="35">
        <f t="shared" si="291"/>
        <v>0.12793518518517738</v>
      </c>
      <c r="AR387" s="35">
        <f t="shared" si="292"/>
        <v>0.13105555555554757</v>
      </c>
      <c r="AS387" s="38">
        <f t="shared" si="293"/>
        <v>0.13166402777776975</v>
      </c>
      <c r="AT387" s="35"/>
      <c r="AU387" s="33">
        <v>3.1203703703701802E-3</v>
      </c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</row>
    <row r="388" spans="1:69">
      <c r="A388" s="33">
        <v>3.12152777777759E-3</v>
      </c>
      <c r="B388" s="34">
        <v>3.12152777777759E-3</v>
      </c>
      <c r="C388" s="35">
        <f t="shared" si="258"/>
        <v>6.2430555555551799E-3</v>
      </c>
      <c r="D388" s="35">
        <f t="shared" si="259"/>
        <v>9.3645833333327703E-3</v>
      </c>
      <c r="E388" s="35">
        <f t="shared" si="260"/>
        <v>1.248611111111036E-2</v>
      </c>
      <c r="F388" s="36">
        <f t="shared" si="261"/>
        <v>1.5607638888887949E-2</v>
      </c>
      <c r="G388" s="35">
        <f t="shared" si="262"/>
        <v>1.8729166666665541E-2</v>
      </c>
      <c r="H388" s="35">
        <f t="shared" si="263"/>
        <v>2.1850694444443129E-2</v>
      </c>
      <c r="I388" s="35">
        <f t="shared" si="264"/>
        <v>2.497222222222072E-2</v>
      </c>
      <c r="J388" s="35">
        <f t="shared" si="265"/>
        <v>2.8093749999998311E-2</v>
      </c>
      <c r="K388" s="36">
        <f t="shared" si="266"/>
        <v>3.1215277777775899E-2</v>
      </c>
      <c r="L388" s="35">
        <f t="shared" si="267"/>
        <v>3.433680555555349E-2</v>
      </c>
      <c r="M388" s="35">
        <f t="shared" si="268"/>
        <v>3.7458333333331081E-2</v>
      </c>
      <c r="N388" s="35">
        <f t="shared" si="269"/>
        <v>4.0579861111108673E-2</v>
      </c>
      <c r="O388" s="35">
        <f t="shared" si="270"/>
        <v>4.3701388888886257E-2</v>
      </c>
      <c r="P388" s="36">
        <f t="shared" si="271"/>
        <v>4.6822916666663848E-2</v>
      </c>
      <c r="Q388" s="35">
        <f t="shared" si="294"/>
        <v>4.994444444444144E-2</v>
      </c>
      <c r="R388" s="35">
        <f t="shared" si="295"/>
        <v>5.3065972222219031E-2</v>
      </c>
      <c r="S388" s="35">
        <f t="shared" si="296"/>
        <v>5.6187499999996622E-2</v>
      </c>
      <c r="T388" s="35">
        <f t="shared" si="297"/>
        <v>5.9309027777774206E-2</v>
      </c>
      <c r="U388" s="36">
        <f t="shared" si="298"/>
        <v>6.2430555555551798E-2</v>
      </c>
      <c r="V388" s="35">
        <f t="shared" si="299"/>
        <v>6.5552083333329389E-2</v>
      </c>
      <c r="W388" s="37">
        <f t="shared" si="300"/>
        <v>6.5848628472218257E-2</v>
      </c>
      <c r="X388" s="35">
        <f t="shared" si="272"/>
        <v>6.867361111110698E-2</v>
      </c>
      <c r="Y388" s="35">
        <f t="shared" si="273"/>
        <v>7.1795138888884572E-2</v>
      </c>
      <c r="Z388" s="35">
        <f t="shared" si="274"/>
        <v>7.4916666666662163E-2</v>
      </c>
      <c r="AA388" s="36">
        <f t="shared" si="275"/>
        <v>7.8038194444439754E-2</v>
      </c>
      <c r="AB388" s="35">
        <f t="shared" si="276"/>
        <v>8.1159722222217345E-2</v>
      </c>
      <c r="AC388" s="35">
        <f t="shared" si="277"/>
        <v>8.4281249999994923E-2</v>
      </c>
      <c r="AD388" s="35">
        <f t="shared" si="278"/>
        <v>8.7402777777772514E-2</v>
      </c>
      <c r="AE388" s="35">
        <f t="shared" si="279"/>
        <v>9.0524305555550105E-2</v>
      </c>
      <c r="AF388" s="36">
        <f t="shared" si="280"/>
        <v>9.3645833333327697E-2</v>
      </c>
      <c r="AG388" s="35">
        <f t="shared" si="281"/>
        <v>9.6767361111105288E-2</v>
      </c>
      <c r="AH388" s="35">
        <f t="shared" si="282"/>
        <v>9.9888888888882879E-2</v>
      </c>
      <c r="AI388" s="35">
        <f t="shared" si="283"/>
        <v>0.10301041666666047</v>
      </c>
      <c r="AJ388" s="35">
        <f t="shared" si="284"/>
        <v>0.10613194444443806</v>
      </c>
      <c r="AK388" s="36">
        <f t="shared" si="285"/>
        <v>0.10925347222221565</v>
      </c>
      <c r="AL388" s="35">
        <f t="shared" si="286"/>
        <v>0.11237499999999324</v>
      </c>
      <c r="AM388" s="35">
        <f t="shared" si="287"/>
        <v>0.11549652777777084</v>
      </c>
      <c r="AN388" s="35">
        <f t="shared" si="288"/>
        <v>0.11861805555554841</v>
      </c>
      <c r="AO388" s="35">
        <f t="shared" si="289"/>
        <v>0.121739583333326</v>
      </c>
      <c r="AP388" s="36">
        <f t="shared" si="290"/>
        <v>0.1248611111111036</v>
      </c>
      <c r="AQ388" s="35">
        <f t="shared" si="291"/>
        <v>0.1279826388888812</v>
      </c>
      <c r="AR388" s="35">
        <f t="shared" si="292"/>
        <v>0.13110416666665878</v>
      </c>
      <c r="AS388" s="38">
        <f t="shared" si="293"/>
        <v>0.1317128645833254</v>
      </c>
      <c r="AT388" s="35"/>
      <c r="AU388" s="33">
        <v>3.12152777777759E-3</v>
      </c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</row>
    <row r="389" spans="1:69">
      <c r="A389" s="33">
        <v>3.1226851851849902E-3</v>
      </c>
      <c r="B389" s="34">
        <v>3.1226851851849902E-3</v>
      </c>
      <c r="C389" s="35">
        <f t="shared" si="258"/>
        <v>6.2453703703699804E-3</v>
      </c>
      <c r="D389" s="35">
        <f t="shared" si="259"/>
        <v>9.3680555555549702E-3</v>
      </c>
      <c r="E389" s="35">
        <f t="shared" si="260"/>
        <v>1.2490740740739961E-2</v>
      </c>
      <c r="F389" s="36">
        <f t="shared" si="261"/>
        <v>1.5613425925924952E-2</v>
      </c>
      <c r="G389" s="35">
        <f t="shared" si="262"/>
        <v>1.873611111110994E-2</v>
      </c>
      <c r="H389" s="35">
        <f t="shared" si="263"/>
        <v>2.1858796296294933E-2</v>
      </c>
      <c r="I389" s="35">
        <f t="shared" si="264"/>
        <v>2.4981481481479922E-2</v>
      </c>
      <c r="J389" s="35">
        <f t="shared" si="265"/>
        <v>2.8104166666664911E-2</v>
      </c>
      <c r="K389" s="36">
        <f t="shared" si="266"/>
        <v>3.1226851851849903E-2</v>
      </c>
      <c r="L389" s="35">
        <f t="shared" si="267"/>
        <v>3.4349537037034895E-2</v>
      </c>
      <c r="M389" s="35">
        <f t="shared" si="268"/>
        <v>3.7472222222219881E-2</v>
      </c>
      <c r="N389" s="35">
        <f t="shared" si="269"/>
        <v>4.0594907407404873E-2</v>
      </c>
      <c r="O389" s="35">
        <f t="shared" si="270"/>
        <v>4.3717592592589866E-2</v>
      </c>
      <c r="P389" s="36">
        <f t="shared" si="271"/>
        <v>4.6840277777774851E-2</v>
      </c>
      <c r="Q389" s="35">
        <f t="shared" si="294"/>
        <v>4.9962962962959843E-2</v>
      </c>
      <c r="R389" s="35">
        <f t="shared" si="295"/>
        <v>5.3085648148144836E-2</v>
      </c>
      <c r="S389" s="35">
        <f t="shared" si="296"/>
        <v>5.6208333333329821E-2</v>
      </c>
      <c r="T389" s="35">
        <f t="shared" si="297"/>
        <v>5.9331018518514814E-2</v>
      </c>
      <c r="U389" s="36">
        <f t="shared" si="298"/>
        <v>6.2453703703699806E-2</v>
      </c>
      <c r="V389" s="35">
        <f t="shared" si="299"/>
        <v>6.5576388888884798E-2</v>
      </c>
      <c r="W389" s="37">
        <f t="shared" si="300"/>
        <v>6.5873043981477364E-2</v>
      </c>
      <c r="X389" s="35">
        <f t="shared" si="272"/>
        <v>6.8699074074069791E-2</v>
      </c>
      <c r="Y389" s="35">
        <f t="shared" si="273"/>
        <v>7.1821759259254769E-2</v>
      </c>
      <c r="Z389" s="35">
        <f t="shared" si="274"/>
        <v>7.4944444444439762E-2</v>
      </c>
      <c r="AA389" s="36">
        <f t="shared" si="275"/>
        <v>7.8067129629624754E-2</v>
      </c>
      <c r="AB389" s="35">
        <f t="shared" si="276"/>
        <v>8.1189814814809746E-2</v>
      </c>
      <c r="AC389" s="35">
        <f t="shared" si="277"/>
        <v>8.4312499999994739E-2</v>
      </c>
      <c r="AD389" s="35">
        <f t="shared" si="278"/>
        <v>8.7435185185179731E-2</v>
      </c>
      <c r="AE389" s="35">
        <f t="shared" si="279"/>
        <v>9.055787037036471E-2</v>
      </c>
      <c r="AF389" s="36">
        <f t="shared" si="280"/>
        <v>9.3680555555549702E-2</v>
      </c>
      <c r="AG389" s="35">
        <f t="shared" si="281"/>
        <v>9.6803240740734695E-2</v>
      </c>
      <c r="AH389" s="35">
        <f t="shared" si="282"/>
        <v>9.9925925925919687E-2</v>
      </c>
      <c r="AI389" s="35">
        <f t="shared" si="283"/>
        <v>0.10304861111110468</v>
      </c>
      <c r="AJ389" s="35">
        <f t="shared" si="284"/>
        <v>0.10617129629628967</v>
      </c>
      <c r="AK389" s="36">
        <f t="shared" si="285"/>
        <v>0.10929398148147466</v>
      </c>
      <c r="AL389" s="35">
        <f t="shared" si="286"/>
        <v>0.11241666666665964</v>
      </c>
      <c r="AM389" s="35">
        <f t="shared" si="287"/>
        <v>0.11553935185184463</v>
      </c>
      <c r="AN389" s="35">
        <f t="shared" si="288"/>
        <v>0.11866203703702963</v>
      </c>
      <c r="AO389" s="35">
        <f t="shared" si="289"/>
        <v>0.12178472222221462</v>
      </c>
      <c r="AP389" s="36">
        <f t="shared" si="290"/>
        <v>0.12490740740739961</v>
      </c>
      <c r="AQ389" s="35">
        <f t="shared" si="291"/>
        <v>0.1280300925925846</v>
      </c>
      <c r="AR389" s="35">
        <f t="shared" si="292"/>
        <v>0.1311527777777696</v>
      </c>
      <c r="AS389" s="38">
        <f t="shared" si="293"/>
        <v>0.13176170138888066</v>
      </c>
      <c r="AT389" s="35"/>
      <c r="AU389" s="33">
        <v>3.1226851851849902E-3</v>
      </c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</row>
    <row r="390" spans="1:69">
      <c r="A390" s="33">
        <v>3.1238425925924E-3</v>
      </c>
      <c r="B390" s="34">
        <v>3.1238425925924E-3</v>
      </c>
      <c r="C390" s="35">
        <f t="shared" si="258"/>
        <v>6.2476851851848E-3</v>
      </c>
      <c r="D390" s="35">
        <f t="shared" si="259"/>
        <v>9.3715277777771996E-3</v>
      </c>
      <c r="E390" s="35">
        <f t="shared" si="260"/>
        <v>1.24953703703696E-2</v>
      </c>
      <c r="F390" s="36">
        <f t="shared" si="261"/>
        <v>1.5619212962962E-2</v>
      </c>
      <c r="G390" s="35">
        <f t="shared" si="262"/>
        <v>1.8743055555554399E-2</v>
      </c>
      <c r="H390" s="35">
        <f t="shared" si="263"/>
        <v>2.18668981481468E-2</v>
      </c>
      <c r="I390" s="35">
        <f t="shared" si="264"/>
        <v>2.49907407407392E-2</v>
      </c>
      <c r="J390" s="35">
        <f t="shared" si="265"/>
        <v>2.81145833333316E-2</v>
      </c>
      <c r="K390" s="36">
        <f t="shared" si="266"/>
        <v>3.1238425925924001E-2</v>
      </c>
      <c r="L390" s="35">
        <f t="shared" si="267"/>
        <v>3.4362268518516398E-2</v>
      </c>
      <c r="M390" s="35">
        <f t="shared" si="268"/>
        <v>3.7486111111108798E-2</v>
      </c>
      <c r="N390" s="35">
        <f t="shared" si="269"/>
        <v>4.0609953703701199E-2</v>
      </c>
      <c r="O390" s="35">
        <f t="shared" si="270"/>
        <v>4.3733796296293599E-2</v>
      </c>
      <c r="P390" s="36">
        <f t="shared" si="271"/>
        <v>4.6857638888886E-2</v>
      </c>
      <c r="Q390" s="35">
        <f t="shared" si="294"/>
        <v>4.99814814814784E-2</v>
      </c>
      <c r="R390" s="35">
        <f t="shared" si="295"/>
        <v>5.31053240740708E-2</v>
      </c>
      <c r="S390" s="35">
        <f t="shared" si="296"/>
        <v>5.6229166666663201E-2</v>
      </c>
      <c r="T390" s="35">
        <f t="shared" si="297"/>
        <v>5.9353009259255601E-2</v>
      </c>
      <c r="U390" s="36">
        <f t="shared" si="298"/>
        <v>6.2476851851848002E-2</v>
      </c>
      <c r="V390" s="35">
        <f t="shared" si="299"/>
        <v>6.5600694444440402E-2</v>
      </c>
      <c r="W390" s="37">
        <f t="shared" si="300"/>
        <v>6.5897459490736679E-2</v>
      </c>
      <c r="X390" s="35">
        <f t="shared" si="272"/>
        <v>6.8724537037032796E-2</v>
      </c>
      <c r="Y390" s="35">
        <f t="shared" si="273"/>
        <v>7.1848379629625203E-2</v>
      </c>
      <c r="Z390" s="35">
        <f t="shared" si="274"/>
        <v>7.4972222222217597E-2</v>
      </c>
      <c r="AA390" s="36">
        <f t="shared" si="275"/>
        <v>7.8096064814810004E-2</v>
      </c>
      <c r="AB390" s="35">
        <f t="shared" si="276"/>
        <v>8.1219907407402397E-2</v>
      </c>
      <c r="AC390" s="35">
        <f t="shared" si="277"/>
        <v>8.4343749999994805E-2</v>
      </c>
      <c r="AD390" s="35">
        <f t="shared" si="278"/>
        <v>8.7467592592587198E-2</v>
      </c>
      <c r="AE390" s="35">
        <f t="shared" si="279"/>
        <v>9.0591435185179606E-2</v>
      </c>
      <c r="AF390" s="36">
        <f t="shared" si="280"/>
        <v>9.3715277777771999E-2</v>
      </c>
      <c r="AG390" s="35">
        <f t="shared" si="281"/>
        <v>9.6839120370364407E-2</v>
      </c>
      <c r="AH390" s="35">
        <f t="shared" si="282"/>
        <v>9.99629629629568E-2</v>
      </c>
      <c r="AI390" s="35">
        <f t="shared" si="283"/>
        <v>0.10308680555554919</v>
      </c>
      <c r="AJ390" s="35">
        <f t="shared" si="284"/>
        <v>0.1062106481481416</v>
      </c>
      <c r="AK390" s="36">
        <f t="shared" si="285"/>
        <v>0.10933449074073399</v>
      </c>
      <c r="AL390" s="35">
        <f t="shared" si="286"/>
        <v>0.1124583333333264</v>
      </c>
      <c r="AM390" s="35">
        <f t="shared" si="287"/>
        <v>0.1155821759259188</v>
      </c>
      <c r="AN390" s="35">
        <f t="shared" si="288"/>
        <v>0.1187060185185112</v>
      </c>
      <c r="AO390" s="35">
        <f t="shared" si="289"/>
        <v>0.1218298611111036</v>
      </c>
      <c r="AP390" s="36">
        <f t="shared" si="290"/>
        <v>0.124953703703696</v>
      </c>
      <c r="AQ390" s="35">
        <f t="shared" si="291"/>
        <v>0.1280775462962884</v>
      </c>
      <c r="AR390" s="35">
        <f t="shared" si="292"/>
        <v>0.1312013888888808</v>
      </c>
      <c r="AS390" s="38">
        <f t="shared" si="293"/>
        <v>0.13181053819443631</v>
      </c>
      <c r="AT390" s="35"/>
      <c r="AU390" s="33">
        <v>3.1238425925924E-3</v>
      </c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</row>
    <row r="391" spans="1:69">
      <c r="A391" s="33">
        <v>3.1249999999998098E-3</v>
      </c>
      <c r="B391" s="34">
        <v>3.1249999999998098E-3</v>
      </c>
      <c r="C391" s="35">
        <f t="shared" si="258"/>
        <v>6.2499999999996196E-3</v>
      </c>
      <c r="D391" s="35">
        <f t="shared" si="259"/>
        <v>9.3749999999994289E-3</v>
      </c>
      <c r="E391" s="35">
        <f t="shared" si="260"/>
        <v>1.2499999999999239E-2</v>
      </c>
      <c r="F391" s="36">
        <f t="shared" si="261"/>
        <v>1.5624999999999049E-2</v>
      </c>
      <c r="G391" s="35">
        <f t="shared" si="262"/>
        <v>1.8749999999998858E-2</v>
      </c>
      <c r="H391" s="35">
        <f t="shared" si="263"/>
        <v>2.187499999999867E-2</v>
      </c>
      <c r="I391" s="35">
        <f t="shared" si="264"/>
        <v>2.4999999999998478E-2</v>
      </c>
      <c r="J391" s="35">
        <f t="shared" si="265"/>
        <v>2.8124999999998287E-2</v>
      </c>
      <c r="K391" s="36">
        <f t="shared" si="266"/>
        <v>3.1249999999998099E-2</v>
      </c>
      <c r="L391" s="35">
        <f t="shared" si="267"/>
        <v>3.4374999999997907E-2</v>
      </c>
      <c r="M391" s="35">
        <f t="shared" si="268"/>
        <v>3.7499999999997716E-2</v>
      </c>
      <c r="N391" s="35">
        <f t="shared" si="269"/>
        <v>4.0624999999997524E-2</v>
      </c>
      <c r="O391" s="35">
        <f t="shared" si="270"/>
        <v>4.374999999999734E-2</v>
      </c>
      <c r="P391" s="36">
        <f t="shared" si="271"/>
        <v>4.6874999999997148E-2</v>
      </c>
      <c r="Q391" s="35">
        <f t="shared" si="294"/>
        <v>4.9999999999996957E-2</v>
      </c>
      <c r="R391" s="35">
        <f t="shared" si="295"/>
        <v>5.3124999999996765E-2</v>
      </c>
      <c r="S391" s="35">
        <f t="shared" si="296"/>
        <v>5.6249999999996574E-2</v>
      </c>
      <c r="T391" s="35">
        <f t="shared" si="297"/>
        <v>5.9374999999996389E-2</v>
      </c>
      <c r="U391" s="36">
        <f t="shared" si="298"/>
        <v>6.2499999999996197E-2</v>
      </c>
      <c r="V391" s="35">
        <f t="shared" si="299"/>
        <v>6.5624999999996006E-2</v>
      </c>
      <c r="W391" s="37">
        <f t="shared" si="300"/>
        <v>6.592187499999598E-2</v>
      </c>
      <c r="X391" s="35">
        <f t="shared" si="272"/>
        <v>6.8749999999995814E-2</v>
      </c>
      <c r="Y391" s="35">
        <f t="shared" si="273"/>
        <v>7.1874999999995623E-2</v>
      </c>
      <c r="Z391" s="35">
        <f t="shared" si="274"/>
        <v>7.4999999999995431E-2</v>
      </c>
      <c r="AA391" s="36">
        <f t="shared" si="275"/>
        <v>7.812499999999524E-2</v>
      </c>
      <c r="AB391" s="35">
        <f t="shared" si="276"/>
        <v>8.1249999999995048E-2</v>
      </c>
      <c r="AC391" s="35">
        <f t="shared" si="277"/>
        <v>8.4374999999994871E-2</v>
      </c>
      <c r="AD391" s="35">
        <f t="shared" si="278"/>
        <v>8.7499999999994679E-2</v>
      </c>
      <c r="AE391" s="35">
        <f t="shared" si="279"/>
        <v>9.0624999999994488E-2</v>
      </c>
      <c r="AF391" s="36">
        <f t="shared" si="280"/>
        <v>9.3749999999994296E-2</v>
      </c>
      <c r="AG391" s="35">
        <f t="shared" si="281"/>
        <v>9.6874999999994105E-2</v>
      </c>
      <c r="AH391" s="35">
        <f t="shared" si="282"/>
        <v>9.9999999999993913E-2</v>
      </c>
      <c r="AI391" s="35">
        <f t="shared" si="283"/>
        <v>0.10312499999999372</v>
      </c>
      <c r="AJ391" s="35">
        <f t="shared" si="284"/>
        <v>0.10624999999999353</v>
      </c>
      <c r="AK391" s="36">
        <f t="shared" si="285"/>
        <v>0.10937499999999334</v>
      </c>
      <c r="AL391" s="35">
        <f t="shared" si="286"/>
        <v>0.11249999999999315</v>
      </c>
      <c r="AM391" s="35">
        <f t="shared" si="287"/>
        <v>0.11562499999999296</v>
      </c>
      <c r="AN391" s="35">
        <f t="shared" si="288"/>
        <v>0.11874999999999278</v>
      </c>
      <c r="AO391" s="35">
        <f t="shared" si="289"/>
        <v>0.12187499999999259</v>
      </c>
      <c r="AP391" s="36">
        <f t="shared" si="290"/>
        <v>0.12499999999999239</v>
      </c>
      <c r="AQ391" s="35">
        <f t="shared" si="291"/>
        <v>0.12812499999999219</v>
      </c>
      <c r="AR391" s="35">
        <f t="shared" si="292"/>
        <v>0.13124999999999201</v>
      </c>
      <c r="AS391" s="38">
        <f t="shared" si="293"/>
        <v>0.13185937499999198</v>
      </c>
      <c r="AT391" s="35"/>
      <c r="AU391" s="33">
        <v>3.1249999999998098E-3</v>
      </c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</row>
    <row r="392" spans="1:69">
      <c r="A392" s="33">
        <v>3.12615740740721E-3</v>
      </c>
      <c r="B392" s="34">
        <v>3.12615740740721E-3</v>
      </c>
      <c r="C392" s="35">
        <f t="shared" si="258"/>
        <v>6.2523148148144201E-3</v>
      </c>
      <c r="D392" s="35">
        <f t="shared" si="259"/>
        <v>9.3784722222216305E-3</v>
      </c>
      <c r="E392" s="35">
        <f t="shared" si="260"/>
        <v>1.250462962962884E-2</v>
      </c>
      <c r="F392" s="36">
        <f t="shared" si="261"/>
        <v>1.5630787037036051E-2</v>
      </c>
      <c r="G392" s="35">
        <f t="shared" si="262"/>
        <v>1.8756944444443261E-2</v>
      </c>
      <c r="H392" s="35">
        <f t="shared" si="263"/>
        <v>2.1883101851850471E-2</v>
      </c>
      <c r="I392" s="35">
        <f t="shared" si="264"/>
        <v>2.500925925925768E-2</v>
      </c>
      <c r="J392" s="35">
        <f t="shared" si="265"/>
        <v>2.813541666666489E-2</v>
      </c>
      <c r="K392" s="36">
        <f t="shared" si="266"/>
        <v>3.1261574074072103E-2</v>
      </c>
      <c r="L392" s="35">
        <f t="shared" si="267"/>
        <v>3.4387731481479313E-2</v>
      </c>
      <c r="M392" s="35">
        <f t="shared" si="268"/>
        <v>3.7513888888886522E-2</v>
      </c>
      <c r="N392" s="35">
        <f t="shared" si="269"/>
        <v>4.0640046296293732E-2</v>
      </c>
      <c r="O392" s="35">
        <f t="shared" si="270"/>
        <v>4.3766203703700941E-2</v>
      </c>
      <c r="P392" s="36">
        <f t="shared" si="271"/>
        <v>4.6892361111108151E-2</v>
      </c>
      <c r="Q392" s="35">
        <f t="shared" si="294"/>
        <v>5.0018518518515361E-2</v>
      </c>
      <c r="R392" s="35">
        <f t="shared" si="295"/>
        <v>5.314467592592257E-2</v>
      </c>
      <c r="S392" s="35">
        <f t="shared" si="296"/>
        <v>5.627083333332978E-2</v>
      </c>
      <c r="T392" s="35">
        <f t="shared" si="297"/>
        <v>5.9396990740736989E-2</v>
      </c>
      <c r="U392" s="36">
        <f t="shared" si="298"/>
        <v>6.2523148148144206E-2</v>
      </c>
      <c r="V392" s="35">
        <f t="shared" si="299"/>
        <v>6.5649305555551415E-2</v>
      </c>
      <c r="W392" s="37">
        <f t="shared" si="300"/>
        <v>6.5946290509255087E-2</v>
      </c>
      <c r="X392" s="35">
        <f t="shared" si="272"/>
        <v>6.8775462962958625E-2</v>
      </c>
      <c r="Y392" s="35">
        <f t="shared" si="273"/>
        <v>7.1901620370365835E-2</v>
      </c>
      <c r="Z392" s="35">
        <f t="shared" si="274"/>
        <v>7.5027777777773044E-2</v>
      </c>
      <c r="AA392" s="36">
        <f t="shared" si="275"/>
        <v>7.8153935185180254E-2</v>
      </c>
      <c r="AB392" s="35">
        <f t="shared" si="276"/>
        <v>8.1280092592587463E-2</v>
      </c>
      <c r="AC392" s="35">
        <f t="shared" si="277"/>
        <v>8.4406249999994673E-2</v>
      </c>
      <c r="AD392" s="35">
        <f t="shared" si="278"/>
        <v>8.7532407407401883E-2</v>
      </c>
      <c r="AE392" s="35">
        <f t="shared" si="279"/>
        <v>9.0658564814809092E-2</v>
      </c>
      <c r="AF392" s="36">
        <f t="shared" si="280"/>
        <v>9.3784722222216302E-2</v>
      </c>
      <c r="AG392" s="35">
        <f t="shared" si="281"/>
        <v>9.6910879629623511E-2</v>
      </c>
      <c r="AH392" s="35">
        <f t="shared" si="282"/>
        <v>0.10003703703703072</v>
      </c>
      <c r="AI392" s="35">
        <f t="shared" si="283"/>
        <v>0.10316319444443793</v>
      </c>
      <c r="AJ392" s="35">
        <f t="shared" si="284"/>
        <v>0.10628935185184514</v>
      </c>
      <c r="AK392" s="36">
        <f t="shared" si="285"/>
        <v>0.10941550925925235</v>
      </c>
      <c r="AL392" s="35">
        <f t="shared" si="286"/>
        <v>0.11254166666665956</v>
      </c>
      <c r="AM392" s="35">
        <f t="shared" si="287"/>
        <v>0.11566782407406677</v>
      </c>
      <c r="AN392" s="35">
        <f t="shared" si="288"/>
        <v>0.11879398148147398</v>
      </c>
      <c r="AO392" s="35">
        <f t="shared" si="289"/>
        <v>0.12192013888888119</v>
      </c>
      <c r="AP392" s="36">
        <f t="shared" si="290"/>
        <v>0.12504629629628841</v>
      </c>
      <c r="AQ392" s="35">
        <f t="shared" si="291"/>
        <v>0.12817245370369562</v>
      </c>
      <c r="AR392" s="35">
        <f t="shared" si="292"/>
        <v>0.13129861111110283</v>
      </c>
      <c r="AS392" s="38">
        <f t="shared" si="293"/>
        <v>0.13190821180554724</v>
      </c>
      <c r="AT392" s="35"/>
      <c r="AU392" s="33">
        <v>3.12615740740721E-3</v>
      </c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</row>
    <row r="393" spans="1:69">
      <c r="A393" s="33">
        <v>3.1273148148146198E-3</v>
      </c>
      <c r="B393" s="34">
        <v>3.1273148148146198E-3</v>
      </c>
      <c r="C393" s="35">
        <f t="shared" si="258"/>
        <v>6.2546296296292396E-3</v>
      </c>
      <c r="D393" s="35">
        <f t="shared" si="259"/>
        <v>9.3819444444438599E-3</v>
      </c>
      <c r="E393" s="35">
        <f t="shared" si="260"/>
        <v>1.2509259259258479E-2</v>
      </c>
      <c r="F393" s="36">
        <f t="shared" si="261"/>
        <v>1.5636574074073099E-2</v>
      </c>
      <c r="G393" s="35">
        <f t="shared" si="262"/>
        <v>1.876388888888772E-2</v>
      </c>
      <c r="H393" s="35">
        <f t="shared" si="263"/>
        <v>2.1891203703702337E-2</v>
      </c>
      <c r="I393" s="35">
        <f t="shared" si="264"/>
        <v>2.5018518518516959E-2</v>
      </c>
      <c r="J393" s="35">
        <f t="shared" si="265"/>
        <v>2.814583333333158E-2</v>
      </c>
      <c r="K393" s="36">
        <f t="shared" si="266"/>
        <v>3.1273148148146197E-2</v>
      </c>
      <c r="L393" s="35">
        <f t="shared" si="267"/>
        <v>3.4400462962960815E-2</v>
      </c>
      <c r="M393" s="35">
        <f t="shared" si="268"/>
        <v>3.752777777777544E-2</v>
      </c>
      <c r="N393" s="35">
        <f t="shared" si="269"/>
        <v>4.0655092592590057E-2</v>
      </c>
      <c r="O393" s="35">
        <f t="shared" si="270"/>
        <v>4.3782407407404675E-2</v>
      </c>
      <c r="P393" s="36">
        <f t="shared" si="271"/>
        <v>4.6909722222219299E-2</v>
      </c>
      <c r="Q393" s="35">
        <f t="shared" si="294"/>
        <v>5.0037037037033917E-2</v>
      </c>
      <c r="R393" s="35">
        <f t="shared" si="295"/>
        <v>5.3164351851848535E-2</v>
      </c>
      <c r="S393" s="35">
        <f t="shared" si="296"/>
        <v>5.6291666666663159E-2</v>
      </c>
      <c r="T393" s="35">
        <f t="shared" si="297"/>
        <v>5.9418981481477777E-2</v>
      </c>
      <c r="U393" s="36">
        <f t="shared" si="298"/>
        <v>6.2546296296292395E-2</v>
      </c>
      <c r="V393" s="35">
        <f t="shared" si="299"/>
        <v>6.5673611111107019E-2</v>
      </c>
      <c r="W393" s="37">
        <f t="shared" si="300"/>
        <v>6.5970706018514402E-2</v>
      </c>
      <c r="X393" s="35">
        <f t="shared" si="272"/>
        <v>6.880092592592163E-2</v>
      </c>
      <c r="Y393" s="35">
        <f t="shared" si="273"/>
        <v>7.1928240740736255E-2</v>
      </c>
      <c r="Z393" s="35">
        <f t="shared" si="274"/>
        <v>7.5055555555550879E-2</v>
      </c>
      <c r="AA393" s="36">
        <f t="shared" si="275"/>
        <v>7.818287037036549E-2</v>
      </c>
      <c r="AB393" s="35">
        <f t="shared" si="276"/>
        <v>8.1310185185180114E-2</v>
      </c>
      <c r="AC393" s="35">
        <f t="shared" si="277"/>
        <v>8.4437499999994739E-2</v>
      </c>
      <c r="AD393" s="35">
        <f t="shared" si="278"/>
        <v>8.756481481480935E-2</v>
      </c>
      <c r="AE393" s="35">
        <f t="shared" si="279"/>
        <v>9.0692129629623974E-2</v>
      </c>
      <c r="AF393" s="36">
        <f t="shared" si="280"/>
        <v>9.3819444444438599E-2</v>
      </c>
      <c r="AG393" s="35">
        <f t="shared" si="281"/>
        <v>9.694675925925321E-2</v>
      </c>
      <c r="AH393" s="35">
        <f t="shared" si="282"/>
        <v>0.10007407407406783</v>
      </c>
      <c r="AI393" s="35">
        <f t="shared" si="283"/>
        <v>0.10320138888888246</v>
      </c>
      <c r="AJ393" s="35">
        <f t="shared" si="284"/>
        <v>0.10632870370369707</v>
      </c>
      <c r="AK393" s="36">
        <f t="shared" si="285"/>
        <v>0.10945601851851169</v>
      </c>
      <c r="AL393" s="35">
        <f t="shared" si="286"/>
        <v>0.11258333333332632</v>
      </c>
      <c r="AM393" s="35">
        <f t="shared" si="287"/>
        <v>0.11571064814814093</v>
      </c>
      <c r="AN393" s="35">
        <f t="shared" si="288"/>
        <v>0.11883796296295555</v>
      </c>
      <c r="AO393" s="35">
        <f t="shared" si="289"/>
        <v>0.12196527777777018</v>
      </c>
      <c r="AP393" s="36">
        <f t="shared" si="290"/>
        <v>0.12509259259258479</v>
      </c>
      <c r="AQ393" s="35">
        <f t="shared" si="291"/>
        <v>0.12821990740739941</v>
      </c>
      <c r="AR393" s="35">
        <f t="shared" si="292"/>
        <v>0.13134722222221404</v>
      </c>
      <c r="AS393" s="38">
        <f t="shared" si="293"/>
        <v>0.13195704861110288</v>
      </c>
      <c r="AT393" s="35"/>
      <c r="AU393" s="33">
        <v>3.1273148148146198E-3</v>
      </c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</row>
    <row r="394" spans="1:69">
      <c r="A394" s="33">
        <v>3.12847222222203E-3</v>
      </c>
      <c r="B394" s="34">
        <v>3.12847222222203E-3</v>
      </c>
      <c r="C394" s="35">
        <f t="shared" si="258"/>
        <v>6.2569444444440601E-3</v>
      </c>
      <c r="D394" s="35">
        <f t="shared" si="259"/>
        <v>9.385416666666091E-3</v>
      </c>
      <c r="E394" s="35">
        <f t="shared" si="260"/>
        <v>1.251388888888812E-2</v>
      </c>
      <c r="F394" s="36">
        <f t="shared" si="261"/>
        <v>1.5642361111110149E-2</v>
      </c>
      <c r="G394" s="35">
        <f t="shared" si="262"/>
        <v>1.8770833333332182E-2</v>
      </c>
      <c r="H394" s="35">
        <f t="shared" si="263"/>
        <v>2.1899305555554211E-2</v>
      </c>
      <c r="I394" s="35">
        <f t="shared" si="264"/>
        <v>2.502777777777624E-2</v>
      </c>
      <c r="J394" s="35">
        <f t="shared" si="265"/>
        <v>2.8156249999998269E-2</v>
      </c>
      <c r="K394" s="36">
        <f t="shared" si="266"/>
        <v>3.1284722222220299E-2</v>
      </c>
      <c r="L394" s="35">
        <f t="shared" si="267"/>
        <v>3.4413194444442331E-2</v>
      </c>
      <c r="M394" s="35">
        <f t="shared" si="268"/>
        <v>3.7541666666664364E-2</v>
      </c>
      <c r="N394" s="35">
        <f t="shared" si="269"/>
        <v>4.067013888888639E-2</v>
      </c>
      <c r="O394" s="35">
        <f t="shared" si="270"/>
        <v>4.3798611111108422E-2</v>
      </c>
      <c r="P394" s="36">
        <f t="shared" si="271"/>
        <v>4.6927083333330448E-2</v>
      </c>
      <c r="Q394" s="35">
        <f t="shared" si="294"/>
        <v>5.0055555555552481E-2</v>
      </c>
      <c r="R394" s="35">
        <f t="shared" si="295"/>
        <v>5.3184027777774513E-2</v>
      </c>
      <c r="S394" s="35">
        <f t="shared" si="296"/>
        <v>5.6312499999996539E-2</v>
      </c>
      <c r="T394" s="35">
        <f t="shared" si="297"/>
        <v>5.9440972222218572E-2</v>
      </c>
      <c r="U394" s="36">
        <f t="shared" si="298"/>
        <v>6.2569444444440597E-2</v>
      </c>
      <c r="V394" s="35">
        <f t="shared" si="299"/>
        <v>6.5697916666662637E-2</v>
      </c>
      <c r="W394" s="37">
        <f t="shared" si="300"/>
        <v>6.5995121527773717E-2</v>
      </c>
      <c r="X394" s="35">
        <f t="shared" si="272"/>
        <v>6.8826388888884663E-2</v>
      </c>
      <c r="Y394" s="35">
        <f t="shared" si="273"/>
        <v>7.1954861111106688E-2</v>
      </c>
      <c r="Z394" s="35">
        <f t="shared" si="274"/>
        <v>7.5083333333328728E-2</v>
      </c>
      <c r="AA394" s="36">
        <f t="shared" si="275"/>
        <v>7.8211805555550754E-2</v>
      </c>
      <c r="AB394" s="35">
        <f t="shared" si="276"/>
        <v>8.1340277777772779E-2</v>
      </c>
      <c r="AC394" s="35">
        <f t="shared" si="277"/>
        <v>8.4468749999994805E-2</v>
      </c>
      <c r="AD394" s="35">
        <f t="shared" si="278"/>
        <v>8.7597222222216845E-2</v>
      </c>
      <c r="AE394" s="35">
        <f t="shared" si="279"/>
        <v>9.072569444443887E-2</v>
      </c>
      <c r="AF394" s="36">
        <f t="shared" si="280"/>
        <v>9.3854166666660896E-2</v>
      </c>
      <c r="AG394" s="35">
        <f t="shared" si="281"/>
        <v>9.6982638888882935E-2</v>
      </c>
      <c r="AH394" s="35">
        <f t="shared" si="282"/>
        <v>0.10011111111110496</v>
      </c>
      <c r="AI394" s="35">
        <f t="shared" si="283"/>
        <v>0.10323958333332699</v>
      </c>
      <c r="AJ394" s="35">
        <f t="shared" si="284"/>
        <v>0.10636805555554903</v>
      </c>
      <c r="AK394" s="36">
        <f t="shared" si="285"/>
        <v>0.10949652777777105</v>
      </c>
      <c r="AL394" s="35">
        <f t="shared" si="286"/>
        <v>0.11262499999999308</v>
      </c>
      <c r="AM394" s="35">
        <f t="shared" si="287"/>
        <v>0.11575347222221512</v>
      </c>
      <c r="AN394" s="35">
        <f t="shared" si="288"/>
        <v>0.11888194444443714</v>
      </c>
      <c r="AO394" s="35">
        <f t="shared" si="289"/>
        <v>0.12201041666665917</v>
      </c>
      <c r="AP394" s="36">
        <f t="shared" si="290"/>
        <v>0.12513888888888119</v>
      </c>
      <c r="AQ394" s="35">
        <f t="shared" si="291"/>
        <v>0.12826736111110323</v>
      </c>
      <c r="AR394" s="35">
        <f t="shared" si="292"/>
        <v>0.13139583333332527</v>
      </c>
      <c r="AS394" s="38">
        <f t="shared" si="293"/>
        <v>0.13200588541665856</v>
      </c>
      <c r="AT394" s="35"/>
      <c r="AU394" s="33">
        <v>3.12847222222203E-3</v>
      </c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</row>
    <row r="395" spans="1:69">
      <c r="A395" s="33">
        <v>3.1296296296294298E-3</v>
      </c>
      <c r="B395" s="34">
        <v>3.1296296296294298E-3</v>
      </c>
      <c r="C395" s="35">
        <f t="shared" si="258"/>
        <v>6.2592592592588597E-3</v>
      </c>
      <c r="D395" s="35">
        <f t="shared" si="259"/>
        <v>9.3888888888882891E-3</v>
      </c>
      <c r="E395" s="35">
        <f t="shared" si="260"/>
        <v>1.2518518518517719E-2</v>
      </c>
      <c r="F395" s="36">
        <f t="shared" si="261"/>
        <v>1.5648148148147148E-2</v>
      </c>
      <c r="G395" s="35">
        <f t="shared" si="262"/>
        <v>1.8777777777776578E-2</v>
      </c>
      <c r="H395" s="35">
        <f t="shared" si="263"/>
        <v>2.1907407407406009E-2</v>
      </c>
      <c r="I395" s="35">
        <f t="shared" si="264"/>
        <v>2.5037037037035439E-2</v>
      </c>
      <c r="J395" s="35">
        <f t="shared" si="265"/>
        <v>2.8166666666664869E-2</v>
      </c>
      <c r="K395" s="36">
        <f t="shared" si="266"/>
        <v>3.1296296296294296E-2</v>
      </c>
      <c r="L395" s="35">
        <f t="shared" si="267"/>
        <v>3.442592592592373E-2</v>
      </c>
      <c r="M395" s="35">
        <f t="shared" si="268"/>
        <v>3.7555555555553156E-2</v>
      </c>
      <c r="N395" s="35">
        <f t="shared" si="269"/>
        <v>4.068518518518259E-2</v>
      </c>
      <c r="O395" s="35">
        <f t="shared" si="270"/>
        <v>4.3814814814812017E-2</v>
      </c>
      <c r="P395" s="36">
        <f t="shared" si="271"/>
        <v>4.6944444444441451E-2</v>
      </c>
      <c r="Q395" s="35">
        <f t="shared" si="294"/>
        <v>5.0074074074070878E-2</v>
      </c>
      <c r="R395" s="35">
        <f t="shared" si="295"/>
        <v>5.3203703703700304E-2</v>
      </c>
      <c r="S395" s="35">
        <f t="shared" si="296"/>
        <v>5.6333333333329738E-2</v>
      </c>
      <c r="T395" s="35">
        <f t="shared" si="297"/>
        <v>5.9462962962959165E-2</v>
      </c>
      <c r="U395" s="36">
        <f t="shared" si="298"/>
        <v>6.2592592592588592E-2</v>
      </c>
      <c r="V395" s="35">
        <f t="shared" si="299"/>
        <v>6.5722222222218032E-2</v>
      </c>
      <c r="W395" s="37">
        <f t="shared" si="300"/>
        <v>6.6019537037032824E-2</v>
      </c>
      <c r="X395" s="35">
        <f t="shared" si="272"/>
        <v>6.8851851851847459E-2</v>
      </c>
      <c r="Y395" s="35">
        <f t="shared" si="273"/>
        <v>7.1981481481476886E-2</v>
      </c>
      <c r="Z395" s="35">
        <f t="shared" si="274"/>
        <v>7.5111111111106313E-2</v>
      </c>
      <c r="AA395" s="36">
        <f t="shared" si="275"/>
        <v>7.824074074073574E-2</v>
      </c>
      <c r="AB395" s="35">
        <f t="shared" si="276"/>
        <v>8.137037037036518E-2</v>
      </c>
      <c r="AC395" s="35">
        <f t="shared" si="277"/>
        <v>8.4499999999994607E-2</v>
      </c>
      <c r="AD395" s="35">
        <f t="shared" si="278"/>
        <v>8.7629629629624034E-2</v>
      </c>
      <c r="AE395" s="35">
        <f t="shared" si="279"/>
        <v>9.0759259259253461E-2</v>
      </c>
      <c r="AF395" s="36">
        <f t="shared" si="280"/>
        <v>9.3888888888882902E-2</v>
      </c>
      <c r="AG395" s="35">
        <f t="shared" si="281"/>
        <v>9.7018518518512328E-2</v>
      </c>
      <c r="AH395" s="35">
        <f t="shared" si="282"/>
        <v>0.10014814814814176</v>
      </c>
      <c r="AI395" s="35">
        <f t="shared" si="283"/>
        <v>0.10327777777777118</v>
      </c>
      <c r="AJ395" s="35">
        <f t="shared" si="284"/>
        <v>0.10640740740740061</v>
      </c>
      <c r="AK395" s="36">
        <f t="shared" si="285"/>
        <v>0.10953703703703005</v>
      </c>
      <c r="AL395" s="35">
        <f t="shared" si="286"/>
        <v>0.11266666666665948</v>
      </c>
      <c r="AM395" s="35">
        <f t="shared" si="287"/>
        <v>0.1157962962962889</v>
      </c>
      <c r="AN395" s="35">
        <f t="shared" si="288"/>
        <v>0.11892592592591833</v>
      </c>
      <c r="AO395" s="35">
        <f t="shared" si="289"/>
        <v>0.12205555555554777</v>
      </c>
      <c r="AP395" s="36">
        <f t="shared" si="290"/>
        <v>0.12518518518517718</v>
      </c>
      <c r="AQ395" s="35">
        <f t="shared" si="291"/>
        <v>0.12831481481480661</v>
      </c>
      <c r="AR395" s="35">
        <f t="shared" si="292"/>
        <v>0.13144444444443606</v>
      </c>
      <c r="AS395" s="38">
        <f t="shared" si="293"/>
        <v>0.13205472222221379</v>
      </c>
      <c r="AT395" s="35"/>
      <c r="AU395" s="33">
        <v>3.1296296296294298E-3</v>
      </c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</row>
    <row r="396" spans="1:69">
      <c r="A396" s="33">
        <v>3.1307870370368401E-3</v>
      </c>
      <c r="B396" s="34">
        <v>3.1307870370368401E-3</v>
      </c>
      <c r="C396" s="35">
        <f t="shared" si="258"/>
        <v>6.2615740740736801E-3</v>
      </c>
      <c r="D396" s="35">
        <f>B396*3</f>
        <v>9.3923611111105202E-3</v>
      </c>
      <c r="E396" s="35">
        <f>B396*4</f>
        <v>1.252314814814736E-2</v>
      </c>
      <c r="F396" s="36">
        <f>B396*5</f>
        <v>1.5653935185184202E-2</v>
      </c>
      <c r="G396" s="35">
        <f>B396*6</f>
        <v>1.878472222222104E-2</v>
      </c>
      <c r="H396" s="35">
        <f>B396*7</f>
        <v>2.1915509259257879E-2</v>
      </c>
      <c r="I396" s="35">
        <f>B396*8</f>
        <v>2.5046296296294721E-2</v>
      </c>
      <c r="J396" s="35">
        <f>B396*9</f>
        <v>2.8177083333331562E-2</v>
      </c>
      <c r="K396" s="36">
        <f>B396*10</f>
        <v>3.1307870370368404E-2</v>
      </c>
      <c r="L396" s="35">
        <f>B396*11</f>
        <v>3.4438657407405239E-2</v>
      </c>
      <c r="M396" s="35">
        <f>B396*12</f>
        <v>3.7569444444442081E-2</v>
      </c>
      <c r="N396" s="35">
        <f>B396*13</f>
        <v>4.0700231481478923E-2</v>
      </c>
      <c r="O396" s="35">
        <f>B396*14</f>
        <v>4.3831018518515757E-2</v>
      </c>
      <c r="P396" s="36">
        <f>B396*15</f>
        <v>4.6961805555552599E-2</v>
      </c>
      <c r="Q396" s="35">
        <f>B396*16</f>
        <v>5.0092592592589441E-2</v>
      </c>
      <c r="R396" s="35">
        <f>B396*17</f>
        <v>5.3223379629626283E-2</v>
      </c>
      <c r="S396" s="35">
        <f>B396*18</f>
        <v>5.6354166666663125E-2</v>
      </c>
      <c r="T396" s="35">
        <f>B396*19</f>
        <v>5.948495370369996E-2</v>
      </c>
      <c r="U396" s="36">
        <f>B396*20</f>
        <v>6.2615740740736808E-2</v>
      </c>
      <c r="V396" s="35">
        <f>B396*21</f>
        <v>6.5746527777773636E-2</v>
      </c>
      <c r="W396" s="37">
        <f>B396*21.095</f>
        <v>6.604395254629214E-2</v>
      </c>
      <c r="X396" s="35">
        <f>B396*22</f>
        <v>6.8877314814810478E-2</v>
      </c>
      <c r="Y396" s="35">
        <f>B396*23</f>
        <v>7.200810185184732E-2</v>
      </c>
      <c r="Z396" s="35">
        <f>B396*24</f>
        <v>7.5138888888884162E-2</v>
      </c>
      <c r="AA396" s="36">
        <f>B396*25</f>
        <v>7.8269675925921003E-2</v>
      </c>
      <c r="AB396" s="35">
        <f>B396*26</f>
        <v>8.1400462962957845E-2</v>
      </c>
      <c r="AC396" s="35">
        <f>B396*27</f>
        <v>8.4531249999994687E-2</v>
      </c>
      <c r="AD396" s="35">
        <f>B396*28</f>
        <v>8.7662037037031515E-2</v>
      </c>
      <c r="AE396" s="35">
        <f>B396*29</f>
        <v>9.0792824074068357E-2</v>
      </c>
      <c r="AF396" s="36">
        <f>B396*30</f>
        <v>9.3923611111105199E-2</v>
      </c>
      <c r="AG396" s="35">
        <f>B396*31</f>
        <v>9.705439814814204E-2</v>
      </c>
      <c r="AH396" s="35">
        <f>B396*32</f>
        <v>0.10018518518517888</v>
      </c>
      <c r="AI396" s="35">
        <f>B396*33</f>
        <v>0.10331597222221572</v>
      </c>
      <c r="AJ396" s="35">
        <f>B396*34</f>
        <v>0.10644675925925257</v>
      </c>
      <c r="AK396" s="36">
        <f>B396*35</f>
        <v>0.10957754629628941</v>
      </c>
      <c r="AL396" s="35">
        <f>B396*36</f>
        <v>0.11270833333332625</v>
      </c>
      <c r="AM396" s="35">
        <f>B396*37</f>
        <v>0.11583912037036308</v>
      </c>
      <c r="AN396" s="35">
        <f>B396*38</f>
        <v>0.11896990740739992</v>
      </c>
      <c r="AO396" s="35">
        <f>B396*39</f>
        <v>0.12210069444443676</v>
      </c>
      <c r="AP396" s="36">
        <f>B396*40</f>
        <v>0.12523148148147362</v>
      </c>
      <c r="AQ396" s="35">
        <f>B396*41</f>
        <v>0.12836226851851043</v>
      </c>
      <c r="AR396" s="35">
        <f>B396*42</f>
        <v>0.13149305555554727</v>
      </c>
      <c r="AS396" s="38">
        <f>B396*42.195</f>
        <v>0.13210355902776946</v>
      </c>
      <c r="AU396" s="33">
        <v>3.1307870370368401E-3</v>
      </c>
    </row>
    <row r="397" spans="1:69">
      <c r="A397" s="33">
        <v>3.1319444444442499E-3</v>
      </c>
      <c r="B397" s="34">
        <v>3.1319444444442499E-3</v>
      </c>
      <c r="C397" s="35">
        <f t="shared" si="258"/>
        <v>6.2638888888884997E-3</v>
      </c>
      <c r="D397" s="35">
        <f>B397*3</f>
        <v>9.3958333333327496E-3</v>
      </c>
      <c r="E397" s="35">
        <f>B397*4</f>
        <v>1.2527777777776999E-2</v>
      </c>
      <c r="F397" s="36">
        <f>B397*5</f>
        <v>1.5659722222221249E-2</v>
      </c>
      <c r="G397" s="35">
        <f>B397*6</f>
        <v>1.8791666666665499E-2</v>
      </c>
      <c r="H397" s="35">
        <f>B397*7</f>
        <v>2.1923611111109749E-2</v>
      </c>
      <c r="I397" s="35">
        <f>B397*8</f>
        <v>2.5055555555553999E-2</v>
      </c>
      <c r="J397" s="35">
        <f>B397*9</f>
        <v>2.8187499999998249E-2</v>
      </c>
      <c r="K397" s="36">
        <f>B397*10</f>
        <v>3.1319444444442499E-2</v>
      </c>
      <c r="L397" s="35">
        <f>B397*11</f>
        <v>3.4451388888886748E-2</v>
      </c>
      <c r="M397" s="35">
        <f>B397*12</f>
        <v>3.7583333333330998E-2</v>
      </c>
      <c r="N397" s="35">
        <f>B397*13</f>
        <v>4.0715277777775248E-2</v>
      </c>
      <c r="O397" s="35">
        <f>B397*14</f>
        <v>4.3847222222219498E-2</v>
      </c>
      <c r="P397" s="36">
        <f>B397*15</f>
        <v>4.6979166666663748E-2</v>
      </c>
      <c r="Q397" s="35">
        <f>B397*16</f>
        <v>5.0111111111107998E-2</v>
      </c>
      <c r="R397" s="35">
        <f>B397*17</f>
        <v>5.3243055555552248E-2</v>
      </c>
      <c r="S397" s="35">
        <f>B397*18</f>
        <v>5.6374999999996497E-2</v>
      </c>
      <c r="T397" s="35">
        <f>B397*19</f>
        <v>5.9506944444440747E-2</v>
      </c>
      <c r="U397" s="36">
        <f>B397*20</f>
        <v>6.2638888888884997E-2</v>
      </c>
      <c r="V397" s="35">
        <f>B397*21</f>
        <v>6.5770833333329254E-2</v>
      </c>
      <c r="W397" s="37">
        <f>B397*21.095</f>
        <v>6.6068368055551441E-2</v>
      </c>
      <c r="X397" s="35">
        <f>B397*22</f>
        <v>6.8902777777773497E-2</v>
      </c>
      <c r="Y397" s="35">
        <f>B397*23</f>
        <v>7.203472222221774E-2</v>
      </c>
      <c r="Z397" s="35">
        <f>B397*24</f>
        <v>7.5166666666661996E-2</v>
      </c>
      <c r="AA397" s="36">
        <f>B397*25</f>
        <v>7.8298611111106253E-2</v>
      </c>
      <c r="AB397" s="35">
        <f>B397*26</f>
        <v>8.1430555555550496E-2</v>
      </c>
      <c r="AC397" s="35">
        <f>B397*27</f>
        <v>8.4562499999994739E-2</v>
      </c>
      <c r="AD397" s="35">
        <f>B397*28</f>
        <v>8.7694444444438996E-2</v>
      </c>
      <c r="AE397" s="35">
        <f>B397*29</f>
        <v>9.0826388888883253E-2</v>
      </c>
      <c r="AF397" s="36">
        <f>B397*30</f>
        <v>9.3958333333327496E-2</v>
      </c>
      <c r="AG397" s="35">
        <f>B397*31</f>
        <v>9.7090277777771739E-2</v>
      </c>
      <c r="AH397" s="35">
        <f>B397*32</f>
        <v>0.100222222222216</v>
      </c>
      <c r="AI397" s="35">
        <f>B397*33</f>
        <v>0.10335416666666025</v>
      </c>
      <c r="AJ397" s="35">
        <f>B397*34</f>
        <v>0.1064861111111045</v>
      </c>
      <c r="AK397" s="36">
        <f>B397*35</f>
        <v>0.10961805555554874</v>
      </c>
      <c r="AL397" s="35">
        <f>B397*36</f>
        <v>0.11274999999999299</v>
      </c>
      <c r="AM397" s="35">
        <f>B397*37</f>
        <v>0.11588194444443725</v>
      </c>
      <c r="AN397" s="35">
        <f>B397*38</f>
        <v>0.11901388888888149</v>
      </c>
      <c r="AO397" s="35">
        <f>B397*39</f>
        <v>0.12214583333332574</v>
      </c>
      <c r="AP397" s="36">
        <f>B397*40</f>
        <v>0.12527777777776999</v>
      </c>
      <c r="AQ397" s="35">
        <f>B397*41</f>
        <v>0.12840972222221425</v>
      </c>
      <c r="AR397" s="35">
        <f>B397*42</f>
        <v>0.13154166666665851</v>
      </c>
      <c r="AS397" s="38">
        <f>B397*42.195</f>
        <v>0.13215239583332514</v>
      </c>
      <c r="AU397" s="33">
        <v>3.1319444444442499E-3</v>
      </c>
    </row>
    <row r="398" spans="1:69">
      <c r="A398" s="33">
        <v>3.1331018518516501E-3</v>
      </c>
      <c r="B398" s="34">
        <v>3.1331018518516501E-3</v>
      </c>
      <c r="C398" s="35">
        <f t="shared" si="258"/>
        <v>6.2662037037033002E-3</v>
      </c>
      <c r="D398" s="35">
        <f>B398*3</f>
        <v>9.3993055555549494E-3</v>
      </c>
      <c r="E398" s="35">
        <f>B398*4</f>
        <v>1.25324074074066E-2</v>
      </c>
      <c r="F398" s="36">
        <f>B398*5</f>
        <v>1.5665509259258251E-2</v>
      </c>
      <c r="G398" s="35">
        <f>B398*6</f>
        <v>1.8798611111109899E-2</v>
      </c>
      <c r="H398" s="35">
        <f>B398*7</f>
        <v>2.193171296296155E-2</v>
      </c>
      <c r="I398" s="35">
        <f>B398*8</f>
        <v>2.5064814814813201E-2</v>
      </c>
      <c r="J398" s="35">
        <f>B398*9</f>
        <v>2.8197916666664852E-2</v>
      </c>
      <c r="K398" s="36">
        <f>B398*10</f>
        <v>3.1331018518516503E-2</v>
      </c>
      <c r="L398" s="35">
        <f>B398*11</f>
        <v>3.4464120370368154E-2</v>
      </c>
      <c r="M398" s="35">
        <f>B398*12</f>
        <v>3.7597222222219798E-2</v>
      </c>
      <c r="N398" s="35">
        <f>B398*13</f>
        <v>4.0730324074071449E-2</v>
      </c>
      <c r="O398" s="35">
        <f>B398*14</f>
        <v>4.38634259259231E-2</v>
      </c>
      <c r="P398" s="36">
        <f>B398*15</f>
        <v>4.6996527777774751E-2</v>
      </c>
      <c r="Q398" s="35">
        <f>B398*16</f>
        <v>5.0129629629626402E-2</v>
      </c>
      <c r="R398" s="35">
        <f>B398*17</f>
        <v>5.3262731481478053E-2</v>
      </c>
      <c r="S398" s="35">
        <f>B398*18</f>
        <v>5.6395833333329703E-2</v>
      </c>
      <c r="T398" s="35">
        <f>B398*19</f>
        <v>5.9528935185181354E-2</v>
      </c>
      <c r="U398" s="36">
        <f>B398*20</f>
        <v>6.2662037037033005E-2</v>
      </c>
      <c r="V398" s="35">
        <f>B398*21</f>
        <v>6.5795138888884649E-2</v>
      </c>
      <c r="W398" s="37">
        <f>B398*21.095</f>
        <v>6.6092783564810562E-2</v>
      </c>
      <c r="X398" s="35">
        <f>B398*22</f>
        <v>6.8928240740736307E-2</v>
      </c>
      <c r="Y398" s="35">
        <f>B398*23</f>
        <v>7.2061342592587951E-2</v>
      </c>
      <c r="Z398" s="35">
        <f>B398*24</f>
        <v>7.5194444444439595E-2</v>
      </c>
      <c r="AA398" s="36">
        <f>B398*25</f>
        <v>7.8327546296291253E-2</v>
      </c>
      <c r="AB398" s="35">
        <f>B398*26</f>
        <v>8.1460648148142897E-2</v>
      </c>
      <c r="AC398" s="35">
        <f>B398*27</f>
        <v>8.4593749999994555E-2</v>
      </c>
      <c r="AD398" s="35">
        <f>B398*28</f>
        <v>8.7726851851846199E-2</v>
      </c>
      <c r="AE398" s="35">
        <f>B398*29</f>
        <v>9.0859953703697857E-2</v>
      </c>
      <c r="AF398" s="36">
        <f>B398*30</f>
        <v>9.3993055555549501E-2</v>
      </c>
      <c r="AG398" s="35">
        <f>B398*31</f>
        <v>9.7126157407401159E-2</v>
      </c>
      <c r="AH398" s="35">
        <f>B398*32</f>
        <v>0.1002592592592528</v>
      </c>
      <c r="AI398" s="35">
        <f>B398*33</f>
        <v>0.10339236111110445</v>
      </c>
      <c r="AJ398" s="35">
        <f>B398*34</f>
        <v>0.10652546296295611</v>
      </c>
      <c r="AK398" s="36">
        <f>B398*35</f>
        <v>0.10965856481480775</v>
      </c>
      <c r="AL398" s="35">
        <f>B398*36</f>
        <v>0.11279166666665941</v>
      </c>
      <c r="AM398" s="35">
        <f>B398*37</f>
        <v>0.11592476851851105</v>
      </c>
      <c r="AN398" s="35">
        <f>B398*38</f>
        <v>0.11905787037036271</v>
      </c>
      <c r="AO398" s="35">
        <f>B398*39</f>
        <v>0.12219097222221435</v>
      </c>
      <c r="AP398" s="36">
        <f>B398*40</f>
        <v>0.12532407407406601</v>
      </c>
      <c r="AQ398" s="35">
        <f>B398*41</f>
        <v>0.12845717592591765</v>
      </c>
      <c r="AR398" s="35">
        <f>B398*42</f>
        <v>0.1315902777777693</v>
      </c>
      <c r="AS398" s="38">
        <f>B398*42.195</f>
        <v>0.13220123263888037</v>
      </c>
      <c r="AU398" s="33">
        <v>3.1331018518516501E-3</v>
      </c>
    </row>
    <row r="399" spans="1:69">
      <c r="A399" s="33">
        <v>3.1342592592590599E-3</v>
      </c>
      <c r="B399" s="34">
        <v>3.1342592592590599E-3</v>
      </c>
      <c r="C399" s="35">
        <f t="shared" si="258"/>
        <v>6.2685185185181198E-3</v>
      </c>
      <c r="D399" s="35">
        <f t="shared" ref="D399:D462" si="301">B399*3</f>
        <v>9.4027777777771805E-3</v>
      </c>
      <c r="E399" s="35">
        <f t="shared" ref="E399:E462" si="302">B399*4</f>
        <v>1.253703703703624E-2</v>
      </c>
      <c r="F399" s="36">
        <f t="shared" ref="F399:F462" si="303">B399*5</f>
        <v>1.5671296296295299E-2</v>
      </c>
      <c r="G399" s="35">
        <f t="shared" ref="G399:G462" si="304">B399*6</f>
        <v>1.8805555555554361E-2</v>
      </c>
      <c r="H399" s="35">
        <f t="shared" ref="H399:H462" si="305">B399*7</f>
        <v>2.193981481481342E-2</v>
      </c>
      <c r="I399" s="35">
        <f t="shared" ref="I399:I462" si="306">B399*8</f>
        <v>2.5074074074072479E-2</v>
      </c>
      <c r="J399" s="35">
        <f t="shared" ref="J399:J462" si="307">B399*9</f>
        <v>2.8208333333331538E-2</v>
      </c>
      <c r="K399" s="36">
        <f t="shared" ref="K399:K462" si="308">B399*10</f>
        <v>3.1342592592590597E-2</v>
      </c>
      <c r="L399" s="35">
        <f t="shared" ref="L399:L462" si="309">B399*11</f>
        <v>3.4476851851849656E-2</v>
      </c>
      <c r="M399" s="35">
        <f t="shared" ref="M399:M462" si="310">B399*12</f>
        <v>3.7611111111108722E-2</v>
      </c>
      <c r="N399" s="35">
        <f t="shared" ref="N399:N462" si="311">B399*13</f>
        <v>4.0745370370367781E-2</v>
      </c>
      <c r="O399" s="35">
        <f t="shared" ref="O399:O462" si="312">B399*14</f>
        <v>4.387962962962684E-2</v>
      </c>
      <c r="P399" s="36">
        <f t="shared" ref="P399:P462" si="313">B399*15</f>
        <v>4.7013888888885899E-2</v>
      </c>
      <c r="Q399" s="35">
        <f t="shared" ref="Q399:Q462" si="314">B399*16</f>
        <v>5.0148148148144958E-2</v>
      </c>
      <c r="R399" s="35">
        <f t="shared" ref="R399:R462" si="315">B399*17</f>
        <v>5.3282407407404017E-2</v>
      </c>
      <c r="S399" s="35">
        <f t="shared" ref="S399:S462" si="316">B399*18</f>
        <v>5.6416666666663076E-2</v>
      </c>
      <c r="T399" s="35">
        <f t="shared" ref="T399:T462" si="317">B399*19</f>
        <v>5.9550925925922135E-2</v>
      </c>
      <c r="U399" s="36">
        <f t="shared" ref="U399:U462" si="318">B399*20</f>
        <v>6.2685185185181194E-2</v>
      </c>
      <c r="V399" s="35">
        <f t="shared" ref="V399:V462" si="319">B399*21</f>
        <v>6.5819444444440253E-2</v>
      </c>
      <c r="W399" s="37">
        <f t="shared" ref="W399:W462" si="320">B399*21.095</f>
        <v>6.6117199074069863E-2</v>
      </c>
      <c r="X399" s="35">
        <f t="shared" ref="X399:X462" si="321">B399*22</f>
        <v>6.8953703703699312E-2</v>
      </c>
      <c r="Y399" s="35">
        <f t="shared" ref="Y399:Y462" si="322">B399*23</f>
        <v>7.2087962962958371E-2</v>
      </c>
      <c r="Z399" s="35">
        <f t="shared" ref="Z399:Z462" si="323">B399*24</f>
        <v>7.5222222222217444E-2</v>
      </c>
      <c r="AA399" s="36">
        <f t="shared" ref="AA399:AA462" si="324">B399*25</f>
        <v>7.8356481481476503E-2</v>
      </c>
      <c r="AB399" s="35">
        <f t="shared" ref="AB399:AB462" si="325">B399*26</f>
        <v>8.1490740740735562E-2</v>
      </c>
      <c r="AC399" s="35">
        <f t="shared" ref="AC399:AC462" si="326">B399*27</f>
        <v>8.4624999999994621E-2</v>
      </c>
      <c r="AD399" s="35">
        <f t="shared" ref="AD399:AD462" si="327">B399*28</f>
        <v>8.775925925925368E-2</v>
      </c>
      <c r="AE399" s="35">
        <f t="shared" ref="AE399:AE462" si="328">B399*29</f>
        <v>9.0893518518512739E-2</v>
      </c>
      <c r="AF399" s="36">
        <f t="shared" ref="AF399:AF462" si="329">B399*30</f>
        <v>9.4027777777771798E-2</v>
      </c>
      <c r="AG399" s="35">
        <f t="shared" ref="AG399:AG462" si="330">B399*31</f>
        <v>9.7162037037030857E-2</v>
      </c>
      <c r="AH399" s="35">
        <f t="shared" ref="AH399:AH462" si="331">B399*32</f>
        <v>0.10029629629628992</v>
      </c>
      <c r="AI399" s="35">
        <f t="shared" ref="AI399:AI462" si="332">B399*33</f>
        <v>0.10343055555554898</v>
      </c>
      <c r="AJ399" s="35">
        <f t="shared" ref="AJ399:AJ462" si="333">B399*34</f>
        <v>0.10656481481480803</v>
      </c>
      <c r="AK399" s="36">
        <f t="shared" ref="AK399:AK462" si="334">B399*35</f>
        <v>0.10969907407406709</v>
      </c>
      <c r="AL399" s="35">
        <f t="shared" ref="AL399:AL462" si="335">B399*36</f>
        <v>0.11283333333332615</v>
      </c>
      <c r="AM399" s="35">
        <f t="shared" ref="AM399:AM462" si="336">B399*37</f>
        <v>0.11596759259258521</v>
      </c>
      <c r="AN399" s="35">
        <f t="shared" ref="AN399:AN462" si="337">B399*38</f>
        <v>0.11910185185184427</v>
      </c>
      <c r="AO399" s="35">
        <f t="shared" ref="AO399:AO462" si="338">B399*39</f>
        <v>0.12223611111110333</v>
      </c>
      <c r="AP399" s="36">
        <f t="shared" ref="AP399:AP462" si="339">B399*40</f>
        <v>0.12537037037036239</v>
      </c>
      <c r="AQ399" s="35">
        <f t="shared" ref="AQ399:AQ462" si="340">B399*41</f>
        <v>0.12850462962962145</v>
      </c>
      <c r="AR399" s="35">
        <f t="shared" ref="AR399:AR462" si="341">B399*42</f>
        <v>0.13163888888888051</v>
      </c>
      <c r="AS399" s="38">
        <f t="shared" ref="AS399:AS462" si="342">B399*42.195</f>
        <v>0.13225006944443604</v>
      </c>
      <c r="AU399" s="33">
        <v>3.1342592592590599E-3</v>
      </c>
    </row>
    <row r="400" spans="1:69">
      <c r="A400" s="33">
        <v>3.1354166666664701E-3</v>
      </c>
      <c r="B400" s="34">
        <v>3.1354166666664701E-3</v>
      </c>
      <c r="C400" s="35">
        <f t="shared" si="258"/>
        <v>6.2708333333329402E-3</v>
      </c>
      <c r="D400" s="35">
        <f t="shared" si="301"/>
        <v>9.4062499999994099E-3</v>
      </c>
      <c r="E400" s="35">
        <f t="shared" si="302"/>
        <v>1.254166666666588E-2</v>
      </c>
      <c r="F400" s="36">
        <f t="shared" si="303"/>
        <v>1.5677083333332349E-2</v>
      </c>
      <c r="G400" s="35">
        <f t="shared" si="304"/>
        <v>1.881249999999882E-2</v>
      </c>
      <c r="H400" s="35">
        <f t="shared" si="305"/>
        <v>2.194791666666529E-2</v>
      </c>
      <c r="I400" s="35">
        <f t="shared" si="306"/>
        <v>2.5083333333331761E-2</v>
      </c>
      <c r="J400" s="35">
        <f t="shared" si="307"/>
        <v>2.8218749999998231E-2</v>
      </c>
      <c r="K400" s="36">
        <f t="shared" si="308"/>
        <v>3.1354166666664698E-2</v>
      </c>
      <c r="L400" s="35">
        <f t="shared" si="309"/>
        <v>3.4489583333331172E-2</v>
      </c>
      <c r="M400" s="35">
        <f t="shared" si="310"/>
        <v>3.7624999999997639E-2</v>
      </c>
      <c r="N400" s="35">
        <f t="shared" si="311"/>
        <v>4.0760416666664114E-2</v>
      </c>
      <c r="O400" s="35">
        <f t="shared" si="312"/>
        <v>4.3895833333330581E-2</v>
      </c>
      <c r="P400" s="36">
        <f t="shared" si="313"/>
        <v>4.7031249999997055E-2</v>
      </c>
      <c r="Q400" s="35">
        <f t="shared" si="314"/>
        <v>5.0166666666663522E-2</v>
      </c>
      <c r="R400" s="35">
        <f t="shared" si="315"/>
        <v>5.3302083333329989E-2</v>
      </c>
      <c r="S400" s="35">
        <f t="shared" si="316"/>
        <v>5.6437499999996463E-2</v>
      </c>
      <c r="T400" s="35">
        <f t="shared" si="317"/>
        <v>5.957291666666293E-2</v>
      </c>
      <c r="U400" s="36">
        <f t="shared" si="318"/>
        <v>6.2708333333329397E-2</v>
      </c>
      <c r="V400" s="35">
        <f t="shared" si="319"/>
        <v>6.5843749999995871E-2</v>
      </c>
      <c r="W400" s="37">
        <f t="shared" si="320"/>
        <v>6.6141614583329178E-2</v>
      </c>
      <c r="X400" s="35">
        <f t="shared" si="321"/>
        <v>6.8979166666662345E-2</v>
      </c>
      <c r="Y400" s="35">
        <f t="shared" si="322"/>
        <v>7.2114583333328819E-2</v>
      </c>
      <c r="Z400" s="35">
        <f t="shared" si="323"/>
        <v>7.5249999999995279E-2</v>
      </c>
      <c r="AA400" s="36">
        <f t="shared" si="324"/>
        <v>7.8385416666661753E-2</v>
      </c>
      <c r="AB400" s="35">
        <f t="shared" si="325"/>
        <v>8.1520833333328227E-2</v>
      </c>
      <c r="AC400" s="35">
        <f t="shared" si="326"/>
        <v>8.4656249999994687E-2</v>
      </c>
      <c r="AD400" s="35">
        <f t="shared" si="327"/>
        <v>8.7791666666661161E-2</v>
      </c>
      <c r="AE400" s="35">
        <f t="shared" si="328"/>
        <v>9.0927083333327635E-2</v>
      </c>
      <c r="AF400" s="36">
        <f t="shared" si="329"/>
        <v>9.4062499999994109E-2</v>
      </c>
      <c r="AG400" s="35">
        <f t="shared" si="330"/>
        <v>9.7197916666660569E-2</v>
      </c>
      <c r="AH400" s="35">
        <f t="shared" si="331"/>
        <v>0.10033333333332704</v>
      </c>
      <c r="AI400" s="35">
        <f t="shared" si="332"/>
        <v>0.10346874999999352</v>
      </c>
      <c r="AJ400" s="35">
        <f t="shared" si="333"/>
        <v>0.10660416666665998</v>
      </c>
      <c r="AK400" s="36">
        <f t="shared" si="334"/>
        <v>0.10973958333332645</v>
      </c>
      <c r="AL400" s="35">
        <f t="shared" si="335"/>
        <v>0.11287499999999293</v>
      </c>
      <c r="AM400" s="35">
        <f t="shared" si="336"/>
        <v>0.1160104166666594</v>
      </c>
      <c r="AN400" s="35">
        <f t="shared" si="337"/>
        <v>0.11914583333332586</v>
      </c>
      <c r="AO400" s="35">
        <f t="shared" si="338"/>
        <v>0.12228124999999233</v>
      </c>
      <c r="AP400" s="36">
        <f t="shared" si="339"/>
        <v>0.12541666666665879</v>
      </c>
      <c r="AQ400" s="35">
        <f t="shared" si="340"/>
        <v>0.12855208333332527</v>
      </c>
      <c r="AR400" s="35">
        <f t="shared" si="341"/>
        <v>0.13168749999999174</v>
      </c>
      <c r="AS400" s="38">
        <f t="shared" si="342"/>
        <v>0.13229890624999172</v>
      </c>
      <c r="AU400" s="33">
        <v>3.1354166666664701E-3</v>
      </c>
    </row>
    <row r="401" spans="1:47">
      <c r="A401" s="33">
        <v>3.1365740740738699E-3</v>
      </c>
      <c r="B401" s="34">
        <v>3.1365740740738699E-3</v>
      </c>
      <c r="C401" s="35">
        <f t="shared" si="258"/>
        <v>6.2731481481477398E-3</v>
      </c>
      <c r="D401" s="35">
        <f t="shared" si="301"/>
        <v>9.4097222222216097E-3</v>
      </c>
      <c r="E401" s="35">
        <f t="shared" si="302"/>
        <v>1.254629629629548E-2</v>
      </c>
      <c r="F401" s="36">
        <f t="shared" si="303"/>
        <v>1.5682870370369348E-2</v>
      </c>
      <c r="G401" s="35">
        <f t="shared" si="304"/>
        <v>1.8819444444443219E-2</v>
      </c>
      <c r="H401" s="35">
        <f t="shared" si="305"/>
        <v>2.1956018518517091E-2</v>
      </c>
      <c r="I401" s="35">
        <f t="shared" si="306"/>
        <v>2.5092592592590959E-2</v>
      </c>
      <c r="J401" s="35">
        <f t="shared" si="307"/>
        <v>2.8229166666664827E-2</v>
      </c>
      <c r="K401" s="36">
        <f t="shared" si="308"/>
        <v>3.1365740740738696E-2</v>
      </c>
      <c r="L401" s="35">
        <f t="shared" si="309"/>
        <v>3.4502314814812571E-2</v>
      </c>
      <c r="M401" s="35">
        <f t="shared" si="310"/>
        <v>3.7638888888886439E-2</v>
      </c>
      <c r="N401" s="35">
        <f t="shared" si="311"/>
        <v>4.0775462962960307E-2</v>
      </c>
      <c r="O401" s="35">
        <f t="shared" si="312"/>
        <v>4.3912037037034182E-2</v>
      </c>
      <c r="P401" s="36">
        <f t="shared" si="313"/>
        <v>4.704861111110805E-2</v>
      </c>
      <c r="Q401" s="35">
        <f t="shared" si="314"/>
        <v>5.0185185185181919E-2</v>
      </c>
      <c r="R401" s="35">
        <f t="shared" si="315"/>
        <v>5.3321759259255787E-2</v>
      </c>
      <c r="S401" s="35">
        <f t="shared" si="316"/>
        <v>5.6458333333329655E-2</v>
      </c>
      <c r="T401" s="35">
        <f t="shared" si="317"/>
        <v>5.959490740740353E-2</v>
      </c>
      <c r="U401" s="36">
        <f t="shared" si="318"/>
        <v>6.2731481481477391E-2</v>
      </c>
      <c r="V401" s="35">
        <f t="shared" si="319"/>
        <v>6.5868055555551266E-2</v>
      </c>
      <c r="W401" s="37">
        <f t="shared" si="320"/>
        <v>6.6166030092588285E-2</v>
      </c>
      <c r="X401" s="35">
        <f t="shared" si="321"/>
        <v>6.9004629629625142E-2</v>
      </c>
      <c r="Y401" s="35">
        <f t="shared" si="322"/>
        <v>7.2141203703699003E-2</v>
      </c>
      <c r="Z401" s="35">
        <f t="shared" si="323"/>
        <v>7.5277777777772878E-2</v>
      </c>
      <c r="AA401" s="36">
        <f t="shared" si="324"/>
        <v>7.8414351851846753E-2</v>
      </c>
      <c r="AB401" s="35">
        <f t="shared" si="325"/>
        <v>8.1550925925920614E-2</v>
      </c>
      <c r="AC401" s="35">
        <f t="shared" si="326"/>
        <v>8.4687499999994489E-2</v>
      </c>
      <c r="AD401" s="35">
        <f t="shared" si="327"/>
        <v>8.7824074074068365E-2</v>
      </c>
      <c r="AE401" s="35">
        <f t="shared" si="328"/>
        <v>9.0960648148142226E-2</v>
      </c>
      <c r="AF401" s="36">
        <f t="shared" si="329"/>
        <v>9.4097222222216101E-2</v>
      </c>
      <c r="AG401" s="35">
        <f t="shared" si="330"/>
        <v>9.7233796296289962E-2</v>
      </c>
      <c r="AH401" s="35">
        <f t="shared" si="331"/>
        <v>0.10037037037036384</v>
      </c>
      <c r="AI401" s="35">
        <f t="shared" si="332"/>
        <v>0.10350694444443771</v>
      </c>
      <c r="AJ401" s="35">
        <f t="shared" si="333"/>
        <v>0.10664351851851157</v>
      </c>
      <c r="AK401" s="36">
        <f t="shared" si="334"/>
        <v>0.10978009259258545</v>
      </c>
      <c r="AL401" s="35">
        <f t="shared" si="335"/>
        <v>0.11291666666665931</v>
      </c>
      <c r="AM401" s="35">
        <f t="shared" si="336"/>
        <v>0.11605324074073319</v>
      </c>
      <c r="AN401" s="35">
        <f t="shared" si="337"/>
        <v>0.11918981481480706</v>
      </c>
      <c r="AO401" s="35">
        <f t="shared" si="338"/>
        <v>0.12232638888888092</v>
      </c>
      <c r="AP401" s="36">
        <f t="shared" si="339"/>
        <v>0.12546296296295478</v>
      </c>
      <c r="AQ401" s="35">
        <f t="shared" si="340"/>
        <v>0.12859953703702867</v>
      </c>
      <c r="AR401" s="35">
        <f t="shared" si="341"/>
        <v>0.13173611111110253</v>
      </c>
      <c r="AS401" s="38">
        <f t="shared" si="342"/>
        <v>0.13234774305554695</v>
      </c>
      <c r="AU401" s="33">
        <v>3.1365740740738699E-3</v>
      </c>
    </row>
    <row r="402" spans="1:47">
      <c r="A402" s="33">
        <v>3.1377314814812801E-3</v>
      </c>
      <c r="B402" s="34">
        <v>3.1377314814812801E-3</v>
      </c>
      <c r="C402" s="35">
        <f t="shared" si="258"/>
        <v>6.2754629629625603E-3</v>
      </c>
      <c r="D402" s="35">
        <f t="shared" si="301"/>
        <v>9.4131944444438408E-3</v>
      </c>
      <c r="E402" s="35">
        <f t="shared" si="302"/>
        <v>1.2550925925925121E-2</v>
      </c>
      <c r="F402" s="36">
        <f t="shared" si="303"/>
        <v>1.5688657407406402E-2</v>
      </c>
      <c r="G402" s="35">
        <f t="shared" si="304"/>
        <v>1.8826388888887682E-2</v>
      </c>
      <c r="H402" s="35">
        <f t="shared" si="305"/>
        <v>2.1964120370368961E-2</v>
      </c>
      <c r="I402" s="35">
        <f t="shared" si="306"/>
        <v>2.5101851851850241E-2</v>
      </c>
      <c r="J402" s="35">
        <f t="shared" si="307"/>
        <v>2.8239583333331521E-2</v>
      </c>
      <c r="K402" s="36">
        <f t="shared" si="308"/>
        <v>3.1377314814812804E-2</v>
      </c>
      <c r="L402" s="35">
        <f t="shared" si="309"/>
        <v>3.451504629629408E-2</v>
      </c>
      <c r="M402" s="35">
        <f t="shared" si="310"/>
        <v>3.7652777777775363E-2</v>
      </c>
      <c r="N402" s="35">
        <f t="shared" si="311"/>
        <v>4.079050925925664E-2</v>
      </c>
      <c r="O402" s="35">
        <f t="shared" si="312"/>
        <v>4.3928240740737923E-2</v>
      </c>
      <c r="P402" s="36">
        <f t="shared" si="313"/>
        <v>4.7065972222219199E-2</v>
      </c>
      <c r="Q402" s="35">
        <f t="shared" si="314"/>
        <v>5.0203703703700482E-2</v>
      </c>
      <c r="R402" s="35">
        <f t="shared" si="315"/>
        <v>5.3341435185181765E-2</v>
      </c>
      <c r="S402" s="35">
        <f t="shared" si="316"/>
        <v>5.6479166666663042E-2</v>
      </c>
      <c r="T402" s="35">
        <f t="shared" si="317"/>
        <v>5.9616898148144325E-2</v>
      </c>
      <c r="U402" s="36">
        <f t="shared" si="318"/>
        <v>6.2754629629625608E-2</v>
      </c>
      <c r="V402" s="35">
        <f t="shared" si="319"/>
        <v>6.5892361111106884E-2</v>
      </c>
      <c r="W402" s="37">
        <f t="shared" si="320"/>
        <v>6.61904456018476E-2</v>
      </c>
      <c r="X402" s="35">
        <f t="shared" si="321"/>
        <v>6.903009259258816E-2</v>
      </c>
      <c r="Y402" s="35">
        <f t="shared" si="322"/>
        <v>7.2167824074069437E-2</v>
      </c>
      <c r="Z402" s="35">
        <f t="shared" si="323"/>
        <v>7.5305555555550727E-2</v>
      </c>
      <c r="AA402" s="36">
        <f t="shared" si="324"/>
        <v>7.8443287037032003E-2</v>
      </c>
      <c r="AB402" s="35">
        <f t="shared" si="325"/>
        <v>8.1581018518513279E-2</v>
      </c>
      <c r="AC402" s="35">
        <f t="shared" si="326"/>
        <v>8.4718749999994569E-2</v>
      </c>
      <c r="AD402" s="35">
        <f t="shared" si="327"/>
        <v>8.7856481481475845E-2</v>
      </c>
      <c r="AE402" s="35">
        <f t="shared" si="328"/>
        <v>9.0994212962957122E-2</v>
      </c>
      <c r="AF402" s="36">
        <f t="shared" si="329"/>
        <v>9.4131944444438398E-2</v>
      </c>
      <c r="AG402" s="35">
        <f t="shared" si="330"/>
        <v>9.7269675925919688E-2</v>
      </c>
      <c r="AH402" s="35">
        <f t="shared" si="331"/>
        <v>0.10040740740740096</v>
      </c>
      <c r="AI402" s="35">
        <f t="shared" si="332"/>
        <v>0.10354513888888224</v>
      </c>
      <c r="AJ402" s="35">
        <f t="shared" si="333"/>
        <v>0.10668287037036353</v>
      </c>
      <c r="AK402" s="36">
        <f t="shared" si="334"/>
        <v>0.10982060185184481</v>
      </c>
      <c r="AL402" s="35">
        <f t="shared" si="335"/>
        <v>0.11295833333332608</v>
      </c>
      <c r="AM402" s="35">
        <f t="shared" si="336"/>
        <v>0.11609606481480736</v>
      </c>
      <c r="AN402" s="35">
        <f t="shared" si="337"/>
        <v>0.11923379629628865</v>
      </c>
      <c r="AO402" s="35">
        <f t="shared" si="338"/>
        <v>0.12237152777776993</v>
      </c>
      <c r="AP402" s="36">
        <f t="shared" si="339"/>
        <v>0.12550925925925122</v>
      </c>
      <c r="AQ402" s="35">
        <f t="shared" si="340"/>
        <v>0.12864699074073249</v>
      </c>
      <c r="AR402" s="35">
        <f t="shared" si="341"/>
        <v>0.13178472222221377</v>
      </c>
      <c r="AS402" s="38">
        <f t="shared" si="342"/>
        <v>0.13239657986110262</v>
      </c>
      <c r="AU402" s="33">
        <v>3.1377314814812801E-3</v>
      </c>
    </row>
    <row r="403" spans="1:47">
      <c r="A403" s="33">
        <v>3.1388888888886899E-3</v>
      </c>
      <c r="B403" s="34">
        <v>3.1388888888886899E-3</v>
      </c>
      <c r="C403" s="35">
        <f t="shared" si="258"/>
        <v>6.2777777777773798E-3</v>
      </c>
      <c r="D403" s="35">
        <f t="shared" si="301"/>
        <v>9.4166666666660702E-3</v>
      </c>
      <c r="E403" s="35">
        <f t="shared" si="302"/>
        <v>1.255555555555476E-2</v>
      </c>
      <c r="F403" s="36">
        <f t="shared" si="303"/>
        <v>1.5694444444443449E-2</v>
      </c>
      <c r="G403" s="35">
        <f t="shared" si="304"/>
        <v>1.883333333333214E-2</v>
      </c>
      <c r="H403" s="35">
        <f t="shared" si="305"/>
        <v>2.1972222222220828E-2</v>
      </c>
      <c r="I403" s="35">
        <f t="shared" si="306"/>
        <v>2.5111111111109519E-2</v>
      </c>
      <c r="J403" s="35">
        <f t="shared" si="307"/>
        <v>2.8249999999998211E-2</v>
      </c>
      <c r="K403" s="36">
        <f t="shared" si="308"/>
        <v>3.1388888888886898E-2</v>
      </c>
      <c r="L403" s="35">
        <f t="shared" si="309"/>
        <v>3.452777777777559E-2</v>
      </c>
      <c r="M403" s="35">
        <f t="shared" si="310"/>
        <v>3.7666666666664281E-2</v>
      </c>
      <c r="N403" s="35">
        <f t="shared" si="311"/>
        <v>4.0805555555552972E-2</v>
      </c>
      <c r="O403" s="35">
        <f t="shared" si="312"/>
        <v>4.3944444444441656E-2</v>
      </c>
      <c r="P403" s="36">
        <f t="shared" si="313"/>
        <v>4.7083333333330347E-2</v>
      </c>
      <c r="Q403" s="35">
        <f t="shared" si="314"/>
        <v>5.0222222222219039E-2</v>
      </c>
      <c r="R403" s="35">
        <f t="shared" si="315"/>
        <v>5.336111111110773E-2</v>
      </c>
      <c r="S403" s="35">
        <f t="shared" si="316"/>
        <v>5.6499999999996421E-2</v>
      </c>
      <c r="T403" s="35">
        <f t="shared" si="317"/>
        <v>5.9638888888885105E-2</v>
      </c>
      <c r="U403" s="36">
        <f t="shared" si="318"/>
        <v>6.2777777777773797E-2</v>
      </c>
      <c r="V403" s="35">
        <f t="shared" si="319"/>
        <v>6.5916666666662488E-2</v>
      </c>
      <c r="W403" s="37">
        <f t="shared" si="320"/>
        <v>6.6214861111106915E-2</v>
      </c>
      <c r="X403" s="35">
        <f t="shared" si="321"/>
        <v>6.9055555555551179E-2</v>
      </c>
      <c r="Y403" s="35">
        <f t="shared" si="322"/>
        <v>7.219444444443987E-2</v>
      </c>
      <c r="Z403" s="35">
        <f t="shared" si="323"/>
        <v>7.5333333333328562E-2</v>
      </c>
      <c r="AA403" s="36">
        <f t="shared" si="324"/>
        <v>7.8472222222217253E-2</v>
      </c>
      <c r="AB403" s="35">
        <f t="shared" si="325"/>
        <v>8.1611111111105944E-2</v>
      </c>
      <c r="AC403" s="35">
        <f t="shared" si="326"/>
        <v>8.4749999999994621E-2</v>
      </c>
      <c r="AD403" s="35">
        <f t="shared" si="327"/>
        <v>8.7888888888883313E-2</v>
      </c>
      <c r="AE403" s="35">
        <f t="shared" si="328"/>
        <v>9.1027777777772004E-2</v>
      </c>
      <c r="AF403" s="36">
        <f t="shared" si="329"/>
        <v>9.4166666666660695E-2</v>
      </c>
      <c r="AG403" s="35">
        <f t="shared" si="330"/>
        <v>9.7305555555549386E-2</v>
      </c>
      <c r="AH403" s="35">
        <f t="shared" si="331"/>
        <v>0.10044444444443808</v>
      </c>
      <c r="AI403" s="35">
        <f t="shared" si="332"/>
        <v>0.10358333333332677</v>
      </c>
      <c r="AJ403" s="35">
        <f t="shared" si="333"/>
        <v>0.10672222222221546</v>
      </c>
      <c r="AK403" s="36">
        <f t="shared" si="334"/>
        <v>0.10986111111110415</v>
      </c>
      <c r="AL403" s="35">
        <f t="shared" si="335"/>
        <v>0.11299999999999284</v>
      </c>
      <c r="AM403" s="35">
        <f t="shared" si="336"/>
        <v>0.11613888888888153</v>
      </c>
      <c r="AN403" s="35">
        <f t="shared" si="337"/>
        <v>0.11927777777777021</v>
      </c>
      <c r="AO403" s="35">
        <f t="shared" si="338"/>
        <v>0.1224166666666589</v>
      </c>
      <c r="AP403" s="36">
        <f t="shared" si="339"/>
        <v>0.12555555555554759</v>
      </c>
      <c r="AQ403" s="35">
        <f t="shared" si="340"/>
        <v>0.12869444444443628</v>
      </c>
      <c r="AR403" s="35">
        <f t="shared" si="341"/>
        <v>0.13183333333332498</v>
      </c>
      <c r="AS403" s="38">
        <f t="shared" si="342"/>
        <v>0.13244541666665827</v>
      </c>
      <c r="AU403" s="33">
        <v>3.1388888888886899E-3</v>
      </c>
    </row>
    <row r="404" spans="1:47">
      <c r="A404" s="33">
        <v>3.1400462962960902E-3</v>
      </c>
      <c r="B404" s="34">
        <v>3.1400462962960902E-3</v>
      </c>
      <c r="C404" s="35">
        <f t="shared" si="258"/>
        <v>6.2800925925921803E-3</v>
      </c>
      <c r="D404" s="35">
        <f t="shared" si="301"/>
        <v>9.4201388888882701E-3</v>
      </c>
      <c r="E404" s="35">
        <f t="shared" si="302"/>
        <v>1.2560185185184361E-2</v>
      </c>
      <c r="F404" s="36">
        <f t="shared" si="303"/>
        <v>1.5700231481480451E-2</v>
      </c>
      <c r="G404" s="35">
        <f t="shared" si="304"/>
        <v>1.884027777777654E-2</v>
      </c>
      <c r="H404" s="35">
        <f t="shared" si="305"/>
        <v>2.1980324074072632E-2</v>
      </c>
      <c r="I404" s="35">
        <f t="shared" si="306"/>
        <v>2.5120370370368721E-2</v>
      </c>
      <c r="J404" s="35">
        <f t="shared" si="307"/>
        <v>2.826041666666481E-2</v>
      </c>
      <c r="K404" s="36">
        <f t="shared" si="308"/>
        <v>3.1400462962960903E-2</v>
      </c>
      <c r="L404" s="35">
        <f t="shared" si="309"/>
        <v>3.4540509259256995E-2</v>
      </c>
      <c r="M404" s="35">
        <f t="shared" si="310"/>
        <v>3.768055555555308E-2</v>
      </c>
      <c r="N404" s="35">
        <f t="shared" si="311"/>
        <v>4.0820601851849173E-2</v>
      </c>
      <c r="O404" s="35">
        <f t="shared" si="312"/>
        <v>4.3960648148145265E-2</v>
      </c>
      <c r="P404" s="36">
        <f t="shared" si="313"/>
        <v>4.710069444444135E-2</v>
      </c>
      <c r="Q404" s="35">
        <f t="shared" si="314"/>
        <v>5.0240740740737443E-2</v>
      </c>
      <c r="R404" s="35">
        <f t="shared" si="315"/>
        <v>5.3380787037033535E-2</v>
      </c>
      <c r="S404" s="35">
        <f t="shared" si="316"/>
        <v>5.652083333332962E-2</v>
      </c>
      <c r="T404" s="35">
        <f t="shared" si="317"/>
        <v>5.9660879629625713E-2</v>
      </c>
      <c r="U404" s="36">
        <f t="shared" si="318"/>
        <v>6.2800925925921805E-2</v>
      </c>
      <c r="V404" s="35">
        <f t="shared" si="319"/>
        <v>6.5940972222217897E-2</v>
      </c>
      <c r="W404" s="37">
        <f t="shared" si="320"/>
        <v>6.6239276620366022E-2</v>
      </c>
      <c r="X404" s="35">
        <f t="shared" si="321"/>
        <v>6.908101851851399E-2</v>
      </c>
      <c r="Y404" s="35">
        <f t="shared" si="322"/>
        <v>7.2221064814810068E-2</v>
      </c>
      <c r="Z404" s="35">
        <f t="shared" si="323"/>
        <v>7.536111111110616E-2</v>
      </c>
      <c r="AA404" s="36">
        <f t="shared" si="324"/>
        <v>7.8501157407402253E-2</v>
      </c>
      <c r="AB404" s="35">
        <f t="shared" si="325"/>
        <v>8.1641203703698345E-2</v>
      </c>
      <c r="AC404" s="35">
        <f t="shared" si="326"/>
        <v>8.4781249999994437E-2</v>
      </c>
      <c r="AD404" s="35">
        <f t="shared" si="327"/>
        <v>8.792129629629053E-2</v>
      </c>
      <c r="AE404" s="35">
        <f t="shared" si="328"/>
        <v>9.1061342592586608E-2</v>
      </c>
      <c r="AF404" s="36">
        <f t="shared" si="329"/>
        <v>9.4201388888882701E-2</v>
      </c>
      <c r="AG404" s="35">
        <f t="shared" si="330"/>
        <v>9.7341435185178793E-2</v>
      </c>
      <c r="AH404" s="35">
        <f t="shared" si="331"/>
        <v>0.10048148148147489</v>
      </c>
      <c r="AI404" s="35">
        <f t="shared" si="332"/>
        <v>0.10362152777777098</v>
      </c>
      <c r="AJ404" s="35">
        <f t="shared" si="333"/>
        <v>0.10676157407406707</v>
      </c>
      <c r="AK404" s="36">
        <f t="shared" si="334"/>
        <v>0.10990162037036316</v>
      </c>
      <c r="AL404" s="35">
        <f t="shared" si="335"/>
        <v>0.11304166666665924</v>
      </c>
      <c r="AM404" s="35">
        <f t="shared" si="336"/>
        <v>0.11618171296295533</v>
      </c>
      <c r="AN404" s="35">
        <f t="shared" si="337"/>
        <v>0.11932175925925143</v>
      </c>
      <c r="AO404" s="35">
        <f t="shared" si="338"/>
        <v>0.12246180555554752</v>
      </c>
      <c r="AP404" s="36">
        <f t="shared" si="339"/>
        <v>0.12560185185184361</v>
      </c>
      <c r="AQ404" s="35">
        <f t="shared" si="340"/>
        <v>0.12874189814813969</v>
      </c>
      <c r="AR404" s="35">
        <f t="shared" si="341"/>
        <v>0.13188194444443579</v>
      </c>
      <c r="AS404" s="38">
        <f t="shared" si="342"/>
        <v>0.13249425347221352</v>
      </c>
      <c r="AU404" s="33">
        <v>3.1400462962960902E-3</v>
      </c>
    </row>
    <row r="405" spans="1:47">
      <c r="A405" s="33">
        <v>3.1412037037034999E-3</v>
      </c>
      <c r="B405" s="34">
        <v>3.1412037037034999E-3</v>
      </c>
      <c r="C405" s="35">
        <f t="shared" si="258"/>
        <v>6.2824074074069999E-3</v>
      </c>
      <c r="D405" s="35">
        <f t="shared" si="301"/>
        <v>9.4236111111104994E-3</v>
      </c>
      <c r="E405" s="35">
        <f t="shared" si="302"/>
        <v>1.2564814814814E-2</v>
      </c>
      <c r="F405" s="36">
        <f t="shared" si="303"/>
        <v>1.5706018518517498E-2</v>
      </c>
      <c r="G405" s="35">
        <f t="shared" si="304"/>
        <v>1.8847222222220999E-2</v>
      </c>
      <c r="H405" s="35">
        <f t="shared" si="305"/>
        <v>2.1988425925924499E-2</v>
      </c>
      <c r="I405" s="35">
        <f t="shared" si="306"/>
        <v>2.5129629629628E-2</v>
      </c>
      <c r="J405" s="35">
        <f t="shared" si="307"/>
        <v>2.82708333333315E-2</v>
      </c>
      <c r="K405" s="36">
        <f t="shared" si="308"/>
        <v>3.1412037037034997E-2</v>
      </c>
      <c r="L405" s="35">
        <f t="shared" si="309"/>
        <v>3.4553240740738497E-2</v>
      </c>
      <c r="M405" s="35">
        <f t="shared" si="310"/>
        <v>3.7694444444441998E-2</v>
      </c>
      <c r="N405" s="35">
        <f t="shared" si="311"/>
        <v>4.0835648148145498E-2</v>
      </c>
      <c r="O405" s="35">
        <f t="shared" si="312"/>
        <v>4.3976851851848998E-2</v>
      </c>
      <c r="P405" s="36">
        <f t="shared" si="313"/>
        <v>4.7118055555552499E-2</v>
      </c>
      <c r="Q405" s="35">
        <f t="shared" si="314"/>
        <v>5.0259259259255999E-2</v>
      </c>
      <c r="R405" s="35">
        <f t="shared" si="315"/>
        <v>5.34004629629595E-2</v>
      </c>
      <c r="S405" s="35">
        <f t="shared" si="316"/>
        <v>5.6541666666663E-2</v>
      </c>
      <c r="T405" s="35">
        <f t="shared" si="317"/>
        <v>5.96828703703665E-2</v>
      </c>
      <c r="U405" s="36">
        <f t="shared" si="318"/>
        <v>6.2824074074069994E-2</v>
      </c>
      <c r="V405" s="35">
        <f t="shared" si="319"/>
        <v>6.5965277777773501E-2</v>
      </c>
      <c r="W405" s="37">
        <f t="shared" si="320"/>
        <v>6.6263692129625323E-2</v>
      </c>
      <c r="X405" s="35">
        <f t="shared" si="321"/>
        <v>6.9106481481476995E-2</v>
      </c>
      <c r="Y405" s="35">
        <f t="shared" si="322"/>
        <v>7.2247685185180502E-2</v>
      </c>
      <c r="Z405" s="35">
        <f t="shared" si="323"/>
        <v>7.5388888888883995E-2</v>
      </c>
      <c r="AA405" s="36">
        <f t="shared" si="324"/>
        <v>7.8530092592587503E-2</v>
      </c>
      <c r="AB405" s="35">
        <f t="shared" si="325"/>
        <v>8.1671296296290996E-2</v>
      </c>
      <c r="AC405" s="35">
        <f t="shared" si="326"/>
        <v>8.4812499999994503E-2</v>
      </c>
      <c r="AD405" s="35">
        <f t="shared" si="327"/>
        <v>8.7953703703697997E-2</v>
      </c>
      <c r="AE405" s="35">
        <f t="shared" si="328"/>
        <v>9.1094907407401504E-2</v>
      </c>
      <c r="AF405" s="36">
        <f t="shared" si="329"/>
        <v>9.4236111111104998E-2</v>
      </c>
      <c r="AG405" s="35">
        <f t="shared" si="330"/>
        <v>9.7377314814808505E-2</v>
      </c>
      <c r="AH405" s="35">
        <f t="shared" si="331"/>
        <v>0.100518518518512</v>
      </c>
      <c r="AI405" s="35">
        <f t="shared" si="332"/>
        <v>0.10365972222221549</v>
      </c>
      <c r="AJ405" s="35">
        <f t="shared" si="333"/>
        <v>0.106800925925919</v>
      </c>
      <c r="AK405" s="36">
        <f t="shared" si="334"/>
        <v>0.10994212962962249</v>
      </c>
      <c r="AL405" s="35">
        <f t="shared" si="335"/>
        <v>0.113083333333326</v>
      </c>
      <c r="AM405" s="35">
        <f t="shared" si="336"/>
        <v>0.11622453703702949</v>
      </c>
      <c r="AN405" s="35">
        <f t="shared" si="337"/>
        <v>0.119365740740733</v>
      </c>
      <c r="AO405" s="35">
        <f t="shared" si="338"/>
        <v>0.12250694444443649</v>
      </c>
      <c r="AP405" s="36">
        <f t="shared" si="339"/>
        <v>0.12564814814813999</v>
      </c>
      <c r="AQ405" s="35">
        <f t="shared" si="340"/>
        <v>0.12878935185184351</v>
      </c>
      <c r="AR405" s="35">
        <f t="shared" si="341"/>
        <v>0.131930555555547</v>
      </c>
      <c r="AS405" s="38">
        <f t="shared" si="342"/>
        <v>0.13254309027776917</v>
      </c>
      <c r="AU405" s="33">
        <v>3.1412037037034999E-3</v>
      </c>
    </row>
    <row r="406" spans="1:47">
      <c r="A406" s="33">
        <v>3.1423611111109102E-3</v>
      </c>
      <c r="B406" s="34">
        <v>3.1423611111109102E-3</v>
      </c>
      <c r="C406" s="35">
        <f t="shared" si="258"/>
        <v>6.2847222222218203E-3</v>
      </c>
      <c r="D406" s="35">
        <f t="shared" si="301"/>
        <v>9.4270833333327305E-3</v>
      </c>
      <c r="E406" s="35">
        <f t="shared" si="302"/>
        <v>1.2569444444443641E-2</v>
      </c>
      <c r="F406" s="36">
        <f t="shared" si="303"/>
        <v>1.5711805555554549E-2</v>
      </c>
      <c r="G406" s="35">
        <f t="shared" si="304"/>
        <v>1.8854166666665461E-2</v>
      </c>
      <c r="H406" s="35">
        <f t="shared" si="305"/>
        <v>2.1996527777776373E-2</v>
      </c>
      <c r="I406" s="35">
        <f t="shared" si="306"/>
        <v>2.5138888888887281E-2</v>
      </c>
      <c r="J406" s="35">
        <f t="shared" si="307"/>
        <v>2.828124999999819E-2</v>
      </c>
      <c r="K406" s="36">
        <f t="shared" si="308"/>
        <v>3.1423611111109098E-2</v>
      </c>
      <c r="L406" s="35">
        <f t="shared" si="309"/>
        <v>3.4565972222220014E-2</v>
      </c>
      <c r="M406" s="35">
        <f t="shared" si="310"/>
        <v>3.7708333333330922E-2</v>
      </c>
      <c r="N406" s="35">
        <f t="shared" si="311"/>
        <v>4.085069444444183E-2</v>
      </c>
      <c r="O406" s="35">
        <f t="shared" si="312"/>
        <v>4.3993055555552746E-2</v>
      </c>
      <c r="P406" s="36">
        <f t="shared" si="313"/>
        <v>4.7135416666663654E-2</v>
      </c>
      <c r="Q406" s="35">
        <f t="shared" si="314"/>
        <v>5.0277777777774563E-2</v>
      </c>
      <c r="R406" s="35">
        <f t="shared" si="315"/>
        <v>5.3420138888885471E-2</v>
      </c>
      <c r="S406" s="35">
        <f t="shared" si="316"/>
        <v>5.656249999999638E-2</v>
      </c>
      <c r="T406" s="35">
        <f t="shared" si="317"/>
        <v>5.9704861111107295E-2</v>
      </c>
      <c r="U406" s="36">
        <f t="shared" si="318"/>
        <v>6.2847222222218196E-2</v>
      </c>
      <c r="V406" s="35">
        <f t="shared" si="319"/>
        <v>6.5989583333329119E-2</v>
      </c>
      <c r="W406" s="37">
        <f t="shared" si="320"/>
        <v>6.6288107638884652E-2</v>
      </c>
      <c r="X406" s="35">
        <f t="shared" si="321"/>
        <v>6.9131944444440027E-2</v>
      </c>
      <c r="Y406" s="35">
        <f t="shared" si="322"/>
        <v>7.2274305555550936E-2</v>
      </c>
      <c r="Z406" s="35">
        <f t="shared" si="323"/>
        <v>7.5416666666661844E-2</v>
      </c>
      <c r="AA406" s="36">
        <f t="shared" si="324"/>
        <v>7.8559027777772752E-2</v>
      </c>
      <c r="AB406" s="35">
        <f t="shared" si="325"/>
        <v>8.1701388888883661E-2</v>
      </c>
      <c r="AC406" s="35">
        <f t="shared" si="326"/>
        <v>8.4843749999994569E-2</v>
      </c>
      <c r="AD406" s="35">
        <f t="shared" si="327"/>
        <v>8.7986111111105492E-2</v>
      </c>
      <c r="AE406" s="35">
        <f t="shared" si="328"/>
        <v>9.11284722222164E-2</v>
      </c>
      <c r="AF406" s="36">
        <f t="shared" si="329"/>
        <v>9.4270833333327309E-2</v>
      </c>
      <c r="AG406" s="35">
        <f t="shared" si="330"/>
        <v>9.7413194444438217E-2</v>
      </c>
      <c r="AH406" s="35">
        <f t="shared" si="331"/>
        <v>0.10055555555554913</v>
      </c>
      <c r="AI406" s="35">
        <f t="shared" si="332"/>
        <v>0.10369791666666003</v>
      </c>
      <c r="AJ406" s="35">
        <f t="shared" si="333"/>
        <v>0.10684027777777094</v>
      </c>
      <c r="AK406" s="36">
        <f t="shared" si="334"/>
        <v>0.10998263888888185</v>
      </c>
      <c r="AL406" s="35">
        <f t="shared" si="335"/>
        <v>0.11312499999999276</v>
      </c>
      <c r="AM406" s="35">
        <f t="shared" si="336"/>
        <v>0.11626736111110368</v>
      </c>
      <c r="AN406" s="35">
        <f t="shared" si="337"/>
        <v>0.11940972222221459</v>
      </c>
      <c r="AO406" s="35">
        <f t="shared" si="338"/>
        <v>0.1225520833333255</v>
      </c>
      <c r="AP406" s="36">
        <f t="shared" si="339"/>
        <v>0.12569444444443639</v>
      </c>
      <c r="AQ406" s="35">
        <f t="shared" si="340"/>
        <v>0.12883680555554733</v>
      </c>
      <c r="AR406" s="35">
        <f t="shared" si="341"/>
        <v>0.13197916666665824</v>
      </c>
      <c r="AS406" s="38">
        <f t="shared" si="342"/>
        <v>0.13259192708332485</v>
      </c>
      <c r="AU406" s="33">
        <v>3.1423611111109102E-3</v>
      </c>
    </row>
    <row r="407" spans="1:47">
      <c r="A407" s="33">
        <v>3.14351851851831E-3</v>
      </c>
      <c r="B407" s="34">
        <v>3.14351851851831E-3</v>
      </c>
      <c r="C407" s="35">
        <f t="shared" si="258"/>
        <v>6.28703703703662E-3</v>
      </c>
      <c r="D407" s="35">
        <f t="shared" si="301"/>
        <v>9.4305555555549304E-3</v>
      </c>
      <c r="E407" s="35">
        <f t="shared" si="302"/>
        <v>1.257407407407324E-2</v>
      </c>
      <c r="F407" s="36">
        <f t="shared" si="303"/>
        <v>1.5717592592591551E-2</v>
      </c>
      <c r="G407" s="35">
        <f t="shared" si="304"/>
        <v>1.8861111111109861E-2</v>
      </c>
      <c r="H407" s="35">
        <f t="shared" si="305"/>
        <v>2.200462962962817E-2</v>
      </c>
      <c r="I407" s="35">
        <f t="shared" si="306"/>
        <v>2.514814814814648E-2</v>
      </c>
      <c r="J407" s="35">
        <f t="shared" si="307"/>
        <v>2.8291666666664789E-2</v>
      </c>
      <c r="K407" s="36">
        <f t="shared" si="308"/>
        <v>3.1435185185183102E-2</v>
      </c>
      <c r="L407" s="35">
        <f t="shared" si="309"/>
        <v>3.4578703703701412E-2</v>
      </c>
      <c r="M407" s="35">
        <f t="shared" si="310"/>
        <v>3.7722222222219721E-2</v>
      </c>
      <c r="N407" s="35">
        <f t="shared" si="311"/>
        <v>4.0865740740738031E-2</v>
      </c>
      <c r="O407" s="35">
        <f t="shared" si="312"/>
        <v>4.4009259259256341E-2</v>
      </c>
      <c r="P407" s="36">
        <f t="shared" si="313"/>
        <v>4.715277777777465E-2</v>
      </c>
      <c r="Q407" s="35">
        <f t="shared" si="314"/>
        <v>5.029629629629296E-2</v>
      </c>
      <c r="R407" s="35">
        <f t="shared" si="315"/>
        <v>5.3439814814811269E-2</v>
      </c>
      <c r="S407" s="35">
        <f t="shared" si="316"/>
        <v>5.6583333333329579E-2</v>
      </c>
      <c r="T407" s="35">
        <f t="shared" si="317"/>
        <v>5.9726851851847888E-2</v>
      </c>
      <c r="U407" s="36">
        <f t="shared" si="318"/>
        <v>6.2870370370366205E-2</v>
      </c>
      <c r="V407" s="35">
        <f t="shared" si="319"/>
        <v>6.6013888888884514E-2</v>
      </c>
      <c r="W407" s="37">
        <f t="shared" si="320"/>
        <v>6.6312523148143745E-2</v>
      </c>
      <c r="X407" s="35">
        <f t="shared" si="321"/>
        <v>6.9157407407402824E-2</v>
      </c>
      <c r="Y407" s="35">
        <f t="shared" si="322"/>
        <v>7.2300925925921133E-2</v>
      </c>
      <c r="Z407" s="35">
        <f t="shared" si="323"/>
        <v>7.5444444444439443E-2</v>
      </c>
      <c r="AA407" s="36">
        <f t="shared" si="324"/>
        <v>7.8587962962957753E-2</v>
      </c>
      <c r="AB407" s="35">
        <f t="shared" si="325"/>
        <v>8.1731481481476062E-2</v>
      </c>
      <c r="AC407" s="35">
        <f t="shared" si="326"/>
        <v>8.4874999999994372E-2</v>
      </c>
      <c r="AD407" s="35">
        <f t="shared" si="327"/>
        <v>8.8018518518512681E-2</v>
      </c>
      <c r="AE407" s="35">
        <f t="shared" si="328"/>
        <v>9.1162037037030991E-2</v>
      </c>
      <c r="AF407" s="36">
        <f t="shared" si="329"/>
        <v>9.43055555555493E-2</v>
      </c>
      <c r="AG407" s="35">
        <f t="shared" si="330"/>
        <v>9.744907407406761E-2</v>
      </c>
      <c r="AH407" s="35">
        <f t="shared" si="331"/>
        <v>0.10059259259258592</v>
      </c>
      <c r="AI407" s="35">
        <f t="shared" si="332"/>
        <v>0.10373611111110423</v>
      </c>
      <c r="AJ407" s="35">
        <f t="shared" si="333"/>
        <v>0.10687962962962254</v>
      </c>
      <c r="AK407" s="36">
        <f t="shared" si="334"/>
        <v>0.11002314814814085</v>
      </c>
      <c r="AL407" s="35">
        <f t="shared" si="335"/>
        <v>0.11316666666665916</v>
      </c>
      <c r="AM407" s="35">
        <f t="shared" si="336"/>
        <v>0.11631018518517747</v>
      </c>
      <c r="AN407" s="35">
        <f t="shared" si="337"/>
        <v>0.11945370370369578</v>
      </c>
      <c r="AO407" s="35">
        <f t="shared" si="338"/>
        <v>0.12259722222221409</v>
      </c>
      <c r="AP407" s="36">
        <f t="shared" si="339"/>
        <v>0.12574074074073241</v>
      </c>
      <c r="AQ407" s="35">
        <f t="shared" si="340"/>
        <v>0.12888425925925071</v>
      </c>
      <c r="AR407" s="35">
        <f t="shared" si="341"/>
        <v>0.13202777777776903</v>
      </c>
      <c r="AS407" s="38">
        <f t="shared" si="342"/>
        <v>0.1326407638888801</v>
      </c>
      <c r="AU407" s="33">
        <v>3.14351851851831E-3</v>
      </c>
    </row>
    <row r="408" spans="1:47">
      <c r="A408" s="33">
        <v>3.1446759259257202E-3</v>
      </c>
      <c r="B408" s="34">
        <v>3.1446759259257202E-3</v>
      </c>
      <c r="C408" s="35">
        <f t="shared" si="258"/>
        <v>6.2893518518514404E-3</v>
      </c>
      <c r="D408" s="35">
        <f t="shared" si="301"/>
        <v>9.4340277777771597E-3</v>
      </c>
      <c r="E408" s="35">
        <f t="shared" si="302"/>
        <v>1.2578703703702881E-2</v>
      </c>
      <c r="F408" s="36">
        <f t="shared" si="303"/>
        <v>1.5723379629628602E-2</v>
      </c>
      <c r="G408" s="35">
        <f t="shared" si="304"/>
        <v>1.8868055555554319E-2</v>
      </c>
      <c r="H408" s="35">
        <f t="shared" si="305"/>
        <v>2.2012731481480041E-2</v>
      </c>
      <c r="I408" s="35">
        <f t="shared" si="306"/>
        <v>2.5157407407405762E-2</v>
      </c>
      <c r="J408" s="35">
        <f t="shared" si="307"/>
        <v>2.8302083333331483E-2</v>
      </c>
      <c r="K408" s="36">
        <f t="shared" si="308"/>
        <v>3.1446759259257204E-2</v>
      </c>
      <c r="L408" s="35">
        <f t="shared" si="309"/>
        <v>3.4591435185182921E-2</v>
      </c>
      <c r="M408" s="35">
        <f t="shared" si="310"/>
        <v>3.7736111111108639E-2</v>
      </c>
      <c r="N408" s="35">
        <f t="shared" si="311"/>
        <v>4.0880787037034363E-2</v>
      </c>
      <c r="O408" s="35">
        <f t="shared" si="312"/>
        <v>4.4025462962960081E-2</v>
      </c>
      <c r="P408" s="36">
        <f t="shared" si="313"/>
        <v>4.7170138888885806E-2</v>
      </c>
      <c r="Q408" s="35">
        <f t="shared" si="314"/>
        <v>5.0314814814811523E-2</v>
      </c>
      <c r="R408" s="35">
        <f t="shared" si="315"/>
        <v>5.3459490740737241E-2</v>
      </c>
      <c r="S408" s="35">
        <f t="shared" si="316"/>
        <v>5.6604166666662965E-2</v>
      </c>
      <c r="T408" s="35">
        <f t="shared" si="317"/>
        <v>5.9748842592588683E-2</v>
      </c>
      <c r="U408" s="36">
        <f t="shared" si="318"/>
        <v>6.2893518518514407E-2</v>
      </c>
      <c r="V408" s="35">
        <f t="shared" si="319"/>
        <v>6.6038194444440118E-2</v>
      </c>
      <c r="W408" s="37">
        <f t="shared" si="320"/>
        <v>6.6336938657403061E-2</v>
      </c>
      <c r="X408" s="35">
        <f t="shared" si="321"/>
        <v>6.9182870370365843E-2</v>
      </c>
      <c r="Y408" s="35">
        <f t="shared" si="322"/>
        <v>7.2327546296291567E-2</v>
      </c>
      <c r="Z408" s="35">
        <f t="shared" si="323"/>
        <v>7.5472222222217278E-2</v>
      </c>
      <c r="AA408" s="36">
        <f t="shared" si="324"/>
        <v>7.8616898148143002E-2</v>
      </c>
      <c r="AB408" s="35">
        <f t="shared" si="325"/>
        <v>8.1761574074068727E-2</v>
      </c>
      <c r="AC408" s="35">
        <f t="shared" si="326"/>
        <v>8.4906249999994451E-2</v>
      </c>
      <c r="AD408" s="35">
        <f t="shared" si="327"/>
        <v>8.8050925925920162E-2</v>
      </c>
      <c r="AE408" s="35">
        <f t="shared" si="328"/>
        <v>9.1195601851845887E-2</v>
      </c>
      <c r="AF408" s="36">
        <f t="shared" si="329"/>
        <v>9.4340277777771611E-2</v>
      </c>
      <c r="AG408" s="35">
        <f t="shared" si="330"/>
        <v>9.7484953703697322E-2</v>
      </c>
      <c r="AH408" s="35">
        <f t="shared" si="331"/>
        <v>0.10062962962962305</v>
      </c>
      <c r="AI408" s="35">
        <f t="shared" si="332"/>
        <v>0.10377430555554877</v>
      </c>
      <c r="AJ408" s="35">
        <f t="shared" si="333"/>
        <v>0.10691898148147448</v>
      </c>
      <c r="AK408" s="36">
        <f t="shared" si="334"/>
        <v>0.11006365740740021</v>
      </c>
      <c r="AL408" s="35">
        <f t="shared" si="335"/>
        <v>0.11320833333332593</v>
      </c>
      <c r="AM408" s="35">
        <f t="shared" si="336"/>
        <v>0.11635300925925164</v>
      </c>
      <c r="AN408" s="35">
        <f t="shared" si="337"/>
        <v>0.11949768518517737</v>
      </c>
      <c r="AO408" s="35">
        <f t="shared" si="338"/>
        <v>0.12264236111110309</v>
      </c>
      <c r="AP408" s="36">
        <f t="shared" si="339"/>
        <v>0.12578703703702881</v>
      </c>
      <c r="AQ408" s="35">
        <f t="shared" si="340"/>
        <v>0.12893171296295453</v>
      </c>
      <c r="AR408" s="35">
        <f t="shared" si="341"/>
        <v>0.13207638888888024</v>
      </c>
      <c r="AS408" s="38">
        <f t="shared" si="342"/>
        <v>0.13268960069443578</v>
      </c>
      <c r="AU408" s="33">
        <v>3.1446759259257202E-3</v>
      </c>
    </row>
    <row r="409" spans="1:47">
      <c r="A409" s="33">
        <v>3.14583333333313E-3</v>
      </c>
      <c r="B409" s="34">
        <v>3.14583333333313E-3</v>
      </c>
      <c r="C409" s="35">
        <f t="shared" si="258"/>
        <v>6.29166666666626E-3</v>
      </c>
      <c r="D409" s="35">
        <f t="shared" si="301"/>
        <v>9.4374999999993908E-3</v>
      </c>
      <c r="E409" s="35">
        <f t="shared" si="302"/>
        <v>1.258333333333252E-2</v>
      </c>
      <c r="F409" s="36">
        <f t="shared" si="303"/>
        <v>1.5729166666665649E-2</v>
      </c>
      <c r="G409" s="35">
        <f t="shared" si="304"/>
        <v>1.8874999999998782E-2</v>
      </c>
      <c r="H409" s="35">
        <f t="shared" si="305"/>
        <v>2.2020833333331911E-2</v>
      </c>
      <c r="I409" s="35">
        <f t="shared" si="306"/>
        <v>2.516666666666504E-2</v>
      </c>
      <c r="J409" s="35">
        <f t="shared" si="307"/>
        <v>2.8312499999998169E-2</v>
      </c>
      <c r="K409" s="36">
        <f t="shared" si="308"/>
        <v>3.1458333333331298E-2</v>
      </c>
      <c r="L409" s="35">
        <f t="shared" si="309"/>
        <v>3.4604166666664431E-2</v>
      </c>
      <c r="M409" s="35">
        <f t="shared" si="310"/>
        <v>3.7749999999997563E-2</v>
      </c>
      <c r="N409" s="35">
        <f t="shared" si="311"/>
        <v>4.0895833333330689E-2</v>
      </c>
      <c r="O409" s="35">
        <f t="shared" si="312"/>
        <v>4.4041666666663822E-2</v>
      </c>
      <c r="P409" s="36">
        <f t="shared" si="313"/>
        <v>4.7187499999996947E-2</v>
      </c>
      <c r="Q409" s="35">
        <f t="shared" si="314"/>
        <v>5.033333333333008E-2</v>
      </c>
      <c r="R409" s="35">
        <f t="shared" si="315"/>
        <v>5.3479166666663212E-2</v>
      </c>
      <c r="S409" s="35">
        <f t="shared" si="316"/>
        <v>5.6624999999996338E-2</v>
      </c>
      <c r="T409" s="35">
        <f t="shared" si="317"/>
        <v>5.9770833333329471E-2</v>
      </c>
      <c r="U409" s="36">
        <f t="shared" si="318"/>
        <v>6.2916666666662596E-2</v>
      </c>
      <c r="V409" s="35">
        <f t="shared" si="319"/>
        <v>6.6062499999995736E-2</v>
      </c>
      <c r="W409" s="37">
        <f t="shared" si="320"/>
        <v>6.6361354166662376E-2</v>
      </c>
      <c r="X409" s="35">
        <f t="shared" si="321"/>
        <v>6.9208333333328861E-2</v>
      </c>
      <c r="Y409" s="35">
        <f t="shared" si="322"/>
        <v>7.2354166666661987E-2</v>
      </c>
      <c r="Z409" s="35">
        <f t="shared" si="323"/>
        <v>7.5499999999995127E-2</v>
      </c>
      <c r="AA409" s="36">
        <f t="shared" si="324"/>
        <v>7.8645833333328252E-2</v>
      </c>
      <c r="AB409" s="35">
        <f t="shared" si="325"/>
        <v>8.1791666666661378E-2</v>
      </c>
      <c r="AC409" s="35">
        <f t="shared" si="326"/>
        <v>8.4937499999994504E-2</v>
      </c>
      <c r="AD409" s="35">
        <f t="shared" si="327"/>
        <v>8.8083333333327643E-2</v>
      </c>
      <c r="AE409" s="35">
        <f t="shared" si="328"/>
        <v>9.1229166666660769E-2</v>
      </c>
      <c r="AF409" s="36">
        <f t="shared" si="329"/>
        <v>9.4374999999993894E-2</v>
      </c>
      <c r="AG409" s="35">
        <f t="shared" si="330"/>
        <v>9.7520833333327034E-2</v>
      </c>
      <c r="AH409" s="35">
        <f t="shared" si="331"/>
        <v>0.10066666666666016</v>
      </c>
      <c r="AI409" s="35">
        <f t="shared" si="332"/>
        <v>0.10381249999999329</v>
      </c>
      <c r="AJ409" s="35">
        <f t="shared" si="333"/>
        <v>0.10695833333332642</v>
      </c>
      <c r="AK409" s="36">
        <f t="shared" si="334"/>
        <v>0.11010416666665955</v>
      </c>
      <c r="AL409" s="35">
        <f t="shared" si="335"/>
        <v>0.11324999999999268</v>
      </c>
      <c r="AM409" s="35">
        <f t="shared" si="336"/>
        <v>0.11639583333332582</v>
      </c>
      <c r="AN409" s="35">
        <f t="shared" si="337"/>
        <v>0.11954166666665894</v>
      </c>
      <c r="AO409" s="35">
        <f t="shared" si="338"/>
        <v>0.12268749999999207</v>
      </c>
      <c r="AP409" s="36">
        <f t="shared" si="339"/>
        <v>0.12583333333332519</v>
      </c>
      <c r="AQ409" s="35">
        <f t="shared" si="340"/>
        <v>0.12897916666665832</v>
      </c>
      <c r="AR409" s="35">
        <f t="shared" si="341"/>
        <v>0.13212499999999147</v>
      </c>
      <c r="AS409" s="38">
        <f t="shared" si="342"/>
        <v>0.13273843749999142</v>
      </c>
      <c r="AU409" s="33">
        <v>3.14583333333313E-3</v>
      </c>
    </row>
    <row r="410" spans="1:47">
      <c r="A410" s="33">
        <v>3.1469907407405298E-3</v>
      </c>
      <c r="B410" s="34">
        <v>3.1469907407405298E-3</v>
      </c>
      <c r="C410" s="35">
        <f t="shared" si="258"/>
        <v>6.2939814814810596E-3</v>
      </c>
      <c r="D410" s="35">
        <f t="shared" si="301"/>
        <v>9.440972222221589E-3</v>
      </c>
      <c r="E410" s="35">
        <f t="shared" si="302"/>
        <v>1.2587962962962119E-2</v>
      </c>
      <c r="F410" s="36">
        <f t="shared" si="303"/>
        <v>1.5734953703702648E-2</v>
      </c>
      <c r="G410" s="35">
        <f t="shared" si="304"/>
        <v>1.8881944444443178E-2</v>
      </c>
      <c r="H410" s="35">
        <f t="shared" si="305"/>
        <v>2.2028935185183708E-2</v>
      </c>
      <c r="I410" s="35">
        <f t="shared" si="306"/>
        <v>2.5175925925924238E-2</v>
      </c>
      <c r="J410" s="35">
        <f t="shared" si="307"/>
        <v>2.8322916666664769E-2</v>
      </c>
      <c r="K410" s="36">
        <f t="shared" si="308"/>
        <v>3.1469907407405295E-2</v>
      </c>
      <c r="L410" s="35">
        <f t="shared" si="309"/>
        <v>3.4616898148145829E-2</v>
      </c>
      <c r="M410" s="35">
        <f t="shared" si="310"/>
        <v>3.7763888888886356E-2</v>
      </c>
      <c r="N410" s="35">
        <f t="shared" si="311"/>
        <v>4.091087962962689E-2</v>
      </c>
      <c r="O410" s="35">
        <f t="shared" si="312"/>
        <v>4.4057870370367416E-2</v>
      </c>
      <c r="P410" s="36">
        <f t="shared" si="313"/>
        <v>4.720486111110795E-2</v>
      </c>
      <c r="Q410" s="35">
        <f t="shared" si="314"/>
        <v>5.0351851851848477E-2</v>
      </c>
      <c r="R410" s="35">
        <f t="shared" si="315"/>
        <v>5.3498842592589003E-2</v>
      </c>
      <c r="S410" s="35">
        <f t="shared" si="316"/>
        <v>5.6645833333329537E-2</v>
      </c>
      <c r="T410" s="35">
        <f t="shared" si="317"/>
        <v>5.9792824074070064E-2</v>
      </c>
      <c r="U410" s="36">
        <f t="shared" si="318"/>
        <v>6.2939814814810591E-2</v>
      </c>
      <c r="V410" s="35">
        <f t="shared" si="319"/>
        <v>6.6086805555551131E-2</v>
      </c>
      <c r="W410" s="37">
        <f t="shared" si="320"/>
        <v>6.6385769675921469E-2</v>
      </c>
      <c r="X410" s="35">
        <f t="shared" si="321"/>
        <v>6.9233796296291658E-2</v>
      </c>
      <c r="Y410" s="35">
        <f t="shared" si="322"/>
        <v>7.2380787037032185E-2</v>
      </c>
      <c r="Z410" s="35">
        <f t="shared" si="323"/>
        <v>7.5527777777772712E-2</v>
      </c>
      <c r="AA410" s="36">
        <f t="shared" si="324"/>
        <v>7.8674768518513238E-2</v>
      </c>
      <c r="AB410" s="35">
        <f t="shared" si="325"/>
        <v>8.1821759259253779E-2</v>
      </c>
      <c r="AC410" s="35">
        <f t="shared" si="326"/>
        <v>8.4968749999994306E-2</v>
      </c>
      <c r="AD410" s="35">
        <f t="shared" si="327"/>
        <v>8.8115740740734833E-2</v>
      </c>
      <c r="AE410" s="35">
        <f t="shared" si="328"/>
        <v>9.1262731481475359E-2</v>
      </c>
      <c r="AF410" s="36">
        <f t="shared" si="329"/>
        <v>9.44097222222159E-2</v>
      </c>
      <c r="AG410" s="35">
        <f t="shared" si="330"/>
        <v>9.7556712962956427E-2</v>
      </c>
      <c r="AH410" s="35">
        <f t="shared" si="331"/>
        <v>0.10070370370369695</v>
      </c>
      <c r="AI410" s="35">
        <f t="shared" si="332"/>
        <v>0.10385069444443748</v>
      </c>
      <c r="AJ410" s="35">
        <f t="shared" si="333"/>
        <v>0.10699768518517801</v>
      </c>
      <c r="AK410" s="36">
        <f t="shared" si="334"/>
        <v>0.11014467592591855</v>
      </c>
      <c r="AL410" s="35">
        <f t="shared" si="335"/>
        <v>0.11329166666665907</v>
      </c>
      <c r="AM410" s="35">
        <f t="shared" si="336"/>
        <v>0.1164386574073996</v>
      </c>
      <c r="AN410" s="35">
        <f t="shared" si="337"/>
        <v>0.11958564814814013</v>
      </c>
      <c r="AO410" s="35">
        <f t="shared" si="338"/>
        <v>0.12273263888888067</v>
      </c>
      <c r="AP410" s="36">
        <f t="shared" si="339"/>
        <v>0.12587962962962118</v>
      </c>
      <c r="AQ410" s="35">
        <f t="shared" si="340"/>
        <v>0.12902662037036172</v>
      </c>
      <c r="AR410" s="35">
        <f t="shared" si="341"/>
        <v>0.13217361111110226</v>
      </c>
      <c r="AS410" s="38">
        <f t="shared" si="342"/>
        <v>0.13278727430554665</v>
      </c>
      <c r="AU410" s="33">
        <v>3.1469907407405298E-3</v>
      </c>
    </row>
    <row r="411" spans="1:47">
      <c r="A411" s="33">
        <v>3.14814814814794E-3</v>
      </c>
      <c r="B411" s="34">
        <v>3.14814814814794E-3</v>
      </c>
      <c r="C411" s="35">
        <f t="shared" si="258"/>
        <v>6.29629629629588E-3</v>
      </c>
      <c r="D411" s="35">
        <f t="shared" si="301"/>
        <v>9.44444444444382E-3</v>
      </c>
      <c r="E411" s="35">
        <f t="shared" si="302"/>
        <v>1.259259259259176E-2</v>
      </c>
      <c r="F411" s="36">
        <f t="shared" si="303"/>
        <v>1.5740740740739702E-2</v>
      </c>
      <c r="G411" s="35">
        <f t="shared" si="304"/>
        <v>1.888888888888764E-2</v>
      </c>
      <c r="H411" s="35">
        <f t="shared" si="305"/>
        <v>2.2037037037035578E-2</v>
      </c>
      <c r="I411" s="35">
        <f t="shared" si="306"/>
        <v>2.518518518518352E-2</v>
      </c>
      <c r="J411" s="35">
        <f t="shared" si="307"/>
        <v>2.8333333333331462E-2</v>
      </c>
      <c r="K411" s="36">
        <f t="shared" si="308"/>
        <v>3.1481481481479404E-2</v>
      </c>
      <c r="L411" s="35">
        <f t="shared" si="309"/>
        <v>3.4629629629627338E-2</v>
      </c>
      <c r="M411" s="35">
        <f t="shared" si="310"/>
        <v>3.777777777777528E-2</v>
      </c>
      <c r="N411" s="35">
        <f t="shared" si="311"/>
        <v>4.0925925925923222E-2</v>
      </c>
      <c r="O411" s="35">
        <f t="shared" si="312"/>
        <v>4.4074074074071157E-2</v>
      </c>
      <c r="P411" s="36">
        <f t="shared" si="313"/>
        <v>4.7222222222219098E-2</v>
      </c>
      <c r="Q411" s="35">
        <f t="shared" si="314"/>
        <v>5.037037037036704E-2</v>
      </c>
      <c r="R411" s="35">
        <f t="shared" si="315"/>
        <v>5.3518518518514982E-2</v>
      </c>
      <c r="S411" s="35">
        <f t="shared" si="316"/>
        <v>5.6666666666662924E-2</v>
      </c>
      <c r="T411" s="35">
        <f t="shared" si="317"/>
        <v>5.9814814814810859E-2</v>
      </c>
      <c r="U411" s="36">
        <f t="shared" si="318"/>
        <v>6.2962962962958807E-2</v>
      </c>
      <c r="V411" s="35">
        <f t="shared" si="319"/>
        <v>6.6111111111106735E-2</v>
      </c>
      <c r="W411" s="37">
        <f t="shared" si="320"/>
        <v>6.6410185185180798E-2</v>
      </c>
      <c r="X411" s="35">
        <f t="shared" si="321"/>
        <v>6.9259259259254677E-2</v>
      </c>
      <c r="Y411" s="35">
        <f t="shared" si="322"/>
        <v>7.2407407407402619E-2</v>
      </c>
      <c r="Z411" s="35">
        <f t="shared" si="323"/>
        <v>7.555555555555056E-2</v>
      </c>
      <c r="AA411" s="36">
        <f t="shared" si="324"/>
        <v>7.8703703703698502E-2</v>
      </c>
      <c r="AB411" s="35">
        <f t="shared" si="325"/>
        <v>8.1851851851846444E-2</v>
      </c>
      <c r="AC411" s="35">
        <f t="shared" si="326"/>
        <v>8.4999999999994386E-2</v>
      </c>
      <c r="AD411" s="35">
        <f t="shared" si="327"/>
        <v>8.8148148148142313E-2</v>
      </c>
      <c r="AE411" s="35">
        <f t="shared" si="328"/>
        <v>9.1296296296290255E-2</v>
      </c>
      <c r="AF411" s="36">
        <f t="shared" si="329"/>
        <v>9.4444444444438197E-2</v>
      </c>
      <c r="AG411" s="35">
        <f t="shared" si="330"/>
        <v>9.7592592592586139E-2</v>
      </c>
      <c r="AH411" s="35">
        <f t="shared" si="331"/>
        <v>0.10074074074073408</v>
      </c>
      <c r="AI411" s="35">
        <f t="shared" si="332"/>
        <v>0.10388888888888202</v>
      </c>
      <c r="AJ411" s="35">
        <f t="shared" si="333"/>
        <v>0.10703703703702996</v>
      </c>
      <c r="AK411" s="36">
        <f t="shared" si="334"/>
        <v>0.11018518518517791</v>
      </c>
      <c r="AL411" s="35">
        <f t="shared" si="335"/>
        <v>0.11333333333332585</v>
      </c>
      <c r="AM411" s="35">
        <f t="shared" si="336"/>
        <v>0.11648148148147378</v>
      </c>
      <c r="AN411" s="35">
        <f t="shared" si="337"/>
        <v>0.11962962962962172</v>
      </c>
      <c r="AO411" s="35">
        <f t="shared" si="338"/>
        <v>0.12277777777776966</v>
      </c>
      <c r="AP411" s="36">
        <f t="shared" si="339"/>
        <v>0.12592592592591761</v>
      </c>
      <c r="AQ411" s="35">
        <f t="shared" si="340"/>
        <v>0.12907407407406554</v>
      </c>
      <c r="AR411" s="35">
        <f t="shared" si="341"/>
        <v>0.13222222222221347</v>
      </c>
      <c r="AS411" s="38">
        <f t="shared" si="342"/>
        <v>0.13283611111110233</v>
      </c>
      <c r="AU411" s="33">
        <v>3.14814814814794E-3</v>
      </c>
    </row>
    <row r="412" spans="1:47">
      <c r="A412" s="33">
        <v>3.1493055555553498E-3</v>
      </c>
      <c r="B412" s="34">
        <v>3.1493055555553498E-3</v>
      </c>
      <c r="C412" s="35">
        <f t="shared" si="258"/>
        <v>6.2986111111106996E-3</v>
      </c>
      <c r="D412" s="35">
        <f t="shared" si="301"/>
        <v>9.4479166666660494E-3</v>
      </c>
      <c r="E412" s="35">
        <f t="shared" si="302"/>
        <v>1.2597222222221399E-2</v>
      </c>
      <c r="F412" s="36">
        <f t="shared" si="303"/>
        <v>1.5746527777776749E-2</v>
      </c>
      <c r="G412" s="35">
        <f t="shared" si="304"/>
        <v>1.8895833333332099E-2</v>
      </c>
      <c r="H412" s="35">
        <f t="shared" si="305"/>
        <v>2.2045138888887449E-2</v>
      </c>
      <c r="I412" s="35">
        <f t="shared" si="306"/>
        <v>2.5194444444442798E-2</v>
      </c>
      <c r="J412" s="35">
        <f t="shared" si="307"/>
        <v>2.8343749999998148E-2</v>
      </c>
      <c r="K412" s="36">
        <f t="shared" si="308"/>
        <v>3.1493055555553498E-2</v>
      </c>
      <c r="L412" s="35">
        <f t="shared" si="309"/>
        <v>3.4642361111108848E-2</v>
      </c>
      <c r="M412" s="35">
        <f t="shared" si="310"/>
        <v>3.7791666666664198E-2</v>
      </c>
      <c r="N412" s="35">
        <f t="shared" si="311"/>
        <v>4.0940972222219547E-2</v>
      </c>
      <c r="O412" s="35">
        <f t="shared" si="312"/>
        <v>4.4090277777774897E-2</v>
      </c>
      <c r="P412" s="36">
        <f t="shared" si="313"/>
        <v>4.7239583333330247E-2</v>
      </c>
      <c r="Q412" s="35">
        <f t="shared" si="314"/>
        <v>5.0388888888885597E-2</v>
      </c>
      <c r="R412" s="35">
        <f t="shared" si="315"/>
        <v>5.3538194444440947E-2</v>
      </c>
      <c r="S412" s="35">
        <f t="shared" si="316"/>
        <v>5.6687499999996296E-2</v>
      </c>
      <c r="T412" s="35">
        <f t="shared" si="317"/>
        <v>5.9836805555551646E-2</v>
      </c>
      <c r="U412" s="36">
        <f t="shared" si="318"/>
        <v>6.2986111111106996E-2</v>
      </c>
      <c r="V412" s="35">
        <f t="shared" si="319"/>
        <v>6.6135416666662339E-2</v>
      </c>
      <c r="W412" s="37">
        <f t="shared" si="320"/>
        <v>6.6434600694440099E-2</v>
      </c>
      <c r="X412" s="35">
        <f t="shared" si="321"/>
        <v>6.9284722222217696E-2</v>
      </c>
      <c r="Y412" s="35">
        <f t="shared" si="322"/>
        <v>7.2434027777773052E-2</v>
      </c>
      <c r="Z412" s="35">
        <f t="shared" si="323"/>
        <v>7.5583333333328395E-2</v>
      </c>
      <c r="AA412" s="36">
        <f t="shared" si="324"/>
        <v>7.8732638888883738E-2</v>
      </c>
      <c r="AB412" s="35">
        <f t="shared" si="325"/>
        <v>8.1881944444439095E-2</v>
      </c>
      <c r="AC412" s="35">
        <f t="shared" si="326"/>
        <v>8.5031249999994452E-2</v>
      </c>
      <c r="AD412" s="35">
        <f t="shared" si="327"/>
        <v>8.8180555555549794E-2</v>
      </c>
      <c r="AE412" s="35">
        <f t="shared" si="328"/>
        <v>9.1329861111105137E-2</v>
      </c>
      <c r="AF412" s="36">
        <f t="shared" si="329"/>
        <v>9.4479166666660494E-2</v>
      </c>
      <c r="AG412" s="35">
        <f t="shared" si="330"/>
        <v>9.7628472222215851E-2</v>
      </c>
      <c r="AH412" s="35">
        <f t="shared" si="331"/>
        <v>0.10077777777777119</v>
      </c>
      <c r="AI412" s="35">
        <f t="shared" si="332"/>
        <v>0.10392708333332654</v>
      </c>
      <c r="AJ412" s="35">
        <f t="shared" si="333"/>
        <v>0.10707638888888189</v>
      </c>
      <c r="AK412" s="36">
        <f t="shared" si="334"/>
        <v>0.11022569444443725</v>
      </c>
      <c r="AL412" s="35">
        <f t="shared" si="335"/>
        <v>0.11337499999999259</v>
      </c>
      <c r="AM412" s="35">
        <f t="shared" si="336"/>
        <v>0.11652430555554794</v>
      </c>
      <c r="AN412" s="35">
        <f t="shared" si="337"/>
        <v>0.11967361111110329</v>
      </c>
      <c r="AO412" s="35">
        <f t="shared" si="338"/>
        <v>0.12282291666665865</v>
      </c>
      <c r="AP412" s="36">
        <f t="shared" si="339"/>
        <v>0.12597222222221399</v>
      </c>
      <c r="AQ412" s="35">
        <f t="shared" si="340"/>
        <v>0.12912152777776933</v>
      </c>
      <c r="AR412" s="35">
        <f t="shared" si="341"/>
        <v>0.13227083333332468</v>
      </c>
      <c r="AS412" s="38">
        <f t="shared" si="342"/>
        <v>0.13288494791665798</v>
      </c>
      <c r="AU412" s="33">
        <v>3.1493055555553498E-3</v>
      </c>
    </row>
    <row r="413" spans="1:47">
      <c r="A413" s="33">
        <v>3.15046296296276E-3</v>
      </c>
      <c r="B413" s="34">
        <v>3.15046296296276E-3</v>
      </c>
      <c r="C413" s="35">
        <f t="shared" si="258"/>
        <v>6.30092592592552E-3</v>
      </c>
      <c r="D413" s="35">
        <f t="shared" si="301"/>
        <v>9.4513888888882805E-3</v>
      </c>
      <c r="E413" s="35">
        <f t="shared" si="302"/>
        <v>1.260185185185104E-2</v>
      </c>
      <c r="F413" s="36">
        <f t="shared" si="303"/>
        <v>1.57523148148138E-2</v>
      </c>
      <c r="G413" s="35">
        <f t="shared" si="304"/>
        <v>1.8902777777776561E-2</v>
      </c>
      <c r="H413" s="35">
        <f t="shared" si="305"/>
        <v>2.2053240740739319E-2</v>
      </c>
      <c r="I413" s="35">
        <f t="shared" si="306"/>
        <v>2.520370370370208E-2</v>
      </c>
      <c r="J413" s="35">
        <f t="shared" si="307"/>
        <v>2.8354166666664841E-2</v>
      </c>
      <c r="K413" s="36">
        <f t="shared" si="308"/>
        <v>3.1504629629627599E-2</v>
      </c>
      <c r="L413" s="35">
        <f t="shared" si="309"/>
        <v>3.4655092592590357E-2</v>
      </c>
      <c r="M413" s="35">
        <f t="shared" si="310"/>
        <v>3.7805555555553122E-2</v>
      </c>
      <c r="N413" s="35">
        <f t="shared" si="311"/>
        <v>4.095601851851588E-2</v>
      </c>
      <c r="O413" s="35">
        <f t="shared" si="312"/>
        <v>4.4106481481478638E-2</v>
      </c>
      <c r="P413" s="36">
        <f t="shared" si="313"/>
        <v>4.7256944444441402E-2</v>
      </c>
      <c r="Q413" s="35">
        <f t="shared" si="314"/>
        <v>5.040740740740416E-2</v>
      </c>
      <c r="R413" s="35">
        <f t="shared" si="315"/>
        <v>5.3557870370366918E-2</v>
      </c>
      <c r="S413" s="35">
        <f t="shared" si="316"/>
        <v>5.6708333333329683E-2</v>
      </c>
      <c r="T413" s="35">
        <f t="shared" si="317"/>
        <v>5.9858796296292441E-2</v>
      </c>
      <c r="U413" s="36">
        <f t="shared" si="318"/>
        <v>6.3009259259255199E-2</v>
      </c>
      <c r="V413" s="35">
        <f t="shared" si="319"/>
        <v>6.6159722222217957E-2</v>
      </c>
      <c r="W413" s="37">
        <f t="shared" si="320"/>
        <v>6.6459016203699414E-2</v>
      </c>
      <c r="X413" s="35">
        <f t="shared" si="321"/>
        <v>6.9310185185180714E-2</v>
      </c>
      <c r="Y413" s="35">
        <f t="shared" si="322"/>
        <v>7.2460648148143486E-2</v>
      </c>
      <c r="Z413" s="35">
        <f t="shared" si="323"/>
        <v>7.5611111111106244E-2</v>
      </c>
      <c r="AA413" s="36">
        <f t="shared" si="324"/>
        <v>7.8761574074069002E-2</v>
      </c>
      <c r="AB413" s="35">
        <f t="shared" si="325"/>
        <v>8.191203703703176E-2</v>
      </c>
      <c r="AC413" s="35">
        <f t="shared" si="326"/>
        <v>8.5062499999994517E-2</v>
      </c>
      <c r="AD413" s="35">
        <f t="shared" si="327"/>
        <v>8.8212962962957275E-2</v>
      </c>
      <c r="AE413" s="35">
        <f t="shared" si="328"/>
        <v>9.1363425925920047E-2</v>
      </c>
      <c r="AF413" s="36">
        <f t="shared" si="329"/>
        <v>9.4513888888882805E-2</v>
      </c>
      <c r="AG413" s="35">
        <f t="shared" si="330"/>
        <v>9.7664351851845563E-2</v>
      </c>
      <c r="AH413" s="35">
        <f t="shared" si="331"/>
        <v>0.10081481481480832</v>
      </c>
      <c r="AI413" s="35">
        <f t="shared" si="332"/>
        <v>0.10396527777777108</v>
      </c>
      <c r="AJ413" s="35">
        <f t="shared" si="333"/>
        <v>0.10711574074073384</v>
      </c>
      <c r="AK413" s="36">
        <f t="shared" si="334"/>
        <v>0.11026620370369659</v>
      </c>
      <c r="AL413" s="35">
        <f t="shared" si="335"/>
        <v>0.11341666666665937</v>
      </c>
      <c r="AM413" s="35">
        <f t="shared" si="336"/>
        <v>0.11656712962962212</v>
      </c>
      <c r="AN413" s="35">
        <f t="shared" si="337"/>
        <v>0.11971759259258488</v>
      </c>
      <c r="AO413" s="35">
        <f t="shared" si="338"/>
        <v>0.12286805555554764</v>
      </c>
      <c r="AP413" s="36">
        <f t="shared" si="339"/>
        <v>0.1260185185185104</v>
      </c>
      <c r="AQ413" s="35">
        <f t="shared" si="340"/>
        <v>0.12916898148147316</v>
      </c>
      <c r="AR413" s="35">
        <f t="shared" si="341"/>
        <v>0.13231944444443591</v>
      </c>
      <c r="AS413" s="38">
        <f t="shared" si="342"/>
        <v>0.13293378472221365</v>
      </c>
      <c r="AU413" s="33">
        <v>3.15046296296276E-3</v>
      </c>
    </row>
    <row r="414" spans="1:47">
      <c r="A414" s="33">
        <v>3.1516203703701598E-3</v>
      </c>
      <c r="B414" s="34">
        <v>3.1516203703701598E-3</v>
      </c>
      <c r="C414" s="35">
        <f t="shared" si="258"/>
        <v>6.3032407407403197E-3</v>
      </c>
      <c r="D414" s="35">
        <f t="shared" si="301"/>
        <v>9.4548611111104804E-3</v>
      </c>
      <c r="E414" s="35">
        <f t="shared" si="302"/>
        <v>1.2606481481480639E-2</v>
      </c>
      <c r="F414" s="36">
        <f t="shared" si="303"/>
        <v>1.5758101851850798E-2</v>
      </c>
      <c r="G414" s="35">
        <f t="shared" si="304"/>
        <v>1.8909722222220961E-2</v>
      </c>
      <c r="H414" s="35">
        <f t="shared" si="305"/>
        <v>2.206134259259112E-2</v>
      </c>
      <c r="I414" s="35">
        <f t="shared" si="306"/>
        <v>2.5212962962961279E-2</v>
      </c>
      <c r="J414" s="35">
        <f t="shared" si="307"/>
        <v>2.8364583333331438E-2</v>
      </c>
      <c r="K414" s="36">
        <f t="shared" si="308"/>
        <v>3.1516203703701597E-2</v>
      </c>
      <c r="L414" s="35">
        <f t="shared" si="309"/>
        <v>3.4667824074071756E-2</v>
      </c>
      <c r="M414" s="35">
        <f t="shared" si="310"/>
        <v>3.7819444444441921E-2</v>
      </c>
      <c r="N414" s="35">
        <f t="shared" si="311"/>
        <v>4.097106481481208E-2</v>
      </c>
      <c r="O414" s="35">
        <f t="shared" si="312"/>
        <v>4.4122685185182239E-2</v>
      </c>
      <c r="P414" s="36">
        <f t="shared" si="313"/>
        <v>4.7274305555552398E-2</v>
      </c>
      <c r="Q414" s="35">
        <f t="shared" si="314"/>
        <v>5.0425925925922557E-2</v>
      </c>
      <c r="R414" s="35">
        <f t="shared" si="315"/>
        <v>5.3577546296292716E-2</v>
      </c>
      <c r="S414" s="35">
        <f t="shared" si="316"/>
        <v>5.6729166666662875E-2</v>
      </c>
      <c r="T414" s="35">
        <f t="shared" si="317"/>
        <v>5.9880787037033034E-2</v>
      </c>
      <c r="U414" s="36">
        <f t="shared" si="318"/>
        <v>6.3032407407403193E-2</v>
      </c>
      <c r="V414" s="35">
        <f t="shared" si="319"/>
        <v>6.6184027777773352E-2</v>
      </c>
      <c r="W414" s="37">
        <f t="shared" si="320"/>
        <v>6.6483431712958521E-2</v>
      </c>
      <c r="X414" s="35">
        <f t="shared" si="321"/>
        <v>6.9335648148143511E-2</v>
      </c>
      <c r="Y414" s="35">
        <f t="shared" si="322"/>
        <v>7.248726851851367E-2</v>
      </c>
      <c r="Z414" s="35">
        <f t="shared" si="323"/>
        <v>7.5638888888883843E-2</v>
      </c>
      <c r="AA414" s="36">
        <f t="shared" si="324"/>
        <v>7.8790509259254002E-2</v>
      </c>
      <c r="AB414" s="35">
        <f t="shared" si="325"/>
        <v>8.1942129629624161E-2</v>
      </c>
      <c r="AC414" s="35">
        <f t="shared" si="326"/>
        <v>8.509374999999432E-2</v>
      </c>
      <c r="AD414" s="35">
        <f t="shared" si="327"/>
        <v>8.8245370370364479E-2</v>
      </c>
      <c r="AE414" s="35">
        <f t="shared" si="328"/>
        <v>9.1396990740734638E-2</v>
      </c>
      <c r="AF414" s="36">
        <f t="shared" si="329"/>
        <v>9.4548611111104797E-2</v>
      </c>
      <c r="AG414" s="35">
        <f t="shared" si="330"/>
        <v>9.7700231481474956E-2</v>
      </c>
      <c r="AH414" s="35">
        <f t="shared" si="331"/>
        <v>0.10085185185184511</v>
      </c>
      <c r="AI414" s="35">
        <f t="shared" si="332"/>
        <v>0.10400347222221527</v>
      </c>
      <c r="AJ414" s="35">
        <f t="shared" si="333"/>
        <v>0.10715509259258543</v>
      </c>
      <c r="AK414" s="36">
        <f t="shared" si="334"/>
        <v>0.11030671296295559</v>
      </c>
      <c r="AL414" s="35">
        <f t="shared" si="335"/>
        <v>0.11345833333332575</v>
      </c>
      <c r="AM414" s="35">
        <f t="shared" si="336"/>
        <v>0.11660995370369591</v>
      </c>
      <c r="AN414" s="35">
        <f t="shared" si="337"/>
        <v>0.11976157407406607</v>
      </c>
      <c r="AO414" s="35">
        <f t="shared" si="338"/>
        <v>0.12291319444443623</v>
      </c>
      <c r="AP414" s="36">
        <f t="shared" si="339"/>
        <v>0.12606481481480639</v>
      </c>
      <c r="AQ414" s="35">
        <f t="shared" si="340"/>
        <v>0.12921643518517656</v>
      </c>
      <c r="AR414" s="35">
        <f t="shared" si="341"/>
        <v>0.1323680555555467</v>
      </c>
      <c r="AS414" s="38">
        <f t="shared" si="342"/>
        <v>0.13298262152776891</v>
      </c>
      <c r="AU414" s="33">
        <v>3.1516203703701598E-3</v>
      </c>
    </row>
    <row r="415" spans="1:47">
      <c r="A415" s="33">
        <v>3.1527777777775701E-3</v>
      </c>
      <c r="B415" s="34">
        <v>3.1527777777775701E-3</v>
      </c>
      <c r="C415" s="35">
        <f t="shared" si="258"/>
        <v>6.3055555555551401E-3</v>
      </c>
      <c r="D415" s="35">
        <f t="shared" si="301"/>
        <v>9.4583333333327097E-3</v>
      </c>
      <c r="E415" s="35">
        <f t="shared" si="302"/>
        <v>1.261111111111028E-2</v>
      </c>
      <c r="F415" s="36">
        <f t="shared" si="303"/>
        <v>1.5763888888887849E-2</v>
      </c>
      <c r="G415" s="35">
        <f t="shared" si="304"/>
        <v>1.8916666666665419E-2</v>
      </c>
      <c r="H415" s="35">
        <f t="shared" si="305"/>
        <v>2.206944444444299E-2</v>
      </c>
      <c r="I415" s="35">
        <f t="shared" si="306"/>
        <v>2.522222222222056E-2</v>
      </c>
      <c r="J415" s="35">
        <f t="shared" si="307"/>
        <v>2.8374999999998131E-2</v>
      </c>
      <c r="K415" s="36">
        <f t="shared" si="308"/>
        <v>3.1527777777775698E-2</v>
      </c>
      <c r="L415" s="35">
        <f t="shared" si="309"/>
        <v>3.4680555555553272E-2</v>
      </c>
      <c r="M415" s="35">
        <f t="shared" si="310"/>
        <v>3.7833333333330839E-2</v>
      </c>
      <c r="N415" s="35">
        <f t="shared" si="311"/>
        <v>4.0986111111108413E-2</v>
      </c>
      <c r="O415" s="35">
        <f t="shared" si="312"/>
        <v>4.413888888888598E-2</v>
      </c>
      <c r="P415" s="36">
        <f t="shared" si="313"/>
        <v>4.7291666666663554E-2</v>
      </c>
      <c r="Q415" s="35">
        <f t="shared" si="314"/>
        <v>5.0444444444441121E-2</v>
      </c>
      <c r="R415" s="35">
        <f t="shared" si="315"/>
        <v>5.3597222222218688E-2</v>
      </c>
      <c r="S415" s="35">
        <f t="shared" si="316"/>
        <v>5.6749999999996262E-2</v>
      </c>
      <c r="T415" s="35">
        <f t="shared" si="317"/>
        <v>5.9902777777773829E-2</v>
      </c>
      <c r="U415" s="36">
        <f t="shared" si="318"/>
        <v>6.3055555555551396E-2</v>
      </c>
      <c r="V415" s="35">
        <f t="shared" si="319"/>
        <v>6.620833333332897E-2</v>
      </c>
      <c r="W415" s="37">
        <f t="shared" si="320"/>
        <v>6.6507847222217836E-2</v>
      </c>
      <c r="X415" s="35">
        <f t="shared" si="321"/>
        <v>6.9361111111106544E-2</v>
      </c>
      <c r="Y415" s="35">
        <f t="shared" si="322"/>
        <v>7.2513888888884118E-2</v>
      </c>
      <c r="Z415" s="35">
        <f t="shared" si="323"/>
        <v>7.5666666666661678E-2</v>
      </c>
      <c r="AA415" s="36">
        <f t="shared" si="324"/>
        <v>7.8819444444439252E-2</v>
      </c>
      <c r="AB415" s="35">
        <f t="shared" si="325"/>
        <v>8.1972222222216826E-2</v>
      </c>
      <c r="AC415" s="35">
        <f t="shared" si="326"/>
        <v>8.5124999999994386E-2</v>
      </c>
      <c r="AD415" s="35">
        <f t="shared" si="327"/>
        <v>8.827777777777196E-2</v>
      </c>
      <c r="AE415" s="35">
        <f t="shared" si="328"/>
        <v>9.1430555555549534E-2</v>
      </c>
      <c r="AF415" s="36">
        <f t="shared" si="329"/>
        <v>9.4583333333327108E-2</v>
      </c>
      <c r="AG415" s="35">
        <f t="shared" si="330"/>
        <v>9.7736111111104668E-2</v>
      </c>
      <c r="AH415" s="35">
        <f t="shared" si="331"/>
        <v>0.10088888888888224</v>
      </c>
      <c r="AI415" s="35">
        <f t="shared" si="332"/>
        <v>0.10404166666665982</v>
      </c>
      <c r="AJ415" s="35">
        <f t="shared" si="333"/>
        <v>0.10719444444443738</v>
      </c>
      <c r="AK415" s="36">
        <f t="shared" si="334"/>
        <v>0.11034722222221495</v>
      </c>
      <c r="AL415" s="35">
        <f t="shared" si="335"/>
        <v>0.11349999999999252</v>
      </c>
      <c r="AM415" s="35">
        <f t="shared" si="336"/>
        <v>0.1166527777777701</v>
      </c>
      <c r="AN415" s="35">
        <f t="shared" si="337"/>
        <v>0.11980555555554766</v>
      </c>
      <c r="AO415" s="35">
        <f t="shared" si="338"/>
        <v>0.12295833333332523</v>
      </c>
      <c r="AP415" s="36">
        <f t="shared" si="339"/>
        <v>0.12611111111110279</v>
      </c>
      <c r="AQ415" s="35">
        <f t="shared" si="340"/>
        <v>0.12926388888888038</v>
      </c>
      <c r="AR415" s="35">
        <f t="shared" si="341"/>
        <v>0.13241666666665794</v>
      </c>
      <c r="AS415" s="38">
        <f t="shared" si="342"/>
        <v>0.13303145833332458</v>
      </c>
      <c r="AU415" s="33">
        <v>3.1527777777775701E-3</v>
      </c>
    </row>
    <row r="416" spans="1:47">
      <c r="A416" s="33">
        <v>3.1539351851849798E-3</v>
      </c>
      <c r="B416" s="34">
        <v>3.1539351851849798E-3</v>
      </c>
      <c r="C416" s="35">
        <f t="shared" si="258"/>
        <v>6.3078703703699597E-3</v>
      </c>
      <c r="D416" s="35">
        <f t="shared" si="301"/>
        <v>9.4618055555549391E-3</v>
      </c>
      <c r="E416" s="35">
        <f t="shared" si="302"/>
        <v>1.2615740740739919E-2</v>
      </c>
      <c r="F416" s="36">
        <f t="shared" si="303"/>
        <v>1.57696759259249E-2</v>
      </c>
      <c r="G416" s="35">
        <f t="shared" si="304"/>
        <v>1.8923611111109878E-2</v>
      </c>
      <c r="H416" s="35">
        <f t="shared" si="305"/>
        <v>2.207754629629486E-2</v>
      </c>
      <c r="I416" s="35">
        <f t="shared" si="306"/>
        <v>2.5231481481479839E-2</v>
      </c>
      <c r="J416" s="35">
        <f t="shared" si="307"/>
        <v>2.8385416666664817E-2</v>
      </c>
      <c r="K416" s="36">
        <f t="shared" si="308"/>
        <v>3.1539351851849799E-2</v>
      </c>
      <c r="L416" s="35">
        <f t="shared" si="309"/>
        <v>3.4693287037034781E-2</v>
      </c>
      <c r="M416" s="35">
        <f t="shared" si="310"/>
        <v>3.7847222222219756E-2</v>
      </c>
      <c r="N416" s="35">
        <f t="shared" si="311"/>
        <v>4.1001157407404738E-2</v>
      </c>
      <c r="O416" s="35">
        <f t="shared" si="312"/>
        <v>4.415509259258972E-2</v>
      </c>
      <c r="P416" s="36">
        <f t="shared" si="313"/>
        <v>4.7309027777774695E-2</v>
      </c>
      <c r="Q416" s="35">
        <f t="shared" si="314"/>
        <v>5.0462962962959677E-2</v>
      </c>
      <c r="R416" s="35">
        <f t="shared" si="315"/>
        <v>5.3616898148144659E-2</v>
      </c>
      <c r="S416" s="35">
        <f t="shared" si="316"/>
        <v>5.6770833333329634E-2</v>
      </c>
      <c r="T416" s="35">
        <f t="shared" si="317"/>
        <v>5.9924768518514616E-2</v>
      </c>
      <c r="U416" s="36">
        <f t="shared" si="318"/>
        <v>6.3078703703699598E-2</v>
      </c>
      <c r="V416" s="35">
        <f t="shared" si="319"/>
        <v>6.6232638888884574E-2</v>
      </c>
      <c r="W416" s="37">
        <f t="shared" si="320"/>
        <v>6.6532262731477151E-2</v>
      </c>
      <c r="X416" s="35">
        <f t="shared" si="321"/>
        <v>6.9386574074069562E-2</v>
      </c>
      <c r="Y416" s="35">
        <f t="shared" si="322"/>
        <v>7.2540509259254538E-2</v>
      </c>
      <c r="Z416" s="35">
        <f t="shared" si="323"/>
        <v>7.5694444444439513E-2</v>
      </c>
      <c r="AA416" s="36">
        <f t="shared" si="324"/>
        <v>7.8848379629624502E-2</v>
      </c>
      <c r="AB416" s="35">
        <f t="shared" si="325"/>
        <v>8.2002314814809477E-2</v>
      </c>
      <c r="AC416" s="35">
        <f t="shared" si="326"/>
        <v>8.5156249999994452E-2</v>
      </c>
      <c r="AD416" s="35">
        <f t="shared" si="327"/>
        <v>8.8310185185179441E-2</v>
      </c>
      <c r="AE416" s="35">
        <f t="shared" si="328"/>
        <v>9.1464120370364416E-2</v>
      </c>
      <c r="AF416" s="36">
        <f t="shared" si="329"/>
        <v>9.4618055555549391E-2</v>
      </c>
      <c r="AG416" s="35">
        <f t="shared" si="330"/>
        <v>9.777199074073438E-2</v>
      </c>
      <c r="AH416" s="35">
        <f t="shared" si="331"/>
        <v>0.10092592592591935</v>
      </c>
      <c r="AI416" s="35">
        <f t="shared" si="332"/>
        <v>0.10407986111110433</v>
      </c>
      <c r="AJ416" s="35">
        <f t="shared" si="333"/>
        <v>0.10723379629628932</v>
      </c>
      <c r="AK416" s="36">
        <f t="shared" si="334"/>
        <v>0.11038773148147429</v>
      </c>
      <c r="AL416" s="35">
        <f t="shared" si="335"/>
        <v>0.11354166666665927</v>
      </c>
      <c r="AM416" s="35">
        <f t="shared" si="336"/>
        <v>0.11669560185184426</v>
      </c>
      <c r="AN416" s="35">
        <f t="shared" si="337"/>
        <v>0.11984953703702923</v>
      </c>
      <c r="AO416" s="35">
        <f t="shared" si="338"/>
        <v>0.12300347222221421</v>
      </c>
      <c r="AP416" s="36">
        <f t="shared" si="339"/>
        <v>0.1261574074073992</v>
      </c>
      <c r="AQ416" s="35">
        <f t="shared" si="340"/>
        <v>0.12931134259258417</v>
      </c>
      <c r="AR416" s="35">
        <f t="shared" si="341"/>
        <v>0.13246527777776915</v>
      </c>
      <c r="AS416" s="38">
        <f t="shared" si="342"/>
        <v>0.13308029513888023</v>
      </c>
      <c r="AU416" s="33">
        <v>3.1539351851849798E-3</v>
      </c>
    </row>
    <row r="417" spans="1:47">
      <c r="A417" s="33">
        <v>3.1550925925923801E-3</v>
      </c>
      <c r="B417" s="34">
        <v>3.1550925925923801E-3</v>
      </c>
      <c r="C417" s="35">
        <f t="shared" ref="C417:C480" si="343">B417*2</f>
        <v>6.3101851851847602E-3</v>
      </c>
      <c r="D417" s="35">
        <f t="shared" si="301"/>
        <v>9.4652777777771407E-3</v>
      </c>
      <c r="E417" s="35">
        <f t="shared" si="302"/>
        <v>1.262037037036952E-2</v>
      </c>
      <c r="F417" s="36">
        <f t="shared" si="303"/>
        <v>1.5775462962961902E-2</v>
      </c>
      <c r="G417" s="35">
        <f t="shared" si="304"/>
        <v>1.8930555555554281E-2</v>
      </c>
      <c r="H417" s="35">
        <f t="shared" si="305"/>
        <v>2.2085648148146661E-2</v>
      </c>
      <c r="I417" s="35">
        <f t="shared" si="306"/>
        <v>2.5240740740739041E-2</v>
      </c>
      <c r="J417" s="35">
        <f t="shared" si="307"/>
        <v>2.839583333333142E-2</v>
      </c>
      <c r="K417" s="36">
        <f t="shared" si="308"/>
        <v>3.1550925925923803E-2</v>
      </c>
      <c r="L417" s="35">
        <f t="shared" si="309"/>
        <v>3.470601851851618E-2</v>
      </c>
      <c r="M417" s="35">
        <f t="shared" si="310"/>
        <v>3.7861111111108563E-2</v>
      </c>
      <c r="N417" s="35">
        <f t="shared" si="311"/>
        <v>4.1016203703700939E-2</v>
      </c>
      <c r="O417" s="35">
        <f t="shared" si="312"/>
        <v>4.4171296296293322E-2</v>
      </c>
      <c r="P417" s="36">
        <f t="shared" si="313"/>
        <v>4.7326388888885698E-2</v>
      </c>
      <c r="Q417" s="35">
        <f t="shared" si="314"/>
        <v>5.0481481481478081E-2</v>
      </c>
      <c r="R417" s="35">
        <f t="shared" si="315"/>
        <v>5.3636574074070464E-2</v>
      </c>
      <c r="S417" s="35">
        <f t="shared" si="316"/>
        <v>5.6791666666662841E-2</v>
      </c>
      <c r="T417" s="35">
        <f t="shared" si="317"/>
        <v>5.9946759259255224E-2</v>
      </c>
      <c r="U417" s="36">
        <f t="shared" si="318"/>
        <v>6.3101851851847607E-2</v>
      </c>
      <c r="V417" s="35">
        <f t="shared" si="319"/>
        <v>6.6256944444439983E-2</v>
      </c>
      <c r="W417" s="37">
        <f t="shared" si="320"/>
        <v>6.6556678240736258E-2</v>
      </c>
      <c r="X417" s="35">
        <f t="shared" si="321"/>
        <v>6.9412037037032359E-2</v>
      </c>
      <c r="Y417" s="35">
        <f t="shared" si="322"/>
        <v>7.2567129629624735E-2</v>
      </c>
      <c r="Z417" s="35">
        <f t="shared" si="323"/>
        <v>7.5722222222217125E-2</v>
      </c>
      <c r="AA417" s="36">
        <f t="shared" si="324"/>
        <v>7.8877314814809502E-2</v>
      </c>
      <c r="AB417" s="35">
        <f t="shared" si="325"/>
        <v>8.2032407407401878E-2</v>
      </c>
      <c r="AC417" s="35">
        <f t="shared" si="326"/>
        <v>8.5187499999994268E-2</v>
      </c>
      <c r="AD417" s="35">
        <f t="shared" si="327"/>
        <v>8.8342592592586644E-2</v>
      </c>
      <c r="AE417" s="35">
        <f t="shared" si="328"/>
        <v>9.149768518517902E-2</v>
      </c>
      <c r="AF417" s="36">
        <f t="shared" si="329"/>
        <v>9.4652777777771396E-2</v>
      </c>
      <c r="AG417" s="35">
        <f t="shared" si="330"/>
        <v>9.7807870370363786E-2</v>
      </c>
      <c r="AH417" s="35">
        <f t="shared" si="331"/>
        <v>0.10096296296295616</v>
      </c>
      <c r="AI417" s="35">
        <f t="shared" si="332"/>
        <v>0.10411805555554854</v>
      </c>
      <c r="AJ417" s="35">
        <f t="shared" si="333"/>
        <v>0.10727314814814093</v>
      </c>
      <c r="AK417" s="36">
        <f t="shared" si="334"/>
        <v>0.1104282407407333</v>
      </c>
      <c r="AL417" s="35">
        <f t="shared" si="335"/>
        <v>0.11358333333332568</v>
      </c>
      <c r="AM417" s="35">
        <f t="shared" si="336"/>
        <v>0.11673842592591806</v>
      </c>
      <c r="AN417" s="35">
        <f t="shared" si="337"/>
        <v>0.11989351851851045</v>
      </c>
      <c r="AO417" s="35">
        <f t="shared" si="338"/>
        <v>0.12304861111110282</v>
      </c>
      <c r="AP417" s="36">
        <f t="shared" si="339"/>
        <v>0.12620370370369521</v>
      </c>
      <c r="AQ417" s="35">
        <f t="shared" si="340"/>
        <v>0.12935879629628758</v>
      </c>
      <c r="AR417" s="35">
        <f t="shared" si="341"/>
        <v>0.13251388888887997</v>
      </c>
      <c r="AS417" s="38">
        <f t="shared" si="342"/>
        <v>0.13312913194443549</v>
      </c>
      <c r="AU417" s="33">
        <v>3.1550925925923801E-3</v>
      </c>
    </row>
    <row r="418" spans="1:47">
      <c r="A418" s="33">
        <v>3.1562499999997899E-3</v>
      </c>
      <c r="B418" s="34">
        <v>3.1562499999997899E-3</v>
      </c>
      <c r="C418" s="35">
        <f t="shared" si="343"/>
        <v>6.3124999999995797E-3</v>
      </c>
      <c r="D418" s="35">
        <f t="shared" si="301"/>
        <v>9.46874999999937E-3</v>
      </c>
      <c r="E418" s="35">
        <f t="shared" si="302"/>
        <v>1.2624999999999159E-2</v>
      </c>
      <c r="F418" s="36">
        <f t="shared" si="303"/>
        <v>1.5781249999998949E-2</v>
      </c>
      <c r="G418" s="35">
        <f t="shared" si="304"/>
        <v>1.893749999999874E-2</v>
      </c>
      <c r="H418" s="35">
        <f t="shared" si="305"/>
        <v>2.2093749999998528E-2</v>
      </c>
      <c r="I418" s="35">
        <f t="shared" si="306"/>
        <v>2.5249999999998319E-2</v>
      </c>
      <c r="J418" s="35">
        <f t="shared" si="307"/>
        <v>2.840624999999811E-2</v>
      </c>
      <c r="K418" s="36">
        <f t="shared" si="308"/>
        <v>3.1562499999997898E-2</v>
      </c>
      <c r="L418" s="35">
        <f t="shared" si="309"/>
        <v>3.4718749999997689E-2</v>
      </c>
      <c r="M418" s="35">
        <f t="shared" si="310"/>
        <v>3.787499999999748E-2</v>
      </c>
      <c r="N418" s="35">
        <f t="shared" si="311"/>
        <v>4.1031249999997271E-2</v>
      </c>
      <c r="O418" s="35">
        <f t="shared" si="312"/>
        <v>4.4187499999997056E-2</v>
      </c>
      <c r="P418" s="36">
        <f t="shared" si="313"/>
        <v>4.7343749999996847E-2</v>
      </c>
      <c r="Q418" s="35">
        <f t="shared" si="314"/>
        <v>5.0499999999996638E-2</v>
      </c>
      <c r="R418" s="35">
        <f t="shared" si="315"/>
        <v>5.3656249999996429E-2</v>
      </c>
      <c r="S418" s="35">
        <f t="shared" si="316"/>
        <v>5.681249999999622E-2</v>
      </c>
      <c r="T418" s="35">
        <f t="shared" si="317"/>
        <v>5.9968749999996004E-2</v>
      </c>
      <c r="U418" s="36">
        <f t="shared" si="318"/>
        <v>6.3124999999995796E-2</v>
      </c>
      <c r="V418" s="35">
        <f t="shared" si="319"/>
        <v>6.6281249999995587E-2</v>
      </c>
      <c r="W418" s="37">
        <f t="shared" si="320"/>
        <v>6.658109374999556E-2</v>
      </c>
      <c r="X418" s="35">
        <f t="shared" si="321"/>
        <v>6.9437499999995378E-2</v>
      </c>
      <c r="Y418" s="35">
        <f t="shared" si="322"/>
        <v>7.2593749999995169E-2</v>
      </c>
      <c r="Z418" s="35">
        <f t="shared" si="323"/>
        <v>7.574999999999496E-2</v>
      </c>
      <c r="AA418" s="36">
        <f t="shared" si="324"/>
        <v>7.8906249999994751E-2</v>
      </c>
      <c r="AB418" s="35">
        <f t="shared" si="325"/>
        <v>8.2062499999994543E-2</v>
      </c>
      <c r="AC418" s="35">
        <f t="shared" si="326"/>
        <v>8.521874999999432E-2</v>
      </c>
      <c r="AD418" s="35">
        <f t="shared" si="327"/>
        <v>8.8374999999994111E-2</v>
      </c>
      <c r="AE418" s="35">
        <f t="shared" si="328"/>
        <v>9.1531249999993902E-2</v>
      </c>
      <c r="AF418" s="36">
        <f t="shared" si="329"/>
        <v>9.4687499999993693E-2</v>
      </c>
      <c r="AG418" s="35">
        <f t="shared" si="330"/>
        <v>9.7843749999993485E-2</v>
      </c>
      <c r="AH418" s="35">
        <f t="shared" si="331"/>
        <v>0.10099999999999328</v>
      </c>
      <c r="AI418" s="35">
        <f t="shared" si="332"/>
        <v>0.10415624999999307</v>
      </c>
      <c r="AJ418" s="35">
        <f t="shared" si="333"/>
        <v>0.10731249999999286</v>
      </c>
      <c r="AK418" s="36">
        <f t="shared" si="334"/>
        <v>0.11046874999999265</v>
      </c>
      <c r="AL418" s="35">
        <f t="shared" si="335"/>
        <v>0.11362499999999244</v>
      </c>
      <c r="AM418" s="35">
        <f t="shared" si="336"/>
        <v>0.11678124999999223</v>
      </c>
      <c r="AN418" s="35">
        <f t="shared" si="337"/>
        <v>0.11993749999999201</v>
      </c>
      <c r="AO418" s="35">
        <f t="shared" si="338"/>
        <v>0.1230937499999918</v>
      </c>
      <c r="AP418" s="36">
        <f t="shared" si="339"/>
        <v>0.12624999999999159</v>
      </c>
      <c r="AQ418" s="35">
        <f t="shared" si="340"/>
        <v>0.1294062499999914</v>
      </c>
      <c r="AR418" s="35">
        <f t="shared" si="341"/>
        <v>0.13256249999999117</v>
      </c>
      <c r="AS418" s="38">
        <f t="shared" si="342"/>
        <v>0.13317796874999113</v>
      </c>
      <c r="AU418" s="33">
        <v>3.1562499999997899E-3</v>
      </c>
    </row>
    <row r="419" spans="1:47">
      <c r="A419" s="33">
        <v>3.1574074074071901E-3</v>
      </c>
      <c r="B419" s="34">
        <v>3.1574074074071901E-3</v>
      </c>
      <c r="C419" s="35">
        <f t="shared" si="343"/>
        <v>6.3148148148143802E-3</v>
      </c>
      <c r="D419" s="35">
        <f t="shared" si="301"/>
        <v>9.4722222222215699E-3</v>
      </c>
      <c r="E419" s="35">
        <f t="shared" si="302"/>
        <v>1.262962962962876E-2</v>
      </c>
      <c r="F419" s="36">
        <f t="shared" si="303"/>
        <v>1.5787037037035951E-2</v>
      </c>
      <c r="G419" s="35">
        <f t="shared" si="304"/>
        <v>1.894444444444314E-2</v>
      </c>
      <c r="H419" s="35">
        <f t="shared" si="305"/>
        <v>2.2101851851850332E-2</v>
      </c>
      <c r="I419" s="35">
        <f t="shared" si="306"/>
        <v>2.5259259259257521E-2</v>
      </c>
      <c r="J419" s="35">
        <f t="shared" si="307"/>
        <v>2.841666666666471E-2</v>
      </c>
      <c r="K419" s="36">
        <f t="shared" si="308"/>
        <v>3.1574074074071902E-2</v>
      </c>
      <c r="L419" s="35">
        <f t="shared" si="309"/>
        <v>3.4731481481479094E-2</v>
      </c>
      <c r="M419" s="35">
        <f t="shared" si="310"/>
        <v>3.788888888888628E-2</v>
      </c>
      <c r="N419" s="35">
        <f t="shared" si="311"/>
        <v>4.1046296296293472E-2</v>
      </c>
      <c r="O419" s="35">
        <f t="shared" si="312"/>
        <v>4.4203703703700664E-2</v>
      </c>
      <c r="P419" s="36">
        <f t="shared" si="313"/>
        <v>4.7361111111107849E-2</v>
      </c>
      <c r="Q419" s="35">
        <f t="shared" si="314"/>
        <v>5.0518518518515042E-2</v>
      </c>
      <c r="R419" s="35">
        <f t="shared" si="315"/>
        <v>5.3675925925922234E-2</v>
      </c>
      <c r="S419" s="35">
        <f t="shared" si="316"/>
        <v>5.6833333333329419E-2</v>
      </c>
      <c r="T419" s="35">
        <f t="shared" si="317"/>
        <v>5.9990740740736612E-2</v>
      </c>
      <c r="U419" s="36">
        <f t="shared" si="318"/>
        <v>6.3148148148143804E-2</v>
      </c>
      <c r="V419" s="35">
        <f t="shared" si="319"/>
        <v>6.6305555555550996E-2</v>
      </c>
      <c r="W419" s="37">
        <f t="shared" si="320"/>
        <v>6.6605509259254667E-2</v>
      </c>
      <c r="X419" s="35">
        <f t="shared" si="321"/>
        <v>6.9462962962958189E-2</v>
      </c>
      <c r="Y419" s="35">
        <f t="shared" si="322"/>
        <v>7.2620370370365367E-2</v>
      </c>
      <c r="Z419" s="35">
        <f t="shared" si="323"/>
        <v>7.5777777777772559E-2</v>
      </c>
      <c r="AA419" s="36">
        <f t="shared" si="324"/>
        <v>7.8935185185179751E-2</v>
      </c>
      <c r="AB419" s="35">
        <f t="shared" si="325"/>
        <v>8.2092592592586944E-2</v>
      </c>
      <c r="AC419" s="35">
        <f t="shared" si="326"/>
        <v>8.5249999999994136E-2</v>
      </c>
      <c r="AD419" s="35">
        <f t="shared" si="327"/>
        <v>8.8407407407401328E-2</v>
      </c>
      <c r="AE419" s="35">
        <f t="shared" si="328"/>
        <v>9.1564814814808507E-2</v>
      </c>
      <c r="AF419" s="36">
        <f t="shared" si="329"/>
        <v>9.4722222222215699E-2</v>
      </c>
      <c r="AG419" s="35">
        <f t="shared" si="330"/>
        <v>9.7879629629622891E-2</v>
      </c>
      <c r="AH419" s="35">
        <f t="shared" si="331"/>
        <v>0.10103703703703008</v>
      </c>
      <c r="AI419" s="35">
        <f t="shared" si="332"/>
        <v>0.10419444444443728</v>
      </c>
      <c r="AJ419" s="35">
        <f t="shared" si="333"/>
        <v>0.10735185185184447</v>
      </c>
      <c r="AK419" s="36">
        <f t="shared" si="334"/>
        <v>0.11050925925925166</v>
      </c>
      <c r="AL419" s="35">
        <f t="shared" si="335"/>
        <v>0.11366666666665884</v>
      </c>
      <c r="AM419" s="35">
        <f t="shared" si="336"/>
        <v>0.11682407407406603</v>
      </c>
      <c r="AN419" s="35">
        <f t="shared" si="337"/>
        <v>0.11998148148147322</v>
      </c>
      <c r="AO419" s="35">
        <f t="shared" si="338"/>
        <v>0.12313888888888042</v>
      </c>
      <c r="AP419" s="36">
        <f t="shared" si="339"/>
        <v>0.12629629629628761</v>
      </c>
      <c r="AQ419" s="35">
        <f t="shared" si="340"/>
        <v>0.1294537037036948</v>
      </c>
      <c r="AR419" s="35">
        <f t="shared" si="341"/>
        <v>0.13261111111110199</v>
      </c>
      <c r="AS419" s="38">
        <f t="shared" si="342"/>
        <v>0.13322680555554639</v>
      </c>
      <c r="AU419" s="33">
        <v>3.1574074074071901E-3</v>
      </c>
    </row>
    <row r="420" spans="1:47">
      <c r="A420" s="33">
        <v>3.1585648148145999E-3</v>
      </c>
      <c r="B420" s="34">
        <v>3.1585648148145999E-3</v>
      </c>
      <c r="C420" s="35">
        <f t="shared" si="343"/>
        <v>6.3171296296291998E-3</v>
      </c>
      <c r="D420" s="35">
        <f t="shared" si="301"/>
        <v>9.4756944444437993E-3</v>
      </c>
      <c r="E420" s="35">
        <f t="shared" si="302"/>
        <v>1.26342592592584E-2</v>
      </c>
      <c r="F420" s="36">
        <f t="shared" si="303"/>
        <v>1.5792824074072998E-2</v>
      </c>
      <c r="G420" s="35">
        <f t="shared" si="304"/>
        <v>1.8951388888887599E-2</v>
      </c>
      <c r="H420" s="35">
        <f t="shared" si="305"/>
        <v>2.2109953703702199E-2</v>
      </c>
      <c r="I420" s="35">
        <f t="shared" si="306"/>
        <v>2.5268518518516799E-2</v>
      </c>
      <c r="J420" s="35">
        <f t="shared" si="307"/>
        <v>2.84270833333314E-2</v>
      </c>
      <c r="K420" s="36">
        <f t="shared" si="308"/>
        <v>3.1585648148145996E-2</v>
      </c>
      <c r="L420" s="35">
        <f t="shared" si="309"/>
        <v>3.4744212962960597E-2</v>
      </c>
      <c r="M420" s="35">
        <f t="shared" si="310"/>
        <v>3.7902777777775197E-2</v>
      </c>
      <c r="N420" s="35">
        <f t="shared" si="311"/>
        <v>4.1061342592589797E-2</v>
      </c>
      <c r="O420" s="35">
        <f t="shared" si="312"/>
        <v>4.4219907407404398E-2</v>
      </c>
      <c r="P420" s="36">
        <f t="shared" si="313"/>
        <v>4.7378472222218998E-2</v>
      </c>
      <c r="Q420" s="35">
        <f t="shared" si="314"/>
        <v>5.0537037037033598E-2</v>
      </c>
      <c r="R420" s="35">
        <f t="shared" si="315"/>
        <v>5.3695601851848199E-2</v>
      </c>
      <c r="S420" s="35">
        <f t="shared" si="316"/>
        <v>5.6854166666662799E-2</v>
      </c>
      <c r="T420" s="35">
        <f t="shared" si="317"/>
        <v>6.0012731481477399E-2</v>
      </c>
      <c r="U420" s="36">
        <f t="shared" si="318"/>
        <v>6.3171296296291993E-2</v>
      </c>
      <c r="V420" s="35">
        <f t="shared" si="319"/>
        <v>6.63298611111066E-2</v>
      </c>
      <c r="W420" s="37">
        <f t="shared" si="320"/>
        <v>6.6629924768513982E-2</v>
      </c>
      <c r="X420" s="35">
        <f t="shared" si="321"/>
        <v>6.9488425925921193E-2</v>
      </c>
      <c r="Y420" s="35">
        <f t="shared" si="322"/>
        <v>7.2646990740735801E-2</v>
      </c>
      <c r="Z420" s="35">
        <f t="shared" si="323"/>
        <v>7.5805555555550394E-2</v>
      </c>
      <c r="AA420" s="36">
        <f t="shared" si="324"/>
        <v>7.8964120370365001E-2</v>
      </c>
      <c r="AB420" s="35">
        <f t="shared" si="325"/>
        <v>8.2122685185179595E-2</v>
      </c>
      <c r="AC420" s="35">
        <f t="shared" si="326"/>
        <v>8.5281249999994202E-2</v>
      </c>
      <c r="AD420" s="35">
        <f t="shared" si="327"/>
        <v>8.8439814814808795E-2</v>
      </c>
      <c r="AE420" s="35">
        <f t="shared" si="328"/>
        <v>9.1598379629623403E-2</v>
      </c>
      <c r="AF420" s="36">
        <f t="shared" si="329"/>
        <v>9.4756944444437996E-2</v>
      </c>
      <c r="AG420" s="35">
        <f t="shared" si="330"/>
        <v>9.7915509259252603E-2</v>
      </c>
      <c r="AH420" s="35">
        <f t="shared" si="331"/>
        <v>0.1010740740740672</v>
      </c>
      <c r="AI420" s="35">
        <f t="shared" si="332"/>
        <v>0.10423263888888179</v>
      </c>
      <c r="AJ420" s="35">
        <f t="shared" si="333"/>
        <v>0.1073912037036964</v>
      </c>
      <c r="AK420" s="36">
        <f t="shared" si="334"/>
        <v>0.11054976851851099</v>
      </c>
      <c r="AL420" s="35">
        <f t="shared" si="335"/>
        <v>0.1137083333333256</v>
      </c>
      <c r="AM420" s="35">
        <f t="shared" si="336"/>
        <v>0.11686689814814019</v>
      </c>
      <c r="AN420" s="35">
        <f t="shared" si="337"/>
        <v>0.1200254629629548</v>
      </c>
      <c r="AO420" s="35">
        <f t="shared" si="338"/>
        <v>0.12318402777776939</v>
      </c>
      <c r="AP420" s="36">
        <f t="shared" si="339"/>
        <v>0.12634259259258399</v>
      </c>
      <c r="AQ420" s="35">
        <f t="shared" si="340"/>
        <v>0.12950115740739859</v>
      </c>
      <c r="AR420" s="35">
        <f t="shared" si="341"/>
        <v>0.1326597222222132</v>
      </c>
      <c r="AS420" s="38">
        <f t="shared" si="342"/>
        <v>0.13327564236110204</v>
      </c>
      <c r="AU420" s="33">
        <v>3.1585648148145999E-3</v>
      </c>
    </row>
    <row r="421" spans="1:47">
      <c r="A421" s="33">
        <v>3.1597222222220101E-3</v>
      </c>
      <c r="B421" s="34">
        <v>3.1597222222220101E-3</v>
      </c>
      <c r="C421" s="35">
        <f t="shared" si="343"/>
        <v>6.3194444444440202E-3</v>
      </c>
      <c r="D421" s="35">
        <f t="shared" si="301"/>
        <v>9.4791666666660303E-3</v>
      </c>
      <c r="E421" s="35">
        <f t="shared" si="302"/>
        <v>1.263888888888804E-2</v>
      </c>
      <c r="F421" s="36">
        <f t="shared" si="303"/>
        <v>1.5798611111110049E-2</v>
      </c>
      <c r="G421" s="35">
        <f t="shared" si="304"/>
        <v>1.8958333333332061E-2</v>
      </c>
      <c r="H421" s="35">
        <f t="shared" si="305"/>
        <v>2.2118055555554073E-2</v>
      </c>
      <c r="I421" s="35">
        <f t="shared" si="306"/>
        <v>2.5277777777776081E-2</v>
      </c>
      <c r="J421" s="35">
        <f t="shared" si="307"/>
        <v>2.8437499999998089E-2</v>
      </c>
      <c r="K421" s="36">
        <f t="shared" si="308"/>
        <v>3.1597222222220098E-2</v>
      </c>
      <c r="L421" s="35">
        <f t="shared" si="309"/>
        <v>3.4756944444442113E-2</v>
      </c>
      <c r="M421" s="35">
        <f t="shared" si="310"/>
        <v>3.7916666666664121E-2</v>
      </c>
      <c r="N421" s="35">
        <f t="shared" si="311"/>
        <v>4.107638888888613E-2</v>
      </c>
      <c r="O421" s="35">
        <f t="shared" si="312"/>
        <v>4.4236111111108145E-2</v>
      </c>
      <c r="P421" s="36">
        <f t="shared" si="313"/>
        <v>4.7395833333330153E-2</v>
      </c>
      <c r="Q421" s="35">
        <f t="shared" si="314"/>
        <v>5.0555555555552162E-2</v>
      </c>
      <c r="R421" s="35">
        <f t="shared" si="315"/>
        <v>5.371527777777417E-2</v>
      </c>
      <c r="S421" s="35">
        <f t="shared" si="316"/>
        <v>5.6874999999996179E-2</v>
      </c>
      <c r="T421" s="35">
        <f t="shared" si="317"/>
        <v>6.0034722222218194E-2</v>
      </c>
      <c r="U421" s="36">
        <f t="shared" si="318"/>
        <v>6.3194444444440195E-2</v>
      </c>
      <c r="V421" s="35">
        <f t="shared" si="319"/>
        <v>6.6354166666662218E-2</v>
      </c>
      <c r="W421" s="37">
        <f t="shared" si="320"/>
        <v>6.6654340277773297E-2</v>
      </c>
      <c r="X421" s="35">
        <f t="shared" si="321"/>
        <v>6.9513888888884226E-2</v>
      </c>
      <c r="Y421" s="35">
        <f t="shared" si="322"/>
        <v>7.2673611111106234E-2</v>
      </c>
      <c r="Z421" s="35">
        <f t="shared" si="323"/>
        <v>7.5833333333328243E-2</v>
      </c>
      <c r="AA421" s="36">
        <f t="shared" si="324"/>
        <v>7.8993055555550251E-2</v>
      </c>
      <c r="AB421" s="35">
        <f t="shared" si="325"/>
        <v>8.215277777777226E-2</v>
      </c>
      <c r="AC421" s="35">
        <f t="shared" si="326"/>
        <v>8.5312499999994268E-2</v>
      </c>
      <c r="AD421" s="35">
        <f t="shared" si="327"/>
        <v>8.847222222221629E-2</v>
      </c>
      <c r="AE421" s="35">
        <f t="shared" si="328"/>
        <v>9.1631944444438299E-2</v>
      </c>
      <c r="AF421" s="36">
        <f t="shared" si="329"/>
        <v>9.4791666666660307E-2</v>
      </c>
      <c r="AG421" s="35">
        <f t="shared" si="330"/>
        <v>9.7951388888882315E-2</v>
      </c>
      <c r="AH421" s="35">
        <f t="shared" si="331"/>
        <v>0.10111111111110432</v>
      </c>
      <c r="AI421" s="35">
        <f t="shared" si="332"/>
        <v>0.10427083333332633</v>
      </c>
      <c r="AJ421" s="35">
        <f t="shared" si="333"/>
        <v>0.10743055555554834</v>
      </c>
      <c r="AK421" s="36">
        <f t="shared" si="334"/>
        <v>0.11059027777777035</v>
      </c>
      <c r="AL421" s="35">
        <f t="shared" si="335"/>
        <v>0.11374999999999236</v>
      </c>
      <c r="AM421" s="35">
        <f t="shared" si="336"/>
        <v>0.11690972222221438</v>
      </c>
      <c r="AN421" s="35">
        <f t="shared" si="337"/>
        <v>0.12006944444443639</v>
      </c>
      <c r="AO421" s="35">
        <f t="shared" si="338"/>
        <v>0.1232291666666584</v>
      </c>
      <c r="AP421" s="36">
        <f t="shared" si="339"/>
        <v>0.12638888888888039</v>
      </c>
      <c r="AQ421" s="35">
        <f t="shared" si="340"/>
        <v>0.12954861111110241</v>
      </c>
      <c r="AR421" s="35">
        <f t="shared" si="341"/>
        <v>0.13270833333332444</v>
      </c>
      <c r="AS421" s="38">
        <f t="shared" si="342"/>
        <v>0.13332447916665771</v>
      </c>
      <c r="AU421" s="33">
        <v>3.1597222222220101E-3</v>
      </c>
    </row>
    <row r="422" spans="1:47">
      <c r="A422" s="33">
        <v>3.1608796296294199E-3</v>
      </c>
      <c r="B422" s="34">
        <v>3.1608796296294199E-3</v>
      </c>
      <c r="C422" s="35">
        <f t="shared" si="343"/>
        <v>6.3217592592588398E-3</v>
      </c>
      <c r="D422" s="35">
        <f t="shared" si="301"/>
        <v>9.4826388888882597E-3</v>
      </c>
      <c r="E422" s="35">
        <f t="shared" si="302"/>
        <v>1.264351851851768E-2</v>
      </c>
      <c r="F422" s="36">
        <f t="shared" si="303"/>
        <v>1.58043981481471E-2</v>
      </c>
      <c r="G422" s="35">
        <f t="shared" si="304"/>
        <v>1.8965277777776519E-2</v>
      </c>
      <c r="H422" s="35">
        <f t="shared" si="305"/>
        <v>2.2126157407405939E-2</v>
      </c>
      <c r="I422" s="35">
        <f t="shared" si="306"/>
        <v>2.5287037037035359E-2</v>
      </c>
      <c r="J422" s="35">
        <f t="shared" si="307"/>
        <v>2.8447916666664779E-2</v>
      </c>
      <c r="K422" s="36">
        <f t="shared" si="308"/>
        <v>3.1608796296294199E-2</v>
      </c>
      <c r="L422" s="35">
        <f t="shared" si="309"/>
        <v>3.4769675925923615E-2</v>
      </c>
      <c r="M422" s="35">
        <f t="shared" si="310"/>
        <v>3.7930555555553039E-2</v>
      </c>
      <c r="N422" s="35">
        <f t="shared" si="311"/>
        <v>4.1091435185182462E-2</v>
      </c>
      <c r="O422" s="35">
        <f t="shared" si="312"/>
        <v>4.4252314814811879E-2</v>
      </c>
      <c r="P422" s="36">
        <f t="shared" si="313"/>
        <v>4.7413194444441295E-2</v>
      </c>
      <c r="Q422" s="35">
        <f t="shared" si="314"/>
        <v>5.0574074074070718E-2</v>
      </c>
      <c r="R422" s="35">
        <f t="shared" si="315"/>
        <v>5.3734953703700142E-2</v>
      </c>
      <c r="S422" s="35">
        <f t="shared" si="316"/>
        <v>5.6895833333329558E-2</v>
      </c>
      <c r="T422" s="35">
        <f t="shared" si="317"/>
        <v>6.0056712962958975E-2</v>
      </c>
      <c r="U422" s="36">
        <f t="shared" si="318"/>
        <v>6.3217592592588398E-2</v>
      </c>
      <c r="V422" s="35">
        <f t="shared" si="319"/>
        <v>6.6378472222217821E-2</v>
      </c>
      <c r="W422" s="37">
        <f t="shared" si="320"/>
        <v>6.6678755787032612E-2</v>
      </c>
      <c r="X422" s="35">
        <f t="shared" si="321"/>
        <v>6.9539351851847231E-2</v>
      </c>
      <c r="Y422" s="35">
        <f t="shared" si="322"/>
        <v>7.2700231481476654E-2</v>
      </c>
      <c r="Z422" s="35">
        <f t="shared" si="323"/>
        <v>7.5861111111106078E-2</v>
      </c>
      <c r="AA422" s="36">
        <f t="shared" si="324"/>
        <v>7.9021990740735501E-2</v>
      </c>
      <c r="AB422" s="35">
        <f t="shared" si="325"/>
        <v>8.2182870370364924E-2</v>
      </c>
      <c r="AC422" s="35">
        <f t="shared" si="326"/>
        <v>8.5343749999994334E-2</v>
      </c>
      <c r="AD422" s="35">
        <f t="shared" si="327"/>
        <v>8.8504629629623757E-2</v>
      </c>
      <c r="AE422" s="35">
        <f t="shared" si="328"/>
        <v>9.1665509259253181E-2</v>
      </c>
      <c r="AF422" s="36">
        <f t="shared" si="329"/>
        <v>9.482638888888259E-2</v>
      </c>
      <c r="AG422" s="35">
        <f t="shared" si="330"/>
        <v>9.7987268518512013E-2</v>
      </c>
      <c r="AH422" s="35">
        <f t="shared" si="331"/>
        <v>0.10114814814814144</v>
      </c>
      <c r="AI422" s="35">
        <f t="shared" si="332"/>
        <v>0.10430902777777086</v>
      </c>
      <c r="AJ422" s="35">
        <f t="shared" si="333"/>
        <v>0.10746990740740028</v>
      </c>
      <c r="AK422" s="36">
        <f t="shared" si="334"/>
        <v>0.11063078703702969</v>
      </c>
      <c r="AL422" s="35">
        <f t="shared" si="335"/>
        <v>0.11379166666665912</v>
      </c>
      <c r="AM422" s="35">
        <f t="shared" si="336"/>
        <v>0.11695254629628854</v>
      </c>
      <c r="AN422" s="35">
        <f t="shared" si="337"/>
        <v>0.12011342592591795</v>
      </c>
      <c r="AO422" s="35">
        <f t="shared" si="338"/>
        <v>0.12327430555554737</v>
      </c>
      <c r="AP422" s="36">
        <f t="shared" si="339"/>
        <v>0.1264351851851768</v>
      </c>
      <c r="AQ422" s="35">
        <f t="shared" si="340"/>
        <v>0.12959606481480621</v>
      </c>
      <c r="AR422" s="35">
        <f t="shared" si="341"/>
        <v>0.13275694444443564</v>
      </c>
      <c r="AS422" s="38">
        <f t="shared" si="342"/>
        <v>0.13337331597221339</v>
      </c>
      <c r="AU422" s="33">
        <v>3.1608796296294199E-3</v>
      </c>
    </row>
    <row r="423" spans="1:47">
      <c r="A423" s="33">
        <v>3.1620370370368201E-3</v>
      </c>
      <c r="B423" s="34">
        <v>3.1620370370368201E-3</v>
      </c>
      <c r="C423" s="35">
        <f t="shared" si="343"/>
        <v>6.3240740740736403E-3</v>
      </c>
      <c r="D423" s="35">
        <f t="shared" si="301"/>
        <v>9.4861111111104596E-3</v>
      </c>
      <c r="E423" s="35">
        <f t="shared" si="302"/>
        <v>1.2648148148147281E-2</v>
      </c>
      <c r="F423" s="36">
        <f t="shared" si="303"/>
        <v>1.5810185185184102E-2</v>
      </c>
      <c r="G423" s="35">
        <f t="shared" si="304"/>
        <v>1.8972222222220919E-2</v>
      </c>
      <c r="H423" s="35">
        <f t="shared" si="305"/>
        <v>2.213425925925774E-2</v>
      </c>
      <c r="I423" s="35">
        <f t="shared" si="306"/>
        <v>2.5296296296294561E-2</v>
      </c>
      <c r="J423" s="35">
        <f t="shared" si="307"/>
        <v>2.8458333333331382E-2</v>
      </c>
      <c r="K423" s="36">
        <f t="shared" si="308"/>
        <v>3.1620370370368203E-2</v>
      </c>
      <c r="L423" s="35">
        <f t="shared" si="309"/>
        <v>3.4782407407405021E-2</v>
      </c>
      <c r="M423" s="35">
        <f t="shared" si="310"/>
        <v>3.7944444444441838E-2</v>
      </c>
      <c r="N423" s="35">
        <f t="shared" si="311"/>
        <v>4.1106481481478663E-2</v>
      </c>
      <c r="O423" s="35">
        <f t="shared" si="312"/>
        <v>4.426851851851548E-2</v>
      </c>
      <c r="P423" s="36">
        <f t="shared" si="313"/>
        <v>4.7430555555552305E-2</v>
      </c>
      <c r="Q423" s="35">
        <f t="shared" si="314"/>
        <v>5.0592592592589122E-2</v>
      </c>
      <c r="R423" s="35">
        <f t="shared" si="315"/>
        <v>5.375462962962594E-2</v>
      </c>
      <c r="S423" s="35">
        <f t="shared" si="316"/>
        <v>5.6916666666662764E-2</v>
      </c>
      <c r="T423" s="35">
        <f t="shared" si="317"/>
        <v>6.0078703703699582E-2</v>
      </c>
      <c r="U423" s="36">
        <f t="shared" si="318"/>
        <v>6.3240740740736406E-2</v>
      </c>
      <c r="V423" s="35">
        <f t="shared" si="319"/>
        <v>6.6402777777773217E-2</v>
      </c>
      <c r="W423" s="37">
        <f t="shared" si="320"/>
        <v>6.6703171296291719E-2</v>
      </c>
      <c r="X423" s="35">
        <f t="shared" si="321"/>
        <v>6.9564814814810041E-2</v>
      </c>
      <c r="Y423" s="35">
        <f t="shared" si="322"/>
        <v>7.2726851851846866E-2</v>
      </c>
      <c r="Z423" s="35">
        <f t="shared" si="323"/>
        <v>7.5888888888883677E-2</v>
      </c>
      <c r="AA423" s="36">
        <f t="shared" si="324"/>
        <v>7.9050925925920501E-2</v>
      </c>
      <c r="AB423" s="35">
        <f t="shared" si="325"/>
        <v>8.2212962962957326E-2</v>
      </c>
      <c r="AC423" s="35">
        <f t="shared" si="326"/>
        <v>8.537499999999415E-2</v>
      </c>
      <c r="AD423" s="35">
        <f t="shared" si="327"/>
        <v>8.8537037037030961E-2</v>
      </c>
      <c r="AE423" s="35">
        <f t="shared" si="328"/>
        <v>9.1699074074067785E-2</v>
      </c>
      <c r="AF423" s="36">
        <f t="shared" si="329"/>
        <v>9.486111111110461E-2</v>
      </c>
      <c r="AG423" s="35">
        <f t="shared" si="330"/>
        <v>9.802314814814142E-2</v>
      </c>
      <c r="AH423" s="35">
        <f t="shared" si="331"/>
        <v>0.10118518518517824</v>
      </c>
      <c r="AI423" s="35">
        <f t="shared" si="332"/>
        <v>0.10434722222221507</v>
      </c>
      <c r="AJ423" s="35">
        <f t="shared" si="333"/>
        <v>0.10750925925925188</v>
      </c>
      <c r="AK423" s="36">
        <f t="shared" si="334"/>
        <v>0.1106712962962887</v>
      </c>
      <c r="AL423" s="35">
        <f t="shared" si="335"/>
        <v>0.11383333333332553</v>
      </c>
      <c r="AM423" s="35">
        <f t="shared" si="336"/>
        <v>0.11699537037036234</v>
      </c>
      <c r="AN423" s="35">
        <f t="shared" si="337"/>
        <v>0.12015740740739916</v>
      </c>
      <c r="AO423" s="35">
        <f t="shared" si="338"/>
        <v>0.12331944444443599</v>
      </c>
      <c r="AP423" s="36">
        <f t="shared" si="339"/>
        <v>0.12648148148147281</v>
      </c>
      <c r="AQ423" s="35">
        <f t="shared" si="340"/>
        <v>0.12964351851850964</v>
      </c>
      <c r="AR423" s="35">
        <f t="shared" si="341"/>
        <v>0.13280555555554643</v>
      </c>
      <c r="AS423" s="38">
        <f t="shared" si="342"/>
        <v>0.13342215277776862</v>
      </c>
      <c r="AU423" s="33">
        <v>3.1620370370368201E-3</v>
      </c>
    </row>
    <row r="424" spans="1:47">
      <c r="A424" s="33">
        <v>3.1631944444442299E-3</v>
      </c>
      <c r="B424" s="34">
        <v>3.1631944444442299E-3</v>
      </c>
      <c r="C424" s="35">
        <f t="shared" si="343"/>
        <v>6.3263888888884599E-3</v>
      </c>
      <c r="D424" s="35">
        <f t="shared" si="301"/>
        <v>9.4895833333326907E-3</v>
      </c>
      <c r="E424" s="35">
        <f t="shared" si="302"/>
        <v>1.265277777777692E-2</v>
      </c>
      <c r="F424" s="36">
        <f t="shared" si="303"/>
        <v>1.5815972222221149E-2</v>
      </c>
      <c r="G424" s="35">
        <f t="shared" si="304"/>
        <v>1.8979166666665381E-2</v>
      </c>
      <c r="H424" s="35">
        <f t="shared" si="305"/>
        <v>2.214236111110961E-2</v>
      </c>
      <c r="I424" s="35">
        <f t="shared" si="306"/>
        <v>2.5305555555553839E-2</v>
      </c>
      <c r="J424" s="35">
        <f t="shared" si="307"/>
        <v>2.8468749999998069E-2</v>
      </c>
      <c r="K424" s="36">
        <f t="shared" si="308"/>
        <v>3.1631944444442298E-2</v>
      </c>
      <c r="L424" s="35">
        <f t="shared" si="309"/>
        <v>3.479513888888653E-2</v>
      </c>
      <c r="M424" s="35">
        <f t="shared" si="310"/>
        <v>3.7958333333330763E-2</v>
      </c>
      <c r="N424" s="35">
        <f t="shared" si="311"/>
        <v>4.1121527777774988E-2</v>
      </c>
      <c r="O424" s="35">
        <f t="shared" si="312"/>
        <v>4.4284722222219221E-2</v>
      </c>
      <c r="P424" s="36">
        <f t="shared" si="313"/>
        <v>4.7447916666663446E-2</v>
      </c>
      <c r="Q424" s="35">
        <f t="shared" si="314"/>
        <v>5.0611111111107679E-2</v>
      </c>
      <c r="R424" s="35">
        <f t="shared" si="315"/>
        <v>5.3774305555551911E-2</v>
      </c>
      <c r="S424" s="35">
        <f t="shared" si="316"/>
        <v>5.6937499999996137E-2</v>
      </c>
      <c r="T424" s="35">
        <f t="shared" si="317"/>
        <v>6.010069444444037E-2</v>
      </c>
      <c r="U424" s="36">
        <f t="shared" si="318"/>
        <v>6.3263888888884595E-2</v>
      </c>
      <c r="V424" s="35">
        <f t="shared" si="319"/>
        <v>6.6427083333328835E-2</v>
      </c>
      <c r="W424" s="37">
        <f t="shared" si="320"/>
        <v>6.672758680555102E-2</v>
      </c>
      <c r="X424" s="35">
        <f t="shared" si="321"/>
        <v>6.959027777777306E-2</v>
      </c>
      <c r="Y424" s="35">
        <f t="shared" si="322"/>
        <v>7.2753472222217286E-2</v>
      </c>
      <c r="Z424" s="35">
        <f t="shared" si="323"/>
        <v>7.5916666666661525E-2</v>
      </c>
      <c r="AA424" s="36">
        <f t="shared" si="324"/>
        <v>7.9079861111105751E-2</v>
      </c>
      <c r="AB424" s="35">
        <f t="shared" si="325"/>
        <v>8.2243055555549976E-2</v>
      </c>
      <c r="AC424" s="35">
        <f t="shared" si="326"/>
        <v>8.5406249999994202E-2</v>
      </c>
      <c r="AD424" s="35">
        <f t="shared" si="327"/>
        <v>8.8569444444438442E-2</v>
      </c>
      <c r="AE424" s="35">
        <f t="shared" si="328"/>
        <v>9.1732638888882667E-2</v>
      </c>
      <c r="AF424" s="36">
        <f t="shared" si="329"/>
        <v>9.4895833333326893E-2</v>
      </c>
      <c r="AG424" s="35">
        <f t="shared" si="330"/>
        <v>9.8059027777771132E-2</v>
      </c>
      <c r="AH424" s="35">
        <f t="shared" si="331"/>
        <v>0.10122222222221536</v>
      </c>
      <c r="AI424" s="35">
        <f t="shared" si="332"/>
        <v>0.10438541666665958</v>
      </c>
      <c r="AJ424" s="35">
        <f t="shared" si="333"/>
        <v>0.10754861111110382</v>
      </c>
      <c r="AK424" s="36">
        <f t="shared" si="334"/>
        <v>0.11071180555554805</v>
      </c>
      <c r="AL424" s="35">
        <f t="shared" si="335"/>
        <v>0.11387499999999227</v>
      </c>
      <c r="AM424" s="35">
        <f t="shared" si="336"/>
        <v>0.11703819444443651</v>
      </c>
      <c r="AN424" s="35">
        <f t="shared" si="337"/>
        <v>0.12020138888888074</v>
      </c>
      <c r="AO424" s="35">
        <f t="shared" si="338"/>
        <v>0.12336458333332496</v>
      </c>
      <c r="AP424" s="36">
        <f t="shared" si="339"/>
        <v>0.12652777777776919</v>
      </c>
      <c r="AQ424" s="35">
        <f t="shared" si="340"/>
        <v>0.12969097222221343</v>
      </c>
      <c r="AR424" s="35">
        <f t="shared" si="341"/>
        <v>0.13285416666665767</v>
      </c>
      <c r="AS424" s="38">
        <f t="shared" si="342"/>
        <v>0.13347098958332429</v>
      </c>
      <c r="AU424" s="33">
        <v>3.1631944444442299E-3</v>
      </c>
    </row>
    <row r="425" spans="1:47">
      <c r="A425" s="33">
        <v>3.1643518518516402E-3</v>
      </c>
      <c r="B425" s="34">
        <v>3.1643518518516402E-3</v>
      </c>
      <c r="C425" s="35">
        <f t="shared" si="343"/>
        <v>6.3287037037032803E-3</v>
      </c>
      <c r="D425" s="35">
        <f t="shared" si="301"/>
        <v>9.49305555555492E-3</v>
      </c>
      <c r="E425" s="35">
        <f t="shared" si="302"/>
        <v>1.2657407407406561E-2</v>
      </c>
      <c r="F425" s="36">
        <f t="shared" si="303"/>
        <v>1.5821759259258199E-2</v>
      </c>
      <c r="G425" s="35">
        <f t="shared" si="304"/>
        <v>1.898611111110984E-2</v>
      </c>
      <c r="H425" s="35">
        <f t="shared" si="305"/>
        <v>2.2150462962961481E-2</v>
      </c>
      <c r="I425" s="35">
        <f t="shared" si="306"/>
        <v>2.5314814814813121E-2</v>
      </c>
      <c r="J425" s="35">
        <f t="shared" si="307"/>
        <v>2.8479166666664762E-2</v>
      </c>
      <c r="K425" s="36">
        <f t="shared" si="308"/>
        <v>3.1643518518516399E-2</v>
      </c>
      <c r="L425" s="35">
        <f t="shared" si="309"/>
        <v>3.4807870370368039E-2</v>
      </c>
      <c r="M425" s="35">
        <f t="shared" si="310"/>
        <v>3.797222222221968E-2</v>
      </c>
      <c r="N425" s="35">
        <f t="shared" si="311"/>
        <v>4.1136574074071321E-2</v>
      </c>
      <c r="O425" s="35">
        <f t="shared" si="312"/>
        <v>4.4300925925922961E-2</v>
      </c>
      <c r="P425" s="36">
        <f t="shared" si="313"/>
        <v>4.7465277777774602E-2</v>
      </c>
      <c r="Q425" s="35">
        <f t="shared" si="314"/>
        <v>5.0629629629626242E-2</v>
      </c>
      <c r="R425" s="35">
        <f t="shared" si="315"/>
        <v>5.3793981481477883E-2</v>
      </c>
      <c r="S425" s="35">
        <f t="shared" si="316"/>
        <v>5.6958333333329524E-2</v>
      </c>
      <c r="T425" s="35">
        <f t="shared" si="317"/>
        <v>6.0122685185181164E-2</v>
      </c>
      <c r="U425" s="36">
        <f t="shared" si="318"/>
        <v>6.3287037037032798E-2</v>
      </c>
      <c r="V425" s="35">
        <f t="shared" si="319"/>
        <v>6.6451388888884438E-2</v>
      </c>
      <c r="W425" s="37">
        <f t="shared" si="320"/>
        <v>6.6752002314810349E-2</v>
      </c>
      <c r="X425" s="35">
        <f t="shared" si="321"/>
        <v>6.9615740740736079E-2</v>
      </c>
      <c r="Y425" s="35">
        <f t="shared" si="322"/>
        <v>7.278009259258772E-2</v>
      </c>
      <c r="Z425" s="35">
        <f t="shared" si="323"/>
        <v>7.594444444443936E-2</v>
      </c>
      <c r="AA425" s="36">
        <f t="shared" si="324"/>
        <v>7.9108796296291001E-2</v>
      </c>
      <c r="AB425" s="35">
        <f t="shared" si="325"/>
        <v>8.2273148148142641E-2</v>
      </c>
      <c r="AC425" s="35">
        <f t="shared" si="326"/>
        <v>8.5437499999994282E-2</v>
      </c>
      <c r="AD425" s="35">
        <f t="shared" si="327"/>
        <v>8.8601851851845922E-2</v>
      </c>
      <c r="AE425" s="35">
        <f t="shared" si="328"/>
        <v>9.1766203703697563E-2</v>
      </c>
      <c r="AF425" s="36">
        <f t="shared" si="329"/>
        <v>9.4930555555549204E-2</v>
      </c>
      <c r="AG425" s="35">
        <f t="shared" si="330"/>
        <v>9.8094907407400844E-2</v>
      </c>
      <c r="AH425" s="35">
        <f t="shared" si="331"/>
        <v>0.10125925925925248</v>
      </c>
      <c r="AI425" s="35">
        <f t="shared" si="332"/>
        <v>0.10442361111110413</v>
      </c>
      <c r="AJ425" s="35">
        <f t="shared" si="333"/>
        <v>0.10758796296295577</v>
      </c>
      <c r="AK425" s="36">
        <f t="shared" si="334"/>
        <v>0.11075231481480741</v>
      </c>
      <c r="AL425" s="35">
        <f t="shared" si="335"/>
        <v>0.11391666666665905</v>
      </c>
      <c r="AM425" s="35">
        <f t="shared" si="336"/>
        <v>0.11708101851851069</v>
      </c>
      <c r="AN425" s="35">
        <f t="shared" si="337"/>
        <v>0.12024537037036233</v>
      </c>
      <c r="AO425" s="35">
        <f t="shared" si="338"/>
        <v>0.12340972222221397</v>
      </c>
      <c r="AP425" s="36">
        <f t="shared" si="339"/>
        <v>0.1265740740740656</v>
      </c>
      <c r="AQ425" s="35">
        <f t="shared" si="340"/>
        <v>0.12973842592591725</v>
      </c>
      <c r="AR425" s="35">
        <f t="shared" si="341"/>
        <v>0.13290277777776888</v>
      </c>
      <c r="AS425" s="38">
        <f t="shared" si="342"/>
        <v>0.13351982638887996</v>
      </c>
      <c r="AU425" s="33">
        <v>3.1643518518516402E-3</v>
      </c>
    </row>
    <row r="426" spans="1:47">
      <c r="A426" s="33">
        <v>3.16550925925904E-3</v>
      </c>
      <c r="B426" s="34">
        <v>3.16550925925904E-3</v>
      </c>
      <c r="C426" s="35">
        <f t="shared" si="343"/>
        <v>6.3310185185180799E-3</v>
      </c>
      <c r="D426" s="35">
        <f t="shared" si="301"/>
        <v>9.4965277777771199E-3</v>
      </c>
      <c r="E426" s="35">
        <f t="shared" si="302"/>
        <v>1.266203703703616E-2</v>
      </c>
      <c r="F426" s="36">
        <f t="shared" si="303"/>
        <v>1.5827546296295202E-2</v>
      </c>
      <c r="G426" s="35">
        <f t="shared" si="304"/>
        <v>1.899305555555424E-2</v>
      </c>
      <c r="H426" s="35">
        <f t="shared" si="305"/>
        <v>2.2158564814813278E-2</v>
      </c>
      <c r="I426" s="35">
        <f t="shared" si="306"/>
        <v>2.532407407407232E-2</v>
      </c>
      <c r="J426" s="35">
        <f t="shared" si="307"/>
        <v>2.8489583333331361E-2</v>
      </c>
      <c r="K426" s="36">
        <f t="shared" si="308"/>
        <v>3.1655092592590403E-2</v>
      </c>
      <c r="L426" s="35">
        <f t="shared" si="309"/>
        <v>3.4820601851849438E-2</v>
      </c>
      <c r="M426" s="35">
        <f t="shared" si="310"/>
        <v>3.798611111110848E-2</v>
      </c>
      <c r="N426" s="35">
        <f t="shared" si="311"/>
        <v>4.1151620370367521E-2</v>
      </c>
      <c r="O426" s="35">
        <f t="shared" si="312"/>
        <v>4.4317129629626556E-2</v>
      </c>
      <c r="P426" s="36">
        <f t="shared" si="313"/>
        <v>4.7482638888885598E-2</v>
      </c>
      <c r="Q426" s="35">
        <f t="shared" si="314"/>
        <v>5.0648148148144639E-2</v>
      </c>
      <c r="R426" s="35">
        <f t="shared" si="315"/>
        <v>5.3813657407403681E-2</v>
      </c>
      <c r="S426" s="35">
        <f t="shared" si="316"/>
        <v>5.6979166666662723E-2</v>
      </c>
      <c r="T426" s="35">
        <f t="shared" si="317"/>
        <v>6.0144675925921758E-2</v>
      </c>
      <c r="U426" s="36">
        <f t="shared" si="318"/>
        <v>6.3310185185180806E-2</v>
      </c>
      <c r="V426" s="35">
        <f t="shared" si="319"/>
        <v>6.6475694444439834E-2</v>
      </c>
      <c r="W426" s="37">
        <f t="shared" si="320"/>
        <v>6.6776417824069442E-2</v>
      </c>
      <c r="X426" s="35">
        <f t="shared" si="321"/>
        <v>6.9641203703698876E-2</v>
      </c>
      <c r="Y426" s="35">
        <f t="shared" si="322"/>
        <v>7.2806712962957917E-2</v>
      </c>
      <c r="Z426" s="35">
        <f t="shared" si="323"/>
        <v>7.5972222222216959E-2</v>
      </c>
      <c r="AA426" s="36">
        <f t="shared" si="324"/>
        <v>7.9137731481476001E-2</v>
      </c>
      <c r="AB426" s="35">
        <f t="shared" si="325"/>
        <v>8.2303240740735042E-2</v>
      </c>
      <c r="AC426" s="35">
        <f t="shared" si="326"/>
        <v>8.5468749999994084E-2</v>
      </c>
      <c r="AD426" s="35">
        <f t="shared" si="327"/>
        <v>8.8634259259253112E-2</v>
      </c>
      <c r="AE426" s="35">
        <f t="shared" si="328"/>
        <v>9.1799768518512154E-2</v>
      </c>
      <c r="AF426" s="36">
        <f t="shared" si="329"/>
        <v>9.4965277777771195E-2</v>
      </c>
      <c r="AG426" s="35">
        <f t="shared" si="330"/>
        <v>9.8130787037030237E-2</v>
      </c>
      <c r="AH426" s="35">
        <f t="shared" si="331"/>
        <v>0.10129629629628928</v>
      </c>
      <c r="AI426" s="35">
        <f t="shared" si="332"/>
        <v>0.10446180555554832</v>
      </c>
      <c r="AJ426" s="35">
        <f t="shared" si="333"/>
        <v>0.10762731481480736</v>
      </c>
      <c r="AK426" s="36">
        <f t="shared" si="334"/>
        <v>0.1107928240740664</v>
      </c>
      <c r="AL426" s="35">
        <f t="shared" si="335"/>
        <v>0.11395833333332545</v>
      </c>
      <c r="AM426" s="35">
        <f t="shared" si="336"/>
        <v>0.11712384259258447</v>
      </c>
      <c r="AN426" s="35">
        <f t="shared" si="337"/>
        <v>0.12028935185184352</v>
      </c>
      <c r="AO426" s="35">
        <f t="shared" si="338"/>
        <v>0.12345486111110256</v>
      </c>
      <c r="AP426" s="36">
        <f t="shared" si="339"/>
        <v>0.12662037037036161</v>
      </c>
      <c r="AQ426" s="35">
        <f t="shared" si="340"/>
        <v>0.12978587962962063</v>
      </c>
      <c r="AR426" s="35">
        <f t="shared" si="341"/>
        <v>0.13295138888887967</v>
      </c>
      <c r="AS426" s="38">
        <f t="shared" si="342"/>
        <v>0.13356866319443519</v>
      </c>
      <c r="AU426" s="33">
        <v>3.16550925925904E-3</v>
      </c>
    </row>
    <row r="427" spans="1:47">
      <c r="A427" s="33">
        <v>3.1666666666664502E-3</v>
      </c>
      <c r="B427" s="34">
        <v>3.1666666666664502E-3</v>
      </c>
      <c r="C427" s="35">
        <f t="shared" si="343"/>
        <v>6.3333333333329004E-3</v>
      </c>
      <c r="D427" s="35">
        <f t="shared" si="301"/>
        <v>9.499999999999351E-3</v>
      </c>
      <c r="E427" s="35">
        <f t="shared" si="302"/>
        <v>1.2666666666665801E-2</v>
      </c>
      <c r="F427" s="36">
        <f t="shared" si="303"/>
        <v>1.5833333333332252E-2</v>
      </c>
      <c r="G427" s="35">
        <f t="shared" si="304"/>
        <v>1.8999999999998702E-2</v>
      </c>
      <c r="H427" s="35">
        <f t="shared" si="305"/>
        <v>2.2166666666665152E-2</v>
      </c>
      <c r="I427" s="35">
        <f t="shared" si="306"/>
        <v>2.5333333333331601E-2</v>
      </c>
      <c r="J427" s="35">
        <f t="shared" si="307"/>
        <v>2.8499999999998051E-2</v>
      </c>
      <c r="K427" s="36">
        <f t="shared" si="308"/>
        <v>3.1666666666664504E-2</v>
      </c>
      <c r="L427" s="35">
        <f t="shared" si="309"/>
        <v>3.4833333333330954E-2</v>
      </c>
      <c r="M427" s="35">
        <f t="shared" si="310"/>
        <v>3.7999999999997404E-2</v>
      </c>
      <c r="N427" s="35">
        <f t="shared" si="311"/>
        <v>4.1166666666663854E-2</v>
      </c>
      <c r="O427" s="35">
        <f t="shared" si="312"/>
        <v>4.4333333333330303E-2</v>
      </c>
      <c r="P427" s="36">
        <f t="shared" si="313"/>
        <v>4.7499999999996753E-2</v>
      </c>
      <c r="Q427" s="35">
        <f t="shared" si="314"/>
        <v>5.0666666666663203E-2</v>
      </c>
      <c r="R427" s="35">
        <f t="shared" si="315"/>
        <v>5.3833333333329653E-2</v>
      </c>
      <c r="S427" s="35">
        <f t="shared" si="316"/>
        <v>5.6999999999996102E-2</v>
      </c>
      <c r="T427" s="35">
        <f t="shared" si="317"/>
        <v>6.0166666666662552E-2</v>
      </c>
      <c r="U427" s="36">
        <f t="shared" si="318"/>
        <v>6.3333333333329009E-2</v>
      </c>
      <c r="V427" s="35">
        <f t="shared" si="319"/>
        <v>6.6499999999995452E-2</v>
      </c>
      <c r="W427" s="37">
        <f t="shared" si="320"/>
        <v>6.6800833333328757E-2</v>
      </c>
      <c r="X427" s="35">
        <f t="shared" si="321"/>
        <v>6.9666666666661908E-2</v>
      </c>
      <c r="Y427" s="35">
        <f t="shared" si="322"/>
        <v>7.2833333333328351E-2</v>
      </c>
      <c r="Z427" s="35">
        <f t="shared" si="323"/>
        <v>7.5999999999994808E-2</v>
      </c>
      <c r="AA427" s="36">
        <f t="shared" si="324"/>
        <v>7.9166666666661251E-2</v>
      </c>
      <c r="AB427" s="35">
        <f t="shared" si="325"/>
        <v>8.2333333333327707E-2</v>
      </c>
      <c r="AC427" s="35">
        <f t="shared" si="326"/>
        <v>8.549999999999415E-2</v>
      </c>
      <c r="AD427" s="35">
        <f t="shared" si="327"/>
        <v>8.8666666666660607E-2</v>
      </c>
      <c r="AE427" s="35">
        <f t="shared" si="328"/>
        <v>9.183333333332705E-2</v>
      </c>
      <c r="AF427" s="36">
        <f t="shared" si="329"/>
        <v>9.4999999999993506E-2</v>
      </c>
      <c r="AG427" s="35">
        <f t="shared" si="330"/>
        <v>9.8166666666659949E-2</v>
      </c>
      <c r="AH427" s="35">
        <f t="shared" si="331"/>
        <v>0.10133333333332641</v>
      </c>
      <c r="AI427" s="35">
        <f t="shared" si="332"/>
        <v>0.10449999999999286</v>
      </c>
      <c r="AJ427" s="35">
        <f t="shared" si="333"/>
        <v>0.10766666666665931</v>
      </c>
      <c r="AK427" s="36">
        <f t="shared" si="334"/>
        <v>0.11083333333332576</v>
      </c>
      <c r="AL427" s="35">
        <f t="shared" si="335"/>
        <v>0.1139999999999922</v>
      </c>
      <c r="AM427" s="35">
        <f t="shared" si="336"/>
        <v>0.11716666666665866</v>
      </c>
      <c r="AN427" s="35">
        <f t="shared" si="337"/>
        <v>0.1203333333333251</v>
      </c>
      <c r="AO427" s="35">
        <f t="shared" si="338"/>
        <v>0.12349999999999156</v>
      </c>
      <c r="AP427" s="36">
        <f t="shared" si="339"/>
        <v>0.12666666666665802</v>
      </c>
      <c r="AQ427" s="35">
        <f t="shared" si="340"/>
        <v>0.12983333333332445</v>
      </c>
      <c r="AR427" s="35">
        <f t="shared" si="341"/>
        <v>0.1329999999999909</v>
      </c>
      <c r="AS427" s="38">
        <f t="shared" si="342"/>
        <v>0.13361749999999087</v>
      </c>
      <c r="AU427" s="33">
        <v>3.1666666666664502E-3</v>
      </c>
    </row>
    <row r="428" spans="1:47">
      <c r="A428" s="33">
        <v>3.16782407407386E-3</v>
      </c>
      <c r="B428" s="34">
        <v>3.16782407407386E-3</v>
      </c>
      <c r="C428" s="35">
        <f t="shared" si="343"/>
        <v>6.3356481481477199E-3</v>
      </c>
      <c r="D428" s="35">
        <f t="shared" si="301"/>
        <v>9.5034722222215803E-3</v>
      </c>
      <c r="E428" s="35">
        <f t="shared" si="302"/>
        <v>1.267129629629544E-2</v>
      </c>
      <c r="F428" s="36">
        <f t="shared" si="303"/>
        <v>1.5839120370369299E-2</v>
      </c>
      <c r="G428" s="35">
        <f t="shared" si="304"/>
        <v>1.9006944444443161E-2</v>
      </c>
      <c r="H428" s="35">
        <f t="shared" si="305"/>
        <v>2.2174768518517018E-2</v>
      </c>
      <c r="I428" s="35">
        <f t="shared" si="306"/>
        <v>2.534259259259088E-2</v>
      </c>
      <c r="J428" s="35">
        <f t="shared" si="307"/>
        <v>2.8510416666664741E-2</v>
      </c>
      <c r="K428" s="36">
        <f t="shared" si="308"/>
        <v>3.1678240740738599E-2</v>
      </c>
      <c r="L428" s="35">
        <f t="shared" si="309"/>
        <v>3.4846064814812457E-2</v>
      </c>
      <c r="M428" s="35">
        <f t="shared" si="310"/>
        <v>3.8013888888886321E-2</v>
      </c>
      <c r="N428" s="35">
        <f t="shared" si="311"/>
        <v>4.1181712962960179E-2</v>
      </c>
      <c r="O428" s="35">
        <f t="shared" si="312"/>
        <v>4.4349537037034037E-2</v>
      </c>
      <c r="P428" s="36">
        <f t="shared" si="313"/>
        <v>4.7517361111107902E-2</v>
      </c>
      <c r="Q428" s="35">
        <f t="shared" si="314"/>
        <v>5.0685185185181759E-2</v>
      </c>
      <c r="R428" s="35">
        <f t="shared" si="315"/>
        <v>5.3853009259255617E-2</v>
      </c>
      <c r="S428" s="35">
        <f t="shared" si="316"/>
        <v>5.7020833333329482E-2</v>
      </c>
      <c r="T428" s="35">
        <f t="shared" si="317"/>
        <v>6.018865740740334E-2</v>
      </c>
      <c r="U428" s="36">
        <f t="shared" si="318"/>
        <v>6.3356481481477198E-2</v>
      </c>
      <c r="V428" s="35">
        <f t="shared" si="319"/>
        <v>6.6524305555551055E-2</v>
      </c>
      <c r="W428" s="37">
        <f t="shared" si="320"/>
        <v>6.6825248842588073E-2</v>
      </c>
      <c r="X428" s="35">
        <f t="shared" si="321"/>
        <v>6.9692129629624913E-2</v>
      </c>
      <c r="Y428" s="35">
        <f t="shared" si="322"/>
        <v>7.2859953703698785E-2</v>
      </c>
      <c r="Z428" s="35">
        <f t="shared" si="323"/>
        <v>7.6027777777772643E-2</v>
      </c>
      <c r="AA428" s="36">
        <f t="shared" si="324"/>
        <v>7.91956018518465E-2</v>
      </c>
      <c r="AB428" s="35">
        <f t="shared" si="325"/>
        <v>8.2363425925920358E-2</v>
      </c>
      <c r="AC428" s="35">
        <f t="shared" si="326"/>
        <v>8.5531249999994216E-2</v>
      </c>
      <c r="AD428" s="35">
        <f t="shared" si="327"/>
        <v>8.8699074074068074E-2</v>
      </c>
      <c r="AE428" s="35">
        <f t="shared" si="328"/>
        <v>9.1866898148141946E-2</v>
      </c>
      <c r="AF428" s="36">
        <f t="shared" si="329"/>
        <v>9.5034722222215803E-2</v>
      </c>
      <c r="AG428" s="35">
        <f t="shared" si="330"/>
        <v>9.8202546296289661E-2</v>
      </c>
      <c r="AH428" s="35">
        <f t="shared" si="331"/>
        <v>0.10137037037036352</v>
      </c>
      <c r="AI428" s="35">
        <f t="shared" si="332"/>
        <v>0.10453819444443738</v>
      </c>
      <c r="AJ428" s="35">
        <f t="shared" si="333"/>
        <v>0.10770601851851123</v>
      </c>
      <c r="AK428" s="36">
        <f t="shared" si="334"/>
        <v>0.11087384259258509</v>
      </c>
      <c r="AL428" s="35">
        <f t="shared" si="335"/>
        <v>0.11404166666665896</v>
      </c>
      <c r="AM428" s="35">
        <f t="shared" si="336"/>
        <v>0.11720949074073282</v>
      </c>
      <c r="AN428" s="35">
        <f t="shared" si="337"/>
        <v>0.12037731481480668</v>
      </c>
      <c r="AO428" s="35">
        <f t="shared" si="338"/>
        <v>0.12354513888888054</v>
      </c>
      <c r="AP428" s="36">
        <f t="shared" si="339"/>
        <v>0.1267129629629544</v>
      </c>
      <c r="AQ428" s="35">
        <f t="shared" si="340"/>
        <v>0.12988078703702827</v>
      </c>
      <c r="AR428" s="35">
        <f t="shared" si="341"/>
        <v>0.13304861111110211</v>
      </c>
      <c r="AS428" s="38">
        <f t="shared" si="342"/>
        <v>0.13366633680554652</v>
      </c>
      <c r="AU428" s="33">
        <v>3.16782407407386E-3</v>
      </c>
    </row>
    <row r="429" spans="1:47">
      <c r="A429" s="33">
        <v>3.1689814814812602E-3</v>
      </c>
      <c r="B429" s="34">
        <v>3.1689814814812602E-3</v>
      </c>
      <c r="C429" s="35">
        <f t="shared" si="343"/>
        <v>6.3379629629625204E-3</v>
      </c>
      <c r="D429" s="35">
        <f t="shared" si="301"/>
        <v>9.5069444444437802E-3</v>
      </c>
      <c r="E429" s="35">
        <f t="shared" si="302"/>
        <v>1.2675925925925041E-2</v>
      </c>
      <c r="F429" s="36">
        <f t="shared" si="303"/>
        <v>1.5844907407406301E-2</v>
      </c>
      <c r="G429" s="35">
        <f t="shared" si="304"/>
        <v>1.901388888888756E-2</v>
      </c>
      <c r="H429" s="35">
        <f t="shared" si="305"/>
        <v>2.2182870370368823E-2</v>
      </c>
      <c r="I429" s="35">
        <f t="shared" si="306"/>
        <v>2.5351851851850082E-2</v>
      </c>
      <c r="J429" s="35">
        <f t="shared" si="307"/>
        <v>2.8520833333331341E-2</v>
      </c>
      <c r="K429" s="36">
        <f t="shared" si="308"/>
        <v>3.1689814814812603E-2</v>
      </c>
      <c r="L429" s="35">
        <f t="shared" si="309"/>
        <v>3.4858796296293862E-2</v>
      </c>
      <c r="M429" s="35">
        <f t="shared" si="310"/>
        <v>3.8027777777775121E-2</v>
      </c>
      <c r="N429" s="35">
        <f t="shared" si="311"/>
        <v>4.119675925925638E-2</v>
      </c>
      <c r="O429" s="35">
        <f t="shared" si="312"/>
        <v>4.4365740740737646E-2</v>
      </c>
      <c r="P429" s="36">
        <f t="shared" si="313"/>
        <v>4.7534722222218904E-2</v>
      </c>
      <c r="Q429" s="35">
        <f t="shared" si="314"/>
        <v>5.0703703703700163E-2</v>
      </c>
      <c r="R429" s="35">
        <f t="shared" si="315"/>
        <v>5.3872685185181422E-2</v>
      </c>
      <c r="S429" s="35">
        <f t="shared" si="316"/>
        <v>5.7041666666662681E-2</v>
      </c>
      <c r="T429" s="35">
        <f t="shared" si="317"/>
        <v>6.0210648148143947E-2</v>
      </c>
      <c r="U429" s="36">
        <f t="shared" si="318"/>
        <v>6.3379629629625206E-2</v>
      </c>
      <c r="V429" s="35">
        <f t="shared" si="319"/>
        <v>6.6548611111106465E-2</v>
      </c>
      <c r="W429" s="37">
        <f t="shared" si="320"/>
        <v>6.6849664351847179E-2</v>
      </c>
      <c r="X429" s="35">
        <f t="shared" si="321"/>
        <v>6.9717592592587724E-2</v>
      </c>
      <c r="Y429" s="35">
        <f t="shared" si="322"/>
        <v>7.2886574074068983E-2</v>
      </c>
      <c r="Z429" s="35">
        <f t="shared" si="323"/>
        <v>7.6055555555550242E-2</v>
      </c>
      <c r="AA429" s="36">
        <f t="shared" si="324"/>
        <v>7.9224537037031501E-2</v>
      </c>
      <c r="AB429" s="35">
        <f t="shared" si="325"/>
        <v>8.2393518518512759E-2</v>
      </c>
      <c r="AC429" s="35">
        <f t="shared" si="326"/>
        <v>8.5562499999994032E-2</v>
      </c>
      <c r="AD429" s="35">
        <f t="shared" si="327"/>
        <v>8.8731481481475291E-2</v>
      </c>
      <c r="AE429" s="35">
        <f t="shared" si="328"/>
        <v>9.190046296295655E-2</v>
      </c>
      <c r="AF429" s="36">
        <f t="shared" si="329"/>
        <v>9.5069444444437809E-2</v>
      </c>
      <c r="AG429" s="35">
        <f t="shared" si="330"/>
        <v>9.8238425925919068E-2</v>
      </c>
      <c r="AH429" s="35">
        <f t="shared" si="331"/>
        <v>0.10140740740740033</v>
      </c>
      <c r="AI429" s="35">
        <f t="shared" si="332"/>
        <v>0.10457638888888159</v>
      </c>
      <c r="AJ429" s="35">
        <f t="shared" si="333"/>
        <v>0.10774537037036284</v>
      </c>
      <c r="AK429" s="36">
        <f t="shared" si="334"/>
        <v>0.1109143518518441</v>
      </c>
      <c r="AL429" s="35">
        <f t="shared" si="335"/>
        <v>0.11408333333332536</v>
      </c>
      <c r="AM429" s="35">
        <f t="shared" si="336"/>
        <v>0.11725231481480662</v>
      </c>
      <c r="AN429" s="35">
        <f t="shared" si="337"/>
        <v>0.12042129629628789</v>
      </c>
      <c r="AO429" s="35">
        <f t="shared" si="338"/>
        <v>0.12359027777776915</v>
      </c>
      <c r="AP429" s="36">
        <f t="shared" si="339"/>
        <v>0.12675925925925041</v>
      </c>
      <c r="AQ429" s="35">
        <f t="shared" si="340"/>
        <v>0.12992824074073167</v>
      </c>
      <c r="AR429" s="35">
        <f t="shared" si="341"/>
        <v>0.13309722222221293</v>
      </c>
      <c r="AS429" s="38">
        <f t="shared" si="342"/>
        <v>0.13371517361110177</v>
      </c>
      <c r="AU429" s="33">
        <v>3.1689814814812602E-3</v>
      </c>
    </row>
    <row r="430" spans="1:47">
      <c r="A430" s="33">
        <v>3.17013888888867E-3</v>
      </c>
      <c r="B430" s="34">
        <v>3.17013888888867E-3</v>
      </c>
      <c r="C430" s="35">
        <f t="shared" si="343"/>
        <v>6.34027777777734E-3</v>
      </c>
      <c r="D430" s="35">
        <f t="shared" si="301"/>
        <v>9.5104166666660096E-3</v>
      </c>
      <c r="E430" s="35">
        <f t="shared" si="302"/>
        <v>1.268055555555468E-2</v>
      </c>
      <c r="F430" s="36">
        <f t="shared" si="303"/>
        <v>1.5850694444443349E-2</v>
      </c>
      <c r="G430" s="35">
        <f t="shared" si="304"/>
        <v>1.9020833333332019E-2</v>
      </c>
      <c r="H430" s="35">
        <f t="shared" si="305"/>
        <v>2.219097222222069E-2</v>
      </c>
      <c r="I430" s="35">
        <f t="shared" si="306"/>
        <v>2.536111111110936E-2</v>
      </c>
      <c r="J430" s="35">
        <f t="shared" si="307"/>
        <v>2.853124999999803E-2</v>
      </c>
      <c r="K430" s="36">
        <f t="shared" si="308"/>
        <v>3.1701388888886697E-2</v>
      </c>
      <c r="L430" s="35">
        <f t="shared" si="309"/>
        <v>3.4871527777775371E-2</v>
      </c>
      <c r="M430" s="35">
        <f t="shared" si="310"/>
        <v>3.8041666666664038E-2</v>
      </c>
      <c r="N430" s="35">
        <f t="shared" si="311"/>
        <v>4.1211805555552712E-2</v>
      </c>
      <c r="O430" s="35">
        <f t="shared" si="312"/>
        <v>4.4381944444441379E-2</v>
      </c>
      <c r="P430" s="36">
        <f t="shared" si="313"/>
        <v>4.7552083333330053E-2</v>
      </c>
      <c r="Q430" s="35">
        <f t="shared" si="314"/>
        <v>5.072222222221872E-2</v>
      </c>
      <c r="R430" s="35">
        <f t="shared" si="315"/>
        <v>5.3892361111107387E-2</v>
      </c>
      <c r="S430" s="35">
        <f t="shared" si="316"/>
        <v>5.7062499999996061E-2</v>
      </c>
      <c r="T430" s="35">
        <f t="shared" si="317"/>
        <v>6.0232638888884728E-2</v>
      </c>
      <c r="U430" s="36">
        <f t="shared" si="318"/>
        <v>6.3402777777773395E-2</v>
      </c>
      <c r="V430" s="35">
        <f t="shared" si="319"/>
        <v>6.6572916666662069E-2</v>
      </c>
      <c r="W430" s="37">
        <f t="shared" si="320"/>
        <v>6.6874079861106495E-2</v>
      </c>
      <c r="X430" s="35">
        <f t="shared" si="321"/>
        <v>6.9743055555550743E-2</v>
      </c>
      <c r="Y430" s="35">
        <f t="shared" si="322"/>
        <v>7.2913194444439416E-2</v>
      </c>
      <c r="Z430" s="35">
        <f t="shared" si="323"/>
        <v>7.6083333333328076E-2</v>
      </c>
      <c r="AA430" s="36">
        <f t="shared" si="324"/>
        <v>7.925347222221675E-2</v>
      </c>
      <c r="AB430" s="35">
        <f t="shared" si="325"/>
        <v>8.2423611111105424E-2</v>
      </c>
      <c r="AC430" s="35">
        <f t="shared" si="326"/>
        <v>8.5593749999994084E-2</v>
      </c>
      <c r="AD430" s="35">
        <f t="shared" si="327"/>
        <v>8.8763888888882758E-2</v>
      </c>
      <c r="AE430" s="35">
        <f t="shared" si="328"/>
        <v>9.1934027777771432E-2</v>
      </c>
      <c r="AF430" s="36">
        <f t="shared" si="329"/>
        <v>9.5104166666660106E-2</v>
      </c>
      <c r="AG430" s="35">
        <f t="shared" si="330"/>
        <v>9.8274305555548766E-2</v>
      </c>
      <c r="AH430" s="35">
        <f t="shared" si="331"/>
        <v>0.10144444444443744</v>
      </c>
      <c r="AI430" s="35">
        <f t="shared" si="332"/>
        <v>0.10461458333332611</v>
      </c>
      <c r="AJ430" s="35">
        <f t="shared" si="333"/>
        <v>0.10778472222221477</v>
      </c>
      <c r="AK430" s="36">
        <f t="shared" si="334"/>
        <v>0.11095486111110345</v>
      </c>
      <c r="AL430" s="35">
        <f t="shared" si="335"/>
        <v>0.11412499999999212</v>
      </c>
      <c r="AM430" s="35">
        <f t="shared" si="336"/>
        <v>0.1172951388888808</v>
      </c>
      <c r="AN430" s="35">
        <f t="shared" si="337"/>
        <v>0.12046527777776946</v>
      </c>
      <c r="AO430" s="35">
        <f t="shared" si="338"/>
        <v>0.12363541666665813</v>
      </c>
      <c r="AP430" s="36">
        <f t="shared" si="339"/>
        <v>0.12680555555554679</v>
      </c>
      <c r="AQ430" s="35">
        <f t="shared" si="340"/>
        <v>0.12997569444443546</v>
      </c>
      <c r="AR430" s="35">
        <f t="shared" si="341"/>
        <v>0.13314583333332414</v>
      </c>
      <c r="AS430" s="38">
        <f t="shared" si="342"/>
        <v>0.13376401041665742</v>
      </c>
      <c r="AU430" s="33">
        <v>3.17013888888867E-3</v>
      </c>
    </row>
    <row r="431" spans="1:47">
      <c r="A431" s="33">
        <v>3.1712962962960802E-3</v>
      </c>
      <c r="B431" s="34">
        <v>3.1712962962960802E-3</v>
      </c>
      <c r="C431" s="35">
        <f t="shared" si="343"/>
        <v>6.3425925925921604E-3</v>
      </c>
      <c r="D431" s="35">
        <f t="shared" si="301"/>
        <v>9.5138888888882406E-3</v>
      </c>
      <c r="E431" s="35">
        <f t="shared" si="302"/>
        <v>1.2685185185184321E-2</v>
      </c>
      <c r="F431" s="36">
        <f t="shared" si="303"/>
        <v>1.5856481481480403E-2</v>
      </c>
      <c r="G431" s="35">
        <f t="shared" si="304"/>
        <v>1.9027777777776481E-2</v>
      </c>
      <c r="H431" s="35">
        <f t="shared" si="305"/>
        <v>2.219907407407256E-2</v>
      </c>
      <c r="I431" s="35">
        <f t="shared" si="306"/>
        <v>2.5370370370368642E-2</v>
      </c>
      <c r="J431" s="35">
        <f t="shared" si="307"/>
        <v>2.8541666666664724E-2</v>
      </c>
      <c r="K431" s="36">
        <f t="shared" si="308"/>
        <v>3.1712962962960806E-2</v>
      </c>
      <c r="L431" s="35">
        <f t="shared" si="309"/>
        <v>3.4884259259256881E-2</v>
      </c>
      <c r="M431" s="35">
        <f t="shared" si="310"/>
        <v>3.8055555555552963E-2</v>
      </c>
      <c r="N431" s="35">
        <f t="shared" si="311"/>
        <v>4.1226851851849045E-2</v>
      </c>
      <c r="O431" s="35">
        <f t="shared" si="312"/>
        <v>4.439814814814512E-2</v>
      </c>
      <c r="P431" s="36">
        <f t="shared" si="313"/>
        <v>4.7569444444441202E-2</v>
      </c>
      <c r="Q431" s="35">
        <f t="shared" si="314"/>
        <v>5.0740740740737283E-2</v>
      </c>
      <c r="R431" s="35">
        <f t="shared" si="315"/>
        <v>5.3912037037033365E-2</v>
      </c>
      <c r="S431" s="35">
        <f t="shared" si="316"/>
        <v>5.7083333333329447E-2</v>
      </c>
      <c r="T431" s="35">
        <f t="shared" si="317"/>
        <v>6.0254629629625522E-2</v>
      </c>
      <c r="U431" s="36">
        <f t="shared" si="318"/>
        <v>6.3425925925921611E-2</v>
      </c>
      <c r="V431" s="35">
        <f t="shared" si="319"/>
        <v>6.6597222222217686E-2</v>
      </c>
      <c r="W431" s="37">
        <f t="shared" si="320"/>
        <v>6.689849537036581E-2</v>
      </c>
      <c r="X431" s="35">
        <f t="shared" si="321"/>
        <v>6.9768518518513761E-2</v>
      </c>
      <c r="Y431" s="35">
        <f t="shared" si="322"/>
        <v>7.293981481480985E-2</v>
      </c>
      <c r="Z431" s="35">
        <f t="shared" si="323"/>
        <v>7.6111111111105925E-2</v>
      </c>
      <c r="AA431" s="36">
        <f t="shared" si="324"/>
        <v>7.9282407407402E-2</v>
      </c>
      <c r="AB431" s="35">
        <f t="shared" si="325"/>
        <v>8.2453703703698089E-2</v>
      </c>
      <c r="AC431" s="35">
        <f t="shared" si="326"/>
        <v>8.5624999999994164E-2</v>
      </c>
      <c r="AD431" s="35">
        <f t="shared" si="327"/>
        <v>8.8796296296290239E-2</v>
      </c>
      <c r="AE431" s="35">
        <f t="shared" si="328"/>
        <v>9.1967592592586328E-2</v>
      </c>
      <c r="AF431" s="36">
        <f t="shared" si="329"/>
        <v>9.5138888888882403E-2</v>
      </c>
      <c r="AG431" s="35">
        <f t="shared" si="330"/>
        <v>9.8310185185178492E-2</v>
      </c>
      <c r="AH431" s="35">
        <f t="shared" si="331"/>
        <v>0.10148148148147457</v>
      </c>
      <c r="AI431" s="35">
        <f t="shared" si="332"/>
        <v>0.10465277777777064</v>
      </c>
      <c r="AJ431" s="35">
        <f t="shared" si="333"/>
        <v>0.10782407407406673</v>
      </c>
      <c r="AK431" s="36">
        <f t="shared" si="334"/>
        <v>0.11099537037036281</v>
      </c>
      <c r="AL431" s="35">
        <f t="shared" si="335"/>
        <v>0.11416666666665889</v>
      </c>
      <c r="AM431" s="35">
        <f t="shared" si="336"/>
        <v>0.11733796296295497</v>
      </c>
      <c r="AN431" s="35">
        <f t="shared" si="337"/>
        <v>0.12050925925925104</v>
      </c>
      <c r="AO431" s="35">
        <f t="shared" si="338"/>
        <v>0.12368055555554713</v>
      </c>
      <c r="AP431" s="36">
        <f t="shared" si="339"/>
        <v>0.12685185185184322</v>
      </c>
      <c r="AQ431" s="35">
        <f t="shared" si="340"/>
        <v>0.13002314814813928</v>
      </c>
      <c r="AR431" s="35">
        <f t="shared" si="341"/>
        <v>0.13319444444443537</v>
      </c>
      <c r="AS431" s="38">
        <f t="shared" si="342"/>
        <v>0.13381284722221309</v>
      </c>
      <c r="AU431" s="33">
        <v>3.1712962962960802E-3</v>
      </c>
    </row>
    <row r="432" spans="1:47">
      <c r="A432" s="33">
        <v>3.17245370370348E-3</v>
      </c>
      <c r="B432" s="34">
        <v>3.17245370370348E-3</v>
      </c>
      <c r="C432" s="35">
        <f t="shared" si="343"/>
        <v>6.3449074074069601E-3</v>
      </c>
      <c r="D432" s="35">
        <f t="shared" si="301"/>
        <v>9.5173611111104405E-3</v>
      </c>
      <c r="E432" s="35">
        <f t="shared" si="302"/>
        <v>1.268981481481392E-2</v>
      </c>
      <c r="F432" s="36">
        <f t="shared" si="303"/>
        <v>1.5862268518517401E-2</v>
      </c>
      <c r="G432" s="35">
        <f t="shared" si="304"/>
        <v>1.9034722222220881E-2</v>
      </c>
      <c r="H432" s="35">
        <f t="shared" si="305"/>
        <v>2.2207175925924361E-2</v>
      </c>
      <c r="I432" s="35">
        <f t="shared" si="306"/>
        <v>2.537962962962784E-2</v>
      </c>
      <c r="J432" s="35">
        <f t="shared" si="307"/>
        <v>2.855208333333132E-2</v>
      </c>
      <c r="K432" s="36">
        <f t="shared" si="308"/>
        <v>3.1724537037034803E-2</v>
      </c>
      <c r="L432" s="35">
        <f t="shared" si="309"/>
        <v>3.4896990740738279E-2</v>
      </c>
      <c r="M432" s="35">
        <f t="shared" si="310"/>
        <v>3.8069444444441762E-2</v>
      </c>
      <c r="N432" s="35">
        <f t="shared" si="311"/>
        <v>4.1241898148145238E-2</v>
      </c>
      <c r="O432" s="35">
        <f t="shared" si="312"/>
        <v>4.4414351851848721E-2</v>
      </c>
      <c r="P432" s="36">
        <f t="shared" si="313"/>
        <v>4.7586805555552197E-2</v>
      </c>
      <c r="Q432" s="35">
        <f t="shared" si="314"/>
        <v>5.075925925925568E-2</v>
      </c>
      <c r="R432" s="35">
        <f t="shared" si="315"/>
        <v>5.3931712962959164E-2</v>
      </c>
      <c r="S432" s="35">
        <f t="shared" si="316"/>
        <v>5.710416666666264E-2</v>
      </c>
      <c r="T432" s="35">
        <f t="shared" si="317"/>
        <v>6.0276620370366123E-2</v>
      </c>
      <c r="U432" s="36">
        <f t="shared" si="318"/>
        <v>6.3449074074069606E-2</v>
      </c>
      <c r="V432" s="35">
        <f t="shared" si="319"/>
        <v>6.6621527777773082E-2</v>
      </c>
      <c r="W432" s="37">
        <f t="shared" si="320"/>
        <v>6.6922910879624903E-2</v>
      </c>
      <c r="X432" s="35">
        <f t="shared" si="321"/>
        <v>6.9793981481476558E-2</v>
      </c>
      <c r="Y432" s="35">
        <f t="shared" si="322"/>
        <v>7.2966435185180034E-2</v>
      </c>
      <c r="Z432" s="35">
        <f t="shared" si="323"/>
        <v>7.6138888888883524E-2</v>
      </c>
      <c r="AA432" s="36">
        <f t="shared" si="324"/>
        <v>7.9311342592587E-2</v>
      </c>
      <c r="AB432" s="35">
        <f t="shared" si="325"/>
        <v>8.2483796296290476E-2</v>
      </c>
      <c r="AC432" s="35">
        <f t="shared" si="326"/>
        <v>8.5656249999993966E-2</v>
      </c>
      <c r="AD432" s="35">
        <f t="shared" si="327"/>
        <v>8.8828703703697443E-2</v>
      </c>
      <c r="AE432" s="35">
        <f t="shared" si="328"/>
        <v>9.2001157407400919E-2</v>
      </c>
      <c r="AF432" s="36">
        <f t="shared" si="329"/>
        <v>9.5173611111104395E-2</v>
      </c>
      <c r="AG432" s="35">
        <f t="shared" si="330"/>
        <v>9.8346064814807885E-2</v>
      </c>
      <c r="AH432" s="35">
        <f t="shared" si="331"/>
        <v>0.10151851851851136</v>
      </c>
      <c r="AI432" s="35">
        <f t="shared" si="332"/>
        <v>0.10469097222221484</v>
      </c>
      <c r="AJ432" s="35">
        <f t="shared" si="333"/>
        <v>0.10786342592591833</v>
      </c>
      <c r="AK432" s="36">
        <f t="shared" si="334"/>
        <v>0.1110358796296218</v>
      </c>
      <c r="AL432" s="35">
        <f t="shared" si="335"/>
        <v>0.11420833333332528</v>
      </c>
      <c r="AM432" s="35">
        <f t="shared" si="336"/>
        <v>0.11738078703702876</v>
      </c>
      <c r="AN432" s="35">
        <f t="shared" si="337"/>
        <v>0.12055324074073225</v>
      </c>
      <c r="AO432" s="35">
        <f t="shared" si="338"/>
        <v>0.12372569444443572</v>
      </c>
      <c r="AP432" s="36">
        <f t="shared" si="339"/>
        <v>0.12689814814813921</v>
      </c>
      <c r="AQ432" s="35">
        <f t="shared" si="340"/>
        <v>0.13007060185184269</v>
      </c>
      <c r="AR432" s="35">
        <f t="shared" si="341"/>
        <v>0.13324305555554616</v>
      </c>
      <c r="AS432" s="38">
        <f t="shared" si="342"/>
        <v>0.13386168402776835</v>
      </c>
      <c r="AU432" s="33">
        <v>3.17245370370348E-3</v>
      </c>
    </row>
    <row r="433" spans="1:47">
      <c r="A433" s="33">
        <v>3.1736111111108898E-3</v>
      </c>
      <c r="B433" s="34">
        <v>3.1736111111108898E-3</v>
      </c>
      <c r="C433" s="35">
        <f t="shared" si="343"/>
        <v>6.3472222222217796E-3</v>
      </c>
      <c r="D433" s="35">
        <f t="shared" si="301"/>
        <v>9.5208333333326699E-3</v>
      </c>
      <c r="E433" s="35">
        <f t="shared" si="302"/>
        <v>1.2694444444443559E-2</v>
      </c>
      <c r="F433" s="36">
        <f t="shared" si="303"/>
        <v>1.5868055555554449E-2</v>
      </c>
      <c r="G433" s="35">
        <f t="shared" si="304"/>
        <v>1.904166666666534E-2</v>
      </c>
      <c r="H433" s="35">
        <f t="shared" si="305"/>
        <v>2.2215277777776227E-2</v>
      </c>
      <c r="I433" s="35">
        <f t="shared" si="306"/>
        <v>2.5388888888887119E-2</v>
      </c>
      <c r="J433" s="35">
        <f t="shared" si="307"/>
        <v>2.856249999999801E-2</v>
      </c>
      <c r="K433" s="36">
        <f t="shared" si="308"/>
        <v>3.1736111111108897E-2</v>
      </c>
      <c r="L433" s="35">
        <f t="shared" si="309"/>
        <v>3.4909722222219788E-2</v>
      </c>
      <c r="M433" s="35">
        <f t="shared" si="310"/>
        <v>3.8083333333330679E-2</v>
      </c>
      <c r="N433" s="35">
        <f t="shared" si="311"/>
        <v>4.1256944444441571E-2</v>
      </c>
      <c r="O433" s="35">
        <f t="shared" si="312"/>
        <v>4.4430555555552455E-2</v>
      </c>
      <c r="P433" s="36">
        <f t="shared" si="313"/>
        <v>4.7604166666663346E-2</v>
      </c>
      <c r="Q433" s="35">
        <f t="shared" si="314"/>
        <v>5.0777777777774237E-2</v>
      </c>
      <c r="R433" s="35">
        <f t="shared" si="315"/>
        <v>5.3951388888885128E-2</v>
      </c>
      <c r="S433" s="35">
        <f t="shared" si="316"/>
        <v>5.7124999999996019E-2</v>
      </c>
      <c r="T433" s="35">
        <f t="shared" si="317"/>
        <v>6.0298611111106903E-2</v>
      </c>
      <c r="U433" s="36">
        <f t="shared" si="318"/>
        <v>6.3472222222217795E-2</v>
      </c>
      <c r="V433" s="35">
        <f t="shared" si="319"/>
        <v>6.6645833333328686E-2</v>
      </c>
      <c r="W433" s="37">
        <f t="shared" si="320"/>
        <v>6.6947326388884218E-2</v>
      </c>
      <c r="X433" s="35">
        <f t="shared" si="321"/>
        <v>6.9819444444439577E-2</v>
      </c>
      <c r="Y433" s="35">
        <f t="shared" si="322"/>
        <v>7.2993055555550468E-2</v>
      </c>
      <c r="Z433" s="35">
        <f t="shared" si="323"/>
        <v>7.6166666666661359E-2</v>
      </c>
      <c r="AA433" s="36">
        <f t="shared" si="324"/>
        <v>7.934027777777225E-2</v>
      </c>
      <c r="AB433" s="35">
        <f t="shared" si="325"/>
        <v>8.2513888888883141E-2</v>
      </c>
      <c r="AC433" s="35">
        <f t="shared" si="326"/>
        <v>8.5687499999994018E-2</v>
      </c>
      <c r="AD433" s="35">
        <f t="shared" si="327"/>
        <v>8.886111111110491E-2</v>
      </c>
      <c r="AE433" s="35">
        <f t="shared" si="328"/>
        <v>9.2034722222215801E-2</v>
      </c>
      <c r="AF433" s="36">
        <f t="shared" si="329"/>
        <v>9.5208333333326692E-2</v>
      </c>
      <c r="AG433" s="35">
        <f t="shared" si="330"/>
        <v>9.8381944444437583E-2</v>
      </c>
      <c r="AH433" s="35">
        <f t="shared" si="331"/>
        <v>0.10155555555554847</v>
      </c>
      <c r="AI433" s="35">
        <f t="shared" si="332"/>
        <v>0.10472916666665937</v>
      </c>
      <c r="AJ433" s="35">
        <f t="shared" si="333"/>
        <v>0.10790277777777026</v>
      </c>
      <c r="AK433" s="36">
        <f t="shared" si="334"/>
        <v>0.11107638888888115</v>
      </c>
      <c r="AL433" s="35">
        <f t="shared" si="335"/>
        <v>0.11424999999999204</v>
      </c>
      <c r="AM433" s="35">
        <f t="shared" si="336"/>
        <v>0.11742361111110293</v>
      </c>
      <c r="AN433" s="35">
        <f t="shared" si="337"/>
        <v>0.12059722222221381</v>
      </c>
      <c r="AO433" s="35">
        <f t="shared" si="338"/>
        <v>0.1237708333333247</v>
      </c>
      <c r="AP433" s="36">
        <f t="shared" si="339"/>
        <v>0.12694444444443559</v>
      </c>
      <c r="AQ433" s="35">
        <f t="shared" si="340"/>
        <v>0.13011805555554648</v>
      </c>
      <c r="AR433" s="35">
        <f t="shared" si="341"/>
        <v>0.13329166666665737</v>
      </c>
      <c r="AS433" s="38">
        <f t="shared" si="342"/>
        <v>0.133910520833324</v>
      </c>
      <c r="AU433" s="33">
        <v>3.1736111111108898E-3</v>
      </c>
    </row>
    <row r="434" spans="1:47">
      <c r="A434" s="33">
        <v>3.1747685185183E-3</v>
      </c>
      <c r="B434" s="34">
        <v>3.1747685185183E-3</v>
      </c>
      <c r="C434" s="35">
        <f t="shared" si="343"/>
        <v>6.3495370370366001E-3</v>
      </c>
      <c r="D434" s="35">
        <f t="shared" si="301"/>
        <v>9.524305555554901E-3</v>
      </c>
      <c r="E434" s="35">
        <f t="shared" si="302"/>
        <v>1.26990740740732E-2</v>
      </c>
      <c r="F434" s="36">
        <f t="shared" si="303"/>
        <v>1.5873842592591499E-2</v>
      </c>
      <c r="G434" s="35">
        <f t="shared" si="304"/>
        <v>1.9048611111109802E-2</v>
      </c>
      <c r="H434" s="35">
        <f t="shared" si="305"/>
        <v>2.2223379629628101E-2</v>
      </c>
      <c r="I434" s="35">
        <f t="shared" si="306"/>
        <v>2.53981481481464E-2</v>
      </c>
      <c r="J434" s="35">
        <f t="shared" si="307"/>
        <v>2.8572916666664699E-2</v>
      </c>
      <c r="K434" s="36">
        <f t="shared" si="308"/>
        <v>3.1747685185182999E-2</v>
      </c>
      <c r="L434" s="35">
        <f t="shared" si="309"/>
        <v>3.4922453703701298E-2</v>
      </c>
      <c r="M434" s="35">
        <f t="shared" si="310"/>
        <v>3.8097222222219604E-2</v>
      </c>
      <c r="N434" s="35">
        <f t="shared" si="311"/>
        <v>4.1271990740737903E-2</v>
      </c>
      <c r="O434" s="35">
        <f t="shared" si="312"/>
        <v>4.4446759259256202E-2</v>
      </c>
      <c r="P434" s="36">
        <f t="shared" si="313"/>
        <v>4.7621527777774501E-2</v>
      </c>
      <c r="Q434" s="35">
        <f t="shared" si="314"/>
        <v>5.0796296296292801E-2</v>
      </c>
      <c r="R434" s="35">
        <f t="shared" si="315"/>
        <v>5.39710648148111E-2</v>
      </c>
      <c r="S434" s="35">
        <f t="shared" si="316"/>
        <v>5.7145833333329399E-2</v>
      </c>
      <c r="T434" s="35">
        <f t="shared" si="317"/>
        <v>6.0320601851847698E-2</v>
      </c>
      <c r="U434" s="36">
        <f t="shared" si="318"/>
        <v>6.3495370370365997E-2</v>
      </c>
      <c r="V434" s="35">
        <f t="shared" si="319"/>
        <v>6.6670138888884303E-2</v>
      </c>
      <c r="W434" s="37">
        <f t="shared" si="320"/>
        <v>6.6971741898143533E-2</v>
      </c>
      <c r="X434" s="35">
        <f t="shared" si="321"/>
        <v>6.9844907407402596E-2</v>
      </c>
      <c r="Y434" s="35">
        <f t="shared" si="322"/>
        <v>7.3019675925920902E-2</v>
      </c>
      <c r="Z434" s="35">
        <f t="shared" si="323"/>
        <v>7.6194444444439208E-2</v>
      </c>
      <c r="AA434" s="36">
        <f t="shared" si="324"/>
        <v>7.93692129629575E-2</v>
      </c>
      <c r="AB434" s="35">
        <f t="shared" si="325"/>
        <v>8.2543981481475806E-2</v>
      </c>
      <c r="AC434" s="35">
        <f t="shared" si="326"/>
        <v>8.5718749999994098E-2</v>
      </c>
      <c r="AD434" s="35">
        <f t="shared" si="327"/>
        <v>8.8893518518512404E-2</v>
      </c>
      <c r="AE434" s="35">
        <f t="shared" si="328"/>
        <v>9.2068287037030697E-2</v>
      </c>
      <c r="AF434" s="36">
        <f t="shared" si="329"/>
        <v>9.5243055555549003E-2</v>
      </c>
      <c r="AG434" s="35">
        <f t="shared" si="330"/>
        <v>9.8417824074067295E-2</v>
      </c>
      <c r="AH434" s="35">
        <f t="shared" si="331"/>
        <v>0.1015925925925856</v>
      </c>
      <c r="AI434" s="35">
        <f t="shared" si="332"/>
        <v>0.10476736111110391</v>
      </c>
      <c r="AJ434" s="35">
        <f t="shared" si="333"/>
        <v>0.1079421296296222</v>
      </c>
      <c r="AK434" s="36">
        <f t="shared" si="334"/>
        <v>0.11111689814814051</v>
      </c>
      <c r="AL434" s="35">
        <f t="shared" si="335"/>
        <v>0.1142916666666588</v>
      </c>
      <c r="AM434" s="35">
        <f t="shared" si="336"/>
        <v>0.1174664351851771</v>
      </c>
      <c r="AN434" s="35">
        <f t="shared" si="337"/>
        <v>0.1206412037036954</v>
      </c>
      <c r="AO434" s="35">
        <f t="shared" si="338"/>
        <v>0.1238159722222137</v>
      </c>
      <c r="AP434" s="36">
        <f t="shared" si="339"/>
        <v>0.12699074074073199</v>
      </c>
      <c r="AQ434" s="35">
        <f t="shared" si="340"/>
        <v>0.1301655092592503</v>
      </c>
      <c r="AR434" s="35">
        <f t="shared" si="341"/>
        <v>0.13334027777776861</v>
      </c>
      <c r="AS434" s="38">
        <f t="shared" si="342"/>
        <v>0.13395935763887967</v>
      </c>
      <c r="AU434" s="33">
        <v>3.1747685185183E-3</v>
      </c>
    </row>
    <row r="435" spans="1:47">
      <c r="A435" s="33">
        <v>3.1759259259256998E-3</v>
      </c>
      <c r="B435" s="34">
        <v>3.1759259259256998E-3</v>
      </c>
      <c r="C435" s="35">
        <f t="shared" si="343"/>
        <v>6.3518518518513997E-3</v>
      </c>
      <c r="D435" s="35">
        <f t="shared" si="301"/>
        <v>9.5277777777770991E-3</v>
      </c>
      <c r="E435" s="35">
        <f t="shared" si="302"/>
        <v>1.2703703703702799E-2</v>
      </c>
      <c r="F435" s="36">
        <f t="shared" si="303"/>
        <v>1.5879629629628498E-2</v>
      </c>
      <c r="G435" s="35">
        <f t="shared" si="304"/>
        <v>1.9055555555554198E-2</v>
      </c>
      <c r="H435" s="35">
        <f t="shared" si="305"/>
        <v>2.2231481481479898E-2</v>
      </c>
      <c r="I435" s="35">
        <f t="shared" si="306"/>
        <v>2.5407407407405599E-2</v>
      </c>
      <c r="J435" s="35">
        <f t="shared" si="307"/>
        <v>2.8583333333331299E-2</v>
      </c>
      <c r="K435" s="36">
        <f t="shared" si="308"/>
        <v>3.1759259259256996E-2</v>
      </c>
      <c r="L435" s="35">
        <f t="shared" si="309"/>
        <v>3.4935185185182696E-2</v>
      </c>
      <c r="M435" s="35">
        <f t="shared" si="310"/>
        <v>3.8111111111108396E-2</v>
      </c>
      <c r="N435" s="35">
        <f t="shared" si="311"/>
        <v>4.1287037037034097E-2</v>
      </c>
      <c r="O435" s="35">
        <f t="shared" si="312"/>
        <v>4.4462962962959797E-2</v>
      </c>
      <c r="P435" s="36">
        <f t="shared" si="313"/>
        <v>4.7638888888885497E-2</v>
      </c>
      <c r="Q435" s="35">
        <f t="shared" si="314"/>
        <v>5.0814814814811197E-2</v>
      </c>
      <c r="R435" s="35">
        <f t="shared" si="315"/>
        <v>5.3990740740736898E-2</v>
      </c>
      <c r="S435" s="35">
        <f t="shared" si="316"/>
        <v>5.7166666666662598E-2</v>
      </c>
      <c r="T435" s="35">
        <f t="shared" si="317"/>
        <v>6.0342592592588298E-2</v>
      </c>
      <c r="U435" s="36">
        <f t="shared" si="318"/>
        <v>6.3518518518513992E-2</v>
      </c>
      <c r="V435" s="35">
        <f t="shared" si="319"/>
        <v>6.6694444444439699E-2</v>
      </c>
      <c r="W435" s="37">
        <f t="shared" si="320"/>
        <v>6.699615740740264E-2</v>
      </c>
      <c r="X435" s="35">
        <f t="shared" si="321"/>
        <v>6.9870370370365392E-2</v>
      </c>
      <c r="Y435" s="35">
        <f t="shared" si="322"/>
        <v>7.3046296296291099E-2</v>
      </c>
      <c r="Z435" s="35">
        <f t="shared" si="323"/>
        <v>7.6222222222216793E-2</v>
      </c>
      <c r="AA435" s="36">
        <f t="shared" si="324"/>
        <v>7.93981481481425E-2</v>
      </c>
      <c r="AB435" s="35">
        <f t="shared" si="325"/>
        <v>8.2574074074068193E-2</v>
      </c>
      <c r="AC435" s="35">
        <f t="shared" si="326"/>
        <v>8.5749999999993901E-2</v>
      </c>
      <c r="AD435" s="35">
        <f t="shared" si="327"/>
        <v>8.8925925925919594E-2</v>
      </c>
      <c r="AE435" s="35">
        <f t="shared" si="328"/>
        <v>9.2101851851845301E-2</v>
      </c>
      <c r="AF435" s="36">
        <f t="shared" si="329"/>
        <v>9.5277777777770994E-2</v>
      </c>
      <c r="AG435" s="35">
        <f t="shared" si="330"/>
        <v>9.8453703703696702E-2</v>
      </c>
      <c r="AH435" s="35">
        <f t="shared" si="331"/>
        <v>0.10162962962962239</v>
      </c>
      <c r="AI435" s="35">
        <f t="shared" si="332"/>
        <v>0.10480555555554809</v>
      </c>
      <c r="AJ435" s="35">
        <f t="shared" si="333"/>
        <v>0.1079814814814738</v>
      </c>
      <c r="AK435" s="36">
        <f t="shared" si="334"/>
        <v>0.11115740740739949</v>
      </c>
      <c r="AL435" s="35">
        <f t="shared" si="335"/>
        <v>0.1143333333333252</v>
      </c>
      <c r="AM435" s="35">
        <f t="shared" si="336"/>
        <v>0.11750925925925089</v>
      </c>
      <c r="AN435" s="35">
        <f t="shared" si="337"/>
        <v>0.1206851851851766</v>
      </c>
      <c r="AO435" s="35">
        <f t="shared" si="338"/>
        <v>0.12386111111110229</v>
      </c>
      <c r="AP435" s="36">
        <f t="shared" si="339"/>
        <v>0.12703703703702798</v>
      </c>
      <c r="AQ435" s="35">
        <f t="shared" si="340"/>
        <v>0.1302129629629537</v>
      </c>
      <c r="AR435" s="35">
        <f t="shared" si="341"/>
        <v>0.1333888888888794</v>
      </c>
      <c r="AS435" s="38">
        <f t="shared" si="342"/>
        <v>0.1340081944444349</v>
      </c>
      <c r="AU435" s="33">
        <v>3.1759259259256998E-3</v>
      </c>
    </row>
    <row r="436" spans="1:47">
      <c r="A436" s="33">
        <v>3.1770833333331101E-3</v>
      </c>
      <c r="B436" s="34">
        <v>3.1770833333331101E-3</v>
      </c>
      <c r="C436" s="35">
        <f t="shared" si="343"/>
        <v>6.3541666666662201E-3</v>
      </c>
      <c r="D436" s="35">
        <f t="shared" si="301"/>
        <v>9.5312499999993302E-3</v>
      </c>
      <c r="E436" s="35">
        <f t="shared" si="302"/>
        <v>1.270833333333244E-2</v>
      </c>
      <c r="F436" s="36">
        <f t="shared" si="303"/>
        <v>1.5885416666665549E-2</v>
      </c>
      <c r="G436" s="35">
        <f t="shared" si="304"/>
        <v>1.906249999999866E-2</v>
      </c>
      <c r="H436" s="35">
        <f t="shared" si="305"/>
        <v>2.2239583333331772E-2</v>
      </c>
      <c r="I436" s="35">
        <f t="shared" si="306"/>
        <v>2.5416666666664881E-2</v>
      </c>
      <c r="J436" s="35">
        <f t="shared" si="307"/>
        <v>2.8593749999997989E-2</v>
      </c>
      <c r="K436" s="36">
        <f t="shared" si="308"/>
        <v>3.1770833333331097E-2</v>
      </c>
      <c r="L436" s="35">
        <f t="shared" si="309"/>
        <v>3.4947916666664212E-2</v>
      </c>
      <c r="M436" s="35">
        <f t="shared" si="310"/>
        <v>3.8124999999997321E-2</v>
      </c>
      <c r="N436" s="35">
        <f t="shared" si="311"/>
        <v>4.1302083333330429E-2</v>
      </c>
      <c r="O436" s="35">
        <f t="shared" si="312"/>
        <v>4.4479166666663544E-2</v>
      </c>
      <c r="P436" s="36">
        <f t="shared" si="313"/>
        <v>4.7656249999996653E-2</v>
      </c>
      <c r="Q436" s="35">
        <f t="shared" si="314"/>
        <v>5.0833333333329761E-2</v>
      </c>
      <c r="R436" s="35">
        <f t="shared" si="315"/>
        <v>5.4010416666662869E-2</v>
      </c>
      <c r="S436" s="35">
        <f t="shared" si="316"/>
        <v>5.7187499999995978E-2</v>
      </c>
      <c r="T436" s="35">
        <f t="shared" si="317"/>
        <v>6.0364583333329093E-2</v>
      </c>
      <c r="U436" s="36">
        <f t="shared" si="318"/>
        <v>6.3541666666662194E-2</v>
      </c>
      <c r="V436" s="35">
        <f t="shared" si="319"/>
        <v>6.6718749999995317E-2</v>
      </c>
      <c r="W436" s="37">
        <f t="shared" si="320"/>
        <v>6.7020572916661955E-2</v>
      </c>
      <c r="X436" s="35">
        <f t="shared" si="321"/>
        <v>6.9895833333328425E-2</v>
      </c>
      <c r="Y436" s="35">
        <f t="shared" si="322"/>
        <v>7.3072916666661533E-2</v>
      </c>
      <c r="Z436" s="35">
        <f t="shared" si="323"/>
        <v>7.6249999999994642E-2</v>
      </c>
      <c r="AA436" s="36">
        <f t="shared" si="324"/>
        <v>7.942708333332775E-2</v>
      </c>
      <c r="AB436" s="35">
        <f t="shared" si="325"/>
        <v>8.2604166666660858E-2</v>
      </c>
      <c r="AC436" s="35">
        <f t="shared" si="326"/>
        <v>8.5781249999993966E-2</v>
      </c>
      <c r="AD436" s="35">
        <f t="shared" si="327"/>
        <v>8.8958333333327089E-2</v>
      </c>
      <c r="AE436" s="35">
        <f t="shared" si="328"/>
        <v>9.2135416666660197E-2</v>
      </c>
      <c r="AF436" s="36">
        <f t="shared" si="329"/>
        <v>9.5312499999993305E-2</v>
      </c>
      <c r="AG436" s="35">
        <f t="shared" si="330"/>
        <v>9.8489583333326414E-2</v>
      </c>
      <c r="AH436" s="35">
        <f t="shared" si="331"/>
        <v>0.10166666666665952</v>
      </c>
      <c r="AI436" s="35">
        <f t="shared" si="332"/>
        <v>0.10484374999999263</v>
      </c>
      <c r="AJ436" s="35">
        <f t="shared" si="333"/>
        <v>0.10802083333332574</v>
      </c>
      <c r="AK436" s="36">
        <f t="shared" si="334"/>
        <v>0.11119791666665885</v>
      </c>
      <c r="AL436" s="35">
        <f t="shared" si="335"/>
        <v>0.11437499999999196</v>
      </c>
      <c r="AM436" s="35">
        <f t="shared" si="336"/>
        <v>0.11755208333332508</v>
      </c>
      <c r="AN436" s="35">
        <f t="shared" si="337"/>
        <v>0.12072916666665819</v>
      </c>
      <c r="AO436" s="35">
        <f t="shared" si="338"/>
        <v>0.12390624999999129</v>
      </c>
      <c r="AP436" s="36">
        <f t="shared" si="339"/>
        <v>0.12708333333332439</v>
      </c>
      <c r="AQ436" s="35">
        <f t="shared" si="340"/>
        <v>0.13026041666665752</v>
      </c>
      <c r="AR436" s="35">
        <f t="shared" si="341"/>
        <v>0.13343749999999063</v>
      </c>
      <c r="AS436" s="38">
        <f t="shared" si="342"/>
        <v>0.13405703124999058</v>
      </c>
      <c r="AU436" s="33">
        <v>3.1770833333331101E-3</v>
      </c>
    </row>
    <row r="437" spans="1:47">
      <c r="A437" s="33">
        <v>3.1782407407405198E-3</v>
      </c>
      <c r="B437" s="34">
        <v>3.1782407407405198E-3</v>
      </c>
      <c r="C437" s="35">
        <f t="shared" si="343"/>
        <v>6.3564814814810397E-3</v>
      </c>
      <c r="D437" s="35">
        <f t="shared" si="301"/>
        <v>9.5347222222215595E-3</v>
      </c>
      <c r="E437" s="35">
        <f t="shared" si="302"/>
        <v>1.2712962962962079E-2</v>
      </c>
      <c r="F437" s="36">
        <f t="shared" si="303"/>
        <v>1.5891203703702599E-2</v>
      </c>
      <c r="G437" s="35">
        <f t="shared" si="304"/>
        <v>1.9069444444443119E-2</v>
      </c>
      <c r="H437" s="35">
        <f t="shared" si="305"/>
        <v>2.2247685185183639E-2</v>
      </c>
      <c r="I437" s="35">
        <f t="shared" si="306"/>
        <v>2.5425925925924159E-2</v>
      </c>
      <c r="J437" s="35">
        <f t="shared" si="307"/>
        <v>2.8604166666664679E-2</v>
      </c>
      <c r="K437" s="36">
        <f t="shared" si="308"/>
        <v>3.1782407407405198E-2</v>
      </c>
      <c r="L437" s="35">
        <f t="shared" si="309"/>
        <v>3.4960648148145715E-2</v>
      </c>
      <c r="M437" s="35">
        <f t="shared" si="310"/>
        <v>3.8138888888886238E-2</v>
      </c>
      <c r="N437" s="35">
        <f t="shared" si="311"/>
        <v>4.1317129629626762E-2</v>
      </c>
      <c r="O437" s="35">
        <f t="shared" si="312"/>
        <v>4.4495370370367278E-2</v>
      </c>
      <c r="P437" s="36">
        <f t="shared" si="313"/>
        <v>4.7673611111107794E-2</v>
      </c>
      <c r="Q437" s="35">
        <f t="shared" si="314"/>
        <v>5.0851851851848318E-2</v>
      </c>
      <c r="R437" s="35">
        <f t="shared" si="315"/>
        <v>5.4030092592588841E-2</v>
      </c>
      <c r="S437" s="35">
        <f t="shared" si="316"/>
        <v>5.7208333333329357E-2</v>
      </c>
      <c r="T437" s="35">
        <f t="shared" si="317"/>
        <v>6.0386574074069874E-2</v>
      </c>
      <c r="U437" s="36">
        <f t="shared" si="318"/>
        <v>6.3564814814810397E-2</v>
      </c>
      <c r="V437" s="35">
        <f t="shared" si="319"/>
        <v>6.674305555555092E-2</v>
      </c>
      <c r="W437" s="37">
        <f t="shared" si="320"/>
        <v>6.7044988425921256E-2</v>
      </c>
      <c r="X437" s="35">
        <f t="shared" si="321"/>
        <v>6.992129629629143E-2</v>
      </c>
      <c r="Y437" s="35">
        <f t="shared" si="322"/>
        <v>7.3099537037031953E-2</v>
      </c>
      <c r="Z437" s="35">
        <f t="shared" si="323"/>
        <v>7.6277777777772476E-2</v>
      </c>
      <c r="AA437" s="36">
        <f t="shared" si="324"/>
        <v>7.9456018518513E-2</v>
      </c>
      <c r="AB437" s="35">
        <f t="shared" si="325"/>
        <v>8.2634259259253523E-2</v>
      </c>
      <c r="AC437" s="35">
        <f t="shared" si="326"/>
        <v>8.5812499999994032E-2</v>
      </c>
      <c r="AD437" s="35">
        <f t="shared" si="327"/>
        <v>8.8990740740734556E-2</v>
      </c>
      <c r="AE437" s="35">
        <f t="shared" si="328"/>
        <v>9.2168981481475079E-2</v>
      </c>
      <c r="AF437" s="36">
        <f t="shared" si="329"/>
        <v>9.5347222222215589E-2</v>
      </c>
      <c r="AG437" s="35">
        <f t="shared" si="330"/>
        <v>9.8525462962956112E-2</v>
      </c>
      <c r="AH437" s="35">
        <f t="shared" si="331"/>
        <v>0.10170370370369664</v>
      </c>
      <c r="AI437" s="35">
        <f t="shared" si="332"/>
        <v>0.10488194444443716</v>
      </c>
      <c r="AJ437" s="35">
        <f t="shared" si="333"/>
        <v>0.10806018518517768</v>
      </c>
      <c r="AK437" s="36">
        <f t="shared" si="334"/>
        <v>0.11123842592591819</v>
      </c>
      <c r="AL437" s="35">
        <f t="shared" si="335"/>
        <v>0.11441666666665871</v>
      </c>
      <c r="AM437" s="35">
        <f t="shared" si="336"/>
        <v>0.11759490740739924</v>
      </c>
      <c r="AN437" s="35">
        <f t="shared" si="337"/>
        <v>0.12077314814813975</v>
      </c>
      <c r="AO437" s="35">
        <f t="shared" si="338"/>
        <v>0.12395138888888027</v>
      </c>
      <c r="AP437" s="36">
        <f t="shared" si="339"/>
        <v>0.12712962962962079</v>
      </c>
      <c r="AQ437" s="35">
        <f t="shared" si="340"/>
        <v>0.13030787037036132</v>
      </c>
      <c r="AR437" s="35">
        <f t="shared" si="341"/>
        <v>0.13348611111110184</v>
      </c>
      <c r="AS437" s="38">
        <f t="shared" si="342"/>
        <v>0.13410586805554622</v>
      </c>
      <c r="AU437" s="33">
        <v>3.1782407407405198E-3</v>
      </c>
    </row>
    <row r="438" spans="1:47">
      <c r="A438" s="33">
        <v>3.1793981481479201E-3</v>
      </c>
      <c r="B438" s="34">
        <v>3.1793981481479201E-3</v>
      </c>
      <c r="C438" s="35">
        <f t="shared" si="343"/>
        <v>6.3587962962958402E-3</v>
      </c>
      <c r="D438" s="35">
        <f t="shared" si="301"/>
        <v>9.5381944444437594E-3</v>
      </c>
      <c r="E438" s="35">
        <f t="shared" si="302"/>
        <v>1.271759259259168E-2</v>
      </c>
      <c r="F438" s="36">
        <f t="shared" si="303"/>
        <v>1.5896990740739601E-2</v>
      </c>
      <c r="G438" s="35">
        <f t="shared" si="304"/>
        <v>1.9076388888887519E-2</v>
      </c>
      <c r="H438" s="35">
        <f t="shared" si="305"/>
        <v>2.225578703703544E-2</v>
      </c>
      <c r="I438" s="35">
        <f t="shared" si="306"/>
        <v>2.5435185185183361E-2</v>
      </c>
      <c r="J438" s="35">
        <f t="shared" si="307"/>
        <v>2.8614583333331282E-2</v>
      </c>
      <c r="K438" s="36">
        <f t="shared" si="308"/>
        <v>3.1793981481479203E-2</v>
      </c>
      <c r="L438" s="35">
        <f t="shared" si="309"/>
        <v>3.497337962962712E-2</v>
      </c>
      <c r="M438" s="35">
        <f t="shared" si="310"/>
        <v>3.8152777777775038E-2</v>
      </c>
      <c r="N438" s="35">
        <f t="shared" si="311"/>
        <v>4.1332175925922962E-2</v>
      </c>
      <c r="O438" s="35">
        <f t="shared" si="312"/>
        <v>4.451157407407088E-2</v>
      </c>
      <c r="P438" s="36">
        <f t="shared" si="313"/>
        <v>4.7690972222218804E-2</v>
      </c>
      <c r="Q438" s="35">
        <f t="shared" si="314"/>
        <v>5.0870370370366721E-2</v>
      </c>
      <c r="R438" s="35">
        <f t="shared" si="315"/>
        <v>5.4049768518514639E-2</v>
      </c>
      <c r="S438" s="35">
        <f t="shared" si="316"/>
        <v>5.7229166666662563E-2</v>
      </c>
      <c r="T438" s="35">
        <f t="shared" si="317"/>
        <v>6.0408564814810481E-2</v>
      </c>
      <c r="U438" s="36">
        <f t="shared" si="318"/>
        <v>6.3587962962958405E-2</v>
      </c>
      <c r="V438" s="35">
        <f t="shared" si="319"/>
        <v>6.6767361111106316E-2</v>
      </c>
      <c r="W438" s="37">
        <f t="shared" si="320"/>
        <v>6.7069403935180377E-2</v>
      </c>
      <c r="X438" s="35">
        <f t="shared" si="321"/>
        <v>6.994675925925424E-2</v>
      </c>
      <c r="Y438" s="35">
        <f t="shared" si="322"/>
        <v>7.3126157407402165E-2</v>
      </c>
      <c r="Z438" s="35">
        <f t="shared" si="323"/>
        <v>7.6305555555550075E-2</v>
      </c>
      <c r="AA438" s="36">
        <f t="shared" si="324"/>
        <v>7.9484953703698E-2</v>
      </c>
      <c r="AB438" s="35">
        <f t="shared" si="325"/>
        <v>8.2664351851845924E-2</v>
      </c>
      <c r="AC438" s="35">
        <f t="shared" si="326"/>
        <v>8.5843749999993849E-2</v>
      </c>
      <c r="AD438" s="35">
        <f t="shared" si="327"/>
        <v>8.9023148148141759E-2</v>
      </c>
      <c r="AE438" s="35">
        <f t="shared" si="328"/>
        <v>9.2202546296289684E-2</v>
      </c>
      <c r="AF438" s="36">
        <f t="shared" si="329"/>
        <v>9.5381944444437608E-2</v>
      </c>
      <c r="AG438" s="35">
        <f t="shared" si="330"/>
        <v>9.8561342592585519E-2</v>
      </c>
      <c r="AH438" s="35">
        <f t="shared" si="331"/>
        <v>0.10174074074073344</v>
      </c>
      <c r="AI438" s="35">
        <f t="shared" si="332"/>
        <v>0.10492013888888137</v>
      </c>
      <c r="AJ438" s="35">
        <f t="shared" si="333"/>
        <v>0.10809953703702928</v>
      </c>
      <c r="AK438" s="36">
        <f t="shared" si="334"/>
        <v>0.1112789351851772</v>
      </c>
      <c r="AL438" s="35">
        <f t="shared" si="335"/>
        <v>0.11445833333332513</v>
      </c>
      <c r="AM438" s="35">
        <f t="shared" si="336"/>
        <v>0.11763773148147304</v>
      </c>
      <c r="AN438" s="35">
        <f t="shared" si="337"/>
        <v>0.12081712962962096</v>
      </c>
      <c r="AO438" s="35">
        <f t="shared" si="338"/>
        <v>0.12399652777776889</v>
      </c>
      <c r="AP438" s="36">
        <f t="shared" si="339"/>
        <v>0.12717592592591681</v>
      </c>
      <c r="AQ438" s="35">
        <f t="shared" si="340"/>
        <v>0.13035532407406472</v>
      </c>
      <c r="AR438" s="35">
        <f t="shared" si="341"/>
        <v>0.13353472222221263</v>
      </c>
      <c r="AS438" s="38">
        <f t="shared" si="342"/>
        <v>0.13415470486110148</v>
      </c>
      <c r="AU438" s="33">
        <v>3.1793981481479201E-3</v>
      </c>
    </row>
    <row r="439" spans="1:47">
      <c r="A439" s="33">
        <v>3.1805555555553299E-3</v>
      </c>
      <c r="B439" s="34">
        <v>3.1805555555553299E-3</v>
      </c>
      <c r="C439" s="35">
        <f t="shared" si="343"/>
        <v>6.3611111111106598E-3</v>
      </c>
      <c r="D439" s="35">
        <f t="shared" si="301"/>
        <v>9.5416666666659905E-3</v>
      </c>
      <c r="E439" s="35">
        <f t="shared" si="302"/>
        <v>1.272222222222132E-2</v>
      </c>
      <c r="F439" s="36">
        <f t="shared" si="303"/>
        <v>1.5902777777776649E-2</v>
      </c>
      <c r="G439" s="35">
        <f t="shared" si="304"/>
        <v>1.9083333333331981E-2</v>
      </c>
      <c r="H439" s="35">
        <f t="shared" si="305"/>
        <v>2.226388888888731E-2</v>
      </c>
      <c r="I439" s="35">
        <f t="shared" si="306"/>
        <v>2.5444444444442639E-2</v>
      </c>
      <c r="J439" s="35">
        <f t="shared" si="307"/>
        <v>2.8624999999997968E-2</v>
      </c>
      <c r="K439" s="36">
        <f t="shared" si="308"/>
        <v>3.1805555555553297E-2</v>
      </c>
      <c r="L439" s="35">
        <f t="shared" si="309"/>
        <v>3.498611111110863E-2</v>
      </c>
      <c r="M439" s="35">
        <f t="shared" si="310"/>
        <v>3.8166666666663962E-2</v>
      </c>
      <c r="N439" s="35">
        <f t="shared" si="311"/>
        <v>4.1347222222219288E-2</v>
      </c>
      <c r="O439" s="35">
        <f t="shared" si="312"/>
        <v>4.452777777777462E-2</v>
      </c>
      <c r="P439" s="36">
        <f t="shared" si="313"/>
        <v>4.7708333333329946E-2</v>
      </c>
      <c r="Q439" s="35">
        <f t="shared" si="314"/>
        <v>5.0888888888885278E-2</v>
      </c>
      <c r="R439" s="35">
        <f t="shared" si="315"/>
        <v>5.4069444444440611E-2</v>
      </c>
      <c r="S439" s="35">
        <f t="shared" si="316"/>
        <v>5.7249999999995936E-2</v>
      </c>
      <c r="T439" s="35">
        <f t="shared" si="317"/>
        <v>6.0430555555551269E-2</v>
      </c>
      <c r="U439" s="36">
        <f t="shared" si="318"/>
        <v>6.3611111111106594E-2</v>
      </c>
      <c r="V439" s="35">
        <f t="shared" si="319"/>
        <v>6.6791666666661934E-2</v>
      </c>
      <c r="W439" s="37">
        <f t="shared" si="320"/>
        <v>6.7093819444439678E-2</v>
      </c>
      <c r="X439" s="35">
        <f t="shared" si="321"/>
        <v>6.9972222222217259E-2</v>
      </c>
      <c r="Y439" s="35">
        <f t="shared" si="322"/>
        <v>7.3152777777772585E-2</v>
      </c>
      <c r="Z439" s="35">
        <f t="shared" si="323"/>
        <v>7.6333333333327924E-2</v>
      </c>
      <c r="AA439" s="36">
        <f t="shared" si="324"/>
        <v>7.951388888888325E-2</v>
      </c>
      <c r="AB439" s="35">
        <f t="shared" si="325"/>
        <v>8.2694444444438575E-2</v>
      </c>
      <c r="AC439" s="35">
        <f t="shared" si="326"/>
        <v>8.5874999999993901E-2</v>
      </c>
      <c r="AD439" s="35">
        <f t="shared" si="327"/>
        <v>8.905555555554924E-2</v>
      </c>
      <c r="AE439" s="35">
        <f t="shared" si="328"/>
        <v>9.2236111111104566E-2</v>
      </c>
      <c r="AF439" s="36">
        <f t="shared" si="329"/>
        <v>9.5416666666659891E-2</v>
      </c>
      <c r="AG439" s="35">
        <f t="shared" si="330"/>
        <v>9.8597222222215231E-2</v>
      </c>
      <c r="AH439" s="35">
        <f t="shared" si="331"/>
        <v>0.10177777777777056</v>
      </c>
      <c r="AI439" s="35">
        <f t="shared" si="332"/>
        <v>0.10495833333332588</v>
      </c>
      <c r="AJ439" s="35">
        <f t="shared" si="333"/>
        <v>0.10813888888888122</v>
      </c>
      <c r="AK439" s="36">
        <f t="shared" si="334"/>
        <v>0.11131944444443655</v>
      </c>
      <c r="AL439" s="35">
        <f t="shared" si="335"/>
        <v>0.11449999999999187</v>
      </c>
      <c r="AM439" s="35">
        <f t="shared" si="336"/>
        <v>0.11768055555554721</v>
      </c>
      <c r="AN439" s="35">
        <f t="shared" si="337"/>
        <v>0.12086111111110254</v>
      </c>
      <c r="AO439" s="35">
        <f t="shared" si="338"/>
        <v>0.12404166666665786</v>
      </c>
      <c r="AP439" s="36">
        <f t="shared" si="339"/>
        <v>0.12722222222221319</v>
      </c>
      <c r="AQ439" s="35">
        <f t="shared" si="340"/>
        <v>0.13040277777776851</v>
      </c>
      <c r="AR439" s="35">
        <f t="shared" si="341"/>
        <v>0.13358333333332387</v>
      </c>
      <c r="AS439" s="38">
        <f t="shared" si="342"/>
        <v>0.13420354166665716</v>
      </c>
      <c r="AU439" s="33">
        <v>3.1805555555553299E-3</v>
      </c>
    </row>
    <row r="440" spans="1:47">
      <c r="A440" s="33">
        <v>3.1817129629627401E-3</v>
      </c>
      <c r="B440" s="34">
        <v>3.1817129629627401E-3</v>
      </c>
      <c r="C440" s="35">
        <f t="shared" si="343"/>
        <v>6.3634259259254802E-3</v>
      </c>
      <c r="D440" s="35">
        <f t="shared" si="301"/>
        <v>9.5451388888882199E-3</v>
      </c>
      <c r="E440" s="35">
        <f t="shared" si="302"/>
        <v>1.272685185185096E-2</v>
      </c>
      <c r="F440" s="36">
        <f t="shared" si="303"/>
        <v>1.5908564814813699E-2</v>
      </c>
      <c r="G440" s="35">
        <f t="shared" si="304"/>
        <v>1.909027777777644E-2</v>
      </c>
      <c r="H440" s="35">
        <f t="shared" si="305"/>
        <v>2.227199074073918E-2</v>
      </c>
      <c r="I440" s="35">
        <f t="shared" si="306"/>
        <v>2.5453703703701921E-2</v>
      </c>
      <c r="J440" s="35">
        <f t="shared" si="307"/>
        <v>2.8635416666664661E-2</v>
      </c>
      <c r="K440" s="36">
        <f t="shared" si="308"/>
        <v>3.1817129629627398E-2</v>
      </c>
      <c r="L440" s="35">
        <f t="shared" si="309"/>
        <v>3.4998842592590139E-2</v>
      </c>
      <c r="M440" s="35">
        <f t="shared" si="310"/>
        <v>3.8180555555552879E-2</v>
      </c>
      <c r="N440" s="35">
        <f t="shared" si="311"/>
        <v>4.136226851851562E-2</v>
      </c>
      <c r="O440" s="35">
        <f t="shared" si="312"/>
        <v>4.4543981481478361E-2</v>
      </c>
      <c r="P440" s="36">
        <f t="shared" si="313"/>
        <v>4.7725694444441101E-2</v>
      </c>
      <c r="Q440" s="35">
        <f t="shared" si="314"/>
        <v>5.0907407407403842E-2</v>
      </c>
      <c r="R440" s="35">
        <f t="shared" si="315"/>
        <v>5.4089120370366582E-2</v>
      </c>
      <c r="S440" s="35">
        <f t="shared" si="316"/>
        <v>5.7270833333329323E-2</v>
      </c>
      <c r="T440" s="35">
        <f t="shared" si="317"/>
        <v>6.0452546296292063E-2</v>
      </c>
      <c r="U440" s="36">
        <f t="shared" si="318"/>
        <v>6.3634259259254797E-2</v>
      </c>
      <c r="V440" s="35">
        <f t="shared" si="319"/>
        <v>6.6815972222217537E-2</v>
      </c>
      <c r="W440" s="37">
        <f t="shared" si="320"/>
        <v>6.7118234953698994E-2</v>
      </c>
      <c r="X440" s="35">
        <f t="shared" si="321"/>
        <v>6.9997685185180278E-2</v>
      </c>
      <c r="Y440" s="35">
        <f t="shared" si="322"/>
        <v>7.3179398148143018E-2</v>
      </c>
      <c r="Z440" s="35">
        <f t="shared" si="323"/>
        <v>7.6361111111105759E-2</v>
      </c>
      <c r="AA440" s="36">
        <f t="shared" si="324"/>
        <v>7.9542824074068499E-2</v>
      </c>
      <c r="AB440" s="35">
        <f t="shared" si="325"/>
        <v>8.272453703703124E-2</v>
      </c>
      <c r="AC440" s="35">
        <f t="shared" si="326"/>
        <v>8.590624999999398E-2</v>
      </c>
      <c r="AD440" s="35">
        <f t="shared" si="327"/>
        <v>8.9087962962956721E-2</v>
      </c>
      <c r="AE440" s="35">
        <f t="shared" si="328"/>
        <v>9.2269675925919462E-2</v>
      </c>
      <c r="AF440" s="36">
        <f t="shared" si="329"/>
        <v>9.5451388888882202E-2</v>
      </c>
      <c r="AG440" s="35">
        <f t="shared" si="330"/>
        <v>9.8633101851844943E-2</v>
      </c>
      <c r="AH440" s="35">
        <f t="shared" si="331"/>
        <v>0.10181481481480768</v>
      </c>
      <c r="AI440" s="35">
        <f t="shared" si="332"/>
        <v>0.10499652777777042</v>
      </c>
      <c r="AJ440" s="35">
        <f t="shared" si="333"/>
        <v>0.10817824074073316</v>
      </c>
      <c r="AK440" s="36">
        <f t="shared" si="334"/>
        <v>0.1113599537036959</v>
      </c>
      <c r="AL440" s="35">
        <f t="shared" si="335"/>
        <v>0.11454166666665865</v>
      </c>
      <c r="AM440" s="35">
        <f t="shared" si="336"/>
        <v>0.11772337962962139</v>
      </c>
      <c r="AN440" s="35">
        <f t="shared" si="337"/>
        <v>0.12090509259258413</v>
      </c>
      <c r="AO440" s="35">
        <f t="shared" si="338"/>
        <v>0.12408680555554687</v>
      </c>
      <c r="AP440" s="36">
        <f t="shared" si="339"/>
        <v>0.12726851851850959</v>
      </c>
      <c r="AQ440" s="35">
        <f t="shared" si="340"/>
        <v>0.13045023148147233</v>
      </c>
      <c r="AR440" s="35">
        <f t="shared" si="341"/>
        <v>0.13363194444443507</v>
      </c>
      <c r="AS440" s="38">
        <f t="shared" si="342"/>
        <v>0.13425237847221283</v>
      </c>
      <c r="AU440" s="33">
        <v>3.1817129629627401E-3</v>
      </c>
    </row>
    <row r="441" spans="1:47">
      <c r="A441" s="33">
        <v>3.1828703703701399E-3</v>
      </c>
      <c r="B441" s="34">
        <v>3.1828703703701399E-3</v>
      </c>
      <c r="C441" s="35">
        <f t="shared" si="343"/>
        <v>6.3657407407402798E-3</v>
      </c>
      <c r="D441" s="35">
        <f t="shared" si="301"/>
        <v>9.5486111111104197E-3</v>
      </c>
      <c r="E441" s="35">
        <f t="shared" si="302"/>
        <v>1.273148148148056E-2</v>
      </c>
      <c r="F441" s="36">
        <f t="shared" si="303"/>
        <v>1.5914351851850701E-2</v>
      </c>
      <c r="G441" s="35">
        <f t="shared" si="304"/>
        <v>1.9097222222220839E-2</v>
      </c>
      <c r="H441" s="35">
        <f t="shared" si="305"/>
        <v>2.2280092592590978E-2</v>
      </c>
      <c r="I441" s="35">
        <f t="shared" si="306"/>
        <v>2.5462962962961119E-2</v>
      </c>
      <c r="J441" s="35">
        <f t="shared" si="307"/>
        <v>2.8645833333331261E-2</v>
      </c>
      <c r="K441" s="36">
        <f t="shared" si="308"/>
        <v>3.1828703703701403E-2</v>
      </c>
      <c r="L441" s="35">
        <f t="shared" si="309"/>
        <v>3.5011574074071537E-2</v>
      </c>
      <c r="M441" s="35">
        <f t="shared" si="310"/>
        <v>3.8194444444441679E-2</v>
      </c>
      <c r="N441" s="35">
        <f t="shared" si="311"/>
        <v>4.1377314814811821E-2</v>
      </c>
      <c r="O441" s="35">
        <f t="shared" si="312"/>
        <v>4.4560185185181955E-2</v>
      </c>
      <c r="P441" s="36">
        <f t="shared" si="313"/>
        <v>4.7743055555552097E-2</v>
      </c>
      <c r="Q441" s="35">
        <f t="shared" si="314"/>
        <v>5.0925925925922239E-2</v>
      </c>
      <c r="R441" s="35">
        <f t="shared" si="315"/>
        <v>5.410879629629238E-2</v>
      </c>
      <c r="S441" s="35">
        <f t="shared" si="316"/>
        <v>5.7291666666662522E-2</v>
      </c>
      <c r="T441" s="35">
        <f t="shared" si="317"/>
        <v>6.0474537037032657E-2</v>
      </c>
      <c r="U441" s="36">
        <f t="shared" si="318"/>
        <v>6.3657407407402805E-2</v>
      </c>
      <c r="V441" s="35">
        <f t="shared" si="319"/>
        <v>6.6840277777772933E-2</v>
      </c>
      <c r="W441" s="37">
        <f t="shared" si="320"/>
        <v>6.7142650462958101E-2</v>
      </c>
      <c r="X441" s="35">
        <f t="shared" si="321"/>
        <v>7.0023148148143075E-2</v>
      </c>
      <c r="Y441" s="35">
        <f t="shared" si="322"/>
        <v>7.3206018518513216E-2</v>
      </c>
      <c r="Z441" s="35">
        <f t="shared" si="323"/>
        <v>7.6388888888883358E-2</v>
      </c>
      <c r="AA441" s="36">
        <f t="shared" si="324"/>
        <v>7.9571759259253499E-2</v>
      </c>
      <c r="AB441" s="35">
        <f t="shared" si="325"/>
        <v>8.2754629629623641E-2</v>
      </c>
      <c r="AC441" s="35">
        <f t="shared" si="326"/>
        <v>8.5937499999993783E-2</v>
      </c>
      <c r="AD441" s="35">
        <f t="shared" si="327"/>
        <v>8.9120370370363911E-2</v>
      </c>
      <c r="AE441" s="35">
        <f t="shared" si="328"/>
        <v>9.2303240740734052E-2</v>
      </c>
      <c r="AF441" s="36">
        <f t="shared" si="329"/>
        <v>9.5486111111104194E-2</v>
      </c>
      <c r="AG441" s="35">
        <f t="shared" si="330"/>
        <v>9.8668981481474335E-2</v>
      </c>
      <c r="AH441" s="35">
        <f t="shared" si="331"/>
        <v>0.10185185185184448</v>
      </c>
      <c r="AI441" s="35">
        <f t="shared" si="332"/>
        <v>0.10503472222221462</v>
      </c>
      <c r="AJ441" s="35">
        <f t="shared" si="333"/>
        <v>0.10821759259258476</v>
      </c>
      <c r="AK441" s="36">
        <f t="shared" si="334"/>
        <v>0.1114004629629549</v>
      </c>
      <c r="AL441" s="35">
        <f t="shared" si="335"/>
        <v>0.11458333333332504</v>
      </c>
      <c r="AM441" s="35">
        <f t="shared" si="336"/>
        <v>0.11776620370369517</v>
      </c>
      <c r="AN441" s="35">
        <f t="shared" si="337"/>
        <v>0.12094907407406531</v>
      </c>
      <c r="AO441" s="35">
        <f t="shared" si="338"/>
        <v>0.12413194444443545</v>
      </c>
      <c r="AP441" s="36">
        <f t="shared" si="339"/>
        <v>0.12731481481480561</v>
      </c>
      <c r="AQ441" s="35">
        <f t="shared" si="340"/>
        <v>0.13049768518517574</v>
      </c>
      <c r="AR441" s="35">
        <f t="shared" si="341"/>
        <v>0.13368055555554587</v>
      </c>
      <c r="AS441" s="38">
        <f t="shared" si="342"/>
        <v>0.13430121527776806</v>
      </c>
      <c r="AU441" s="33">
        <v>3.1828703703701399E-3</v>
      </c>
    </row>
    <row r="442" spans="1:47">
      <c r="A442" s="33">
        <v>3.1840277777775501E-3</v>
      </c>
      <c r="B442" s="34">
        <v>3.1840277777775501E-3</v>
      </c>
      <c r="C442" s="35">
        <f t="shared" si="343"/>
        <v>6.3680555555551003E-3</v>
      </c>
      <c r="D442" s="35">
        <f t="shared" si="301"/>
        <v>9.5520833333326508E-3</v>
      </c>
      <c r="E442" s="35">
        <f t="shared" si="302"/>
        <v>1.2736111111110201E-2</v>
      </c>
      <c r="F442" s="36">
        <f t="shared" si="303"/>
        <v>1.5920138888887752E-2</v>
      </c>
      <c r="G442" s="35">
        <f t="shared" si="304"/>
        <v>1.9104166666665302E-2</v>
      </c>
      <c r="H442" s="35">
        <f t="shared" si="305"/>
        <v>2.2288194444442851E-2</v>
      </c>
      <c r="I442" s="35">
        <f t="shared" si="306"/>
        <v>2.5472222222220401E-2</v>
      </c>
      <c r="J442" s="35">
        <f t="shared" si="307"/>
        <v>2.8656249999997951E-2</v>
      </c>
      <c r="K442" s="36">
        <f t="shared" si="308"/>
        <v>3.1840277777775504E-2</v>
      </c>
      <c r="L442" s="35">
        <f t="shared" si="309"/>
        <v>3.5024305555553054E-2</v>
      </c>
      <c r="M442" s="35">
        <f t="shared" si="310"/>
        <v>3.8208333333330603E-2</v>
      </c>
      <c r="N442" s="35">
        <f t="shared" si="311"/>
        <v>4.1392361111108153E-2</v>
      </c>
      <c r="O442" s="35">
        <f t="shared" si="312"/>
        <v>4.4576388888885703E-2</v>
      </c>
      <c r="P442" s="36">
        <f t="shared" si="313"/>
        <v>4.7760416666663252E-2</v>
      </c>
      <c r="Q442" s="35">
        <f t="shared" si="314"/>
        <v>5.0944444444440802E-2</v>
      </c>
      <c r="R442" s="35">
        <f t="shared" si="315"/>
        <v>5.4128472222218352E-2</v>
      </c>
      <c r="S442" s="35">
        <f t="shared" si="316"/>
        <v>5.7312499999995901E-2</v>
      </c>
      <c r="T442" s="35">
        <f t="shared" si="317"/>
        <v>6.0496527777773451E-2</v>
      </c>
      <c r="U442" s="36">
        <f t="shared" si="318"/>
        <v>6.3680555555551008E-2</v>
      </c>
      <c r="V442" s="35">
        <f t="shared" si="319"/>
        <v>6.6864583333328551E-2</v>
      </c>
      <c r="W442" s="37">
        <f t="shared" si="320"/>
        <v>6.7167065972217416E-2</v>
      </c>
      <c r="X442" s="35">
        <f t="shared" si="321"/>
        <v>7.0048611111106107E-2</v>
      </c>
      <c r="Y442" s="35">
        <f t="shared" si="322"/>
        <v>7.323263888888365E-2</v>
      </c>
      <c r="Z442" s="35">
        <f t="shared" si="323"/>
        <v>7.6416666666661207E-2</v>
      </c>
      <c r="AA442" s="36">
        <f t="shared" si="324"/>
        <v>7.9600694444438749E-2</v>
      </c>
      <c r="AB442" s="35">
        <f t="shared" si="325"/>
        <v>8.2784722222216306E-2</v>
      </c>
      <c r="AC442" s="35">
        <f t="shared" si="326"/>
        <v>8.5968749999993849E-2</v>
      </c>
      <c r="AD442" s="35">
        <f t="shared" si="327"/>
        <v>8.9152777777771405E-2</v>
      </c>
      <c r="AE442" s="35">
        <f t="shared" si="328"/>
        <v>9.2336805555548948E-2</v>
      </c>
      <c r="AF442" s="36">
        <f t="shared" si="329"/>
        <v>9.5520833333326505E-2</v>
      </c>
      <c r="AG442" s="35">
        <f t="shared" si="330"/>
        <v>9.8704861111104047E-2</v>
      </c>
      <c r="AH442" s="35">
        <f t="shared" si="331"/>
        <v>0.1018888888888816</v>
      </c>
      <c r="AI442" s="35">
        <f t="shared" si="332"/>
        <v>0.10507291666665916</v>
      </c>
      <c r="AJ442" s="35">
        <f t="shared" si="333"/>
        <v>0.1082569444444367</v>
      </c>
      <c r="AK442" s="36">
        <f t="shared" si="334"/>
        <v>0.11144097222221426</v>
      </c>
      <c r="AL442" s="35">
        <f t="shared" si="335"/>
        <v>0.1146249999999918</v>
      </c>
      <c r="AM442" s="35">
        <f t="shared" si="336"/>
        <v>0.11780902777776936</v>
      </c>
      <c r="AN442" s="35">
        <f t="shared" si="337"/>
        <v>0.1209930555555469</v>
      </c>
      <c r="AO442" s="35">
        <f t="shared" si="338"/>
        <v>0.12417708333332446</v>
      </c>
      <c r="AP442" s="36">
        <f t="shared" si="339"/>
        <v>0.12736111111110202</v>
      </c>
      <c r="AQ442" s="35">
        <f t="shared" si="340"/>
        <v>0.13054513888887956</v>
      </c>
      <c r="AR442" s="35">
        <f t="shared" si="341"/>
        <v>0.1337291666666571</v>
      </c>
      <c r="AS442" s="38">
        <f t="shared" si="342"/>
        <v>0.13435005208332373</v>
      </c>
      <c r="AU442" s="33">
        <v>3.1840277777775501E-3</v>
      </c>
    </row>
    <row r="443" spans="1:47">
      <c r="A443" s="33">
        <v>3.1851851851849599E-3</v>
      </c>
      <c r="B443" s="34">
        <v>3.1851851851849599E-3</v>
      </c>
      <c r="C443" s="35">
        <f t="shared" si="343"/>
        <v>6.3703703703699198E-3</v>
      </c>
      <c r="D443" s="35">
        <f t="shared" si="301"/>
        <v>9.5555555555548802E-3</v>
      </c>
      <c r="E443" s="35">
        <f t="shared" si="302"/>
        <v>1.274074074073984E-2</v>
      </c>
      <c r="F443" s="36">
        <f t="shared" si="303"/>
        <v>1.5925925925924799E-2</v>
      </c>
      <c r="G443" s="35">
        <f t="shared" si="304"/>
        <v>1.911111111110976E-2</v>
      </c>
      <c r="H443" s="35">
        <f t="shared" si="305"/>
        <v>2.2296296296294718E-2</v>
      </c>
      <c r="I443" s="35">
        <f t="shared" si="306"/>
        <v>2.5481481481479679E-2</v>
      </c>
      <c r="J443" s="35">
        <f t="shared" si="307"/>
        <v>2.8666666666664641E-2</v>
      </c>
      <c r="K443" s="36">
        <f t="shared" si="308"/>
        <v>3.1851851851849598E-2</v>
      </c>
      <c r="L443" s="35">
        <f t="shared" si="309"/>
        <v>3.5037037037034556E-2</v>
      </c>
      <c r="M443" s="35">
        <f t="shared" si="310"/>
        <v>3.8222222222219521E-2</v>
      </c>
      <c r="N443" s="35">
        <f t="shared" si="311"/>
        <v>4.1407407407404478E-2</v>
      </c>
      <c r="O443" s="35">
        <f t="shared" si="312"/>
        <v>4.4592592592589436E-2</v>
      </c>
      <c r="P443" s="36">
        <f t="shared" si="313"/>
        <v>4.7777777777774401E-2</v>
      </c>
      <c r="Q443" s="35">
        <f t="shared" si="314"/>
        <v>5.0962962962959359E-2</v>
      </c>
      <c r="R443" s="35">
        <f t="shared" si="315"/>
        <v>5.4148148148144316E-2</v>
      </c>
      <c r="S443" s="35">
        <f t="shared" si="316"/>
        <v>5.7333333333329281E-2</v>
      </c>
      <c r="T443" s="35">
        <f t="shared" si="317"/>
        <v>6.0518518518514239E-2</v>
      </c>
      <c r="U443" s="36">
        <f t="shared" si="318"/>
        <v>6.3703703703699197E-2</v>
      </c>
      <c r="V443" s="35">
        <f t="shared" si="319"/>
        <v>6.6888888888884154E-2</v>
      </c>
      <c r="W443" s="37">
        <f t="shared" si="320"/>
        <v>6.7191481481476731E-2</v>
      </c>
      <c r="X443" s="35">
        <f t="shared" si="321"/>
        <v>7.0074074074069112E-2</v>
      </c>
      <c r="Y443" s="35">
        <f t="shared" si="322"/>
        <v>7.3259259259254084E-2</v>
      </c>
      <c r="Z443" s="35">
        <f t="shared" si="323"/>
        <v>7.6444444444439041E-2</v>
      </c>
      <c r="AA443" s="36">
        <f t="shared" si="324"/>
        <v>7.9629629629623999E-2</v>
      </c>
      <c r="AB443" s="35">
        <f t="shared" si="325"/>
        <v>8.2814814814808957E-2</v>
      </c>
      <c r="AC443" s="35">
        <f t="shared" si="326"/>
        <v>8.5999999999993915E-2</v>
      </c>
      <c r="AD443" s="35">
        <f t="shared" si="327"/>
        <v>8.9185185185178872E-2</v>
      </c>
      <c r="AE443" s="35">
        <f t="shared" si="328"/>
        <v>9.2370370370363844E-2</v>
      </c>
      <c r="AF443" s="36">
        <f t="shared" si="329"/>
        <v>9.5555555555548802E-2</v>
      </c>
      <c r="AG443" s="35">
        <f t="shared" si="330"/>
        <v>9.874074074073376E-2</v>
      </c>
      <c r="AH443" s="35">
        <f t="shared" si="331"/>
        <v>0.10192592592591872</v>
      </c>
      <c r="AI443" s="35">
        <f t="shared" si="332"/>
        <v>0.10511111111110367</v>
      </c>
      <c r="AJ443" s="35">
        <f t="shared" si="333"/>
        <v>0.10829629629628863</v>
      </c>
      <c r="AK443" s="36">
        <f t="shared" si="334"/>
        <v>0.11148148148147359</v>
      </c>
      <c r="AL443" s="35">
        <f t="shared" si="335"/>
        <v>0.11466666666665856</v>
      </c>
      <c r="AM443" s="35">
        <f t="shared" si="336"/>
        <v>0.11785185185184352</v>
      </c>
      <c r="AN443" s="35">
        <f t="shared" si="337"/>
        <v>0.12103703703702848</v>
      </c>
      <c r="AO443" s="35">
        <f t="shared" si="338"/>
        <v>0.12422222222221344</v>
      </c>
      <c r="AP443" s="36">
        <f t="shared" si="339"/>
        <v>0.12740740740739839</v>
      </c>
      <c r="AQ443" s="35">
        <f t="shared" si="340"/>
        <v>0.13059259259258335</v>
      </c>
      <c r="AR443" s="35">
        <f t="shared" si="341"/>
        <v>0.13377777777776831</v>
      </c>
      <c r="AS443" s="38">
        <f t="shared" si="342"/>
        <v>0.13439888888887938</v>
      </c>
      <c r="AU443" s="33">
        <v>3.1851851851849599E-3</v>
      </c>
    </row>
    <row r="444" spans="1:47">
      <c r="A444" s="33">
        <v>3.1863425925923602E-3</v>
      </c>
      <c r="B444" s="34">
        <v>3.1863425925923602E-3</v>
      </c>
      <c r="C444" s="35">
        <f t="shared" si="343"/>
        <v>6.3726851851847203E-3</v>
      </c>
      <c r="D444" s="35">
        <f t="shared" si="301"/>
        <v>9.55902777777708E-3</v>
      </c>
      <c r="E444" s="35">
        <f t="shared" si="302"/>
        <v>1.2745370370369441E-2</v>
      </c>
      <c r="F444" s="36">
        <f t="shared" si="303"/>
        <v>1.5931712962961801E-2</v>
      </c>
      <c r="G444" s="35">
        <f t="shared" si="304"/>
        <v>1.911805555555416E-2</v>
      </c>
      <c r="H444" s="35">
        <f t="shared" si="305"/>
        <v>2.2304398148146522E-2</v>
      </c>
      <c r="I444" s="35">
        <f t="shared" si="306"/>
        <v>2.5490740740738881E-2</v>
      </c>
      <c r="J444" s="35">
        <f t="shared" si="307"/>
        <v>2.867708333333124E-2</v>
      </c>
      <c r="K444" s="36">
        <f t="shared" si="308"/>
        <v>3.1863425925923602E-2</v>
      </c>
      <c r="L444" s="35">
        <f t="shared" si="309"/>
        <v>3.5049768518515961E-2</v>
      </c>
      <c r="M444" s="35">
        <f t="shared" si="310"/>
        <v>3.823611111110832E-2</v>
      </c>
      <c r="N444" s="35">
        <f t="shared" si="311"/>
        <v>4.1422453703700679E-2</v>
      </c>
      <c r="O444" s="35">
        <f t="shared" si="312"/>
        <v>4.4608796296293045E-2</v>
      </c>
      <c r="P444" s="36">
        <f t="shared" si="313"/>
        <v>4.7795138888885404E-2</v>
      </c>
      <c r="Q444" s="35">
        <f t="shared" si="314"/>
        <v>5.0981481481477763E-2</v>
      </c>
      <c r="R444" s="35">
        <f t="shared" si="315"/>
        <v>5.4167824074070121E-2</v>
      </c>
      <c r="S444" s="35">
        <f t="shared" si="316"/>
        <v>5.735416666666248E-2</v>
      </c>
      <c r="T444" s="35">
        <f t="shared" si="317"/>
        <v>6.0540509259254846E-2</v>
      </c>
      <c r="U444" s="36">
        <f t="shared" si="318"/>
        <v>6.3726851851847205E-2</v>
      </c>
      <c r="V444" s="35">
        <f t="shared" si="319"/>
        <v>6.6913194444439564E-2</v>
      </c>
      <c r="W444" s="37">
        <f t="shared" si="320"/>
        <v>6.7215896990735838E-2</v>
      </c>
      <c r="X444" s="35">
        <f t="shared" si="321"/>
        <v>7.0099537037031923E-2</v>
      </c>
      <c r="Y444" s="35">
        <f t="shared" si="322"/>
        <v>7.3285879629624281E-2</v>
      </c>
      <c r="Z444" s="35">
        <f t="shared" si="323"/>
        <v>7.647222222221664E-2</v>
      </c>
      <c r="AA444" s="36">
        <f t="shared" si="324"/>
        <v>7.9658564814808999E-2</v>
      </c>
      <c r="AB444" s="35">
        <f t="shared" si="325"/>
        <v>8.2844907407401358E-2</v>
      </c>
      <c r="AC444" s="35">
        <f t="shared" si="326"/>
        <v>8.6031249999993731E-2</v>
      </c>
      <c r="AD444" s="35">
        <f t="shared" si="327"/>
        <v>8.921759259258609E-2</v>
      </c>
      <c r="AE444" s="35">
        <f t="shared" si="328"/>
        <v>9.2403935185178449E-2</v>
      </c>
      <c r="AF444" s="36">
        <f t="shared" si="329"/>
        <v>9.5590277777770807E-2</v>
      </c>
      <c r="AG444" s="35">
        <f t="shared" si="330"/>
        <v>9.8776620370363166E-2</v>
      </c>
      <c r="AH444" s="35">
        <f t="shared" si="331"/>
        <v>0.10196296296295553</v>
      </c>
      <c r="AI444" s="35">
        <f t="shared" si="332"/>
        <v>0.10514930555554788</v>
      </c>
      <c r="AJ444" s="35">
        <f t="shared" si="333"/>
        <v>0.10833564814814024</v>
      </c>
      <c r="AK444" s="36">
        <f t="shared" si="334"/>
        <v>0.1115219907407326</v>
      </c>
      <c r="AL444" s="35">
        <f t="shared" si="335"/>
        <v>0.11470833333332496</v>
      </c>
      <c r="AM444" s="35">
        <f t="shared" si="336"/>
        <v>0.11789467592591732</v>
      </c>
      <c r="AN444" s="35">
        <f t="shared" si="337"/>
        <v>0.12108101851850969</v>
      </c>
      <c r="AO444" s="35">
        <f t="shared" si="338"/>
        <v>0.12426736111110205</v>
      </c>
      <c r="AP444" s="36">
        <f t="shared" si="339"/>
        <v>0.12745370370369441</v>
      </c>
      <c r="AQ444" s="35">
        <f t="shared" si="340"/>
        <v>0.13064004629628675</v>
      </c>
      <c r="AR444" s="35">
        <f t="shared" si="341"/>
        <v>0.13382638888887913</v>
      </c>
      <c r="AS444" s="38">
        <f t="shared" si="342"/>
        <v>0.13444772569443464</v>
      </c>
      <c r="AU444" s="33">
        <v>3.1863425925923602E-3</v>
      </c>
    </row>
    <row r="445" spans="1:47">
      <c r="A445" s="33">
        <v>3.1874999999997699E-3</v>
      </c>
      <c r="B445" s="34">
        <v>3.1874999999997699E-3</v>
      </c>
      <c r="C445" s="35">
        <f t="shared" si="343"/>
        <v>6.3749999999995399E-3</v>
      </c>
      <c r="D445" s="35">
        <f t="shared" si="301"/>
        <v>9.5624999999993094E-3</v>
      </c>
      <c r="E445" s="35">
        <f t="shared" si="302"/>
        <v>1.274999999999908E-2</v>
      </c>
      <c r="F445" s="36">
        <f t="shared" si="303"/>
        <v>1.5937499999998848E-2</v>
      </c>
      <c r="G445" s="35">
        <f t="shared" si="304"/>
        <v>1.9124999999998619E-2</v>
      </c>
      <c r="H445" s="35">
        <f t="shared" si="305"/>
        <v>2.2312499999998389E-2</v>
      </c>
      <c r="I445" s="35">
        <f t="shared" si="306"/>
        <v>2.549999999999816E-2</v>
      </c>
      <c r="J445" s="35">
        <f t="shared" si="307"/>
        <v>2.868749999999793E-2</v>
      </c>
      <c r="K445" s="36">
        <f t="shared" si="308"/>
        <v>3.1874999999997697E-2</v>
      </c>
      <c r="L445" s="35">
        <f t="shared" si="309"/>
        <v>3.5062499999997471E-2</v>
      </c>
      <c r="M445" s="35">
        <f t="shared" si="310"/>
        <v>3.8249999999997238E-2</v>
      </c>
      <c r="N445" s="35">
        <f t="shared" si="311"/>
        <v>4.1437499999997011E-2</v>
      </c>
      <c r="O445" s="35">
        <f t="shared" si="312"/>
        <v>4.4624999999996778E-2</v>
      </c>
      <c r="P445" s="36">
        <f t="shared" si="313"/>
        <v>4.7812499999996552E-2</v>
      </c>
      <c r="Q445" s="35">
        <f t="shared" si="314"/>
        <v>5.0999999999996319E-2</v>
      </c>
      <c r="R445" s="35">
        <f t="shared" si="315"/>
        <v>5.4187499999996086E-2</v>
      </c>
      <c r="S445" s="35">
        <f t="shared" si="316"/>
        <v>5.737499999999586E-2</v>
      </c>
      <c r="T445" s="35">
        <f t="shared" si="317"/>
        <v>6.0562499999995627E-2</v>
      </c>
      <c r="U445" s="36">
        <f t="shared" si="318"/>
        <v>6.3749999999995394E-2</v>
      </c>
      <c r="V445" s="35">
        <f t="shared" si="319"/>
        <v>6.6937499999995168E-2</v>
      </c>
      <c r="W445" s="37">
        <f t="shared" si="320"/>
        <v>6.7240312499995139E-2</v>
      </c>
      <c r="X445" s="35">
        <f t="shared" si="321"/>
        <v>7.0124999999994941E-2</v>
      </c>
      <c r="Y445" s="35">
        <f t="shared" si="322"/>
        <v>7.3312499999994715E-2</v>
      </c>
      <c r="Z445" s="35">
        <f t="shared" si="323"/>
        <v>7.6499999999994475E-2</v>
      </c>
      <c r="AA445" s="36">
        <f t="shared" si="324"/>
        <v>7.9687499999994249E-2</v>
      </c>
      <c r="AB445" s="35">
        <f t="shared" si="325"/>
        <v>8.2874999999994023E-2</v>
      </c>
      <c r="AC445" s="35">
        <f t="shared" si="326"/>
        <v>8.6062499999993783E-2</v>
      </c>
      <c r="AD445" s="35">
        <f t="shared" si="327"/>
        <v>8.9249999999993557E-2</v>
      </c>
      <c r="AE445" s="35">
        <f t="shared" si="328"/>
        <v>9.2437499999993331E-2</v>
      </c>
      <c r="AF445" s="36">
        <f t="shared" si="329"/>
        <v>9.5624999999993104E-2</v>
      </c>
      <c r="AG445" s="35">
        <f t="shared" si="330"/>
        <v>9.8812499999992864E-2</v>
      </c>
      <c r="AH445" s="35">
        <f t="shared" si="331"/>
        <v>0.10199999999999264</v>
      </c>
      <c r="AI445" s="35">
        <f t="shared" si="332"/>
        <v>0.10518749999999241</v>
      </c>
      <c r="AJ445" s="35">
        <f t="shared" si="333"/>
        <v>0.10837499999999217</v>
      </c>
      <c r="AK445" s="36">
        <f t="shared" si="334"/>
        <v>0.11156249999999195</v>
      </c>
      <c r="AL445" s="35">
        <f t="shared" si="335"/>
        <v>0.11474999999999172</v>
      </c>
      <c r="AM445" s="35">
        <f t="shared" si="336"/>
        <v>0.11793749999999149</v>
      </c>
      <c r="AN445" s="35">
        <f t="shared" si="337"/>
        <v>0.12112499999999125</v>
      </c>
      <c r="AO445" s="35">
        <f t="shared" si="338"/>
        <v>0.12431249999999103</v>
      </c>
      <c r="AP445" s="36">
        <f t="shared" si="339"/>
        <v>0.12749999999999079</v>
      </c>
      <c r="AQ445" s="35">
        <f t="shared" si="340"/>
        <v>0.13068749999999058</v>
      </c>
      <c r="AR445" s="35">
        <f t="shared" si="341"/>
        <v>0.13387499999999034</v>
      </c>
      <c r="AS445" s="38">
        <f t="shared" si="342"/>
        <v>0.13449656249999029</v>
      </c>
      <c r="AU445" s="33">
        <v>3.1874999999997699E-3</v>
      </c>
    </row>
    <row r="446" spans="1:47">
      <c r="A446" s="33">
        <v>3.1886574074071802E-3</v>
      </c>
      <c r="B446" s="34">
        <v>3.1886574074071802E-3</v>
      </c>
      <c r="C446" s="35">
        <f t="shared" si="343"/>
        <v>6.3773148148143603E-3</v>
      </c>
      <c r="D446" s="35">
        <f t="shared" si="301"/>
        <v>9.5659722222215405E-3</v>
      </c>
      <c r="E446" s="35">
        <f t="shared" si="302"/>
        <v>1.2754629629628721E-2</v>
      </c>
      <c r="F446" s="36">
        <f t="shared" si="303"/>
        <v>1.5943287037035903E-2</v>
      </c>
      <c r="G446" s="35">
        <f t="shared" si="304"/>
        <v>1.9131944444443081E-2</v>
      </c>
      <c r="H446" s="35">
        <f t="shared" si="305"/>
        <v>2.2320601851850259E-2</v>
      </c>
      <c r="I446" s="35">
        <f t="shared" si="306"/>
        <v>2.5509259259257441E-2</v>
      </c>
      <c r="J446" s="35">
        <f t="shared" si="307"/>
        <v>2.8697916666664623E-2</v>
      </c>
      <c r="K446" s="36">
        <f t="shared" si="308"/>
        <v>3.1886574074071805E-2</v>
      </c>
      <c r="L446" s="35">
        <f t="shared" si="309"/>
        <v>3.507523148147898E-2</v>
      </c>
      <c r="M446" s="35">
        <f t="shared" si="310"/>
        <v>3.8263888888886162E-2</v>
      </c>
      <c r="N446" s="35">
        <f t="shared" si="311"/>
        <v>4.1452546296293344E-2</v>
      </c>
      <c r="O446" s="35">
        <f t="shared" si="312"/>
        <v>4.4641203703700519E-2</v>
      </c>
      <c r="P446" s="36">
        <f t="shared" si="313"/>
        <v>4.7829861111107701E-2</v>
      </c>
      <c r="Q446" s="35">
        <f t="shared" si="314"/>
        <v>5.1018518518514883E-2</v>
      </c>
      <c r="R446" s="35">
        <f t="shared" si="315"/>
        <v>5.4207175925922065E-2</v>
      </c>
      <c r="S446" s="35">
        <f t="shared" si="316"/>
        <v>5.7395833333329246E-2</v>
      </c>
      <c r="T446" s="35">
        <f t="shared" si="317"/>
        <v>6.0584490740736421E-2</v>
      </c>
      <c r="U446" s="36">
        <f t="shared" si="318"/>
        <v>6.377314814814361E-2</v>
      </c>
      <c r="V446" s="35">
        <f t="shared" si="319"/>
        <v>6.6961805555550785E-2</v>
      </c>
      <c r="W446" s="37">
        <f t="shared" si="320"/>
        <v>6.7264728009254468E-2</v>
      </c>
      <c r="X446" s="35">
        <f t="shared" si="321"/>
        <v>7.015046296295796E-2</v>
      </c>
      <c r="Y446" s="35">
        <f t="shared" si="322"/>
        <v>7.3339120370365149E-2</v>
      </c>
      <c r="Z446" s="35">
        <f t="shared" si="323"/>
        <v>7.6527777777772324E-2</v>
      </c>
      <c r="AA446" s="36">
        <f t="shared" si="324"/>
        <v>7.9716435185179499E-2</v>
      </c>
      <c r="AB446" s="35">
        <f t="shared" si="325"/>
        <v>8.2905092592586688E-2</v>
      </c>
      <c r="AC446" s="35">
        <f t="shared" si="326"/>
        <v>8.6093749999993863E-2</v>
      </c>
      <c r="AD446" s="35">
        <f t="shared" si="327"/>
        <v>8.9282407407401038E-2</v>
      </c>
      <c r="AE446" s="35">
        <f t="shared" si="328"/>
        <v>9.2471064814808226E-2</v>
      </c>
      <c r="AF446" s="36">
        <f t="shared" si="329"/>
        <v>9.5659722222215401E-2</v>
      </c>
      <c r="AG446" s="35">
        <f t="shared" si="330"/>
        <v>9.884837962962259E-2</v>
      </c>
      <c r="AH446" s="35">
        <f t="shared" si="331"/>
        <v>0.10203703703702977</v>
      </c>
      <c r="AI446" s="35">
        <f t="shared" si="332"/>
        <v>0.10522569444443694</v>
      </c>
      <c r="AJ446" s="35">
        <f t="shared" si="333"/>
        <v>0.10841435185184413</v>
      </c>
      <c r="AK446" s="36">
        <f t="shared" si="334"/>
        <v>0.1116030092592513</v>
      </c>
      <c r="AL446" s="35">
        <f t="shared" si="335"/>
        <v>0.11479166666665849</v>
      </c>
      <c r="AM446" s="35">
        <f t="shared" si="336"/>
        <v>0.11798032407406567</v>
      </c>
      <c r="AN446" s="35">
        <f t="shared" si="337"/>
        <v>0.12116898148147284</v>
      </c>
      <c r="AO446" s="35">
        <f t="shared" si="338"/>
        <v>0.12435763888888003</v>
      </c>
      <c r="AP446" s="36">
        <f t="shared" si="339"/>
        <v>0.12754629629628722</v>
      </c>
      <c r="AQ446" s="35">
        <f t="shared" si="340"/>
        <v>0.1307349537036944</v>
      </c>
      <c r="AR446" s="35">
        <f t="shared" si="341"/>
        <v>0.13392361111110157</v>
      </c>
      <c r="AS446" s="38">
        <f t="shared" si="342"/>
        <v>0.13454539930554596</v>
      </c>
      <c r="AU446" s="33">
        <v>3.1886574074071802E-3</v>
      </c>
    </row>
    <row r="447" spans="1:47">
      <c r="A447" s="33">
        <v>3.18981481481458E-3</v>
      </c>
      <c r="B447" s="34">
        <v>3.18981481481458E-3</v>
      </c>
      <c r="C447" s="35">
        <f t="shared" si="343"/>
        <v>6.3796296296291599E-3</v>
      </c>
      <c r="D447" s="35">
        <f t="shared" si="301"/>
        <v>9.5694444444437404E-3</v>
      </c>
      <c r="E447" s="35">
        <f t="shared" si="302"/>
        <v>1.275925925925832E-2</v>
      </c>
      <c r="F447" s="36">
        <f t="shared" si="303"/>
        <v>1.5949074074072901E-2</v>
      </c>
      <c r="G447" s="35">
        <f t="shared" si="304"/>
        <v>1.9138888888887481E-2</v>
      </c>
      <c r="H447" s="35">
        <f t="shared" si="305"/>
        <v>2.232870370370206E-2</v>
      </c>
      <c r="I447" s="35">
        <f t="shared" si="306"/>
        <v>2.551851851851664E-2</v>
      </c>
      <c r="J447" s="35">
        <f t="shared" si="307"/>
        <v>2.8708333333331219E-2</v>
      </c>
      <c r="K447" s="36">
        <f t="shared" si="308"/>
        <v>3.1898148148145802E-2</v>
      </c>
      <c r="L447" s="35">
        <f t="shared" si="309"/>
        <v>3.5087962962960378E-2</v>
      </c>
      <c r="M447" s="35">
        <f t="shared" si="310"/>
        <v>3.8277777777774961E-2</v>
      </c>
      <c r="N447" s="35">
        <f t="shared" si="311"/>
        <v>4.1467592592589538E-2</v>
      </c>
      <c r="O447" s="35">
        <f t="shared" si="312"/>
        <v>4.4657407407404121E-2</v>
      </c>
      <c r="P447" s="36">
        <f t="shared" si="313"/>
        <v>4.7847222222218697E-2</v>
      </c>
      <c r="Q447" s="35">
        <f t="shared" si="314"/>
        <v>5.103703703703328E-2</v>
      </c>
      <c r="R447" s="35">
        <f t="shared" si="315"/>
        <v>5.4226851851847863E-2</v>
      </c>
      <c r="S447" s="35">
        <f t="shared" si="316"/>
        <v>5.7416666666662439E-2</v>
      </c>
      <c r="T447" s="35">
        <f t="shared" si="317"/>
        <v>6.0606481481477022E-2</v>
      </c>
      <c r="U447" s="36">
        <f t="shared" si="318"/>
        <v>6.3796296296291605E-2</v>
      </c>
      <c r="V447" s="35">
        <f t="shared" si="319"/>
        <v>6.6986111111106181E-2</v>
      </c>
      <c r="W447" s="37">
        <f t="shared" si="320"/>
        <v>6.7289143518513561E-2</v>
      </c>
      <c r="X447" s="35">
        <f t="shared" si="321"/>
        <v>7.0175925925920757E-2</v>
      </c>
      <c r="Y447" s="35">
        <f t="shared" si="322"/>
        <v>7.3365740740735333E-2</v>
      </c>
      <c r="Z447" s="35">
        <f t="shared" si="323"/>
        <v>7.6555555555549923E-2</v>
      </c>
      <c r="AA447" s="36">
        <f t="shared" si="324"/>
        <v>7.9745370370364499E-2</v>
      </c>
      <c r="AB447" s="35">
        <f t="shared" si="325"/>
        <v>8.2935185185179075E-2</v>
      </c>
      <c r="AC447" s="35">
        <f t="shared" si="326"/>
        <v>8.6124999999993665E-2</v>
      </c>
      <c r="AD447" s="35">
        <f t="shared" si="327"/>
        <v>8.9314814814808241E-2</v>
      </c>
      <c r="AE447" s="35">
        <f t="shared" si="328"/>
        <v>9.2504629629622817E-2</v>
      </c>
      <c r="AF447" s="36">
        <f t="shared" si="329"/>
        <v>9.5694444444437393E-2</v>
      </c>
      <c r="AG447" s="35">
        <f t="shared" si="330"/>
        <v>9.8884259259251983E-2</v>
      </c>
      <c r="AH447" s="35">
        <f t="shared" si="331"/>
        <v>0.10207407407406656</v>
      </c>
      <c r="AI447" s="35">
        <f t="shared" si="332"/>
        <v>0.10526388888888114</v>
      </c>
      <c r="AJ447" s="35">
        <f t="shared" si="333"/>
        <v>0.10845370370369573</v>
      </c>
      <c r="AK447" s="36">
        <f t="shared" si="334"/>
        <v>0.1116435185185103</v>
      </c>
      <c r="AL447" s="35">
        <f t="shared" si="335"/>
        <v>0.11483333333332488</v>
      </c>
      <c r="AM447" s="35">
        <f t="shared" si="336"/>
        <v>0.11802314814813945</v>
      </c>
      <c r="AN447" s="35">
        <f t="shared" si="337"/>
        <v>0.12121296296295404</v>
      </c>
      <c r="AO447" s="35">
        <f t="shared" si="338"/>
        <v>0.12440277777776862</v>
      </c>
      <c r="AP447" s="36">
        <f t="shared" si="339"/>
        <v>0.12759259259258321</v>
      </c>
      <c r="AQ447" s="35">
        <f t="shared" si="340"/>
        <v>0.13078240740739777</v>
      </c>
      <c r="AR447" s="35">
        <f t="shared" si="341"/>
        <v>0.13397222222221236</v>
      </c>
      <c r="AS447" s="38">
        <f t="shared" si="342"/>
        <v>0.13459423611110119</v>
      </c>
      <c r="AU447" s="33">
        <v>3.18981481481458E-3</v>
      </c>
    </row>
    <row r="448" spans="1:47">
      <c r="A448" s="33">
        <v>3.1909722222219902E-3</v>
      </c>
      <c r="B448" s="34">
        <v>3.1909722222219902E-3</v>
      </c>
      <c r="C448" s="35">
        <f t="shared" si="343"/>
        <v>6.3819444444439804E-3</v>
      </c>
      <c r="D448" s="35">
        <f t="shared" si="301"/>
        <v>9.5729166666659697E-3</v>
      </c>
      <c r="E448" s="35">
        <f t="shared" si="302"/>
        <v>1.2763888888887961E-2</v>
      </c>
      <c r="F448" s="36">
        <f t="shared" si="303"/>
        <v>1.5954861111109952E-2</v>
      </c>
      <c r="G448" s="35">
        <f t="shared" si="304"/>
        <v>1.9145833333331939E-2</v>
      </c>
      <c r="H448" s="35">
        <f t="shared" si="305"/>
        <v>2.233680555555393E-2</v>
      </c>
      <c r="I448" s="35">
        <f t="shared" si="306"/>
        <v>2.5527777777775922E-2</v>
      </c>
      <c r="J448" s="35">
        <f t="shared" si="307"/>
        <v>2.8718749999997913E-2</v>
      </c>
      <c r="K448" s="36">
        <f t="shared" si="308"/>
        <v>3.1909722222219904E-2</v>
      </c>
      <c r="L448" s="35">
        <f t="shared" si="309"/>
        <v>3.5100694444441895E-2</v>
      </c>
      <c r="M448" s="35">
        <f t="shared" si="310"/>
        <v>3.8291666666663879E-2</v>
      </c>
      <c r="N448" s="35">
        <f t="shared" si="311"/>
        <v>4.148263888888587E-2</v>
      </c>
      <c r="O448" s="35">
        <f t="shared" si="312"/>
        <v>4.4673611111107861E-2</v>
      </c>
      <c r="P448" s="36">
        <f t="shared" si="313"/>
        <v>4.7864583333329852E-2</v>
      </c>
      <c r="Q448" s="35">
        <f t="shared" si="314"/>
        <v>5.1055555555551843E-2</v>
      </c>
      <c r="R448" s="35">
        <f t="shared" si="315"/>
        <v>5.4246527777773834E-2</v>
      </c>
      <c r="S448" s="35">
        <f t="shared" si="316"/>
        <v>5.7437499999995825E-2</v>
      </c>
      <c r="T448" s="35">
        <f t="shared" si="317"/>
        <v>6.0628472222217816E-2</v>
      </c>
      <c r="U448" s="36">
        <f t="shared" si="318"/>
        <v>6.3819444444439807E-2</v>
      </c>
      <c r="V448" s="35">
        <f t="shared" si="319"/>
        <v>6.7010416666661798E-2</v>
      </c>
      <c r="W448" s="37">
        <f t="shared" si="320"/>
        <v>6.7313559027772876E-2</v>
      </c>
      <c r="X448" s="35">
        <f t="shared" si="321"/>
        <v>7.0201388888883789E-2</v>
      </c>
      <c r="Y448" s="35">
        <f t="shared" si="322"/>
        <v>7.3392361111105781E-2</v>
      </c>
      <c r="Z448" s="35">
        <f t="shared" si="323"/>
        <v>7.6583333333327758E-2</v>
      </c>
      <c r="AA448" s="36">
        <f t="shared" si="324"/>
        <v>7.9774305555549749E-2</v>
      </c>
      <c r="AB448" s="35">
        <f t="shared" si="325"/>
        <v>8.296527777777174E-2</v>
      </c>
      <c r="AC448" s="35">
        <f t="shared" si="326"/>
        <v>8.6156249999993731E-2</v>
      </c>
      <c r="AD448" s="35">
        <f t="shared" si="327"/>
        <v>8.9347222222215722E-2</v>
      </c>
      <c r="AE448" s="35">
        <f t="shared" si="328"/>
        <v>9.2538194444437713E-2</v>
      </c>
      <c r="AF448" s="36">
        <f t="shared" si="329"/>
        <v>9.5729166666659704E-2</v>
      </c>
      <c r="AG448" s="35">
        <f t="shared" si="330"/>
        <v>9.8920138888881695E-2</v>
      </c>
      <c r="AH448" s="35">
        <f t="shared" si="331"/>
        <v>0.10211111111110369</v>
      </c>
      <c r="AI448" s="35">
        <f t="shared" si="332"/>
        <v>0.10530208333332568</v>
      </c>
      <c r="AJ448" s="35">
        <f t="shared" si="333"/>
        <v>0.10849305555554767</v>
      </c>
      <c r="AK448" s="36">
        <f t="shared" si="334"/>
        <v>0.11168402777776966</v>
      </c>
      <c r="AL448" s="35">
        <f t="shared" si="335"/>
        <v>0.11487499999999165</v>
      </c>
      <c r="AM448" s="35">
        <f t="shared" si="336"/>
        <v>0.11806597222221364</v>
      </c>
      <c r="AN448" s="35">
        <f t="shared" si="337"/>
        <v>0.12125694444443563</v>
      </c>
      <c r="AO448" s="35">
        <f t="shared" si="338"/>
        <v>0.12444791666665762</v>
      </c>
      <c r="AP448" s="36">
        <f t="shared" si="339"/>
        <v>0.12763888888887961</v>
      </c>
      <c r="AQ448" s="35">
        <f t="shared" si="340"/>
        <v>0.13082986111110159</v>
      </c>
      <c r="AR448" s="35">
        <f t="shared" si="341"/>
        <v>0.1340208333333236</v>
      </c>
      <c r="AS448" s="38">
        <f t="shared" si="342"/>
        <v>0.13464307291665686</v>
      </c>
      <c r="AU448" s="33">
        <v>3.1909722222219902E-3</v>
      </c>
    </row>
    <row r="449" spans="1:47">
      <c r="A449" s="33">
        <v>3.1921296296294E-3</v>
      </c>
      <c r="B449" s="34">
        <v>3.1921296296294E-3</v>
      </c>
      <c r="C449" s="35">
        <f t="shared" si="343"/>
        <v>6.3842592592588E-3</v>
      </c>
      <c r="D449" s="35">
        <f t="shared" si="301"/>
        <v>9.5763888888882008E-3</v>
      </c>
      <c r="E449" s="35">
        <f t="shared" si="302"/>
        <v>1.27685185185176E-2</v>
      </c>
      <c r="F449" s="36">
        <f t="shared" si="303"/>
        <v>1.5960648148146999E-2</v>
      </c>
      <c r="G449" s="35">
        <f t="shared" si="304"/>
        <v>1.9152777777776402E-2</v>
      </c>
      <c r="H449" s="35">
        <f t="shared" si="305"/>
        <v>2.2344907407405801E-2</v>
      </c>
      <c r="I449" s="35">
        <f t="shared" si="306"/>
        <v>2.55370370370352E-2</v>
      </c>
      <c r="J449" s="35">
        <f t="shared" si="307"/>
        <v>2.8729166666664599E-2</v>
      </c>
      <c r="K449" s="36">
        <f t="shared" si="308"/>
        <v>3.1921296296293998E-2</v>
      </c>
      <c r="L449" s="35">
        <f t="shared" si="309"/>
        <v>3.5113425925923397E-2</v>
      </c>
      <c r="M449" s="35">
        <f t="shared" si="310"/>
        <v>3.8305555555552803E-2</v>
      </c>
      <c r="N449" s="35">
        <f t="shared" si="311"/>
        <v>4.1497685185182202E-2</v>
      </c>
      <c r="O449" s="35">
        <f t="shared" si="312"/>
        <v>4.4689814814811601E-2</v>
      </c>
      <c r="P449" s="36">
        <f t="shared" si="313"/>
        <v>4.7881944444441001E-2</v>
      </c>
      <c r="Q449" s="35">
        <f t="shared" si="314"/>
        <v>5.10740740740704E-2</v>
      </c>
      <c r="R449" s="35">
        <f t="shared" si="315"/>
        <v>5.4266203703699799E-2</v>
      </c>
      <c r="S449" s="35">
        <f t="shared" si="316"/>
        <v>5.7458333333329198E-2</v>
      </c>
      <c r="T449" s="35">
        <f t="shared" si="317"/>
        <v>6.0650462962958597E-2</v>
      </c>
      <c r="U449" s="36">
        <f t="shared" si="318"/>
        <v>6.3842592592587996E-2</v>
      </c>
      <c r="V449" s="35">
        <f t="shared" si="319"/>
        <v>6.7034722222217402E-2</v>
      </c>
      <c r="W449" s="37">
        <f t="shared" si="320"/>
        <v>6.7337974537032191E-2</v>
      </c>
      <c r="X449" s="35">
        <f t="shared" si="321"/>
        <v>7.0226851851846794E-2</v>
      </c>
      <c r="Y449" s="35">
        <f t="shared" si="322"/>
        <v>7.34189814814762E-2</v>
      </c>
      <c r="Z449" s="35">
        <f t="shared" si="323"/>
        <v>7.6611111111105606E-2</v>
      </c>
      <c r="AA449" s="36">
        <f t="shared" si="324"/>
        <v>7.9803240740734999E-2</v>
      </c>
      <c r="AB449" s="35">
        <f t="shared" si="325"/>
        <v>8.2995370370364405E-2</v>
      </c>
      <c r="AC449" s="35">
        <f t="shared" si="326"/>
        <v>8.6187499999993797E-2</v>
      </c>
      <c r="AD449" s="35">
        <f t="shared" si="327"/>
        <v>8.9379629629623203E-2</v>
      </c>
      <c r="AE449" s="35">
        <f t="shared" si="328"/>
        <v>9.2571759259252595E-2</v>
      </c>
      <c r="AF449" s="36">
        <f t="shared" si="329"/>
        <v>9.5763888888882001E-2</v>
      </c>
      <c r="AG449" s="35">
        <f t="shared" si="330"/>
        <v>9.8956018518511393E-2</v>
      </c>
      <c r="AH449" s="35">
        <f t="shared" si="331"/>
        <v>0.1021481481481408</v>
      </c>
      <c r="AI449" s="35">
        <f t="shared" si="332"/>
        <v>0.10534027777777021</v>
      </c>
      <c r="AJ449" s="35">
        <f t="shared" si="333"/>
        <v>0.1085324074073996</v>
      </c>
      <c r="AK449" s="36">
        <f t="shared" si="334"/>
        <v>0.111724537037029</v>
      </c>
      <c r="AL449" s="35">
        <f t="shared" si="335"/>
        <v>0.1149166666666584</v>
      </c>
      <c r="AM449" s="35">
        <f t="shared" si="336"/>
        <v>0.1181087962962878</v>
      </c>
      <c r="AN449" s="35">
        <f t="shared" si="337"/>
        <v>0.12130092592591719</v>
      </c>
      <c r="AO449" s="35">
        <f t="shared" si="338"/>
        <v>0.1244930555555466</v>
      </c>
      <c r="AP449" s="36">
        <f t="shared" si="339"/>
        <v>0.12768518518517599</v>
      </c>
      <c r="AQ449" s="35">
        <f t="shared" si="340"/>
        <v>0.13087731481480541</v>
      </c>
      <c r="AR449" s="35">
        <f t="shared" si="341"/>
        <v>0.1340694444444348</v>
      </c>
      <c r="AS449" s="38">
        <f t="shared" si="342"/>
        <v>0.13469190972221254</v>
      </c>
      <c r="AU449" s="33">
        <v>3.1921296296294E-3</v>
      </c>
    </row>
    <row r="450" spans="1:47">
      <c r="A450" s="33">
        <v>3.1932870370367998E-3</v>
      </c>
      <c r="B450" s="34">
        <v>3.1932870370367998E-3</v>
      </c>
      <c r="C450" s="35">
        <f t="shared" si="343"/>
        <v>6.3865740740735996E-3</v>
      </c>
      <c r="D450" s="35">
        <f t="shared" si="301"/>
        <v>9.5798611111103989E-3</v>
      </c>
      <c r="E450" s="35">
        <f t="shared" si="302"/>
        <v>1.2773148148147199E-2</v>
      </c>
      <c r="F450" s="36">
        <f t="shared" si="303"/>
        <v>1.5966435185183998E-2</v>
      </c>
      <c r="G450" s="35">
        <f t="shared" si="304"/>
        <v>1.9159722222220798E-2</v>
      </c>
      <c r="H450" s="35">
        <f t="shared" si="305"/>
        <v>2.2353009259257598E-2</v>
      </c>
      <c r="I450" s="35">
        <f t="shared" si="306"/>
        <v>2.5546296296294398E-2</v>
      </c>
      <c r="J450" s="35">
        <f t="shared" si="307"/>
        <v>2.8739583333331199E-2</v>
      </c>
      <c r="K450" s="36">
        <f t="shared" si="308"/>
        <v>3.1932870370367995E-2</v>
      </c>
      <c r="L450" s="35">
        <f t="shared" si="309"/>
        <v>3.5126157407404796E-2</v>
      </c>
      <c r="M450" s="35">
        <f t="shared" si="310"/>
        <v>3.8319444444441596E-2</v>
      </c>
      <c r="N450" s="35">
        <f t="shared" si="311"/>
        <v>4.1512731481478396E-2</v>
      </c>
      <c r="O450" s="35">
        <f t="shared" si="312"/>
        <v>4.4706018518515196E-2</v>
      </c>
      <c r="P450" s="36">
        <f t="shared" si="313"/>
        <v>4.7899305555551996E-2</v>
      </c>
      <c r="Q450" s="35">
        <f t="shared" si="314"/>
        <v>5.1092592592588797E-2</v>
      </c>
      <c r="R450" s="35">
        <f t="shared" si="315"/>
        <v>5.4285879629625597E-2</v>
      </c>
      <c r="S450" s="35">
        <f t="shared" si="316"/>
        <v>5.7479166666662397E-2</v>
      </c>
      <c r="T450" s="35">
        <f t="shared" si="317"/>
        <v>6.0672453703699197E-2</v>
      </c>
      <c r="U450" s="36">
        <f t="shared" si="318"/>
        <v>6.3865740740735991E-2</v>
      </c>
      <c r="V450" s="35">
        <f t="shared" si="319"/>
        <v>6.7059027777772798E-2</v>
      </c>
      <c r="W450" s="37">
        <f t="shared" si="320"/>
        <v>6.7362390046291284E-2</v>
      </c>
      <c r="X450" s="35">
        <f t="shared" si="321"/>
        <v>7.0252314814809591E-2</v>
      </c>
      <c r="Y450" s="35">
        <f t="shared" si="322"/>
        <v>7.3445601851846398E-2</v>
      </c>
      <c r="Z450" s="35">
        <f t="shared" si="323"/>
        <v>7.6638888888883192E-2</v>
      </c>
      <c r="AA450" s="36">
        <f t="shared" si="324"/>
        <v>7.9832175925919999E-2</v>
      </c>
      <c r="AB450" s="35">
        <f t="shared" si="325"/>
        <v>8.3025462962956792E-2</v>
      </c>
      <c r="AC450" s="35">
        <f t="shared" si="326"/>
        <v>8.6218749999993599E-2</v>
      </c>
      <c r="AD450" s="35">
        <f t="shared" si="327"/>
        <v>8.9412037037030392E-2</v>
      </c>
      <c r="AE450" s="35">
        <f t="shared" si="328"/>
        <v>9.26053240740672E-2</v>
      </c>
      <c r="AF450" s="36">
        <f t="shared" si="329"/>
        <v>9.5798611111103993E-2</v>
      </c>
      <c r="AG450" s="35">
        <f t="shared" si="330"/>
        <v>9.89918981481408E-2</v>
      </c>
      <c r="AH450" s="35">
        <f t="shared" si="331"/>
        <v>0.10218518518517759</v>
      </c>
      <c r="AI450" s="35">
        <f t="shared" si="332"/>
        <v>0.10537847222221439</v>
      </c>
      <c r="AJ450" s="35">
        <f t="shared" si="333"/>
        <v>0.10857175925925119</v>
      </c>
      <c r="AK450" s="36">
        <f t="shared" si="334"/>
        <v>0.11176504629628799</v>
      </c>
      <c r="AL450" s="35">
        <f t="shared" si="335"/>
        <v>0.11495833333332479</v>
      </c>
      <c r="AM450" s="35">
        <f t="shared" si="336"/>
        <v>0.11815162037036159</v>
      </c>
      <c r="AN450" s="35">
        <f t="shared" si="337"/>
        <v>0.12134490740739839</v>
      </c>
      <c r="AO450" s="35">
        <f t="shared" si="338"/>
        <v>0.12453819444443519</v>
      </c>
      <c r="AP450" s="36">
        <f t="shared" si="339"/>
        <v>0.12773148148147198</v>
      </c>
      <c r="AQ450" s="35">
        <f t="shared" si="340"/>
        <v>0.13092476851850879</v>
      </c>
      <c r="AR450" s="35">
        <f t="shared" si="341"/>
        <v>0.1341180555555456</v>
      </c>
      <c r="AS450" s="38">
        <f t="shared" si="342"/>
        <v>0.13474074652776777</v>
      </c>
      <c r="AU450" s="33">
        <v>3.1932870370367998E-3</v>
      </c>
    </row>
    <row r="451" spans="1:47">
      <c r="A451" s="33">
        <v>3.19444444444421E-3</v>
      </c>
      <c r="B451" s="34">
        <v>3.19444444444421E-3</v>
      </c>
      <c r="C451" s="35">
        <f t="shared" si="343"/>
        <v>6.38888888888842E-3</v>
      </c>
      <c r="D451" s="35">
        <f t="shared" si="301"/>
        <v>9.58333333333263E-3</v>
      </c>
      <c r="E451" s="35">
        <f t="shared" si="302"/>
        <v>1.277777777777684E-2</v>
      </c>
      <c r="F451" s="36">
        <f t="shared" si="303"/>
        <v>1.5972222222221048E-2</v>
      </c>
      <c r="G451" s="35">
        <f t="shared" si="304"/>
        <v>1.916666666666526E-2</v>
      </c>
      <c r="H451" s="35">
        <f t="shared" si="305"/>
        <v>2.2361111111109472E-2</v>
      </c>
      <c r="I451" s="35">
        <f t="shared" si="306"/>
        <v>2.555555555555368E-2</v>
      </c>
      <c r="J451" s="35">
        <f t="shared" si="307"/>
        <v>2.8749999999997888E-2</v>
      </c>
      <c r="K451" s="36">
        <f t="shared" si="308"/>
        <v>3.1944444444442097E-2</v>
      </c>
      <c r="L451" s="35">
        <f t="shared" si="309"/>
        <v>3.5138888888886312E-2</v>
      </c>
      <c r="M451" s="35">
        <f t="shared" si="310"/>
        <v>3.833333333333052E-2</v>
      </c>
      <c r="N451" s="35">
        <f t="shared" si="311"/>
        <v>4.1527777777774728E-2</v>
      </c>
      <c r="O451" s="35">
        <f t="shared" si="312"/>
        <v>4.4722222222218944E-2</v>
      </c>
      <c r="P451" s="36">
        <f t="shared" si="313"/>
        <v>4.7916666666663152E-2</v>
      </c>
      <c r="Q451" s="35">
        <f t="shared" si="314"/>
        <v>5.111111111110736E-2</v>
      </c>
      <c r="R451" s="35">
        <f t="shared" si="315"/>
        <v>5.4305555555551568E-2</v>
      </c>
      <c r="S451" s="35">
        <f t="shared" si="316"/>
        <v>5.7499999999995777E-2</v>
      </c>
      <c r="T451" s="35">
        <f t="shared" si="317"/>
        <v>6.0694444444439992E-2</v>
      </c>
      <c r="U451" s="36">
        <f t="shared" si="318"/>
        <v>6.3888888888884193E-2</v>
      </c>
      <c r="V451" s="35">
        <f t="shared" si="319"/>
        <v>6.7083333333328415E-2</v>
      </c>
      <c r="W451" s="37">
        <f t="shared" si="320"/>
        <v>6.73868055555506E-2</v>
      </c>
      <c r="X451" s="35">
        <f t="shared" si="321"/>
        <v>7.0277777777772624E-2</v>
      </c>
      <c r="Y451" s="35">
        <f t="shared" si="322"/>
        <v>7.3472222222216832E-2</v>
      </c>
      <c r="Z451" s="35">
        <f t="shared" si="323"/>
        <v>7.666666666666104E-2</v>
      </c>
      <c r="AA451" s="36">
        <f t="shared" si="324"/>
        <v>7.9861111111105249E-2</v>
      </c>
      <c r="AB451" s="35">
        <f t="shared" si="325"/>
        <v>8.3055555555549457E-2</v>
      </c>
      <c r="AC451" s="35">
        <f t="shared" si="326"/>
        <v>8.6249999999993665E-2</v>
      </c>
      <c r="AD451" s="35">
        <f t="shared" si="327"/>
        <v>8.9444444444437887E-2</v>
      </c>
      <c r="AE451" s="35">
        <f t="shared" si="328"/>
        <v>9.2638888888882095E-2</v>
      </c>
      <c r="AF451" s="36">
        <f t="shared" si="329"/>
        <v>9.5833333333326304E-2</v>
      </c>
      <c r="AG451" s="35">
        <f t="shared" si="330"/>
        <v>9.9027777777770512E-2</v>
      </c>
      <c r="AH451" s="35">
        <f t="shared" si="331"/>
        <v>0.10222222222221472</v>
      </c>
      <c r="AI451" s="35">
        <f t="shared" si="332"/>
        <v>0.10541666666665893</v>
      </c>
      <c r="AJ451" s="35">
        <f t="shared" si="333"/>
        <v>0.10861111111110314</v>
      </c>
      <c r="AK451" s="36">
        <f t="shared" si="334"/>
        <v>0.11180555555554735</v>
      </c>
      <c r="AL451" s="35">
        <f t="shared" si="335"/>
        <v>0.11499999999999155</v>
      </c>
      <c r="AM451" s="35">
        <f t="shared" si="336"/>
        <v>0.11819444444443578</v>
      </c>
      <c r="AN451" s="35">
        <f t="shared" si="337"/>
        <v>0.12138888888887998</v>
      </c>
      <c r="AO451" s="35">
        <f t="shared" si="338"/>
        <v>0.12458333333332419</v>
      </c>
      <c r="AP451" s="36">
        <f t="shared" si="339"/>
        <v>0.12777777777776839</v>
      </c>
      <c r="AQ451" s="35">
        <f t="shared" si="340"/>
        <v>0.13097222222221261</v>
      </c>
      <c r="AR451" s="35">
        <f t="shared" si="341"/>
        <v>0.13416666666665683</v>
      </c>
      <c r="AS451" s="38">
        <f t="shared" si="342"/>
        <v>0.13478958333332344</v>
      </c>
      <c r="AU451" s="33">
        <v>3.19444444444421E-3</v>
      </c>
    </row>
    <row r="452" spans="1:47">
      <c r="A452" s="33">
        <v>3.1956018518516198E-3</v>
      </c>
      <c r="B452" s="34">
        <v>3.1956018518516198E-3</v>
      </c>
      <c r="C452" s="35">
        <f t="shared" si="343"/>
        <v>6.3912037037032396E-3</v>
      </c>
      <c r="D452" s="35">
        <f t="shared" si="301"/>
        <v>9.5868055555548594E-3</v>
      </c>
      <c r="E452" s="35">
        <f t="shared" si="302"/>
        <v>1.2782407407406479E-2</v>
      </c>
      <c r="F452" s="36">
        <f t="shared" si="303"/>
        <v>1.5978009259258099E-2</v>
      </c>
      <c r="G452" s="35">
        <f t="shared" si="304"/>
        <v>1.9173611111109719E-2</v>
      </c>
      <c r="H452" s="35">
        <f t="shared" si="305"/>
        <v>2.2369212962961339E-2</v>
      </c>
      <c r="I452" s="35">
        <f t="shared" si="306"/>
        <v>2.5564814814812958E-2</v>
      </c>
      <c r="J452" s="35">
        <f t="shared" si="307"/>
        <v>2.8760416666664578E-2</v>
      </c>
      <c r="K452" s="36">
        <f t="shared" si="308"/>
        <v>3.1956018518516198E-2</v>
      </c>
      <c r="L452" s="35">
        <f t="shared" si="309"/>
        <v>3.5151620370367814E-2</v>
      </c>
      <c r="M452" s="35">
        <f t="shared" si="310"/>
        <v>3.8347222222219438E-2</v>
      </c>
      <c r="N452" s="35">
        <f t="shared" si="311"/>
        <v>4.1542824074071061E-2</v>
      </c>
      <c r="O452" s="35">
        <f t="shared" si="312"/>
        <v>4.4738425925922677E-2</v>
      </c>
      <c r="P452" s="36">
        <f t="shared" si="313"/>
        <v>4.7934027777774293E-2</v>
      </c>
      <c r="Q452" s="35">
        <f t="shared" si="314"/>
        <v>5.1129629629625917E-2</v>
      </c>
      <c r="R452" s="35">
        <f t="shared" si="315"/>
        <v>5.432523148147754E-2</v>
      </c>
      <c r="S452" s="35">
        <f t="shared" si="316"/>
        <v>5.7520833333329156E-2</v>
      </c>
      <c r="T452" s="35">
        <f t="shared" si="317"/>
        <v>6.0716435185180773E-2</v>
      </c>
      <c r="U452" s="36">
        <f t="shared" si="318"/>
        <v>6.3912037037032396E-2</v>
      </c>
      <c r="V452" s="35">
        <f t="shared" si="319"/>
        <v>6.7107638888884019E-2</v>
      </c>
      <c r="W452" s="37">
        <f t="shared" si="320"/>
        <v>6.7411221064809915E-2</v>
      </c>
      <c r="X452" s="35">
        <f t="shared" si="321"/>
        <v>7.0303240740735629E-2</v>
      </c>
      <c r="Y452" s="35">
        <f t="shared" si="322"/>
        <v>7.3498842592587252E-2</v>
      </c>
      <c r="Z452" s="35">
        <f t="shared" si="323"/>
        <v>7.6694444444438875E-2</v>
      </c>
      <c r="AA452" s="36">
        <f t="shared" si="324"/>
        <v>7.9890046296290498E-2</v>
      </c>
      <c r="AB452" s="35">
        <f t="shared" si="325"/>
        <v>8.3085648148142122E-2</v>
      </c>
      <c r="AC452" s="35">
        <f t="shared" si="326"/>
        <v>8.6281249999993731E-2</v>
      </c>
      <c r="AD452" s="35">
        <f t="shared" si="327"/>
        <v>8.9476851851845354E-2</v>
      </c>
      <c r="AE452" s="35">
        <f t="shared" si="328"/>
        <v>9.2672453703696978E-2</v>
      </c>
      <c r="AF452" s="36">
        <f t="shared" si="329"/>
        <v>9.5868055555548587E-2</v>
      </c>
      <c r="AG452" s="35">
        <f t="shared" si="330"/>
        <v>9.906365740740021E-2</v>
      </c>
      <c r="AH452" s="35">
        <f t="shared" si="331"/>
        <v>0.10225925925925183</v>
      </c>
      <c r="AI452" s="35">
        <f t="shared" si="332"/>
        <v>0.10545486111110346</v>
      </c>
      <c r="AJ452" s="35">
        <f t="shared" si="333"/>
        <v>0.10865046296295508</v>
      </c>
      <c r="AK452" s="36">
        <f t="shared" si="334"/>
        <v>0.11184606481480669</v>
      </c>
      <c r="AL452" s="35">
        <f t="shared" si="335"/>
        <v>0.11504166666665831</v>
      </c>
      <c r="AM452" s="35">
        <f t="shared" si="336"/>
        <v>0.11823726851850994</v>
      </c>
      <c r="AN452" s="35">
        <f t="shared" si="337"/>
        <v>0.12143287037036155</v>
      </c>
      <c r="AO452" s="35">
        <f t="shared" si="338"/>
        <v>0.12462847222221317</v>
      </c>
      <c r="AP452" s="36">
        <f t="shared" si="339"/>
        <v>0.12782407407406479</v>
      </c>
      <c r="AQ452" s="35">
        <f t="shared" si="340"/>
        <v>0.1310196759259164</v>
      </c>
      <c r="AR452" s="35">
        <f t="shared" si="341"/>
        <v>0.13421527777776804</v>
      </c>
      <c r="AS452" s="38">
        <f t="shared" si="342"/>
        <v>0.13483842013887909</v>
      </c>
      <c r="AU452" s="33">
        <v>3.1956018518516198E-3</v>
      </c>
    </row>
    <row r="453" spans="1:47">
      <c r="A453" s="33">
        <v>3.19675925925903E-3</v>
      </c>
      <c r="B453" s="34">
        <v>3.19675925925903E-3</v>
      </c>
      <c r="C453" s="35">
        <f t="shared" si="343"/>
        <v>6.39351851851806E-3</v>
      </c>
      <c r="D453" s="35">
        <f t="shared" si="301"/>
        <v>9.5902777777770905E-3</v>
      </c>
      <c r="E453" s="35">
        <f t="shared" si="302"/>
        <v>1.278703703703612E-2</v>
      </c>
      <c r="F453" s="36">
        <f t="shared" si="303"/>
        <v>1.598379629629515E-2</v>
      </c>
      <c r="G453" s="35">
        <f t="shared" si="304"/>
        <v>1.9180555555554181E-2</v>
      </c>
      <c r="H453" s="35">
        <f t="shared" si="305"/>
        <v>2.2377314814813209E-2</v>
      </c>
      <c r="I453" s="35">
        <f t="shared" si="306"/>
        <v>2.557407407407224E-2</v>
      </c>
      <c r="J453" s="35">
        <f t="shared" si="307"/>
        <v>2.8770833333331271E-2</v>
      </c>
      <c r="K453" s="36">
        <f t="shared" si="308"/>
        <v>3.1967592592590299E-2</v>
      </c>
      <c r="L453" s="35">
        <f t="shared" si="309"/>
        <v>3.5164351851849331E-2</v>
      </c>
      <c r="M453" s="35">
        <f t="shared" si="310"/>
        <v>3.8361111111108362E-2</v>
      </c>
      <c r="N453" s="35">
        <f t="shared" si="311"/>
        <v>4.1557870370367393E-2</v>
      </c>
      <c r="O453" s="35">
        <f t="shared" si="312"/>
        <v>4.4754629629626418E-2</v>
      </c>
      <c r="P453" s="36">
        <f t="shared" si="313"/>
        <v>4.7951388888885449E-2</v>
      </c>
      <c r="Q453" s="35">
        <f t="shared" si="314"/>
        <v>5.114814814814448E-2</v>
      </c>
      <c r="R453" s="35">
        <f t="shared" si="315"/>
        <v>5.4344907407403512E-2</v>
      </c>
      <c r="S453" s="35">
        <f t="shared" si="316"/>
        <v>5.7541666666662543E-2</v>
      </c>
      <c r="T453" s="35">
        <f t="shared" si="317"/>
        <v>6.0738425925921567E-2</v>
      </c>
      <c r="U453" s="36">
        <f t="shared" si="318"/>
        <v>6.3935185185180599E-2</v>
      </c>
      <c r="V453" s="35">
        <f t="shared" si="319"/>
        <v>6.7131944444439637E-2</v>
      </c>
      <c r="W453" s="37">
        <f t="shared" si="320"/>
        <v>6.743563657406923E-2</v>
      </c>
      <c r="X453" s="35">
        <f t="shared" si="321"/>
        <v>7.0328703703698661E-2</v>
      </c>
      <c r="Y453" s="35">
        <f t="shared" si="322"/>
        <v>7.3525462962957686E-2</v>
      </c>
      <c r="Z453" s="35">
        <f t="shared" si="323"/>
        <v>7.6722222222216724E-2</v>
      </c>
      <c r="AA453" s="36">
        <f t="shared" si="324"/>
        <v>7.9918981481475748E-2</v>
      </c>
      <c r="AB453" s="35">
        <f t="shared" si="325"/>
        <v>8.3115740740734786E-2</v>
      </c>
      <c r="AC453" s="35">
        <f t="shared" si="326"/>
        <v>8.6312499999993811E-2</v>
      </c>
      <c r="AD453" s="35">
        <f t="shared" si="327"/>
        <v>8.9509259259252835E-2</v>
      </c>
      <c r="AE453" s="35">
        <f t="shared" si="328"/>
        <v>9.2706018518511873E-2</v>
      </c>
      <c r="AF453" s="36">
        <f t="shared" si="329"/>
        <v>9.5902777777770898E-2</v>
      </c>
      <c r="AG453" s="35">
        <f t="shared" si="330"/>
        <v>9.9099537037029936E-2</v>
      </c>
      <c r="AH453" s="35">
        <f t="shared" si="331"/>
        <v>0.10229629629628896</v>
      </c>
      <c r="AI453" s="35">
        <f t="shared" si="332"/>
        <v>0.10549305555554798</v>
      </c>
      <c r="AJ453" s="35">
        <f t="shared" si="333"/>
        <v>0.10868981481480702</v>
      </c>
      <c r="AK453" s="36">
        <f t="shared" si="334"/>
        <v>0.11188657407406605</v>
      </c>
      <c r="AL453" s="35">
        <f t="shared" si="335"/>
        <v>0.11508333333332509</v>
      </c>
      <c r="AM453" s="35">
        <f t="shared" si="336"/>
        <v>0.11828009259258411</v>
      </c>
      <c r="AN453" s="35">
        <f t="shared" si="337"/>
        <v>0.12147685185184313</v>
      </c>
      <c r="AO453" s="35">
        <f t="shared" si="338"/>
        <v>0.12467361111110217</v>
      </c>
      <c r="AP453" s="36">
        <f t="shared" si="339"/>
        <v>0.1278703703703612</v>
      </c>
      <c r="AQ453" s="35">
        <f t="shared" si="340"/>
        <v>0.13106712962962022</v>
      </c>
      <c r="AR453" s="35">
        <f t="shared" si="341"/>
        <v>0.13426388888887927</v>
      </c>
      <c r="AS453" s="38">
        <f t="shared" si="342"/>
        <v>0.13488725694443476</v>
      </c>
      <c r="AU453" s="33">
        <v>3.19675925925903E-3</v>
      </c>
    </row>
    <row r="454" spans="1:47">
      <c r="A454" s="33">
        <v>3.1979166666664298E-3</v>
      </c>
      <c r="B454" s="34">
        <v>3.1979166666664298E-3</v>
      </c>
      <c r="C454" s="35">
        <f t="shared" si="343"/>
        <v>6.3958333333328597E-3</v>
      </c>
      <c r="D454" s="35">
        <f t="shared" si="301"/>
        <v>9.5937499999992903E-3</v>
      </c>
      <c r="E454" s="35">
        <f t="shared" si="302"/>
        <v>1.2791666666665719E-2</v>
      </c>
      <c r="F454" s="36">
        <f t="shared" si="303"/>
        <v>1.5989583333332148E-2</v>
      </c>
      <c r="G454" s="35">
        <f t="shared" si="304"/>
        <v>1.9187499999998581E-2</v>
      </c>
      <c r="H454" s="35">
        <f t="shared" si="305"/>
        <v>2.238541666666501E-2</v>
      </c>
      <c r="I454" s="35">
        <f t="shared" si="306"/>
        <v>2.5583333333331439E-2</v>
      </c>
      <c r="J454" s="35">
        <f t="shared" si="307"/>
        <v>2.8781249999997868E-2</v>
      </c>
      <c r="K454" s="36">
        <f t="shared" si="308"/>
        <v>3.1979166666664297E-2</v>
      </c>
      <c r="L454" s="35">
        <f t="shared" si="309"/>
        <v>3.5177083333330729E-2</v>
      </c>
      <c r="M454" s="35">
        <f t="shared" si="310"/>
        <v>3.8374999999997161E-2</v>
      </c>
      <c r="N454" s="35">
        <f t="shared" si="311"/>
        <v>4.1572916666663587E-2</v>
      </c>
      <c r="O454" s="35">
        <f t="shared" si="312"/>
        <v>4.4770833333330019E-2</v>
      </c>
      <c r="P454" s="36">
        <f t="shared" si="313"/>
        <v>4.7968749999996445E-2</v>
      </c>
      <c r="Q454" s="35">
        <f t="shared" si="314"/>
        <v>5.1166666666662877E-2</v>
      </c>
      <c r="R454" s="35">
        <f t="shared" si="315"/>
        <v>5.436458333332931E-2</v>
      </c>
      <c r="S454" s="35">
        <f t="shared" si="316"/>
        <v>5.7562499999995735E-2</v>
      </c>
      <c r="T454" s="35">
        <f t="shared" si="317"/>
        <v>6.0760416666662168E-2</v>
      </c>
      <c r="U454" s="36">
        <f t="shared" si="318"/>
        <v>6.3958333333328593E-2</v>
      </c>
      <c r="V454" s="35">
        <f t="shared" si="319"/>
        <v>6.7156249999995032E-2</v>
      </c>
      <c r="W454" s="37">
        <f t="shared" si="320"/>
        <v>6.7460052083328337E-2</v>
      </c>
      <c r="X454" s="35">
        <f t="shared" si="321"/>
        <v>7.0354166666661458E-2</v>
      </c>
      <c r="Y454" s="35">
        <f t="shared" si="322"/>
        <v>7.3552083333327883E-2</v>
      </c>
      <c r="Z454" s="35">
        <f t="shared" si="323"/>
        <v>7.6749999999994323E-2</v>
      </c>
      <c r="AA454" s="36">
        <f t="shared" si="324"/>
        <v>7.9947916666660748E-2</v>
      </c>
      <c r="AB454" s="35">
        <f t="shared" si="325"/>
        <v>8.3145833333327174E-2</v>
      </c>
      <c r="AC454" s="35">
        <f t="shared" si="326"/>
        <v>8.6343749999993599E-2</v>
      </c>
      <c r="AD454" s="35">
        <f t="shared" si="327"/>
        <v>8.9541666666660039E-2</v>
      </c>
      <c r="AE454" s="35">
        <f t="shared" si="328"/>
        <v>9.2739583333326464E-2</v>
      </c>
      <c r="AF454" s="36">
        <f t="shared" si="329"/>
        <v>9.593749999999289E-2</v>
      </c>
      <c r="AG454" s="35">
        <f t="shared" si="330"/>
        <v>9.9135416666659329E-2</v>
      </c>
      <c r="AH454" s="35">
        <f t="shared" si="331"/>
        <v>0.10233333333332575</v>
      </c>
      <c r="AI454" s="35">
        <f t="shared" si="332"/>
        <v>0.10553124999999218</v>
      </c>
      <c r="AJ454" s="35">
        <f t="shared" si="333"/>
        <v>0.10872916666665862</v>
      </c>
      <c r="AK454" s="36">
        <f t="shared" si="334"/>
        <v>0.11192708333332504</v>
      </c>
      <c r="AL454" s="35">
        <f t="shared" si="335"/>
        <v>0.11512499999999147</v>
      </c>
      <c r="AM454" s="35">
        <f t="shared" si="336"/>
        <v>0.11832291666665791</v>
      </c>
      <c r="AN454" s="35">
        <f t="shared" si="337"/>
        <v>0.12152083333332434</v>
      </c>
      <c r="AO454" s="35">
        <f t="shared" si="338"/>
        <v>0.12471874999999076</v>
      </c>
      <c r="AP454" s="36">
        <f t="shared" si="339"/>
        <v>0.12791666666665719</v>
      </c>
      <c r="AQ454" s="35">
        <f t="shared" si="340"/>
        <v>0.13111458333332363</v>
      </c>
      <c r="AR454" s="35">
        <f t="shared" si="341"/>
        <v>0.13431249999999006</v>
      </c>
      <c r="AS454" s="38">
        <f t="shared" si="342"/>
        <v>0.13493609374998999</v>
      </c>
      <c r="AU454" s="33">
        <v>3.1979166666664298E-3</v>
      </c>
    </row>
    <row r="455" spans="1:47">
      <c r="A455" s="33">
        <v>3.19907407407384E-3</v>
      </c>
      <c r="B455" s="34">
        <v>3.19907407407384E-3</v>
      </c>
      <c r="C455" s="35">
        <f t="shared" si="343"/>
        <v>6.3981481481476801E-3</v>
      </c>
      <c r="D455" s="35">
        <f t="shared" si="301"/>
        <v>9.5972222222215197E-3</v>
      </c>
      <c r="E455" s="35">
        <f t="shared" si="302"/>
        <v>1.279629629629536E-2</v>
      </c>
      <c r="F455" s="36">
        <f t="shared" si="303"/>
        <v>1.5995370370369199E-2</v>
      </c>
      <c r="G455" s="35">
        <f t="shared" si="304"/>
        <v>1.9194444444443039E-2</v>
      </c>
      <c r="H455" s="35">
        <f t="shared" si="305"/>
        <v>2.239351851851688E-2</v>
      </c>
      <c r="I455" s="35">
        <f t="shared" si="306"/>
        <v>2.559259259259072E-2</v>
      </c>
      <c r="J455" s="35">
        <f t="shared" si="307"/>
        <v>2.8791666666664561E-2</v>
      </c>
      <c r="K455" s="36">
        <f t="shared" si="308"/>
        <v>3.1990740740738398E-2</v>
      </c>
      <c r="L455" s="35">
        <f t="shared" si="309"/>
        <v>3.5189814814812238E-2</v>
      </c>
      <c r="M455" s="35">
        <f t="shared" si="310"/>
        <v>3.8388888888886079E-2</v>
      </c>
      <c r="N455" s="35">
        <f t="shared" si="311"/>
        <v>4.1587962962959919E-2</v>
      </c>
      <c r="O455" s="35">
        <f t="shared" si="312"/>
        <v>4.478703703703376E-2</v>
      </c>
      <c r="P455" s="36">
        <f t="shared" si="313"/>
        <v>4.79861111111076E-2</v>
      </c>
      <c r="Q455" s="35">
        <f t="shared" si="314"/>
        <v>5.1185185185181441E-2</v>
      </c>
      <c r="R455" s="35">
        <f t="shared" si="315"/>
        <v>5.4384259259255281E-2</v>
      </c>
      <c r="S455" s="35">
        <f t="shared" si="316"/>
        <v>5.7583333333329122E-2</v>
      </c>
      <c r="T455" s="35">
        <f t="shared" si="317"/>
        <v>6.0782407407402962E-2</v>
      </c>
      <c r="U455" s="36">
        <f t="shared" si="318"/>
        <v>6.3981481481476796E-2</v>
      </c>
      <c r="V455" s="35">
        <f t="shared" si="319"/>
        <v>6.7180555555550636E-2</v>
      </c>
      <c r="W455" s="37">
        <f t="shared" si="320"/>
        <v>6.7484467592587652E-2</v>
      </c>
      <c r="X455" s="35">
        <f t="shared" si="321"/>
        <v>7.0379629629624477E-2</v>
      </c>
      <c r="Y455" s="35">
        <f t="shared" si="322"/>
        <v>7.3578703703698317E-2</v>
      </c>
      <c r="Z455" s="35">
        <f t="shared" si="323"/>
        <v>7.6777777777772158E-2</v>
      </c>
      <c r="AA455" s="36">
        <f t="shared" si="324"/>
        <v>7.9976851851845998E-2</v>
      </c>
      <c r="AB455" s="35">
        <f t="shared" si="325"/>
        <v>8.3175925925919839E-2</v>
      </c>
      <c r="AC455" s="35">
        <f t="shared" si="326"/>
        <v>8.6374999999993679E-2</v>
      </c>
      <c r="AD455" s="35">
        <f t="shared" si="327"/>
        <v>8.957407407406752E-2</v>
      </c>
      <c r="AE455" s="35">
        <f t="shared" si="328"/>
        <v>9.277314814814136E-2</v>
      </c>
      <c r="AF455" s="36">
        <f t="shared" si="329"/>
        <v>9.59722222222152E-2</v>
      </c>
      <c r="AG455" s="35">
        <f t="shared" si="330"/>
        <v>9.9171296296289041E-2</v>
      </c>
      <c r="AH455" s="35">
        <f t="shared" si="331"/>
        <v>0.10237037037036288</v>
      </c>
      <c r="AI455" s="35">
        <f t="shared" si="332"/>
        <v>0.10556944444443672</v>
      </c>
      <c r="AJ455" s="35">
        <f t="shared" si="333"/>
        <v>0.10876851851851056</v>
      </c>
      <c r="AK455" s="36">
        <f t="shared" si="334"/>
        <v>0.1119675925925844</v>
      </c>
      <c r="AL455" s="35">
        <f t="shared" si="335"/>
        <v>0.11516666666665824</v>
      </c>
      <c r="AM455" s="35">
        <f t="shared" si="336"/>
        <v>0.11836574074073208</v>
      </c>
      <c r="AN455" s="35">
        <f t="shared" si="337"/>
        <v>0.12156481481480592</v>
      </c>
      <c r="AO455" s="35">
        <f t="shared" si="338"/>
        <v>0.12476388888887976</v>
      </c>
      <c r="AP455" s="36">
        <f t="shared" si="339"/>
        <v>0.12796296296295359</v>
      </c>
      <c r="AQ455" s="35">
        <f t="shared" si="340"/>
        <v>0.13116203703702745</v>
      </c>
      <c r="AR455" s="35">
        <f t="shared" si="341"/>
        <v>0.13436111111110127</v>
      </c>
      <c r="AS455" s="38">
        <f t="shared" si="342"/>
        <v>0.13498493055554567</v>
      </c>
      <c r="AU455" s="33">
        <v>3.19907407407384E-3</v>
      </c>
    </row>
    <row r="456" spans="1:47">
      <c r="A456" s="33">
        <v>3.2002314814812498E-3</v>
      </c>
      <c r="B456" s="34">
        <v>3.2002314814812498E-3</v>
      </c>
      <c r="C456" s="35">
        <f t="shared" si="343"/>
        <v>6.4004629629624997E-3</v>
      </c>
      <c r="D456" s="35">
        <f t="shared" si="301"/>
        <v>9.6006944444437491E-3</v>
      </c>
      <c r="E456" s="35">
        <f t="shared" si="302"/>
        <v>1.2800925925924999E-2</v>
      </c>
      <c r="F456" s="36">
        <f t="shared" si="303"/>
        <v>1.600115740740625E-2</v>
      </c>
      <c r="G456" s="35">
        <f t="shared" si="304"/>
        <v>1.9201388888887498E-2</v>
      </c>
      <c r="H456" s="35">
        <f t="shared" si="305"/>
        <v>2.240162037036875E-2</v>
      </c>
      <c r="I456" s="35">
        <f t="shared" si="306"/>
        <v>2.5601851851849999E-2</v>
      </c>
      <c r="J456" s="35">
        <f t="shared" si="307"/>
        <v>2.8802083333331247E-2</v>
      </c>
      <c r="K456" s="36">
        <f t="shared" si="308"/>
        <v>3.2002314814812499E-2</v>
      </c>
      <c r="L456" s="35">
        <f t="shared" si="309"/>
        <v>3.5202546296293748E-2</v>
      </c>
      <c r="M456" s="35">
        <f t="shared" si="310"/>
        <v>3.8402777777774996E-2</v>
      </c>
      <c r="N456" s="35">
        <f t="shared" si="311"/>
        <v>4.1603009259256245E-2</v>
      </c>
      <c r="O456" s="35">
        <f t="shared" si="312"/>
        <v>4.48032407407375E-2</v>
      </c>
      <c r="P456" s="36">
        <f t="shared" si="313"/>
        <v>4.8003472222218749E-2</v>
      </c>
      <c r="Q456" s="35">
        <f t="shared" si="314"/>
        <v>5.1203703703699997E-2</v>
      </c>
      <c r="R456" s="35">
        <f t="shared" si="315"/>
        <v>5.4403935185181246E-2</v>
      </c>
      <c r="S456" s="35">
        <f t="shared" si="316"/>
        <v>5.7604166666662494E-2</v>
      </c>
      <c r="T456" s="35">
        <f t="shared" si="317"/>
        <v>6.080439814814375E-2</v>
      </c>
      <c r="U456" s="36">
        <f t="shared" si="318"/>
        <v>6.4004629629624998E-2</v>
      </c>
      <c r="V456" s="35">
        <f t="shared" si="319"/>
        <v>6.720486111110624E-2</v>
      </c>
      <c r="W456" s="37">
        <f t="shared" si="320"/>
        <v>6.7508883101846967E-2</v>
      </c>
      <c r="X456" s="35">
        <f t="shared" si="321"/>
        <v>7.0405092592587495E-2</v>
      </c>
      <c r="Y456" s="35">
        <f t="shared" si="322"/>
        <v>7.3605324074068751E-2</v>
      </c>
      <c r="Z456" s="35">
        <f t="shared" si="323"/>
        <v>7.6805555555549992E-2</v>
      </c>
      <c r="AA456" s="36">
        <f t="shared" si="324"/>
        <v>8.0005787037031248E-2</v>
      </c>
      <c r="AB456" s="35">
        <f t="shared" si="325"/>
        <v>8.320601851851249E-2</v>
      </c>
      <c r="AC456" s="35">
        <f t="shared" si="326"/>
        <v>8.6406249999993745E-2</v>
      </c>
      <c r="AD456" s="35">
        <f t="shared" si="327"/>
        <v>8.9606481481475E-2</v>
      </c>
      <c r="AE456" s="35">
        <f t="shared" si="328"/>
        <v>9.2806712962956242E-2</v>
      </c>
      <c r="AF456" s="36">
        <f t="shared" si="329"/>
        <v>9.6006944444437498E-2</v>
      </c>
      <c r="AG456" s="35">
        <f t="shared" si="330"/>
        <v>9.9207175925918739E-2</v>
      </c>
      <c r="AH456" s="35">
        <f t="shared" si="331"/>
        <v>0.10240740740739999</v>
      </c>
      <c r="AI456" s="35">
        <f t="shared" si="332"/>
        <v>0.10560763888888125</v>
      </c>
      <c r="AJ456" s="35">
        <f t="shared" si="333"/>
        <v>0.10880787037036249</v>
      </c>
      <c r="AK456" s="36">
        <f t="shared" si="334"/>
        <v>0.11200810185184375</v>
      </c>
      <c r="AL456" s="35">
        <f t="shared" si="335"/>
        <v>0.11520833333332499</v>
      </c>
      <c r="AM456" s="35">
        <f t="shared" si="336"/>
        <v>0.11840856481480624</v>
      </c>
      <c r="AN456" s="35">
        <f t="shared" si="337"/>
        <v>0.1216087962962875</v>
      </c>
      <c r="AO456" s="35">
        <f t="shared" si="338"/>
        <v>0.12480902777776874</v>
      </c>
      <c r="AP456" s="36">
        <f t="shared" si="339"/>
        <v>0.12800925925925</v>
      </c>
      <c r="AQ456" s="35">
        <f t="shared" si="340"/>
        <v>0.13120949074073124</v>
      </c>
      <c r="AR456" s="35">
        <f t="shared" si="341"/>
        <v>0.13440972222221248</v>
      </c>
      <c r="AS456" s="38">
        <f t="shared" si="342"/>
        <v>0.13503376736110134</v>
      </c>
      <c r="AU456" s="33">
        <v>3.2002314814812498E-3</v>
      </c>
    </row>
    <row r="457" spans="1:47">
      <c r="A457" s="33">
        <v>3.2013888888886501E-3</v>
      </c>
      <c r="B457" s="34">
        <v>3.2013888888886501E-3</v>
      </c>
      <c r="C457" s="35">
        <f t="shared" si="343"/>
        <v>6.4027777777773002E-3</v>
      </c>
      <c r="D457" s="35">
        <f t="shared" si="301"/>
        <v>9.6041666666659507E-3</v>
      </c>
      <c r="E457" s="35">
        <f t="shared" si="302"/>
        <v>1.28055555555546E-2</v>
      </c>
      <c r="F457" s="36">
        <f t="shared" si="303"/>
        <v>1.6006944444443252E-2</v>
      </c>
      <c r="G457" s="35">
        <f t="shared" si="304"/>
        <v>1.9208333333331901E-2</v>
      </c>
      <c r="H457" s="35">
        <f t="shared" si="305"/>
        <v>2.2409722222220551E-2</v>
      </c>
      <c r="I457" s="35">
        <f t="shared" si="306"/>
        <v>2.5611111111109201E-2</v>
      </c>
      <c r="J457" s="35">
        <f t="shared" si="307"/>
        <v>2.881249999999785E-2</v>
      </c>
      <c r="K457" s="36">
        <f t="shared" si="308"/>
        <v>3.2013888888886503E-2</v>
      </c>
      <c r="L457" s="35">
        <f t="shared" si="309"/>
        <v>3.5215277777775153E-2</v>
      </c>
      <c r="M457" s="35">
        <f t="shared" si="310"/>
        <v>3.8416666666663803E-2</v>
      </c>
      <c r="N457" s="35">
        <f t="shared" si="311"/>
        <v>4.1618055555552452E-2</v>
      </c>
      <c r="O457" s="35">
        <f t="shared" si="312"/>
        <v>4.4819444444441102E-2</v>
      </c>
      <c r="P457" s="36">
        <f t="shared" si="313"/>
        <v>4.8020833333329752E-2</v>
      </c>
      <c r="Q457" s="35">
        <f t="shared" si="314"/>
        <v>5.1222222222218401E-2</v>
      </c>
      <c r="R457" s="35">
        <f t="shared" si="315"/>
        <v>5.4423611111107051E-2</v>
      </c>
      <c r="S457" s="35">
        <f t="shared" si="316"/>
        <v>5.76249999999957E-2</v>
      </c>
      <c r="T457" s="35">
        <f t="shared" si="317"/>
        <v>6.082638888888435E-2</v>
      </c>
      <c r="U457" s="36">
        <f t="shared" si="318"/>
        <v>6.4027777777773007E-2</v>
      </c>
      <c r="V457" s="35">
        <f t="shared" si="319"/>
        <v>6.7229166666661649E-2</v>
      </c>
      <c r="W457" s="37">
        <f t="shared" si="320"/>
        <v>6.7533298611106074E-2</v>
      </c>
      <c r="X457" s="35">
        <f t="shared" si="321"/>
        <v>7.0430555555550306E-2</v>
      </c>
      <c r="Y457" s="35">
        <f t="shared" si="322"/>
        <v>7.3631944444438949E-2</v>
      </c>
      <c r="Z457" s="35">
        <f t="shared" si="323"/>
        <v>7.6833333333327605E-2</v>
      </c>
      <c r="AA457" s="36">
        <f t="shared" si="324"/>
        <v>8.0034722222216248E-2</v>
      </c>
      <c r="AB457" s="35">
        <f t="shared" si="325"/>
        <v>8.3236111111104905E-2</v>
      </c>
      <c r="AC457" s="35">
        <f t="shared" si="326"/>
        <v>8.6437499999993547E-2</v>
      </c>
      <c r="AD457" s="35">
        <f t="shared" si="327"/>
        <v>8.9638888888882204E-2</v>
      </c>
      <c r="AE457" s="35">
        <f t="shared" si="328"/>
        <v>9.2840277777770847E-2</v>
      </c>
      <c r="AF457" s="36">
        <f t="shared" si="329"/>
        <v>9.6041666666659503E-2</v>
      </c>
      <c r="AG457" s="35">
        <f t="shared" si="330"/>
        <v>9.9243055555548146E-2</v>
      </c>
      <c r="AH457" s="35">
        <f t="shared" si="331"/>
        <v>0.1024444444444368</v>
      </c>
      <c r="AI457" s="35">
        <f t="shared" si="332"/>
        <v>0.10564583333332546</v>
      </c>
      <c r="AJ457" s="35">
        <f t="shared" si="333"/>
        <v>0.1088472222222141</v>
      </c>
      <c r="AK457" s="36">
        <f t="shared" si="334"/>
        <v>0.11204861111110276</v>
      </c>
      <c r="AL457" s="35">
        <f t="shared" si="335"/>
        <v>0.1152499999999914</v>
      </c>
      <c r="AM457" s="35">
        <f t="shared" si="336"/>
        <v>0.11845138888888006</v>
      </c>
      <c r="AN457" s="35">
        <f t="shared" si="337"/>
        <v>0.1216527777777687</v>
      </c>
      <c r="AO457" s="35">
        <f t="shared" si="338"/>
        <v>0.12485416666665736</v>
      </c>
      <c r="AP457" s="36">
        <f t="shared" si="339"/>
        <v>0.12805555555554601</v>
      </c>
      <c r="AQ457" s="35">
        <f t="shared" si="340"/>
        <v>0.13125694444443464</v>
      </c>
      <c r="AR457" s="35">
        <f t="shared" si="341"/>
        <v>0.1344583333333233</v>
      </c>
      <c r="AS457" s="38">
        <f t="shared" si="342"/>
        <v>0.1350826041666566</v>
      </c>
      <c r="AU457" s="33">
        <v>3.2013888888886501E-3</v>
      </c>
    </row>
    <row r="458" spans="1:47">
      <c r="A458" s="33">
        <v>3.2025462962960599E-3</v>
      </c>
      <c r="B458" s="34">
        <v>3.2025462962960599E-3</v>
      </c>
      <c r="C458" s="35">
        <f t="shared" si="343"/>
        <v>6.4050925925921197E-3</v>
      </c>
      <c r="D458" s="35">
        <f t="shared" si="301"/>
        <v>9.60763888888818E-3</v>
      </c>
      <c r="E458" s="35">
        <f t="shared" si="302"/>
        <v>1.2810185185184239E-2</v>
      </c>
      <c r="F458" s="36">
        <f t="shared" si="303"/>
        <v>1.6012731481480299E-2</v>
      </c>
      <c r="G458" s="35">
        <f t="shared" si="304"/>
        <v>1.921527777777636E-2</v>
      </c>
      <c r="H458" s="35">
        <f t="shared" si="305"/>
        <v>2.2417824074072418E-2</v>
      </c>
      <c r="I458" s="35">
        <f t="shared" si="306"/>
        <v>2.5620370370368479E-2</v>
      </c>
      <c r="J458" s="35">
        <f t="shared" si="307"/>
        <v>2.882291666666454E-2</v>
      </c>
      <c r="K458" s="36">
        <f t="shared" si="308"/>
        <v>3.2025462962960598E-2</v>
      </c>
      <c r="L458" s="35">
        <f t="shared" si="309"/>
        <v>3.5228009259256655E-2</v>
      </c>
      <c r="M458" s="35">
        <f t="shared" si="310"/>
        <v>3.843055555555272E-2</v>
      </c>
      <c r="N458" s="35">
        <f t="shared" si="311"/>
        <v>4.1633101851848778E-2</v>
      </c>
      <c r="O458" s="35">
        <f t="shared" si="312"/>
        <v>4.4835648148144835E-2</v>
      </c>
      <c r="P458" s="36">
        <f t="shared" si="313"/>
        <v>4.80381944444409E-2</v>
      </c>
      <c r="Q458" s="35">
        <f t="shared" si="314"/>
        <v>5.1240740740736958E-2</v>
      </c>
      <c r="R458" s="35">
        <f t="shared" si="315"/>
        <v>5.4443287037033015E-2</v>
      </c>
      <c r="S458" s="35">
        <f t="shared" si="316"/>
        <v>5.764583333332908E-2</v>
      </c>
      <c r="T458" s="35">
        <f t="shared" si="317"/>
        <v>6.0848379629625138E-2</v>
      </c>
      <c r="U458" s="36">
        <f t="shared" si="318"/>
        <v>6.4050925925921195E-2</v>
      </c>
      <c r="V458" s="35">
        <f t="shared" si="319"/>
        <v>6.7253472222217253E-2</v>
      </c>
      <c r="W458" s="37">
        <f t="shared" si="320"/>
        <v>6.7557714120365375E-2</v>
      </c>
      <c r="X458" s="35">
        <f t="shared" si="321"/>
        <v>7.0456018518513311E-2</v>
      </c>
      <c r="Y458" s="35">
        <f t="shared" si="322"/>
        <v>7.3658564814809382E-2</v>
      </c>
      <c r="Z458" s="35">
        <f t="shared" si="323"/>
        <v>7.686111111110544E-2</v>
      </c>
      <c r="AA458" s="36">
        <f t="shared" si="324"/>
        <v>8.0063657407401498E-2</v>
      </c>
      <c r="AB458" s="35">
        <f t="shared" si="325"/>
        <v>8.3266203703697556E-2</v>
      </c>
      <c r="AC458" s="35">
        <f t="shared" si="326"/>
        <v>8.6468749999993613E-2</v>
      </c>
      <c r="AD458" s="35">
        <f t="shared" si="327"/>
        <v>8.9671296296289671E-2</v>
      </c>
      <c r="AE458" s="35">
        <f t="shared" si="328"/>
        <v>9.2873842592585742E-2</v>
      </c>
      <c r="AF458" s="36">
        <f t="shared" si="329"/>
        <v>9.60763888888818E-2</v>
      </c>
      <c r="AG458" s="35">
        <f t="shared" si="330"/>
        <v>9.9278935185177858E-2</v>
      </c>
      <c r="AH458" s="35">
        <f t="shared" si="331"/>
        <v>0.10248148148147392</v>
      </c>
      <c r="AI458" s="35">
        <f t="shared" si="332"/>
        <v>0.10568402777776997</v>
      </c>
      <c r="AJ458" s="35">
        <f t="shared" si="333"/>
        <v>0.10888657407406603</v>
      </c>
      <c r="AK458" s="36">
        <f t="shared" si="334"/>
        <v>0.11208912037036209</v>
      </c>
      <c r="AL458" s="35">
        <f t="shared" si="335"/>
        <v>0.11529166666665816</v>
      </c>
      <c r="AM458" s="35">
        <f t="shared" si="336"/>
        <v>0.11849421296295422</v>
      </c>
      <c r="AN458" s="35">
        <f t="shared" si="337"/>
        <v>0.12169675925925028</v>
      </c>
      <c r="AO458" s="35">
        <f t="shared" si="338"/>
        <v>0.12489930555554633</v>
      </c>
      <c r="AP458" s="36">
        <f t="shared" si="339"/>
        <v>0.12810185185184239</v>
      </c>
      <c r="AQ458" s="35">
        <f t="shared" si="340"/>
        <v>0.13130439814813846</v>
      </c>
      <c r="AR458" s="35">
        <f t="shared" si="341"/>
        <v>0.13450694444443451</v>
      </c>
      <c r="AS458" s="38">
        <f t="shared" si="342"/>
        <v>0.13513144097221225</v>
      </c>
      <c r="AU458" s="33">
        <v>3.2025462962960599E-3</v>
      </c>
    </row>
    <row r="459" spans="1:47">
      <c r="A459" s="33">
        <v>3.2037037037034601E-3</v>
      </c>
      <c r="B459" s="34">
        <v>3.2037037037034601E-3</v>
      </c>
      <c r="C459" s="35">
        <f t="shared" si="343"/>
        <v>6.4074074074069202E-3</v>
      </c>
      <c r="D459" s="35">
        <f t="shared" si="301"/>
        <v>9.6111111111103799E-3</v>
      </c>
      <c r="E459" s="35">
        <f t="shared" si="302"/>
        <v>1.281481481481384E-2</v>
      </c>
      <c r="F459" s="36">
        <f t="shared" si="303"/>
        <v>1.6018518518517301E-2</v>
      </c>
      <c r="G459" s="35">
        <f t="shared" si="304"/>
        <v>1.922222222222076E-2</v>
      </c>
      <c r="H459" s="35">
        <f t="shared" si="305"/>
        <v>2.2425925925924222E-2</v>
      </c>
      <c r="I459" s="35">
        <f t="shared" si="306"/>
        <v>2.5629629629627681E-2</v>
      </c>
      <c r="J459" s="35">
        <f t="shared" si="307"/>
        <v>2.883333333333114E-2</v>
      </c>
      <c r="K459" s="36">
        <f t="shared" si="308"/>
        <v>3.2037037037034602E-2</v>
      </c>
      <c r="L459" s="35">
        <f t="shared" si="309"/>
        <v>3.5240740740738061E-2</v>
      </c>
      <c r="M459" s="35">
        <f t="shared" si="310"/>
        <v>3.844444444444152E-2</v>
      </c>
      <c r="N459" s="35">
        <f t="shared" si="311"/>
        <v>4.1648148148144978E-2</v>
      </c>
      <c r="O459" s="35">
        <f t="shared" si="312"/>
        <v>4.4851851851848444E-2</v>
      </c>
      <c r="P459" s="36">
        <f t="shared" si="313"/>
        <v>4.8055555555551903E-2</v>
      </c>
      <c r="Q459" s="35">
        <f t="shared" si="314"/>
        <v>5.1259259259255362E-2</v>
      </c>
      <c r="R459" s="35">
        <f t="shared" si="315"/>
        <v>5.4462962962958821E-2</v>
      </c>
      <c r="S459" s="35">
        <f t="shared" si="316"/>
        <v>5.7666666666662279E-2</v>
      </c>
      <c r="T459" s="35">
        <f t="shared" si="317"/>
        <v>6.0870370370365745E-2</v>
      </c>
      <c r="U459" s="36">
        <f t="shared" si="318"/>
        <v>6.4074074074069204E-2</v>
      </c>
      <c r="V459" s="35">
        <f t="shared" si="319"/>
        <v>6.7277777777772663E-2</v>
      </c>
      <c r="W459" s="37">
        <f t="shared" si="320"/>
        <v>6.7582129629624482E-2</v>
      </c>
      <c r="X459" s="35">
        <f t="shared" si="321"/>
        <v>7.0481481481476121E-2</v>
      </c>
      <c r="Y459" s="35">
        <f t="shared" si="322"/>
        <v>7.368518518517958E-2</v>
      </c>
      <c r="Z459" s="35">
        <f t="shared" si="323"/>
        <v>7.6888888888883039E-2</v>
      </c>
      <c r="AA459" s="36">
        <f t="shared" si="324"/>
        <v>8.0092592592586498E-2</v>
      </c>
      <c r="AB459" s="35">
        <f t="shared" si="325"/>
        <v>8.3296296296289957E-2</v>
      </c>
      <c r="AC459" s="35">
        <f t="shared" si="326"/>
        <v>8.6499999999993429E-2</v>
      </c>
      <c r="AD459" s="35">
        <f t="shared" si="327"/>
        <v>8.9703703703696888E-2</v>
      </c>
      <c r="AE459" s="35">
        <f t="shared" si="328"/>
        <v>9.2907407407400347E-2</v>
      </c>
      <c r="AF459" s="36">
        <f t="shared" si="329"/>
        <v>9.6111111111103806E-2</v>
      </c>
      <c r="AG459" s="35">
        <f t="shared" si="330"/>
        <v>9.9314814814807265E-2</v>
      </c>
      <c r="AH459" s="35">
        <f t="shared" si="331"/>
        <v>0.10251851851851072</v>
      </c>
      <c r="AI459" s="35">
        <f t="shared" si="332"/>
        <v>0.10572222222221418</v>
      </c>
      <c r="AJ459" s="35">
        <f t="shared" si="333"/>
        <v>0.10892592592591764</v>
      </c>
      <c r="AK459" s="36">
        <f t="shared" si="334"/>
        <v>0.1121296296296211</v>
      </c>
      <c r="AL459" s="35">
        <f t="shared" si="335"/>
        <v>0.11533333333332456</v>
      </c>
      <c r="AM459" s="35">
        <f t="shared" si="336"/>
        <v>0.11853703703702802</v>
      </c>
      <c r="AN459" s="35">
        <f t="shared" si="337"/>
        <v>0.12174074074073149</v>
      </c>
      <c r="AO459" s="35">
        <f t="shared" si="338"/>
        <v>0.12494444444443495</v>
      </c>
      <c r="AP459" s="36">
        <f t="shared" si="339"/>
        <v>0.12814814814813841</v>
      </c>
      <c r="AQ459" s="35">
        <f t="shared" si="340"/>
        <v>0.13135185185184187</v>
      </c>
      <c r="AR459" s="35">
        <f t="shared" si="341"/>
        <v>0.13455555555554533</v>
      </c>
      <c r="AS459" s="38">
        <f t="shared" si="342"/>
        <v>0.1351802777777675</v>
      </c>
      <c r="AU459" s="33">
        <v>3.2037037037034601E-3</v>
      </c>
    </row>
    <row r="460" spans="1:47">
      <c r="A460" s="33">
        <v>3.2048611111108699E-3</v>
      </c>
      <c r="B460" s="34">
        <v>3.2048611111108699E-3</v>
      </c>
      <c r="C460" s="35">
        <f t="shared" si="343"/>
        <v>6.4097222222217398E-3</v>
      </c>
      <c r="D460" s="35">
        <f t="shared" si="301"/>
        <v>9.6145833333326092E-3</v>
      </c>
      <c r="E460" s="35">
        <f t="shared" si="302"/>
        <v>1.281944444444348E-2</v>
      </c>
      <c r="F460" s="36">
        <f t="shared" si="303"/>
        <v>1.6024305555554348E-2</v>
      </c>
      <c r="G460" s="35">
        <f t="shared" si="304"/>
        <v>1.9229166666665218E-2</v>
      </c>
      <c r="H460" s="35">
        <f t="shared" si="305"/>
        <v>2.2434027777776089E-2</v>
      </c>
      <c r="I460" s="35">
        <f t="shared" si="306"/>
        <v>2.5638888888886959E-2</v>
      </c>
      <c r="J460" s="35">
        <f t="shared" si="307"/>
        <v>2.8843749999997829E-2</v>
      </c>
      <c r="K460" s="36">
        <f t="shared" si="308"/>
        <v>3.2048611111108696E-2</v>
      </c>
      <c r="L460" s="35">
        <f t="shared" si="309"/>
        <v>3.525347222221957E-2</v>
      </c>
      <c r="M460" s="35">
        <f t="shared" si="310"/>
        <v>3.8458333333330437E-2</v>
      </c>
      <c r="N460" s="35">
        <f t="shared" si="311"/>
        <v>4.1663194444441311E-2</v>
      </c>
      <c r="O460" s="35">
        <f t="shared" si="312"/>
        <v>4.4868055555552178E-2</v>
      </c>
      <c r="P460" s="36">
        <f t="shared" si="313"/>
        <v>4.8072916666663051E-2</v>
      </c>
      <c r="Q460" s="35">
        <f t="shared" si="314"/>
        <v>5.1277777777773918E-2</v>
      </c>
      <c r="R460" s="35">
        <f t="shared" si="315"/>
        <v>5.4482638888884785E-2</v>
      </c>
      <c r="S460" s="35">
        <f t="shared" si="316"/>
        <v>5.7687499999995659E-2</v>
      </c>
      <c r="T460" s="35">
        <f t="shared" si="317"/>
        <v>6.0892361111106526E-2</v>
      </c>
      <c r="U460" s="36">
        <f t="shared" si="318"/>
        <v>6.4097222222217393E-2</v>
      </c>
      <c r="V460" s="35">
        <f t="shared" si="319"/>
        <v>6.7302083333328266E-2</v>
      </c>
      <c r="W460" s="37">
        <f t="shared" si="320"/>
        <v>6.7606545138883797E-2</v>
      </c>
      <c r="X460" s="35">
        <f t="shared" si="321"/>
        <v>7.050694444443914E-2</v>
      </c>
      <c r="Y460" s="35">
        <f t="shared" si="322"/>
        <v>7.3711805555550014E-2</v>
      </c>
      <c r="Z460" s="35">
        <f t="shared" si="323"/>
        <v>7.6916666666660874E-2</v>
      </c>
      <c r="AA460" s="36">
        <f t="shared" si="324"/>
        <v>8.0121527777771748E-2</v>
      </c>
      <c r="AB460" s="35">
        <f t="shared" si="325"/>
        <v>8.3326388888882622E-2</v>
      </c>
      <c r="AC460" s="35">
        <f t="shared" si="326"/>
        <v>8.6531249999993481E-2</v>
      </c>
      <c r="AD460" s="35">
        <f t="shared" si="327"/>
        <v>8.9736111111104355E-2</v>
      </c>
      <c r="AE460" s="35">
        <f t="shared" si="328"/>
        <v>9.2940972222215229E-2</v>
      </c>
      <c r="AF460" s="36">
        <f t="shared" si="329"/>
        <v>9.6145833333326103E-2</v>
      </c>
      <c r="AG460" s="35">
        <f t="shared" si="330"/>
        <v>9.9350694444436963E-2</v>
      </c>
      <c r="AH460" s="35">
        <f t="shared" si="331"/>
        <v>0.10255555555554784</v>
      </c>
      <c r="AI460" s="35">
        <f t="shared" si="332"/>
        <v>0.10576041666665871</v>
      </c>
      <c r="AJ460" s="35">
        <f t="shared" si="333"/>
        <v>0.10896527777776957</v>
      </c>
      <c r="AK460" s="36">
        <f t="shared" si="334"/>
        <v>0.11217013888888044</v>
      </c>
      <c r="AL460" s="35">
        <f t="shared" si="335"/>
        <v>0.11537499999999132</v>
      </c>
      <c r="AM460" s="35">
        <f t="shared" si="336"/>
        <v>0.11857986111110219</v>
      </c>
      <c r="AN460" s="35">
        <f t="shared" si="337"/>
        <v>0.12178472222221305</v>
      </c>
      <c r="AO460" s="35">
        <f t="shared" si="338"/>
        <v>0.12498958333332393</v>
      </c>
      <c r="AP460" s="36">
        <f t="shared" si="339"/>
        <v>0.12819444444443479</v>
      </c>
      <c r="AQ460" s="35">
        <f t="shared" si="340"/>
        <v>0.13139930555554566</v>
      </c>
      <c r="AR460" s="35">
        <f t="shared" si="341"/>
        <v>0.13460416666665653</v>
      </c>
      <c r="AS460" s="38">
        <f t="shared" si="342"/>
        <v>0.13522911458332315</v>
      </c>
      <c r="AU460" s="33">
        <v>3.2048611111108699E-3</v>
      </c>
    </row>
    <row r="461" spans="1:47">
      <c r="A461" s="33">
        <v>3.2060185185182801E-3</v>
      </c>
      <c r="B461" s="34">
        <v>3.2060185185182801E-3</v>
      </c>
      <c r="C461" s="35">
        <f t="shared" si="343"/>
        <v>6.4120370370365602E-3</v>
      </c>
      <c r="D461" s="35">
        <f t="shared" si="301"/>
        <v>9.6180555555548403E-3</v>
      </c>
      <c r="E461" s="35">
        <f t="shared" si="302"/>
        <v>1.282407407407312E-2</v>
      </c>
      <c r="F461" s="36">
        <f t="shared" si="303"/>
        <v>1.6030092592591402E-2</v>
      </c>
      <c r="G461" s="35">
        <f t="shared" si="304"/>
        <v>1.9236111111109681E-2</v>
      </c>
      <c r="H461" s="35">
        <f t="shared" si="305"/>
        <v>2.2442129629627959E-2</v>
      </c>
      <c r="I461" s="35">
        <f t="shared" si="306"/>
        <v>2.5648148148146241E-2</v>
      </c>
      <c r="J461" s="35">
        <f t="shared" si="307"/>
        <v>2.8854166666664523E-2</v>
      </c>
      <c r="K461" s="36">
        <f t="shared" si="308"/>
        <v>3.2060185185182805E-2</v>
      </c>
      <c r="L461" s="35">
        <f t="shared" si="309"/>
        <v>3.5266203703701079E-2</v>
      </c>
      <c r="M461" s="35">
        <f t="shared" si="310"/>
        <v>3.8472222222219361E-2</v>
      </c>
      <c r="N461" s="35">
        <f t="shared" si="311"/>
        <v>4.1678240740737643E-2</v>
      </c>
      <c r="O461" s="35">
        <f t="shared" si="312"/>
        <v>4.4884259259255918E-2</v>
      </c>
      <c r="P461" s="36">
        <f t="shared" si="313"/>
        <v>4.80902777777742E-2</v>
      </c>
      <c r="Q461" s="35">
        <f t="shared" si="314"/>
        <v>5.1296296296292482E-2</v>
      </c>
      <c r="R461" s="35">
        <f t="shared" si="315"/>
        <v>5.4502314814810764E-2</v>
      </c>
      <c r="S461" s="35">
        <f t="shared" si="316"/>
        <v>5.7708333333329045E-2</v>
      </c>
      <c r="T461" s="35">
        <f t="shared" si="317"/>
        <v>6.091435185184732E-2</v>
      </c>
      <c r="U461" s="36">
        <f t="shared" si="318"/>
        <v>6.4120370370365609E-2</v>
      </c>
      <c r="V461" s="35">
        <f t="shared" si="319"/>
        <v>6.7326388888883884E-2</v>
      </c>
      <c r="W461" s="37">
        <f t="shared" si="320"/>
        <v>6.7630960648143112E-2</v>
      </c>
      <c r="X461" s="35">
        <f t="shared" si="321"/>
        <v>7.0532407407402159E-2</v>
      </c>
      <c r="Y461" s="35">
        <f t="shared" si="322"/>
        <v>7.3738425925920448E-2</v>
      </c>
      <c r="Z461" s="35">
        <f t="shared" si="323"/>
        <v>7.6944444444438723E-2</v>
      </c>
      <c r="AA461" s="36">
        <f t="shared" si="324"/>
        <v>8.0150462962956998E-2</v>
      </c>
      <c r="AB461" s="35">
        <f t="shared" si="325"/>
        <v>8.3356481481475286E-2</v>
      </c>
      <c r="AC461" s="35">
        <f t="shared" si="326"/>
        <v>8.6562499999993561E-2</v>
      </c>
      <c r="AD461" s="35">
        <f t="shared" si="327"/>
        <v>8.9768518518511836E-2</v>
      </c>
      <c r="AE461" s="35">
        <f t="shared" si="328"/>
        <v>9.2974537037030125E-2</v>
      </c>
      <c r="AF461" s="36">
        <f t="shared" si="329"/>
        <v>9.61805555555484E-2</v>
      </c>
      <c r="AG461" s="35">
        <f t="shared" si="330"/>
        <v>9.9386574074066689E-2</v>
      </c>
      <c r="AH461" s="35">
        <f t="shared" si="331"/>
        <v>0.10259259259258496</v>
      </c>
      <c r="AI461" s="35">
        <f t="shared" si="332"/>
        <v>0.10579861111110324</v>
      </c>
      <c r="AJ461" s="35">
        <f t="shared" si="333"/>
        <v>0.10900462962962153</v>
      </c>
      <c r="AK461" s="36">
        <f t="shared" si="334"/>
        <v>0.1122106481481398</v>
      </c>
      <c r="AL461" s="35">
        <f t="shared" si="335"/>
        <v>0.11541666666665809</v>
      </c>
      <c r="AM461" s="35">
        <f t="shared" si="336"/>
        <v>0.11862268518517637</v>
      </c>
      <c r="AN461" s="35">
        <f t="shared" si="337"/>
        <v>0.12182870370369464</v>
      </c>
      <c r="AO461" s="35">
        <f t="shared" si="338"/>
        <v>0.12503472222221293</v>
      </c>
      <c r="AP461" s="36">
        <f t="shared" si="339"/>
        <v>0.12824074074073122</v>
      </c>
      <c r="AQ461" s="35">
        <f t="shared" si="340"/>
        <v>0.13144675925924948</v>
      </c>
      <c r="AR461" s="35">
        <f t="shared" si="341"/>
        <v>0.13465277777776777</v>
      </c>
      <c r="AS461" s="38">
        <f t="shared" si="342"/>
        <v>0.13527795138887883</v>
      </c>
      <c r="AU461" s="33">
        <v>3.2060185185182801E-3</v>
      </c>
    </row>
    <row r="462" spans="1:47">
      <c r="A462" s="33">
        <v>3.2071759259256899E-3</v>
      </c>
      <c r="B462" s="34">
        <v>3.2071759259256899E-3</v>
      </c>
      <c r="C462" s="35">
        <f t="shared" si="343"/>
        <v>6.4143518518513798E-3</v>
      </c>
      <c r="D462" s="35">
        <f t="shared" si="301"/>
        <v>9.6215277777770697E-3</v>
      </c>
      <c r="E462" s="35">
        <f t="shared" si="302"/>
        <v>1.282870370370276E-2</v>
      </c>
      <c r="F462" s="36">
        <f t="shared" si="303"/>
        <v>1.6035879629628449E-2</v>
      </c>
      <c r="G462" s="35">
        <f t="shared" si="304"/>
        <v>1.9243055555554139E-2</v>
      </c>
      <c r="H462" s="35">
        <f t="shared" si="305"/>
        <v>2.2450231481479829E-2</v>
      </c>
      <c r="I462" s="35">
        <f t="shared" si="306"/>
        <v>2.5657407407405519E-2</v>
      </c>
      <c r="J462" s="35">
        <f t="shared" si="307"/>
        <v>2.8864583333331209E-2</v>
      </c>
      <c r="K462" s="36">
        <f t="shared" si="308"/>
        <v>3.2071759259256899E-2</v>
      </c>
      <c r="L462" s="35">
        <f t="shared" si="309"/>
        <v>3.5278935185182589E-2</v>
      </c>
      <c r="M462" s="35">
        <f t="shared" si="310"/>
        <v>3.8486111111108279E-2</v>
      </c>
      <c r="N462" s="35">
        <f t="shared" si="311"/>
        <v>4.1693287037033969E-2</v>
      </c>
      <c r="O462" s="35">
        <f t="shared" si="312"/>
        <v>4.4900462962959659E-2</v>
      </c>
      <c r="P462" s="36">
        <f t="shared" si="313"/>
        <v>4.8107638888885348E-2</v>
      </c>
      <c r="Q462" s="35">
        <f t="shared" si="314"/>
        <v>5.1314814814811038E-2</v>
      </c>
      <c r="R462" s="35">
        <f t="shared" si="315"/>
        <v>5.4521990740736728E-2</v>
      </c>
      <c r="S462" s="35">
        <f t="shared" si="316"/>
        <v>5.7729166666662418E-2</v>
      </c>
      <c r="T462" s="35">
        <f t="shared" si="317"/>
        <v>6.0936342592588108E-2</v>
      </c>
      <c r="U462" s="36">
        <f t="shared" si="318"/>
        <v>6.4143518518513798E-2</v>
      </c>
      <c r="V462" s="35">
        <f t="shared" si="319"/>
        <v>6.7350694444439488E-2</v>
      </c>
      <c r="W462" s="37">
        <f t="shared" si="320"/>
        <v>6.7655376157402428E-2</v>
      </c>
      <c r="X462" s="35">
        <f t="shared" si="321"/>
        <v>7.0557870370365178E-2</v>
      </c>
      <c r="Y462" s="35">
        <f t="shared" si="322"/>
        <v>7.3765046296290868E-2</v>
      </c>
      <c r="Z462" s="35">
        <f t="shared" si="323"/>
        <v>7.6972222222216558E-2</v>
      </c>
      <c r="AA462" s="36">
        <f t="shared" si="324"/>
        <v>8.0179398148142247E-2</v>
      </c>
      <c r="AB462" s="35">
        <f t="shared" si="325"/>
        <v>8.3386574074067937E-2</v>
      </c>
      <c r="AC462" s="35">
        <f t="shared" si="326"/>
        <v>8.6593749999993627E-2</v>
      </c>
      <c r="AD462" s="35">
        <f t="shared" si="327"/>
        <v>8.9800925925919317E-2</v>
      </c>
      <c r="AE462" s="35">
        <f t="shared" si="328"/>
        <v>9.3008101851845007E-2</v>
      </c>
      <c r="AF462" s="36">
        <f t="shared" si="329"/>
        <v>9.6215277777770697E-2</v>
      </c>
      <c r="AG462" s="35">
        <f t="shared" si="330"/>
        <v>9.9422453703696387E-2</v>
      </c>
      <c r="AH462" s="35">
        <f t="shared" si="331"/>
        <v>0.10262962962962208</v>
      </c>
      <c r="AI462" s="35">
        <f t="shared" si="332"/>
        <v>0.10583680555554777</v>
      </c>
      <c r="AJ462" s="35">
        <f t="shared" si="333"/>
        <v>0.10904398148147346</v>
      </c>
      <c r="AK462" s="36">
        <f t="shared" si="334"/>
        <v>0.11225115740739915</v>
      </c>
      <c r="AL462" s="35">
        <f t="shared" si="335"/>
        <v>0.11545833333332484</v>
      </c>
      <c r="AM462" s="35">
        <f t="shared" si="336"/>
        <v>0.11866550925925053</v>
      </c>
      <c r="AN462" s="35">
        <f t="shared" si="337"/>
        <v>0.12187268518517622</v>
      </c>
      <c r="AO462" s="35">
        <f t="shared" si="338"/>
        <v>0.12507986111110192</v>
      </c>
      <c r="AP462" s="36">
        <f t="shared" si="339"/>
        <v>0.1282870370370276</v>
      </c>
      <c r="AQ462" s="35">
        <f t="shared" si="340"/>
        <v>0.13149421296295327</v>
      </c>
      <c r="AR462" s="35">
        <f t="shared" si="341"/>
        <v>0.13470138888887898</v>
      </c>
      <c r="AS462" s="38">
        <f t="shared" si="342"/>
        <v>0.1353267881944345</v>
      </c>
      <c r="AU462" s="33">
        <v>3.2071759259256899E-3</v>
      </c>
    </row>
    <row r="463" spans="1:47">
      <c r="A463" s="33">
        <v>3.2083333333330901E-3</v>
      </c>
      <c r="B463" s="34">
        <v>3.2083333333330901E-3</v>
      </c>
      <c r="C463" s="35">
        <f t="shared" si="343"/>
        <v>6.4166666666661803E-3</v>
      </c>
      <c r="D463" s="35">
        <f t="shared" ref="D463:D526" si="344">B463*3</f>
        <v>9.6249999999992696E-3</v>
      </c>
      <c r="E463" s="35">
        <f t="shared" ref="E463:E526" si="345">B463*4</f>
        <v>1.2833333333332361E-2</v>
      </c>
      <c r="F463" s="36">
        <f t="shared" ref="F463:F526" si="346">B463*5</f>
        <v>1.6041666666665452E-2</v>
      </c>
      <c r="G463" s="35">
        <f t="shared" ref="G463:G526" si="347">B463*6</f>
        <v>1.9249999999998539E-2</v>
      </c>
      <c r="H463" s="35">
        <f t="shared" ref="H463:H526" si="348">B463*7</f>
        <v>2.245833333333163E-2</v>
      </c>
      <c r="I463" s="35">
        <f t="shared" ref="I463:I526" si="349">B463*8</f>
        <v>2.5666666666664721E-2</v>
      </c>
      <c r="J463" s="35">
        <f t="shared" ref="J463:J526" si="350">B463*9</f>
        <v>2.8874999999997812E-2</v>
      </c>
      <c r="K463" s="36">
        <f t="shared" ref="K463:K526" si="351">B463*10</f>
        <v>3.2083333333330903E-2</v>
      </c>
      <c r="L463" s="35">
        <f t="shared" ref="L463:L526" si="352">B463*11</f>
        <v>3.5291666666663994E-2</v>
      </c>
      <c r="M463" s="35">
        <f t="shared" ref="M463:M526" si="353">B463*12</f>
        <v>3.8499999999997078E-2</v>
      </c>
      <c r="N463" s="35">
        <f t="shared" ref="N463:N526" si="354">B463*13</f>
        <v>4.1708333333330169E-2</v>
      </c>
      <c r="O463" s="35">
        <f t="shared" ref="O463:O526" si="355">B463*14</f>
        <v>4.491666666666326E-2</v>
      </c>
      <c r="P463" s="36">
        <f t="shared" ref="P463:P526" si="356">B463*15</f>
        <v>4.8124999999996351E-2</v>
      </c>
      <c r="Q463" s="35">
        <f t="shared" ref="Q463:Q526" si="357">B463*16</f>
        <v>5.1333333333329442E-2</v>
      </c>
      <c r="R463" s="35">
        <f t="shared" ref="R463:R526" si="358">B463*17</f>
        <v>5.4541666666662533E-2</v>
      </c>
      <c r="S463" s="35">
        <f t="shared" ref="S463:S526" si="359">B463*18</f>
        <v>5.7749999999995624E-2</v>
      </c>
      <c r="T463" s="35">
        <f t="shared" ref="T463:T526" si="360">B463*19</f>
        <v>6.0958333333328715E-2</v>
      </c>
      <c r="U463" s="36">
        <f t="shared" ref="U463:U526" si="361">B463*20</f>
        <v>6.4166666666661806E-2</v>
      </c>
      <c r="V463" s="35">
        <f t="shared" ref="V463:V526" si="362">B463*21</f>
        <v>6.7374999999994897E-2</v>
      </c>
      <c r="W463" s="37">
        <f t="shared" ref="W463:W526" si="363">B463*21.095</f>
        <v>6.7679791666661535E-2</v>
      </c>
      <c r="X463" s="35">
        <f t="shared" ref="X463:X526" si="364">B463*22</f>
        <v>7.0583333333327988E-2</v>
      </c>
      <c r="Y463" s="35">
        <f t="shared" ref="Y463:Y526" si="365">B463*23</f>
        <v>7.3791666666661079E-2</v>
      </c>
      <c r="Z463" s="35">
        <f t="shared" ref="Z463:Z526" si="366">B463*24</f>
        <v>7.6999999999994156E-2</v>
      </c>
      <c r="AA463" s="36">
        <f t="shared" ref="AA463:AA526" si="367">B463*25</f>
        <v>8.0208333333327247E-2</v>
      </c>
      <c r="AB463" s="35">
        <f t="shared" ref="AB463:AB526" si="368">B463*26</f>
        <v>8.3416666666660338E-2</v>
      </c>
      <c r="AC463" s="35">
        <f t="shared" ref="AC463:AC526" si="369">B463*27</f>
        <v>8.6624999999993429E-2</v>
      </c>
      <c r="AD463" s="35">
        <f t="shared" ref="AD463:AD526" si="370">B463*28</f>
        <v>8.983333333332652E-2</v>
      </c>
      <c r="AE463" s="35">
        <f t="shared" ref="AE463:AE526" si="371">B463*29</f>
        <v>9.3041666666659611E-2</v>
      </c>
      <c r="AF463" s="36">
        <f t="shared" ref="AF463:AF526" si="372">B463*30</f>
        <v>9.6249999999992703E-2</v>
      </c>
      <c r="AG463" s="35">
        <f t="shared" ref="AG463:AG526" si="373">B463*31</f>
        <v>9.9458333333325794E-2</v>
      </c>
      <c r="AH463" s="35">
        <f t="shared" ref="AH463:AH526" si="374">B463*32</f>
        <v>0.10266666666665888</v>
      </c>
      <c r="AI463" s="35">
        <f t="shared" ref="AI463:AI526" si="375">B463*33</f>
        <v>0.10587499999999198</v>
      </c>
      <c r="AJ463" s="35">
        <f t="shared" ref="AJ463:AJ526" si="376">B463*34</f>
        <v>0.10908333333332507</v>
      </c>
      <c r="AK463" s="36">
        <f t="shared" ref="AK463:AK526" si="377">B463*35</f>
        <v>0.11229166666665816</v>
      </c>
      <c r="AL463" s="35">
        <f t="shared" ref="AL463:AL526" si="378">B463*36</f>
        <v>0.11549999999999125</v>
      </c>
      <c r="AM463" s="35">
        <f t="shared" ref="AM463:AM526" si="379">B463*37</f>
        <v>0.11870833333332434</v>
      </c>
      <c r="AN463" s="35">
        <f t="shared" ref="AN463:AN526" si="380">B463*38</f>
        <v>0.12191666666665743</v>
      </c>
      <c r="AO463" s="35">
        <f t="shared" ref="AO463:AO526" si="381">B463*39</f>
        <v>0.12512499999999052</v>
      </c>
      <c r="AP463" s="36">
        <f t="shared" ref="AP463:AP526" si="382">B463*40</f>
        <v>0.12833333333332361</v>
      </c>
      <c r="AQ463" s="35">
        <f t="shared" ref="AQ463:AQ526" si="383">B463*41</f>
        <v>0.1315416666666567</v>
      </c>
      <c r="AR463" s="35">
        <f t="shared" ref="AR463:AR526" si="384">B463*42</f>
        <v>0.13474999999998979</v>
      </c>
      <c r="AS463" s="38">
        <f t="shared" ref="AS463:AS526" si="385">B463*42.195</f>
        <v>0.13537562499998973</v>
      </c>
      <c r="AU463" s="33">
        <v>3.2083333333330901E-3</v>
      </c>
    </row>
    <row r="464" spans="1:47">
      <c r="A464" s="33">
        <v>3.2094907407404999E-3</v>
      </c>
      <c r="B464" s="34">
        <v>3.2094907407404999E-3</v>
      </c>
      <c r="C464" s="35">
        <f t="shared" si="343"/>
        <v>6.4189814814809999E-3</v>
      </c>
      <c r="D464" s="35">
        <f t="shared" si="344"/>
        <v>9.6284722222215006E-3</v>
      </c>
      <c r="E464" s="35">
        <f t="shared" si="345"/>
        <v>1.2837962962962E-2</v>
      </c>
      <c r="F464" s="36">
        <f t="shared" si="346"/>
        <v>1.6047453703702499E-2</v>
      </c>
      <c r="G464" s="35">
        <f t="shared" si="347"/>
        <v>1.9256944444443001E-2</v>
      </c>
      <c r="H464" s="35">
        <f t="shared" si="348"/>
        <v>2.24664351851835E-2</v>
      </c>
      <c r="I464" s="35">
        <f t="shared" si="349"/>
        <v>2.5675925925923999E-2</v>
      </c>
      <c r="J464" s="35">
        <f t="shared" si="350"/>
        <v>2.8885416666664498E-2</v>
      </c>
      <c r="K464" s="36">
        <f t="shared" si="351"/>
        <v>3.2094907407404998E-2</v>
      </c>
      <c r="L464" s="35">
        <f t="shared" si="352"/>
        <v>3.5304398148145497E-2</v>
      </c>
      <c r="M464" s="35">
        <f t="shared" si="353"/>
        <v>3.8513888888886003E-2</v>
      </c>
      <c r="N464" s="35">
        <f t="shared" si="354"/>
        <v>4.1723379629626502E-2</v>
      </c>
      <c r="O464" s="35">
        <f t="shared" si="355"/>
        <v>4.4932870370367001E-2</v>
      </c>
      <c r="P464" s="36">
        <f t="shared" si="356"/>
        <v>4.81423611111075E-2</v>
      </c>
      <c r="Q464" s="35">
        <f t="shared" si="357"/>
        <v>5.1351851851847999E-2</v>
      </c>
      <c r="R464" s="35">
        <f t="shared" si="358"/>
        <v>5.4561342592588498E-2</v>
      </c>
      <c r="S464" s="35">
        <f t="shared" si="359"/>
        <v>5.7770833333328997E-2</v>
      </c>
      <c r="T464" s="35">
        <f t="shared" si="360"/>
        <v>6.0980324074069496E-2</v>
      </c>
      <c r="U464" s="36">
        <f t="shared" si="361"/>
        <v>6.4189814814809995E-2</v>
      </c>
      <c r="V464" s="35">
        <f t="shared" si="362"/>
        <v>6.7399305555550501E-2</v>
      </c>
      <c r="W464" s="37">
        <f t="shared" si="363"/>
        <v>6.7704207175920836E-2</v>
      </c>
      <c r="X464" s="35">
        <f t="shared" si="364"/>
        <v>7.0608796296290993E-2</v>
      </c>
      <c r="Y464" s="35">
        <f t="shared" si="365"/>
        <v>7.3818287037031499E-2</v>
      </c>
      <c r="Z464" s="35">
        <f t="shared" si="366"/>
        <v>7.7027777777772005E-2</v>
      </c>
      <c r="AA464" s="36">
        <f t="shared" si="367"/>
        <v>8.0237268518512497E-2</v>
      </c>
      <c r="AB464" s="35">
        <f t="shared" si="368"/>
        <v>8.3446759259253003E-2</v>
      </c>
      <c r="AC464" s="35">
        <f t="shared" si="369"/>
        <v>8.6656249999993495E-2</v>
      </c>
      <c r="AD464" s="35">
        <f t="shared" si="370"/>
        <v>8.9865740740734001E-2</v>
      </c>
      <c r="AE464" s="35">
        <f t="shared" si="371"/>
        <v>9.3075231481474494E-2</v>
      </c>
      <c r="AF464" s="36">
        <f t="shared" si="372"/>
        <v>9.6284722222215E-2</v>
      </c>
      <c r="AG464" s="35">
        <f t="shared" si="373"/>
        <v>9.9494212962955492E-2</v>
      </c>
      <c r="AH464" s="35">
        <f t="shared" si="374"/>
        <v>0.102703703703696</v>
      </c>
      <c r="AI464" s="35">
        <f t="shared" si="375"/>
        <v>0.1059131944444365</v>
      </c>
      <c r="AJ464" s="35">
        <f t="shared" si="376"/>
        <v>0.109122685185177</v>
      </c>
      <c r="AK464" s="36">
        <f t="shared" si="377"/>
        <v>0.1123321759259175</v>
      </c>
      <c r="AL464" s="35">
        <f t="shared" si="378"/>
        <v>0.11554166666665799</v>
      </c>
      <c r="AM464" s="35">
        <f t="shared" si="379"/>
        <v>0.1187511574073985</v>
      </c>
      <c r="AN464" s="35">
        <f t="shared" si="380"/>
        <v>0.12196064814813899</v>
      </c>
      <c r="AO464" s="35">
        <f t="shared" si="381"/>
        <v>0.12517013888887948</v>
      </c>
      <c r="AP464" s="36">
        <f t="shared" si="382"/>
        <v>0.12837962962961999</v>
      </c>
      <c r="AQ464" s="35">
        <f t="shared" si="383"/>
        <v>0.1315891203703605</v>
      </c>
      <c r="AR464" s="35">
        <f t="shared" si="384"/>
        <v>0.134798611111101</v>
      </c>
      <c r="AS464" s="38">
        <f t="shared" si="385"/>
        <v>0.1354244618055454</v>
      </c>
      <c r="AU464" s="33">
        <v>3.2094907407404999E-3</v>
      </c>
    </row>
    <row r="465" spans="1:47">
      <c r="A465" s="33">
        <v>3.2106481481479101E-3</v>
      </c>
      <c r="B465" s="34">
        <v>3.2106481481479101E-3</v>
      </c>
      <c r="C465" s="35">
        <f t="shared" si="343"/>
        <v>6.4212962962958203E-3</v>
      </c>
      <c r="D465" s="35">
        <f t="shared" si="344"/>
        <v>9.63194444444373E-3</v>
      </c>
      <c r="E465" s="35">
        <f t="shared" si="345"/>
        <v>1.2842592592591641E-2</v>
      </c>
      <c r="F465" s="36">
        <f t="shared" si="346"/>
        <v>1.6053240740739549E-2</v>
      </c>
      <c r="G465" s="35">
        <f t="shared" si="347"/>
        <v>1.926388888888746E-2</v>
      </c>
      <c r="H465" s="35">
        <f t="shared" si="348"/>
        <v>2.2474537037035371E-2</v>
      </c>
      <c r="I465" s="35">
        <f t="shared" si="349"/>
        <v>2.5685185185183281E-2</v>
      </c>
      <c r="J465" s="35">
        <f t="shared" si="350"/>
        <v>2.8895833333331192E-2</v>
      </c>
      <c r="K465" s="36">
        <f t="shared" si="351"/>
        <v>3.2106481481479099E-2</v>
      </c>
      <c r="L465" s="35">
        <f t="shared" si="352"/>
        <v>3.5317129629627013E-2</v>
      </c>
      <c r="M465" s="35">
        <f t="shared" si="353"/>
        <v>3.852777777777492E-2</v>
      </c>
      <c r="N465" s="35">
        <f t="shared" si="354"/>
        <v>4.1738425925922834E-2</v>
      </c>
      <c r="O465" s="35">
        <f t="shared" si="355"/>
        <v>4.4949074074070741E-2</v>
      </c>
      <c r="P465" s="36">
        <f t="shared" si="356"/>
        <v>4.8159722222218655E-2</v>
      </c>
      <c r="Q465" s="35">
        <f t="shared" si="357"/>
        <v>5.1370370370366562E-2</v>
      </c>
      <c r="R465" s="35">
        <f t="shared" si="358"/>
        <v>5.4581018518514469E-2</v>
      </c>
      <c r="S465" s="35">
        <f t="shared" si="359"/>
        <v>5.7791666666662384E-2</v>
      </c>
      <c r="T465" s="35">
        <f t="shared" si="360"/>
        <v>6.1002314814810291E-2</v>
      </c>
      <c r="U465" s="36">
        <f t="shared" si="361"/>
        <v>6.4212962962958198E-2</v>
      </c>
      <c r="V465" s="35">
        <f t="shared" si="362"/>
        <v>6.7423611111106119E-2</v>
      </c>
      <c r="W465" s="37">
        <f t="shared" si="363"/>
        <v>6.7728622685180165E-2</v>
      </c>
      <c r="X465" s="35">
        <f t="shared" si="364"/>
        <v>7.0634259259254026E-2</v>
      </c>
      <c r="Y465" s="35">
        <f t="shared" si="365"/>
        <v>7.3844907407401933E-2</v>
      </c>
      <c r="Z465" s="35">
        <f t="shared" si="366"/>
        <v>7.705555555554984E-2</v>
      </c>
      <c r="AA465" s="36">
        <f t="shared" si="367"/>
        <v>8.0266203703697747E-2</v>
      </c>
      <c r="AB465" s="35">
        <f t="shared" si="368"/>
        <v>8.3476851851845668E-2</v>
      </c>
      <c r="AC465" s="35">
        <f t="shared" si="369"/>
        <v>8.6687499999993575E-2</v>
      </c>
      <c r="AD465" s="35">
        <f t="shared" si="370"/>
        <v>8.9898148148141482E-2</v>
      </c>
      <c r="AE465" s="35">
        <f t="shared" si="371"/>
        <v>9.3108796296289389E-2</v>
      </c>
      <c r="AF465" s="36">
        <f t="shared" si="372"/>
        <v>9.631944444443731E-2</v>
      </c>
      <c r="AG465" s="35">
        <f t="shared" si="373"/>
        <v>9.9530092592585218E-2</v>
      </c>
      <c r="AH465" s="35">
        <f t="shared" si="374"/>
        <v>0.10274074074073312</v>
      </c>
      <c r="AI465" s="35">
        <f t="shared" si="375"/>
        <v>0.10595138888888103</v>
      </c>
      <c r="AJ465" s="35">
        <f t="shared" si="376"/>
        <v>0.10916203703702894</v>
      </c>
      <c r="AK465" s="36">
        <f t="shared" si="377"/>
        <v>0.11237268518517686</v>
      </c>
      <c r="AL465" s="35">
        <f t="shared" si="378"/>
        <v>0.11558333333332477</v>
      </c>
      <c r="AM465" s="35">
        <f t="shared" si="379"/>
        <v>0.11879398148147267</v>
      </c>
      <c r="AN465" s="35">
        <f t="shared" si="380"/>
        <v>0.12200462962962058</v>
      </c>
      <c r="AO465" s="35">
        <f t="shared" si="381"/>
        <v>0.1252152777777685</v>
      </c>
      <c r="AP465" s="36">
        <f t="shared" si="382"/>
        <v>0.1284259259259164</v>
      </c>
      <c r="AQ465" s="35">
        <f t="shared" si="383"/>
        <v>0.13163657407406432</v>
      </c>
      <c r="AR465" s="35">
        <f t="shared" si="384"/>
        <v>0.13484722222221224</v>
      </c>
      <c r="AS465" s="38">
        <f t="shared" si="385"/>
        <v>0.13547329861110108</v>
      </c>
      <c r="AU465" s="33">
        <v>3.2106481481479101E-3</v>
      </c>
    </row>
    <row r="466" spans="1:47">
      <c r="A466" s="33">
        <v>3.21180555555531E-3</v>
      </c>
      <c r="B466" s="34">
        <v>3.21180555555531E-3</v>
      </c>
      <c r="C466" s="35">
        <f t="shared" si="343"/>
        <v>6.4236111111106199E-3</v>
      </c>
      <c r="D466" s="35">
        <f t="shared" si="344"/>
        <v>9.6354166666659299E-3</v>
      </c>
      <c r="E466" s="35">
        <f t="shared" si="345"/>
        <v>1.284722222222124E-2</v>
      </c>
      <c r="F466" s="36">
        <f t="shared" si="346"/>
        <v>1.6059027777776548E-2</v>
      </c>
      <c r="G466" s="35">
        <f t="shared" si="347"/>
        <v>1.927083333333186E-2</v>
      </c>
      <c r="H466" s="35">
        <f t="shared" si="348"/>
        <v>2.2482638888887171E-2</v>
      </c>
      <c r="I466" s="35">
        <f t="shared" si="349"/>
        <v>2.569444444444248E-2</v>
      </c>
      <c r="J466" s="35">
        <f t="shared" si="350"/>
        <v>2.8906249999997788E-2</v>
      </c>
      <c r="K466" s="36">
        <f t="shared" si="351"/>
        <v>3.2118055555553096E-2</v>
      </c>
      <c r="L466" s="35">
        <f t="shared" si="352"/>
        <v>3.5329861111108411E-2</v>
      </c>
      <c r="M466" s="35">
        <f t="shared" si="353"/>
        <v>3.8541666666663719E-2</v>
      </c>
      <c r="N466" s="35">
        <f t="shared" si="354"/>
        <v>4.1753472222219028E-2</v>
      </c>
      <c r="O466" s="35">
        <f t="shared" si="355"/>
        <v>4.4965277777774343E-2</v>
      </c>
      <c r="P466" s="36">
        <f t="shared" si="356"/>
        <v>4.8177083333329651E-2</v>
      </c>
      <c r="Q466" s="35">
        <f t="shared" si="357"/>
        <v>5.1388888888884959E-2</v>
      </c>
      <c r="R466" s="35">
        <f t="shared" si="358"/>
        <v>5.4600694444440268E-2</v>
      </c>
      <c r="S466" s="35">
        <f t="shared" si="359"/>
        <v>5.7812499999995576E-2</v>
      </c>
      <c r="T466" s="35">
        <f t="shared" si="360"/>
        <v>6.1024305555550891E-2</v>
      </c>
      <c r="U466" s="36">
        <f t="shared" si="361"/>
        <v>6.4236111111106192E-2</v>
      </c>
      <c r="V466" s="35">
        <f t="shared" si="362"/>
        <v>6.7447916666661514E-2</v>
      </c>
      <c r="W466" s="37">
        <f t="shared" si="363"/>
        <v>6.7753038194439258E-2</v>
      </c>
      <c r="X466" s="35">
        <f t="shared" si="364"/>
        <v>7.0659722222216823E-2</v>
      </c>
      <c r="Y466" s="35">
        <f t="shared" si="365"/>
        <v>7.3871527777772131E-2</v>
      </c>
      <c r="Z466" s="35">
        <f t="shared" si="366"/>
        <v>7.7083333333327439E-2</v>
      </c>
      <c r="AA466" s="36">
        <f t="shared" si="367"/>
        <v>8.0295138888882747E-2</v>
      </c>
      <c r="AB466" s="35">
        <f t="shared" si="368"/>
        <v>8.3506944444438055E-2</v>
      </c>
      <c r="AC466" s="35">
        <f t="shared" si="369"/>
        <v>8.6718749999993364E-2</v>
      </c>
      <c r="AD466" s="35">
        <f t="shared" si="370"/>
        <v>8.9930555555548686E-2</v>
      </c>
      <c r="AE466" s="35">
        <f t="shared" si="371"/>
        <v>9.3142361111103994E-2</v>
      </c>
      <c r="AF466" s="36">
        <f t="shared" si="372"/>
        <v>9.6354166666659302E-2</v>
      </c>
      <c r="AG466" s="35">
        <f t="shared" si="373"/>
        <v>9.956597222221461E-2</v>
      </c>
      <c r="AH466" s="35">
        <f t="shared" si="374"/>
        <v>0.10277777777776992</v>
      </c>
      <c r="AI466" s="35">
        <f t="shared" si="375"/>
        <v>0.10598958333332523</v>
      </c>
      <c r="AJ466" s="35">
        <f t="shared" si="376"/>
        <v>0.10920138888888054</v>
      </c>
      <c r="AK466" s="36">
        <f t="shared" si="377"/>
        <v>0.11241319444443584</v>
      </c>
      <c r="AL466" s="35">
        <f t="shared" si="378"/>
        <v>0.11562499999999115</v>
      </c>
      <c r="AM466" s="35">
        <f t="shared" si="379"/>
        <v>0.11883680555554647</v>
      </c>
      <c r="AN466" s="35">
        <f t="shared" si="380"/>
        <v>0.12204861111110178</v>
      </c>
      <c r="AO466" s="35">
        <f t="shared" si="381"/>
        <v>0.12526041666665708</v>
      </c>
      <c r="AP466" s="36">
        <f t="shared" si="382"/>
        <v>0.12847222222221238</v>
      </c>
      <c r="AQ466" s="35">
        <f t="shared" si="383"/>
        <v>0.13168402777776772</v>
      </c>
      <c r="AR466" s="35">
        <f t="shared" si="384"/>
        <v>0.13489583333332303</v>
      </c>
      <c r="AS466" s="38">
        <f t="shared" si="385"/>
        <v>0.13552213541665631</v>
      </c>
      <c r="AU466" s="33">
        <v>3.21180555555531E-3</v>
      </c>
    </row>
    <row r="467" spans="1:47">
      <c r="A467" s="33">
        <v>3.2129629629627202E-3</v>
      </c>
      <c r="B467" s="34">
        <v>3.2129629629627202E-3</v>
      </c>
      <c r="C467" s="35">
        <f t="shared" si="343"/>
        <v>6.4259259259254404E-3</v>
      </c>
      <c r="D467" s="35">
        <f t="shared" si="344"/>
        <v>9.638888888888161E-3</v>
      </c>
      <c r="E467" s="35">
        <f t="shared" si="345"/>
        <v>1.2851851851850881E-2</v>
      </c>
      <c r="F467" s="36">
        <f t="shared" si="346"/>
        <v>1.6064814814813602E-2</v>
      </c>
      <c r="G467" s="35">
        <f t="shared" si="347"/>
        <v>1.9277777777776322E-2</v>
      </c>
      <c r="H467" s="35">
        <f t="shared" si="348"/>
        <v>2.2490740740739042E-2</v>
      </c>
      <c r="I467" s="35">
        <f t="shared" si="349"/>
        <v>2.5703703703701761E-2</v>
      </c>
      <c r="J467" s="35">
        <f t="shared" si="350"/>
        <v>2.8916666666664481E-2</v>
      </c>
      <c r="K467" s="36">
        <f t="shared" si="351"/>
        <v>3.2129629629627204E-2</v>
      </c>
      <c r="L467" s="35">
        <f t="shared" si="352"/>
        <v>3.5342592592589921E-2</v>
      </c>
      <c r="M467" s="35">
        <f t="shared" si="353"/>
        <v>3.8555555555552644E-2</v>
      </c>
      <c r="N467" s="35">
        <f t="shared" si="354"/>
        <v>4.176851851851536E-2</v>
      </c>
      <c r="O467" s="35">
        <f t="shared" si="355"/>
        <v>4.4981481481478083E-2</v>
      </c>
      <c r="P467" s="36">
        <f t="shared" si="356"/>
        <v>4.81944444444408E-2</v>
      </c>
      <c r="Q467" s="35">
        <f t="shared" si="357"/>
        <v>5.1407407407403523E-2</v>
      </c>
      <c r="R467" s="35">
        <f t="shared" si="358"/>
        <v>5.4620370370366246E-2</v>
      </c>
      <c r="S467" s="35">
        <f t="shared" si="359"/>
        <v>5.7833333333328962E-2</v>
      </c>
      <c r="T467" s="35">
        <f t="shared" si="360"/>
        <v>6.1046296296291686E-2</v>
      </c>
      <c r="U467" s="36">
        <f t="shared" si="361"/>
        <v>6.4259259259254409E-2</v>
      </c>
      <c r="V467" s="35">
        <f t="shared" si="362"/>
        <v>6.7472222222217118E-2</v>
      </c>
      <c r="W467" s="37">
        <f t="shared" si="363"/>
        <v>6.7777453703698573E-2</v>
      </c>
      <c r="X467" s="35">
        <f t="shared" si="364"/>
        <v>7.0685185185179841E-2</v>
      </c>
      <c r="Y467" s="35">
        <f t="shared" si="365"/>
        <v>7.3898148148142564E-2</v>
      </c>
      <c r="Z467" s="35">
        <f t="shared" si="366"/>
        <v>7.7111111111105288E-2</v>
      </c>
      <c r="AA467" s="36">
        <f t="shared" si="367"/>
        <v>8.0324074074068011E-2</v>
      </c>
      <c r="AB467" s="35">
        <f t="shared" si="368"/>
        <v>8.353703703703072E-2</v>
      </c>
      <c r="AC467" s="35">
        <f t="shared" si="369"/>
        <v>8.6749999999993443E-2</v>
      </c>
      <c r="AD467" s="35">
        <f t="shared" si="370"/>
        <v>8.9962962962956167E-2</v>
      </c>
      <c r="AE467" s="35">
        <f t="shared" si="371"/>
        <v>9.317592592591889E-2</v>
      </c>
      <c r="AF467" s="36">
        <f t="shared" si="372"/>
        <v>9.6388888888881599E-2</v>
      </c>
      <c r="AG467" s="35">
        <f t="shared" si="373"/>
        <v>9.9601851851844322E-2</v>
      </c>
      <c r="AH467" s="35">
        <f t="shared" si="374"/>
        <v>0.10281481481480705</v>
      </c>
      <c r="AI467" s="35">
        <f t="shared" si="375"/>
        <v>0.10602777777776977</v>
      </c>
      <c r="AJ467" s="35">
        <f t="shared" si="376"/>
        <v>0.10924074074073249</v>
      </c>
      <c r="AK467" s="36">
        <f t="shared" si="377"/>
        <v>0.1124537037036952</v>
      </c>
      <c r="AL467" s="35">
        <f t="shared" si="378"/>
        <v>0.11566666666665792</v>
      </c>
      <c r="AM467" s="35">
        <f t="shared" si="379"/>
        <v>0.11887962962962065</v>
      </c>
      <c r="AN467" s="35">
        <f t="shared" si="380"/>
        <v>0.12209259259258337</v>
      </c>
      <c r="AO467" s="35">
        <f t="shared" si="381"/>
        <v>0.12530555555554609</v>
      </c>
      <c r="AP467" s="36">
        <f t="shared" si="382"/>
        <v>0.12851851851850882</v>
      </c>
      <c r="AQ467" s="35">
        <f t="shared" si="383"/>
        <v>0.13173148148147154</v>
      </c>
      <c r="AR467" s="35">
        <f t="shared" si="384"/>
        <v>0.13494444444443424</v>
      </c>
      <c r="AS467" s="38">
        <f t="shared" si="385"/>
        <v>0.13557097222221198</v>
      </c>
      <c r="AU467" s="33">
        <v>3.2129629629627202E-3</v>
      </c>
    </row>
    <row r="468" spans="1:47">
      <c r="A468" s="33">
        <v>3.21412037037013E-3</v>
      </c>
      <c r="B468" s="34">
        <v>3.21412037037013E-3</v>
      </c>
      <c r="C468" s="35">
        <f t="shared" si="343"/>
        <v>6.4282407407402599E-3</v>
      </c>
      <c r="D468" s="35">
        <f t="shared" si="344"/>
        <v>9.6423611111103903E-3</v>
      </c>
      <c r="E468" s="35">
        <f t="shared" si="345"/>
        <v>1.285648148148052E-2</v>
      </c>
      <c r="F468" s="36">
        <f t="shared" si="346"/>
        <v>1.6070601851850649E-2</v>
      </c>
      <c r="G468" s="35">
        <f t="shared" si="347"/>
        <v>1.9284722222220781E-2</v>
      </c>
      <c r="H468" s="35">
        <f t="shared" si="348"/>
        <v>2.2498842592590908E-2</v>
      </c>
      <c r="I468" s="35">
        <f t="shared" si="349"/>
        <v>2.571296296296104E-2</v>
      </c>
      <c r="J468" s="35">
        <f t="shared" si="350"/>
        <v>2.8927083333331171E-2</v>
      </c>
      <c r="K468" s="36">
        <f t="shared" si="351"/>
        <v>3.2141203703701299E-2</v>
      </c>
      <c r="L468" s="35">
        <f t="shared" si="352"/>
        <v>3.535532407407143E-2</v>
      </c>
      <c r="M468" s="35">
        <f t="shared" si="353"/>
        <v>3.8569444444441561E-2</v>
      </c>
      <c r="N468" s="35">
        <f t="shared" si="354"/>
        <v>4.1783564814811693E-2</v>
      </c>
      <c r="O468" s="35">
        <f t="shared" si="355"/>
        <v>4.4997685185181817E-2</v>
      </c>
      <c r="P468" s="36">
        <f t="shared" si="356"/>
        <v>4.8211805555551948E-2</v>
      </c>
      <c r="Q468" s="35">
        <f t="shared" si="357"/>
        <v>5.1425925925922079E-2</v>
      </c>
      <c r="R468" s="35">
        <f t="shared" si="358"/>
        <v>5.4640046296292211E-2</v>
      </c>
      <c r="S468" s="35">
        <f t="shared" si="359"/>
        <v>5.7854166666662342E-2</v>
      </c>
      <c r="T468" s="35">
        <f t="shared" si="360"/>
        <v>6.1068287037032466E-2</v>
      </c>
      <c r="U468" s="36">
        <f t="shared" si="361"/>
        <v>6.4282407407402598E-2</v>
      </c>
      <c r="V468" s="35">
        <f t="shared" si="362"/>
        <v>6.7496527777772736E-2</v>
      </c>
      <c r="W468" s="37">
        <f t="shared" si="363"/>
        <v>6.7801869212957888E-2</v>
      </c>
      <c r="X468" s="35">
        <f t="shared" si="364"/>
        <v>7.071064814814286E-2</v>
      </c>
      <c r="Y468" s="35">
        <f t="shared" si="365"/>
        <v>7.3924768518512984E-2</v>
      </c>
      <c r="Z468" s="35">
        <f t="shared" si="366"/>
        <v>7.7138888888883123E-2</v>
      </c>
      <c r="AA468" s="36">
        <f t="shared" si="367"/>
        <v>8.0353009259253247E-2</v>
      </c>
      <c r="AB468" s="35">
        <f t="shared" si="368"/>
        <v>8.3567129629623385E-2</v>
      </c>
      <c r="AC468" s="35">
        <f t="shared" si="369"/>
        <v>8.6781249999993509E-2</v>
      </c>
      <c r="AD468" s="35">
        <f t="shared" si="370"/>
        <v>8.9995370370363634E-2</v>
      </c>
      <c r="AE468" s="35">
        <f t="shared" si="371"/>
        <v>9.3209490740733772E-2</v>
      </c>
      <c r="AF468" s="36">
        <f t="shared" si="372"/>
        <v>9.6423611111103896E-2</v>
      </c>
      <c r="AG468" s="35">
        <f t="shared" si="373"/>
        <v>9.9637731481474034E-2</v>
      </c>
      <c r="AH468" s="35">
        <f t="shared" si="374"/>
        <v>0.10285185185184416</v>
      </c>
      <c r="AI468" s="35">
        <f t="shared" si="375"/>
        <v>0.10606597222221428</v>
      </c>
      <c r="AJ468" s="35">
        <f t="shared" si="376"/>
        <v>0.10928009259258442</v>
      </c>
      <c r="AK468" s="36">
        <f t="shared" si="377"/>
        <v>0.11249421296295455</v>
      </c>
      <c r="AL468" s="35">
        <f t="shared" si="378"/>
        <v>0.11570833333332468</v>
      </c>
      <c r="AM468" s="35">
        <f t="shared" si="379"/>
        <v>0.11892245370369481</v>
      </c>
      <c r="AN468" s="35">
        <f t="shared" si="380"/>
        <v>0.12213657407406493</v>
      </c>
      <c r="AO468" s="35">
        <f t="shared" si="381"/>
        <v>0.12535069444443506</v>
      </c>
      <c r="AP468" s="36">
        <f t="shared" si="382"/>
        <v>0.1285648148148052</v>
      </c>
      <c r="AQ468" s="35">
        <f t="shared" si="383"/>
        <v>0.13177893518517533</v>
      </c>
      <c r="AR468" s="35">
        <f t="shared" si="384"/>
        <v>0.13499305555554547</v>
      </c>
      <c r="AS468" s="38">
        <f t="shared" si="385"/>
        <v>0.13561980902776763</v>
      </c>
      <c r="AU468" s="33">
        <v>3.21412037037013E-3</v>
      </c>
    </row>
    <row r="469" spans="1:47">
      <c r="A469" s="33">
        <v>3.2152777777775302E-3</v>
      </c>
      <c r="B469" s="34">
        <v>3.2152777777775302E-3</v>
      </c>
      <c r="C469" s="35">
        <f t="shared" si="343"/>
        <v>6.4305555555550604E-3</v>
      </c>
      <c r="D469" s="35">
        <f t="shared" si="344"/>
        <v>9.6458333333325902E-3</v>
      </c>
      <c r="E469" s="35">
        <f t="shared" si="345"/>
        <v>1.2861111111110121E-2</v>
      </c>
      <c r="F469" s="36">
        <f t="shared" si="346"/>
        <v>1.6076388888887651E-2</v>
      </c>
      <c r="G469" s="35">
        <f t="shared" si="347"/>
        <v>1.929166666666518E-2</v>
      </c>
      <c r="H469" s="35">
        <f t="shared" si="348"/>
        <v>2.2506944444442713E-2</v>
      </c>
      <c r="I469" s="35">
        <f t="shared" si="349"/>
        <v>2.5722222222220242E-2</v>
      </c>
      <c r="J469" s="35">
        <f t="shared" si="350"/>
        <v>2.8937499999997771E-2</v>
      </c>
      <c r="K469" s="36">
        <f t="shared" si="351"/>
        <v>3.2152777777775303E-2</v>
      </c>
      <c r="L469" s="35">
        <f t="shared" si="352"/>
        <v>3.5368055555552835E-2</v>
      </c>
      <c r="M469" s="35">
        <f t="shared" si="353"/>
        <v>3.8583333333330361E-2</v>
      </c>
      <c r="N469" s="35">
        <f t="shared" si="354"/>
        <v>4.1798611111107893E-2</v>
      </c>
      <c r="O469" s="35">
        <f t="shared" si="355"/>
        <v>4.5013888888885425E-2</v>
      </c>
      <c r="P469" s="36">
        <f t="shared" si="356"/>
        <v>4.8229166666662951E-2</v>
      </c>
      <c r="Q469" s="35">
        <f t="shared" si="357"/>
        <v>5.1444444444440483E-2</v>
      </c>
      <c r="R469" s="35">
        <f t="shared" si="358"/>
        <v>5.4659722222218016E-2</v>
      </c>
      <c r="S469" s="35">
        <f t="shared" si="359"/>
        <v>5.7874999999995541E-2</v>
      </c>
      <c r="T469" s="35">
        <f t="shared" si="360"/>
        <v>6.1090277777773073E-2</v>
      </c>
      <c r="U469" s="36">
        <f t="shared" si="361"/>
        <v>6.4305555555550606E-2</v>
      </c>
      <c r="V469" s="35">
        <f t="shared" si="362"/>
        <v>6.7520833333328131E-2</v>
      </c>
      <c r="W469" s="37">
        <f t="shared" si="363"/>
        <v>6.7826284722216995E-2</v>
      </c>
      <c r="X469" s="35">
        <f t="shared" si="364"/>
        <v>7.0736111111105671E-2</v>
      </c>
      <c r="Y469" s="35">
        <f t="shared" si="365"/>
        <v>7.3951388888883196E-2</v>
      </c>
      <c r="Z469" s="35">
        <f t="shared" si="366"/>
        <v>7.7166666666660721E-2</v>
      </c>
      <c r="AA469" s="36">
        <f t="shared" si="367"/>
        <v>8.0381944444438261E-2</v>
      </c>
      <c r="AB469" s="35">
        <f t="shared" si="368"/>
        <v>8.3597222222215786E-2</v>
      </c>
      <c r="AC469" s="35">
        <f t="shared" si="369"/>
        <v>8.6812499999993312E-2</v>
      </c>
      <c r="AD469" s="35">
        <f t="shared" si="370"/>
        <v>9.0027777777770851E-2</v>
      </c>
      <c r="AE469" s="35">
        <f t="shared" si="371"/>
        <v>9.3243055555548376E-2</v>
      </c>
      <c r="AF469" s="36">
        <f t="shared" si="372"/>
        <v>9.6458333333325902E-2</v>
      </c>
      <c r="AG469" s="35">
        <f t="shared" si="373"/>
        <v>9.9673611111103441E-2</v>
      </c>
      <c r="AH469" s="35">
        <f t="shared" si="374"/>
        <v>0.10288888888888097</v>
      </c>
      <c r="AI469" s="35">
        <f t="shared" si="375"/>
        <v>0.10610416666665849</v>
      </c>
      <c r="AJ469" s="35">
        <f t="shared" si="376"/>
        <v>0.10931944444443603</v>
      </c>
      <c r="AK469" s="36">
        <f t="shared" si="377"/>
        <v>0.11253472222221356</v>
      </c>
      <c r="AL469" s="35">
        <f t="shared" si="378"/>
        <v>0.11574999999999108</v>
      </c>
      <c r="AM469" s="35">
        <f t="shared" si="379"/>
        <v>0.11896527777776862</v>
      </c>
      <c r="AN469" s="35">
        <f t="shared" si="380"/>
        <v>0.12218055555554615</v>
      </c>
      <c r="AO469" s="35">
        <f t="shared" si="381"/>
        <v>0.12539583333332369</v>
      </c>
      <c r="AP469" s="36">
        <f t="shared" si="382"/>
        <v>0.12861111111110121</v>
      </c>
      <c r="AQ469" s="35">
        <f t="shared" si="383"/>
        <v>0.13182638888887874</v>
      </c>
      <c r="AR469" s="35">
        <f t="shared" si="384"/>
        <v>0.13504166666665626</v>
      </c>
      <c r="AS469" s="38">
        <f t="shared" si="385"/>
        <v>0.13566864583332289</v>
      </c>
      <c r="AU469" s="33">
        <v>3.2152777777775302E-3</v>
      </c>
    </row>
    <row r="470" spans="1:47">
      <c r="A470" s="33">
        <v>3.21643518518494E-3</v>
      </c>
      <c r="B470" s="34">
        <v>3.21643518518494E-3</v>
      </c>
      <c r="C470" s="35">
        <f t="shared" si="343"/>
        <v>6.43287037036988E-3</v>
      </c>
      <c r="D470" s="35">
        <f t="shared" si="344"/>
        <v>9.6493055555548195E-3</v>
      </c>
      <c r="E470" s="35">
        <f t="shared" si="345"/>
        <v>1.286574074073976E-2</v>
      </c>
      <c r="F470" s="36">
        <f t="shared" si="346"/>
        <v>1.6082175925924699E-2</v>
      </c>
      <c r="G470" s="35">
        <f t="shared" si="347"/>
        <v>1.9298611111109639E-2</v>
      </c>
      <c r="H470" s="35">
        <f t="shared" si="348"/>
        <v>2.251504629629458E-2</v>
      </c>
      <c r="I470" s="35">
        <f t="shared" si="349"/>
        <v>2.573148148147952E-2</v>
      </c>
      <c r="J470" s="35">
        <f t="shared" si="350"/>
        <v>2.894791666666446E-2</v>
      </c>
      <c r="K470" s="36">
        <f t="shared" si="351"/>
        <v>3.2164351851849397E-2</v>
      </c>
      <c r="L470" s="35">
        <f t="shared" si="352"/>
        <v>3.5380787037034338E-2</v>
      </c>
      <c r="M470" s="35">
        <f t="shared" si="353"/>
        <v>3.8597222222219278E-2</v>
      </c>
      <c r="N470" s="35">
        <f t="shared" si="354"/>
        <v>4.1813657407404219E-2</v>
      </c>
      <c r="O470" s="35">
        <f t="shared" si="355"/>
        <v>4.5030092592589159E-2</v>
      </c>
      <c r="P470" s="36">
        <f t="shared" si="356"/>
        <v>4.8246527777774099E-2</v>
      </c>
      <c r="Q470" s="35">
        <f t="shared" si="357"/>
        <v>5.146296296295904E-2</v>
      </c>
      <c r="R470" s="35">
        <f t="shared" si="358"/>
        <v>5.467939814814398E-2</v>
      </c>
      <c r="S470" s="35">
        <f t="shared" si="359"/>
        <v>5.7895833333328921E-2</v>
      </c>
      <c r="T470" s="35">
        <f t="shared" si="360"/>
        <v>6.1112268518513861E-2</v>
      </c>
      <c r="U470" s="36">
        <f t="shared" si="361"/>
        <v>6.4328703703698795E-2</v>
      </c>
      <c r="V470" s="35">
        <f t="shared" si="362"/>
        <v>6.7545138888883735E-2</v>
      </c>
      <c r="W470" s="37">
        <f t="shared" si="363"/>
        <v>6.785070023147631E-2</v>
      </c>
      <c r="X470" s="35">
        <f t="shared" si="364"/>
        <v>7.0761574074068675E-2</v>
      </c>
      <c r="Y470" s="35">
        <f t="shared" si="365"/>
        <v>7.3978009259253616E-2</v>
      </c>
      <c r="Z470" s="35">
        <f t="shared" si="366"/>
        <v>7.7194444444438556E-2</v>
      </c>
      <c r="AA470" s="36">
        <f t="shared" si="367"/>
        <v>8.0410879629623497E-2</v>
      </c>
      <c r="AB470" s="35">
        <f t="shared" si="368"/>
        <v>8.3627314814808437E-2</v>
      </c>
      <c r="AC470" s="35">
        <f t="shared" si="369"/>
        <v>8.6843749999993378E-2</v>
      </c>
      <c r="AD470" s="35">
        <f t="shared" si="370"/>
        <v>9.0060185185178318E-2</v>
      </c>
      <c r="AE470" s="35">
        <f t="shared" si="371"/>
        <v>9.3276620370363258E-2</v>
      </c>
      <c r="AF470" s="36">
        <f t="shared" si="372"/>
        <v>9.6493055555548199E-2</v>
      </c>
      <c r="AG470" s="35">
        <f t="shared" si="373"/>
        <v>9.9709490740733139E-2</v>
      </c>
      <c r="AH470" s="35">
        <f t="shared" si="374"/>
        <v>0.10292592592591808</v>
      </c>
      <c r="AI470" s="35">
        <f t="shared" si="375"/>
        <v>0.10614236111110302</v>
      </c>
      <c r="AJ470" s="35">
        <f t="shared" si="376"/>
        <v>0.10935879629628796</v>
      </c>
      <c r="AK470" s="36">
        <f t="shared" si="377"/>
        <v>0.1125752314814729</v>
      </c>
      <c r="AL470" s="35">
        <f t="shared" si="378"/>
        <v>0.11579166666665784</v>
      </c>
      <c r="AM470" s="35">
        <f t="shared" si="379"/>
        <v>0.11900810185184278</v>
      </c>
      <c r="AN470" s="35">
        <f t="shared" si="380"/>
        <v>0.12222453703702772</v>
      </c>
      <c r="AO470" s="35">
        <f t="shared" si="381"/>
        <v>0.12544097222221265</v>
      </c>
      <c r="AP470" s="36">
        <f t="shared" si="382"/>
        <v>0.12865740740739759</v>
      </c>
      <c r="AQ470" s="35">
        <f t="shared" si="383"/>
        <v>0.13187384259258253</v>
      </c>
      <c r="AR470" s="35">
        <f t="shared" si="384"/>
        <v>0.13509027777776747</v>
      </c>
      <c r="AS470" s="38">
        <f t="shared" si="385"/>
        <v>0.13571748263887853</v>
      </c>
      <c r="AU470" s="33">
        <v>3.21643518518494E-3</v>
      </c>
    </row>
    <row r="471" spans="1:47">
      <c r="A471" s="33">
        <v>3.2175925925923502E-3</v>
      </c>
      <c r="B471" s="34">
        <v>3.2175925925923502E-3</v>
      </c>
      <c r="C471" s="35">
        <f t="shared" si="343"/>
        <v>6.4351851851847004E-3</v>
      </c>
      <c r="D471" s="35">
        <f t="shared" si="344"/>
        <v>9.6527777777770506E-3</v>
      </c>
      <c r="E471" s="35">
        <f t="shared" si="345"/>
        <v>1.2870370370369401E-2</v>
      </c>
      <c r="F471" s="36">
        <f t="shared" si="346"/>
        <v>1.6087962962961749E-2</v>
      </c>
      <c r="G471" s="35">
        <f t="shared" si="347"/>
        <v>1.9305555555554101E-2</v>
      </c>
      <c r="H471" s="35">
        <f t="shared" si="348"/>
        <v>2.2523148148146453E-2</v>
      </c>
      <c r="I471" s="35">
        <f t="shared" si="349"/>
        <v>2.5740740740738802E-2</v>
      </c>
      <c r="J471" s="35">
        <f t="shared" si="350"/>
        <v>2.895833333333115E-2</v>
      </c>
      <c r="K471" s="36">
        <f t="shared" si="351"/>
        <v>3.2175925925923499E-2</v>
      </c>
      <c r="L471" s="35">
        <f t="shared" si="352"/>
        <v>3.5393518518515854E-2</v>
      </c>
      <c r="M471" s="35">
        <f t="shared" si="353"/>
        <v>3.8611111111108203E-2</v>
      </c>
      <c r="N471" s="35">
        <f t="shared" si="354"/>
        <v>4.1828703703700551E-2</v>
      </c>
      <c r="O471" s="35">
        <f t="shared" si="355"/>
        <v>4.5046296296292906E-2</v>
      </c>
      <c r="P471" s="36">
        <f t="shared" si="356"/>
        <v>4.8263888888885255E-2</v>
      </c>
      <c r="Q471" s="35">
        <f t="shared" si="357"/>
        <v>5.1481481481477603E-2</v>
      </c>
      <c r="R471" s="35">
        <f t="shared" si="358"/>
        <v>5.4699074074069952E-2</v>
      </c>
      <c r="S471" s="35">
        <f t="shared" si="359"/>
        <v>5.79166666666623E-2</v>
      </c>
      <c r="T471" s="35">
        <f t="shared" si="360"/>
        <v>6.1134259259254656E-2</v>
      </c>
      <c r="U471" s="36">
        <f t="shared" si="361"/>
        <v>6.4351851851846997E-2</v>
      </c>
      <c r="V471" s="35">
        <f t="shared" si="362"/>
        <v>6.7569444444439353E-2</v>
      </c>
      <c r="W471" s="37">
        <f t="shared" si="363"/>
        <v>6.7875115740735625E-2</v>
      </c>
      <c r="X471" s="35">
        <f t="shared" si="364"/>
        <v>7.0787037037031708E-2</v>
      </c>
      <c r="Y471" s="35">
        <f t="shared" si="365"/>
        <v>7.400462962962405E-2</v>
      </c>
      <c r="Z471" s="35">
        <f t="shared" si="366"/>
        <v>7.7222222222216405E-2</v>
      </c>
      <c r="AA471" s="36">
        <f t="shared" si="367"/>
        <v>8.0439814814808761E-2</v>
      </c>
      <c r="AB471" s="35">
        <f t="shared" si="368"/>
        <v>8.3657407407401102E-2</v>
      </c>
      <c r="AC471" s="35">
        <f t="shared" si="369"/>
        <v>8.6874999999993457E-2</v>
      </c>
      <c r="AD471" s="35">
        <f t="shared" si="370"/>
        <v>9.0092592592585813E-2</v>
      </c>
      <c r="AE471" s="35">
        <f t="shared" si="371"/>
        <v>9.3310185185178154E-2</v>
      </c>
      <c r="AF471" s="36">
        <f t="shared" si="372"/>
        <v>9.652777777777051E-2</v>
      </c>
      <c r="AG471" s="35">
        <f t="shared" si="373"/>
        <v>9.9745370370362851E-2</v>
      </c>
      <c r="AH471" s="35">
        <f t="shared" si="374"/>
        <v>0.10296296296295521</v>
      </c>
      <c r="AI471" s="35">
        <f t="shared" si="375"/>
        <v>0.10618055555554756</v>
      </c>
      <c r="AJ471" s="35">
        <f t="shared" si="376"/>
        <v>0.1093981481481399</v>
      </c>
      <c r="AK471" s="36">
        <f t="shared" si="377"/>
        <v>0.11261574074073226</v>
      </c>
      <c r="AL471" s="35">
        <f t="shared" si="378"/>
        <v>0.1158333333333246</v>
      </c>
      <c r="AM471" s="35">
        <f t="shared" si="379"/>
        <v>0.11905092592591696</v>
      </c>
      <c r="AN471" s="35">
        <f t="shared" si="380"/>
        <v>0.12226851851850931</v>
      </c>
      <c r="AO471" s="35">
        <f t="shared" si="381"/>
        <v>0.12548611111110167</v>
      </c>
      <c r="AP471" s="36">
        <f t="shared" si="382"/>
        <v>0.12870370370369399</v>
      </c>
      <c r="AQ471" s="35">
        <f t="shared" si="383"/>
        <v>0.13192129629628635</v>
      </c>
      <c r="AR471" s="35">
        <f t="shared" si="384"/>
        <v>0.13513888888887871</v>
      </c>
      <c r="AS471" s="38">
        <f t="shared" si="385"/>
        <v>0.13576631944443421</v>
      </c>
      <c r="AU471" s="33">
        <v>3.2175925925923502E-3</v>
      </c>
    </row>
    <row r="472" spans="1:47">
      <c r="A472" s="33">
        <v>3.21874999999975E-3</v>
      </c>
      <c r="B472" s="34">
        <v>3.21874999999975E-3</v>
      </c>
      <c r="C472" s="35">
        <f t="shared" si="343"/>
        <v>6.4374999999995E-3</v>
      </c>
      <c r="D472" s="35">
        <f t="shared" si="344"/>
        <v>9.6562499999992505E-3</v>
      </c>
      <c r="E472" s="35">
        <f t="shared" si="345"/>
        <v>1.2874999999999E-2</v>
      </c>
      <c r="F472" s="36">
        <f t="shared" si="346"/>
        <v>1.6093749999998751E-2</v>
      </c>
      <c r="G472" s="35">
        <f t="shared" si="347"/>
        <v>1.9312499999998501E-2</v>
      </c>
      <c r="H472" s="35">
        <f t="shared" si="348"/>
        <v>2.2531249999998251E-2</v>
      </c>
      <c r="I472" s="35">
        <f t="shared" si="349"/>
        <v>2.5749999999998E-2</v>
      </c>
      <c r="J472" s="35">
        <f t="shared" si="350"/>
        <v>2.896874999999775E-2</v>
      </c>
      <c r="K472" s="36">
        <f t="shared" si="351"/>
        <v>3.2187499999997503E-2</v>
      </c>
      <c r="L472" s="35">
        <f t="shared" si="352"/>
        <v>3.5406249999997252E-2</v>
      </c>
      <c r="M472" s="35">
        <f t="shared" si="353"/>
        <v>3.8624999999997002E-2</v>
      </c>
      <c r="N472" s="35">
        <f t="shared" si="354"/>
        <v>4.1843749999996752E-2</v>
      </c>
      <c r="O472" s="35">
        <f t="shared" si="355"/>
        <v>4.5062499999996501E-2</v>
      </c>
      <c r="P472" s="36">
        <f t="shared" si="356"/>
        <v>4.8281249999996251E-2</v>
      </c>
      <c r="Q472" s="35">
        <f t="shared" si="357"/>
        <v>5.1499999999996E-2</v>
      </c>
      <c r="R472" s="35">
        <f t="shared" si="358"/>
        <v>5.471874999999575E-2</v>
      </c>
      <c r="S472" s="35">
        <f t="shared" si="359"/>
        <v>5.79374999999955E-2</v>
      </c>
      <c r="T472" s="35">
        <f t="shared" si="360"/>
        <v>6.1156249999995249E-2</v>
      </c>
      <c r="U472" s="36">
        <f t="shared" si="361"/>
        <v>6.4374999999995006E-2</v>
      </c>
      <c r="V472" s="35">
        <f t="shared" si="362"/>
        <v>6.7593749999994748E-2</v>
      </c>
      <c r="W472" s="37">
        <f t="shared" si="363"/>
        <v>6.7899531249994718E-2</v>
      </c>
      <c r="X472" s="35">
        <f t="shared" si="364"/>
        <v>7.0812499999994505E-2</v>
      </c>
      <c r="Y472" s="35">
        <f t="shared" si="365"/>
        <v>7.4031249999994247E-2</v>
      </c>
      <c r="Z472" s="35">
        <f t="shared" si="366"/>
        <v>7.7249999999994004E-2</v>
      </c>
      <c r="AA472" s="36">
        <f t="shared" si="367"/>
        <v>8.0468749999993747E-2</v>
      </c>
      <c r="AB472" s="35">
        <f t="shared" si="368"/>
        <v>8.3687499999993503E-2</v>
      </c>
      <c r="AC472" s="35">
        <f t="shared" si="369"/>
        <v>8.6906249999993246E-2</v>
      </c>
      <c r="AD472" s="35">
        <f t="shared" si="370"/>
        <v>9.0124999999993002E-2</v>
      </c>
      <c r="AE472" s="35">
        <f t="shared" si="371"/>
        <v>9.3343749999992745E-2</v>
      </c>
      <c r="AF472" s="36">
        <f t="shared" si="372"/>
        <v>9.6562499999992502E-2</v>
      </c>
      <c r="AG472" s="35">
        <f t="shared" si="373"/>
        <v>9.9781249999992244E-2</v>
      </c>
      <c r="AH472" s="35">
        <f t="shared" si="374"/>
        <v>0.102999999999992</v>
      </c>
      <c r="AI472" s="35">
        <f t="shared" si="375"/>
        <v>0.10621874999999176</v>
      </c>
      <c r="AJ472" s="35">
        <f t="shared" si="376"/>
        <v>0.1094374999999915</v>
      </c>
      <c r="AK472" s="36">
        <f t="shared" si="377"/>
        <v>0.11265624999999126</v>
      </c>
      <c r="AL472" s="35">
        <f t="shared" si="378"/>
        <v>0.115874999999991</v>
      </c>
      <c r="AM472" s="35">
        <f t="shared" si="379"/>
        <v>0.11909374999999076</v>
      </c>
      <c r="AN472" s="35">
        <f t="shared" si="380"/>
        <v>0.1223124999999905</v>
      </c>
      <c r="AO472" s="35">
        <f t="shared" si="381"/>
        <v>0.12553124999999024</v>
      </c>
      <c r="AP472" s="36">
        <f t="shared" si="382"/>
        <v>0.12874999999999001</v>
      </c>
      <c r="AQ472" s="35">
        <f t="shared" si="383"/>
        <v>0.13196874999998975</v>
      </c>
      <c r="AR472" s="35">
        <f t="shared" si="384"/>
        <v>0.1351874999999895</v>
      </c>
      <c r="AS472" s="38">
        <f t="shared" si="385"/>
        <v>0.13581515624998947</v>
      </c>
      <c r="AU472" s="33">
        <v>3.21874999999975E-3</v>
      </c>
    </row>
    <row r="473" spans="1:47">
      <c r="A473" s="33">
        <v>3.2199074074071598E-3</v>
      </c>
      <c r="B473" s="34">
        <v>3.2199074074071598E-3</v>
      </c>
      <c r="C473" s="35">
        <f t="shared" si="343"/>
        <v>6.4398148148143196E-3</v>
      </c>
      <c r="D473" s="35">
        <f t="shared" si="344"/>
        <v>9.6597222222214799E-3</v>
      </c>
      <c r="E473" s="35">
        <f t="shared" si="345"/>
        <v>1.2879629629628639E-2</v>
      </c>
      <c r="F473" s="36">
        <f t="shared" si="346"/>
        <v>1.6099537037035799E-2</v>
      </c>
      <c r="G473" s="35">
        <f t="shared" si="347"/>
        <v>1.931944444444296E-2</v>
      </c>
      <c r="H473" s="35">
        <f t="shared" si="348"/>
        <v>2.2539351851850117E-2</v>
      </c>
      <c r="I473" s="35">
        <f t="shared" si="349"/>
        <v>2.5759259259257278E-2</v>
      </c>
      <c r="J473" s="35">
        <f t="shared" si="350"/>
        <v>2.897916666666444E-2</v>
      </c>
      <c r="K473" s="36">
        <f t="shared" si="351"/>
        <v>3.2199074074071597E-2</v>
      </c>
      <c r="L473" s="35">
        <f t="shared" si="352"/>
        <v>3.5418981481478755E-2</v>
      </c>
      <c r="M473" s="35">
        <f t="shared" si="353"/>
        <v>3.8638888888885919E-2</v>
      </c>
      <c r="N473" s="35">
        <f t="shared" si="354"/>
        <v>4.1858796296293077E-2</v>
      </c>
      <c r="O473" s="35">
        <f t="shared" si="355"/>
        <v>4.5078703703700235E-2</v>
      </c>
      <c r="P473" s="36">
        <f t="shared" si="356"/>
        <v>4.8298611111107399E-2</v>
      </c>
      <c r="Q473" s="35">
        <f t="shared" si="357"/>
        <v>5.1518518518514557E-2</v>
      </c>
      <c r="R473" s="35">
        <f t="shared" si="358"/>
        <v>5.4738425925921715E-2</v>
      </c>
      <c r="S473" s="35">
        <f t="shared" si="359"/>
        <v>5.7958333333328879E-2</v>
      </c>
      <c r="T473" s="35">
        <f t="shared" si="360"/>
        <v>6.1178240740736037E-2</v>
      </c>
      <c r="U473" s="36">
        <f t="shared" si="361"/>
        <v>6.4398148148143194E-2</v>
      </c>
      <c r="V473" s="35">
        <f t="shared" si="362"/>
        <v>6.7618055555550352E-2</v>
      </c>
      <c r="W473" s="37">
        <f t="shared" si="363"/>
        <v>6.7923946759254034E-2</v>
      </c>
      <c r="X473" s="35">
        <f t="shared" si="364"/>
        <v>7.083796296295751E-2</v>
      </c>
      <c r="Y473" s="35">
        <f t="shared" si="365"/>
        <v>7.4057870370364681E-2</v>
      </c>
      <c r="Z473" s="35">
        <f t="shared" si="366"/>
        <v>7.7277777777771839E-2</v>
      </c>
      <c r="AA473" s="36">
        <f t="shared" si="367"/>
        <v>8.0497685185178997E-2</v>
      </c>
      <c r="AB473" s="35">
        <f t="shared" si="368"/>
        <v>8.3717592592586154E-2</v>
      </c>
      <c r="AC473" s="35">
        <f t="shared" si="369"/>
        <v>8.6937499999993312E-2</v>
      </c>
      <c r="AD473" s="35">
        <f t="shared" si="370"/>
        <v>9.0157407407400469E-2</v>
      </c>
      <c r="AE473" s="35">
        <f t="shared" si="371"/>
        <v>9.3377314814807641E-2</v>
      </c>
      <c r="AF473" s="36">
        <f t="shared" si="372"/>
        <v>9.6597222222214799E-2</v>
      </c>
      <c r="AG473" s="35">
        <f t="shared" si="373"/>
        <v>9.9817129629621956E-2</v>
      </c>
      <c r="AH473" s="35">
        <f t="shared" si="374"/>
        <v>0.10303703703702911</v>
      </c>
      <c r="AI473" s="35">
        <f t="shared" si="375"/>
        <v>0.10625694444443627</v>
      </c>
      <c r="AJ473" s="35">
        <f t="shared" si="376"/>
        <v>0.10947685185184343</v>
      </c>
      <c r="AK473" s="36">
        <f t="shared" si="377"/>
        <v>0.11269675925925059</v>
      </c>
      <c r="AL473" s="35">
        <f t="shared" si="378"/>
        <v>0.11591666666665776</v>
      </c>
      <c r="AM473" s="35">
        <f t="shared" si="379"/>
        <v>0.11913657407406492</v>
      </c>
      <c r="AN473" s="35">
        <f t="shared" si="380"/>
        <v>0.12235648148147207</v>
      </c>
      <c r="AO473" s="35">
        <f t="shared" si="381"/>
        <v>0.12557638888887923</v>
      </c>
      <c r="AP473" s="36">
        <f t="shared" si="382"/>
        <v>0.12879629629628639</v>
      </c>
      <c r="AQ473" s="35">
        <f t="shared" si="383"/>
        <v>0.13201620370369355</v>
      </c>
      <c r="AR473" s="35">
        <f t="shared" si="384"/>
        <v>0.1352361111111007</v>
      </c>
      <c r="AS473" s="38">
        <f t="shared" si="385"/>
        <v>0.13586399305554511</v>
      </c>
      <c r="AU473" s="33">
        <v>3.2199074074071598E-3</v>
      </c>
    </row>
    <row r="474" spans="1:47">
      <c r="A474" s="33">
        <v>3.22106481481457E-3</v>
      </c>
      <c r="B474" s="34">
        <v>3.22106481481457E-3</v>
      </c>
      <c r="C474" s="35">
        <f t="shared" si="343"/>
        <v>6.4421296296291401E-3</v>
      </c>
      <c r="D474" s="35">
        <f t="shared" si="344"/>
        <v>9.663194444443711E-3</v>
      </c>
      <c r="E474" s="35">
        <f t="shared" si="345"/>
        <v>1.288425925925828E-2</v>
      </c>
      <c r="F474" s="36">
        <f t="shared" si="346"/>
        <v>1.6105324074072849E-2</v>
      </c>
      <c r="G474" s="35">
        <f t="shared" si="347"/>
        <v>1.9326388888887422E-2</v>
      </c>
      <c r="H474" s="35">
        <f t="shared" si="348"/>
        <v>2.2547453703701991E-2</v>
      </c>
      <c r="I474" s="35">
        <f t="shared" si="349"/>
        <v>2.576851851851656E-2</v>
      </c>
      <c r="J474" s="35">
        <f t="shared" si="350"/>
        <v>2.8989583333331129E-2</v>
      </c>
      <c r="K474" s="36">
        <f t="shared" si="351"/>
        <v>3.2210648148145699E-2</v>
      </c>
      <c r="L474" s="35">
        <f t="shared" si="352"/>
        <v>3.5431712962960271E-2</v>
      </c>
      <c r="M474" s="35">
        <f t="shared" si="353"/>
        <v>3.8652777777774844E-2</v>
      </c>
      <c r="N474" s="35">
        <f t="shared" si="354"/>
        <v>4.1873842592589409E-2</v>
      </c>
      <c r="O474" s="35">
        <f t="shared" si="355"/>
        <v>4.5094907407403982E-2</v>
      </c>
      <c r="P474" s="36">
        <f t="shared" si="356"/>
        <v>4.8315972222218548E-2</v>
      </c>
      <c r="Q474" s="35">
        <f t="shared" si="357"/>
        <v>5.153703703703312E-2</v>
      </c>
      <c r="R474" s="35">
        <f t="shared" si="358"/>
        <v>5.4758101851847693E-2</v>
      </c>
      <c r="S474" s="35">
        <f t="shared" si="359"/>
        <v>5.7979166666662259E-2</v>
      </c>
      <c r="T474" s="35">
        <f t="shared" si="360"/>
        <v>6.1200231481476831E-2</v>
      </c>
      <c r="U474" s="36">
        <f t="shared" si="361"/>
        <v>6.4421296296291397E-2</v>
      </c>
      <c r="V474" s="35">
        <f t="shared" si="362"/>
        <v>6.764236111110597E-2</v>
      </c>
      <c r="W474" s="37">
        <f t="shared" si="363"/>
        <v>6.7948362268513349E-2</v>
      </c>
      <c r="X474" s="35">
        <f t="shared" si="364"/>
        <v>7.0863425925920542E-2</v>
      </c>
      <c r="Y474" s="35">
        <f t="shared" si="365"/>
        <v>7.4084490740735115E-2</v>
      </c>
      <c r="Z474" s="35">
        <f t="shared" si="366"/>
        <v>7.7305555555549688E-2</v>
      </c>
      <c r="AA474" s="36">
        <f t="shared" si="367"/>
        <v>8.0526620370364246E-2</v>
      </c>
      <c r="AB474" s="35">
        <f t="shared" si="368"/>
        <v>8.3747685185178819E-2</v>
      </c>
      <c r="AC474" s="35">
        <f t="shared" si="369"/>
        <v>8.6968749999993392E-2</v>
      </c>
      <c r="AD474" s="35">
        <f t="shared" si="370"/>
        <v>9.0189814814807964E-2</v>
      </c>
      <c r="AE474" s="35">
        <f t="shared" si="371"/>
        <v>9.3410879629622537E-2</v>
      </c>
      <c r="AF474" s="36">
        <f t="shared" si="372"/>
        <v>9.6631944444437096E-2</v>
      </c>
      <c r="AG474" s="35">
        <f t="shared" si="373"/>
        <v>9.9853009259251668E-2</v>
      </c>
      <c r="AH474" s="35">
        <f t="shared" si="374"/>
        <v>0.10307407407406624</v>
      </c>
      <c r="AI474" s="35">
        <f t="shared" si="375"/>
        <v>0.10629513888888081</v>
      </c>
      <c r="AJ474" s="35">
        <f t="shared" si="376"/>
        <v>0.10951620370369539</v>
      </c>
      <c r="AK474" s="36">
        <f t="shared" si="377"/>
        <v>0.11273726851850994</v>
      </c>
      <c r="AL474" s="35">
        <f t="shared" si="378"/>
        <v>0.11595833333332452</v>
      </c>
      <c r="AM474" s="35">
        <f t="shared" si="379"/>
        <v>0.11917939814813909</v>
      </c>
      <c r="AN474" s="35">
        <f t="shared" si="380"/>
        <v>0.12240046296295366</v>
      </c>
      <c r="AO474" s="35">
        <f t="shared" si="381"/>
        <v>0.12562152777776822</v>
      </c>
      <c r="AP474" s="36">
        <f t="shared" si="382"/>
        <v>0.12884259259258279</v>
      </c>
      <c r="AQ474" s="35">
        <f t="shared" si="383"/>
        <v>0.13206365740739737</v>
      </c>
      <c r="AR474" s="35">
        <f t="shared" si="384"/>
        <v>0.13528472222221194</v>
      </c>
      <c r="AS474" s="38">
        <f t="shared" si="385"/>
        <v>0.13591282986110079</v>
      </c>
      <c r="AU474" s="33">
        <v>3.22106481481457E-3</v>
      </c>
    </row>
    <row r="475" spans="1:47">
      <c r="A475" s="33">
        <v>3.2222222222219698E-3</v>
      </c>
      <c r="B475" s="34">
        <v>3.2222222222219698E-3</v>
      </c>
      <c r="C475" s="35">
        <f t="shared" si="343"/>
        <v>6.4444444444439397E-3</v>
      </c>
      <c r="D475" s="35">
        <f t="shared" si="344"/>
        <v>9.6666666666659091E-3</v>
      </c>
      <c r="E475" s="35">
        <f t="shared" si="345"/>
        <v>1.2888888888887879E-2</v>
      </c>
      <c r="F475" s="36">
        <f t="shared" si="346"/>
        <v>1.6111111111109848E-2</v>
      </c>
      <c r="G475" s="35">
        <f t="shared" si="347"/>
        <v>1.9333333333331818E-2</v>
      </c>
      <c r="H475" s="35">
        <f t="shared" si="348"/>
        <v>2.2555555555553788E-2</v>
      </c>
      <c r="I475" s="35">
        <f t="shared" si="349"/>
        <v>2.5777777777775759E-2</v>
      </c>
      <c r="J475" s="35">
        <f t="shared" si="350"/>
        <v>2.8999999999997729E-2</v>
      </c>
      <c r="K475" s="36">
        <f t="shared" si="351"/>
        <v>3.2222222222219696E-2</v>
      </c>
      <c r="L475" s="35">
        <f t="shared" si="352"/>
        <v>3.544444444444167E-2</v>
      </c>
      <c r="M475" s="35">
        <f t="shared" si="353"/>
        <v>3.8666666666663636E-2</v>
      </c>
      <c r="N475" s="35">
        <f t="shared" si="354"/>
        <v>4.188888888888561E-2</v>
      </c>
      <c r="O475" s="35">
        <f t="shared" si="355"/>
        <v>4.5111111111107577E-2</v>
      </c>
      <c r="P475" s="36">
        <f t="shared" si="356"/>
        <v>4.8333333333329551E-2</v>
      </c>
      <c r="Q475" s="35">
        <f t="shared" si="357"/>
        <v>5.1555555555551517E-2</v>
      </c>
      <c r="R475" s="35">
        <f t="shared" si="358"/>
        <v>5.4777777777773484E-2</v>
      </c>
      <c r="S475" s="35">
        <f t="shared" si="359"/>
        <v>5.7999999999995458E-2</v>
      </c>
      <c r="T475" s="35">
        <f t="shared" si="360"/>
        <v>6.1222222222217425E-2</v>
      </c>
      <c r="U475" s="36">
        <f t="shared" si="361"/>
        <v>6.4444444444439392E-2</v>
      </c>
      <c r="V475" s="35">
        <f t="shared" si="362"/>
        <v>6.7666666666661365E-2</v>
      </c>
      <c r="W475" s="37">
        <f t="shared" si="363"/>
        <v>6.7972777777772456E-2</v>
      </c>
      <c r="X475" s="35">
        <f t="shared" si="364"/>
        <v>7.0888888888883339E-2</v>
      </c>
      <c r="Y475" s="35">
        <f t="shared" si="365"/>
        <v>7.4111111111105313E-2</v>
      </c>
      <c r="Z475" s="35">
        <f t="shared" si="366"/>
        <v>7.7333333333327273E-2</v>
      </c>
      <c r="AA475" s="36">
        <f t="shared" si="367"/>
        <v>8.0555555555549246E-2</v>
      </c>
      <c r="AB475" s="35">
        <f t="shared" si="368"/>
        <v>8.377777777777122E-2</v>
      </c>
      <c r="AC475" s="35">
        <f t="shared" si="369"/>
        <v>8.699999999999318E-2</v>
      </c>
      <c r="AD475" s="35">
        <f t="shared" si="370"/>
        <v>9.0222222222215154E-2</v>
      </c>
      <c r="AE475" s="35">
        <f t="shared" si="371"/>
        <v>9.3444444444437127E-2</v>
      </c>
      <c r="AF475" s="36">
        <f t="shared" si="372"/>
        <v>9.6666666666659101E-2</v>
      </c>
      <c r="AG475" s="35">
        <f t="shared" si="373"/>
        <v>9.9888888888881061E-2</v>
      </c>
      <c r="AH475" s="35">
        <f t="shared" si="374"/>
        <v>0.10311111111110303</v>
      </c>
      <c r="AI475" s="35">
        <f t="shared" si="375"/>
        <v>0.10633333333332501</v>
      </c>
      <c r="AJ475" s="35">
        <f t="shared" si="376"/>
        <v>0.10955555555554697</v>
      </c>
      <c r="AK475" s="36">
        <f t="shared" si="377"/>
        <v>0.11277777777776894</v>
      </c>
      <c r="AL475" s="35">
        <f t="shared" si="378"/>
        <v>0.11599999999999092</v>
      </c>
      <c r="AM475" s="35">
        <f t="shared" si="379"/>
        <v>0.11922222222221289</v>
      </c>
      <c r="AN475" s="35">
        <f t="shared" si="380"/>
        <v>0.12244444444443485</v>
      </c>
      <c r="AO475" s="35">
        <f t="shared" si="381"/>
        <v>0.12566666666665682</v>
      </c>
      <c r="AP475" s="36">
        <f t="shared" si="382"/>
        <v>0.12888888888887878</v>
      </c>
      <c r="AQ475" s="35">
        <f t="shared" si="383"/>
        <v>0.13211111111110077</v>
      </c>
      <c r="AR475" s="35">
        <f t="shared" si="384"/>
        <v>0.13533333333332273</v>
      </c>
      <c r="AS475" s="38">
        <f t="shared" si="385"/>
        <v>0.13596166666665602</v>
      </c>
      <c r="AU475" s="33">
        <v>3.2222222222219698E-3</v>
      </c>
    </row>
    <row r="476" spans="1:47">
      <c r="A476" s="33">
        <v>3.2233796296293801E-3</v>
      </c>
      <c r="B476" s="34">
        <v>3.2233796296293801E-3</v>
      </c>
      <c r="C476" s="35">
        <f t="shared" si="343"/>
        <v>6.4467592592587601E-3</v>
      </c>
      <c r="D476" s="35">
        <f t="shared" si="344"/>
        <v>9.6701388888881402E-3</v>
      </c>
      <c r="E476" s="35">
        <f t="shared" si="345"/>
        <v>1.289351851851752E-2</v>
      </c>
      <c r="F476" s="36">
        <f t="shared" si="346"/>
        <v>1.6116898148146902E-2</v>
      </c>
      <c r="G476" s="35">
        <f t="shared" si="347"/>
        <v>1.934027777777628E-2</v>
      </c>
      <c r="H476" s="35">
        <f t="shared" si="348"/>
        <v>2.2563657407405659E-2</v>
      </c>
      <c r="I476" s="35">
        <f t="shared" si="349"/>
        <v>2.578703703703504E-2</v>
      </c>
      <c r="J476" s="35">
        <f t="shared" si="350"/>
        <v>2.9010416666664422E-2</v>
      </c>
      <c r="K476" s="36">
        <f t="shared" si="351"/>
        <v>3.2233796296293804E-2</v>
      </c>
      <c r="L476" s="35">
        <f t="shared" si="352"/>
        <v>3.5457175925923179E-2</v>
      </c>
      <c r="M476" s="35">
        <f t="shared" si="353"/>
        <v>3.8680555555552561E-2</v>
      </c>
      <c r="N476" s="35">
        <f t="shared" si="354"/>
        <v>4.1903935185181942E-2</v>
      </c>
      <c r="O476" s="35">
        <f t="shared" si="355"/>
        <v>4.5127314814811317E-2</v>
      </c>
      <c r="P476" s="36">
        <f t="shared" si="356"/>
        <v>4.8350694444440699E-2</v>
      </c>
      <c r="Q476" s="35">
        <f t="shared" si="357"/>
        <v>5.1574074074070081E-2</v>
      </c>
      <c r="R476" s="35">
        <f t="shared" si="358"/>
        <v>5.4797453703699463E-2</v>
      </c>
      <c r="S476" s="35">
        <f t="shared" si="359"/>
        <v>5.8020833333328845E-2</v>
      </c>
      <c r="T476" s="35">
        <f t="shared" si="360"/>
        <v>6.1244212962958219E-2</v>
      </c>
      <c r="U476" s="36">
        <f t="shared" si="361"/>
        <v>6.4467592592587608E-2</v>
      </c>
      <c r="V476" s="35">
        <f t="shared" si="362"/>
        <v>6.7690972222216983E-2</v>
      </c>
      <c r="W476" s="37">
        <f t="shared" si="363"/>
        <v>6.7997193287031771E-2</v>
      </c>
      <c r="X476" s="35">
        <f t="shared" si="364"/>
        <v>7.0914351851846358E-2</v>
      </c>
      <c r="Y476" s="35">
        <f t="shared" si="365"/>
        <v>7.4137731481475747E-2</v>
      </c>
      <c r="Z476" s="35">
        <f t="shared" si="366"/>
        <v>7.7361111111105121E-2</v>
      </c>
      <c r="AA476" s="36">
        <f t="shared" si="367"/>
        <v>8.0584490740734496E-2</v>
      </c>
      <c r="AB476" s="35">
        <f t="shared" si="368"/>
        <v>8.3807870370363885E-2</v>
      </c>
      <c r="AC476" s="35">
        <f t="shared" si="369"/>
        <v>8.703124999999326E-2</v>
      </c>
      <c r="AD476" s="35">
        <f t="shared" si="370"/>
        <v>9.0254629629622635E-2</v>
      </c>
      <c r="AE476" s="35">
        <f t="shared" si="371"/>
        <v>9.3478009259252023E-2</v>
      </c>
      <c r="AF476" s="36">
        <f t="shared" si="372"/>
        <v>9.6701388888881398E-2</v>
      </c>
      <c r="AG476" s="35">
        <f t="shared" si="373"/>
        <v>9.9924768518510787E-2</v>
      </c>
      <c r="AH476" s="35">
        <f t="shared" si="374"/>
        <v>0.10314814814814016</v>
      </c>
      <c r="AI476" s="35">
        <f t="shared" si="375"/>
        <v>0.10637152777776954</v>
      </c>
      <c r="AJ476" s="35">
        <f t="shared" si="376"/>
        <v>0.10959490740739893</v>
      </c>
      <c r="AK476" s="36">
        <f t="shared" si="377"/>
        <v>0.1128182870370283</v>
      </c>
      <c r="AL476" s="35">
        <f t="shared" si="378"/>
        <v>0.11604166666665769</v>
      </c>
      <c r="AM476" s="35">
        <f t="shared" si="379"/>
        <v>0.11926504629628706</v>
      </c>
      <c r="AN476" s="35">
        <f t="shared" si="380"/>
        <v>0.12248842592591644</v>
      </c>
      <c r="AO476" s="35">
        <f t="shared" si="381"/>
        <v>0.12571180555554581</v>
      </c>
      <c r="AP476" s="36">
        <f t="shared" si="382"/>
        <v>0.12893518518517522</v>
      </c>
      <c r="AQ476" s="35">
        <f t="shared" si="383"/>
        <v>0.13215856481480459</v>
      </c>
      <c r="AR476" s="35">
        <f t="shared" si="384"/>
        <v>0.13538194444443397</v>
      </c>
      <c r="AS476" s="38">
        <f t="shared" si="385"/>
        <v>0.13601050347221169</v>
      </c>
      <c r="AU476" s="33">
        <v>3.2233796296293801E-3</v>
      </c>
    </row>
    <row r="477" spans="1:47">
      <c r="A477" s="33">
        <v>3.2245370370367898E-3</v>
      </c>
      <c r="B477" s="34">
        <v>3.2245370370367898E-3</v>
      </c>
      <c r="C477" s="35">
        <f t="shared" si="343"/>
        <v>6.4490740740735797E-3</v>
      </c>
      <c r="D477" s="35">
        <f t="shared" si="344"/>
        <v>9.6736111111103695E-3</v>
      </c>
      <c r="E477" s="35">
        <f t="shared" si="345"/>
        <v>1.2898148148147159E-2</v>
      </c>
      <c r="F477" s="36">
        <f t="shared" si="346"/>
        <v>1.6122685185183949E-2</v>
      </c>
      <c r="G477" s="35">
        <f t="shared" si="347"/>
        <v>1.9347222222220739E-2</v>
      </c>
      <c r="H477" s="35">
        <f t="shared" si="348"/>
        <v>2.2571759259257529E-2</v>
      </c>
      <c r="I477" s="35">
        <f t="shared" si="349"/>
        <v>2.5796296296294319E-2</v>
      </c>
      <c r="J477" s="35">
        <f t="shared" si="350"/>
        <v>2.9020833333331109E-2</v>
      </c>
      <c r="K477" s="36">
        <f t="shared" si="351"/>
        <v>3.2245370370367898E-2</v>
      </c>
      <c r="L477" s="35">
        <f t="shared" si="352"/>
        <v>3.5469907407404688E-2</v>
      </c>
      <c r="M477" s="35">
        <f t="shared" si="353"/>
        <v>3.8694444444441478E-2</v>
      </c>
      <c r="N477" s="35">
        <f t="shared" si="354"/>
        <v>4.1918981481478268E-2</v>
      </c>
      <c r="O477" s="35">
        <f t="shared" si="355"/>
        <v>4.5143518518515058E-2</v>
      </c>
      <c r="P477" s="36">
        <f t="shared" si="356"/>
        <v>4.8368055555551848E-2</v>
      </c>
      <c r="Q477" s="35">
        <f t="shared" si="357"/>
        <v>5.1592592592588638E-2</v>
      </c>
      <c r="R477" s="35">
        <f t="shared" si="358"/>
        <v>5.4817129629625427E-2</v>
      </c>
      <c r="S477" s="35">
        <f t="shared" si="359"/>
        <v>5.8041666666662217E-2</v>
      </c>
      <c r="T477" s="35">
        <f t="shared" si="360"/>
        <v>6.1266203703699007E-2</v>
      </c>
      <c r="U477" s="36">
        <f t="shared" si="361"/>
        <v>6.4490740740735797E-2</v>
      </c>
      <c r="V477" s="35">
        <f t="shared" si="362"/>
        <v>6.7715277777772587E-2</v>
      </c>
      <c r="W477" s="37">
        <f t="shared" si="363"/>
        <v>6.8021608796291072E-2</v>
      </c>
      <c r="X477" s="35">
        <f t="shared" si="364"/>
        <v>7.0939814814809377E-2</v>
      </c>
      <c r="Y477" s="35">
        <f t="shared" si="365"/>
        <v>7.4164351851846166E-2</v>
      </c>
      <c r="Z477" s="35">
        <f t="shared" si="366"/>
        <v>7.7388888888882956E-2</v>
      </c>
      <c r="AA477" s="36">
        <f t="shared" si="367"/>
        <v>8.0613425925919746E-2</v>
      </c>
      <c r="AB477" s="35">
        <f t="shared" si="368"/>
        <v>8.3837962962956536E-2</v>
      </c>
      <c r="AC477" s="35">
        <f t="shared" si="369"/>
        <v>8.7062499999993326E-2</v>
      </c>
      <c r="AD477" s="35">
        <f t="shared" si="370"/>
        <v>9.0287037037030116E-2</v>
      </c>
      <c r="AE477" s="35">
        <f t="shared" si="371"/>
        <v>9.3511574074066905E-2</v>
      </c>
      <c r="AF477" s="36">
        <f t="shared" si="372"/>
        <v>9.6736111111103695E-2</v>
      </c>
      <c r="AG477" s="35">
        <f t="shared" si="373"/>
        <v>9.9960648148140485E-2</v>
      </c>
      <c r="AH477" s="35">
        <f t="shared" si="374"/>
        <v>0.10318518518517728</v>
      </c>
      <c r="AI477" s="35">
        <f t="shared" si="375"/>
        <v>0.10640972222221406</v>
      </c>
      <c r="AJ477" s="35">
        <f t="shared" si="376"/>
        <v>0.10963425925925085</v>
      </c>
      <c r="AK477" s="36">
        <f t="shared" si="377"/>
        <v>0.11285879629628764</v>
      </c>
      <c r="AL477" s="35">
        <f t="shared" si="378"/>
        <v>0.11608333333332443</v>
      </c>
      <c r="AM477" s="35">
        <f t="shared" si="379"/>
        <v>0.11930787037036122</v>
      </c>
      <c r="AN477" s="35">
        <f t="shared" si="380"/>
        <v>0.12253240740739801</v>
      </c>
      <c r="AO477" s="35">
        <f t="shared" si="381"/>
        <v>0.1257569444444348</v>
      </c>
      <c r="AP477" s="36">
        <f t="shared" si="382"/>
        <v>0.12898148148147159</v>
      </c>
      <c r="AQ477" s="35">
        <f t="shared" si="383"/>
        <v>0.13220601851850838</v>
      </c>
      <c r="AR477" s="35">
        <f t="shared" si="384"/>
        <v>0.13543055555554517</v>
      </c>
      <c r="AS477" s="38">
        <f t="shared" si="385"/>
        <v>0.13605934027776734</v>
      </c>
      <c r="AU477" s="33">
        <v>3.2245370370367898E-3</v>
      </c>
    </row>
    <row r="478" spans="1:47">
      <c r="A478" s="33">
        <v>3.2256944444441901E-3</v>
      </c>
      <c r="B478" s="34">
        <v>3.2256944444441901E-3</v>
      </c>
      <c r="C478" s="35">
        <f t="shared" si="343"/>
        <v>6.4513888888883802E-3</v>
      </c>
      <c r="D478" s="35">
        <f t="shared" si="344"/>
        <v>9.6770833333325694E-3</v>
      </c>
      <c r="E478" s="35">
        <f t="shared" si="345"/>
        <v>1.290277777777676E-2</v>
      </c>
      <c r="F478" s="36">
        <f t="shared" si="346"/>
        <v>1.6128472222220951E-2</v>
      </c>
      <c r="G478" s="35">
        <f t="shared" si="347"/>
        <v>1.9354166666665139E-2</v>
      </c>
      <c r="H478" s="35">
        <f t="shared" si="348"/>
        <v>2.257986111110933E-2</v>
      </c>
      <c r="I478" s="35">
        <f t="shared" si="349"/>
        <v>2.5805555555553521E-2</v>
      </c>
      <c r="J478" s="35">
        <f t="shared" si="350"/>
        <v>2.9031249999997712E-2</v>
      </c>
      <c r="K478" s="36">
        <f t="shared" si="351"/>
        <v>3.2256944444441903E-2</v>
      </c>
      <c r="L478" s="35">
        <f t="shared" si="352"/>
        <v>3.5482638888886094E-2</v>
      </c>
      <c r="M478" s="35">
        <f t="shared" si="353"/>
        <v>3.8708333333330278E-2</v>
      </c>
      <c r="N478" s="35">
        <f t="shared" si="354"/>
        <v>4.1934027777774469E-2</v>
      </c>
      <c r="O478" s="35">
        <f t="shared" si="355"/>
        <v>4.515972222221866E-2</v>
      </c>
      <c r="P478" s="36">
        <f t="shared" si="356"/>
        <v>4.838541666666285E-2</v>
      </c>
      <c r="Q478" s="35">
        <f t="shared" si="357"/>
        <v>5.1611111111107041E-2</v>
      </c>
      <c r="R478" s="35">
        <f t="shared" si="358"/>
        <v>5.4836805555551232E-2</v>
      </c>
      <c r="S478" s="35">
        <f t="shared" si="359"/>
        <v>5.8062499999995423E-2</v>
      </c>
      <c r="T478" s="35">
        <f t="shared" si="360"/>
        <v>6.1288194444439614E-2</v>
      </c>
      <c r="U478" s="36">
        <f t="shared" si="361"/>
        <v>6.4513888888883805E-2</v>
      </c>
      <c r="V478" s="35">
        <f t="shared" si="362"/>
        <v>6.7739583333327996E-2</v>
      </c>
      <c r="W478" s="37">
        <f t="shared" si="363"/>
        <v>6.8046024305550193E-2</v>
      </c>
      <c r="X478" s="35">
        <f t="shared" si="364"/>
        <v>7.0965277777772187E-2</v>
      </c>
      <c r="Y478" s="35">
        <f t="shared" si="365"/>
        <v>7.4190972222216378E-2</v>
      </c>
      <c r="Z478" s="35">
        <f t="shared" si="366"/>
        <v>7.7416666666660555E-2</v>
      </c>
      <c r="AA478" s="36">
        <f t="shared" si="367"/>
        <v>8.0642361111104746E-2</v>
      </c>
      <c r="AB478" s="35">
        <f t="shared" si="368"/>
        <v>8.3868055555548937E-2</v>
      </c>
      <c r="AC478" s="35">
        <f t="shared" si="369"/>
        <v>8.7093749999993128E-2</v>
      </c>
      <c r="AD478" s="35">
        <f t="shared" si="370"/>
        <v>9.0319444444437319E-2</v>
      </c>
      <c r="AE478" s="35">
        <f t="shared" si="371"/>
        <v>9.354513888888151E-2</v>
      </c>
      <c r="AF478" s="36">
        <f t="shared" si="372"/>
        <v>9.6770833333325701E-2</v>
      </c>
      <c r="AG478" s="35">
        <f t="shared" si="373"/>
        <v>9.9996527777769892E-2</v>
      </c>
      <c r="AH478" s="35">
        <f t="shared" si="374"/>
        <v>0.10322222222221408</v>
      </c>
      <c r="AI478" s="35">
        <f t="shared" si="375"/>
        <v>0.10644791666665827</v>
      </c>
      <c r="AJ478" s="35">
        <f t="shared" si="376"/>
        <v>0.10967361111110246</v>
      </c>
      <c r="AK478" s="36">
        <f t="shared" si="377"/>
        <v>0.11289930555554666</v>
      </c>
      <c r="AL478" s="35">
        <f t="shared" si="378"/>
        <v>0.11612499999999085</v>
      </c>
      <c r="AM478" s="35">
        <f t="shared" si="379"/>
        <v>0.11935069444443504</v>
      </c>
      <c r="AN478" s="35">
        <f t="shared" si="380"/>
        <v>0.12257638888887923</v>
      </c>
      <c r="AO478" s="35">
        <f t="shared" si="381"/>
        <v>0.12580208333332341</v>
      </c>
      <c r="AP478" s="36">
        <f t="shared" si="382"/>
        <v>0.12902777777776761</v>
      </c>
      <c r="AQ478" s="35">
        <f t="shared" si="383"/>
        <v>0.13225347222221179</v>
      </c>
      <c r="AR478" s="35">
        <f t="shared" si="384"/>
        <v>0.13547916666665599</v>
      </c>
      <c r="AS478" s="38">
        <f t="shared" si="385"/>
        <v>0.1361081770833226</v>
      </c>
      <c r="AU478" s="33">
        <v>3.2256944444441901E-3</v>
      </c>
    </row>
    <row r="479" spans="1:47">
      <c r="A479" s="33">
        <v>3.2268518518515999E-3</v>
      </c>
      <c r="B479" s="34">
        <v>3.2268518518515999E-3</v>
      </c>
      <c r="C479" s="35">
        <f t="shared" si="343"/>
        <v>6.4537037037031997E-3</v>
      </c>
      <c r="D479" s="35">
        <f t="shared" si="344"/>
        <v>9.6805555555548005E-3</v>
      </c>
      <c r="E479" s="35">
        <f t="shared" si="345"/>
        <v>1.2907407407406399E-2</v>
      </c>
      <c r="F479" s="36">
        <f t="shared" si="346"/>
        <v>1.6134259259257999E-2</v>
      </c>
      <c r="G479" s="35">
        <f t="shared" si="347"/>
        <v>1.9361111111109601E-2</v>
      </c>
      <c r="H479" s="35">
        <f t="shared" si="348"/>
        <v>2.25879629629612E-2</v>
      </c>
      <c r="I479" s="35">
        <f t="shared" si="349"/>
        <v>2.5814814814812799E-2</v>
      </c>
      <c r="J479" s="35">
        <f t="shared" si="350"/>
        <v>2.9041666666664398E-2</v>
      </c>
      <c r="K479" s="36">
        <f t="shared" si="351"/>
        <v>3.2268518518515997E-2</v>
      </c>
      <c r="L479" s="35">
        <f t="shared" si="352"/>
        <v>3.5495370370367596E-2</v>
      </c>
      <c r="M479" s="35">
        <f t="shared" si="353"/>
        <v>3.8722222222219202E-2</v>
      </c>
      <c r="N479" s="35">
        <f t="shared" si="354"/>
        <v>4.1949074074070801E-2</v>
      </c>
      <c r="O479" s="35">
        <f t="shared" si="355"/>
        <v>4.51759259259224E-2</v>
      </c>
      <c r="P479" s="36">
        <f t="shared" si="356"/>
        <v>4.8402777777773999E-2</v>
      </c>
      <c r="Q479" s="35">
        <f t="shared" si="357"/>
        <v>5.1629629629625598E-2</v>
      </c>
      <c r="R479" s="35">
        <f t="shared" si="358"/>
        <v>5.4856481481477197E-2</v>
      </c>
      <c r="S479" s="35">
        <f t="shared" si="359"/>
        <v>5.8083333333328796E-2</v>
      </c>
      <c r="T479" s="35">
        <f t="shared" si="360"/>
        <v>6.1310185185180395E-2</v>
      </c>
      <c r="U479" s="36">
        <f t="shared" si="361"/>
        <v>6.4537037037031994E-2</v>
      </c>
      <c r="V479" s="35">
        <f t="shared" si="362"/>
        <v>6.77638888888836E-2</v>
      </c>
      <c r="W479" s="37">
        <f t="shared" si="363"/>
        <v>6.8070439814809494E-2</v>
      </c>
      <c r="X479" s="35">
        <f t="shared" si="364"/>
        <v>7.0990740740735192E-2</v>
      </c>
      <c r="Y479" s="35">
        <f t="shared" si="365"/>
        <v>7.4217592592586798E-2</v>
      </c>
      <c r="Z479" s="35">
        <f t="shared" si="366"/>
        <v>7.7444444444438404E-2</v>
      </c>
      <c r="AA479" s="36">
        <f t="shared" si="367"/>
        <v>8.0671296296289996E-2</v>
      </c>
      <c r="AB479" s="35">
        <f t="shared" si="368"/>
        <v>8.3898148148141602E-2</v>
      </c>
      <c r="AC479" s="35">
        <f t="shared" si="369"/>
        <v>8.7124999999993194E-2</v>
      </c>
      <c r="AD479" s="35">
        <f t="shared" si="370"/>
        <v>9.03518518518448E-2</v>
      </c>
      <c r="AE479" s="35">
        <f t="shared" si="371"/>
        <v>9.3578703703696392E-2</v>
      </c>
      <c r="AF479" s="36">
        <f t="shared" si="372"/>
        <v>9.6805555555547998E-2</v>
      </c>
      <c r="AG479" s="35">
        <f t="shared" si="373"/>
        <v>0.10003240740739959</v>
      </c>
      <c r="AH479" s="35">
        <f t="shared" si="374"/>
        <v>0.1032592592592512</v>
      </c>
      <c r="AI479" s="35">
        <f t="shared" si="375"/>
        <v>0.1064861111111028</v>
      </c>
      <c r="AJ479" s="35">
        <f t="shared" si="376"/>
        <v>0.10971296296295439</v>
      </c>
      <c r="AK479" s="36">
        <f t="shared" si="377"/>
        <v>0.112939814814806</v>
      </c>
      <c r="AL479" s="35">
        <f t="shared" si="378"/>
        <v>0.11616666666665759</v>
      </c>
      <c r="AM479" s="35">
        <f t="shared" si="379"/>
        <v>0.1193935185185092</v>
      </c>
      <c r="AN479" s="35">
        <f t="shared" si="380"/>
        <v>0.12262037037036079</v>
      </c>
      <c r="AO479" s="35">
        <f t="shared" si="381"/>
        <v>0.1258472222222124</v>
      </c>
      <c r="AP479" s="36">
        <f t="shared" si="382"/>
        <v>0.12907407407406399</v>
      </c>
      <c r="AQ479" s="35">
        <f t="shared" si="383"/>
        <v>0.13230092592591561</v>
      </c>
      <c r="AR479" s="35">
        <f t="shared" si="384"/>
        <v>0.1355277777777672</v>
      </c>
      <c r="AS479" s="38">
        <f t="shared" si="385"/>
        <v>0.13615701388887827</v>
      </c>
      <c r="AU479" s="33">
        <v>3.2268518518515999E-3</v>
      </c>
    </row>
    <row r="480" spans="1:47">
      <c r="A480" s="33">
        <v>3.2280092592590101E-3</v>
      </c>
      <c r="B480" s="34">
        <v>3.2280092592590101E-3</v>
      </c>
      <c r="C480" s="35">
        <f t="shared" si="343"/>
        <v>6.4560185185180202E-3</v>
      </c>
      <c r="D480" s="35">
        <f t="shared" si="344"/>
        <v>9.6840277777770298E-3</v>
      </c>
      <c r="E480" s="35">
        <f t="shared" si="345"/>
        <v>1.291203703703604E-2</v>
      </c>
      <c r="F480" s="36">
        <f t="shared" si="346"/>
        <v>1.6140046296295049E-2</v>
      </c>
      <c r="G480" s="35">
        <f t="shared" si="347"/>
        <v>1.936805555555406E-2</v>
      </c>
      <c r="H480" s="35">
        <f t="shared" si="348"/>
        <v>2.259606481481307E-2</v>
      </c>
      <c r="I480" s="35">
        <f t="shared" si="349"/>
        <v>2.5824074074072081E-2</v>
      </c>
      <c r="J480" s="35">
        <f t="shared" si="350"/>
        <v>2.9052083333331091E-2</v>
      </c>
      <c r="K480" s="36">
        <f t="shared" si="351"/>
        <v>3.2280092592590098E-2</v>
      </c>
      <c r="L480" s="35">
        <f t="shared" si="352"/>
        <v>3.5508101851849112E-2</v>
      </c>
      <c r="M480" s="35">
        <f t="shared" si="353"/>
        <v>3.8736111111108119E-2</v>
      </c>
      <c r="N480" s="35">
        <f t="shared" si="354"/>
        <v>4.1964120370367133E-2</v>
      </c>
      <c r="O480" s="35">
        <f t="shared" si="355"/>
        <v>4.519212962962614E-2</v>
      </c>
      <c r="P480" s="36">
        <f t="shared" si="356"/>
        <v>4.8420138888885154E-2</v>
      </c>
      <c r="Q480" s="35">
        <f t="shared" si="357"/>
        <v>5.1648148148144161E-2</v>
      </c>
      <c r="R480" s="35">
        <f t="shared" si="358"/>
        <v>5.4876157407403169E-2</v>
      </c>
      <c r="S480" s="35">
        <f t="shared" si="359"/>
        <v>5.8104166666662183E-2</v>
      </c>
      <c r="T480" s="35">
        <f t="shared" si="360"/>
        <v>6.133217592592119E-2</v>
      </c>
      <c r="U480" s="36">
        <f t="shared" si="361"/>
        <v>6.4560185185180197E-2</v>
      </c>
      <c r="V480" s="35">
        <f t="shared" si="362"/>
        <v>6.7788194444439218E-2</v>
      </c>
      <c r="W480" s="37">
        <f t="shared" si="363"/>
        <v>6.8094855324068809E-2</v>
      </c>
      <c r="X480" s="35">
        <f t="shared" si="364"/>
        <v>7.1016203703698225E-2</v>
      </c>
      <c r="Y480" s="35">
        <f t="shared" si="365"/>
        <v>7.4244212962957232E-2</v>
      </c>
      <c r="Z480" s="35">
        <f t="shared" si="366"/>
        <v>7.7472222222216239E-2</v>
      </c>
      <c r="AA480" s="36">
        <f t="shared" si="367"/>
        <v>8.0700231481475246E-2</v>
      </c>
      <c r="AB480" s="35">
        <f t="shared" si="368"/>
        <v>8.3928240740734267E-2</v>
      </c>
      <c r="AC480" s="35">
        <f t="shared" si="369"/>
        <v>8.7156249999993274E-2</v>
      </c>
      <c r="AD480" s="35">
        <f t="shared" si="370"/>
        <v>9.0384259259252281E-2</v>
      </c>
      <c r="AE480" s="35">
        <f t="shared" si="371"/>
        <v>9.3612268518511288E-2</v>
      </c>
      <c r="AF480" s="36">
        <f t="shared" si="372"/>
        <v>9.6840277777770309E-2</v>
      </c>
      <c r="AG480" s="35">
        <f t="shared" si="373"/>
        <v>0.10006828703702932</v>
      </c>
      <c r="AH480" s="35">
        <f t="shared" si="374"/>
        <v>0.10329629629628832</v>
      </c>
      <c r="AI480" s="35">
        <f t="shared" si="375"/>
        <v>0.10652430555554733</v>
      </c>
      <c r="AJ480" s="35">
        <f t="shared" si="376"/>
        <v>0.10975231481480634</v>
      </c>
      <c r="AK480" s="36">
        <f t="shared" si="377"/>
        <v>0.11298032407406536</v>
      </c>
      <c r="AL480" s="35">
        <f t="shared" si="378"/>
        <v>0.11620833333332437</v>
      </c>
      <c r="AM480" s="35">
        <f t="shared" si="379"/>
        <v>0.11943634259258337</v>
      </c>
      <c r="AN480" s="35">
        <f t="shared" si="380"/>
        <v>0.12266435185184238</v>
      </c>
      <c r="AO480" s="35">
        <f t="shared" si="381"/>
        <v>0.12589236111110139</v>
      </c>
      <c r="AP480" s="36">
        <f t="shared" si="382"/>
        <v>0.12912037037036039</v>
      </c>
      <c r="AQ480" s="35">
        <f t="shared" si="383"/>
        <v>0.1323483796296194</v>
      </c>
      <c r="AR480" s="35">
        <f t="shared" si="384"/>
        <v>0.13557638888887844</v>
      </c>
      <c r="AS480" s="38">
        <f t="shared" si="385"/>
        <v>0.13620585069443394</v>
      </c>
      <c r="AU480" s="33">
        <v>3.2280092592590101E-3</v>
      </c>
    </row>
    <row r="481" spans="1:47">
      <c r="A481" s="33">
        <v>3.2291666666664099E-3</v>
      </c>
      <c r="B481" s="34">
        <v>3.2291666666664099E-3</v>
      </c>
      <c r="C481" s="35">
        <f t="shared" ref="C481:C544" si="386">B481*2</f>
        <v>6.4583333333328198E-3</v>
      </c>
      <c r="D481" s="35">
        <f t="shared" si="344"/>
        <v>9.6874999999992297E-3</v>
      </c>
      <c r="E481" s="35">
        <f t="shared" si="345"/>
        <v>1.291666666666564E-2</v>
      </c>
      <c r="F481" s="36">
        <f t="shared" si="346"/>
        <v>1.6145833333332048E-2</v>
      </c>
      <c r="G481" s="35">
        <f t="shared" si="347"/>
        <v>1.9374999999998459E-2</v>
      </c>
      <c r="H481" s="35">
        <f t="shared" si="348"/>
        <v>2.2604166666664871E-2</v>
      </c>
      <c r="I481" s="35">
        <f t="shared" si="349"/>
        <v>2.5833333333331279E-2</v>
      </c>
      <c r="J481" s="35">
        <f t="shared" si="350"/>
        <v>2.9062499999997687E-2</v>
      </c>
      <c r="K481" s="36">
        <f t="shared" si="351"/>
        <v>3.2291666666664096E-2</v>
      </c>
      <c r="L481" s="35">
        <f t="shared" si="352"/>
        <v>3.5520833333330511E-2</v>
      </c>
      <c r="M481" s="35">
        <f t="shared" si="353"/>
        <v>3.8749999999996919E-2</v>
      </c>
      <c r="N481" s="35">
        <f t="shared" si="354"/>
        <v>4.1979166666663327E-2</v>
      </c>
      <c r="O481" s="35">
        <f t="shared" si="355"/>
        <v>4.5208333333329742E-2</v>
      </c>
      <c r="P481" s="36">
        <f t="shared" si="356"/>
        <v>4.843749999999615E-2</v>
      </c>
      <c r="Q481" s="35">
        <f t="shared" si="357"/>
        <v>5.1666666666662558E-2</v>
      </c>
      <c r="R481" s="35">
        <f t="shared" si="358"/>
        <v>5.4895833333328967E-2</v>
      </c>
      <c r="S481" s="35">
        <f t="shared" si="359"/>
        <v>5.8124999999995375E-2</v>
      </c>
      <c r="T481" s="35">
        <f t="shared" si="360"/>
        <v>6.135416666666179E-2</v>
      </c>
      <c r="U481" s="36">
        <f t="shared" si="361"/>
        <v>6.4583333333328191E-2</v>
      </c>
      <c r="V481" s="35">
        <f t="shared" si="362"/>
        <v>6.7812499999994613E-2</v>
      </c>
      <c r="W481" s="37">
        <f t="shared" si="363"/>
        <v>6.8119270833327916E-2</v>
      </c>
      <c r="X481" s="35">
        <f t="shared" si="364"/>
        <v>7.1041666666661021E-2</v>
      </c>
      <c r="Y481" s="35">
        <f t="shared" si="365"/>
        <v>7.427083333332743E-2</v>
      </c>
      <c r="Z481" s="35">
        <f t="shared" si="366"/>
        <v>7.7499999999993838E-2</v>
      </c>
      <c r="AA481" s="36">
        <f t="shared" si="367"/>
        <v>8.0729166666660246E-2</v>
      </c>
      <c r="AB481" s="35">
        <f t="shared" si="368"/>
        <v>8.3958333333326654E-2</v>
      </c>
      <c r="AC481" s="35">
        <f t="shared" si="369"/>
        <v>8.7187499999993062E-2</v>
      </c>
      <c r="AD481" s="35">
        <f t="shared" si="370"/>
        <v>9.0416666666659484E-2</v>
      </c>
      <c r="AE481" s="35">
        <f t="shared" si="371"/>
        <v>9.3645833333325892E-2</v>
      </c>
      <c r="AF481" s="36">
        <f t="shared" si="372"/>
        <v>9.6874999999992301E-2</v>
      </c>
      <c r="AG481" s="35">
        <f t="shared" si="373"/>
        <v>0.10010416666665871</v>
      </c>
      <c r="AH481" s="35">
        <f t="shared" si="374"/>
        <v>0.10333333333332512</v>
      </c>
      <c r="AI481" s="35">
        <f t="shared" si="375"/>
        <v>0.10656249999999153</v>
      </c>
      <c r="AJ481" s="35">
        <f t="shared" si="376"/>
        <v>0.10979166666665793</v>
      </c>
      <c r="AK481" s="36">
        <f t="shared" si="377"/>
        <v>0.11302083333332434</v>
      </c>
      <c r="AL481" s="35">
        <f t="shared" si="378"/>
        <v>0.11624999999999075</v>
      </c>
      <c r="AM481" s="35">
        <f t="shared" si="379"/>
        <v>0.11947916666665717</v>
      </c>
      <c r="AN481" s="35">
        <f t="shared" si="380"/>
        <v>0.12270833333332358</v>
      </c>
      <c r="AO481" s="35">
        <f t="shared" si="381"/>
        <v>0.12593749999998999</v>
      </c>
      <c r="AP481" s="36">
        <f t="shared" si="382"/>
        <v>0.12916666666665638</v>
      </c>
      <c r="AQ481" s="35">
        <f t="shared" si="383"/>
        <v>0.1323958333333228</v>
      </c>
      <c r="AR481" s="35">
        <f t="shared" si="384"/>
        <v>0.13562499999998923</v>
      </c>
      <c r="AS481" s="38">
        <f t="shared" si="385"/>
        <v>0.13625468749998917</v>
      </c>
      <c r="AU481" s="33">
        <v>3.2291666666664099E-3</v>
      </c>
    </row>
    <row r="482" spans="1:47">
      <c r="A482" s="33">
        <v>3.2303240740738201E-3</v>
      </c>
      <c r="B482" s="34">
        <v>3.2303240740738201E-3</v>
      </c>
      <c r="C482" s="35">
        <f t="shared" si="386"/>
        <v>6.4606481481476402E-3</v>
      </c>
      <c r="D482" s="35">
        <f t="shared" si="344"/>
        <v>9.6909722222214608E-3</v>
      </c>
      <c r="E482" s="35">
        <f t="shared" si="345"/>
        <v>1.292129629629528E-2</v>
      </c>
      <c r="F482" s="36">
        <f t="shared" si="346"/>
        <v>1.6151620370369102E-2</v>
      </c>
      <c r="G482" s="35">
        <f t="shared" si="347"/>
        <v>1.9381944444442922E-2</v>
      </c>
      <c r="H482" s="35">
        <f t="shared" si="348"/>
        <v>2.2612268518516741E-2</v>
      </c>
      <c r="I482" s="35">
        <f t="shared" si="349"/>
        <v>2.5842592592590561E-2</v>
      </c>
      <c r="J482" s="35">
        <f t="shared" si="350"/>
        <v>2.9072916666664381E-2</v>
      </c>
      <c r="K482" s="36">
        <f t="shared" si="351"/>
        <v>3.2303240740738204E-2</v>
      </c>
      <c r="L482" s="35">
        <f t="shared" si="352"/>
        <v>3.553356481481202E-2</v>
      </c>
      <c r="M482" s="35">
        <f t="shared" si="353"/>
        <v>3.8763888888885843E-2</v>
      </c>
      <c r="N482" s="35">
        <f t="shared" si="354"/>
        <v>4.1994212962959659E-2</v>
      </c>
      <c r="O482" s="35">
        <f t="shared" si="355"/>
        <v>4.5224537037033483E-2</v>
      </c>
      <c r="P482" s="36">
        <f t="shared" si="356"/>
        <v>4.8454861111107299E-2</v>
      </c>
      <c r="Q482" s="35">
        <f t="shared" si="357"/>
        <v>5.1685185185181122E-2</v>
      </c>
      <c r="R482" s="35">
        <f t="shared" si="358"/>
        <v>5.4915509259254945E-2</v>
      </c>
      <c r="S482" s="35">
        <f t="shared" si="359"/>
        <v>5.8145833333328761E-2</v>
      </c>
      <c r="T482" s="35">
        <f t="shared" si="360"/>
        <v>6.1376157407402585E-2</v>
      </c>
      <c r="U482" s="36">
        <f t="shared" si="361"/>
        <v>6.4606481481476408E-2</v>
      </c>
      <c r="V482" s="35">
        <f t="shared" si="362"/>
        <v>6.7836805555550217E-2</v>
      </c>
      <c r="W482" s="37">
        <f t="shared" si="363"/>
        <v>6.8143686342587231E-2</v>
      </c>
      <c r="X482" s="35">
        <f t="shared" si="364"/>
        <v>7.106712962962404E-2</v>
      </c>
      <c r="Y482" s="35">
        <f t="shared" si="365"/>
        <v>7.4297453703697863E-2</v>
      </c>
      <c r="Z482" s="35">
        <f t="shared" si="366"/>
        <v>7.7527777777771686E-2</v>
      </c>
      <c r="AA482" s="36">
        <f t="shared" si="367"/>
        <v>8.075810185184551E-2</v>
      </c>
      <c r="AB482" s="35">
        <f t="shared" si="368"/>
        <v>8.3988425925919319E-2</v>
      </c>
      <c r="AC482" s="35">
        <f t="shared" si="369"/>
        <v>8.7218749999993142E-2</v>
      </c>
      <c r="AD482" s="35">
        <f t="shared" si="370"/>
        <v>9.0449074074066965E-2</v>
      </c>
      <c r="AE482" s="35">
        <f t="shared" si="371"/>
        <v>9.3679398148140788E-2</v>
      </c>
      <c r="AF482" s="36">
        <f t="shared" si="372"/>
        <v>9.6909722222214598E-2</v>
      </c>
      <c r="AG482" s="35">
        <f t="shared" si="373"/>
        <v>0.10014004629628842</v>
      </c>
      <c r="AH482" s="35">
        <f t="shared" si="374"/>
        <v>0.10337037037036224</v>
      </c>
      <c r="AI482" s="35">
        <f t="shared" si="375"/>
        <v>0.10660069444443607</v>
      </c>
      <c r="AJ482" s="35">
        <f t="shared" si="376"/>
        <v>0.10983101851850989</v>
      </c>
      <c r="AK482" s="36">
        <f t="shared" si="377"/>
        <v>0.1130613425925837</v>
      </c>
      <c r="AL482" s="35">
        <f t="shared" si="378"/>
        <v>0.11629166666665752</v>
      </c>
      <c r="AM482" s="35">
        <f t="shared" si="379"/>
        <v>0.11952199074073135</v>
      </c>
      <c r="AN482" s="35">
        <f t="shared" si="380"/>
        <v>0.12275231481480517</v>
      </c>
      <c r="AO482" s="35">
        <f t="shared" si="381"/>
        <v>0.12598263888887898</v>
      </c>
      <c r="AP482" s="36">
        <f t="shared" si="382"/>
        <v>0.12921296296295282</v>
      </c>
      <c r="AQ482" s="35">
        <f t="shared" si="383"/>
        <v>0.13244328703702662</v>
      </c>
      <c r="AR482" s="35">
        <f t="shared" si="384"/>
        <v>0.13567361111110043</v>
      </c>
      <c r="AS482" s="38">
        <f t="shared" si="385"/>
        <v>0.13630352430554485</v>
      </c>
      <c r="AU482" s="33">
        <v>3.2303240740738201E-3</v>
      </c>
    </row>
    <row r="483" spans="1:47">
      <c r="A483" s="33">
        <v>3.2314814814812299E-3</v>
      </c>
      <c r="B483" s="34">
        <v>3.2314814814812299E-3</v>
      </c>
      <c r="C483" s="35">
        <f t="shared" si="386"/>
        <v>6.4629629629624598E-3</v>
      </c>
      <c r="D483" s="35">
        <f t="shared" si="344"/>
        <v>9.6944444444436902E-3</v>
      </c>
      <c r="E483" s="35">
        <f t="shared" si="345"/>
        <v>1.292592592592492E-2</v>
      </c>
      <c r="F483" s="36">
        <f t="shared" si="346"/>
        <v>1.6157407407406149E-2</v>
      </c>
      <c r="G483" s="35">
        <f t="shared" si="347"/>
        <v>1.938888888888738E-2</v>
      </c>
      <c r="H483" s="35">
        <f t="shared" si="348"/>
        <v>2.2620370370368608E-2</v>
      </c>
      <c r="I483" s="35">
        <f t="shared" si="349"/>
        <v>2.5851851851849839E-2</v>
      </c>
      <c r="J483" s="35">
        <f t="shared" si="350"/>
        <v>2.908333333333107E-2</v>
      </c>
      <c r="K483" s="36">
        <f t="shared" si="351"/>
        <v>3.2314814814812298E-2</v>
      </c>
      <c r="L483" s="35">
        <f t="shared" si="352"/>
        <v>3.5546296296293529E-2</v>
      </c>
      <c r="M483" s="35">
        <f t="shared" si="353"/>
        <v>3.8777777777774761E-2</v>
      </c>
      <c r="N483" s="35">
        <f t="shared" si="354"/>
        <v>4.2009259259255992E-2</v>
      </c>
      <c r="O483" s="35">
        <f t="shared" si="355"/>
        <v>4.5240740740737216E-2</v>
      </c>
      <c r="P483" s="36">
        <f t="shared" si="356"/>
        <v>4.8472222222218447E-2</v>
      </c>
      <c r="Q483" s="35">
        <f t="shared" si="357"/>
        <v>5.1703703703699679E-2</v>
      </c>
      <c r="R483" s="35">
        <f t="shared" si="358"/>
        <v>5.493518518518091E-2</v>
      </c>
      <c r="S483" s="35">
        <f t="shared" si="359"/>
        <v>5.8166666666662141E-2</v>
      </c>
      <c r="T483" s="35">
        <f t="shared" si="360"/>
        <v>6.1398148148143365E-2</v>
      </c>
      <c r="U483" s="36">
        <f t="shared" si="361"/>
        <v>6.4629629629624596E-2</v>
      </c>
      <c r="V483" s="35">
        <f t="shared" si="362"/>
        <v>6.7861111111105835E-2</v>
      </c>
      <c r="W483" s="37">
        <f t="shared" si="363"/>
        <v>6.8168101851846546E-2</v>
      </c>
      <c r="X483" s="35">
        <f t="shared" si="364"/>
        <v>7.1092592592587059E-2</v>
      </c>
      <c r="Y483" s="35">
        <f t="shared" si="365"/>
        <v>7.4324074074068283E-2</v>
      </c>
      <c r="Z483" s="35">
        <f t="shared" si="366"/>
        <v>7.7555555555549521E-2</v>
      </c>
      <c r="AA483" s="36">
        <f t="shared" si="367"/>
        <v>8.0787037037030746E-2</v>
      </c>
      <c r="AB483" s="35">
        <f t="shared" si="368"/>
        <v>8.4018518518511984E-2</v>
      </c>
      <c r="AC483" s="35">
        <f t="shared" si="369"/>
        <v>8.7249999999993208E-2</v>
      </c>
      <c r="AD483" s="35">
        <f t="shared" si="370"/>
        <v>9.0481481481474432E-2</v>
      </c>
      <c r="AE483" s="35">
        <f t="shared" si="371"/>
        <v>9.371296296295567E-2</v>
      </c>
      <c r="AF483" s="36">
        <f t="shared" si="372"/>
        <v>9.6944444444436895E-2</v>
      </c>
      <c r="AG483" s="35">
        <f t="shared" si="373"/>
        <v>0.10017592592591813</v>
      </c>
      <c r="AH483" s="35">
        <f t="shared" si="374"/>
        <v>0.10340740740739936</v>
      </c>
      <c r="AI483" s="35">
        <f t="shared" si="375"/>
        <v>0.10663888888888058</v>
      </c>
      <c r="AJ483" s="35">
        <f t="shared" si="376"/>
        <v>0.10987037037036182</v>
      </c>
      <c r="AK483" s="36">
        <f t="shared" si="377"/>
        <v>0.11310185185184304</v>
      </c>
      <c r="AL483" s="35">
        <f t="shared" si="378"/>
        <v>0.11633333333332428</v>
      </c>
      <c r="AM483" s="35">
        <f t="shared" si="379"/>
        <v>0.11956481481480551</v>
      </c>
      <c r="AN483" s="35">
        <f t="shared" si="380"/>
        <v>0.12279629629628673</v>
      </c>
      <c r="AO483" s="35">
        <f t="shared" si="381"/>
        <v>0.12602777777776797</v>
      </c>
      <c r="AP483" s="36">
        <f t="shared" si="382"/>
        <v>0.12925925925924919</v>
      </c>
      <c r="AQ483" s="35">
        <f t="shared" si="383"/>
        <v>0.13249074074073042</v>
      </c>
      <c r="AR483" s="35">
        <f t="shared" si="384"/>
        <v>0.13572222222221167</v>
      </c>
      <c r="AS483" s="38">
        <f t="shared" si="385"/>
        <v>0.1363523611111005</v>
      </c>
      <c r="AU483" s="33">
        <v>3.2314814814812299E-3</v>
      </c>
    </row>
    <row r="484" spans="1:47">
      <c r="A484" s="33">
        <v>3.2326388888886302E-3</v>
      </c>
      <c r="B484" s="34">
        <v>3.2326388888886302E-3</v>
      </c>
      <c r="C484" s="35">
        <f t="shared" si="386"/>
        <v>6.4652777777772603E-3</v>
      </c>
      <c r="D484" s="35">
        <f t="shared" si="344"/>
        <v>9.69791666666589E-3</v>
      </c>
      <c r="E484" s="35">
        <f t="shared" si="345"/>
        <v>1.2930555555554521E-2</v>
      </c>
      <c r="F484" s="36">
        <f t="shared" si="346"/>
        <v>1.6163194444443151E-2</v>
      </c>
      <c r="G484" s="35">
        <f t="shared" si="347"/>
        <v>1.939583333333178E-2</v>
      </c>
      <c r="H484" s="35">
        <f t="shared" si="348"/>
        <v>2.2628472222220412E-2</v>
      </c>
      <c r="I484" s="35">
        <f t="shared" si="349"/>
        <v>2.5861111111109041E-2</v>
      </c>
      <c r="J484" s="35">
        <f t="shared" si="350"/>
        <v>2.909374999999767E-2</v>
      </c>
      <c r="K484" s="36">
        <f t="shared" si="351"/>
        <v>3.2326388888886302E-2</v>
      </c>
      <c r="L484" s="35">
        <f t="shared" si="352"/>
        <v>3.5559027777774935E-2</v>
      </c>
      <c r="M484" s="35">
        <f t="shared" si="353"/>
        <v>3.879166666666356E-2</v>
      </c>
      <c r="N484" s="35">
        <f t="shared" si="354"/>
        <v>4.2024305555552192E-2</v>
      </c>
      <c r="O484" s="35">
        <f t="shared" si="355"/>
        <v>4.5256944444440825E-2</v>
      </c>
      <c r="P484" s="36">
        <f t="shared" si="356"/>
        <v>4.848958333332945E-2</v>
      </c>
      <c r="Q484" s="35">
        <f t="shared" si="357"/>
        <v>5.1722222222218082E-2</v>
      </c>
      <c r="R484" s="35">
        <f t="shared" si="358"/>
        <v>5.4954861111106715E-2</v>
      </c>
      <c r="S484" s="35">
        <f t="shared" si="359"/>
        <v>5.818749999999534E-2</v>
      </c>
      <c r="T484" s="35">
        <f t="shared" si="360"/>
        <v>6.1420138888883972E-2</v>
      </c>
      <c r="U484" s="36">
        <f t="shared" si="361"/>
        <v>6.4652777777772605E-2</v>
      </c>
      <c r="V484" s="35">
        <f t="shared" si="362"/>
        <v>6.788541666666123E-2</v>
      </c>
      <c r="W484" s="37">
        <f t="shared" si="363"/>
        <v>6.8192517361105653E-2</v>
      </c>
      <c r="X484" s="35">
        <f t="shared" si="364"/>
        <v>7.1118055555549869E-2</v>
      </c>
      <c r="Y484" s="35">
        <f t="shared" si="365"/>
        <v>7.4350694444438495E-2</v>
      </c>
      <c r="Z484" s="35">
        <f t="shared" si="366"/>
        <v>7.758333333332712E-2</v>
      </c>
      <c r="AA484" s="36">
        <f t="shared" si="367"/>
        <v>8.0815972222215759E-2</v>
      </c>
      <c r="AB484" s="35">
        <f t="shared" si="368"/>
        <v>8.4048611111104385E-2</v>
      </c>
      <c r="AC484" s="35">
        <f t="shared" si="369"/>
        <v>8.728124999999301E-2</v>
      </c>
      <c r="AD484" s="35">
        <f t="shared" si="370"/>
        <v>9.051388888888165E-2</v>
      </c>
      <c r="AE484" s="35">
        <f t="shared" si="371"/>
        <v>9.3746527777770275E-2</v>
      </c>
      <c r="AF484" s="36">
        <f t="shared" si="372"/>
        <v>9.69791666666589E-2</v>
      </c>
      <c r="AG484" s="35">
        <f t="shared" si="373"/>
        <v>0.10021180555554754</v>
      </c>
      <c r="AH484" s="35">
        <f t="shared" si="374"/>
        <v>0.10344444444443616</v>
      </c>
      <c r="AI484" s="35">
        <f t="shared" si="375"/>
        <v>0.10667708333332479</v>
      </c>
      <c r="AJ484" s="35">
        <f t="shared" si="376"/>
        <v>0.10990972222221343</v>
      </c>
      <c r="AK484" s="36">
        <f t="shared" si="377"/>
        <v>0.11314236111110205</v>
      </c>
      <c r="AL484" s="35">
        <f t="shared" si="378"/>
        <v>0.11637499999999068</v>
      </c>
      <c r="AM484" s="35">
        <f t="shared" si="379"/>
        <v>0.11960763888887932</v>
      </c>
      <c r="AN484" s="35">
        <f t="shared" si="380"/>
        <v>0.12284027777776794</v>
      </c>
      <c r="AO484" s="35">
        <f t="shared" si="381"/>
        <v>0.12607291666665657</v>
      </c>
      <c r="AP484" s="36">
        <f t="shared" si="382"/>
        <v>0.12930555555554521</v>
      </c>
      <c r="AQ484" s="35">
        <f t="shared" si="383"/>
        <v>0.13253819444443385</v>
      </c>
      <c r="AR484" s="35">
        <f t="shared" si="384"/>
        <v>0.13577083333332246</v>
      </c>
      <c r="AS484" s="38">
        <f t="shared" si="385"/>
        <v>0.13640119791665575</v>
      </c>
      <c r="AU484" s="33">
        <v>3.2326388888886302E-3</v>
      </c>
    </row>
    <row r="485" spans="1:47">
      <c r="A485" s="33">
        <v>3.2337962962960399E-3</v>
      </c>
      <c r="B485" s="34">
        <v>3.2337962962960399E-3</v>
      </c>
      <c r="C485" s="35">
        <f t="shared" si="386"/>
        <v>6.4675925925920799E-3</v>
      </c>
      <c r="D485" s="35">
        <f t="shared" si="344"/>
        <v>9.7013888888881194E-3</v>
      </c>
      <c r="E485" s="35">
        <f t="shared" si="345"/>
        <v>1.293518518518416E-2</v>
      </c>
      <c r="F485" s="36">
        <f t="shared" si="346"/>
        <v>1.6168981481480198E-2</v>
      </c>
      <c r="G485" s="35">
        <f t="shared" si="347"/>
        <v>1.9402777777776239E-2</v>
      </c>
      <c r="H485" s="35">
        <f t="shared" si="348"/>
        <v>2.2636574074072279E-2</v>
      </c>
      <c r="I485" s="35">
        <f t="shared" si="349"/>
        <v>2.587037037036832E-2</v>
      </c>
      <c r="J485" s="35">
        <f t="shared" si="350"/>
        <v>2.910416666666436E-2</v>
      </c>
      <c r="K485" s="36">
        <f t="shared" si="351"/>
        <v>3.2337962962960397E-2</v>
      </c>
      <c r="L485" s="35">
        <f t="shared" si="352"/>
        <v>3.5571759259256437E-2</v>
      </c>
      <c r="M485" s="35">
        <f t="shared" si="353"/>
        <v>3.8805555555552478E-2</v>
      </c>
      <c r="N485" s="35">
        <f t="shared" si="354"/>
        <v>4.2039351851848518E-2</v>
      </c>
      <c r="O485" s="35">
        <f t="shared" si="355"/>
        <v>4.5273148148144558E-2</v>
      </c>
      <c r="P485" s="36">
        <f t="shared" si="356"/>
        <v>4.8506944444440599E-2</v>
      </c>
      <c r="Q485" s="35">
        <f t="shared" si="357"/>
        <v>5.1740740740736639E-2</v>
      </c>
      <c r="R485" s="35">
        <f t="shared" si="358"/>
        <v>5.4974537037032679E-2</v>
      </c>
      <c r="S485" s="35">
        <f t="shared" si="359"/>
        <v>5.820833333332872E-2</v>
      </c>
      <c r="T485" s="35">
        <f t="shared" si="360"/>
        <v>6.144212962962476E-2</v>
      </c>
      <c r="U485" s="36">
        <f t="shared" si="361"/>
        <v>6.4675925925920794E-2</v>
      </c>
      <c r="V485" s="35">
        <f t="shared" si="362"/>
        <v>6.7909722222216834E-2</v>
      </c>
      <c r="W485" s="37">
        <f t="shared" si="363"/>
        <v>6.8216932870364955E-2</v>
      </c>
      <c r="X485" s="35">
        <f t="shared" si="364"/>
        <v>7.1143518518512874E-2</v>
      </c>
      <c r="Y485" s="35">
        <f t="shared" si="365"/>
        <v>7.4377314814808915E-2</v>
      </c>
      <c r="Z485" s="35">
        <f t="shared" si="366"/>
        <v>7.7611111111104955E-2</v>
      </c>
      <c r="AA485" s="36">
        <f t="shared" si="367"/>
        <v>8.0844907407400995E-2</v>
      </c>
      <c r="AB485" s="35">
        <f t="shared" si="368"/>
        <v>8.4078703703697036E-2</v>
      </c>
      <c r="AC485" s="35">
        <f t="shared" si="369"/>
        <v>8.7312499999993076E-2</v>
      </c>
      <c r="AD485" s="35">
        <f t="shared" si="370"/>
        <v>9.0546296296289117E-2</v>
      </c>
      <c r="AE485" s="35">
        <f t="shared" si="371"/>
        <v>9.3780092592585157E-2</v>
      </c>
      <c r="AF485" s="36">
        <f t="shared" si="372"/>
        <v>9.7013888888881197E-2</v>
      </c>
      <c r="AG485" s="35">
        <f t="shared" si="373"/>
        <v>0.10024768518517724</v>
      </c>
      <c r="AH485" s="35">
        <f t="shared" si="374"/>
        <v>0.10348148148147328</v>
      </c>
      <c r="AI485" s="35">
        <f t="shared" si="375"/>
        <v>0.10671527777776932</v>
      </c>
      <c r="AJ485" s="35">
        <f t="shared" si="376"/>
        <v>0.10994907407406536</v>
      </c>
      <c r="AK485" s="36">
        <f t="shared" si="377"/>
        <v>0.1131828703703614</v>
      </c>
      <c r="AL485" s="35">
        <f t="shared" si="378"/>
        <v>0.11641666666665744</v>
      </c>
      <c r="AM485" s="35">
        <f t="shared" si="379"/>
        <v>0.11965046296295348</v>
      </c>
      <c r="AN485" s="35">
        <f t="shared" si="380"/>
        <v>0.12288425925924952</v>
      </c>
      <c r="AO485" s="35">
        <f t="shared" si="381"/>
        <v>0.12611805555554556</v>
      </c>
      <c r="AP485" s="36">
        <f t="shared" si="382"/>
        <v>0.12935185185184159</v>
      </c>
      <c r="AQ485" s="35">
        <f t="shared" si="383"/>
        <v>0.13258564814813764</v>
      </c>
      <c r="AR485" s="35">
        <f t="shared" si="384"/>
        <v>0.13581944444443367</v>
      </c>
      <c r="AS485" s="38">
        <f t="shared" si="385"/>
        <v>0.1364500347222114</v>
      </c>
      <c r="AU485" s="33">
        <v>3.2337962962960399E-3</v>
      </c>
    </row>
    <row r="486" spans="1:47">
      <c r="A486" s="33">
        <v>3.2349537037034502E-3</v>
      </c>
      <c r="B486" s="34">
        <v>3.2349537037034502E-3</v>
      </c>
      <c r="C486" s="35">
        <f t="shared" si="386"/>
        <v>6.4699074074069003E-3</v>
      </c>
      <c r="D486" s="35">
        <f t="shared" si="344"/>
        <v>9.7048611111103505E-3</v>
      </c>
      <c r="E486" s="35">
        <f t="shared" si="345"/>
        <v>1.2939814814813801E-2</v>
      </c>
      <c r="F486" s="36">
        <f t="shared" si="346"/>
        <v>1.6174768518517249E-2</v>
      </c>
      <c r="G486" s="35">
        <f t="shared" si="347"/>
        <v>1.9409722222220701E-2</v>
      </c>
      <c r="H486" s="35">
        <f t="shared" si="348"/>
        <v>2.2644675925924153E-2</v>
      </c>
      <c r="I486" s="35">
        <f t="shared" si="349"/>
        <v>2.5879629629627601E-2</v>
      </c>
      <c r="J486" s="35">
        <f t="shared" si="350"/>
        <v>2.911458333333105E-2</v>
      </c>
      <c r="K486" s="36">
        <f t="shared" si="351"/>
        <v>3.2349537037034498E-2</v>
      </c>
      <c r="L486" s="35">
        <f t="shared" si="352"/>
        <v>3.5584490740737953E-2</v>
      </c>
      <c r="M486" s="35">
        <f t="shared" si="353"/>
        <v>3.8819444444441402E-2</v>
      </c>
      <c r="N486" s="35">
        <f t="shared" si="354"/>
        <v>4.205439814814485E-2</v>
      </c>
      <c r="O486" s="35">
        <f t="shared" si="355"/>
        <v>4.5289351851848306E-2</v>
      </c>
      <c r="P486" s="36">
        <f t="shared" si="356"/>
        <v>4.8524305555551754E-2</v>
      </c>
      <c r="Q486" s="35">
        <f t="shared" si="357"/>
        <v>5.1759259259255203E-2</v>
      </c>
      <c r="R486" s="35">
        <f t="shared" si="358"/>
        <v>5.4994212962958651E-2</v>
      </c>
      <c r="S486" s="35">
        <f t="shared" si="359"/>
        <v>5.8229166666662099E-2</v>
      </c>
      <c r="T486" s="35">
        <f t="shared" si="360"/>
        <v>6.1464120370365555E-2</v>
      </c>
      <c r="U486" s="36">
        <f t="shared" si="361"/>
        <v>6.4699074074068996E-2</v>
      </c>
      <c r="V486" s="35">
        <f t="shared" si="362"/>
        <v>6.7934027777772452E-2</v>
      </c>
      <c r="W486" s="37">
        <f t="shared" si="363"/>
        <v>6.8241348379624284E-2</v>
      </c>
      <c r="X486" s="35">
        <f t="shared" si="364"/>
        <v>7.1168981481475907E-2</v>
      </c>
      <c r="Y486" s="35">
        <f t="shared" si="365"/>
        <v>7.4403935185179348E-2</v>
      </c>
      <c r="Z486" s="35">
        <f t="shared" si="366"/>
        <v>7.7638888888882804E-2</v>
      </c>
      <c r="AA486" s="36">
        <f t="shared" si="367"/>
        <v>8.0873842592586259E-2</v>
      </c>
      <c r="AB486" s="35">
        <f t="shared" si="368"/>
        <v>8.4108796296289701E-2</v>
      </c>
      <c r="AC486" s="35">
        <f t="shared" si="369"/>
        <v>8.7343749999993156E-2</v>
      </c>
      <c r="AD486" s="35">
        <f t="shared" si="370"/>
        <v>9.0578703703696611E-2</v>
      </c>
      <c r="AE486" s="35">
        <f t="shared" si="371"/>
        <v>9.3813657407400053E-2</v>
      </c>
      <c r="AF486" s="36">
        <f t="shared" si="372"/>
        <v>9.7048611111103508E-2</v>
      </c>
      <c r="AG486" s="35">
        <f t="shared" si="373"/>
        <v>0.10028356481480695</v>
      </c>
      <c r="AH486" s="35">
        <f t="shared" si="374"/>
        <v>0.10351851851851041</v>
      </c>
      <c r="AI486" s="35">
        <f t="shared" si="375"/>
        <v>0.10675347222221386</v>
      </c>
      <c r="AJ486" s="35">
        <f t="shared" si="376"/>
        <v>0.1099884259259173</v>
      </c>
      <c r="AK486" s="36">
        <f t="shared" si="377"/>
        <v>0.11322337962962076</v>
      </c>
      <c r="AL486" s="35">
        <f t="shared" si="378"/>
        <v>0.1164583333333242</v>
      </c>
      <c r="AM486" s="35">
        <f t="shared" si="379"/>
        <v>0.11969328703702765</v>
      </c>
      <c r="AN486" s="35">
        <f t="shared" si="380"/>
        <v>0.12292824074073111</v>
      </c>
      <c r="AO486" s="35">
        <f t="shared" si="381"/>
        <v>0.12616319444443455</v>
      </c>
      <c r="AP486" s="36">
        <f t="shared" si="382"/>
        <v>0.12939814814813799</v>
      </c>
      <c r="AQ486" s="35">
        <f t="shared" si="383"/>
        <v>0.13263310185184146</v>
      </c>
      <c r="AR486" s="35">
        <f t="shared" si="384"/>
        <v>0.1358680555555449</v>
      </c>
      <c r="AS486" s="38">
        <f t="shared" si="385"/>
        <v>0.13649887152776707</v>
      </c>
      <c r="AU486" s="33">
        <v>3.2349537037034502E-3</v>
      </c>
    </row>
    <row r="487" spans="1:47">
      <c r="A487" s="33">
        <v>3.23611111111085E-3</v>
      </c>
      <c r="B487" s="34">
        <v>3.23611111111085E-3</v>
      </c>
      <c r="C487" s="35">
        <f t="shared" si="386"/>
        <v>6.4722222222216999E-3</v>
      </c>
      <c r="D487" s="35">
        <f t="shared" si="344"/>
        <v>9.7083333333325503E-3</v>
      </c>
      <c r="E487" s="35">
        <f t="shared" si="345"/>
        <v>1.29444444444434E-2</v>
      </c>
      <c r="F487" s="36">
        <f t="shared" si="346"/>
        <v>1.6180555555554251E-2</v>
      </c>
      <c r="G487" s="35">
        <f t="shared" si="347"/>
        <v>1.9416666666665101E-2</v>
      </c>
      <c r="H487" s="35">
        <f t="shared" si="348"/>
        <v>2.265277777777595E-2</v>
      </c>
      <c r="I487" s="35">
        <f t="shared" si="349"/>
        <v>2.58888888888868E-2</v>
      </c>
      <c r="J487" s="35">
        <f t="shared" si="350"/>
        <v>2.9124999999997649E-2</v>
      </c>
      <c r="K487" s="36">
        <f t="shared" si="351"/>
        <v>3.2361111111108502E-2</v>
      </c>
      <c r="L487" s="35">
        <f t="shared" si="352"/>
        <v>3.5597222222219352E-2</v>
      </c>
      <c r="M487" s="35">
        <f t="shared" si="353"/>
        <v>3.8833333333330201E-2</v>
      </c>
      <c r="N487" s="35">
        <f t="shared" si="354"/>
        <v>4.2069444444441051E-2</v>
      </c>
      <c r="O487" s="35">
        <f t="shared" si="355"/>
        <v>4.53055555555519E-2</v>
      </c>
      <c r="P487" s="36">
        <f t="shared" si="356"/>
        <v>4.854166666666275E-2</v>
      </c>
      <c r="Q487" s="35">
        <f t="shared" si="357"/>
        <v>5.17777777777736E-2</v>
      </c>
      <c r="R487" s="35">
        <f t="shared" si="358"/>
        <v>5.5013888888884449E-2</v>
      </c>
      <c r="S487" s="35">
        <f t="shared" si="359"/>
        <v>5.8249999999995299E-2</v>
      </c>
      <c r="T487" s="35">
        <f t="shared" si="360"/>
        <v>6.1486111111106148E-2</v>
      </c>
      <c r="U487" s="36">
        <f t="shared" si="361"/>
        <v>6.4722222222217005E-2</v>
      </c>
      <c r="V487" s="35">
        <f t="shared" si="362"/>
        <v>6.7958333333327847E-2</v>
      </c>
      <c r="W487" s="37">
        <f t="shared" si="363"/>
        <v>6.8265763888883377E-2</v>
      </c>
      <c r="X487" s="35">
        <f t="shared" si="364"/>
        <v>7.1194444444438704E-2</v>
      </c>
      <c r="Y487" s="35">
        <f t="shared" si="365"/>
        <v>7.4430555555549546E-2</v>
      </c>
      <c r="Z487" s="35">
        <f t="shared" si="366"/>
        <v>7.7666666666660403E-2</v>
      </c>
      <c r="AA487" s="36">
        <f t="shared" si="367"/>
        <v>8.0902777777771245E-2</v>
      </c>
      <c r="AB487" s="35">
        <f t="shared" si="368"/>
        <v>8.4138888888882102E-2</v>
      </c>
      <c r="AC487" s="35">
        <f t="shared" si="369"/>
        <v>8.7374999999992944E-2</v>
      </c>
      <c r="AD487" s="35">
        <f t="shared" si="370"/>
        <v>9.0611111111103801E-2</v>
      </c>
      <c r="AE487" s="35">
        <f t="shared" si="371"/>
        <v>9.3847222222214643E-2</v>
      </c>
      <c r="AF487" s="36">
        <f t="shared" si="372"/>
        <v>9.70833333333255E-2</v>
      </c>
      <c r="AG487" s="35">
        <f t="shared" si="373"/>
        <v>0.10031944444443634</v>
      </c>
      <c r="AH487" s="35">
        <f t="shared" si="374"/>
        <v>0.1035555555555472</v>
      </c>
      <c r="AI487" s="35">
        <f t="shared" si="375"/>
        <v>0.10679166666665806</v>
      </c>
      <c r="AJ487" s="35">
        <f t="shared" si="376"/>
        <v>0.1100277777777689</v>
      </c>
      <c r="AK487" s="36">
        <f t="shared" si="377"/>
        <v>0.11326388888887975</v>
      </c>
      <c r="AL487" s="35">
        <f t="shared" si="378"/>
        <v>0.1164999999999906</v>
      </c>
      <c r="AM487" s="35">
        <f t="shared" si="379"/>
        <v>0.11973611111110145</v>
      </c>
      <c r="AN487" s="35">
        <f t="shared" si="380"/>
        <v>0.1229722222222123</v>
      </c>
      <c r="AO487" s="35">
        <f t="shared" si="381"/>
        <v>0.12620833333332315</v>
      </c>
      <c r="AP487" s="36">
        <f t="shared" si="382"/>
        <v>0.12944444444443401</v>
      </c>
      <c r="AQ487" s="35">
        <f t="shared" si="383"/>
        <v>0.13268055555554484</v>
      </c>
      <c r="AR487" s="35">
        <f t="shared" si="384"/>
        <v>0.13591666666665569</v>
      </c>
      <c r="AS487" s="38">
        <f t="shared" si="385"/>
        <v>0.1365477083333223</v>
      </c>
      <c r="AU487" s="33">
        <v>3.23611111111085E-3</v>
      </c>
    </row>
    <row r="488" spans="1:47">
      <c r="A488" s="33">
        <v>3.2372685185182602E-3</v>
      </c>
      <c r="B488" s="34">
        <v>3.2372685185182602E-3</v>
      </c>
      <c r="C488" s="35">
        <f t="shared" si="386"/>
        <v>6.4745370370365204E-3</v>
      </c>
      <c r="D488" s="35">
        <f t="shared" si="344"/>
        <v>9.7118055555547797E-3</v>
      </c>
      <c r="E488" s="35">
        <f t="shared" si="345"/>
        <v>1.2949074074073041E-2</v>
      </c>
      <c r="F488" s="36">
        <f t="shared" si="346"/>
        <v>1.6186342592591302E-2</v>
      </c>
      <c r="G488" s="35">
        <f t="shared" si="347"/>
        <v>1.9423611111109559E-2</v>
      </c>
      <c r="H488" s="35">
        <f t="shared" si="348"/>
        <v>2.266087962962782E-2</v>
      </c>
      <c r="I488" s="35">
        <f t="shared" si="349"/>
        <v>2.5898148148146082E-2</v>
      </c>
      <c r="J488" s="35">
        <f t="shared" si="350"/>
        <v>2.9135416666664343E-2</v>
      </c>
      <c r="K488" s="36">
        <f t="shared" si="351"/>
        <v>3.2372685185182604E-2</v>
      </c>
      <c r="L488" s="35">
        <f t="shared" si="352"/>
        <v>3.5609953703700861E-2</v>
      </c>
      <c r="M488" s="35">
        <f t="shared" si="353"/>
        <v>3.8847222222219119E-2</v>
      </c>
      <c r="N488" s="35">
        <f t="shared" si="354"/>
        <v>4.2084490740737383E-2</v>
      </c>
      <c r="O488" s="35">
        <f t="shared" si="355"/>
        <v>4.5321759259255641E-2</v>
      </c>
      <c r="P488" s="36">
        <f t="shared" si="356"/>
        <v>4.8559027777773905E-2</v>
      </c>
      <c r="Q488" s="35">
        <f t="shared" si="357"/>
        <v>5.1796296296292163E-2</v>
      </c>
      <c r="R488" s="35">
        <f t="shared" si="358"/>
        <v>5.5033564814810421E-2</v>
      </c>
      <c r="S488" s="35">
        <f t="shared" si="359"/>
        <v>5.8270833333328685E-2</v>
      </c>
      <c r="T488" s="35">
        <f t="shared" si="360"/>
        <v>6.1508101851846943E-2</v>
      </c>
      <c r="U488" s="36">
        <f t="shared" si="361"/>
        <v>6.4745370370365207E-2</v>
      </c>
      <c r="V488" s="35">
        <f t="shared" si="362"/>
        <v>6.7982638888883465E-2</v>
      </c>
      <c r="W488" s="37">
        <f t="shared" si="363"/>
        <v>6.8290179398142692E-2</v>
      </c>
      <c r="X488" s="35">
        <f t="shared" si="364"/>
        <v>7.1219907407401722E-2</v>
      </c>
      <c r="Y488" s="35">
        <f t="shared" si="365"/>
        <v>7.445717592591998E-2</v>
      </c>
      <c r="Z488" s="35">
        <f t="shared" si="366"/>
        <v>7.7694444444438238E-2</v>
      </c>
      <c r="AA488" s="36">
        <f t="shared" si="367"/>
        <v>8.0931712962956509E-2</v>
      </c>
      <c r="AB488" s="35">
        <f t="shared" si="368"/>
        <v>8.4168981481474767E-2</v>
      </c>
      <c r="AC488" s="35">
        <f t="shared" si="369"/>
        <v>8.7406249999993024E-2</v>
      </c>
      <c r="AD488" s="35">
        <f t="shared" si="370"/>
        <v>9.0643518518511282E-2</v>
      </c>
      <c r="AE488" s="35">
        <f t="shared" si="371"/>
        <v>9.3880787037029539E-2</v>
      </c>
      <c r="AF488" s="36">
        <f t="shared" si="372"/>
        <v>9.7118055555547811E-2</v>
      </c>
      <c r="AG488" s="35">
        <f t="shared" si="373"/>
        <v>0.10035532407406607</v>
      </c>
      <c r="AH488" s="35">
        <f t="shared" si="374"/>
        <v>0.10359259259258433</v>
      </c>
      <c r="AI488" s="35">
        <f t="shared" si="375"/>
        <v>0.10682986111110258</v>
      </c>
      <c r="AJ488" s="35">
        <f t="shared" si="376"/>
        <v>0.11006712962962084</v>
      </c>
      <c r="AK488" s="36">
        <f t="shared" si="377"/>
        <v>0.11330439814813911</v>
      </c>
      <c r="AL488" s="35">
        <f t="shared" si="378"/>
        <v>0.11654166666665737</v>
      </c>
      <c r="AM488" s="35">
        <f t="shared" si="379"/>
        <v>0.11977893518517563</v>
      </c>
      <c r="AN488" s="35">
        <f t="shared" si="380"/>
        <v>0.12301620370369389</v>
      </c>
      <c r="AO488" s="35">
        <f t="shared" si="381"/>
        <v>0.12625347222221214</v>
      </c>
      <c r="AP488" s="36">
        <f t="shared" si="382"/>
        <v>0.12949074074073041</v>
      </c>
      <c r="AQ488" s="35">
        <f t="shared" si="383"/>
        <v>0.13272800925924866</v>
      </c>
      <c r="AR488" s="35">
        <f t="shared" si="384"/>
        <v>0.13596527777776693</v>
      </c>
      <c r="AS488" s="38">
        <f t="shared" si="385"/>
        <v>0.13659654513887798</v>
      </c>
      <c r="AU488" s="33">
        <v>3.2372685185182602E-3</v>
      </c>
    </row>
    <row r="489" spans="1:47">
      <c r="A489" s="33">
        <v>3.23842592592567E-3</v>
      </c>
      <c r="B489" s="34">
        <v>3.23842592592567E-3</v>
      </c>
      <c r="C489" s="35">
        <f t="shared" si="386"/>
        <v>6.47685185185134E-3</v>
      </c>
      <c r="D489" s="35">
        <f t="shared" si="344"/>
        <v>9.7152777777770108E-3</v>
      </c>
      <c r="E489" s="35">
        <f t="shared" si="345"/>
        <v>1.295370370370268E-2</v>
      </c>
      <c r="F489" s="36">
        <f t="shared" si="346"/>
        <v>1.6192129629628349E-2</v>
      </c>
      <c r="G489" s="35">
        <f t="shared" si="347"/>
        <v>1.9430555555554022E-2</v>
      </c>
      <c r="H489" s="35">
        <f t="shared" si="348"/>
        <v>2.2668981481479691E-2</v>
      </c>
      <c r="I489" s="35">
        <f t="shared" si="349"/>
        <v>2.590740740740536E-2</v>
      </c>
      <c r="J489" s="35">
        <f t="shared" si="350"/>
        <v>2.9145833333331029E-2</v>
      </c>
      <c r="K489" s="36">
        <f t="shared" si="351"/>
        <v>3.2384259259256698E-2</v>
      </c>
      <c r="L489" s="35">
        <f t="shared" si="352"/>
        <v>3.5622685185182371E-2</v>
      </c>
      <c r="M489" s="35">
        <f t="shared" si="353"/>
        <v>3.8861111111108043E-2</v>
      </c>
      <c r="N489" s="35">
        <f t="shared" si="354"/>
        <v>4.2099537037033709E-2</v>
      </c>
      <c r="O489" s="35">
        <f t="shared" si="355"/>
        <v>4.5337962962959381E-2</v>
      </c>
      <c r="P489" s="36">
        <f t="shared" si="356"/>
        <v>4.8576388888885047E-2</v>
      </c>
      <c r="Q489" s="35">
        <f t="shared" si="357"/>
        <v>5.181481481481072E-2</v>
      </c>
      <c r="R489" s="35">
        <f t="shared" si="358"/>
        <v>5.5053240740736392E-2</v>
      </c>
      <c r="S489" s="35">
        <f t="shared" si="359"/>
        <v>5.8291666666662058E-2</v>
      </c>
      <c r="T489" s="35">
        <f t="shared" si="360"/>
        <v>6.153009259258773E-2</v>
      </c>
      <c r="U489" s="36">
        <f t="shared" si="361"/>
        <v>6.4768518518513396E-2</v>
      </c>
      <c r="V489" s="35">
        <f t="shared" si="362"/>
        <v>6.8006944444439069E-2</v>
      </c>
      <c r="W489" s="37">
        <f t="shared" si="363"/>
        <v>6.8314594907402007E-2</v>
      </c>
      <c r="X489" s="35">
        <f t="shared" si="364"/>
        <v>7.1245370370364741E-2</v>
      </c>
      <c r="Y489" s="35">
        <f t="shared" si="365"/>
        <v>7.4483796296290414E-2</v>
      </c>
      <c r="Z489" s="35">
        <f t="shared" si="366"/>
        <v>7.7722222222216086E-2</v>
      </c>
      <c r="AA489" s="36">
        <f t="shared" si="367"/>
        <v>8.0960648148141745E-2</v>
      </c>
      <c r="AB489" s="35">
        <f t="shared" si="368"/>
        <v>8.4199074074067418E-2</v>
      </c>
      <c r="AC489" s="35">
        <f t="shared" si="369"/>
        <v>8.743749999999309E-2</v>
      </c>
      <c r="AD489" s="35">
        <f t="shared" si="370"/>
        <v>9.0675925925918763E-2</v>
      </c>
      <c r="AE489" s="35">
        <f t="shared" si="371"/>
        <v>9.3914351851844435E-2</v>
      </c>
      <c r="AF489" s="36">
        <f t="shared" si="372"/>
        <v>9.7152777777770094E-2</v>
      </c>
      <c r="AG489" s="35">
        <f t="shared" si="373"/>
        <v>0.10039120370369577</v>
      </c>
      <c r="AH489" s="35">
        <f t="shared" si="374"/>
        <v>0.10362962962962144</v>
      </c>
      <c r="AI489" s="35">
        <f t="shared" si="375"/>
        <v>0.10686805555554711</v>
      </c>
      <c r="AJ489" s="35">
        <f t="shared" si="376"/>
        <v>0.11010648148147278</v>
      </c>
      <c r="AK489" s="36">
        <f t="shared" si="377"/>
        <v>0.11334490740739844</v>
      </c>
      <c r="AL489" s="35">
        <f t="shared" si="378"/>
        <v>0.11658333333332412</v>
      </c>
      <c r="AM489" s="35">
        <f t="shared" si="379"/>
        <v>0.11982175925924979</v>
      </c>
      <c r="AN489" s="35">
        <f t="shared" si="380"/>
        <v>0.12306018518517546</v>
      </c>
      <c r="AO489" s="35">
        <f t="shared" si="381"/>
        <v>0.12629861111110113</v>
      </c>
      <c r="AP489" s="36">
        <f t="shared" si="382"/>
        <v>0.12953703703702679</v>
      </c>
      <c r="AQ489" s="35">
        <f t="shared" si="383"/>
        <v>0.13277546296295248</v>
      </c>
      <c r="AR489" s="35">
        <f t="shared" si="384"/>
        <v>0.13601388888887814</v>
      </c>
      <c r="AS489" s="38">
        <f t="shared" si="385"/>
        <v>0.13664538194443365</v>
      </c>
      <c r="AU489" s="33">
        <v>3.23842592592567E-3</v>
      </c>
    </row>
    <row r="490" spans="1:47">
      <c r="A490" s="33">
        <v>3.2395833333330698E-3</v>
      </c>
      <c r="B490" s="34">
        <v>3.2395833333330698E-3</v>
      </c>
      <c r="C490" s="35">
        <f t="shared" si="386"/>
        <v>6.4791666666661396E-3</v>
      </c>
      <c r="D490" s="35">
        <f t="shared" si="344"/>
        <v>9.7187499999992089E-3</v>
      </c>
      <c r="E490" s="35">
        <f t="shared" si="345"/>
        <v>1.2958333333332279E-2</v>
      </c>
      <c r="F490" s="36">
        <f t="shared" si="346"/>
        <v>1.6197916666665348E-2</v>
      </c>
      <c r="G490" s="35">
        <f t="shared" si="347"/>
        <v>1.9437499999998418E-2</v>
      </c>
      <c r="H490" s="35">
        <f t="shared" si="348"/>
        <v>2.2677083333331488E-2</v>
      </c>
      <c r="I490" s="35">
        <f t="shared" si="349"/>
        <v>2.5916666666664558E-2</v>
      </c>
      <c r="J490" s="35">
        <f t="shared" si="350"/>
        <v>2.9156249999997629E-2</v>
      </c>
      <c r="K490" s="36">
        <f t="shared" si="351"/>
        <v>3.2395833333330695E-2</v>
      </c>
      <c r="L490" s="35">
        <f t="shared" si="352"/>
        <v>3.5635416666663769E-2</v>
      </c>
      <c r="M490" s="35">
        <f t="shared" si="353"/>
        <v>3.8874999999996836E-2</v>
      </c>
      <c r="N490" s="35">
        <f t="shared" si="354"/>
        <v>4.2114583333329909E-2</v>
      </c>
      <c r="O490" s="35">
        <f t="shared" si="355"/>
        <v>4.5354166666662976E-2</v>
      </c>
      <c r="P490" s="36">
        <f t="shared" si="356"/>
        <v>4.859374999999605E-2</v>
      </c>
      <c r="Q490" s="35">
        <f t="shared" si="357"/>
        <v>5.1833333333329117E-2</v>
      </c>
      <c r="R490" s="35">
        <f t="shared" si="358"/>
        <v>5.5072916666662183E-2</v>
      </c>
      <c r="S490" s="35">
        <f t="shared" si="359"/>
        <v>5.8312499999995257E-2</v>
      </c>
      <c r="T490" s="35">
        <f t="shared" si="360"/>
        <v>6.1552083333328324E-2</v>
      </c>
      <c r="U490" s="36">
        <f t="shared" si="361"/>
        <v>6.4791666666661391E-2</v>
      </c>
      <c r="V490" s="35">
        <f t="shared" si="362"/>
        <v>6.8031249999994464E-2</v>
      </c>
      <c r="W490" s="37">
        <f t="shared" si="363"/>
        <v>6.83390104166611E-2</v>
      </c>
      <c r="X490" s="35">
        <f t="shared" si="364"/>
        <v>7.1270833333327538E-2</v>
      </c>
      <c r="Y490" s="35">
        <f t="shared" si="365"/>
        <v>7.4510416666660612E-2</v>
      </c>
      <c r="Z490" s="35">
        <f t="shared" si="366"/>
        <v>7.7749999999993671E-2</v>
      </c>
      <c r="AA490" s="36">
        <f t="shared" si="367"/>
        <v>8.0989583333326745E-2</v>
      </c>
      <c r="AB490" s="35">
        <f t="shared" si="368"/>
        <v>8.4229166666659819E-2</v>
      </c>
      <c r="AC490" s="35">
        <f t="shared" si="369"/>
        <v>8.7468749999992879E-2</v>
      </c>
      <c r="AD490" s="35">
        <f t="shared" si="370"/>
        <v>9.0708333333325952E-2</v>
      </c>
      <c r="AE490" s="35">
        <f t="shared" si="371"/>
        <v>9.3947916666659026E-2</v>
      </c>
      <c r="AF490" s="36">
        <f t="shared" si="372"/>
        <v>9.71874999999921E-2</v>
      </c>
      <c r="AG490" s="35">
        <f t="shared" si="373"/>
        <v>0.10042708333332516</v>
      </c>
      <c r="AH490" s="35">
        <f t="shared" si="374"/>
        <v>0.10366666666665823</v>
      </c>
      <c r="AI490" s="35">
        <f t="shared" si="375"/>
        <v>0.10690624999999131</v>
      </c>
      <c r="AJ490" s="35">
        <f t="shared" si="376"/>
        <v>0.11014583333332437</v>
      </c>
      <c r="AK490" s="36">
        <f t="shared" si="377"/>
        <v>0.11338541666665744</v>
      </c>
      <c r="AL490" s="35">
        <f t="shared" si="378"/>
        <v>0.11662499999999051</v>
      </c>
      <c r="AM490" s="35">
        <f t="shared" si="379"/>
        <v>0.11986458333332359</v>
      </c>
      <c r="AN490" s="35">
        <f t="shared" si="380"/>
        <v>0.12310416666665665</v>
      </c>
      <c r="AO490" s="35">
        <f t="shared" si="381"/>
        <v>0.12634374999998974</v>
      </c>
      <c r="AP490" s="36">
        <f t="shared" si="382"/>
        <v>0.12958333333332278</v>
      </c>
      <c r="AQ490" s="35">
        <f t="shared" si="383"/>
        <v>0.13282291666665585</v>
      </c>
      <c r="AR490" s="35">
        <f t="shared" si="384"/>
        <v>0.13606249999998893</v>
      </c>
      <c r="AS490" s="38">
        <f t="shared" si="385"/>
        <v>0.13669421874998888</v>
      </c>
      <c r="AU490" s="33">
        <v>3.2395833333330698E-3</v>
      </c>
    </row>
    <row r="491" spans="1:47">
      <c r="A491" s="33">
        <v>3.24074074074048E-3</v>
      </c>
      <c r="B491" s="34">
        <v>3.24074074074048E-3</v>
      </c>
      <c r="C491" s="35">
        <f t="shared" si="386"/>
        <v>6.48148148148096E-3</v>
      </c>
      <c r="D491" s="35">
        <f t="shared" si="344"/>
        <v>9.72222222222144E-3</v>
      </c>
      <c r="E491" s="35">
        <f t="shared" si="345"/>
        <v>1.296296296296192E-2</v>
      </c>
      <c r="F491" s="36">
        <f t="shared" si="346"/>
        <v>1.6203703703702402E-2</v>
      </c>
      <c r="G491" s="35">
        <f t="shared" si="347"/>
        <v>1.944444444444288E-2</v>
      </c>
      <c r="H491" s="35">
        <f t="shared" si="348"/>
        <v>2.2685185185183358E-2</v>
      </c>
      <c r="I491" s="35">
        <f t="shared" si="349"/>
        <v>2.592592592592384E-2</v>
      </c>
      <c r="J491" s="35">
        <f t="shared" si="350"/>
        <v>2.9166666666664322E-2</v>
      </c>
      <c r="K491" s="36">
        <f t="shared" si="351"/>
        <v>3.2407407407404804E-2</v>
      </c>
      <c r="L491" s="35">
        <f t="shared" si="352"/>
        <v>3.5648148148145278E-2</v>
      </c>
      <c r="M491" s="35">
        <f t="shared" si="353"/>
        <v>3.888888888888576E-2</v>
      </c>
      <c r="N491" s="35">
        <f t="shared" si="354"/>
        <v>4.2129629629626242E-2</v>
      </c>
      <c r="O491" s="35">
        <f t="shared" si="355"/>
        <v>4.5370370370366717E-2</v>
      </c>
      <c r="P491" s="36">
        <f t="shared" si="356"/>
        <v>4.8611111111107198E-2</v>
      </c>
      <c r="Q491" s="35">
        <f t="shared" si="357"/>
        <v>5.185185185184768E-2</v>
      </c>
      <c r="R491" s="35">
        <f t="shared" si="358"/>
        <v>5.5092592592588162E-2</v>
      </c>
      <c r="S491" s="35">
        <f t="shared" si="359"/>
        <v>5.8333333333328644E-2</v>
      </c>
      <c r="T491" s="35">
        <f t="shared" si="360"/>
        <v>6.1574074074069118E-2</v>
      </c>
      <c r="U491" s="36">
        <f t="shared" si="361"/>
        <v>6.4814814814809607E-2</v>
      </c>
      <c r="V491" s="35">
        <f t="shared" si="362"/>
        <v>6.8055555555550082E-2</v>
      </c>
      <c r="W491" s="37">
        <f t="shared" si="363"/>
        <v>6.8363425925920415E-2</v>
      </c>
      <c r="X491" s="35">
        <f t="shared" si="364"/>
        <v>7.1296296296290557E-2</v>
      </c>
      <c r="Y491" s="35">
        <f t="shared" si="365"/>
        <v>7.4537037037031045E-2</v>
      </c>
      <c r="Z491" s="35">
        <f t="shared" si="366"/>
        <v>7.777777777777152E-2</v>
      </c>
      <c r="AA491" s="36">
        <f t="shared" si="367"/>
        <v>8.1018518518511995E-2</v>
      </c>
      <c r="AB491" s="35">
        <f t="shared" si="368"/>
        <v>8.4259259259252484E-2</v>
      </c>
      <c r="AC491" s="35">
        <f t="shared" si="369"/>
        <v>8.7499999999992958E-2</v>
      </c>
      <c r="AD491" s="35">
        <f t="shared" si="370"/>
        <v>9.0740740740733433E-2</v>
      </c>
      <c r="AE491" s="35">
        <f t="shared" si="371"/>
        <v>9.3981481481473922E-2</v>
      </c>
      <c r="AF491" s="36">
        <f t="shared" si="372"/>
        <v>9.7222222222214397E-2</v>
      </c>
      <c r="AG491" s="35">
        <f t="shared" si="373"/>
        <v>0.10046296296295489</v>
      </c>
      <c r="AH491" s="35">
        <f t="shared" si="374"/>
        <v>0.10370370370369536</v>
      </c>
      <c r="AI491" s="35">
        <f t="shared" si="375"/>
        <v>0.10694444444443583</v>
      </c>
      <c r="AJ491" s="35">
        <f t="shared" si="376"/>
        <v>0.11018518518517632</v>
      </c>
      <c r="AK491" s="36">
        <f t="shared" si="377"/>
        <v>0.1134259259259168</v>
      </c>
      <c r="AL491" s="35">
        <f t="shared" si="378"/>
        <v>0.11666666666665729</v>
      </c>
      <c r="AM491" s="35">
        <f t="shared" si="379"/>
        <v>0.11990740740739776</v>
      </c>
      <c r="AN491" s="35">
        <f t="shared" si="380"/>
        <v>0.12314814814813824</v>
      </c>
      <c r="AO491" s="35">
        <f t="shared" si="381"/>
        <v>0.12638888888887873</v>
      </c>
      <c r="AP491" s="36">
        <f t="shared" si="382"/>
        <v>0.12962962962961921</v>
      </c>
      <c r="AQ491" s="35">
        <f t="shared" si="383"/>
        <v>0.13287037037035968</v>
      </c>
      <c r="AR491" s="35">
        <f t="shared" si="384"/>
        <v>0.13611111111110016</v>
      </c>
      <c r="AS491" s="38">
        <f t="shared" si="385"/>
        <v>0.13674305555554456</v>
      </c>
      <c r="AU491" s="33">
        <v>3.24074074074048E-3</v>
      </c>
    </row>
    <row r="492" spans="1:47">
      <c r="A492" s="33">
        <v>3.2418981481478898E-3</v>
      </c>
      <c r="B492" s="34">
        <v>3.2418981481478898E-3</v>
      </c>
      <c r="C492" s="35">
        <f t="shared" si="386"/>
        <v>6.4837962962957796E-3</v>
      </c>
      <c r="D492" s="35">
        <f t="shared" si="344"/>
        <v>9.7256944444436694E-3</v>
      </c>
      <c r="E492" s="35">
        <f t="shared" si="345"/>
        <v>1.2967592592591559E-2</v>
      </c>
      <c r="F492" s="36">
        <f t="shared" si="346"/>
        <v>1.6209490740739449E-2</v>
      </c>
      <c r="G492" s="35">
        <f t="shared" si="347"/>
        <v>1.9451388888887339E-2</v>
      </c>
      <c r="H492" s="35">
        <f t="shared" si="348"/>
        <v>2.2693287037035229E-2</v>
      </c>
      <c r="I492" s="35">
        <f t="shared" si="349"/>
        <v>2.5935185185183118E-2</v>
      </c>
      <c r="J492" s="35">
        <f t="shared" si="350"/>
        <v>2.9177083333331008E-2</v>
      </c>
      <c r="K492" s="36">
        <f t="shared" si="351"/>
        <v>3.2418981481478898E-2</v>
      </c>
      <c r="L492" s="35">
        <f t="shared" si="352"/>
        <v>3.5660879629626788E-2</v>
      </c>
      <c r="M492" s="35">
        <f t="shared" si="353"/>
        <v>3.8902777777774677E-2</v>
      </c>
      <c r="N492" s="35">
        <f t="shared" si="354"/>
        <v>4.2144675925922567E-2</v>
      </c>
      <c r="O492" s="35">
        <f t="shared" si="355"/>
        <v>4.5386574074070457E-2</v>
      </c>
      <c r="P492" s="36">
        <f t="shared" si="356"/>
        <v>4.8628472222218347E-2</v>
      </c>
      <c r="Q492" s="35">
        <f t="shared" si="357"/>
        <v>5.1870370370366237E-2</v>
      </c>
      <c r="R492" s="35">
        <f t="shared" si="358"/>
        <v>5.5112268518514126E-2</v>
      </c>
      <c r="S492" s="35">
        <f t="shared" si="359"/>
        <v>5.8354166666662016E-2</v>
      </c>
      <c r="T492" s="35">
        <f t="shared" si="360"/>
        <v>6.1596064814809906E-2</v>
      </c>
      <c r="U492" s="36">
        <f t="shared" si="361"/>
        <v>6.4837962962957796E-2</v>
      </c>
      <c r="V492" s="35">
        <f t="shared" si="362"/>
        <v>6.8079861111105686E-2</v>
      </c>
      <c r="W492" s="37">
        <f t="shared" si="363"/>
        <v>6.838784143517973E-2</v>
      </c>
      <c r="X492" s="35">
        <f t="shared" si="364"/>
        <v>7.1321759259253575E-2</v>
      </c>
      <c r="Y492" s="35">
        <f t="shared" si="365"/>
        <v>7.4563657407401465E-2</v>
      </c>
      <c r="Z492" s="35">
        <f t="shared" si="366"/>
        <v>7.7805555555549355E-2</v>
      </c>
      <c r="AA492" s="36">
        <f t="shared" si="367"/>
        <v>8.1047453703697245E-2</v>
      </c>
      <c r="AB492" s="35">
        <f t="shared" si="368"/>
        <v>8.4289351851845135E-2</v>
      </c>
      <c r="AC492" s="35">
        <f t="shared" si="369"/>
        <v>8.7531249999993024E-2</v>
      </c>
      <c r="AD492" s="35">
        <f t="shared" si="370"/>
        <v>9.0773148148140914E-2</v>
      </c>
      <c r="AE492" s="35">
        <f t="shared" si="371"/>
        <v>9.4015046296288804E-2</v>
      </c>
      <c r="AF492" s="36">
        <f t="shared" si="372"/>
        <v>9.7256944444436694E-2</v>
      </c>
      <c r="AG492" s="35">
        <f t="shared" si="373"/>
        <v>0.10049884259258458</v>
      </c>
      <c r="AH492" s="35">
        <f t="shared" si="374"/>
        <v>0.10374074074073247</v>
      </c>
      <c r="AI492" s="35">
        <f t="shared" si="375"/>
        <v>0.10698263888888036</v>
      </c>
      <c r="AJ492" s="35">
        <f t="shared" si="376"/>
        <v>0.11022453703702825</v>
      </c>
      <c r="AK492" s="36">
        <f t="shared" si="377"/>
        <v>0.11346643518517614</v>
      </c>
      <c r="AL492" s="35">
        <f t="shared" si="378"/>
        <v>0.11670833333332403</v>
      </c>
      <c r="AM492" s="35">
        <f t="shared" si="379"/>
        <v>0.11995023148147192</v>
      </c>
      <c r="AN492" s="35">
        <f t="shared" si="380"/>
        <v>0.12319212962961981</v>
      </c>
      <c r="AO492" s="35">
        <f t="shared" si="381"/>
        <v>0.12643402777776769</v>
      </c>
      <c r="AP492" s="36">
        <f t="shared" si="382"/>
        <v>0.12967592592591559</v>
      </c>
      <c r="AQ492" s="35">
        <f t="shared" si="383"/>
        <v>0.1329178240740635</v>
      </c>
      <c r="AR492" s="35">
        <f t="shared" si="384"/>
        <v>0.13615972222221137</v>
      </c>
      <c r="AS492" s="38">
        <f t="shared" si="385"/>
        <v>0.1367918923611002</v>
      </c>
      <c r="AU492" s="33">
        <v>3.2418981481478898E-3</v>
      </c>
    </row>
    <row r="493" spans="1:47">
      <c r="A493" s="33">
        <v>3.2430555555553E-3</v>
      </c>
      <c r="B493" s="34">
        <v>3.2430555555553E-3</v>
      </c>
      <c r="C493" s="35">
        <f t="shared" si="386"/>
        <v>6.4861111111106E-3</v>
      </c>
      <c r="D493" s="35">
        <f t="shared" si="344"/>
        <v>9.7291666666659005E-3</v>
      </c>
      <c r="E493" s="35">
        <f t="shared" si="345"/>
        <v>1.29722222222212E-2</v>
      </c>
      <c r="F493" s="36">
        <f t="shared" si="346"/>
        <v>1.62152777777765E-2</v>
      </c>
      <c r="G493" s="35">
        <f t="shared" si="347"/>
        <v>1.9458333333331801E-2</v>
      </c>
      <c r="H493" s="35">
        <f t="shared" si="348"/>
        <v>2.2701388888887099E-2</v>
      </c>
      <c r="I493" s="35">
        <f t="shared" si="349"/>
        <v>2.59444444444424E-2</v>
      </c>
      <c r="J493" s="35">
        <f t="shared" si="350"/>
        <v>2.9187499999997701E-2</v>
      </c>
      <c r="K493" s="36">
        <f t="shared" si="351"/>
        <v>3.2430555555552999E-2</v>
      </c>
      <c r="L493" s="35">
        <f t="shared" si="352"/>
        <v>3.5673611111108297E-2</v>
      </c>
      <c r="M493" s="35">
        <f t="shared" si="353"/>
        <v>3.8916666666663602E-2</v>
      </c>
      <c r="N493" s="35">
        <f t="shared" si="354"/>
        <v>4.21597222222189E-2</v>
      </c>
      <c r="O493" s="35">
        <f t="shared" si="355"/>
        <v>4.5402777777774198E-2</v>
      </c>
      <c r="P493" s="36">
        <f t="shared" si="356"/>
        <v>4.8645833333329502E-2</v>
      </c>
      <c r="Q493" s="35">
        <f t="shared" si="357"/>
        <v>5.18888888888848E-2</v>
      </c>
      <c r="R493" s="35">
        <f t="shared" si="358"/>
        <v>5.5131944444440098E-2</v>
      </c>
      <c r="S493" s="35">
        <f t="shared" si="359"/>
        <v>5.8374999999995403E-2</v>
      </c>
      <c r="T493" s="35">
        <f t="shared" si="360"/>
        <v>6.1618055555550701E-2</v>
      </c>
      <c r="U493" s="36">
        <f t="shared" si="361"/>
        <v>6.4861111111105998E-2</v>
      </c>
      <c r="V493" s="35">
        <f t="shared" si="362"/>
        <v>6.8104166666661303E-2</v>
      </c>
      <c r="W493" s="37">
        <f t="shared" si="363"/>
        <v>6.8412256944439045E-2</v>
      </c>
      <c r="X493" s="35">
        <f t="shared" si="364"/>
        <v>7.1347222222216594E-2</v>
      </c>
      <c r="Y493" s="35">
        <f t="shared" si="365"/>
        <v>7.4590277777771899E-2</v>
      </c>
      <c r="Z493" s="35">
        <f t="shared" si="366"/>
        <v>7.7833333333327204E-2</v>
      </c>
      <c r="AA493" s="36">
        <f t="shared" si="367"/>
        <v>8.1076388888882495E-2</v>
      </c>
      <c r="AB493" s="35">
        <f t="shared" si="368"/>
        <v>8.4319444444437799E-2</v>
      </c>
      <c r="AC493" s="35">
        <f t="shared" si="369"/>
        <v>8.7562499999993104E-2</v>
      </c>
      <c r="AD493" s="35">
        <f t="shared" si="370"/>
        <v>9.0805555555548395E-2</v>
      </c>
      <c r="AE493" s="35">
        <f t="shared" si="371"/>
        <v>9.40486111111037E-2</v>
      </c>
      <c r="AF493" s="36">
        <f t="shared" si="372"/>
        <v>9.7291666666659005E-2</v>
      </c>
      <c r="AG493" s="35">
        <f t="shared" si="373"/>
        <v>0.1005347222222143</v>
      </c>
      <c r="AH493" s="35">
        <f t="shared" si="374"/>
        <v>0.1037777777777696</v>
      </c>
      <c r="AI493" s="35">
        <f t="shared" si="375"/>
        <v>0.10702083333332491</v>
      </c>
      <c r="AJ493" s="35">
        <f t="shared" si="376"/>
        <v>0.1102638888888802</v>
      </c>
      <c r="AK493" s="36">
        <f t="shared" si="377"/>
        <v>0.1135069444444355</v>
      </c>
      <c r="AL493" s="35">
        <f t="shared" si="378"/>
        <v>0.11674999999999081</v>
      </c>
      <c r="AM493" s="35">
        <f t="shared" si="379"/>
        <v>0.1199930555555461</v>
      </c>
      <c r="AN493" s="35">
        <f t="shared" si="380"/>
        <v>0.1232361111111014</v>
      </c>
      <c r="AO493" s="35">
        <f t="shared" si="381"/>
        <v>0.12647916666665671</v>
      </c>
      <c r="AP493" s="36">
        <f t="shared" si="382"/>
        <v>0.129722222222212</v>
      </c>
      <c r="AQ493" s="35">
        <f t="shared" si="383"/>
        <v>0.13296527777776729</v>
      </c>
      <c r="AR493" s="35">
        <f t="shared" si="384"/>
        <v>0.13620833333332261</v>
      </c>
      <c r="AS493" s="38">
        <f t="shared" si="385"/>
        <v>0.13684072916665588</v>
      </c>
      <c r="AU493" s="33">
        <v>3.2430555555553E-3</v>
      </c>
    </row>
    <row r="494" spans="1:47">
      <c r="A494" s="33">
        <v>3.2442129629626998E-3</v>
      </c>
      <c r="B494" s="34">
        <v>3.2442129629626998E-3</v>
      </c>
      <c r="C494" s="35">
        <f t="shared" si="386"/>
        <v>6.4884259259253996E-3</v>
      </c>
      <c r="D494" s="35">
        <f t="shared" si="344"/>
        <v>9.7326388888881003E-3</v>
      </c>
      <c r="E494" s="35">
        <f t="shared" si="345"/>
        <v>1.2976851851850799E-2</v>
      </c>
      <c r="F494" s="36">
        <f t="shared" si="346"/>
        <v>1.6221064814813498E-2</v>
      </c>
      <c r="G494" s="35">
        <f t="shared" si="347"/>
        <v>1.9465277777776201E-2</v>
      </c>
      <c r="H494" s="35">
        <f t="shared" si="348"/>
        <v>2.27094907407389E-2</v>
      </c>
      <c r="I494" s="35">
        <f t="shared" si="349"/>
        <v>2.5953703703701599E-2</v>
      </c>
      <c r="J494" s="35">
        <f t="shared" si="350"/>
        <v>2.9197916666664298E-2</v>
      </c>
      <c r="K494" s="36">
        <f t="shared" si="351"/>
        <v>3.2442129629626996E-2</v>
      </c>
      <c r="L494" s="35">
        <f t="shared" si="352"/>
        <v>3.5686342592589695E-2</v>
      </c>
      <c r="M494" s="35">
        <f t="shared" si="353"/>
        <v>3.8930555555552401E-2</v>
      </c>
      <c r="N494" s="35">
        <f t="shared" si="354"/>
        <v>4.21747685185151E-2</v>
      </c>
      <c r="O494" s="35">
        <f t="shared" si="355"/>
        <v>4.5418981481477799E-2</v>
      </c>
      <c r="P494" s="36">
        <f t="shared" si="356"/>
        <v>4.8663194444440498E-2</v>
      </c>
      <c r="Q494" s="35">
        <f t="shared" si="357"/>
        <v>5.1907407407403197E-2</v>
      </c>
      <c r="R494" s="35">
        <f t="shared" si="358"/>
        <v>5.5151620370365896E-2</v>
      </c>
      <c r="S494" s="35">
        <f t="shared" si="359"/>
        <v>5.8395833333328595E-2</v>
      </c>
      <c r="T494" s="35">
        <f t="shared" si="360"/>
        <v>6.1640046296291294E-2</v>
      </c>
      <c r="U494" s="36">
        <f t="shared" si="361"/>
        <v>6.4884259259253993E-2</v>
      </c>
      <c r="V494" s="35">
        <f t="shared" si="362"/>
        <v>6.8128472222216699E-2</v>
      </c>
      <c r="W494" s="37">
        <f t="shared" si="363"/>
        <v>6.8436672453698152E-2</v>
      </c>
      <c r="X494" s="35">
        <f t="shared" si="364"/>
        <v>7.1372685185179391E-2</v>
      </c>
      <c r="Y494" s="35">
        <f t="shared" si="365"/>
        <v>7.4616898148142097E-2</v>
      </c>
      <c r="Z494" s="35">
        <f t="shared" si="366"/>
        <v>7.7861111111104803E-2</v>
      </c>
      <c r="AA494" s="36">
        <f t="shared" si="367"/>
        <v>8.1105324074067495E-2</v>
      </c>
      <c r="AB494" s="35">
        <f t="shared" si="368"/>
        <v>8.4349537037030201E-2</v>
      </c>
      <c r="AC494" s="35">
        <f t="shared" si="369"/>
        <v>8.7593749999992893E-2</v>
      </c>
      <c r="AD494" s="35">
        <f t="shared" si="370"/>
        <v>9.0837962962955598E-2</v>
      </c>
      <c r="AE494" s="35">
        <f t="shared" si="371"/>
        <v>9.408217592591829E-2</v>
      </c>
      <c r="AF494" s="36">
        <f t="shared" si="372"/>
        <v>9.7326388888880996E-2</v>
      </c>
      <c r="AG494" s="35">
        <f t="shared" si="373"/>
        <v>0.10057060185184369</v>
      </c>
      <c r="AH494" s="35">
        <f t="shared" si="374"/>
        <v>0.10381481481480639</v>
      </c>
      <c r="AI494" s="35">
        <f t="shared" si="375"/>
        <v>0.1070590277777691</v>
      </c>
      <c r="AJ494" s="35">
        <f t="shared" si="376"/>
        <v>0.11030324074073179</v>
      </c>
      <c r="AK494" s="36">
        <f t="shared" si="377"/>
        <v>0.1135474537036945</v>
      </c>
      <c r="AL494" s="35">
        <f t="shared" si="378"/>
        <v>0.11679166666665719</v>
      </c>
      <c r="AM494" s="35">
        <f t="shared" si="379"/>
        <v>0.1200358796296199</v>
      </c>
      <c r="AN494" s="35">
        <f t="shared" si="380"/>
        <v>0.12328009259258259</v>
      </c>
      <c r="AO494" s="35">
        <f t="shared" si="381"/>
        <v>0.12652430555554528</v>
      </c>
      <c r="AP494" s="36">
        <f t="shared" si="382"/>
        <v>0.12976851851850799</v>
      </c>
      <c r="AQ494" s="35">
        <f t="shared" si="383"/>
        <v>0.13301273148147069</v>
      </c>
      <c r="AR494" s="35">
        <f t="shared" si="384"/>
        <v>0.1362569444444334</v>
      </c>
      <c r="AS494" s="38">
        <f t="shared" si="385"/>
        <v>0.13688956597221111</v>
      </c>
      <c r="AU494" s="33">
        <v>3.2442129629626998E-3</v>
      </c>
    </row>
    <row r="495" spans="1:47">
      <c r="A495" s="33">
        <v>3.24537037037011E-3</v>
      </c>
      <c r="B495" s="34">
        <v>3.24537037037011E-3</v>
      </c>
      <c r="C495" s="35">
        <f t="shared" si="386"/>
        <v>6.4907407407402201E-3</v>
      </c>
      <c r="D495" s="35">
        <f t="shared" si="344"/>
        <v>9.7361111111103297E-3</v>
      </c>
      <c r="E495" s="35">
        <f t="shared" si="345"/>
        <v>1.298148148148044E-2</v>
      </c>
      <c r="F495" s="36">
        <f t="shared" si="346"/>
        <v>1.6226851851850549E-2</v>
      </c>
      <c r="G495" s="35">
        <f t="shared" si="347"/>
        <v>1.9472222222220659E-2</v>
      </c>
      <c r="H495" s="35">
        <f t="shared" si="348"/>
        <v>2.271759259259077E-2</v>
      </c>
      <c r="I495" s="35">
        <f t="shared" si="349"/>
        <v>2.596296296296088E-2</v>
      </c>
      <c r="J495" s="35">
        <f t="shared" si="350"/>
        <v>2.9208333333330991E-2</v>
      </c>
      <c r="K495" s="36">
        <f t="shared" si="351"/>
        <v>3.2453703703701098E-2</v>
      </c>
      <c r="L495" s="35">
        <f t="shared" si="352"/>
        <v>3.5699074074071212E-2</v>
      </c>
      <c r="M495" s="35">
        <f t="shared" si="353"/>
        <v>3.8944444444441319E-2</v>
      </c>
      <c r="N495" s="35">
        <f t="shared" si="354"/>
        <v>4.2189814814811433E-2</v>
      </c>
      <c r="O495" s="35">
        <f t="shared" si="355"/>
        <v>4.543518518518154E-2</v>
      </c>
      <c r="P495" s="36">
        <f t="shared" si="356"/>
        <v>4.8680555555551654E-2</v>
      </c>
      <c r="Q495" s="35">
        <f t="shared" si="357"/>
        <v>5.1925925925921761E-2</v>
      </c>
      <c r="R495" s="35">
        <f t="shared" si="358"/>
        <v>5.5171296296291868E-2</v>
      </c>
      <c r="S495" s="35">
        <f t="shared" si="359"/>
        <v>5.8416666666661982E-2</v>
      </c>
      <c r="T495" s="35">
        <f t="shared" si="360"/>
        <v>6.1662037037032089E-2</v>
      </c>
      <c r="U495" s="36">
        <f t="shared" si="361"/>
        <v>6.4907407407402196E-2</v>
      </c>
      <c r="V495" s="35">
        <f t="shared" si="362"/>
        <v>6.8152777777772316E-2</v>
      </c>
      <c r="W495" s="37">
        <f t="shared" si="363"/>
        <v>6.8461087962957468E-2</v>
      </c>
      <c r="X495" s="35">
        <f t="shared" si="364"/>
        <v>7.1398148148142423E-2</v>
      </c>
      <c r="Y495" s="35">
        <f t="shared" si="365"/>
        <v>7.4643518518512531E-2</v>
      </c>
      <c r="Z495" s="35">
        <f t="shared" si="366"/>
        <v>7.7888888888882638E-2</v>
      </c>
      <c r="AA495" s="36">
        <f t="shared" si="367"/>
        <v>8.1134259259252745E-2</v>
      </c>
      <c r="AB495" s="35">
        <f t="shared" si="368"/>
        <v>8.4379629629622865E-2</v>
      </c>
      <c r="AC495" s="35">
        <f t="shared" si="369"/>
        <v>8.7624999999992972E-2</v>
      </c>
      <c r="AD495" s="35">
        <f t="shared" si="370"/>
        <v>9.0870370370363079E-2</v>
      </c>
      <c r="AE495" s="35">
        <f t="shared" si="371"/>
        <v>9.4115740740733186E-2</v>
      </c>
      <c r="AF495" s="36">
        <f t="shared" si="372"/>
        <v>9.7361111111103307E-2</v>
      </c>
      <c r="AG495" s="35">
        <f t="shared" si="373"/>
        <v>0.10060648148147341</v>
      </c>
      <c r="AH495" s="35">
        <f t="shared" si="374"/>
        <v>0.10385185185184352</v>
      </c>
      <c r="AI495" s="35">
        <f t="shared" si="375"/>
        <v>0.10709722222221363</v>
      </c>
      <c r="AJ495" s="35">
        <f t="shared" si="376"/>
        <v>0.11034259259258374</v>
      </c>
      <c r="AK495" s="36">
        <f t="shared" si="377"/>
        <v>0.11358796296295386</v>
      </c>
      <c r="AL495" s="35">
        <f t="shared" si="378"/>
        <v>0.11683333333332396</v>
      </c>
      <c r="AM495" s="35">
        <f t="shared" si="379"/>
        <v>0.12007870370369407</v>
      </c>
      <c r="AN495" s="35">
        <f t="shared" si="380"/>
        <v>0.12332407407406418</v>
      </c>
      <c r="AO495" s="35">
        <f t="shared" si="381"/>
        <v>0.1265694444444343</v>
      </c>
      <c r="AP495" s="36">
        <f t="shared" si="382"/>
        <v>0.12981481481480439</v>
      </c>
      <c r="AQ495" s="35">
        <f t="shared" si="383"/>
        <v>0.13306018518517451</v>
      </c>
      <c r="AR495" s="35">
        <f t="shared" si="384"/>
        <v>0.13630555555554463</v>
      </c>
      <c r="AS495" s="38">
        <f t="shared" si="385"/>
        <v>0.13693840277776678</v>
      </c>
      <c r="AU495" s="33">
        <v>3.24537037037011E-3</v>
      </c>
    </row>
    <row r="496" spans="1:47">
      <c r="A496" s="33">
        <v>3.2465277777775198E-3</v>
      </c>
      <c r="B496" s="34">
        <v>3.2465277777775198E-3</v>
      </c>
      <c r="C496" s="35">
        <f t="shared" si="386"/>
        <v>6.4930555555550397E-3</v>
      </c>
      <c r="D496" s="35">
        <f t="shared" si="344"/>
        <v>9.739583333332559E-3</v>
      </c>
      <c r="E496" s="35">
        <f t="shared" si="345"/>
        <v>1.2986111111110079E-2</v>
      </c>
      <c r="F496" s="36">
        <f t="shared" si="346"/>
        <v>1.62326388888876E-2</v>
      </c>
      <c r="G496" s="35">
        <f t="shared" si="347"/>
        <v>1.9479166666665118E-2</v>
      </c>
      <c r="H496" s="35">
        <f t="shared" si="348"/>
        <v>2.272569444444264E-2</v>
      </c>
      <c r="I496" s="35">
        <f t="shared" si="349"/>
        <v>2.5972222222220159E-2</v>
      </c>
      <c r="J496" s="35">
        <f t="shared" si="350"/>
        <v>2.9218749999997677E-2</v>
      </c>
      <c r="K496" s="36">
        <f t="shared" si="351"/>
        <v>3.2465277777775199E-2</v>
      </c>
      <c r="L496" s="35">
        <f t="shared" si="352"/>
        <v>3.5711805555552721E-2</v>
      </c>
      <c r="M496" s="35">
        <f t="shared" si="353"/>
        <v>3.8958333333330236E-2</v>
      </c>
      <c r="N496" s="35">
        <f t="shared" si="354"/>
        <v>4.2204861111107758E-2</v>
      </c>
      <c r="O496" s="35">
        <f t="shared" si="355"/>
        <v>4.545138888888528E-2</v>
      </c>
      <c r="P496" s="36">
        <f t="shared" si="356"/>
        <v>4.8697916666662795E-2</v>
      </c>
      <c r="Q496" s="35">
        <f t="shared" si="357"/>
        <v>5.1944444444440317E-2</v>
      </c>
      <c r="R496" s="35">
        <f t="shared" si="358"/>
        <v>5.5190972222217839E-2</v>
      </c>
      <c r="S496" s="35">
        <f t="shared" si="359"/>
        <v>5.8437499999995354E-2</v>
      </c>
      <c r="T496" s="35">
        <f t="shared" si="360"/>
        <v>6.1684027777772876E-2</v>
      </c>
      <c r="U496" s="36">
        <f t="shared" si="361"/>
        <v>6.4930555555550398E-2</v>
      </c>
      <c r="V496" s="35">
        <f t="shared" si="362"/>
        <v>6.817708333332792E-2</v>
      </c>
      <c r="W496" s="37">
        <f t="shared" si="363"/>
        <v>6.8485503472216783E-2</v>
      </c>
      <c r="X496" s="35">
        <f t="shared" si="364"/>
        <v>7.1423611111105442E-2</v>
      </c>
      <c r="Y496" s="35">
        <f t="shared" si="365"/>
        <v>7.467013888888295E-2</v>
      </c>
      <c r="Z496" s="35">
        <f t="shared" si="366"/>
        <v>7.7916666666660472E-2</v>
      </c>
      <c r="AA496" s="36">
        <f t="shared" si="367"/>
        <v>8.1163194444437994E-2</v>
      </c>
      <c r="AB496" s="35">
        <f t="shared" si="368"/>
        <v>8.4409722222215516E-2</v>
      </c>
      <c r="AC496" s="35">
        <f t="shared" si="369"/>
        <v>8.7656249999993038E-2</v>
      </c>
      <c r="AD496" s="35">
        <f t="shared" si="370"/>
        <v>9.090277777777056E-2</v>
      </c>
      <c r="AE496" s="35">
        <f t="shared" si="371"/>
        <v>9.4149305555548068E-2</v>
      </c>
      <c r="AF496" s="36">
        <f t="shared" si="372"/>
        <v>9.739583333332559E-2</v>
      </c>
      <c r="AG496" s="35">
        <f t="shared" si="373"/>
        <v>0.10064236111110311</v>
      </c>
      <c r="AH496" s="35">
        <f t="shared" si="374"/>
        <v>0.10388888888888063</v>
      </c>
      <c r="AI496" s="35">
        <f t="shared" si="375"/>
        <v>0.10713541666665816</v>
      </c>
      <c r="AJ496" s="35">
        <f t="shared" si="376"/>
        <v>0.11038194444443568</v>
      </c>
      <c r="AK496" s="36">
        <f t="shared" si="377"/>
        <v>0.1136284722222132</v>
      </c>
      <c r="AL496" s="35">
        <f t="shared" si="378"/>
        <v>0.11687499999999071</v>
      </c>
      <c r="AM496" s="35">
        <f t="shared" si="379"/>
        <v>0.12012152777776823</v>
      </c>
      <c r="AN496" s="35">
        <f t="shared" si="380"/>
        <v>0.12336805555554575</v>
      </c>
      <c r="AO496" s="35">
        <f t="shared" si="381"/>
        <v>0.12661458333332326</v>
      </c>
      <c r="AP496" s="36">
        <f t="shared" si="382"/>
        <v>0.1298611111111008</v>
      </c>
      <c r="AQ496" s="35">
        <f t="shared" si="383"/>
        <v>0.1331076388888783</v>
      </c>
      <c r="AR496" s="35">
        <f t="shared" si="384"/>
        <v>0.13635416666665584</v>
      </c>
      <c r="AS496" s="38">
        <f t="shared" si="385"/>
        <v>0.13698723958332246</v>
      </c>
      <c r="AU496" s="33">
        <v>3.2465277777775198E-3</v>
      </c>
    </row>
    <row r="497" spans="1:47">
      <c r="A497" s="33">
        <v>3.2476851851849201E-3</v>
      </c>
      <c r="B497" s="34">
        <v>3.2476851851849201E-3</v>
      </c>
      <c r="C497" s="35">
        <f t="shared" si="386"/>
        <v>6.4953703703698401E-3</v>
      </c>
      <c r="D497" s="35">
        <f t="shared" si="344"/>
        <v>9.7430555555547606E-3</v>
      </c>
      <c r="E497" s="35">
        <f t="shared" si="345"/>
        <v>1.299074074073968E-2</v>
      </c>
      <c r="F497" s="36">
        <f t="shared" si="346"/>
        <v>1.6238425925924602E-2</v>
      </c>
      <c r="G497" s="35">
        <f t="shared" si="347"/>
        <v>1.9486111111109521E-2</v>
      </c>
      <c r="H497" s="35">
        <f t="shared" si="348"/>
        <v>2.2733796296294441E-2</v>
      </c>
      <c r="I497" s="35">
        <f t="shared" si="349"/>
        <v>2.5981481481479361E-2</v>
      </c>
      <c r="J497" s="35">
        <f t="shared" si="350"/>
        <v>2.922916666666428E-2</v>
      </c>
      <c r="K497" s="36">
        <f t="shared" si="351"/>
        <v>3.2476851851849203E-2</v>
      </c>
      <c r="L497" s="35">
        <f t="shared" si="352"/>
        <v>3.5724537037034119E-2</v>
      </c>
      <c r="M497" s="35">
        <f t="shared" si="353"/>
        <v>3.8972222222219043E-2</v>
      </c>
      <c r="N497" s="35">
        <f t="shared" si="354"/>
        <v>4.2219907407403959E-2</v>
      </c>
      <c r="O497" s="35">
        <f t="shared" si="355"/>
        <v>4.5467592592588882E-2</v>
      </c>
      <c r="P497" s="36">
        <f t="shared" si="356"/>
        <v>4.8715277777773798E-2</v>
      </c>
      <c r="Q497" s="35">
        <f t="shared" si="357"/>
        <v>5.1962962962958721E-2</v>
      </c>
      <c r="R497" s="35">
        <f t="shared" si="358"/>
        <v>5.5210648148143644E-2</v>
      </c>
      <c r="S497" s="35">
        <f t="shared" si="359"/>
        <v>5.845833333332856E-2</v>
      </c>
      <c r="T497" s="35">
        <f t="shared" si="360"/>
        <v>6.1706018518513484E-2</v>
      </c>
      <c r="U497" s="36">
        <f t="shared" si="361"/>
        <v>6.4953703703698407E-2</v>
      </c>
      <c r="V497" s="35">
        <f t="shared" si="362"/>
        <v>6.8201388888883316E-2</v>
      </c>
      <c r="W497" s="37">
        <f t="shared" si="363"/>
        <v>6.850991898147589E-2</v>
      </c>
      <c r="X497" s="35">
        <f t="shared" si="364"/>
        <v>7.1449074074068239E-2</v>
      </c>
      <c r="Y497" s="35">
        <f t="shared" si="365"/>
        <v>7.4696759259253162E-2</v>
      </c>
      <c r="Z497" s="35">
        <f t="shared" si="366"/>
        <v>7.7944444444438085E-2</v>
      </c>
      <c r="AA497" s="36">
        <f t="shared" si="367"/>
        <v>8.1192129629623008E-2</v>
      </c>
      <c r="AB497" s="35">
        <f t="shared" si="368"/>
        <v>8.4439814814807918E-2</v>
      </c>
      <c r="AC497" s="35">
        <f t="shared" si="369"/>
        <v>8.7687499999992841E-2</v>
      </c>
      <c r="AD497" s="35">
        <f t="shared" si="370"/>
        <v>9.0935185185177764E-2</v>
      </c>
      <c r="AE497" s="35">
        <f t="shared" si="371"/>
        <v>9.4182870370362687E-2</v>
      </c>
      <c r="AF497" s="36">
        <f t="shared" si="372"/>
        <v>9.7430555555547596E-2</v>
      </c>
      <c r="AG497" s="35">
        <f t="shared" si="373"/>
        <v>0.10067824074073252</v>
      </c>
      <c r="AH497" s="35">
        <f t="shared" si="374"/>
        <v>0.10392592592591744</v>
      </c>
      <c r="AI497" s="35">
        <f t="shared" si="375"/>
        <v>0.10717361111110237</v>
      </c>
      <c r="AJ497" s="35">
        <f t="shared" si="376"/>
        <v>0.11042129629628729</v>
      </c>
      <c r="AK497" s="36">
        <f t="shared" si="377"/>
        <v>0.1136689814814722</v>
      </c>
      <c r="AL497" s="35">
        <f t="shared" si="378"/>
        <v>0.11691666666665712</v>
      </c>
      <c r="AM497" s="35">
        <f t="shared" si="379"/>
        <v>0.12016435185184204</v>
      </c>
      <c r="AN497" s="35">
        <f t="shared" si="380"/>
        <v>0.12341203703702697</v>
      </c>
      <c r="AO497" s="35">
        <f t="shared" si="381"/>
        <v>0.12665972222221189</v>
      </c>
      <c r="AP497" s="36">
        <f t="shared" si="382"/>
        <v>0.12990740740739681</v>
      </c>
      <c r="AQ497" s="35">
        <f t="shared" si="383"/>
        <v>0.13315509259258174</v>
      </c>
      <c r="AR497" s="35">
        <f t="shared" si="384"/>
        <v>0.13640277777776663</v>
      </c>
      <c r="AS497" s="38">
        <f t="shared" si="385"/>
        <v>0.13703607638887771</v>
      </c>
      <c r="AU497" s="33">
        <v>3.2476851851849201E-3</v>
      </c>
    </row>
    <row r="498" spans="1:47">
      <c r="A498" s="33">
        <v>3.2488425925923299E-3</v>
      </c>
      <c r="B498" s="34">
        <v>3.2488425925923299E-3</v>
      </c>
      <c r="C498" s="35">
        <f t="shared" si="386"/>
        <v>6.4976851851846597E-3</v>
      </c>
      <c r="D498" s="35">
        <f t="shared" si="344"/>
        <v>9.74652777777699E-3</v>
      </c>
      <c r="E498" s="35">
        <f t="shared" si="345"/>
        <v>1.2995370370369319E-2</v>
      </c>
      <c r="F498" s="36">
        <f t="shared" si="346"/>
        <v>1.6244212962961649E-2</v>
      </c>
      <c r="G498" s="35">
        <f t="shared" si="347"/>
        <v>1.949305555555398E-2</v>
      </c>
      <c r="H498" s="35">
        <f t="shared" si="348"/>
        <v>2.2741898148146308E-2</v>
      </c>
      <c r="I498" s="35">
        <f t="shared" si="349"/>
        <v>2.5990740740738639E-2</v>
      </c>
      <c r="J498" s="35">
        <f t="shared" si="350"/>
        <v>2.923958333333097E-2</v>
      </c>
      <c r="K498" s="36">
        <f t="shared" si="351"/>
        <v>3.2488425925923298E-2</v>
      </c>
      <c r="L498" s="35">
        <f t="shared" si="352"/>
        <v>3.5737268518515629E-2</v>
      </c>
      <c r="M498" s="35">
        <f t="shared" si="353"/>
        <v>3.898611111110796E-2</v>
      </c>
      <c r="N498" s="35">
        <f t="shared" si="354"/>
        <v>4.2234953703700291E-2</v>
      </c>
      <c r="O498" s="35">
        <f t="shared" si="355"/>
        <v>4.5483796296292615E-2</v>
      </c>
      <c r="P498" s="36">
        <f t="shared" si="356"/>
        <v>4.8732638888884947E-2</v>
      </c>
      <c r="Q498" s="35">
        <f t="shared" si="357"/>
        <v>5.1981481481477278E-2</v>
      </c>
      <c r="R498" s="35">
        <f t="shared" si="358"/>
        <v>5.5230324074069609E-2</v>
      </c>
      <c r="S498" s="35">
        <f t="shared" si="359"/>
        <v>5.847916666666194E-2</v>
      </c>
      <c r="T498" s="35">
        <f t="shared" si="360"/>
        <v>6.1728009259254264E-2</v>
      </c>
      <c r="U498" s="36">
        <f t="shared" si="361"/>
        <v>6.4976851851846595E-2</v>
      </c>
      <c r="V498" s="35">
        <f t="shared" si="362"/>
        <v>6.8225694444438933E-2</v>
      </c>
      <c r="W498" s="37">
        <f t="shared" si="363"/>
        <v>6.8534334490735191E-2</v>
      </c>
      <c r="X498" s="35">
        <f t="shared" si="364"/>
        <v>7.1474537037031258E-2</v>
      </c>
      <c r="Y498" s="35">
        <f t="shared" si="365"/>
        <v>7.4723379629623582E-2</v>
      </c>
      <c r="Z498" s="35">
        <f t="shared" si="366"/>
        <v>7.797222222221592E-2</v>
      </c>
      <c r="AA498" s="36">
        <f t="shared" si="367"/>
        <v>8.1221064814808244E-2</v>
      </c>
      <c r="AB498" s="35">
        <f t="shared" si="368"/>
        <v>8.4469907407400582E-2</v>
      </c>
      <c r="AC498" s="35">
        <f t="shared" si="369"/>
        <v>8.7718749999992907E-2</v>
      </c>
      <c r="AD498" s="35">
        <f t="shared" si="370"/>
        <v>9.0967592592585231E-2</v>
      </c>
      <c r="AE498" s="35">
        <f t="shared" si="371"/>
        <v>9.4216435185177569E-2</v>
      </c>
      <c r="AF498" s="36">
        <f t="shared" si="372"/>
        <v>9.7465277777769893E-2</v>
      </c>
      <c r="AG498" s="35">
        <f t="shared" si="373"/>
        <v>0.10071412037036223</v>
      </c>
      <c r="AH498" s="35">
        <f t="shared" si="374"/>
        <v>0.10396296296295456</v>
      </c>
      <c r="AI498" s="35">
        <f t="shared" si="375"/>
        <v>0.10721180555554688</v>
      </c>
      <c r="AJ498" s="35">
        <f t="shared" si="376"/>
        <v>0.11046064814813922</v>
      </c>
      <c r="AK498" s="36">
        <f t="shared" si="377"/>
        <v>0.11370949074073154</v>
      </c>
      <c r="AL498" s="35">
        <f t="shared" si="378"/>
        <v>0.11695833333332388</v>
      </c>
      <c r="AM498" s="35">
        <f t="shared" si="379"/>
        <v>0.1202071759259162</v>
      </c>
      <c r="AN498" s="35">
        <f t="shared" si="380"/>
        <v>0.12345601851850853</v>
      </c>
      <c r="AO498" s="35">
        <f t="shared" si="381"/>
        <v>0.12670486111110085</v>
      </c>
      <c r="AP498" s="36">
        <f t="shared" si="382"/>
        <v>0.12995370370369319</v>
      </c>
      <c r="AQ498" s="35">
        <f t="shared" si="383"/>
        <v>0.13320254629628553</v>
      </c>
      <c r="AR498" s="35">
        <f t="shared" si="384"/>
        <v>0.13645138888887787</v>
      </c>
      <c r="AS498" s="38">
        <f t="shared" si="385"/>
        <v>0.13708491319443336</v>
      </c>
      <c r="AU498" s="33">
        <v>3.2488425925923299E-3</v>
      </c>
    </row>
    <row r="499" spans="1:47">
      <c r="A499" s="33">
        <v>3.2499999999997301E-3</v>
      </c>
      <c r="B499" s="34">
        <v>3.2499999999997301E-3</v>
      </c>
      <c r="C499" s="35">
        <f t="shared" si="386"/>
        <v>6.4999999999994602E-3</v>
      </c>
      <c r="D499" s="35">
        <f t="shared" si="344"/>
        <v>9.7499999999991899E-3</v>
      </c>
      <c r="E499" s="35">
        <f t="shared" si="345"/>
        <v>1.299999999999892E-2</v>
      </c>
      <c r="F499" s="36">
        <f t="shared" si="346"/>
        <v>1.6249999999998651E-2</v>
      </c>
      <c r="G499" s="35">
        <f t="shared" si="347"/>
        <v>1.949999999999838E-2</v>
      </c>
      <c r="H499" s="35">
        <f t="shared" si="348"/>
        <v>2.2749999999998112E-2</v>
      </c>
      <c r="I499" s="35">
        <f t="shared" si="349"/>
        <v>2.5999999999997841E-2</v>
      </c>
      <c r="J499" s="35">
        <f t="shared" si="350"/>
        <v>2.924999999999757E-2</v>
      </c>
      <c r="K499" s="36">
        <f t="shared" si="351"/>
        <v>3.2499999999997302E-2</v>
      </c>
      <c r="L499" s="35">
        <f t="shared" si="352"/>
        <v>3.5749999999997034E-2</v>
      </c>
      <c r="M499" s="35">
        <f t="shared" si="353"/>
        <v>3.8999999999996759E-2</v>
      </c>
      <c r="N499" s="35">
        <f t="shared" si="354"/>
        <v>4.2249999999996492E-2</v>
      </c>
      <c r="O499" s="35">
        <f t="shared" si="355"/>
        <v>4.5499999999996224E-2</v>
      </c>
      <c r="P499" s="36">
        <f t="shared" si="356"/>
        <v>4.8749999999995949E-2</v>
      </c>
      <c r="Q499" s="35">
        <f t="shared" si="357"/>
        <v>5.1999999999995682E-2</v>
      </c>
      <c r="R499" s="35">
        <f t="shared" si="358"/>
        <v>5.5249999999995414E-2</v>
      </c>
      <c r="S499" s="35">
        <f t="shared" si="359"/>
        <v>5.8499999999995139E-2</v>
      </c>
      <c r="T499" s="35">
        <f t="shared" si="360"/>
        <v>6.1749999999994871E-2</v>
      </c>
      <c r="U499" s="36">
        <f t="shared" si="361"/>
        <v>6.4999999999994604E-2</v>
      </c>
      <c r="V499" s="35">
        <f t="shared" si="362"/>
        <v>6.8249999999994329E-2</v>
      </c>
      <c r="W499" s="37">
        <f t="shared" si="363"/>
        <v>6.8558749999994298E-2</v>
      </c>
      <c r="X499" s="35">
        <f t="shared" si="364"/>
        <v>7.1499999999994068E-2</v>
      </c>
      <c r="Y499" s="35">
        <f t="shared" si="365"/>
        <v>7.4749999999993794E-2</v>
      </c>
      <c r="Z499" s="35">
        <f t="shared" si="366"/>
        <v>7.7999999999993519E-2</v>
      </c>
      <c r="AA499" s="36">
        <f t="shared" si="367"/>
        <v>8.1249999999993258E-2</v>
      </c>
      <c r="AB499" s="35">
        <f t="shared" si="368"/>
        <v>8.4499999999992984E-2</v>
      </c>
      <c r="AC499" s="35">
        <f t="shared" si="369"/>
        <v>8.7749999999992709E-2</v>
      </c>
      <c r="AD499" s="35">
        <f t="shared" si="370"/>
        <v>9.0999999999992448E-2</v>
      </c>
      <c r="AE499" s="35">
        <f t="shared" si="371"/>
        <v>9.4249999999992173E-2</v>
      </c>
      <c r="AF499" s="36">
        <f t="shared" si="372"/>
        <v>9.7499999999991899E-2</v>
      </c>
      <c r="AG499" s="35">
        <f t="shared" si="373"/>
        <v>0.10074999999999164</v>
      </c>
      <c r="AH499" s="35">
        <f t="shared" si="374"/>
        <v>0.10399999999999136</v>
      </c>
      <c r="AI499" s="35">
        <f t="shared" si="375"/>
        <v>0.10724999999999109</v>
      </c>
      <c r="AJ499" s="35">
        <f t="shared" si="376"/>
        <v>0.11049999999999083</v>
      </c>
      <c r="AK499" s="36">
        <f t="shared" si="377"/>
        <v>0.11374999999999055</v>
      </c>
      <c r="AL499" s="35">
        <f t="shared" si="378"/>
        <v>0.11699999999999028</v>
      </c>
      <c r="AM499" s="35">
        <f t="shared" si="379"/>
        <v>0.12024999999999002</v>
      </c>
      <c r="AN499" s="35">
        <f t="shared" si="380"/>
        <v>0.12349999999998974</v>
      </c>
      <c r="AO499" s="35">
        <f t="shared" si="381"/>
        <v>0.12674999999998948</v>
      </c>
      <c r="AP499" s="36">
        <f t="shared" si="382"/>
        <v>0.12999999999998921</v>
      </c>
      <c r="AQ499" s="35">
        <f t="shared" si="383"/>
        <v>0.13324999999998893</v>
      </c>
      <c r="AR499" s="35">
        <f t="shared" si="384"/>
        <v>0.13649999999998866</v>
      </c>
      <c r="AS499" s="38">
        <f t="shared" si="385"/>
        <v>0.13713374999998862</v>
      </c>
      <c r="AU499" s="33">
        <v>3.2499999999997301E-3</v>
      </c>
    </row>
    <row r="500" spans="1:47">
      <c r="A500" s="33">
        <v>3.2511574074071399E-3</v>
      </c>
      <c r="B500" s="34">
        <v>3.2511574074071399E-3</v>
      </c>
      <c r="C500" s="35">
        <f t="shared" si="386"/>
        <v>6.5023148148142798E-3</v>
      </c>
      <c r="D500" s="35">
        <f t="shared" si="344"/>
        <v>9.7534722222214192E-3</v>
      </c>
      <c r="E500" s="35">
        <f t="shared" si="345"/>
        <v>1.300462962962856E-2</v>
      </c>
      <c r="F500" s="36">
        <f t="shared" si="346"/>
        <v>1.6255787037035698E-2</v>
      </c>
      <c r="G500" s="35">
        <f t="shared" si="347"/>
        <v>1.9506944444442838E-2</v>
      </c>
      <c r="H500" s="35">
        <f t="shared" si="348"/>
        <v>2.2758101851849979E-2</v>
      </c>
      <c r="I500" s="35">
        <f t="shared" si="349"/>
        <v>2.6009259259257119E-2</v>
      </c>
      <c r="J500" s="35">
        <f t="shared" si="350"/>
        <v>2.9260416666664259E-2</v>
      </c>
      <c r="K500" s="36">
        <f t="shared" si="351"/>
        <v>3.2511574074071396E-2</v>
      </c>
      <c r="L500" s="35">
        <f t="shared" si="352"/>
        <v>3.5762731481478537E-2</v>
      </c>
      <c r="M500" s="35">
        <f t="shared" si="353"/>
        <v>3.9013888888885677E-2</v>
      </c>
      <c r="N500" s="35">
        <f t="shared" si="354"/>
        <v>4.2265046296292817E-2</v>
      </c>
      <c r="O500" s="35">
        <f t="shared" si="355"/>
        <v>4.5516203703699958E-2</v>
      </c>
      <c r="P500" s="36">
        <f t="shared" si="356"/>
        <v>4.8767361111107098E-2</v>
      </c>
      <c r="Q500" s="35">
        <f t="shared" si="357"/>
        <v>5.2018518518514238E-2</v>
      </c>
      <c r="R500" s="35">
        <f t="shared" si="358"/>
        <v>5.5269675925921379E-2</v>
      </c>
      <c r="S500" s="35">
        <f t="shared" si="359"/>
        <v>5.8520833333328519E-2</v>
      </c>
      <c r="T500" s="35">
        <f t="shared" si="360"/>
        <v>6.1771990740735659E-2</v>
      </c>
      <c r="U500" s="36">
        <f t="shared" si="361"/>
        <v>6.5023148148142793E-2</v>
      </c>
      <c r="V500" s="35">
        <f t="shared" si="362"/>
        <v>6.8274305555549933E-2</v>
      </c>
      <c r="W500" s="37">
        <f t="shared" si="363"/>
        <v>6.8583165509253613E-2</v>
      </c>
      <c r="X500" s="35">
        <f t="shared" si="364"/>
        <v>7.1525462962957073E-2</v>
      </c>
      <c r="Y500" s="35">
        <f t="shared" si="365"/>
        <v>7.4776620370364213E-2</v>
      </c>
      <c r="Z500" s="35">
        <f t="shared" si="366"/>
        <v>7.8027777777771354E-2</v>
      </c>
      <c r="AA500" s="36">
        <f t="shared" si="367"/>
        <v>8.1278935185178494E-2</v>
      </c>
      <c r="AB500" s="35">
        <f t="shared" si="368"/>
        <v>8.4530092592585634E-2</v>
      </c>
      <c r="AC500" s="35">
        <f t="shared" si="369"/>
        <v>8.7781249999992775E-2</v>
      </c>
      <c r="AD500" s="35">
        <f t="shared" si="370"/>
        <v>9.1032407407399915E-2</v>
      </c>
      <c r="AE500" s="35">
        <f t="shared" si="371"/>
        <v>9.4283564814807055E-2</v>
      </c>
      <c r="AF500" s="36">
        <f t="shared" si="372"/>
        <v>9.7534722222214196E-2</v>
      </c>
      <c r="AG500" s="35">
        <f t="shared" si="373"/>
        <v>0.10078587962962134</v>
      </c>
      <c r="AH500" s="35">
        <f t="shared" si="374"/>
        <v>0.10403703703702848</v>
      </c>
      <c r="AI500" s="35">
        <f t="shared" si="375"/>
        <v>0.10728819444443562</v>
      </c>
      <c r="AJ500" s="35">
        <f t="shared" si="376"/>
        <v>0.11053935185184276</v>
      </c>
      <c r="AK500" s="36">
        <f t="shared" si="377"/>
        <v>0.1137905092592499</v>
      </c>
      <c r="AL500" s="35">
        <f t="shared" si="378"/>
        <v>0.11704166666665704</v>
      </c>
      <c r="AM500" s="35">
        <f t="shared" si="379"/>
        <v>0.12029282407406418</v>
      </c>
      <c r="AN500" s="35">
        <f t="shared" si="380"/>
        <v>0.12354398148147132</v>
      </c>
      <c r="AO500" s="35">
        <f t="shared" si="381"/>
        <v>0.12679513888887844</v>
      </c>
      <c r="AP500" s="36">
        <f t="shared" si="382"/>
        <v>0.13004629629628559</v>
      </c>
      <c r="AQ500" s="35">
        <f t="shared" si="383"/>
        <v>0.13329745370369273</v>
      </c>
      <c r="AR500" s="35">
        <f t="shared" si="384"/>
        <v>0.13654861111109987</v>
      </c>
      <c r="AS500" s="38">
        <f t="shared" si="385"/>
        <v>0.13718258680554427</v>
      </c>
      <c r="AU500" s="33">
        <v>3.2511574074071399E-3</v>
      </c>
    </row>
    <row r="501" spans="1:47">
      <c r="A501" s="33">
        <v>3.2523148148145501E-3</v>
      </c>
      <c r="B501" s="34">
        <v>3.2523148148145501E-3</v>
      </c>
      <c r="C501" s="35">
        <f t="shared" si="386"/>
        <v>6.5046296296291002E-3</v>
      </c>
      <c r="D501" s="35">
        <f t="shared" si="344"/>
        <v>9.7569444444436503E-3</v>
      </c>
      <c r="E501" s="35">
        <f t="shared" si="345"/>
        <v>1.30092592592582E-2</v>
      </c>
      <c r="F501" s="36">
        <f t="shared" si="346"/>
        <v>1.6261574074072749E-2</v>
      </c>
      <c r="G501" s="35">
        <f t="shared" si="347"/>
        <v>1.9513888888887301E-2</v>
      </c>
      <c r="H501" s="35">
        <f t="shared" si="348"/>
        <v>2.2766203703701852E-2</v>
      </c>
      <c r="I501" s="35">
        <f t="shared" si="349"/>
        <v>2.6018518518516401E-2</v>
      </c>
      <c r="J501" s="35">
        <f t="shared" si="350"/>
        <v>2.9270833333330949E-2</v>
      </c>
      <c r="K501" s="36">
        <f t="shared" si="351"/>
        <v>3.2523148148145498E-2</v>
      </c>
      <c r="L501" s="35">
        <f t="shared" si="352"/>
        <v>3.5775462962960053E-2</v>
      </c>
      <c r="M501" s="35">
        <f t="shared" si="353"/>
        <v>3.9027777777774601E-2</v>
      </c>
      <c r="N501" s="35">
        <f t="shared" si="354"/>
        <v>4.228009259258915E-2</v>
      </c>
      <c r="O501" s="35">
        <f t="shared" si="355"/>
        <v>4.5532407407403705E-2</v>
      </c>
      <c r="P501" s="36">
        <f t="shared" si="356"/>
        <v>4.8784722222218253E-2</v>
      </c>
      <c r="Q501" s="35">
        <f t="shared" si="357"/>
        <v>5.2037037037032802E-2</v>
      </c>
      <c r="R501" s="35">
        <f t="shared" si="358"/>
        <v>5.528935185184735E-2</v>
      </c>
      <c r="S501" s="35">
        <f t="shared" si="359"/>
        <v>5.8541666666661898E-2</v>
      </c>
      <c r="T501" s="35">
        <f t="shared" si="360"/>
        <v>6.1793981481476454E-2</v>
      </c>
      <c r="U501" s="36">
        <f t="shared" si="361"/>
        <v>6.5046296296290995E-2</v>
      </c>
      <c r="V501" s="35">
        <f t="shared" si="362"/>
        <v>6.829861111110555E-2</v>
      </c>
      <c r="W501" s="37">
        <f t="shared" si="363"/>
        <v>6.8607581018512928E-2</v>
      </c>
      <c r="X501" s="35">
        <f t="shared" si="364"/>
        <v>7.1550925925920106E-2</v>
      </c>
      <c r="Y501" s="35">
        <f t="shared" si="365"/>
        <v>7.4803240740734647E-2</v>
      </c>
      <c r="Z501" s="35">
        <f t="shared" si="366"/>
        <v>7.8055555555549203E-2</v>
      </c>
      <c r="AA501" s="36">
        <f t="shared" si="367"/>
        <v>8.1307870370363758E-2</v>
      </c>
      <c r="AB501" s="35">
        <f t="shared" si="368"/>
        <v>8.4560185185178299E-2</v>
      </c>
      <c r="AC501" s="35">
        <f t="shared" si="369"/>
        <v>8.7812499999992855E-2</v>
      </c>
      <c r="AD501" s="35">
        <f t="shared" si="370"/>
        <v>9.106481481480741E-2</v>
      </c>
      <c r="AE501" s="35">
        <f t="shared" si="371"/>
        <v>9.4317129629621951E-2</v>
      </c>
      <c r="AF501" s="36">
        <f t="shared" si="372"/>
        <v>9.7569444444436507E-2</v>
      </c>
      <c r="AG501" s="35">
        <f t="shared" si="373"/>
        <v>0.10082175925925105</v>
      </c>
      <c r="AH501" s="35">
        <f t="shared" si="374"/>
        <v>0.1040740740740656</v>
      </c>
      <c r="AI501" s="35">
        <f t="shared" si="375"/>
        <v>0.10732638888888016</v>
      </c>
      <c r="AJ501" s="35">
        <f t="shared" si="376"/>
        <v>0.1105787037036947</v>
      </c>
      <c r="AK501" s="36">
        <f t="shared" si="377"/>
        <v>0.11383101851850926</v>
      </c>
      <c r="AL501" s="35">
        <f t="shared" si="378"/>
        <v>0.1170833333333238</v>
      </c>
      <c r="AM501" s="35">
        <f t="shared" si="379"/>
        <v>0.12033564814813835</v>
      </c>
      <c r="AN501" s="35">
        <f t="shared" si="380"/>
        <v>0.12358796296295291</v>
      </c>
      <c r="AO501" s="35">
        <f t="shared" si="381"/>
        <v>0.12684027777776746</v>
      </c>
      <c r="AP501" s="36">
        <f t="shared" si="382"/>
        <v>0.13009259259258199</v>
      </c>
      <c r="AQ501" s="35">
        <f t="shared" si="383"/>
        <v>0.13334490740739655</v>
      </c>
      <c r="AR501" s="35">
        <f t="shared" si="384"/>
        <v>0.1365972222222111</v>
      </c>
      <c r="AS501" s="38">
        <f t="shared" si="385"/>
        <v>0.13723142361109994</v>
      </c>
      <c r="AU501" s="33">
        <v>3.2523148148145501E-3</v>
      </c>
    </row>
    <row r="502" spans="1:47">
      <c r="A502" s="33">
        <v>3.2534722222219599E-3</v>
      </c>
      <c r="B502" s="34">
        <v>3.2534722222219599E-3</v>
      </c>
      <c r="C502" s="35">
        <f t="shared" si="386"/>
        <v>6.5069444444439198E-3</v>
      </c>
      <c r="D502" s="35">
        <f t="shared" si="344"/>
        <v>9.7604166666658797E-3</v>
      </c>
      <c r="E502" s="35">
        <f t="shared" si="345"/>
        <v>1.301388888888784E-2</v>
      </c>
      <c r="F502" s="36">
        <f t="shared" si="346"/>
        <v>1.6267361111109799E-2</v>
      </c>
      <c r="G502" s="35">
        <f t="shared" si="347"/>
        <v>1.9520833333331759E-2</v>
      </c>
      <c r="H502" s="35">
        <f t="shared" si="348"/>
        <v>2.2774305555553719E-2</v>
      </c>
      <c r="I502" s="35">
        <f t="shared" si="349"/>
        <v>2.6027777777775679E-2</v>
      </c>
      <c r="J502" s="35">
        <f t="shared" si="350"/>
        <v>2.9281249999997639E-2</v>
      </c>
      <c r="K502" s="36">
        <f t="shared" si="351"/>
        <v>3.2534722222219599E-2</v>
      </c>
      <c r="L502" s="35">
        <f t="shared" si="352"/>
        <v>3.5788194444441562E-2</v>
      </c>
      <c r="M502" s="35">
        <f t="shared" si="353"/>
        <v>3.9041666666663519E-2</v>
      </c>
      <c r="N502" s="35">
        <f t="shared" si="354"/>
        <v>4.2295138888885475E-2</v>
      </c>
      <c r="O502" s="35">
        <f t="shared" si="355"/>
        <v>4.5548611111107438E-2</v>
      </c>
      <c r="P502" s="36">
        <f t="shared" si="356"/>
        <v>4.8802083333329402E-2</v>
      </c>
      <c r="Q502" s="35">
        <f t="shared" si="357"/>
        <v>5.2055555555551358E-2</v>
      </c>
      <c r="R502" s="35">
        <f t="shared" si="358"/>
        <v>5.5309027777773315E-2</v>
      </c>
      <c r="S502" s="35">
        <f t="shared" si="359"/>
        <v>5.8562499999995278E-2</v>
      </c>
      <c r="T502" s="35">
        <f t="shared" si="360"/>
        <v>6.1815972222217241E-2</v>
      </c>
      <c r="U502" s="36">
        <f t="shared" si="361"/>
        <v>6.5069444444439198E-2</v>
      </c>
      <c r="V502" s="35">
        <f t="shared" si="362"/>
        <v>6.8322916666661154E-2</v>
      </c>
      <c r="W502" s="37">
        <f t="shared" si="363"/>
        <v>6.8631996527772243E-2</v>
      </c>
      <c r="X502" s="35">
        <f t="shared" si="364"/>
        <v>7.1576388888883125E-2</v>
      </c>
      <c r="Y502" s="35">
        <f t="shared" si="365"/>
        <v>7.4829861111105081E-2</v>
      </c>
      <c r="Z502" s="35">
        <f t="shared" si="366"/>
        <v>7.8083333333327037E-2</v>
      </c>
      <c r="AA502" s="36">
        <f t="shared" si="367"/>
        <v>8.1336805555548994E-2</v>
      </c>
      <c r="AB502" s="35">
        <f t="shared" si="368"/>
        <v>8.459027777777095E-2</v>
      </c>
      <c r="AC502" s="35">
        <f t="shared" si="369"/>
        <v>8.7843749999992921E-2</v>
      </c>
      <c r="AD502" s="35">
        <f t="shared" si="370"/>
        <v>9.1097222222214877E-2</v>
      </c>
      <c r="AE502" s="35">
        <f t="shared" si="371"/>
        <v>9.4350694444436833E-2</v>
      </c>
      <c r="AF502" s="36">
        <f t="shared" si="372"/>
        <v>9.7604166666658804E-2</v>
      </c>
      <c r="AG502" s="35">
        <f t="shared" si="373"/>
        <v>0.10085763888888076</v>
      </c>
      <c r="AH502" s="35">
        <f t="shared" si="374"/>
        <v>0.10411111111110272</v>
      </c>
      <c r="AI502" s="35">
        <f t="shared" si="375"/>
        <v>0.10736458333332467</v>
      </c>
      <c r="AJ502" s="35">
        <f t="shared" si="376"/>
        <v>0.11061805555554663</v>
      </c>
      <c r="AK502" s="36">
        <f t="shared" si="377"/>
        <v>0.1138715277777686</v>
      </c>
      <c r="AL502" s="35">
        <f t="shared" si="378"/>
        <v>0.11712499999999056</v>
      </c>
      <c r="AM502" s="35">
        <f t="shared" si="379"/>
        <v>0.12037847222221251</v>
      </c>
      <c r="AN502" s="35">
        <f t="shared" si="380"/>
        <v>0.12363194444443448</v>
      </c>
      <c r="AO502" s="35">
        <f t="shared" si="381"/>
        <v>0.12688541666665643</v>
      </c>
      <c r="AP502" s="36">
        <f t="shared" si="382"/>
        <v>0.1301388888888784</v>
      </c>
      <c r="AQ502" s="35">
        <f t="shared" si="383"/>
        <v>0.13339236111110037</v>
      </c>
      <c r="AR502" s="35">
        <f t="shared" si="384"/>
        <v>0.13664583333332231</v>
      </c>
      <c r="AS502" s="38">
        <f t="shared" si="385"/>
        <v>0.13728026041665559</v>
      </c>
      <c r="AU502" s="33">
        <v>3.2534722222219599E-3</v>
      </c>
    </row>
    <row r="503" spans="1:47">
      <c r="A503" s="33">
        <v>3.2546296296293601E-3</v>
      </c>
      <c r="B503" s="34">
        <v>3.2546296296293601E-3</v>
      </c>
      <c r="C503" s="35">
        <f t="shared" si="386"/>
        <v>6.5092592592587203E-3</v>
      </c>
      <c r="D503" s="35">
        <f t="shared" si="344"/>
        <v>9.7638888888880795E-3</v>
      </c>
      <c r="E503" s="35">
        <f t="shared" si="345"/>
        <v>1.3018518518517441E-2</v>
      </c>
      <c r="F503" s="36">
        <f t="shared" si="346"/>
        <v>1.6273148148146802E-2</v>
      </c>
      <c r="G503" s="35">
        <f t="shared" si="347"/>
        <v>1.9527777777776159E-2</v>
      </c>
      <c r="H503" s="35">
        <f t="shared" si="348"/>
        <v>2.278240740740552E-2</v>
      </c>
      <c r="I503" s="35">
        <f t="shared" si="349"/>
        <v>2.6037037037034881E-2</v>
      </c>
      <c r="J503" s="35">
        <f t="shared" si="350"/>
        <v>2.9291666666664242E-2</v>
      </c>
      <c r="K503" s="36">
        <f t="shared" si="351"/>
        <v>3.2546296296293603E-2</v>
      </c>
      <c r="L503" s="35">
        <f t="shared" si="352"/>
        <v>3.5800925925922961E-2</v>
      </c>
      <c r="M503" s="35">
        <f t="shared" si="353"/>
        <v>3.9055555555552318E-2</v>
      </c>
      <c r="N503" s="35">
        <f t="shared" si="354"/>
        <v>4.2310185185181683E-2</v>
      </c>
      <c r="O503" s="35">
        <f t="shared" si="355"/>
        <v>4.556481481481104E-2</v>
      </c>
      <c r="P503" s="36">
        <f t="shared" si="356"/>
        <v>4.8819444444440405E-2</v>
      </c>
      <c r="Q503" s="35">
        <f t="shared" si="357"/>
        <v>5.2074074074069762E-2</v>
      </c>
      <c r="R503" s="35">
        <f t="shared" si="358"/>
        <v>5.532870370369912E-2</v>
      </c>
      <c r="S503" s="35">
        <f t="shared" si="359"/>
        <v>5.8583333333328484E-2</v>
      </c>
      <c r="T503" s="35">
        <f t="shared" si="360"/>
        <v>6.1837962962957842E-2</v>
      </c>
      <c r="U503" s="36">
        <f t="shared" si="361"/>
        <v>6.5092592592587206E-2</v>
      </c>
      <c r="V503" s="35">
        <f t="shared" si="362"/>
        <v>6.8347222222216564E-2</v>
      </c>
      <c r="W503" s="37">
        <f t="shared" si="363"/>
        <v>6.865641203703135E-2</v>
      </c>
      <c r="X503" s="35">
        <f t="shared" si="364"/>
        <v>7.1601851851845921E-2</v>
      </c>
      <c r="Y503" s="35">
        <f t="shared" si="365"/>
        <v>7.4856481481475279E-2</v>
      </c>
      <c r="Z503" s="35">
        <f t="shared" si="366"/>
        <v>7.8111111111104636E-2</v>
      </c>
      <c r="AA503" s="36">
        <f t="shared" si="367"/>
        <v>8.1365740740734008E-2</v>
      </c>
      <c r="AB503" s="35">
        <f t="shared" si="368"/>
        <v>8.4620370370363365E-2</v>
      </c>
      <c r="AC503" s="35">
        <f t="shared" si="369"/>
        <v>8.7874999999992723E-2</v>
      </c>
      <c r="AD503" s="35">
        <f t="shared" si="370"/>
        <v>9.112962962962208E-2</v>
      </c>
      <c r="AE503" s="35">
        <f t="shared" si="371"/>
        <v>9.4384259259251438E-2</v>
      </c>
      <c r="AF503" s="36">
        <f t="shared" si="372"/>
        <v>9.7638888888880809E-2</v>
      </c>
      <c r="AG503" s="35">
        <f t="shared" si="373"/>
        <v>0.10089351851851017</v>
      </c>
      <c r="AH503" s="35">
        <f t="shared" si="374"/>
        <v>0.10414814814813952</v>
      </c>
      <c r="AI503" s="35">
        <f t="shared" si="375"/>
        <v>0.10740277777776888</v>
      </c>
      <c r="AJ503" s="35">
        <f t="shared" si="376"/>
        <v>0.11065740740739824</v>
      </c>
      <c r="AK503" s="36">
        <f t="shared" si="377"/>
        <v>0.11391203703702761</v>
      </c>
      <c r="AL503" s="35">
        <f t="shared" si="378"/>
        <v>0.11716666666665697</v>
      </c>
      <c r="AM503" s="35">
        <f t="shared" si="379"/>
        <v>0.12042129629628633</v>
      </c>
      <c r="AN503" s="35">
        <f t="shared" si="380"/>
        <v>0.12367592592591568</v>
      </c>
      <c r="AO503" s="35">
        <f t="shared" si="381"/>
        <v>0.12693055555554505</v>
      </c>
      <c r="AP503" s="36">
        <f t="shared" si="382"/>
        <v>0.13018518518517441</v>
      </c>
      <c r="AQ503" s="35">
        <f t="shared" si="383"/>
        <v>0.13343981481480377</v>
      </c>
      <c r="AR503" s="35">
        <f t="shared" si="384"/>
        <v>0.13669444444443313</v>
      </c>
      <c r="AS503" s="38">
        <f t="shared" si="385"/>
        <v>0.13732909722221084</v>
      </c>
      <c r="AU503" s="33">
        <v>3.2546296296293601E-3</v>
      </c>
    </row>
    <row r="504" spans="1:47">
      <c r="A504" s="33">
        <v>3.2557870370367699E-3</v>
      </c>
      <c r="B504" s="34">
        <v>3.2557870370367699E-3</v>
      </c>
      <c r="C504" s="35">
        <f t="shared" si="386"/>
        <v>6.5115740740735398E-3</v>
      </c>
      <c r="D504" s="35">
        <f t="shared" si="344"/>
        <v>9.7673611111103106E-3</v>
      </c>
      <c r="E504" s="35">
        <f t="shared" si="345"/>
        <v>1.302314814814708E-2</v>
      </c>
      <c r="F504" s="36">
        <f t="shared" si="346"/>
        <v>1.6278935185183849E-2</v>
      </c>
      <c r="G504" s="35">
        <f t="shared" si="347"/>
        <v>1.9534722222220621E-2</v>
      </c>
      <c r="H504" s="35">
        <f t="shared" si="348"/>
        <v>2.279050925925739E-2</v>
      </c>
      <c r="I504" s="35">
        <f t="shared" si="349"/>
        <v>2.6046296296294159E-2</v>
      </c>
      <c r="J504" s="35">
        <f t="shared" si="350"/>
        <v>2.9302083333330928E-2</v>
      </c>
      <c r="K504" s="36">
        <f t="shared" si="351"/>
        <v>3.2557870370367697E-2</v>
      </c>
      <c r="L504" s="35">
        <f t="shared" si="352"/>
        <v>3.581365740740447E-2</v>
      </c>
      <c r="M504" s="35">
        <f t="shared" si="353"/>
        <v>3.9069444444441243E-2</v>
      </c>
      <c r="N504" s="35">
        <f t="shared" si="354"/>
        <v>4.2325231481478008E-2</v>
      </c>
      <c r="O504" s="35">
        <f t="shared" si="355"/>
        <v>4.5581018518514781E-2</v>
      </c>
      <c r="P504" s="36">
        <f t="shared" si="356"/>
        <v>4.8836805555551546E-2</v>
      </c>
      <c r="Q504" s="35">
        <f t="shared" si="357"/>
        <v>5.2092592592588319E-2</v>
      </c>
      <c r="R504" s="35">
        <f t="shared" si="358"/>
        <v>5.5348379629625091E-2</v>
      </c>
      <c r="S504" s="35">
        <f t="shared" si="359"/>
        <v>5.8604166666661857E-2</v>
      </c>
      <c r="T504" s="35">
        <f t="shared" si="360"/>
        <v>6.1859953703698629E-2</v>
      </c>
      <c r="U504" s="36">
        <f t="shared" si="361"/>
        <v>6.5115740740735395E-2</v>
      </c>
      <c r="V504" s="35">
        <f t="shared" si="362"/>
        <v>6.8371527777772168E-2</v>
      </c>
      <c r="W504" s="37">
        <f t="shared" si="363"/>
        <v>6.8680827546290651E-2</v>
      </c>
      <c r="X504" s="35">
        <f t="shared" si="364"/>
        <v>7.162731481480894E-2</v>
      </c>
      <c r="Y504" s="35">
        <f t="shared" si="365"/>
        <v>7.4883101851845713E-2</v>
      </c>
      <c r="Z504" s="35">
        <f t="shared" si="366"/>
        <v>7.8138888888882485E-2</v>
      </c>
      <c r="AA504" s="36">
        <f t="shared" si="367"/>
        <v>8.1394675925919244E-2</v>
      </c>
      <c r="AB504" s="35">
        <f t="shared" si="368"/>
        <v>8.4650462962956016E-2</v>
      </c>
      <c r="AC504" s="35">
        <f t="shared" si="369"/>
        <v>8.7906249999992789E-2</v>
      </c>
      <c r="AD504" s="35">
        <f t="shared" si="370"/>
        <v>9.1162037037029561E-2</v>
      </c>
      <c r="AE504" s="35">
        <f t="shared" si="371"/>
        <v>9.4417824074066334E-2</v>
      </c>
      <c r="AF504" s="36">
        <f t="shared" si="372"/>
        <v>9.7673611111103092E-2</v>
      </c>
      <c r="AG504" s="35">
        <f t="shared" si="373"/>
        <v>0.10092939814813986</v>
      </c>
      <c r="AH504" s="35">
        <f t="shared" si="374"/>
        <v>0.10418518518517664</v>
      </c>
      <c r="AI504" s="35">
        <f t="shared" si="375"/>
        <v>0.10744097222221341</v>
      </c>
      <c r="AJ504" s="35">
        <f t="shared" si="376"/>
        <v>0.11069675925925018</v>
      </c>
      <c r="AK504" s="36">
        <f t="shared" si="377"/>
        <v>0.11395254629628694</v>
      </c>
      <c r="AL504" s="35">
        <f t="shared" si="378"/>
        <v>0.11720833333332371</v>
      </c>
      <c r="AM504" s="35">
        <f t="shared" si="379"/>
        <v>0.12046412037036049</v>
      </c>
      <c r="AN504" s="35">
        <f t="shared" si="380"/>
        <v>0.12371990740739726</v>
      </c>
      <c r="AO504" s="35">
        <f t="shared" si="381"/>
        <v>0.12697569444443402</v>
      </c>
      <c r="AP504" s="36">
        <f t="shared" si="382"/>
        <v>0.13023148148147079</v>
      </c>
      <c r="AQ504" s="35">
        <f t="shared" si="383"/>
        <v>0.13348726851850756</v>
      </c>
      <c r="AR504" s="35">
        <f t="shared" si="384"/>
        <v>0.13674305555554434</v>
      </c>
      <c r="AS504" s="38">
        <f t="shared" si="385"/>
        <v>0.13737793402776652</v>
      </c>
      <c r="AU504" s="33">
        <v>3.2557870370367699E-3</v>
      </c>
    </row>
    <row r="505" spans="1:47">
      <c r="A505" s="33">
        <v>3.2569444444441801E-3</v>
      </c>
      <c r="B505" s="34">
        <v>3.2569444444441801E-3</v>
      </c>
      <c r="C505" s="35">
        <f t="shared" si="386"/>
        <v>6.5138888888883603E-3</v>
      </c>
      <c r="D505" s="35">
        <f t="shared" si="344"/>
        <v>9.77083333333254E-3</v>
      </c>
      <c r="E505" s="35">
        <f t="shared" si="345"/>
        <v>1.3027777777776721E-2</v>
      </c>
      <c r="F505" s="36">
        <f t="shared" si="346"/>
        <v>1.6284722222220899E-2</v>
      </c>
      <c r="G505" s="35">
        <f t="shared" si="347"/>
        <v>1.954166666666508E-2</v>
      </c>
      <c r="H505" s="35">
        <f t="shared" si="348"/>
        <v>2.2798611111109261E-2</v>
      </c>
      <c r="I505" s="35">
        <f t="shared" si="349"/>
        <v>2.6055555555553441E-2</v>
      </c>
      <c r="J505" s="35">
        <f t="shared" si="350"/>
        <v>2.9312499999997622E-2</v>
      </c>
      <c r="K505" s="36">
        <f t="shared" si="351"/>
        <v>3.2569444444441799E-2</v>
      </c>
      <c r="L505" s="35">
        <f t="shared" si="352"/>
        <v>3.5826388888885979E-2</v>
      </c>
      <c r="M505" s="35">
        <f t="shared" si="353"/>
        <v>3.908333333333016E-2</v>
      </c>
      <c r="N505" s="35">
        <f t="shared" si="354"/>
        <v>4.2340277777774341E-2</v>
      </c>
      <c r="O505" s="35">
        <f t="shared" si="355"/>
        <v>4.5597222222218521E-2</v>
      </c>
      <c r="P505" s="36">
        <f t="shared" si="356"/>
        <v>4.8854166666662702E-2</v>
      </c>
      <c r="Q505" s="35">
        <f t="shared" si="357"/>
        <v>5.2111111111106882E-2</v>
      </c>
      <c r="R505" s="35">
        <f t="shared" si="358"/>
        <v>5.5368055555551063E-2</v>
      </c>
      <c r="S505" s="35">
        <f t="shared" si="359"/>
        <v>5.8624999999995243E-2</v>
      </c>
      <c r="T505" s="35">
        <f t="shared" si="360"/>
        <v>6.1881944444439424E-2</v>
      </c>
      <c r="U505" s="36">
        <f t="shared" si="361"/>
        <v>6.5138888888883598E-2</v>
      </c>
      <c r="V505" s="35">
        <f t="shared" si="362"/>
        <v>6.8395833333327785E-2</v>
      </c>
      <c r="W505" s="37">
        <f t="shared" si="363"/>
        <v>6.870524305554998E-2</v>
      </c>
      <c r="X505" s="35">
        <f t="shared" si="364"/>
        <v>7.1652777777771959E-2</v>
      </c>
      <c r="Y505" s="35">
        <f t="shared" si="365"/>
        <v>7.4909722222216146E-2</v>
      </c>
      <c r="Z505" s="35">
        <f t="shared" si="366"/>
        <v>7.816666666666032E-2</v>
      </c>
      <c r="AA505" s="36">
        <f t="shared" si="367"/>
        <v>8.1423611111104507E-2</v>
      </c>
      <c r="AB505" s="35">
        <f t="shared" si="368"/>
        <v>8.4680555555548681E-2</v>
      </c>
      <c r="AC505" s="35">
        <f t="shared" si="369"/>
        <v>8.7937499999992869E-2</v>
      </c>
      <c r="AD505" s="35">
        <f t="shared" si="370"/>
        <v>9.1194444444437042E-2</v>
      </c>
      <c r="AE505" s="35">
        <f t="shared" si="371"/>
        <v>9.445138888888123E-2</v>
      </c>
      <c r="AF505" s="36">
        <f t="shared" si="372"/>
        <v>9.7708333333325403E-2</v>
      </c>
      <c r="AG505" s="35">
        <f t="shared" si="373"/>
        <v>0.10096527777776959</v>
      </c>
      <c r="AH505" s="35">
        <f t="shared" si="374"/>
        <v>0.10422222222221376</v>
      </c>
      <c r="AI505" s="35">
        <f t="shared" si="375"/>
        <v>0.10747916666665794</v>
      </c>
      <c r="AJ505" s="35">
        <f t="shared" si="376"/>
        <v>0.11073611111110213</v>
      </c>
      <c r="AK505" s="36">
        <f t="shared" si="377"/>
        <v>0.1139930555555463</v>
      </c>
      <c r="AL505" s="35">
        <f t="shared" si="378"/>
        <v>0.11724999999999049</v>
      </c>
      <c r="AM505" s="35">
        <f t="shared" si="379"/>
        <v>0.12050694444443466</v>
      </c>
      <c r="AN505" s="35">
        <f t="shared" si="380"/>
        <v>0.12376388888887885</v>
      </c>
      <c r="AO505" s="35">
        <f t="shared" si="381"/>
        <v>0.12702083333332304</v>
      </c>
      <c r="AP505" s="36">
        <f t="shared" si="382"/>
        <v>0.1302777777777672</v>
      </c>
      <c r="AQ505" s="35">
        <f t="shared" si="383"/>
        <v>0.13353472222221138</v>
      </c>
      <c r="AR505" s="35">
        <f t="shared" si="384"/>
        <v>0.13679166666665557</v>
      </c>
      <c r="AS505" s="38">
        <f t="shared" si="385"/>
        <v>0.13742677083332219</v>
      </c>
      <c r="AU505" s="33">
        <v>3.2569444444441801E-3</v>
      </c>
    </row>
    <row r="506" spans="1:47">
      <c r="A506" s="33">
        <v>3.25810185185158E-3</v>
      </c>
      <c r="B506" s="34">
        <v>3.25810185185158E-3</v>
      </c>
      <c r="C506" s="35">
        <f t="shared" si="386"/>
        <v>6.5162037037031599E-3</v>
      </c>
      <c r="D506" s="35">
        <f t="shared" si="344"/>
        <v>9.7743055555547399E-3</v>
      </c>
      <c r="E506" s="35">
        <f t="shared" si="345"/>
        <v>1.303240740740632E-2</v>
      </c>
      <c r="F506" s="36">
        <f t="shared" si="346"/>
        <v>1.6290509259257901E-2</v>
      </c>
      <c r="G506" s="35">
        <f t="shared" si="347"/>
        <v>1.954861111110948E-2</v>
      </c>
      <c r="H506" s="35">
        <f t="shared" si="348"/>
        <v>2.2806712962961058E-2</v>
      </c>
      <c r="I506" s="35">
        <f t="shared" si="349"/>
        <v>2.606481481481264E-2</v>
      </c>
      <c r="J506" s="35">
        <f t="shared" si="350"/>
        <v>2.9322916666664221E-2</v>
      </c>
      <c r="K506" s="36">
        <f t="shared" si="351"/>
        <v>3.2581018518515803E-2</v>
      </c>
      <c r="L506" s="35">
        <f t="shared" si="352"/>
        <v>3.5839120370367378E-2</v>
      </c>
      <c r="M506" s="35">
        <f t="shared" si="353"/>
        <v>3.9097222222218959E-2</v>
      </c>
      <c r="N506" s="35">
        <f t="shared" si="354"/>
        <v>4.2355324074070541E-2</v>
      </c>
      <c r="O506" s="35">
        <f t="shared" si="355"/>
        <v>4.5613425925922116E-2</v>
      </c>
      <c r="P506" s="36">
        <f t="shared" si="356"/>
        <v>4.8871527777773698E-2</v>
      </c>
      <c r="Q506" s="35">
        <f t="shared" si="357"/>
        <v>5.2129629629625279E-2</v>
      </c>
      <c r="R506" s="35">
        <f t="shared" si="358"/>
        <v>5.5387731481476861E-2</v>
      </c>
      <c r="S506" s="35">
        <f t="shared" si="359"/>
        <v>5.8645833333328443E-2</v>
      </c>
      <c r="T506" s="35">
        <f t="shared" si="360"/>
        <v>6.1903935185180017E-2</v>
      </c>
      <c r="U506" s="36">
        <f t="shared" si="361"/>
        <v>6.5162037037031606E-2</v>
      </c>
      <c r="V506" s="35">
        <f t="shared" si="362"/>
        <v>6.8420138888883181E-2</v>
      </c>
      <c r="W506" s="37">
        <f t="shared" si="363"/>
        <v>6.8729658564809074E-2</v>
      </c>
      <c r="X506" s="35">
        <f t="shared" si="364"/>
        <v>7.1678240740734755E-2</v>
      </c>
      <c r="Y506" s="35">
        <f t="shared" si="365"/>
        <v>7.4936342592586344E-2</v>
      </c>
      <c r="Z506" s="35">
        <f t="shared" si="366"/>
        <v>7.8194444444437919E-2</v>
      </c>
      <c r="AA506" s="36">
        <f t="shared" si="367"/>
        <v>8.1452546296289494E-2</v>
      </c>
      <c r="AB506" s="35">
        <f t="shared" si="368"/>
        <v>8.4710648148141082E-2</v>
      </c>
      <c r="AC506" s="35">
        <f t="shared" si="369"/>
        <v>8.7968749999992657E-2</v>
      </c>
      <c r="AD506" s="35">
        <f t="shared" si="370"/>
        <v>9.1226851851844232E-2</v>
      </c>
      <c r="AE506" s="35">
        <f t="shared" si="371"/>
        <v>9.448495370369582E-2</v>
      </c>
      <c r="AF506" s="36">
        <f t="shared" si="372"/>
        <v>9.7743055555547395E-2</v>
      </c>
      <c r="AG506" s="35">
        <f t="shared" si="373"/>
        <v>0.10100115740739898</v>
      </c>
      <c r="AH506" s="35">
        <f t="shared" si="374"/>
        <v>0.10425925925925056</v>
      </c>
      <c r="AI506" s="35">
        <f t="shared" si="375"/>
        <v>0.10751736111110213</v>
      </c>
      <c r="AJ506" s="35">
        <f t="shared" si="376"/>
        <v>0.11077546296295372</v>
      </c>
      <c r="AK506" s="36">
        <f t="shared" si="377"/>
        <v>0.1140335648148053</v>
      </c>
      <c r="AL506" s="35">
        <f t="shared" si="378"/>
        <v>0.11729166666665689</v>
      </c>
      <c r="AM506" s="35">
        <f t="shared" si="379"/>
        <v>0.12054976851850846</v>
      </c>
      <c r="AN506" s="35">
        <f t="shared" si="380"/>
        <v>0.12380787037036003</v>
      </c>
      <c r="AO506" s="35">
        <f t="shared" si="381"/>
        <v>0.12706597222221161</v>
      </c>
      <c r="AP506" s="36">
        <f t="shared" si="382"/>
        <v>0.13032407407406321</v>
      </c>
      <c r="AQ506" s="35">
        <f t="shared" si="383"/>
        <v>0.13358217592591479</v>
      </c>
      <c r="AR506" s="35">
        <f t="shared" si="384"/>
        <v>0.13684027777776636</v>
      </c>
      <c r="AS506" s="38">
        <f t="shared" si="385"/>
        <v>0.13747560763887742</v>
      </c>
      <c r="AU506" s="33">
        <v>3.25810185185158E-3</v>
      </c>
    </row>
    <row r="507" spans="1:47">
      <c r="A507" s="33">
        <v>3.2592592592589902E-3</v>
      </c>
      <c r="B507" s="34">
        <v>3.2592592592589902E-3</v>
      </c>
      <c r="C507" s="35">
        <f t="shared" si="386"/>
        <v>6.5185185185179803E-3</v>
      </c>
      <c r="D507" s="35">
        <f t="shared" si="344"/>
        <v>9.7777777777769709E-3</v>
      </c>
      <c r="E507" s="35">
        <f t="shared" si="345"/>
        <v>1.3037037037035961E-2</v>
      </c>
      <c r="F507" s="36">
        <f t="shared" si="346"/>
        <v>1.6296296296294952E-2</v>
      </c>
      <c r="G507" s="35">
        <f t="shared" si="347"/>
        <v>1.9555555555553942E-2</v>
      </c>
      <c r="H507" s="35">
        <f t="shared" si="348"/>
        <v>2.2814814814812932E-2</v>
      </c>
      <c r="I507" s="35">
        <f t="shared" si="349"/>
        <v>2.6074074074071921E-2</v>
      </c>
      <c r="J507" s="35">
        <f t="shared" si="350"/>
        <v>2.9333333333330911E-2</v>
      </c>
      <c r="K507" s="36">
        <f t="shared" si="351"/>
        <v>3.2592592592589904E-2</v>
      </c>
      <c r="L507" s="35">
        <f t="shared" si="352"/>
        <v>3.5851851851848894E-2</v>
      </c>
      <c r="M507" s="35">
        <f t="shared" si="353"/>
        <v>3.9111111111107884E-2</v>
      </c>
      <c r="N507" s="35">
        <f t="shared" si="354"/>
        <v>4.2370370370366874E-2</v>
      </c>
      <c r="O507" s="35">
        <f t="shared" si="355"/>
        <v>4.5629629629625863E-2</v>
      </c>
      <c r="P507" s="36">
        <f t="shared" si="356"/>
        <v>4.8888888888884853E-2</v>
      </c>
      <c r="Q507" s="35">
        <f t="shared" si="357"/>
        <v>5.2148148148143843E-2</v>
      </c>
      <c r="R507" s="35">
        <f t="shared" si="358"/>
        <v>5.5407407407402832E-2</v>
      </c>
      <c r="S507" s="35">
        <f t="shared" si="359"/>
        <v>5.8666666666661822E-2</v>
      </c>
      <c r="T507" s="35">
        <f t="shared" si="360"/>
        <v>6.1925925925920812E-2</v>
      </c>
      <c r="U507" s="36">
        <f t="shared" si="361"/>
        <v>6.5185185185179809E-2</v>
      </c>
      <c r="V507" s="35">
        <f t="shared" si="362"/>
        <v>6.8444444444438798E-2</v>
      </c>
      <c r="W507" s="37">
        <f t="shared" si="363"/>
        <v>6.8754074074068389E-2</v>
      </c>
      <c r="X507" s="35">
        <f t="shared" si="364"/>
        <v>7.1703703703697788E-2</v>
      </c>
      <c r="Y507" s="35">
        <f t="shared" si="365"/>
        <v>7.4962962962956778E-2</v>
      </c>
      <c r="Z507" s="35">
        <f t="shared" si="366"/>
        <v>7.8222222222215768E-2</v>
      </c>
      <c r="AA507" s="36">
        <f t="shared" si="367"/>
        <v>8.1481481481474757E-2</v>
      </c>
      <c r="AB507" s="35">
        <f t="shared" si="368"/>
        <v>8.4740740740733747E-2</v>
      </c>
      <c r="AC507" s="35">
        <f t="shared" si="369"/>
        <v>8.7999999999992737E-2</v>
      </c>
      <c r="AD507" s="35">
        <f t="shared" si="370"/>
        <v>9.1259259259251727E-2</v>
      </c>
      <c r="AE507" s="35">
        <f t="shared" si="371"/>
        <v>9.4518518518510716E-2</v>
      </c>
      <c r="AF507" s="36">
        <f t="shared" si="372"/>
        <v>9.7777777777769706E-2</v>
      </c>
      <c r="AG507" s="35">
        <f t="shared" si="373"/>
        <v>0.1010370370370287</v>
      </c>
      <c r="AH507" s="35">
        <f t="shared" si="374"/>
        <v>0.10429629629628769</v>
      </c>
      <c r="AI507" s="35">
        <f t="shared" si="375"/>
        <v>0.10755555555554668</v>
      </c>
      <c r="AJ507" s="35">
        <f t="shared" si="376"/>
        <v>0.11081481481480566</v>
      </c>
      <c r="AK507" s="36">
        <f t="shared" si="377"/>
        <v>0.11407407407406465</v>
      </c>
      <c r="AL507" s="35">
        <f t="shared" si="378"/>
        <v>0.11733333333332364</v>
      </c>
      <c r="AM507" s="35">
        <f t="shared" si="379"/>
        <v>0.12059259259258263</v>
      </c>
      <c r="AN507" s="35">
        <f t="shared" si="380"/>
        <v>0.12385185185184162</v>
      </c>
      <c r="AO507" s="35">
        <f t="shared" si="381"/>
        <v>0.12711111111110063</v>
      </c>
      <c r="AP507" s="36">
        <f t="shared" si="382"/>
        <v>0.13037037037035962</v>
      </c>
      <c r="AQ507" s="35">
        <f t="shared" si="383"/>
        <v>0.13362962962961861</v>
      </c>
      <c r="AR507" s="35">
        <f t="shared" si="384"/>
        <v>0.1368888888888776</v>
      </c>
      <c r="AS507" s="38">
        <f t="shared" si="385"/>
        <v>0.1375244444444331</v>
      </c>
      <c r="AU507" s="33">
        <v>3.2592592592589902E-3</v>
      </c>
    </row>
    <row r="508" spans="1:47">
      <c r="A508" s="33">
        <v>3.2604166666664E-3</v>
      </c>
      <c r="B508" s="34">
        <v>3.2604166666664E-3</v>
      </c>
      <c r="C508" s="35">
        <f t="shared" si="386"/>
        <v>6.5208333333327999E-3</v>
      </c>
      <c r="D508" s="35">
        <f t="shared" si="344"/>
        <v>9.7812499999992003E-3</v>
      </c>
      <c r="E508" s="35">
        <f t="shared" si="345"/>
        <v>1.30416666666656E-2</v>
      </c>
      <c r="F508" s="36">
        <f t="shared" si="346"/>
        <v>1.6302083333331999E-2</v>
      </c>
      <c r="G508" s="35">
        <f t="shared" si="347"/>
        <v>1.9562499999998401E-2</v>
      </c>
      <c r="H508" s="35">
        <f t="shared" si="348"/>
        <v>2.2822916666664798E-2</v>
      </c>
      <c r="I508" s="35">
        <f t="shared" si="349"/>
        <v>2.60833333333312E-2</v>
      </c>
      <c r="J508" s="35">
        <f t="shared" si="350"/>
        <v>2.9343749999997601E-2</v>
      </c>
      <c r="K508" s="36">
        <f t="shared" si="351"/>
        <v>3.2604166666663999E-2</v>
      </c>
      <c r="L508" s="35">
        <f t="shared" si="352"/>
        <v>3.5864583333330396E-2</v>
      </c>
      <c r="M508" s="35">
        <f t="shared" si="353"/>
        <v>3.9124999999996801E-2</v>
      </c>
      <c r="N508" s="35">
        <f t="shared" si="354"/>
        <v>4.2385416666663199E-2</v>
      </c>
      <c r="O508" s="35">
        <f t="shared" si="355"/>
        <v>4.5645833333329597E-2</v>
      </c>
      <c r="P508" s="36">
        <f t="shared" si="356"/>
        <v>4.8906249999996002E-2</v>
      </c>
      <c r="Q508" s="35">
        <f t="shared" si="357"/>
        <v>5.2166666666662399E-2</v>
      </c>
      <c r="R508" s="35">
        <f t="shared" si="358"/>
        <v>5.5427083333328797E-2</v>
      </c>
      <c r="S508" s="35">
        <f t="shared" si="359"/>
        <v>5.8687499999995202E-2</v>
      </c>
      <c r="T508" s="35">
        <f t="shared" si="360"/>
        <v>6.19479166666616E-2</v>
      </c>
      <c r="U508" s="36">
        <f t="shared" si="361"/>
        <v>6.5208333333327997E-2</v>
      </c>
      <c r="V508" s="35">
        <f t="shared" si="362"/>
        <v>6.8468749999994402E-2</v>
      </c>
      <c r="W508" s="37">
        <f t="shared" si="363"/>
        <v>6.8778489583327704E-2</v>
      </c>
      <c r="X508" s="35">
        <f t="shared" si="364"/>
        <v>7.1729166666660793E-2</v>
      </c>
      <c r="Y508" s="35">
        <f t="shared" si="365"/>
        <v>7.4989583333327198E-2</v>
      </c>
      <c r="Z508" s="35">
        <f t="shared" si="366"/>
        <v>7.8249999999993602E-2</v>
      </c>
      <c r="AA508" s="36">
        <f t="shared" si="367"/>
        <v>8.1510416666659993E-2</v>
      </c>
      <c r="AB508" s="35">
        <f t="shared" si="368"/>
        <v>8.4770833333326398E-2</v>
      </c>
      <c r="AC508" s="35">
        <f t="shared" si="369"/>
        <v>8.8031249999992803E-2</v>
      </c>
      <c r="AD508" s="35">
        <f t="shared" si="370"/>
        <v>9.1291666666659194E-2</v>
      </c>
      <c r="AE508" s="35">
        <f t="shared" si="371"/>
        <v>9.4552083333325598E-2</v>
      </c>
      <c r="AF508" s="36">
        <f t="shared" si="372"/>
        <v>9.7812499999992003E-2</v>
      </c>
      <c r="AG508" s="35">
        <f t="shared" si="373"/>
        <v>0.10107291666665839</v>
      </c>
      <c r="AH508" s="35">
        <f t="shared" si="374"/>
        <v>0.1043333333333248</v>
      </c>
      <c r="AI508" s="35">
        <f t="shared" si="375"/>
        <v>0.1075937499999912</v>
      </c>
      <c r="AJ508" s="35">
        <f t="shared" si="376"/>
        <v>0.11085416666665759</v>
      </c>
      <c r="AK508" s="36">
        <f t="shared" si="377"/>
        <v>0.114114583333324</v>
      </c>
      <c r="AL508" s="35">
        <f t="shared" si="378"/>
        <v>0.1173749999999904</v>
      </c>
      <c r="AM508" s="35">
        <f t="shared" si="379"/>
        <v>0.12063541666665679</v>
      </c>
      <c r="AN508" s="35">
        <f t="shared" si="380"/>
        <v>0.1238958333333232</v>
      </c>
      <c r="AO508" s="35">
        <f t="shared" si="381"/>
        <v>0.12715624999998959</v>
      </c>
      <c r="AP508" s="36">
        <f t="shared" si="382"/>
        <v>0.13041666666665599</v>
      </c>
      <c r="AQ508" s="35">
        <f t="shared" si="383"/>
        <v>0.1336770833333224</v>
      </c>
      <c r="AR508" s="35">
        <f t="shared" si="384"/>
        <v>0.1369374999999888</v>
      </c>
      <c r="AS508" s="38">
        <f t="shared" si="385"/>
        <v>0.13757328124998874</v>
      </c>
      <c r="AU508" s="33">
        <v>3.2604166666664E-3</v>
      </c>
    </row>
    <row r="509" spans="1:47">
      <c r="A509" s="33">
        <v>3.2615740740738002E-3</v>
      </c>
      <c r="B509" s="34">
        <v>3.2615740740738002E-3</v>
      </c>
      <c r="C509" s="35">
        <f t="shared" si="386"/>
        <v>6.5231481481476004E-3</v>
      </c>
      <c r="D509" s="35">
        <f t="shared" si="344"/>
        <v>9.7847222222214002E-3</v>
      </c>
      <c r="E509" s="35">
        <f t="shared" si="345"/>
        <v>1.3046296296295201E-2</v>
      </c>
      <c r="F509" s="36">
        <f t="shared" si="346"/>
        <v>1.6307870370369001E-2</v>
      </c>
      <c r="G509" s="35">
        <f t="shared" si="347"/>
        <v>1.95694444444428E-2</v>
      </c>
      <c r="H509" s="35">
        <f t="shared" si="348"/>
        <v>2.2831018518516603E-2</v>
      </c>
      <c r="I509" s="35">
        <f t="shared" si="349"/>
        <v>2.6092592592590402E-2</v>
      </c>
      <c r="J509" s="35">
        <f t="shared" si="350"/>
        <v>2.9354166666664201E-2</v>
      </c>
      <c r="K509" s="36">
        <f t="shared" si="351"/>
        <v>3.2615740740738003E-2</v>
      </c>
      <c r="L509" s="35">
        <f t="shared" si="352"/>
        <v>3.5877314814811802E-2</v>
      </c>
      <c r="M509" s="35">
        <f t="shared" si="353"/>
        <v>3.9138888888885601E-2</v>
      </c>
      <c r="N509" s="35">
        <f t="shared" si="354"/>
        <v>4.24004629629594E-2</v>
      </c>
      <c r="O509" s="35">
        <f t="shared" si="355"/>
        <v>4.5662037037033205E-2</v>
      </c>
      <c r="P509" s="36">
        <f t="shared" si="356"/>
        <v>4.8923611111107004E-2</v>
      </c>
      <c r="Q509" s="35">
        <f t="shared" si="357"/>
        <v>5.2185185185180803E-2</v>
      </c>
      <c r="R509" s="35">
        <f t="shared" si="358"/>
        <v>5.5446759259254602E-2</v>
      </c>
      <c r="S509" s="35">
        <f t="shared" si="359"/>
        <v>5.8708333333328401E-2</v>
      </c>
      <c r="T509" s="35">
        <f t="shared" si="360"/>
        <v>6.1969907407402207E-2</v>
      </c>
      <c r="U509" s="36">
        <f t="shared" si="361"/>
        <v>6.5231481481476006E-2</v>
      </c>
      <c r="V509" s="35">
        <f t="shared" si="362"/>
        <v>6.8493055555549798E-2</v>
      </c>
      <c r="W509" s="37">
        <f t="shared" si="363"/>
        <v>6.8802905092586811E-2</v>
      </c>
      <c r="X509" s="35">
        <f t="shared" si="364"/>
        <v>7.1754629629623604E-2</v>
      </c>
      <c r="Y509" s="35">
        <f t="shared" si="365"/>
        <v>7.5016203703697409E-2</v>
      </c>
      <c r="Z509" s="35">
        <f t="shared" si="366"/>
        <v>7.8277777777771201E-2</v>
      </c>
      <c r="AA509" s="36">
        <f t="shared" si="367"/>
        <v>8.1539351851845007E-2</v>
      </c>
      <c r="AB509" s="35">
        <f t="shared" si="368"/>
        <v>8.4800925925918799E-2</v>
      </c>
      <c r="AC509" s="35">
        <f t="shared" si="369"/>
        <v>8.8062499999992605E-2</v>
      </c>
      <c r="AD509" s="35">
        <f t="shared" si="370"/>
        <v>9.1324074074066411E-2</v>
      </c>
      <c r="AE509" s="35">
        <f t="shared" si="371"/>
        <v>9.4585648148140203E-2</v>
      </c>
      <c r="AF509" s="36">
        <f t="shared" si="372"/>
        <v>9.7847222222214009E-2</v>
      </c>
      <c r="AG509" s="35">
        <f t="shared" si="373"/>
        <v>0.1011087962962878</v>
      </c>
      <c r="AH509" s="35">
        <f t="shared" si="374"/>
        <v>0.10437037037036161</v>
      </c>
      <c r="AI509" s="35">
        <f t="shared" si="375"/>
        <v>0.10763194444443541</v>
      </c>
      <c r="AJ509" s="35">
        <f t="shared" si="376"/>
        <v>0.1108935185185092</v>
      </c>
      <c r="AK509" s="36">
        <f t="shared" si="377"/>
        <v>0.11415509259258301</v>
      </c>
      <c r="AL509" s="35">
        <f t="shared" si="378"/>
        <v>0.1174166666666568</v>
      </c>
      <c r="AM509" s="35">
        <f t="shared" si="379"/>
        <v>0.12067824074073061</v>
      </c>
      <c r="AN509" s="35">
        <f t="shared" si="380"/>
        <v>0.12393981481480441</v>
      </c>
      <c r="AO509" s="35">
        <f t="shared" si="381"/>
        <v>0.12720138888887822</v>
      </c>
      <c r="AP509" s="36">
        <f t="shared" si="382"/>
        <v>0.13046296296295201</v>
      </c>
      <c r="AQ509" s="35">
        <f t="shared" si="383"/>
        <v>0.1337245370370258</v>
      </c>
      <c r="AR509" s="35">
        <f t="shared" si="384"/>
        <v>0.1369861111110996</v>
      </c>
      <c r="AS509" s="38">
        <f t="shared" si="385"/>
        <v>0.137622118055544</v>
      </c>
      <c r="AU509" s="33">
        <v>3.2615740740738002E-3</v>
      </c>
    </row>
    <row r="510" spans="1:47">
      <c r="A510" s="33">
        <v>3.26273148148121E-3</v>
      </c>
      <c r="B510" s="34">
        <v>3.26273148148121E-3</v>
      </c>
      <c r="C510" s="35">
        <f t="shared" si="386"/>
        <v>6.52546296296242E-3</v>
      </c>
      <c r="D510" s="35">
        <f t="shared" si="344"/>
        <v>9.7881944444436295E-3</v>
      </c>
      <c r="E510" s="35">
        <f t="shared" si="345"/>
        <v>1.305092592592484E-2</v>
      </c>
      <c r="F510" s="36">
        <f t="shared" si="346"/>
        <v>1.6313657407406049E-2</v>
      </c>
      <c r="G510" s="35">
        <f t="shared" si="347"/>
        <v>1.9576388888887259E-2</v>
      </c>
      <c r="H510" s="35">
        <f t="shared" si="348"/>
        <v>2.2839120370368469E-2</v>
      </c>
      <c r="I510" s="35">
        <f t="shared" si="349"/>
        <v>2.610185185184968E-2</v>
      </c>
      <c r="J510" s="35">
        <f t="shared" si="350"/>
        <v>2.936458333333089E-2</v>
      </c>
      <c r="K510" s="36">
        <f t="shared" si="351"/>
        <v>3.2627314814812097E-2</v>
      </c>
      <c r="L510" s="35">
        <f t="shared" si="352"/>
        <v>3.5890046296293311E-2</v>
      </c>
      <c r="M510" s="35">
        <f t="shared" si="353"/>
        <v>3.9152777777774518E-2</v>
      </c>
      <c r="N510" s="35">
        <f t="shared" si="354"/>
        <v>4.2415509259255732E-2</v>
      </c>
      <c r="O510" s="35">
        <f t="shared" si="355"/>
        <v>4.5678240740736939E-2</v>
      </c>
      <c r="P510" s="36">
        <f t="shared" si="356"/>
        <v>4.8940972222218153E-2</v>
      </c>
      <c r="Q510" s="35">
        <f t="shared" si="357"/>
        <v>5.220370370369936E-2</v>
      </c>
      <c r="R510" s="35">
        <f t="shared" si="358"/>
        <v>5.5466435185180567E-2</v>
      </c>
      <c r="S510" s="35">
        <f t="shared" si="359"/>
        <v>5.8729166666661781E-2</v>
      </c>
      <c r="T510" s="35">
        <f t="shared" si="360"/>
        <v>6.1991898148142988E-2</v>
      </c>
      <c r="U510" s="36">
        <f t="shared" si="361"/>
        <v>6.5254629629624195E-2</v>
      </c>
      <c r="V510" s="35">
        <f t="shared" si="362"/>
        <v>6.8517361111105415E-2</v>
      </c>
      <c r="W510" s="37">
        <f t="shared" si="363"/>
        <v>6.8827320601846126E-2</v>
      </c>
      <c r="X510" s="35">
        <f t="shared" si="364"/>
        <v>7.1780092592586622E-2</v>
      </c>
      <c r="Y510" s="35">
        <f t="shared" si="365"/>
        <v>7.5042824074067829E-2</v>
      </c>
      <c r="Z510" s="35">
        <f t="shared" si="366"/>
        <v>7.8305555555549036E-2</v>
      </c>
      <c r="AA510" s="36">
        <f t="shared" si="367"/>
        <v>8.1568287037030243E-2</v>
      </c>
      <c r="AB510" s="35">
        <f t="shared" si="368"/>
        <v>8.4831018518511464E-2</v>
      </c>
      <c r="AC510" s="35">
        <f t="shared" si="369"/>
        <v>8.8093749999992671E-2</v>
      </c>
      <c r="AD510" s="35">
        <f t="shared" si="370"/>
        <v>9.1356481481473878E-2</v>
      </c>
      <c r="AE510" s="35">
        <f t="shared" si="371"/>
        <v>9.4619212962955085E-2</v>
      </c>
      <c r="AF510" s="36">
        <f t="shared" si="372"/>
        <v>9.7881944444436306E-2</v>
      </c>
      <c r="AG510" s="35">
        <f t="shared" si="373"/>
        <v>0.10114467592591751</v>
      </c>
      <c r="AH510" s="35">
        <f t="shared" si="374"/>
        <v>0.10440740740739872</v>
      </c>
      <c r="AI510" s="35">
        <f t="shared" si="375"/>
        <v>0.10767013888887993</v>
      </c>
      <c r="AJ510" s="35">
        <f t="shared" si="376"/>
        <v>0.11093287037036113</v>
      </c>
      <c r="AK510" s="36">
        <f t="shared" si="377"/>
        <v>0.11419560185184235</v>
      </c>
      <c r="AL510" s="35">
        <f t="shared" si="378"/>
        <v>0.11745833333332356</v>
      </c>
      <c r="AM510" s="35">
        <f t="shared" si="379"/>
        <v>0.12072106481480477</v>
      </c>
      <c r="AN510" s="35">
        <f t="shared" si="380"/>
        <v>0.12398379629628598</v>
      </c>
      <c r="AO510" s="35">
        <f t="shared" si="381"/>
        <v>0.12724652777776718</v>
      </c>
      <c r="AP510" s="36">
        <f t="shared" si="382"/>
        <v>0.13050925925924839</v>
      </c>
      <c r="AQ510" s="35">
        <f t="shared" si="383"/>
        <v>0.1337719907407296</v>
      </c>
      <c r="AR510" s="35">
        <f t="shared" si="384"/>
        <v>0.13703472222221083</v>
      </c>
      <c r="AS510" s="38">
        <f t="shared" si="385"/>
        <v>0.13767095486109965</v>
      </c>
      <c r="AU510" s="33">
        <v>3.26273148148121E-3</v>
      </c>
    </row>
    <row r="511" spans="1:47">
      <c r="A511" s="33">
        <v>3.2638888888886202E-3</v>
      </c>
      <c r="B511" s="34">
        <v>3.2638888888886202E-3</v>
      </c>
      <c r="C511" s="35">
        <f t="shared" si="386"/>
        <v>6.5277777777772404E-3</v>
      </c>
      <c r="D511" s="35">
        <f t="shared" si="344"/>
        <v>9.7916666666658606E-3</v>
      </c>
      <c r="E511" s="35">
        <f t="shared" si="345"/>
        <v>1.3055555555554481E-2</v>
      </c>
      <c r="F511" s="36">
        <f t="shared" si="346"/>
        <v>1.6319444444443103E-2</v>
      </c>
      <c r="G511" s="35">
        <f t="shared" si="347"/>
        <v>1.9583333333331721E-2</v>
      </c>
      <c r="H511" s="35">
        <f t="shared" si="348"/>
        <v>2.284722222222034E-2</v>
      </c>
      <c r="I511" s="35">
        <f t="shared" si="349"/>
        <v>2.6111111111108962E-2</v>
      </c>
      <c r="J511" s="35">
        <f t="shared" si="350"/>
        <v>2.9374999999997584E-2</v>
      </c>
      <c r="K511" s="36">
        <f t="shared" si="351"/>
        <v>3.2638888888886206E-2</v>
      </c>
      <c r="L511" s="35">
        <f t="shared" si="352"/>
        <v>3.5902777777774821E-2</v>
      </c>
      <c r="M511" s="35">
        <f t="shared" si="353"/>
        <v>3.9166666666663442E-2</v>
      </c>
      <c r="N511" s="35">
        <f t="shared" si="354"/>
        <v>4.2430555555552064E-2</v>
      </c>
      <c r="O511" s="35">
        <f t="shared" si="355"/>
        <v>4.5694444444440679E-2</v>
      </c>
      <c r="P511" s="36">
        <f t="shared" si="356"/>
        <v>4.8958333333329301E-2</v>
      </c>
      <c r="Q511" s="35">
        <f t="shared" si="357"/>
        <v>5.2222222222217923E-2</v>
      </c>
      <c r="R511" s="35">
        <f t="shared" si="358"/>
        <v>5.5486111111106545E-2</v>
      </c>
      <c r="S511" s="35">
        <f t="shared" si="359"/>
        <v>5.8749999999995167E-2</v>
      </c>
      <c r="T511" s="35">
        <f t="shared" si="360"/>
        <v>6.2013888888883782E-2</v>
      </c>
      <c r="U511" s="36">
        <f t="shared" si="361"/>
        <v>6.5277777777772411E-2</v>
      </c>
      <c r="V511" s="35">
        <f t="shared" si="362"/>
        <v>6.8541666666661019E-2</v>
      </c>
      <c r="W511" s="37">
        <f t="shared" si="363"/>
        <v>6.8851736111105441E-2</v>
      </c>
      <c r="X511" s="35">
        <f t="shared" si="364"/>
        <v>7.1805555555549641E-2</v>
      </c>
      <c r="Y511" s="35">
        <f t="shared" si="365"/>
        <v>7.5069444444438263E-2</v>
      </c>
      <c r="Z511" s="35">
        <f t="shared" si="366"/>
        <v>7.8333333333326885E-2</v>
      </c>
      <c r="AA511" s="36">
        <f t="shared" si="367"/>
        <v>8.1597222222215507E-2</v>
      </c>
      <c r="AB511" s="35">
        <f t="shared" si="368"/>
        <v>8.4861111111104129E-2</v>
      </c>
      <c r="AC511" s="35">
        <f t="shared" si="369"/>
        <v>8.8124999999992751E-2</v>
      </c>
      <c r="AD511" s="35">
        <f t="shared" si="370"/>
        <v>9.1388888888881359E-2</v>
      </c>
      <c r="AE511" s="35">
        <f t="shared" si="371"/>
        <v>9.4652777777769981E-2</v>
      </c>
      <c r="AF511" s="36">
        <f t="shared" si="372"/>
        <v>9.7916666666658603E-2</v>
      </c>
      <c r="AG511" s="35">
        <f t="shared" si="373"/>
        <v>0.10118055555554722</v>
      </c>
      <c r="AH511" s="35">
        <f t="shared" si="374"/>
        <v>0.10444444444443585</v>
      </c>
      <c r="AI511" s="35">
        <f t="shared" si="375"/>
        <v>0.10770833333332447</v>
      </c>
      <c r="AJ511" s="35">
        <f t="shared" si="376"/>
        <v>0.11097222222221309</v>
      </c>
      <c r="AK511" s="36">
        <f t="shared" si="377"/>
        <v>0.11423611111110171</v>
      </c>
      <c r="AL511" s="35">
        <f t="shared" si="378"/>
        <v>0.11749999999999033</v>
      </c>
      <c r="AM511" s="35">
        <f t="shared" si="379"/>
        <v>0.12076388888887894</v>
      </c>
      <c r="AN511" s="35">
        <f t="shared" si="380"/>
        <v>0.12402777777776756</v>
      </c>
      <c r="AO511" s="35">
        <f t="shared" si="381"/>
        <v>0.1272916666666562</v>
      </c>
      <c r="AP511" s="36">
        <f t="shared" si="382"/>
        <v>0.13055555555554482</v>
      </c>
      <c r="AQ511" s="35">
        <f t="shared" si="383"/>
        <v>0.13381944444443342</v>
      </c>
      <c r="AR511" s="35">
        <f t="shared" si="384"/>
        <v>0.13708333333332204</v>
      </c>
      <c r="AS511" s="38">
        <f t="shared" si="385"/>
        <v>0.13771979166665532</v>
      </c>
      <c r="AU511" s="33">
        <v>3.2638888888886202E-3</v>
      </c>
    </row>
    <row r="512" spans="1:47">
      <c r="A512" s="33">
        <v>3.26504629629602E-3</v>
      </c>
      <c r="B512" s="34">
        <v>3.26504629629602E-3</v>
      </c>
      <c r="C512" s="35">
        <f t="shared" si="386"/>
        <v>6.53009259259204E-3</v>
      </c>
      <c r="D512" s="35">
        <f t="shared" si="344"/>
        <v>9.7951388888880605E-3</v>
      </c>
      <c r="E512" s="35">
        <f t="shared" si="345"/>
        <v>1.306018518518408E-2</v>
      </c>
      <c r="F512" s="36">
        <f t="shared" si="346"/>
        <v>1.6325231481480101E-2</v>
      </c>
      <c r="G512" s="35">
        <f t="shared" si="347"/>
        <v>1.9590277777776121E-2</v>
      </c>
      <c r="H512" s="35">
        <f t="shared" si="348"/>
        <v>2.2855324074072141E-2</v>
      </c>
      <c r="I512" s="35">
        <f t="shared" si="349"/>
        <v>2.612037037036816E-2</v>
      </c>
      <c r="J512" s="35">
        <f t="shared" si="350"/>
        <v>2.938541666666418E-2</v>
      </c>
      <c r="K512" s="36">
        <f t="shared" si="351"/>
        <v>3.2650462962960203E-2</v>
      </c>
      <c r="L512" s="35">
        <f t="shared" si="352"/>
        <v>3.5915509259256219E-2</v>
      </c>
      <c r="M512" s="35">
        <f t="shared" si="353"/>
        <v>3.9180555555552242E-2</v>
      </c>
      <c r="N512" s="35">
        <f t="shared" si="354"/>
        <v>4.2445601851848258E-2</v>
      </c>
      <c r="O512" s="35">
        <f t="shared" si="355"/>
        <v>4.5710648148144281E-2</v>
      </c>
      <c r="P512" s="36">
        <f t="shared" si="356"/>
        <v>4.8975694444440297E-2</v>
      </c>
      <c r="Q512" s="35">
        <f t="shared" si="357"/>
        <v>5.224074074073632E-2</v>
      </c>
      <c r="R512" s="35">
        <f t="shared" si="358"/>
        <v>5.5505787037032343E-2</v>
      </c>
      <c r="S512" s="35">
        <f t="shared" si="359"/>
        <v>5.8770833333328359E-2</v>
      </c>
      <c r="T512" s="35">
        <f t="shared" si="360"/>
        <v>6.2035879629624383E-2</v>
      </c>
      <c r="U512" s="36">
        <f t="shared" si="361"/>
        <v>6.5300925925920406E-2</v>
      </c>
      <c r="V512" s="35">
        <f t="shared" si="362"/>
        <v>6.8565972222216415E-2</v>
      </c>
      <c r="W512" s="37">
        <f t="shared" si="363"/>
        <v>6.8876151620364534E-2</v>
      </c>
      <c r="X512" s="35">
        <f t="shared" si="364"/>
        <v>7.1831018518512438E-2</v>
      </c>
      <c r="Y512" s="35">
        <f t="shared" si="365"/>
        <v>7.5096064814808461E-2</v>
      </c>
      <c r="Z512" s="35">
        <f t="shared" si="366"/>
        <v>7.8361111111104484E-2</v>
      </c>
      <c r="AA512" s="36">
        <f t="shared" si="367"/>
        <v>8.1626157407400507E-2</v>
      </c>
      <c r="AB512" s="35">
        <f t="shared" si="368"/>
        <v>8.4891203703696516E-2</v>
      </c>
      <c r="AC512" s="35">
        <f t="shared" si="369"/>
        <v>8.8156249999992539E-2</v>
      </c>
      <c r="AD512" s="35">
        <f t="shared" si="370"/>
        <v>9.1421296296288562E-2</v>
      </c>
      <c r="AE512" s="35">
        <f t="shared" si="371"/>
        <v>9.4686342592584585E-2</v>
      </c>
      <c r="AF512" s="36">
        <f t="shared" si="372"/>
        <v>9.7951388888880594E-2</v>
      </c>
      <c r="AG512" s="35">
        <f t="shared" si="373"/>
        <v>0.10121643518517662</v>
      </c>
      <c r="AH512" s="35">
        <f t="shared" si="374"/>
        <v>0.10448148148147264</v>
      </c>
      <c r="AI512" s="35">
        <f t="shared" si="375"/>
        <v>0.10774652777776866</v>
      </c>
      <c r="AJ512" s="35">
        <f t="shared" si="376"/>
        <v>0.11101157407406469</v>
      </c>
      <c r="AK512" s="36">
        <f t="shared" si="377"/>
        <v>0.1142766203703607</v>
      </c>
      <c r="AL512" s="35">
        <f t="shared" si="378"/>
        <v>0.11754166666665672</v>
      </c>
      <c r="AM512" s="35">
        <f t="shared" si="379"/>
        <v>0.12080671296295274</v>
      </c>
      <c r="AN512" s="35">
        <f t="shared" si="380"/>
        <v>0.12407175925924877</v>
      </c>
      <c r="AO512" s="35">
        <f t="shared" si="381"/>
        <v>0.12733680555554477</v>
      </c>
      <c r="AP512" s="36">
        <f t="shared" si="382"/>
        <v>0.13060185185184081</v>
      </c>
      <c r="AQ512" s="35">
        <f t="shared" si="383"/>
        <v>0.13386689814813682</v>
      </c>
      <c r="AR512" s="35">
        <f t="shared" si="384"/>
        <v>0.13713194444443283</v>
      </c>
      <c r="AS512" s="38">
        <f t="shared" si="385"/>
        <v>0.13776862847221055</v>
      </c>
      <c r="AU512" s="33">
        <v>3.26504629629602E-3</v>
      </c>
    </row>
    <row r="513" spans="1:47">
      <c r="A513" s="33">
        <v>3.2662037037034298E-3</v>
      </c>
      <c r="B513" s="34">
        <v>3.2662037037034298E-3</v>
      </c>
      <c r="C513" s="35">
        <f t="shared" si="386"/>
        <v>6.5324074074068596E-3</v>
      </c>
      <c r="D513" s="35">
        <f t="shared" si="344"/>
        <v>9.7986111111102898E-3</v>
      </c>
      <c r="E513" s="35">
        <f t="shared" si="345"/>
        <v>1.3064814814813719E-2</v>
      </c>
      <c r="F513" s="36">
        <f t="shared" si="346"/>
        <v>1.6331018518517149E-2</v>
      </c>
      <c r="G513" s="35">
        <f t="shared" si="347"/>
        <v>1.959722222222058E-2</v>
      </c>
      <c r="H513" s="35">
        <f t="shared" si="348"/>
        <v>2.2863425925924007E-2</v>
      </c>
      <c r="I513" s="35">
        <f t="shared" si="349"/>
        <v>2.6129629629627438E-2</v>
      </c>
      <c r="J513" s="35">
        <f t="shared" si="350"/>
        <v>2.939583333333087E-2</v>
      </c>
      <c r="K513" s="36">
        <f t="shared" si="351"/>
        <v>3.2662037037034297E-2</v>
      </c>
      <c r="L513" s="35">
        <f t="shared" si="352"/>
        <v>3.5928240740737728E-2</v>
      </c>
      <c r="M513" s="35">
        <f t="shared" si="353"/>
        <v>3.9194444444441159E-2</v>
      </c>
      <c r="N513" s="35">
        <f t="shared" si="354"/>
        <v>4.246064814814459E-2</v>
      </c>
      <c r="O513" s="35">
        <f t="shared" si="355"/>
        <v>4.5726851851848015E-2</v>
      </c>
      <c r="P513" s="36">
        <f t="shared" si="356"/>
        <v>4.8993055555551446E-2</v>
      </c>
      <c r="Q513" s="35">
        <f t="shared" si="357"/>
        <v>5.2259259259254877E-2</v>
      </c>
      <c r="R513" s="35">
        <f t="shared" si="358"/>
        <v>5.5525462962958308E-2</v>
      </c>
      <c r="S513" s="35">
        <f t="shared" si="359"/>
        <v>5.8791666666661739E-2</v>
      </c>
      <c r="T513" s="35">
        <f t="shared" si="360"/>
        <v>6.2057870370365163E-2</v>
      </c>
      <c r="U513" s="36">
        <f t="shared" si="361"/>
        <v>6.5324074074068594E-2</v>
      </c>
      <c r="V513" s="35">
        <f t="shared" si="362"/>
        <v>6.8590277777772032E-2</v>
      </c>
      <c r="W513" s="37">
        <f t="shared" si="363"/>
        <v>6.8900567129623849E-2</v>
      </c>
      <c r="X513" s="35">
        <f t="shared" si="364"/>
        <v>7.1856481481475457E-2</v>
      </c>
      <c r="Y513" s="35">
        <f t="shared" si="365"/>
        <v>7.5122685185178881E-2</v>
      </c>
      <c r="Z513" s="35">
        <f t="shared" si="366"/>
        <v>7.8388888888882319E-2</v>
      </c>
      <c r="AA513" s="36">
        <f t="shared" si="367"/>
        <v>8.1655092592585743E-2</v>
      </c>
      <c r="AB513" s="35">
        <f t="shared" si="368"/>
        <v>8.4921296296289181E-2</v>
      </c>
      <c r="AC513" s="35">
        <f t="shared" si="369"/>
        <v>8.8187499999992605E-2</v>
      </c>
      <c r="AD513" s="35">
        <f t="shared" si="370"/>
        <v>9.1453703703696029E-2</v>
      </c>
      <c r="AE513" s="35">
        <f t="shared" si="371"/>
        <v>9.4719907407399467E-2</v>
      </c>
      <c r="AF513" s="36">
        <f t="shared" si="372"/>
        <v>9.7986111111102892E-2</v>
      </c>
      <c r="AG513" s="35">
        <f t="shared" si="373"/>
        <v>0.10125231481480633</v>
      </c>
      <c r="AH513" s="35">
        <f t="shared" si="374"/>
        <v>0.10451851851850975</v>
      </c>
      <c r="AI513" s="35">
        <f t="shared" si="375"/>
        <v>0.10778472222221318</v>
      </c>
      <c r="AJ513" s="35">
        <f t="shared" si="376"/>
        <v>0.11105092592591662</v>
      </c>
      <c r="AK513" s="36">
        <f t="shared" si="377"/>
        <v>0.11431712962962004</v>
      </c>
      <c r="AL513" s="35">
        <f t="shared" si="378"/>
        <v>0.11758333333332348</v>
      </c>
      <c r="AM513" s="35">
        <f t="shared" si="379"/>
        <v>0.1208495370370269</v>
      </c>
      <c r="AN513" s="35">
        <f t="shared" si="380"/>
        <v>0.12411574074073033</v>
      </c>
      <c r="AO513" s="35">
        <f t="shared" si="381"/>
        <v>0.12738194444443376</v>
      </c>
      <c r="AP513" s="36">
        <f t="shared" si="382"/>
        <v>0.13064814814813719</v>
      </c>
      <c r="AQ513" s="35">
        <f t="shared" si="383"/>
        <v>0.13391435185184061</v>
      </c>
      <c r="AR513" s="35">
        <f t="shared" si="384"/>
        <v>0.13718055555554406</v>
      </c>
      <c r="AS513" s="38">
        <f t="shared" si="385"/>
        <v>0.13781746527776623</v>
      </c>
      <c r="AU513" s="33">
        <v>3.2662037037034298E-3</v>
      </c>
    </row>
    <row r="514" spans="1:47">
      <c r="A514" s="33">
        <v>3.26736111111084E-3</v>
      </c>
      <c r="B514" s="34">
        <v>3.26736111111084E-3</v>
      </c>
      <c r="C514" s="35">
        <f t="shared" si="386"/>
        <v>6.53472222222168E-3</v>
      </c>
      <c r="D514" s="35">
        <f t="shared" si="344"/>
        <v>9.8020833333325209E-3</v>
      </c>
      <c r="E514" s="35">
        <f t="shared" si="345"/>
        <v>1.306944444444336E-2</v>
      </c>
      <c r="F514" s="36">
        <f t="shared" si="346"/>
        <v>1.6336805555554199E-2</v>
      </c>
      <c r="G514" s="35">
        <f t="shared" si="347"/>
        <v>1.9604166666665042E-2</v>
      </c>
      <c r="H514" s="35">
        <f t="shared" si="348"/>
        <v>2.2871527777775881E-2</v>
      </c>
      <c r="I514" s="35">
        <f t="shared" si="349"/>
        <v>2.613888888888672E-2</v>
      </c>
      <c r="J514" s="35">
        <f t="shared" si="350"/>
        <v>2.9406249999997559E-2</v>
      </c>
      <c r="K514" s="36">
        <f t="shared" si="351"/>
        <v>3.2673611111108398E-2</v>
      </c>
      <c r="L514" s="35">
        <f t="shared" si="352"/>
        <v>3.5940972222219238E-2</v>
      </c>
      <c r="M514" s="35">
        <f t="shared" si="353"/>
        <v>3.9208333333330084E-2</v>
      </c>
      <c r="N514" s="35">
        <f t="shared" si="354"/>
        <v>4.2475694444440923E-2</v>
      </c>
      <c r="O514" s="35">
        <f t="shared" si="355"/>
        <v>4.5743055555551762E-2</v>
      </c>
      <c r="P514" s="36">
        <f t="shared" si="356"/>
        <v>4.9010416666662601E-2</v>
      </c>
      <c r="Q514" s="35">
        <f t="shared" si="357"/>
        <v>5.227777777777344E-2</v>
      </c>
      <c r="R514" s="35">
        <f t="shared" si="358"/>
        <v>5.554513888888428E-2</v>
      </c>
      <c r="S514" s="35">
        <f t="shared" si="359"/>
        <v>5.8812499999995119E-2</v>
      </c>
      <c r="T514" s="35">
        <f t="shared" si="360"/>
        <v>6.2079861111105958E-2</v>
      </c>
      <c r="U514" s="36">
        <f t="shared" si="361"/>
        <v>6.5347222222216797E-2</v>
      </c>
      <c r="V514" s="35">
        <f t="shared" si="362"/>
        <v>6.8614583333327636E-2</v>
      </c>
      <c r="W514" s="37">
        <f t="shared" si="363"/>
        <v>6.8924982638883164E-2</v>
      </c>
      <c r="X514" s="35">
        <f t="shared" si="364"/>
        <v>7.1881944444438475E-2</v>
      </c>
      <c r="Y514" s="35">
        <f t="shared" si="365"/>
        <v>7.5149305555549314E-2</v>
      </c>
      <c r="Z514" s="35">
        <f t="shared" si="366"/>
        <v>7.8416666666660167E-2</v>
      </c>
      <c r="AA514" s="36">
        <f t="shared" si="367"/>
        <v>8.1684027777771007E-2</v>
      </c>
      <c r="AB514" s="35">
        <f t="shared" si="368"/>
        <v>8.4951388888881846E-2</v>
      </c>
      <c r="AC514" s="35">
        <f t="shared" si="369"/>
        <v>8.8218749999992685E-2</v>
      </c>
      <c r="AD514" s="35">
        <f t="shared" si="370"/>
        <v>9.1486111111103524E-2</v>
      </c>
      <c r="AE514" s="35">
        <f t="shared" si="371"/>
        <v>9.4753472222214363E-2</v>
      </c>
      <c r="AF514" s="36">
        <f t="shared" si="372"/>
        <v>9.8020833333325202E-2</v>
      </c>
      <c r="AG514" s="35">
        <f t="shared" si="373"/>
        <v>0.10128819444443604</v>
      </c>
      <c r="AH514" s="35">
        <f t="shared" si="374"/>
        <v>0.10455555555554688</v>
      </c>
      <c r="AI514" s="35">
        <f t="shared" si="375"/>
        <v>0.10782291666665772</v>
      </c>
      <c r="AJ514" s="35">
        <f t="shared" si="376"/>
        <v>0.11109027777776856</v>
      </c>
      <c r="AK514" s="36">
        <f t="shared" si="377"/>
        <v>0.1143576388888794</v>
      </c>
      <c r="AL514" s="35">
        <f t="shared" si="378"/>
        <v>0.11762499999999024</v>
      </c>
      <c r="AM514" s="35">
        <f t="shared" si="379"/>
        <v>0.12089236111110108</v>
      </c>
      <c r="AN514" s="35">
        <f t="shared" si="380"/>
        <v>0.12415972222221192</v>
      </c>
      <c r="AO514" s="35">
        <f t="shared" si="381"/>
        <v>0.12742708333332275</v>
      </c>
      <c r="AP514" s="36">
        <f t="shared" si="382"/>
        <v>0.13069444444443359</v>
      </c>
      <c r="AQ514" s="35">
        <f t="shared" si="383"/>
        <v>0.13396180555554443</v>
      </c>
      <c r="AR514" s="35">
        <f t="shared" si="384"/>
        <v>0.13722916666665527</v>
      </c>
      <c r="AS514" s="38">
        <f t="shared" si="385"/>
        <v>0.1378663020833219</v>
      </c>
      <c r="AU514" s="33">
        <v>3.26736111111084E-3</v>
      </c>
    </row>
    <row r="515" spans="1:47">
      <c r="A515" s="33">
        <v>3.2685185185182398E-3</v>
      </c>
      <c r="B515" s="34">
        <v>3.2685185185182398E-3</v>
      </c>
      <c r="C515" s="35">
        <f t="shared" si="386"/>
        <v>6.5370370370364797E-3</v>
      </c>
      <c r="D515" s="35">
        <f t="shared" si="344"/>
        <v>9.8055555555547191E-3</v>
      </c>
      <c r="E515" s="35">
        <f t="shared" si="345"/>
        <v>1.3074074074072959E-2</v>
      </c>
      <c r="F515" s="36">
        <f t="shared" si="346"/>
        <v>1.6342592592591198E-2</v>
      </c>
      <c r="G515" s="35">
        <f t="shared" si="347"/>
        <v>1.9611111111109438E-2</v>
      </c>
      <c r="H515" s="35">
        <f t="shared" si="348"/>
        <v>2.2879629629627678E-2</v>
      </c>
      <c r="I515" s="35">
        <f t="shared" si="349"/>
        <v>2.6148148148145919E-2</v>
      </c>
      <c r="J515" s="35">
        <f t="shared" si="350"/>
        <v>2.9416666666664159E-2</v>
      </c>
      <c r="K515" s="36">
        <f t="shared" si="351"/>
        <v>3.2685185185182396E-2</v>
      </c>
      <c r="L515" s="35">
        <f t="shared" si="352"/>
        <v>3.5953703703700636E-2</v>
      </c>
      <c r="M515" s="35">
        <f t="shared" si="353"/>
        <v>3.9222222222218876E-2</v>
      </c>
      <c r="N515" s="35">
        <f t="shared" si="354"/>
        <v>4.2490740740737117E-2</v>
      </c>
      <c r="O515" s="35">
        <f t="shared" si="355"/>
        <v>4.5759259259255357E-2</v>
      </c>
      <c r="P515" s="36">
        <f t="shared" si="356"/>
        <v>4.9027777777773597E-2</v>
      </c>
      <c r="Q515" s="35">
        <f t="shared" si="357"/>
        <v>5.2296296296291837E-2</v>
      </c>
      <c r="R515" s="35">
        <f t="shared" si="358"/>
        <v>5.5564814814810078E-2</v>
      </c>
      <c r="S515" s="35">
        <f t="shared" si="359"/>
        <v>5.8833333333328318E-2</v>
      </c>
      <c r="T515" s="35">
        <f t="shared" si="360"/>
        <v>6.2101851851846558E-2</v>
      </c>
      <c r="U515" s="36">
        <f t="shared" si="361"/>
        <v>6.5370370370364791E-2</v>
      </c>
      <c r="V515" s="35">
        <f t="shared" si="362"/>
        <v>6.8638888888883032E-2</v>
      </c>
      <c r="W515" s="37">
        <f t="shared" si="363"/>
        <v>6.8949398148142271E-2</v>
      </c>
      <c r="X515" s="35">
        <f t="shared" si="364"/>
        <v>7.1907407407401272E-2</v>
      </c>
      <c r="Y515" s="35">
        <f t="shared" si="365"/>
        <v>7.5175925925919512E-2</v>
      </c>
      <c r="Z515" s="35">
        <f t="shared" si="366"/>
        <v>7.8444444444437753E-2</v>
      </c>
      <c r="AA515" s="36">
        <f t="shared" si="367"/>
        <v>8.1712962962955993E-2</v>
      </c>
      <c r="AB515" s="35">
        <f t="shared" si="368"/>
        <v>8.4981481481474233E-2</v>
      </c>
      <c r="AC515" s="35">
        <f t="shared" si="369"/>
        <v>8.8249999999992473E-2</v>
      </c>
      <c r="AD515" s="35">
        <f t="shared" si="370"/>
        <v>9.1518518518510714E-2</v>
      </c>
      <c r="AE515" s="35">
        <f t="shared" si="371"/>
        <v>9.4787037037028954E-2</v>
      </c>
      <c r="AF515" s="36">
        <f t="shared" si="372"/>
        <v>9.8055555555547194E-2</v>
      </c>
      <c r="AG515" s="35">
        <f t="shared" si="373"/>
        <v>0.10132407407406543</v>
      </c>
      <c r="AH515" s="35">
        <f t="shared" si="374"/>
        <v>0.10459259259258367</v>
      </c>
      <c r="AI515" s="35">
        <f t="shared" si="375"/>
        <v>0.10786111111110191</v>
      </c>
      <c r="AJ515" s="35">
        <f t="shared" si="376"/>
        <v>0.11112962962962016</v>
      </c>
      <c r="AK515" s="36">
        <f t="shared" si="377"/>
        <v>0.1143981481481384</v>
      </c>
      <c r="AL515" s="35">
        <f t="shared" si="378"/>
        <v>0.11766666666665664</v>
      </c>
      <c r="AM515" s="35">
        <f t="shared" si="379"/>
        <v>0.12093518518517488</v>
      </c>
      <c r="AN515" s="35">
        <f t="shared" si="380"/>
        <v>0.12420370370369312</v>
      </c>
      <c r="AO515" s="35">
        <f t="shared" si="381"/>
        <v>0.12747222222221136</v>
      </c>
      <c r="AP515" s="36">
        <f t="shared" si="382"/>
        <v>0.13074074074072958</v>
      </c>
      <c r="AQ515" s="35">
        <f t="shared" si="383"/>
        <v>0.13400925925924784</v>
      </c>
      <c r="AR515" s="35">
        <f t="shared" si="384"/>
        <v>0.13727777777776606</v>
      </c>
      <c r="AS515" s="38">
        <f t="shared" si="385"/>
        <v>0.13791513888887713</v>
      </c>
      <c r="AU515" s="33">
        <v>3.2685185185182398E-3</v>
      </c>
    </row>
    <row r="516" spans="1:47">
      <c r="A516" s="33">
        <v>3.2696759259256501E-3</v>
      </c>
      <c r="B516" s="34">
        <v>3.2696759259256501E-3</v>
      </c>
      <c r="C516" s="35">
        <f t="shared" si="386"/>
        <v>6.5393518518513001E-3</v>
      </c>
      <c r="D516" s="35">
        <f t="shared" si="344"/>
        <v>9.8090277777769502E-3</v>
      </c>
      <c r="E516" s="35">
        <f t="shared" si="345"/>
        <v>1.30787037037026E-2</v>
      </c>
      <c r="F516" s="36">
        <f t="shared" si="346"/>
        <v>1.6348379629628249E-2</v>
      </c>
      <c r="G516" s="35">
        <f t="shared" si="347"/>
        <v>1.96180555555539E-2</v>
      </c>
      <c r="H516" s="35">
        <f t="shared" si="348"/>
        <v>2.2887731481479552E-2</v>
      </c>
      <c r="I516" s="35">
        <f t="shared" si="349"/>
        <v>2.61574074074052E-2</v>
      </c>
      <c r="J516" s="35">
        <f t="shared" si="350"/>
        <v>2.9427083333330849E-2</v>
      </c>
      <c r="K516" s="36">
        <f t="shared" si="351"/>
        <v>3.2696759259256497E-2</v>
      </c>
      <c r="L516" s="35">
        <f t="shared" si="352"/>
        <v>3.5966435185182152E-2</v>
      </c>
      <c r="M516" s="35">
        <f t="shared" si="353"/>
        <v>3.9236111111107801E-2</v>
      </c>
      <c r="N516" s="35">
        <f t="shared" si="354"/>
        <v>4.2505787037033449E-2</v>
      </c>
      <c r="O516" s="35">
        <f t="shared" si="355"/>
        <v>4.5775462962959104E-2</v>
      </c>
      <c r="P516" s="36">
        <f t="shared" si="356"/>
        <v>4.9045138888884753E-2</v>
      </c>
      <c r="Q516" s="35">
        <f t="shared" si="357"/>
        <v>5.2314814814810401E-2</v>
      </c>
      <c r="R516" s="35">
        <f t="shared" si="358"/>
        <v>5.5584490740736049E-2</v>
      </c>
      <c r="S516" s="35">
        <f t="shared" si="359"/>
        <v>5.8854166666661697E-2</v>
      </c>
      <c r="T516" s="35">
        <f t="shared" si="360"/>
        <v>6.2123842592587353E-2</v>
      </c>
      <c r="U516" s="36">
        <f t="shared" si="361"/>
        <v>6.5393518518512994E-2</v>
      </c>
      <c r="V516" s="35">
        <f t="shared" si="362"/>
        <v>6.8663194444438649E-2</v>
      </c>
      <c r="W516" s="37">
        <f t="shared" si="363"/>
        <v>6.8973813657401586E-2</v>
      </c>
      <c r="X516" s="35">
        <f t="shared" si="364"/>
        <v>7.1932870370364305E-2</v>
      </c>
      <c r="Y516" s="35">
        <f t="shared" si="365"/>
        <v>7.5202546296289946E-2</v>
      </c>
      <c r="Z516" s="35">
        <f t="shared" si="366"/>
        <v>7.8472222222215601E-2</v>
      </c>
      <c r="AA516" s="36">
        <f t="shared" si="367"/>
        <v>8.1741898148141257E-2</v>
      </c>
      <c r="AB516" s="35">
        <f t="shared" si="368"/>
        <v>8.5011574074066898E-2</v>
      </c>
      <c r="AC516" s="35">
        <f t="shared" si="369"/>
        <v>8.8281249999992553E-2</v>
      </c>
      <c r="AD516" s="35">
        <f t="shared" si="370"/>
        <v>9.1550925925918208E-2</v>
      </c>
      <c r="AE516" s="35">
        <f t="shared" si="371"/>
        <v>9.482060185184385E-2</v>
      </c>
      <c r="AF516" s="36">
        <f t="shared" si="372"/>
        <v>9.8090277777769505E-2</v>
      </c>
      <c r="AG516" s="35">
        <f t="shared" si="373"/>
        <v>0.10135995370369515</v>
      </c>
      <c r="AH516" s="35">
        <f t="shared" si="374"/>
        <v>0.1046296296296208</v>
      </c>
      <c r="AI516" s="35">
        <f t="shared" si="375"/>
        <v>0.10789930555554646</v>
      </c>
      <c r="AJ516" s="35">
        <f t="shared" si="376"/>
        <v>0.1111689814814721</v>
      </c>
      <c r="AK516" s="36">
        <f t="shared" si="377"/>
        <v>0.11443865740739775</v>
      </c>
      <c r="AL516" s="35">
        <f t="shared" si="378"/>
        <v>0.11770833333332339</v>
      </c>
      <c r="AM516" s="35">
        <f t="shared" si="379"/>
        <v>0.12097800925924905</v>
      </c>
      <c r="AN516" s="35">
        <f t="shared" si="380"/>
        <v>0.12424768518517471</v>
      </c>
      <c r="AO516" s="35">
        <f t="shared" si="381"/>
        <v>0.12751736111110035</v>
      </c>
      <c r="AP516" s="36">
        <f t="shared" si="382"/>
        <v>0.13078703703702599</v>
      </c>
      <c r="AQ516" s="35">
        <f t="shared" si="383"/>
        <v>0.13405671296295166</v>
      </c>
      <c r="AR516" s="35">
        <f t="shared" si="384"/>
        <v>0.1373263888888773</v>
      </c>
      <c r="AS516" s="38">
        <f t="shared" si="385"/>
        <v>0.13796397569443281</v>
      </c>
      <c r="AU516" s="33">
        <v>3.2696759259256501E-3</v>
      </c>
    </row>
    <row r="517" spans="1:47">
      <c r="A517" s="33">
        <v>3.2708333333330598E-3</v>
      </c>
      <c r="B517" s="34">
        <v>3.2708333333330598E-3</v>
      </c>
      <c r="C517" s="35">
        <f t="shared" si="386"/>
        <v>6.5416666666661197E-3</v>
      </c>
      <c r="D517" s="35">
        <f t="shared" si="344"/>
        <v>9.8124999999991795E-3</v>
      </c>
      <c r="E517" s="35">
        <f t="shared" si="345"/>
        <v>1.3083333333332239E-2</v>
      </c>
      <c r="F517" s="36">
        <f t="shared" si="346"/>
        <v>1.6354166666665299E-2</v>
      </c>
      <c r="G517" s="35">
        <f t="shared" si="347"/>
        <v>1.9624999999998359E-2</v>
      </c>
      <c r="H517" s="35">
        <f t="shared" si="348"/>
        <v>2.2895833333331419E-2</v>
      </c>
      <c r="I517" s="35">
        <f t="shared" si="349"/>
        <v>2.6166666666664479E-2</v>
      </c>
      <c r="J517" s="35">
        <f t="shared" si="350"/>
        <v>2.9437499999997539E-2</v>
      </c>
      <c r="K517" s="36">
        <f t="shared" si="351"/>
        <v>3.2708333333330598E-2</v>
      </c>
      <c r="L517" s="35">
        <f t="shared" si="352"/>
        <v>3.5979166666663662E-2</v>
      </c>
      <c r="M517" s="35">
        <f t="shared" si="353"/>
        <v>3.9249999999996718E-2</v>
      </c>
      <c r="N517" s="35">
        <f t="shared" si="354"/>
        <v>4.2520833333329774E-2</v>
      </c>
      <c r="O517" s="35">
        <f t="shared" si="355"/>
        <v>4.5791666666662838E-2</v>
      </c>
      <c r="P517" s="36">
        <f t="shared" si="356"/>
        <v>4.9062499999995901E-2</v>
      </c>
      <c r="Q517" s="35">
        <f t="shared" si="357"/>
        <v>5.2333333333328957E-2</v>
      </c>
      <c r="R517" s="35">
        <f t="shared" si="358"/>
        <v>5.5604166666662014E-2</v>
      </c>
      <c r="S517" s="35">
        <f t="shared" si="359"/>
        <v>5.8874999999995077E-2</v>
      </c>
      <c r="T517" s="35">
        <f t="shared" si="360"/>
        <v>6.214583333332814E-2</v>
      </c>
      <c r="U517" s="36">
        <f t="shared" si="361"/>
        <v>6.5416666666661197E-2</v>
      </c>
      <c r="V517" s="35">
        <f t="shared" si="362"/>
        <v>6.8687499999994253E-2</v>
      </c>
      <c r="W517" s="37">
        <f t="shared" si="363"/>
        <v>6.8998229166660888E-2</v>
      </c>
      <c r="X517" s="35">
        <f t="shared" si="364"/>
        <v>7.1958333333327323E-2</v>
      </c>
      <c r="Y517" s="35">
        <f t="shared" si="365"/>
        <v>7.522916666666038E-2</v>
      </c>
      <c r="Z517" s="35">
        <f t="shared" si="366"/>
        <v>7.8499999999993436E-2</v>
      </c>
      <c r="AA517" s="36">
        <f t="shared" si="367"/>
        <v>8.1770833333326493E-2</v>
      </c>
      <c r="AB517" s="35">
        <f t="shared" si="368"/>
        <v>8.5041666666659549E-2</v>
      </c>
      <c r="AC517" s="35">
        <f t="shared" si="369"/>
        <v>8.8312499999992619E-2</v>
      </c>
      <c r="AD517" s="35">
        <f t="shared" si="370"/>
        <v>9.1583333333325675E-2</v>
      </c>
      <c r="AE517" s="35">
        <f t="shared" si="371"/>
        <v>9.4854166666658732E-2</v>
      </c>
      <c r="AF517" s="36">
        <f t="shared" si="372"/>
        <v>9.8124999999991802E-2</v>
      </c>
      <c r="AG517" s="35">
        <f t="shared" si="373"/>
        <v>0.10139583333332486</v>
      </c>
      <c r="AH517" s="35">
        <f t="shared" si="374"/>
        <v>0.10466666666665791</v>
      </c>
      <c r="AI517" s="35">
        <f t="shared" si="375"/>
        <v>0.10793749999999097</v>
      </c>
      <c r="AJ517" s="35">
        <f t="shared" si="376"/>
        <v>0.11120833333332403</v>
      </c>
      <c r="AK517" s="36">
        <f t="shared" si="377"/>
        <v>0.1144791666666571</v>
      </c>
      <c r="AL517" s="35">
        <f t="shared" si="378"/>
        <v>0.11774999999999015</v>
      </c>
      <c r="AM517" s="35">
        <f t="shared" si="379"/>
        <v>0.12102083333332321</v>
      </c>
      <c r="AN517" s="35">
        <f t="shared" si="380"/>
        <v>0.12429166666665628</v>
      </c>
      <c r="AO517" s="35">
        <f t="shared" si="381"/>
        <v>0.12756249999998934</v>
      </c>
      <c r="AP517" s="36">
        <f t="shared" si="382"/>
        <v>0.13083333333332239</v>
      </c>
      <c r="AQ517" s="35">
        <f t="shared" si="383"/>
        <v>0.13410416666665545</v>
      </c>
      <c r="AR517" s="35">
        <f t="shared" si="384"/>
        <v>0.13737499999998851</v>
      </c>
      <c r="AS517" s="38">
        <f t="shared" si="385"/>
        <v>0.13801281249998845</v>
      </c>
      <c r="AU517" s="33">
        <v>3.2708333333330598E-3</v>
      </c>
    </row>
    <row r="518" spans="1:47">
      <c r="A518" s="33">
        <v>3.2719907407404601E-3</v>
      </c>
      <c r="B518" s="34">
        <v>3.2719907407404601E-3</v>
      </c>
      <c r="C518" s="35">
        <f t="shared" si="386"/>
        <v>6.5439814814809202E-3</v>
      </c>
      <c r="D518" s="35">
        <f t="shared" si="344"/>
        <v>9.8159722222213794E-3</v>
      </c>
      <c r="E518" s="35">
        <f t="shared" si="345"/>
        <v>1.308796296296184E-2</v>
      </c>
      <c r="F518" s="36">
        <f t="shared" si="346"/>
        <v>1.6359953703702301E-2</v>
      </c>
      <c r="G518" s="35">
        <f t="shared" si="347"/>
        <v>1.9631944444442759E-2</v>
      </c>
      <c r="H518" s="35">
        <f t="shared" si="348"/>
        <v>2.290393518518322E-2</v>
      </c>
      <c r="I518" s="35">
        <f t="shared" si="349"/>
        <v>2.6175925925923681E-2</v>
      </c>
      <c r="J518" s="35">
        <f t="shared" si="350"/>
        <v>2.9447916666664142E-2</v>
      </c>
      <c r="K518" s="36">
        <f t="shared" si="351"/>
        <v>3.2719907407404603E-2</v>
      </c>
      <c r="L518" s="35">
        <f t="shared" si="352"/>
        <v>3.599189814814506E-2</v>
      </c>
      <c r="M518" s="35">
        <f t="shared" si="353"/>
        <v>3.9263888888885518E-2</v>
      </c>
      <c r="N518" s="35">
        <f t="shared" si="354"/>
        <v>4.2535879629625982E-2</v>
      </c>
      <c r="O518" s="35">
        <f t="shared" si="355"/>
        <v>4.5807870370366439E-2</v>
      </c>
      <c r="P518" s="36">
        <f t="shared" si="356"/>
        <v>4.9079861111106904E-2</v>
      </c>
      <c r="Q518" s="35">
        <f t="shared" si="357"/>
        <v>5.2351851851847361E-2</v>
      </c>
      <c r="R518" s="35">
        <f t="shared" si="358"/>
        <v>5.5623842592587819E-2</v>
      </c>
      <c r="S518" s="35">
        <f t="shared" si="359"/>
        <v>5.8895833333328283E-2</v>
      </c>
      <c r="T518" s="35">
        <f t="shared" si="360"/>
        <v>6.2167824074068741E-2</v>
      </c>
      <c r="U518" s="36">
        <f t="shared" si="361"/>
        <v>6.5439814814809205E-2</v>
      </c>
      <c r="V518" s="35">
        <f t="shared" si="362"/>
        <v>6.8711805555549663E-2</v>
      </c>
      <c r="W518" s="37">
        <f t="shared" si="363"/>
        <v>6.9022644675920009E-2</v>
      </c>
      <c r="X518" s="35">
        <f t="shared" si="364"/>
        <v>7.198379629629012E-2</v>
      </c>
      <c r="Y518" s="35">
        <f t="shared" si="365"/>
        <v>7.5255787037030578E-2</v>
      </c>
      <c r="Z518" s="35">
        <f t="shared" si="366"/>
        <v>7.8527777777771035E-2</v>
      </c>
      <c r="AA518" s="36">
        <f t="shared" si="367"/>
        <v>8.1799768518511506E-2</v>
      </c>
      <c r="AB518" s="35">
        <f t="shared" si="368"/>
        <v>8.5071759259251964E-2</v>
      </c>
      <c r="AC518" s="35">
        <f t="shared" si="369"/>
        <v>8.8343749999992421E-2</v>
      </c>
      <c r="AD518" s="35">
        <f t="shared" si="370"/>
        <v>9.1615740740732879E-2</v>
      </c>
      <c r="AE518" s="35">
        <f t="shared" si="371"/>
        <v>9.4887731481473336E-2</v>
      </c>
      <c r="AF518" s="36">
        <f t="shared" si="372"/>
        <v>9.8159722222213808E-2</v>
      </c>
      <c r="AG518" s="35">
        <f t="shared" si="373"/>
        <v>0.10143171296295427</v>
      </c>
      <c r="AH518" s="35">
        <f t="shared" si="374"/>
        <v>0.10470370370369472</v>
      </c>
      <c r="AI518" s="35">
        <f t="shared" si="375"/>
        <v>0.10797569444443518</v>
      </c>
      <c r="AJ518" s="35">
        <f t="shared" si="376"/>
        <v>0.11124768518517564</v>
      </c>
      <c r="AK518" s="36">
        <f t="shared" si="377"/>
        <v>0.11451967592591611</v>
      </c>
      <c r="AL518" s="35">
        <f t="shared" si="378"/>
        <v>0.11779166666665657</v>
      </c>
      <c r="AM518" s="35">
        <f t="shared" si="379"/>
        <v>0.12106365740739702</v>
      </c>
      <c r="AN518" s="35">
        <f t="shared" si="380"/>
        <v>0.12433564814813748</v>
      </c>
      <c r="AO518" s="35">
        <f t="shared" si="381"/>
        <v>0.12760763888887794</v>
      </c>
      <c r="AP518" s="36">
        <f t="shared" si="382"/>
        <v>0.13087962962961841</v>
      </c>
      <c r="AQ518" s="35">
        <f t="shared" si="383"/>
        <v>0.13415162037035885</v>
      </c>
      <c r="AR518" s="35">
        <f t="shared" si="384"/>
        <v>0.13742361111109933</v>
      </c>
      <c r="AS518" s="38">
        <f t="shared" si="385"/>
        <v>0.13806164930554371</v>
      </c>
      <c r="AU518" s="33">
        <v>3.2719907407404601E-3</v>
      </c>
    </row>
    <row r="519" spans="1:47">
      <c r="A519" s="33">
        <v>3.2731481481478699E-3</v>
      </c>
      <c r="B519" s="34">
        <v>3.2731481481478699E-3</v>
      </c>
      <c r="C519" s="35">
        <f t="shared" si="386"/>
        <v>6.5462962962957397E-3</v>
      </c>
      <c r="D519" s="35">
        <f t="shared" si="344"/>
        <v>9.8194444444436105E-3</v>
      </c>
      <c r="E519" s="35">
        <f t="shared" si="345"/>
        <v>1.3092592592591479E-2</v>
      </c>
      <c r="F519" s="36">
        <f t="shared" si="346"/>
        <v>1.6365740740739348E-2</v>
      </c>
      <c r="G519" s="35">
        <f t="shared" si="347"/>
        <v>1.9638888888887221E-2</v>
      </c>
      <c r="H519" s="35">
        <f t="shared" si="348"/>
        <v>2.291203703703509E-2</v>
      </c>
      <c r="I519" s="35">
        <f t="shared" si="349"/>
        <v>2.6185185185182959E-2</v>
      </c>
      <c r="J519" s="35">
        <f t="shared" si="350"/>
        <v>2.9458333333330828E-2</v>
      </c>
      <c r="K519" s="36">
        <f t="shared" si="351"/>
        <v>3.2731481481478697E-2</v>
      </c>
      <c r="L519" s="35">
        <f t="shared" si="352"/>
        <v>3.6004629629626569E-2</v>
      </c>
      <c r="M519" s="35">
        <f t="shared" si="353"/>
        <v>3.9277777777774442E-2</v>
      </c>
      <c r="N519" s="35">
        <f t="shared" si="354"/>
        <v>4.2550925925922307E-2</v>
      </c>
      <c r="O519" s="35">
        <f t="shared" si="355"/>
        <v>4.582407407407018E-2</v>
      </c>
      <c r="P519" s="36">
        <f t="shared" si="356"/>
        <v>4.9097222222218045E-2</v>
      </c>
      <c r="Q519" s="35">
        <f t="shared" si="357"/>
        <v>5.2370370370365918E-2</v>
      </c>
      <c r="R519" s="35">
        <f t="shared" si="358"/>
        <v>5.564351851851379E-2</v>
      </c>
      <c r="S519" s="35">
        <f t="shared" si="359"/>
        <v>5.8916666666661656E-2</v>
      </c>
      <c r="T519" s="35">
        <f t="shared" si="360"/>
        <v>6.2189814814809528E-2</v>
      </c>
      <c r="U519" s="36">
        <f t="shared" si="361"/>
        <v>6.5462962962957394E-2</v>
      </c>
      <c r="V519" s="35">
        <f t="shared" si="362"/>
        <v>6.8736111111105266E-2</v>
      </c>
      <c r="W519" s="37">
        <f t="shared" si="363"/>
        <v>6.904706018517931E-2</v>
      </c>
      <c r="X519" s="35">
        <f t="shared" si="364"/>
        <v>7.2009259259253139E-2</v>
      </c>
      <c r="Y519" s="35">
        <f t="shared" si="365"/>
        <v>7.5282407407401011E-2</v>
      </c>
      <c r="Z519" s="35">
        <f t="shared" si="366"/>
        <v>7.8555555555548884E-2</v>
      </c>
      <c r="AA519" s="36">
        <f t="shared" si="367"/>
        <v>8.1828703703696742E-2</v>
      </c>
      <c r="AB519" s="35">
        <f t="shared" si="368"/>
        <v>8.5101851851844615E-2</v>
      </c>
      <c r="AC519" s="35">
        <f t="shared" si="369"/>
        <v>8.8374999999992487E-2</v>
      </c>
      <c r="AD519" s="35">
        <f t="shared" si="370"/>
        <v>9.164814814814036E-2</v>
      </c>
      <c r="AE519" s="35">
        <f t="shared" si="371"/>
        <v>9.4921296296288232E-2</v>
      </c>
      <c r="AF519" s="36">
        <f t="shared" si="372"/>
        <v>9.8194444444436091E-2</v>
      </c>
      <c r="AG519" s="35">
        <f t="shared" si="373"/>
        <v>0.10146759259258396</v>
      </c>
      <c r="AH519" s="35">
        <f t="shared" si="374"/>
        <v>0.10474074074073184</v>
      </c>
      <c r="AI519" s="35">
        <f t="shared" si="375"/>
        <v>0.10801388888887971</v>
      </c>
      <c r="AJ519" s="35">
        <f t="shared" si="376"/>
        <v>0.11128703703702758</v>
      </c>
      <c r="AK519" s="36">
        <f t="shared" si="377"/>
        <v>0.11456018518517544</v>
      </c>
      <c r="AL519" s="35">
        <f t="shared" si="378"/>
        <v>0.11783333333332331</v>
      </c>
      <c r="AM519" s="35">
        <f t="shared" si="379"/>
        <v>0.12110648148147118</v>
      </c>
      <c r="AN519" s="35">
        <f t="shared" si="380"/>
        <v>0.12437962962961906</v>
      </c>
      <c r="AO519" s="35">
        <f t="shared" si="381"/>
        <v>0.12765277777776693</v>
      </c>
      <c r="AP519" s="36">
        <f t="shared" si="382"/>
        <v>0.13092592592591479</v>
      </c>
      <c r="AQ519" s="35">
        <f t="shared" si="383"/>
        <v>0.13419907407406267</v>
      </c>
      <c r="AR519" s="35">
        <f t="shared" si="384"/>
        <v>0.13747222222221053</v>
      </c>
      <c r="AS519" s="38">
        <f t="shared" si="385"/>
        <v>0.13811048611109936</v>
      </c>
      <c r="AU519" s="33">
        <v>3.2731481481478699E-3</v>
      </c>
    </row>
    <row r="520" spans="1:47">
      <c r="A520" s="33">
        <v>3.2743055555552801E-3</v>
      </c>
      <c r="B520" s="34">
        <v>3.2743055555552801E-3</v>
      </c>
      <c r="C520" s="35">
        <f t="shared" si="386"/>
        <v>6.5486111111105602E-3</v>
      </c>
      <c r="D520" s="35">
        <f t="shared" si="344"/>
        <v>9.8229166666658398E-3</v>
      </c>
      <c r="E520" s="35">
        <f t="shared" si="345"/>
        <v>1.309722222222112E-2</v>
      </c>
      <c r="F520" s="36">
        <f t="shared" si="346"/>
        <v>1.6371527777776399E-2</v>
      </c>
      <c r="G520" s="35">
        <f t="shared" si="347"/>
        <v>1.964583333333168E-2</v>
      </c>
      <c r="H520" s="35">
        <f t="shared" si="348"/>
        <v>2.292013888888696E-2</v>
      </c>
      <c r="I520" s="35">
        <f t="shared" si="349"/>
        <v>2.6194444444442241E-2</v>
      </c>
      <c r="J520" s="35">
        <f t="shared" si="350"/>
        <v>2.9468749999997521E-2</v>
      </c>
      <c r="K520" s="36">
        <f t="shared" si="351"/>
        <v>3.2743055555552798E-2</v>
      </c>
      <c r="L520" s="35">
        <f t="shared" si="352"/>
        <v>3.6017361111108079E-2</v>
      </c>
      <c r="M520" s="35">
        <f t="shared" si="353"/>
        <v>3.9291666666663359E-2</v>
      </c>
      <c r="N520" s="35">
        <f t="shared" si="354"/>
        <v>4.256597222221864E-2</v>
      </c>
      <c r="O520" s="35">
        <f t="shared" si="355"/>
        <v>4.584027777777392E-2</v>
      </c>
      <c r="P520" s="36">
        <f t="shared" si="356"/>
        <v>4.9114583333329201E-2</v>
      </c>
      <c r="Q520" s="35">
        <f t="shared" si="357"/>
        <v>5.2388888888884481E-2</v>
      </c>
      <c r="R520" s="35">
        <f t="shared" si="358"/>
        <v>5.5663194444439762E-2</v>
      </c>
      <c r="S520" s="35">
        <f t="shared" si="359"/>
        <v>5.8937499999995042E-2</v>
      </c>
      <c r="T520" s="35">
        <f t="shared" si="360"/>
        <v>6.2211805555550323E-2</v>
      </c>
      <c r="U520" s="36">
        <f t="shared" si="361"/>
        <v>6.5486111111105597E-2</v>
      </c>
      <c r="V520" s="35">
        <f t="shared" si="362"/>
        <v>6.8760416666660884E-2</v>
      </c>
      <c r="W520" s="37">
        <f t="shared" si="363"/>
        <v>6.9071475694438625E-2</v>
      </c>
      <c r="X520" s="35">
        <f t="shared" si="364"/>
        <v>7.2034722222216158E-2</v>
      </c>
      <c r="Y520" s="35">
        <f t="shared" si="365"/>
        <v>7.5309027777771445E-2</v>
      </c>
      <c r="Z520" s="35">
        <f t="shared" si="366"/>
        <v>7.8583333333326719E-2</v>
      </c>
      <c r="AA520" s="36">
        <f t="shared" si="367"/>
        <v>8.1857638888882006E-2</v>
      </c>
      <c r="AB520" s="35">
        <f t="shared" si="368"/>
        <v>8.513194444443728E-2</v>
      </c>
      <c r="AC520" s="35">
        <f t="shared" si="369"/>
        <v>8.8406249999992567E-2</v>
      </c>
      <c r="AD520" s="35">
        <f t="shared" si="370"/>
        <v>9.1680555555547841E-2</v>
      </c>
      <c r="AE520" s="35">
        <f t="shared" si="371"/>
        <v>9.4954861111103128E-2</v>
      </c>
      <c r="AF520" s="36">
        <f t="shared" si="372"/>
        <v>9.8229166666658402E-2</v>
      </c>
      <c r="AG520" s="35">
        <f t="shared" si="373"/>
        <v>0.10150347222221369</v>
      </c>
      <c r="AH520" s="35">
        <f t="shared" si="374"/>
        <v>0.10477777777776896</v>
      </c>
      <c r="AI520" s="35">
        <f t="shared" si="375"/>
        <v>0.10805208333332424</v>
      </c>
      <c r="AJ520" s="35">
        <f t="shared" si="376"/>
        <v>0.11132638888887952</v>
      </c>
      <c r="AK520" s="36">
        <f t="shared" si="377"/>
        <v>0.1146006944444348</v>
      </c>
      <c r="AL520" s="35">
        <f t="shared" si="378"/>
        <v>0.11787499999999008</v>
      </c>
      <c r="AM520" s="35">
        <f t="shared" si="379"/>
        <v>0.12114930555554536</v>
      </c>
      <c r="AN520" s="35">
        <f t="shared" si="380"/>
        <v>0.12442361111110065</v>
      </c>
      <c r="AO520" s="35">
        <f t="shared" si="381"/>
        <v>0.12769791666665592</v>
      </c>
      <c r="AP520" s="36">
        <f t="shared" si="382"/>
        <v>0.13097222222221119</v>
      </c>
      <c r="AQ520" s="35">
        <f t="shared" si="383"/>
        <v>0.13424652777776649</v>
      </c>
      <c r="AR520" s="35">
        <f t="shared" si="384"/>
        <v>0.13752083333332177</v>
      </c>
      <c r="AS520" s="38">
        <f t="shared" si="385"/>
        <v>0.13815932291665503</v>
      </c>
      <c r="AU520" s="33">
        <v>3.2743055555552801E-3</v>
      </c>
    </row>
    <row r="521" spans="1:47">
      <c r="A521" s="33">
        <v>3.2754629629626799E-3</v>
      </c>
      <c r="B521" s="34">
        <v>3.2754629629626799E-3</v>
      </c>
      <c r="C521" s="35">
        <f t="shared" si="386"/>
        <v>6.5509259259253598E-3</v>
      </c>
      <c r="D521" s="35">
        <f t="shared" si="344"/>
        <v>9.8263888888880397E-3</v>
      </c>
      <c r="E521" s="35">
        <f t="shared" si="345"/>
        <v>1.310185185185072E-2</v>
      </c>
      <c r="F521" s="36">
        <f t="shared" si="346"/>
        <v>1.6377314814813401E-2</v>
      </c>
      <c r="G521" s="35">
        <f t="shared" si="347"/>
        <v>1.9652777777776079E-2</v>
      </c>
      <c r="H521" s="35">
        <f t="shared" si="348"/>
        <v>2.2928240740738758E-2</v>
      </c>
      <c r="I521" s="35">
        <f t="shared" si="349"/>
        <v>2.6203703703701439E-2</v>
      </c>
      <c r="J521" s="35">
        <f t="shared" si="350"/>
        <v>2.9479166666664121E-2</v>
      </c>
      <c r="K521" s="36">
        <f t="shared" si="351"/>
        <v>3.2754629629626802E-2</v>
      </c>
      <c r="L521" s="35">
        <f t="shared" si="352"/>
        <v>3.6030092592589477E-2</v>
      </c>
      <c r="M521" s="35">
        <f t="shared" si="353"/>
        <v>3.9305555555552159E-2</v>
      </c>
      <c r="N521" s="35">
        <f t="shared" si="354"/>
        <v>4.258101851851484E-2</v>
      </c>
      <c r="O521" s="35">
        <f t="shared" si="355"/>
        <v>4.5856481481477515E-2</v>
      </c>
      <c r="P521" s="36">
        <f t="shared" si="356"/>
        <v>4.9131944444440197E-2</v>
      </c>
      <c r="Q521" s="35">
        <f t="shared" si="357"/>
        <v>5.2407407407402878E-2</v>
      </c>
      <c r="R521" s="35">
        <f t="shared" si="358"/>
        <v>5.568287037036556E-2</v>
      </c>
      <c r="S521" s="35">
        <f t="shared" si="359"/>
        <v>5.8958333333328242E-2</v>
      </c>
      <c r="T521" s="35">
        <f t="shared" si="360"/>
        <v>6.2233796296290916E-2</v>
      </c>
      <c r="U521" s="36">
        <f t="shared" si="361"/>
        <v>6.5509259259253605E-2</v>
      </c>
      <c r="V521" s="35">
        <f t="shared" si="362"/>
        <v>6.878472222221628E-2</v>
      </c>
      <c r="W521" s="37">
        <f t="shared" si="363"/>
        <v>6.9095891203697732E-2</v>
      </c>
      <c r="X521" s="35">
        <f t="shared" si="364"/>
        <v>7.2060185185178954E-2</v>
      </c>
      <c r="Y521" s="35">
        <f t="shared" si="365"/>
        <v>7.5335648148141643E-2</v>
      </c>
      <c r="Z521" s="35">
        <f t="shared" si="366"/>
        <v>7.8611111111104318E-2</v>
      </c>
      <c r="AA521" s="36">
        <f t="shared" si="367"/>
        <v>8.1886574074066992E-2</v>
      </c>
      <c r="AB521" s="35">
        <f t="shared" si="368"/>
        <v>8.5162037037029681E-2</v>
      </c>
      <c r="AC521" s="35">
        <f t="shared" si="369"/>
        <v>8.8437499999992356E-2</v>
      </c>
      <c r="AD521" s="35">
        <f t="shared" si="370"/>
        <v>9.171296296295503E-2</v>
      </c>
      <c r="AE521" s="35">
        <f t="shared" si="371"/>
        <v>9.4988425925917719E-2</v>
      </c>
      <c r="AF521" s="36">
        <f t="shared" si="372"/>
        <v>9.8263888888880394E-2</v>
      </c>
      <c r="AG521" s="35">
        <f t="shared" si="373"/>
        <v>0.10153935185184308</v>
      </c>
      <c r="AH521" s="35">
        <f t="shared" si="374"/>
        <v>0.10481481481480576</v>
      </c>
      <c r="AI521" s="35">
        <f t="shared" si="375"/>
        <v>0.10809027777776843</v>
      </c>
      <c r="AJ521" s="35">
        <f t="shared" si="376"/>
        <v>0.11136574074073112</v>
      </c>
      <c r="AK521" s="36">
        <f t="shared" si="377"/>
        <v>0.11464120370369379</v>
      </c>
      <c r="AL521" s="35">
        <f t="shared" si="378"/>
        <v>0.11791666666665648</v>
      </c>
      <c r="AM521" s="35">
        <f t="shared" si="379"/>
        <v>0.12119212962961916</v>
      </c>
      <c r="AN521" s="35">
        <f t="shared" si="380"/>
        <v>0.12446759259258183</v>
      </c>
      <c r="AO521" s="35">
        <f t="shared" si="381"/>
        <v>0.12774305555554452</v>
      </c>
      <c r="AP521" s="36">
        <f t="shared" si="382"/>
        <v>0.13101851851850721</v>
      </c>
      <c r="AQ521" s="35">
        <f t="shared" si="383"/>
        <v>0.13429398148146987</v>
      </c>
      <c r="AR521" s="35">
        <f t="shared" si="384"/>
        <v>0.13756944444443256</v>
      </c>
      <c r="AS521" s="38">
        <f t="shared" si="385"/>
        <v>0.13820815972221029</v>
      </c>
      <c r="AU521" s="33">
        <v>3.2754629629626799E-3</v>
      </c>
    </row>
    <row r="522" spans="1:47">
      <c r="A522" s="33">
        <v>3.2766203703700901E-3</v>
      </c>
      <c r="B522" s="34">
        <v>3.2766203703700901E-3</v>
      </c>
      <c r="C522" s="35">
        <f t="shared" si="386"/>
        <v>6.5532407407401802E-3</v>
      </c>
      <c r="D522" s="35">
        <f t="shared" si="344"/>
        <v>9.8298611111102708E-3</v>
      </c>
      <c r="E522" s="35">
        <f t="shared" si="345"/>
        <v>1.310648148148036E-2</v>
      </c>
      <c r="F522" s="36">
        <f t="shared" si="346"/>
        <v>1.6383101851850452E-2</v>
      </c>
      <c r="G522" s="35">
        <f t="shared" si="347"/>
        <v>1.9659722222220542E-2</v>
      </c>
      <c r="H522" s="35">
        <f t="shared" si="348"/>
        <v>2.2936342592590631E-2</v>
      </c>
      <c r="I522" s="35">
        <f t="shared" si="349"/>
        <v>2.6212962962960721E-2</v>
      </c>
      <c r="J522" s="35">
        <f t="shared" si="350"/>
        <v>2.9489583333330811E-2</v>
      </c>
      <c r="K522" s="36">
        <f t="shared" si="351"/>
        <v>3.2766203703700904E-2</v>
      </c>
      <c r="L522" s="35">
        <f t="shared" si="352"/>
        <v>3.6042824074070993E-2</v>
      </c>
      <c r="M522" s="35">
        <f t="shared" si="353"/>
        <v>3.9319444444441083E-2</v>
      </c>
      <c r="N522" s="35">
        <f t="shared" si="354"/>
        <v>4.2596064814811173E-2</v>
      </c>
      <c r="O522" s="35">
        <f t="shared" si="355"/>
        <v>4.5872685185181263E-2</v>
      </c>
      <c r="P522" s="36">
        <f t="shared" si="356"/>
        <v>4.9149305555551352E-2</v>
      </c>
      <c r="Q522" s="35">
        <f t="shared" si="357"/>
        <v>5.2425925925921442E-2</v>
      </c>
      <c r="R522" s="35">
        <f t="shared" si="358"/>
        <v>5.5702546296291532E-2</v>
      </c>
      <c r="S522" s="35">
        <f t="shared" si="359"/>
        <v>5.8979166666661621E-2</v>
      </c>
      <c r="T522" s="35">
        <f t="shared" si="360"/>
        <v>6.2255787037031711E-2</v>
      </c>
      <c r="U522" s="36">
        <f t="shared" si="361"/>
        <v>6.5532407407401808E-2</v>
      </c>
      <c r="V522" s="35">
        <f t="shared" si="362"/>
        <v>6.8809027777771897E-2</v>
      </c>
      <c r="W522" s="37">
        <f t="shared" si="363"/>
        <v>6.9120306712957047E-2</v>
      </c>
      <c r="X522" s="35">
        <f t="shared" si="364"/>
        <v>7.2085648148141987E-2</v>
      </c>
      <c r="Y522" s="35">
        <f t="shared" si="365"/>
        <v>7.5362268518512077E-2</v>
      </c>
      <c r="Z522" s="35">
        <f t="shared" si="366"/>
        <v>7.8638888888882166E-2</v>
      </c>
      <c r="AA522" s="36">
        <f t="shared" si="367"/>
        <v>8.1915509259252256E-2</v>
      </c>
      <c r="AB522" s="35">
        <f t="shared" si="368"/>
        <v>8.5192129629622346E-2</v>
      </c>
      <c r="AC522" s="35">
        <f t="shared" si="369"/>
        <v>8.8468749999992435E-2</v>
      </c>
      <c r="AD522" s="35">
        <f t="shared" si="370"/>
        <v>9.1745370370362525E-2</v>
      </c>
      <c r="AE522" s="35">
        <f t="shared" si="371"/>
        <v>9.5021990740732615E-2</v>
      </c>
      <c r="AF522" s="36">
        <f t="shared" si="372"/>
        <v>9.8298611111102704E-2</v>
      </c>
      <c r="AG522" s="35">
        <f t="shared" si="373"/>
        <v>0.10157523148147279</v>
      </c>
      <c r="AH522" s="35">
        <f t="shared" si="374"/>
        <v>0.10485185185184288</v>
      </c>
      <c r="AI522" s="35">
        <f t="shared" si="375"/>
        <v>0.10812847222221297</v>
      </c>
      <c r="AJ522" s="35">
        <f t="shared" si="376"/>
        <v>0.11140509259258306</v>
      </c>
      <c r="AK522" s="36">
        <f t="shared" si="377"/>
        <v>0.11468171296295315</v>
      </c>
      <c r="AL522" s="35">
        <f t="shared" si="378"/>
        <v>0.11795833333332324</v>
      </c>
      <c r="AM522" s="35">
        <f t="shared" si="379"/>
        <v>0.12123495370369333</v>
      </c>
      <c r="AN522" s="35">
        <f t="shared" si="380"/>
        <v>0.12451157407406342</v>
      </c>
      <c r="AO522" s="35">
        <f t="shared" si="381"/>
        <v>0.12778819444443351</v>
      </c>
      <c r="AP522" s="36">
        <f t="shared" si="382"/>
        <v>0.13106481481480362</v>
      </c>
      <c r="AQ522" s="35">
        <f t="shared" si="383"/>
        <v>0.13434143518517369</v>
      </c>
      <c r="AR522" s="35">
        <f t="shared" si="384"/>
        <v>0.13761805555554379</v>
      </c>
      <c r="AS522" s="38">
        <f t="shared" si="385"/>
        <v>0.13825699652776596</v>
      </c>
      <c r="AU522" s="33">
        <v>3.2766203703700901E-3</v>
      </c>
    </row>
    <row r="523" spans="1:47">
      <c r="A523" s="33">
        <v>3.2777777777774999E-3</v>
      </c>
      <c r="B523" s="34">
        <v>3.2777777777774999E-3</v>
      </c>
      <c r="C523" s="35">
        <f t="shared" si="386"/>
        <v>6.5555555555549998E-3</v>
      </c>
      <c r="D523" s="35">
        <f t="shared" si="344"/>
        <v>9.8333333333325001E-3</v>
      </c>
      <c r="E523" s="35">
        <f t="shared" si="345"/>
        <v>1.311111111111E-2</v>
      </c>
      <c r="F523" s="36">
        <f t="shared" si="346"/>
        <v>1.6388888888887499E-2</v>
      </c>
      <c r="G523" s="35">
        <f t="shared" si="347"/>
        <v>1.9666666666665E-2</v>
      </c>
      <c r="H523" s="35">
        <f t="shared" si="348"/>
        <v>2.2944444444442498E-2</v>
      </c>
      <c r="I523" s="35">
        <f t="shared" si="349"/>
        <v>2.6222222222219999E-2</v>
      </c>
      <c r="J523" s="35">
        <f t="shared" si="350"/>
        <v>2.94999999999975E-2</v>
      </c>
      <c r="K523" s="36">
        <f t="shared" si="351"/>
        <v>3.2777777777774998E-2</v>
      </c>
      <c r="L523" s="35">
        <f t="shared" si="352"/>
        <v>3.6055555555552496E-2</v>
      </c>
      <c r="M523" s="35">
        <f t="shared" si="353"/>
        <v>3.9333333333330001E-2</v>
      </c>
      <c r="N523" s="35">
        <f t="shared" si="354"/>
        <v>4.2611111111107498E-2</v>
      </c>
      <c r="O523" s="35">
        <f t="shared" si="355"/>
        <v>4.5888888888884996E-2</v>
      </c>
      <c r="P523" s="36">
        <f t="shared" si="356"/>
        <v>4.9166666666662501E-2</v>
      </c>
      <c r="Q523" s="35">
        <f t="shared" si="357"/>
        <v>5.2444444444439998E-2</v>
      </c>
      <c r="R523" s="35">
        <f t="shared" si="358"/>
        <v>5.5722222222217496E-2</v>
      </c>
      <c r="S523" s="35">
        <f t="shared" si="359"/>
        <v>5.8999999999995001E-2</v>
      </c>
      <c r="T523" s="35">
        <f t="shared" si="360"/>
        <v>6.2277777777772499E-2</v>
      </c>
      <c r="U523" s="36">
        <f t="shared" si="361"/>
        <v>6.5555555555549996E-2</v>
      </c>
      <c r="V523" s="35">
        <f t="shared" si="362"/>
        <v>6.8833333333327501E-2</v>
      </c>
      <c r="W523" s="37">
        <f t="shared" si="363"/>
        <v>6.9144722222216362E-2</v>
      </c>
      <c r="X523" s="35">
        <f t="shared" si="364"/>
        <v>7.2111111111104992E-2</v>
      </c>
      <c r="Y523" s="35">
        <f t="shared" si="365"/>
        <v>7.5388888888882497E-2</v>
      </c>
      <c r="Z523" s="35">
        <f t="shared" si="366"/>
        <v>7.8666666666660001E-2</v>
      </c>
      <c r="AA523" s="36">
        <f t="shared" si="367"/>
        <v>8.1944444444437492E-2</v>
      </c>
      <c r="AB523" s="35">
        <f t="shared" si="368"/>
        <v>8.5222222222214997E-2</v>
      </c>
      <c r="AC523" s="35">
        <f t="shared" si="369"/>
        <v>8.8499999999992501E-2</v>
      </c>
      <c r="AD523" s="35">
        <f t="shared" si="370"/>
        <v>9.1777777777769992E-2</v>
      </c>
      <c r="AE523" s="35">
        <f t="shared" si="371"/>
        <v>9.5055555555547497E-2</v>
      </c>
      <c r="AF523" s="36">
        <f t="shared" si="372"/>
        <v>9.8333333333325001E-2</v>
      </c>
      <c r="AG523" s="35">
        <f t="shared" si="373"/>
        <v>0.10161111111110249</v>
      </c>
      <c r="AH523" s="35">
        <f t="shared" si="374"/>
        <v>0.10488888888888</v>
      </c>
      <c r="AI523" s="35">
        <f t="shared" si="375"/>
        <v>0.1081666666666575</v>
      </c>
      <c r="AJ523" s="35">
        <f t="shared" si="376"/>
        <v>0.11144444444443499</v>
      </c>
      <c r="AK523" s="36">
        <f t="shared" si="377"/>
        <v>0.1147222222222125</v>
      </c>
      <c r="AL523" s="35">
        <f t="shared" si="378"/>
        <v>0.11799999999999</v>
      </c>
      <c r="AM523" s="35">
        <f t="shared" si="379"/>
        <v>0.12127777777776749</v>
      </c>
      <c r="AN523" s="35">
        <f t="shared" si="380"/>
        <v>0.124555555555545</v>
      </c>
      <c r="AO523" s="35">
        <f t="shared" si="381"/>
        <v>0.1278333333333225</v>
      </c>
      <c r="AP523" s="36">
        <f t="shared" si="382"/>
        <v>0.13111111111109999</v>
      </c>
      <c r="AQ523" s="35">
        <f t="shared" si="383"/>
        <v>0.13438888888887748</v>
      </c>
      <c r="AR523" s="35">
        <f t="shared" si="384"/>
        <v>0.137666666666655</v>
      </c>
      <c r="AS523" s="38">
        <f t="shared" si="385"/>
        <v>0.13830583333332161</v>
      </c>
      <c r="AU523" s="33">
        <v>3.2777777777774999E-3</v>
      </c>
    </row>
    <row r="524" spans="1:47">
      <c r="A524" s="33">
        <v>3.2789351851849001E-3</v>
      </c>
      <c r="B524" s="34">
        <v>3.2789351851849001E-3</v>
      </c>
      <c r="C524" s="35">
        <f t="shared" si="386"/>
        <v>6.5578703703698003E-3</v>
      </c>
      <c r="D524" s="35">
        <f t="shared" si="344"/>
        <v>9.8368055555547E-3</v>
      </c>
      <c r="E524" s="35">
        <f t="shared" si="345"/>
        <v>1.3115740740739601E-2</v>
      </c>
      <c r="F524" s="36">
        <f t="shared" si="346"/>
        <v>1.6394675925924501E-2</v>
      </c>
      <c r="G524" s="35">
        <f t="shared" si="347"/>
        <v>1.96736111111094E-2</v>
      </c>
      <c r="H524" s="35">
        <f t="shared" si="348"/>
        <v>2.2952546296294302E-2</v>
      </c>
      <c r="I524" s="35">
        <f t="shared" si="349"/>
        <v>2.6231481481479201E-2</v>
      </c>
      <c r="J524" s="35">
        <f t="shared" si="350"/>
        <v>2.95104166666641E-2</v>
      </c>
      <c r="K524" s="36">
        <f t="shared" si="351"/>
        <v>3.2789351851849002E-2</v>
      </c>
      <c r="L524" s="35">
        <f t="shared" si="352"/>
        <v>3.6068287037033901E-2</v>
      </c>
      <c r="M524" s="35">
        <f t="shared" si="353"/>
        <v>3.93472222222188E-2</v>
      </c>
      <c r="N524" s="35">
        <f t="shared" si="354"/>
        <v>4.2626157407403699E-2</v>
      </c>
      <c r="O524" s="35">
        <f t="shared" si="355"/>
        <v>4.5905092592588605E-2</v>
      </c>
      <c r="P524" s="36">
        <f t="shared" si="356"/>
        <v>4.9184027777773504E-2</v>
      </c>
      <c r="Q524" s="35">
        <f t="shared" si="357"/>
        <v>5.2462962962958402E-2</v>
      </c>
      <c r="R524" s="35">
        <f t="shared" si="358"/>
        <v>5.5741898148143301E-2</v>
      </c>
      <c r="S524" s="35">
        <f t="shared" si="359"/>
        <v>5.90208333333282E-2</v>
      </c>
      <c r="T524" s="35">
        <f t="shared" si="360"/>
        <v>6.2299768518513106E-2</v>
      </c>
      <c r="U524" s="36">
        <f t="shared" si="361"/>
        <v>6.5578703703698005E-2</v>
      </c>
      <c r="V524" s="35">
        <f t="shared" si="362"/>
        <v>6.8857638888882897E-2</v>
      </c>
      <c r="W524" s="37">
        <f t="shared" si="363"/>
        <v>6.9169137731475469E-2</v>
      </c>
      <c r="X524" s="35">
        <f t="shared" si="364"/>
        <v>7.2136574074067802E-2</v>
      </c>
      <c r="Y524" s="35">
        <f t="shared" si="365"/>
        <v>7.5415509259252708E-2</v>
      </c>
      <c r="Z524" s="35">
        <f t="shared" si="366"/>
        <v>7.86944444444376E-2</v>
      </c>
      <c r="AA524" s="36">
        <f t="shared" si="367"/>
        <v>8.1973379629622506E-2</v>
      </c>
      <c r="AB524" s="35">
        <f t="shared" si="368"/>
        <v>8.5252314814807398E-2</v>
      </c>
      <c r="AC524" s="35">
        <f t="shared" si="369"/>
        <v>8.8531249999992304E-2</v>
      </c>
      <c r="AD524" s="35">
        <f t="shared" si="370"/>
        <v>9.1810185185177209E-2</v>
      </c>
      <c r="AE524" s="35">
        <f t="shared" si="371"/>
        <v>9.5089120370362101E-2</v>
      </c>
      <c r="AF524" s="36">
        <f t="shared" si="372"/>
        <v>9.8368055555547007E-2</v>
      </c>
      <c r="AG524" s="35">
        <f t="shared" si="373"/>
        <v>0.1016469907407319</v>
      </c>
      <c r="AH524" s="35">
        <f t="shared" si="374"/>
        <v>0.1049259259259168</v>
      </c>
      <c r="AI524" s="35">
        <f t="shared" si="375"/>
        <v>0.10820486111110171</v>
      </c>
      <c r="AJ524" s="35">
        <f t="shared" si="376"/>
        <v>0.1114837962962866</v>
      </c>
      <c r="AK524" s="36">
        <f t="shared" si="377"/>
        <v>0.11476273148147151</v>
      </c>
      <c r="AL524" s="35">
        <f t="shared" si="378"/>
        <v>0.1180416666666564</v>
      </c>
      <c r="AM524" s="35">
        <f t="shared" si="379"/>
        <v>0.12132060185184131</v>
      </c>
      <c r="AN524" s="35">
        <f t="shared" si="380"/>
        <v>0.12459953703702621</v>
      </c>
      <c r="AO524" s="35">
        <f t="shared" si="381"/>
        <v>0.1278784722222111</v>
      </c>
      <c r="AP524" s="36">
        <f t="shared" si="382"/>
        <v>0.13115740740739601</v>
      </c>
      <c r="AQ524" s="35">
        <f t="shared" si="383"/>
        <v>0.13443634259258092</v>
      </c>
      <c r="AR524" s="35">
        <f t="shared" si="384"/>
        <v>0.13771527777776579</v>
      </c>
      <c r="AS524" s="38">
        <f t="shared" si="385"/>
        <v>0.13835467013887687</v>
      </c>
      <c r="AU524" s="33">
        <v>3.2789351851849001E-3</v>
      </c>
    </row>
    <row r="525" spans="1:47">
      <c r="A525" s="33">
        <v>3.2800925925923099E-3</v>
      </c>
      <c r="B525" s="34">
        <v>3.2800925925923099E-3</v>
      </c>
      <c r="C525" s="35">
        <f t="shared" si="386"/>
        <v>6.5601851851846199E-3</v>
      </c>
      <c r="D525" s="35">
        <f t="shared" si="344"/>
        <v>9.8402777777769294E-3</v>
      </c>
      <c r="E525" s="35">
        <f t="shared" si="345"/>
        <v>1.312037037036924E-2</v>
      </c>
      <c r="F525" s="36">
        <f t="shared" si="346"/>
        <v>1.6400462962961548E-2</v>
      </c>
      <c r="G525" s="35">
        <f t="shared" si="347"/>
        <v>1.9680555555553859E-2</v>
      </c>
      <c r="H525" s="35">
        <f t="shared" si="348"/>
        <v>2.2960648148146169E-2</v>
      </c>
      <c r="I525" s="35">
        <f t="shared" si="349"/>
        <v>2.6240740740738479E-2</v>
      </c>
      <c r="J525" s="35">
        <f t="shared" si="350"/>
        <v>2.952083333333079E-2</v>
      </c>
      <c r="K525" s="36">
        <f t="shared" si="351"/>
        <v>3.2800925925923097E-2</v>
      </c>
      <c r="L525" s="35">
        <f t="shared" si="352"/>
        <v>3.6081018518515411E-2</v>
      </c>
      <c r="M525" s="35">
        <f t="shared" si="353"/>
        <v>3.9361111111107717E-2</v>
      </c>
      <c r="N525" s="35">
        <f t="shared" si="354"/>
        <v>4.2641203703700031E-2</v>
      </c>
      <c r="O525" s="35">
        <f t="shared" si="355"/>
        <v>4.5921296296292338E-2</v>
      </c>
      <c r="P525" s="36">
        <f t="shared" si="356"/>
        <v>4.9201388888884652E-2</v>
      </c>
      <c r="Q525" s="35">
        <f t="shared" si="357"/>
        <v>5.2481481481476959E-2</v>
      </c>
      <c r="R525" s="35">
        <f t="shared" si="358"/>
        <v>5.5761574074069266E-2</v>
      </c>
      <c r="S525" s="35">
        <f t="shared" si="359"/>
        <v>5.904166666666158E-2</v>
      </c>
      <c r="T525" s="35">
        <f t="shared" si="360"/>
        <v>6.2321759259253887E-2</v>
      </c>
      <c r="U525" s="36">
        <f t="shared" si="361"/>
        <v>6.5601851851846193E-2</v>
      </c>
      <c r="V525" s="35">
        <f t="shared" si="362"/>
        <v>6.8881944444438514E-2</v>
      </c>
      <c r="W525" s="37">
        <f t="shared" si="363"/>
        <v>6.919355324073477E-2</v>
      </c>
      <c r="X525" s="35">
        <f t="shared" si="364"/>
        <v>7.2162037037030821E-2</v>
      </c>
      <c r="Y525" s="35">
        <f t="shared" si="365"/>
        <v>7.5442129629623128E-2</v>
      </c>
      <c r="Z525" s="35">
        <f t="shared" si="366"/>
        <v>7.8722222222215435E-2</v>
      </c>
      <c r="AA525" s="36">
        <f t="shared" si="367"/>
        <v>8.2002314814807742E-2</v>
      </c>
      <c r="AB525" s="35">
        <f t="shared" si="368"/>
        <v>8.5282407407400063E-2</v>
      </c>
      <c r="AC525" s="35">
        <f t="shared" si="369"/>
        <v>8.856249999999237E-2</v>
      </c>
      <c r="AD525" s="35">
        <f t="shared" si="370"/>
        <v>9.1842592592584676E-2</v>
      </c>
      <c r="AE525" s="35">
        <f t="shared" si="371"/>
        <v>9.5122685185176983E-2</v>
      </c>
      <c r="AF525" s="36">
        <f t="shared" si="372"/>
        <v>9.8402777777769304E-2</v>
      </c>
      <c r="AG525" s="35">
        <f t="shared" si="373"/>
        <v>0.10168287037036161</v>
      </c>
      <c r="AH525" s="35">
        <f t="shared" si="374"/>
        <v>0.10496296296295392</v>
      </c>
      <c r="AI525" s="35">
        <f t="shared" si="375"/>
        <v>0.10824305555554622</v>
      </c>
      <c r="AJ525" s="35">
        <f t="shared" si="376"/>
        <v>0.11152314814813853</v>
      </c>
      <c r="AK525" s="36">
        <f t="shared" si="377"/>
        <v>0.11480324074073085</v>
      </c>
      <c r="AL525" s="35">
        <f t="shared" si="378"/>
        <v>0.11808333333332316</v>
      </c>
      <c r="AM525" s="35">
        <f t="shared" si="379"/>
        <v>0.12136342592591547</v>
      </c>
      <c r="AN525" s="35">
        <f t="shared" si="380"/>
        <v>0.12464351851850777</v>
      </c>
      <c r="AO525" s="35">
        <f t="shared" si="381"/>
        <v>0.12792361111110009</v>
      </c>
      <c r="AP525" s="36">
        <f t="shared" si="382"/>
        <v>0.13120370370369239</v>
      </c>
      <c r="AQ525" s="35">
        <f t="shared" si="383"/>
        <v>0.13448379629628471</v>
      </c>
      <c r="AR525" s="35">
        <f t="shared" si="384"/>
        <v>0.13776388888887703</v>
      </c>
      <c r="AS525" s="38">
        <f t="shared" si="385"/>
        <v>0.13840350694443251</v>
      </c>
      <c r="AU525" s="33">
        <v>3.2800925925923099E-3</v>
      </c>
    </row>
    <row r="526" spans="1:47">
      <c r="A526" s="33">
        <v>3.2812499999997202E-3</v>
      </c>
      <c r="B526" s="34">
        <v>3.2812499999997202E-3</v>
      </c>
      <c r="C526" s="35">
        <f t="shared" si="386"/>
        <v>6.5624999999994403E-3</v>
      </c>
      <c r="D526" s="35">
        <f t="shared" si="344"/>
        <v>9.8437499999991605E-3</v>
      </c>
      <c r="E526" s="35">
        <f t="shared" si="345"/>
        <v>1.3124999999998881E-2</v>
      </c>
      <c r="F526" s="36">
        <f t="shared" si="346"/>
        <v>1.6406249999998603E-2</v>
      </c>
      <c r="G526" s="35">
        <f t="shared" si="347"/>
        <v>1.9687499999998321E-2</v>
      </c>
      <c r="H526" s="35">
        <f t="shared" si="348"/>
        <v>2.2968749999998039E-2</v>
      </c>
      <c r="I526" s="35">
        <f t="shared" si="349"/>
        <v>2.6249999999997761E-2</v>
      </c>
      <c r="J526" s="35">
        <f t="shared" si="350"/>
        <v>2.9531249999997483E-2</v>
      </c>
      <c r="K526" s="36">
        <f t="shared" si="351"/>
        <v>3.2812499999997205E-2</v>
      </c>
      <c r="L526" s="35">
        <f t="shared" si="352"/>
        <v>3.609374999999692E-2</v>
      </c>
      <c r="M526" s="35">
        <f t="shared" si="353"/>
        <v>3.9374999999996642E-2</v>
      </c>
      <c r="N526" s="35">
        <f t="shared" si="354"/>
        <v>4.2656249999996364E-2</v>
      </c>
      <c r="O526" s="35">
        <f t="shared" si="355"/>
        <v>4.5937499999996079E-2</v>
      </c>
      <c r="P526" s="36">
        <f t="shared" si="356"/>
        <v>4.9218749999995801E-2</v>
      </c>
      <c r="Q526" s="35">
        <f t="shared" si="357"/>
        <v>5.2499999999995522E-2</v>
      </c>
      <c r="R526" s="35">
        <f t="shared" si="358"/>
        <v>5.5781249999995244E-2</v>
      </c>
      <c r="S526" s="35">
        <f t="shared" si="359"/>
        <v>5.9062499999994966E-2</v>
      </c>
      <c r="T526" s="35">
        <f t="shared" si="360"/>
        <v>6.2343749999994681E-2</v>
      </c>
      <c r="U526" s="36">
        <f t="shared" si="361"/>
        <v>6.562499999999441E-2</v>
      </c>
      <c r="V526" s="35">
        <f t="shared" si="362"/>
        <v>6.8906249999994118E-2</v>
      </c>
      <c r="W526" s="37">
        <f t="shared" si="363"/>
        <v>6.9217968749994099E-2</v>
      </c>
      <c r="X526" s="35">
        <f t="shared" si="364"/>
        <v>7.218749999999384E-2</v>
      </c>
      <c r="Y526" s="35">
        <f t="shared" si="365"/>
        <v>7.5468749999993562E-2</v>
      </c>
      <c r="Z526" s="35">
        <f t="shared" si="366"/>
        <v>7.8749999999993284E-2</v>
      </c>
      <c r="AA526" s="36">
        <f t="shared" si="367"/>
        <v>8.2031249999993006E-2</v>
      </c>
      <c r="AB526" s="35">
        <f t="shared" si="368"/>
        <v>8.5312499999992727E-2</v>
      </c>
      <c r="AC526" s="35">
        <f t="shared" si="369"/>
        <v>8.8593749999992449E-2</v>
      </c>
      <c r="AD526" s="35">
        <f t="shared" si="370"/>
        <v>9.1874999999992157E-2</v>
      </c>
      <c r="AE526" s="35">
        <f t="shared" si="371"/>
        <v>9.5156249999991879E-2</v>
      </c>
      <c r="AF526" s="36">
        <f t="shared" si="372"/>
        <v>9.8437499999991601E-2</v>
      </c>
      <c r="AG526" s="35">
        <f t="shared" si="373"/>
        <v>0.10171874999999132</v>
      </c>
      <c r="AH526" s="35">
        <f t="shared" si="374"/>
        <v>0.10499999999999104</v>
      </c>
      <c r="AI526" s="35">
        <f t="shared" si="375"/>
        <v>0.10828124999999077</v>
      </c>
      <c r="AJ526" s="35">
        <f t="shared" si="376"/>
        <v>0.11156249999999049</v>
      </c>
      <c r="AK526" s="36">
        <f t="shared" si="377"/>
        <v>0.11484374999999021</v>
      </c>
      <c r="AL526" s="35">
        <f t="shared" si="378"/>
        <v>0.11812499999998993</v>
      </c>
      <c r="AM526" s="35">
        <f t="shared" si="379"/>
        <v>0.12140624999998964</v>
      </c>
      <c r="AN526" s="35">
        <f t="shared" si="380"/>
        <v>0.12468749999998936</v>
      </c>
      <c r="AO526" s="35">
        <f t="shared" si="381"/>
        <v>0.12796874999998908</v>
      </c>
      <c r="AP526" s="36">
        <f t="shared" si="382"/>
        <v>0.13124999999998882</v>
      </c>
      <c r="AQ526" s="35">
        <f t="shared" si="383"/>
        <v>0.13453124999998853</v>
      </c>
      <c r="AR526" s="35">
        <f t="shared" si="384"/>
        <v>0.13781249999998824</v>
      </c>
      <c r="AS526" s="38">
        <f t="shared" si="385"/>
        <v>0.13845234374998819</v>
      </c>
      <c r="AU526" s="33">
        <v>3.2812499999997202E-3</v>
      </c>
    </row>
    <row r="527" spans="1:47">
      <c r="A527" s="33">
        <v>3.28240740740712E-3</v>
      </c>
      <c r="B527" s="34">
        <v>3.28240740740712E-3</v>
      </c>
      <c r="C527" s="35">
        <f t="shared" si="386"/>
        <v>6.5648148148142399E-3</v>
      </c>
      <c r="D527" s="35">
        <f t="shared" ref="D527:D590" si="387">B527*3</f>
        <v>9.8472222222213603E-3</v>
      </c>
      <c r="E527" s="35">
        <f t="shared" ref="E527:E590" si="388">B527*4</f>
        <v>1.312962962962848E-2</v>
      </c>
      <c r="F527" s="36">
        <f t="shared" ref="F527:F590" si="389">B527*5</f>
        <v>1.6412037037035601E-2</v>
      </c>
      <c r="G527" s="35">
        <f t="shared" ref="G527:G590" si="390">B527*6</f>
        <v>1.9694444444442721E-2</v>
      </c>
      <c r="H527" s="35">
        <f t="shared" ref="H527:H590" si="391">B527*7</f>
        <v>2.297685185184984E-2</v>
      </c>
      <c r="I527" s="35">
        <f t="shared" ref="I527:I590" si="392">B527*8</f>
        <v>2.625925925925696E-2</v>
      </c>
      <c r="J527" s="35">
        <f t="shared" ref="J527:J590" si="393">B527*9</f>
        <v>2.9541666666664079E-2</v>
      </c>
      <c r="K527" s="36">
        <f t="shared" ref="K527:K590" si="394">B527*10</f>
        <v>3.2824074074071202E-2</v>
      </c>
      <c r="L527" s="35">
        <f t="shared" ref="L527:L590" si="395">B527*11</f>
        <v>3.6106481481478318E-2</v>
      </c>
      <c r="M527" s="35">
        <f t="shared" ref="M527:M590" si="396">B527*12</f>
        <v>3.9388888888885441E-2</v>
      </c>
      <c r="N527" s="35">
        <f t="shared" ref="N527:N590" si="397">B527*13</f>
        <v>4.2671296296292557E-2</v>
      </c>
      <c r="O527" s="35">
        <f t="shared" ref="O527:O590" si="398">B527*14</f>
        <v>4.595370370369968E-2</v>
      </c>
      <c r="P527" s="36">
        <f t="shared" ref="P527:P590" si="399">B527*15</f>
        <v>4.9236111111106796E-2</v>
      </c>
      <c r="Q527" s="35">
        <f t="shared" ref="Q527:Q590" si="400">B527*16</f>
        <v>5.2518518518513919E-2</v>
      </c>
      <c r="R527" s="35">
        <f t="shared" ref="R527:R590" si="401">B527*17</f>
        <v>5.5800925925921042E-2</v>
      </c>
      <c r="S527" s="35">
        <f t="shared" ref="S527:S590" si="402">B527*18</f>
        <v>5.9083333333328159E-2</v>
      </c>
      <c r="T527" s="35">
        <f t="shared" ref="T527:T590" si="403">B527*19</f>
        <v>6.2365740740735282E-2</v>
      </c>
      <c r="U527" s="36">
        <f t="shared" ref="U527:U590" si="404">B527*20</f>
        <v>6.5648148148142405E-2</v>
      </c>
      <c r="V527" s="35">
        <f t="shared" ref="V527:V590" si="405">B527*21</f>
        <v>6.8930555555549514E-2</v>
      </c>
      <c r="W527" s="37">
        <f t="shared" ref="W527:W590" si="406">B527*21.095</f>
        <v>6.9242384259253192E-2</v>
      </c>
      <c r="X527" s="35">
        <f t="shared" ref="X527:X590" si="407">B527*22</f>
        <v>7.2212962962956637E-2</v>
      </c>
      <c r="Y527" s="35">
        <f t="shared" ref="Y527:Y590" si="408">B527*23</f>
        <v>7.549537037036376E-2</v>
      </c>
      <c r="Z527" s="35">
        <f t="shared" ref="Z527:Z590" si="409">B527*24</f>
        <v>7.8777777777770883E-2</v>
      </c>
      <c r="AA527" s="36">
        <f t="shared" ref="AA527:AA590" si="410">B527*25</f>
        <v>8.2060185185178006E-2</v>
      </c>
      <c r="AB527" s="35">
        <f t="shared" ref="AB527:AB590" si="411">B527*26</f>
        <v>8.5342592592585115E-2</v>
      </c>
      <c r="AC527" s="35">
        <f t="shared" ref="AC527:AC590" si="412">B527*27</f>
        <v>8.8624999999992238E-2</v>
      </c>
      <c r="AD527" s="35">
        <f t="shared" ref="AD527:AD590" si="413">B527*28</f>
        <v>9.1907407407399361E-2</v>
      </c>
      <c r="AE527" s="35">
        <f t="shared" ref="AE527:AE590" si="414">B527*29</f>
        <v>9.5189814814806484E-2</v>
      </c>
      <c r="AF527" s="36">
        <f t="shared" ref="AF527:AF590" si="415">B527*30</f>
        <v>9.8472222222213593E-2</v>
      </c>
      <c r="AG527" s="35">
        <f t="shared" ref="AG527:AG590" si="416">B527*31</f>
        <v>0.10175462962962072</v>
      </c>
      <c r="AH527" s="35">
        <f t="shared" ref="AH527:AH590" si="417">B527*32</f>
        <v>0.10503703703702784</v>
      </c>
      <c r="AI527" s="35">
        <f t="shared" ref="AI527:AI590" si="418">B527*33</f>
        <v>0.10831944444443496</v>
      </c>
      <c r="AJ527" s="35">
        <f t="shared" ref="AJ527:AJ590" si="419">B527*34</f>
        <v>0.11160185185184208</v>
      </c>
      <c r="AK527" s="36">
        <f t="shared" ref="AK527:AK590" si="420">B527*35</f>
        <v>0.11488425925924919</v>
      </c>
      <c r="AL527" s="35">
        <f t="shared" ref="AL527:AL590" si="421">B527*36</f>
        <v>0.11816666666665632</v>
      </c>
      <c r="AM527" s="35">
        <f t="shared" ref="AM527:AM590" si="422">B527*37</f>
        <v>0.12144907407406344</v>
      </c>
      <c r="AN527" s="35">
        <f t="shared" ref="AN527:AN590" si="423">B527*38</f>
        <v>0.12473148148147056</v>
      </c>
      <c r="AO527" s="35">
        <f t="shared" ref="AO527:AO590" si="424">B527*39</f>
        <v>0.12801388888887769</v>
      </c>
      <c r="AP527" s="36">
        <f t="shared" ref="AP527:AP590" si="425">B527*40</f>
        <v>0.13129629629628481</v>
      </c>
      <c r="AQ527" s="35">
        <f t="shared" ref="AQ527:AQ590" si="426">B527*41</f>
        <v>0.13457870370369193</v>
      </c>
      <c r="AR527" s="35">
        <f t="shared" ref="AR527:AR590" si="427">B527*42</f>
        <v>0.13786111111109903</v>
      </c>
      <c r="AS527" s="38">
        <f t="shared" ref="AS527:AS590" si="428">B527*42.195</f>
        <v>0.13850118055554342</v>
      </c>
      <c r="AU527" s="33">
        <v>3.28240740740712E-3</v>
      </c>
    </row>
    <row r="528" spans="1:47">
      <c r="A528" s="33">
        <v>3.2835648148145302E-3</v>
      </c>
      <c r="B528" s="34">
        <v>3.2835648148145302E-3</v>
      </c>
      <c r="C528" s="35">
        <f t="shared" si="386"/>
        <v>6.5671296296290604E-3</v>
      </c>
      <c r="D528" s="35">
        <f t="shared" si="387"/>
        <v>9.8506944444435897E-3</v>
      </c>
      <c r="E528" s="35">
        <f t="shared" si="388"/>
        <v>1.3134259259258121E-2</v>
      </c>
      <c r="F528" s="36">
        <f t="shared" si="389"/>
        <v>1.6417824074072652E-2</v>
      </c>
      <c r="G528" s="35">
        <f t="shared" si="390"/>
        <v>1.9701388888887179E-2</v>
      </c>
      <c r="H528" s="35">
        <f t="shared" si="391"/>
        <v>2.298495370370171E-2</v>
      </c>
      <c r="I528" s="35">
        <f t="shared" si="392"/>
        <v>2.6268518518516241E-2</v>
      </c>
      <c r="J528" s="35">
        <f t="shared" si="393"/>
        <v>2.9552083333330773E-2</v>
      </c>
      <c r="K528" s="36">
        <f t="shared" si="394"/>
        <v>3.2835648148145304E-2</v>
      </c>
      <c r="L528" s="35">
        <f t="shared" si="395"/>
        <v>3.6119212962959835E-2</v>
      </c>
      <c r="M528" s="35">
        <f t="shared" si="396"/>
        <v>3.9402777777774359E-2</v>
      </c>
      <c r="N528" s="35">
        <f t="shared" si="397"/>
        <v>4.268634259258889E-2</v>
      </c>
      <c r="O528" s="35">
        <f t="shared" si="398"/>
        <v>4.5969907407403421E-2</v>
      </c>
      <c r="P528" s="36">
        <f t="shared" si="399"/>
        <v>4.9253472222217952E-2</v>
      </c>
      <c r="Q528" s="35">
        <f t="shared" si="400"/>
        <v>5.2537037037032483E-2</v>
      </c>
      <c r="R528" s="35">
        <f t="shared" si="401"/>
        <v>5.5820601851847014E-2</v>
      </c>
      <c r="S528" s="35">
        <f t="shared" si="402"/>
        <v>5.9104166666661545E-2</v>
      </c>
      <c r="T528" s="35">
        <f t="shared" si="403"/>
        <v>6.2387731481476076E-2</v>
      </c>
      <c r="U528" s="36">
        <f t="shared" si="404"/>
        <v>6.5671296296290607E-2</v>
      </c>
      <c r="V528" s="35">
        <f t="shared" si="405"/>
        <v>6.8954861111105131E-2</v>
      </c>
      <c r="W528" s="37">
        <f t="shared" si="406"/>
        <v>6.9266799768512508E-2</v>
      </c>
      <c r="X528" s="35">
        <f t="shared" si="407"/>
        <v>7.2238425925919669E-2</v>
      </c>
      <c r="Y528" s="35">
        <f t="shared" si="408"/>
        <v>7.5521990740734193E-2</v>
      </c>
      <c r="Z528" s="35">
        <f t="shared" si="409"/>
        <v>7.8805555555548717E-2</v>
      </c>
      <c r="AA528" s="36">
        <f t="shared" si="410"/>
        <v>8.2089120370363255E-2</v>
      </c>
      <c r="AB528" s="35">
        <f t="shared" si="411"/>
        <v>8.537268518517778E-2</v>
      </c>
      <c r="AC528" s="35">
        <f t="shared" si="412"/>
        <v>8.8656249999992318E-2</v>
      </c>
      <c r="AD528" s="35">
        <f t="shared" si="413"/>
        <v>9.1939814814806842E-2</v>
      </c>
      <c r="AE528" s="35">
        <f t="shared" si="414"/>
        <v>9.522337962962138E-2</v>
      </c>
      <c r="AF528" s="36">
        <f t="shared" si="415"/>
        <v>9.8506944444435904E-2</v>
      </c>
      <c r="AG528" s="35">
        <f t="shared" si="416"/>
        <v>0.10179050925925044</v>
      </c>
      <c r="AH528" s="35">
        <f t="shared" si="417"/>
        <v>0.10507407407406497</v>
      </c>
      <c r="AI528" s="35">
        <f t="shared" si="418"/>
        <v>0.10835763888887949</v>
      </c>
      <c r="AJ528" s="35">
        <f t="shared" si="419"/>
        <v>0.11164120370369403</v>
      </c>
      <c r="AK528" s="36">
        <f t="shared" si="420"/>
        <v>0.11492476851850855</v>
      </c>
      <c r="AL528" s="35">
        <f t="shared" si="421"/>
        <v>0.11820833333332309</v>
      </c>
      <c r="AM528" s="35">
        <f t="shared" si="422"/>
        <v>0.12149189814813761</v>
      </c>
      <c r="AN528" s="35">
        <f t="shared" si="423"/>
        <v>0.12477546296295215</v>
      </c>
      <c r="AO528" s="35">
        <f t="shared" si="424"/>
        <v>0.12805902777776668</v>
      </c>
      <c r="AP528" s="36">
        <f t="shared" si="425"/>
        <v>0.13134259259258121</v>
      </c>
      <c r="AQ528" s="35">
        <f t="shared" si="426"/>
        <v>0.13462615740739572</v>
      </c>
      <c r="AR528" s="35">
        <f t="shared" si="427"/>
        <v>0.13790972222221026</v>
      </c>
      <c r="AS528" s="38">
        <f t="shared" si="428"/>
        <v>0.13855001736109909</v>
      </c>
      <c r="AU528" s="33">
        <v>3.2835648148145302E-3</v>
      </c>
    </row>
    <row r="529" spans="1:47">
      <c r="A529" s="33">
        <v>3.28472222222194E-3</v>
      </c>
      <c r="B529" s="34">
        <v>3.28472222222194E-3</v>
      </c>
      <c r="C529" s="35">
        <f t="shared" si="386"/>
        <v>6.5694444444438799E-3</v>
      </c>
      <c r="D529" s="35">
        <f t="shared" si="387"/>
        <v>9.8541666666658208E-3</v>
      </c>
      <c r="E529" s="35">
        <f t="shared" si="388"/>
        <v>1.313888888888776E-2</v>
      </c>
      <c r="F529" s="36">
        <f t="shared" si="389"/>
        <v>1.6423611111109699E-2</v>
      </c>
      <c r="G529" s="35">
        <f t="shared" si="390"/>
        <v>1.9708333333331642E-2</v>
      </c>
      <c r="H529" s="35">
        <f t="shared" si="391"/>
        <v>2.2993055555553581E-2</v>
      </c>
      <c r="I529" s="35">
        <f t="shared" si="392"/>
        <v>2.627777777777552E-2</v>
      </c>
      <c r="J529" s="35">
        <f t="shared" si="393"/>
        <v>2.9562499999997459E-2</v>
      </c>
      <c r="K529" s="36">
        <f t="shared" si="394"/>
        <v>3.2847222222219398E-2</v>
      </c>
      <c r="L529" s="35">
        <f t="shared" si="395"/>
        <v>3.6131944444441337E-2</v>
      </c>
      <c r="M529" s="35">
        <f t="shared" si="396"/>
        <v>3.9416666666663283E-2</v>
      </c>
      <c r="N529" s="35">
        <f t="shared" si="397"/>
        <v>4.2701388888885222E-2</v>
      </c>
      <c r="O529" s="35">
        <f t="shared" si="398"/>
        <v>4.5986111111107161E-2</v>
      </c>
      <c r="P529" s="36">
        <f t="shared" si="399"/>
        <v>4.92708333333291E-2</v>
      </c>
      <c r="Q529" s="35">
        <f t="shared" si="400"/>
        <v>5.255555555555104E-2</v>
      </c>
      <c r="R529" s="35">
        <f t="shared" si="401"/>
        <v>5.5840277777772979E-2</v>
      </c>
      <c r="S529" s="35">
        <f t="shared" si="402"/>
        <v>5.9124999999994918E-2</v>
      </c>
      <c r="T529" s="35">
        <f t="shared" si="403"/>
        <v>6.2409722222216857E-2</v>
      </c>
      <c r="U529" s="36">
        <f t="shared" si="404"/>
        <v>6.5694444444438796E-2</v>
      </c>
      <c r="V529" s="35">
        <f t="shared" si="405"/>
        <v>6.8979166666660735E-2</v>
      </c>
      <c r="W529" s="37">
        <f t="shared" si="406"/>
        <v>6.9291215277771823E-2</v>
      </c>
      <c r="X529" s="35">
        <f t="shared" si="407"/>
        <v>7.2263888888882674E-2</v>
      </c>
      <c r="Y529" s="35">
        <f t="shared" si="408"/>
        <v>7.5548611111104613E-2</v>
      </c>
      <c r="Z529" s="35">
        <f t="shared" si="409"/>
        <v>7.8833333333326566E-2</v>
      </c>
      <c r="AA529" s="36">
        <f t="shared" si="410"/>
        <v>8.2118055555548505E-2</v>
      </c>
      <c r="AB529" s="35">
        <f t="shared" si="411"/>
        <v>8.5402777777770444E-2</v>
      </c>
      <c r="AC529" s="35">
        <f t="shared" si="412"/>
        <v>8.8687499999992384E-2</v>
      </c>
      <c r="AD529" s="35">
        <f t="shared" si="413"/>
        <v>9.1972222222214323E-2</v>
      </c>
      <c r="AE529" s="35">
        <f t="shared" si="414"/>
        <v>9.5256944444436262E-2</v>
      </c>
      <c r="AF529" s="36">
        <f t="shared" si="415"/>
        <v>9.8541666666658201E-2</v>
      </c>
      <c r="AG529" s="35">
        <f t="shared" si="416"/>
        <v>0.10182638888888014</v>
      </c>
      <c r="AH529" s="35">
        <f t="shared" si="417"/>
        <v>0.10511111111110208</v>
      </c>
      <c r="AI529" s="35">
        <f t="shared" si="418"/>
        <v>0.10839583333332402</v>
      </c>
      <c r="AJ529" s="35">
        <f t="shared" si="419"/>
        <v>0.11168055555554596</v>
      </c>
      <c r="AK529" s="36">
        <f t="shared" si="420"/>
        <v>0.1149652777777679</v>
      </c>
      <c r="AL529" s="35">
        <f t="shared" si="421"/>
        <v>0.11824999999998984</v>
      </c>
      <c r="AM529" s="35">
        <f t="shared" si="422"/>
        <v>0.12153472222221177</v>
      </c>
      <c r="AN529" s="35">
        <f t="shared" si="423"/>
        <v>0.12481944444443371</v>
      </c>
      <c r="AO529" s="35">
        <f t="shared" si="424"/>
        <v>0.12810416666665567</v>
      </c>
      <c r="AP529" s="36">
        <f t="shared" si="425"/>
        <v>0.13138888888887759</v>
      </c>
      <c r="AQ529" s="35">
        <f t="shared" si="426"/>
        <v>0.13467361111109954</v>
      </c>
      <c r="AR529" s="35">
        <f t="shared" si="427"/>
        <v>0.13795833333332147</v>
      </c>
      <c r="AS529" s="38">
        <f t="shared" si="428"/>
        <v>0.13859885416665477</v>
      </c>
      <c r="AU529" s="33">
        <v>3.28472222222194E-3</v>
      </c>
    </row>
    <row r="530" spans="1:47">
      <c r="A530" s="33">
        <v>3.2858796296293402E-3</v>
      </c>
      <c r="B530" s="34">
        <v>3.2858796296293402E-3</v>
      </c>
      <c r="C530" s="35">
        <f t="shared" si="386"/>
        <v>6.5717592592586804E-3</v>
      </c>
      <c r="D530" s="35">
        <f t="shared" si="387"/>
        <v>9.8576388888880206E-3</v>
      </c>
      <c r="E530" s="35">
        <f t="shared" si="388"/>
        <v>1.3143518518517361E-2</v>
      </c>
      <c r="F530" s="36">
        <f t="shared" si="389"/>
        <v>1.6429398148146701E-2</v>
      </c>
      <c r="G530" s="35">
        <f t="shared" si="390"/>
        <v>1.9715277777776041E-2</v>
      </c>
      <c r="H530" s="35">
        <f t="shared" si="391"/>
        <v>2.3001157407405382E-2</v>
      </c>
      <c r="I530" s="35">
        <f t="shared" si="392"/>
        <v>2.6287037037034722E-2</v>
      </c>
      <c r="J530" s="35">
        <f t="shared" si="393"/>
        <v>2.9572916666664062E-2</v>
      </c>
      <c r="K530" s="36">
        <f t="shared" si="394"/>
        <v>3.2858796296293402E-2</v>
      </c>
      <c r="L530" s="35">
        <f t="shared" si="395"/>
        <v>3.6144675925922742E-2</v>
      </c>
      <c r="M530" s="35">
        <f t="shared" si="396"/>
        <v>3.9430555555552083E-2</v>
      </c>
      <c r="N530" s="35">
        <f t="shared" si="397"/>
        <v>4.2716435185181423E-2</v>
      </c>
      <c r="O530" s="35">
        <f t="shared" si="398"/>
        <v>4.6002314814810763E-2</v>
      </c>
      <c r="P530" s="36">
        <f t="shared" si="399"/>
        <v>4.9288194444440103E-2</v>
      </c>
      <c r="Q530" s="35">
        <f t="shared" si="400"/>
        <v>5.2574074074069443E-2</v>
      </c>
      <c r="R530" s="35">
        <f t="shared" si="401"/>
        <v>5.5859953703698784E-2</v>
      </c>
      <c r="S530" s="35">
        <f t="shared" si="402"/>
        <v>5.9145833333328124E-2</v>
      </c>
      <c r="T530" s="35">
        <f t="shared" si="403"/>
        <v>6.2431712962957464E-2</v>
      </c>
      <c r="U530" s="36">
        <f t="shared" si="404"/>
        <v>6.5717592592586804E-2</v>
      </c>
      <c r="V530" s="35">
        <f t="shared" si="405"/>
        <v>6.9003472222216145E-2</v>
      </c>
      <c r="W530" s="37">
        <f t="shared" si="406"/>
        <v>6.931563078703093E-2</v>
      </c>
      <c r="X530" s="35">
        <f t="shared" si="407"/>
        <v>7.2289351851845485E-2</v>
      </c>
      <c r="Y530" s="35">
        <f t="shared" si="408"/>
        <v>7.5575231481474825E-2</v>
      </c>
      <c r="Z530" s="35">
        <f t="shared" si="409"/>
        <v>7.8861111111104165E-2</v>
      </c>
      <c r="AA530" s="36">
        <f t="shared" si="410"/>
        <v>8.2146990740733505E-2</v>
      </c>
      <c r="AB530" s="35">
        <f t="shared" si="411"/>
        <v>8.5432870370362846E-2</v>
      </c>
      <c r="AC530" s="35">
        <f t="shared" si="412"/>
        <v>8.8718749999992186E-2</v>
      </c>
      <c r="AD530" s="35">
        <f t="shared" si="413"/>
        <v>9.2004629629621526E-2</v>
      </c>
      <c r="AE530" s="35">
        <f t="shared" si="414"/>
        <v>9.5290509259250866E-2</v>
      </c>
      <c r="AF530" s="36">
        <f t="shared" si="415"/>
        <v>9.8576388888880206E-2</v>
      </c>
      <c r="AG530" s="35">
        <f t="shared" si="416"/>
        <v>0.10186226851850955</v>
      </c>
      <c r="AH530" s="35">
        <f t="shared" si="417"/>
        <v>0.10514814814813889</v>
      </c>
      <c r="AI530" s="35">
        <f t="shared" si="418"/>
        <v>0.10843402777776823</v>
      </c>
      <c r="AJ530" s="35">
        <f t="shared" si="419"/>
        <v>0.11171990740739757</v>
      </c>
      <c r="AK530" s="36">
        <f t="shared" si="420"/>
        <v>0.11500578703702691</v>
      </c>
      <c r="AL530" s="35">
        <f t="shared" si="421"/>
        <v>0.11829166666665625</v>
      </c>
      <c r="AM530" s="35">
        <f t="shared" si="422"/>
        <v>0.12157754629628559</v>
      </c>
      <c r="AN530" s="35">
        <f t="shared" si="423"/>
        <v>0.12486342592591493</v>
      </c>
      <c r="AO530" s="35">
        <f t="shared" si="424"/>
        <v>0.12814930555554427</v>
      </c>
      <c r="AP530" s="36">
        <f t="shared" si="425"/>
        <v>0.13143518518517361</v>
      </c>
      <c r="AQ530" s="35">
        <f t="shared" si="426"/>
        <v>0.13472106481480295</v>
      </c>
      <c r="AR530" s="35">
        <f t="shared" si="427"/>
        <v>0.13800694444443229</v>
      </c>
      <c r="AS530" s="38">
        <f t="shared" si="428"/>
        <v>0.13864769097221002</v>
      </c>
      <c r="AU530" s="33">
        <v>3.2858796296293402E-3</v>
      </c>
    </row>
    <row r="531" spans="1:47">
      <c r="A531" s="33">
        <v>3.28703703703675E-3</v>
      </c>
      <c r="B531" s="34">
        <v>3.28703703703675E-3</v>
      </c>
      <c r="C531" s="35">
        <f t="shared" si="386"/>
        <v>6.5740740740735E-3</v>
      </c>
      <c r="D531" s="35">
        <f t="shared" si="387"/>
        <v>9.86111111111025E-3</v>
      </c>
      <c r="E531" s="35">
        <f t="shared" si="388"/>
        <v>1.3148148148147E-2</v>
      </c>
      <c r="F531" s="36">
        <f t="shared" si="389"/>
        <v>1.6435185185183748E-2</v>
      </c>
      <c r="G531" s="35">
        <f t="shared" si="390"/>
        <v>1.97222222222205E-2</v>
      </c>
      <c r="H531" s="35">
        <f t="shared" si="391"/>
        <v>2.3009259259257252E-2</v>
      </c>
      <c r="I531" s="35">
        <f t="shared" si="392"/>
        <v>2.6296296296294E-2</v>
      </c>
      <c r="J531" s="35">
        <f t="shared" si="393"/>
        <v>2.9583333333330748E-2</v>
      </c>
      <c r="K531" s="36">
        <f t="shared" si="394"/>
        <v>3.2870370370367497E-2</v>
      </c>
      <c r="L531" s="35">
        <f t="shared" si="395"/>
        <v>3.6157407407404252E-2</v>
      </c>
      <c r="M531" s="35">
        <f t="shared" si="396"/>
        <v>3.9444444444441E-2</v>
      </c>
      <c r="N531" s="35">
        <f t="shared" si="397"/>
        <v>4.2731481481477748E-2</v>
      </c>
      <c r="O531" s="35">
        <f t="shared" si="398"/>
        <v>4.6018518518514503E-2</v>
      </c>
      <c r="P531" s="36">
        <f t="shared" si="399"/>
        <v>4.9305555555551252E-2</v>
      </c>
      <c r="Q531" s="35">
        <f t="shared" si="400"/>
        <v>5.2592592592588E-2</v>
      </c>
      <c r="R531" s="35">
        <f t="shared" si="401"/>
        <v>5.5879629629624748E-2</v>
      </c>
      <c r="S531" s="35">
        <f t="shared" si="402"/>
        <v>5.9166666666661497E-2</v>
      </c>
      <c r="T531" s="35">
        <f t="shared" si="403"/>
        <v>6.2453703703698252E-2</v>
      </c>
      <c r="U531" s="36">
        <f t="shared" si="404"/>
        <v>6.5740740740734993E-2</v>
      </c>
      <c r="V531" s="35">
        <f t="shared" si="405"/>
        <v>6.9027777777771748E-2</v>
      </c>
      <c r="W531" s="37">
        <f t="shared" si="406"/>
        <v>6.9340046296290231E-2</v>
      </c>
      <c r="X531" s="35">
        <f t="shared" si="407"/>
        <v>7.2314814814808503E-2</v>
      </c>
      <c r="Y531" s="35">
        <f t="shared" si="408"/>
        <v>7.5601851851845245E-2</v>
      </c>
      <c r="Z531" s="35">
        <f t="shared" si="409"/>
        <v>7.8888888888882E-2</v>
      </c>
      <c r="AA531" s="36">
        <f t="shared" si="410"/>
        <v>8.2175925925918755E-2</v>
      </c>
      <c r="AB531" s="35">
        <f t="shared" si="411"/>
        <v>8.5462962962955497E-2</v>
      </c>
      <c r="AC531" s="35">
        <f t="shared" si="412"/>
        <v>8.8749999999992252E-2</v>
      </c>
      <c r="AD531" s="35">
        <f t="shared" si="413"/>
        <v>9.2037037037029007E-2</v>
      </c>
      <c r="AE531" s="35">
        <f t="shared" si="414"/>
        <v>9.5324074074065748E-2</v>
      </c>
      <c r="AF531" s="36">
        <f t="shared" si="415"/>
        <v>9.8611111111102503E-2</v>
      </c>
      <c r="AG531" s="35">
        <f t="shared" si="416"/>
        <v>0.10189814814813924</v>
      </c>
      <c r="AH531" s="35">
        <f t="shared" si="417"/>
        <v>0.105185185185176</v>
      </c>
      <c r="AI531" s="35">
        <f t="shared" si="418"/>
        <v>0.10847222222221276</v>
      </c>
      <c r="AJ531" s="35">
        <f t="shared" si="419"/>
        <v>0.1117592592592495</v>
      </c>
      <c r="AK531" s="36">
        <f t="shared" si="420"/>
        <v>0.11504629629628625</v>
      </c>
      <c r="AL531" s="35">
        <f t="shared" si="421"/>
        <v>0.11833333333332299</v>
      </c>
      <c r="AM531" s="35">
        <f t="shared" si="422"/>
        <v>0.12162037037035975</v>
      </c>
      <c r="AN531" s="35">
        <f t="shared" si="423"/>
        <v>0.1249074074073965</v>
      </c>
      <c r="AO531" s="35">
        <f t="shared" si="424"/>
        <v>0.12819444444443326</v>
      </c>
      <c r="AP531" s="36">
        <f t="shared" si="425"/>
        <v>0.13148148148146999</v>
      </c>
      <c r="AQ531" s="35">
        <f t="shared" si="426"/>
        <v>0.13476851851850674</v>
      </c>
      <c r="AR531" s="35">
        <f t="shared" si="427"/>
        <v>0.1380555555555435</v>
      </c>
      <c r="AS531" s="38">
        <f t="shared" si="428"/>
        <v>0.13869652777776567</v>
      </c>
      <c r="AU531" s="33">
        <v>3.28703703703675E-3</v>
      </c>
    </row>
    <row r="532" spans="1:47">
      <c r="A532" s="33">
        <v>3.2881944444441598E-3</v>
      </c>
      <c r="B532" s="34">
        <v>3.2881944444441598E-3</v>
      </c>
      <c r="C532" s="35">
        <f t="shared" si="386"/>
        <v>6.5763888888883196E-3</v>
      </c>
      <c r="D532" s="35">
        <f t="shared" si="387"/>
        <v>9.8645833333324794E-3</v>
      </c>
      <c r="E532" s="35">
        <f t="shared" si="388"/>
        <v>1.3152777777776639E-2</v>
      </c>
      <c r="F532" s="36">
        <f t="shared" si="389"/>
        <v>1.6440972222220799E-2</v>
      </c>
      <c r="G532" s="35">
        <f t="shared" si="390"/>
        <v>1.9729166666664959E-2</v>
      </c>
      <c r="H532" s="35">
        <f t="shared" si="391"/>
        <v>2.3017361111109119E-2</v>
      </c>
      <c r="I532" s="35">
        <f t="shared" si="392"/>
        <v>2.6305555555553278E-2</v>
      </c>
      <c r="J532" s="35">
        <f t="shared" si="393"/>
        <v>2.9593749999997438E-2</v>
      </c>
      <c r="K532" s="36">
        <f t="shared" si="394"/>
        <v>3.2881944444441598E-2</v>
      </c>
      <c r="L532" s="35">
        <f t="shared" si="395"/>
        <v>3.6170138888885761E-2</v>
      </c>
      <c r="M532" s="35">
        <f t="shared" si="396"/>
        <v>3.9458333333329917E-2</v>
      </c>
      <c r="N532" s="35">
        <f t="shared" si="397"/>
        <v>4.2746527777774074E-2</v>
      </c>
      <c r="O532" s="35">
        <f t="shared" si="398"/>
        <v>4.6034722222218237E-2</v>
      </c>
      <c r="P532" s="36">
        <f t="shared" si="399"/>
        <v>4.93229166666624E-2</v>
      </c>
      <c r="Q532" s="35">
        <f t="shared" si="400"/>
        <v>5.2611111111106557E-2</v>
      </c>
      <c r="R532" s="35">
        <f t="shared" si="401"/>
        <v>5.5899305555550713E-2</v>
      </c>
      <c r="S532" s="35">
        <f t="shared" si="402"/>
        <v>5.9187499999994876E-2</v>
      </c>
      <c r="T532" s="35">
        <f t="shared" si="403"/>
        <v>6.2475694444439039E-2</v>
      </c>
      <c r="U532" s="36">
        <f t="shared" si="404"/>
        <v>6.5763888888883196E-2</v>
      </c>
      <c r="V532" s="35">
        <f t="shared" si="405"/>
        <v>6.9052083333327352E-2</v>
      </c>
      <c r="W532" s="37">
        <f t="shared" si="406"/>
        <v>6.9364461805549546E-2</v>
      </c>
      <c r="X532" s="35">
        <f t="shared" si="407"/>
        <v>7.2340277777771522E-2</v>
      </c>
      <c r="Y532" s="35">
        <f t="shared" si="408"/>
        <v>7.5628472222215679E-2</v>
      </c>
      <c r="Z532" s="35">
        <f t="shared" si="409"/>
        <v>7.8916666666659835E-2</v>
      </c>
      <c r="AA532" s="36">
        <f t="shared" si="410"/>
        <v>8.2204861111103991E-2</v>
      </c>
      <c r="AB532" s="35">
        <f t="shared" si="411"/>
        <v>8.5493055555548148E-2</v>
      </c>
      <c r="AC532" s="35">
        <f t="shared" si="412"/>
        <v>8.8781249999992318E-2</v>
      </c>
      <c r="AD532" s="35">
        <f t="shared" si="413"/>
        <v>9.2069444444436474E-2</v>
      </c>
      <c r="AE532" s="35">
        <f t="shared" si="414"/>
        <v>9.535763888888063E-2</v>
      </c>
      <c r="AF532" s="36">
        <f t="shared" si="415"/>
        <v>9.8645833333324801E-2</v>
      </c>
      <c r="AG532" s="35">
        <f t="shared" si="416"/>
        <v>0.10193402777776896</v>
      </c>
      <c r="AH532" s="35">
        <f t="shared" si="417"/>
        <v>0.10522222222221311</v>
      </c>
      <c r="AI532" s="35">
        <f t="shared" si="418"/>
        <v>0.10851041666665727</v>
      </c>
      <c r="AJ532" s="35">
        <f t="shared" si="419"/>
        <v>0.11179861111110143</v>
      </c>
      <c r="AK532" s="36">
        <f t="shared" si="420"/>
        <v>0.1150868055555456</v>
      </c>
      <c r="AL532" s="35">
        <f t="shared" si="421"/>
        <v>0.11837499999998975</v>
      </c>
      <c r="AM532" s="35">
        <f t="shared" si="422"/>
        <v>0.12166319444443391</v>
      </c>
      <c r="AN532" s="35">
        <f t="shared" si="423"/>
        <v>0.12495138888887808</v>
      </c>
      <c r="AO532" s="35">
        <f t="shared" si="424"/>
        <v>0.12823958333332222</v>
      </c>
      <c r="AP532" s="36">
        <f t="shared" si="425"/>
        <v>0.13152777777776639</v>
      </c>
      <c r="AQ532" s="35">
        <f t="shared" si="426"/>
        <v>0.13481597222221056</v>
      </c>
      <c r="AR532" s="35">
        <f t="shared" si="427"/>
        <v>0.1381041666666547</v>
      </c>
      <c r="AS532" s="38">
        <f t="shared" si="428"/>
        <v>0.13874536458332132</v>
      </c>
      <c r="AU532" s="33">
        <v>3.2881944444441598E-3</v>
      </c>
    </row>
    <row r="533" spans="1:47">
      <c r="A533" s="33">
        <v>3.28935185185157E-3</v>
      </c>
      <c r="B533" s="34">
        <v>3.28935185185157E-3</v>
      </c>
      <c r="C533" s="35">
        <f t="shared" si="386"/>
        <v>6.57870370370314E-3</v>
      </c>
      <c r="D533" s="35">
        <f t="shared" si="387"/>
        <v>9.8680555555547105E-3</v>
      </c>
      <c r="E533" s="35">
        <f t="shared" si="388"/>
        <v>1.315740740740628E-2</v>
      </c>
      <c r="F533" s="36">
        <f t="shared" si="389"/>
        <v>1.644675925925785E-2</v>
      </c>
      <c r="G533" s="35">
        <f t="shared" si="390"/>
        <v>1.9736111111109421E-2</v>
      </c>
      <c r="H533" s="35">
        <f t="shared" si="391"/>
        <v>2.3025462962960989E-2</v>
      </c>
      <c r="I533" s="35">
        <f t="shared" si="392"/>
        <v>2.631481481481256E-2</v>
      </c>
      <c r="J533" s="35">
        <f t="shared" si="393"/>
        <v>2.9604166666664131E-2</v>
      </c>
      <c r="K533" s="36">
        <f t="shared" si="394"/>
        <v>3.2893518518515699E-2</v>
      </c>
      <c r="L533" s="35">
        <f t="shared" si="395"/>
        <v>3.618287037036727E-2</v>
      </c>
      <c r="M533" s="35">
        <f t="shared" si="396"/>
        <v>3.9472222222218842E-2</v>
      </c>
      <c r="N533" s="35">
        <f t="shared" si="397"/>
        <v>4.2761574074070413E-2</v>
      </c>
      <c r="O533" s="35">
        <f t="shared" si="398"/>
        <v>4.6050925925921977E-2</v>
      </c>
      <c r="P533" s="36">
        <f t="shared" si="399"/>
        <v>4.9340277777773549E-2</v>
      </c>
      <c r="Q533" s="35">
        <f t="shared" si="400"/>
        <v>5.262962962962512E-2</v>
      </c>
      <c r="R533" s="35">
        <f t="shared" si="401"/>
        <v>5.5918981481476691E-2</v>
      </c>
      <c r="S533" s="35">
        <f t="shared" si="402"/>
        <v>5.9208333333328263E-2</v>
      </c>
      <c r="T533" s="35">
        <f t="shared" si="403"/>
        <v>6.2497685185179827E-2</v>
      </c>
      <c r="U533" s="36">
        <f t="shared" si="404"/>
        <v>6.5787037037031398E-2</v>
      </c>
      <c r="V533" s="35">
        <f t="shared" si="405"/>
        <v>6.907638888888297E-2</v>
      </c>
      <c r="W533" s="37">
        <f t="shared" si="406"/>
        <v>6.9388877314808861E-2</v>
      </c>
      <c r="X533" s="35">
        <f t="shared" si="407"/>
        <v>7.2365740740734541E-2</v>
      </c>
      <c r="Y533" s="35">
        <f t="shared" si="408"/>
        <v>7.5655092592586112E-2</v>
      </c>
      <c r="Z533" s="35">
        <f t="shared" si="409"/>
        <v>7.8944444444437684E-2</v>
      </c>
      <c r="AA533" s="36">
        <f t="shared" si="410"/>
        <v>8.2233796296289255E-2</v>
      </c>
      <c r="AB533" s="35">
        <f t="shared" si="411"/>
        <v>8.5523148148140826E-2</v>
      </c>
      <c r="AC533" s="35">
        <f t="shared" si="412"/>
        <v>8.8812499999992384E-2</v>
      </c>
      <c r="AD533" s="35">
        <f t="shared" si="413"/>
        <v>9.2101851851843955E-2</v>
      </c>
      <c r="AE533" s="35">
        <f t="shared" si="414"/>
        <v>9.5391203703695526E-2</v>
      </c>
      <c r="AF533" s="36">
        <f t="shared" si="415"/>
        <v>9.8680555555547098E-2</v>
      </c>
      <c r="AG533" s="35">
        <f t="shared" si="416"/>
        <v>0.10196990740739867</v>
      </c>
      <c r="AH533" s="35">
        <f t="shared" si="417"/>
        <v>0.10525925925925024</v>
      </c>
      <c r="AI533" s="35">
        <f t="shared" si="418"/>
        <v>0.10854861111110181</v>
      </c>
      <c r="AJ533" s="35">
        <f t="shared" si="419"/>
        <v>0.11183796296295338</v>
      </c>
      <c r="AK533" s="36">
        <f t="shared" si="420"/>
        <v>0.11512731481480495</v>
      </c>
      <c r="AL533" s="35">
        <f t="shared" si="421"/>
        <v>0.11841666666665653</v>
      </c>
      <c r="AM533" s="35">
        <f t="shared" si="422"/>
        <v>0.1217060185185081</v>
      </c>
      <c r="AN533" s="35">
        <f t="shared" si="423"/>
        <v>0.12499537037035965</v>
      </c>
      <c r="AO533" s="35">
        <f t="shared" si="424"/>
        <v>0.12828472222221124</v>
      </c>
      <c r="AP533" s="36">
        <f t="shared" si="425"/>
        <v>0.1315740740740628</v>
      </c>
      <c r="AQ533" s="35">
        <f t="shared" si="426"/>
        <v>0.13486342592591438</v>
      </c>
      <c r="AR533" s="35">
        <f t="shared" si="427"/>
        <v>0.13815277777776594</v>
      </c>
      <c r="AS533" s="38">
        <f t="shared" si="428"/>
        <v>0.13879420138887699</v>
      </c>
      <c r="AU533" s="33">
        <v>3.28935185185157E-3</v>
      </c>
    </row>
    <row r="534" spans="1:47">
      <c r="A534" s="33">
        <v>3.2905092592589698E-3</v>
      </c>
      <c r="B534" s="34">
        <v>3.2905092592589698E-3</v>
      </c>
      <c r="C534" s="35">
        <f t="shared" si="386"/>
        <v>6.5810185185179396E-3</v>
      </c>
      <c r="D534" s="35">
        <f t="shared" si="387"/>
        <v>9.8715277777769103E-3</v>
      </c>
      <c r="E534" s="35">
        <f t="shared" si="388"/>
        <v>1.3162037037035879E-2</v>
      </c>
      <c r="F534" s="36">
        <f t="shared" si="389"/>
        <v>1.6452546296294848E-2</v>
      </c>
      <c r="G534" s="35">
        <f t="shared" si="390"/>
        <v>1.9743055555553821E-2</v>
      </c>
      <c r="H534" s="35">
        <f t="shared" si="391"/>
        <v>2.303356481481279E-2</v>
      </c>
      <c r="I534" s="35">
        <f t="shared" si="392"/>
        <v>2.6324074074071759E-2</v>
      </c>
      <c r="J534" s="35">
        <f t="shared" si="393"/>
        <v>2.9614583333330727E-2</v>
      </c>
      <c r="K534" s="36">
        <f t="shared" si="394"/>
        <v>3.2905092592589696E-2</v>
      </c>
      <c r="L534" s="35">
        <f t="shared" si="395"/>
        <v>3.6195601851848669E-2</v>
      </c>
      <c r="M534" s="35">
        <f t="shared" si="396"/>
        <v>3.9486111111107641E-2</v>
      </c>
      <c r="N534" s="35">
        <f t="shared" si="397"/>
        <v>4.2776620370366607E-2</v>
      </c>
      <c r="O534" s="35">
        <f t="shared" si="398"/>
        <v>4.6067129629625579E-2</v>
      </c>
      <c r="P534" s="36">
        <f t="shared" si="399"/>
        <v>4.9357638888884545E-2</v>
      </c>
      <c r="Q534" s="35">
        <f t="shared" si="400"/>
        <v>5.2648148148143517E-2</v>
      </c>
      <c r="R534" s="35">
        <f t="shared" si="401"/>
        <v>5.5938657407402489E-2</v>
      </c>
      <c r="S534" s="35">
        <f t="shared" si="402"/>
        <v>5.9229166666661455E-2</v>
      </c>
      <c r="T534" s="35">
        <f t="shared" si="403"/>
        <v>6.251967592592042E-2</v>
      </c>
      <c r="U534" s="36">
        <f t="shared" si="404"/>
        <v>6.5810185185179393E-2</v>
      </c>
      <c r="V534" s="35">
        <f t="shared" si="405"/>
        <v>6.9100694444438365E-2</v>
      </c>
      <c r="W534" s="37">
        <f t="shared" si="406"/>
        <v>6.9413292824067968E-2</v>
      </c>
      <c r="X534" s="35">
        <f t="shared" si="407"/>
        <v>7.2391203703697338E-2</v>
      </c>
      <c r="Y534" s="35">
        <f t="shared" si="408"/>
        <v>7.568171296295631E-2</v>
      </c>
      <c r="Z534" s="35">
        <f t="shared" si="409"/>
        <v>7.8972222222215283E-2</v>
      </c>
      <c r="AA534" s="36">
        <f t="shared" si="410"/>
        <v>8.2262731481474241E-2</v>
      </c>
      <c r="AB534" s="35">
        <f t="shared" si="411"/>
        <v>8.5553240740733213E-2</v>
      </c>
      <c r="AC534" s="35">
        <f t="shared" si="412"/>
        <v>8.8843749999992186E-2</v>
      </c>
      <c r="AD534" s="35">
        <f t="shared" si="413"/>
        <v>9.2134259259251158E-2</v>
      </c>
      <c r="AE534" s="35">
        <f t="shared" si="414"/>
        <v>9.5424768518510131E-2</v>
      </c>
      <c r="AF534" s="36">
        <f t="shared" si="415"/>
        <v>9.8715277777769089E-2</v>
      </c>
      <c r="AG534" s="35">
        <f t="shared" si="416"/>
        <v>0.10200578703702806</v>
      </c>
      <c r="AH534" s="35">
        <f t="shared" si="417"/>
        <v>0.10529629629628703</v>
      </c>
      <c r="AI534" s="35">
        <f t="shared" si="418"/>
        <v>0.10858680555554601</v>
      </c>
      <c r="AJ534" s="35">
        <f t="shared" si="419"/>
        <v>0.11187731481480498</v>
      </c>
      <c r="AK534" s="36">
        <f t="shared" si="420"/>
        <v>0.11516782407406394</v>
      </c>
      <c r="AL534" s="35">
        <f t="shared" si="421"/>
        <v>0.11845833333332291</v>
      </c>
      <c r="AM534" s="35">
        <f t="shared" si="422"/>
        <v>0.12174884259258188</v>
      </c>
      <c r="AN534" s="35">
        <f t="shared" si="423"/>
        <v>0.12503935185184084</v>
      </c>
      <c r="AO534" s="35">
        <f t="shared" si="424"/>
        <v>0.12832986111109981</v>
      </c>
      <c r="AP534" s="36">
        <f t="shared" si="425"/>
        <v>0.13162037037035879</v>
      </c>
      <c r="AQ534" s="35">
        <f t="shared" si="426"/>
        <v>0.13491087962961776</v>
      </c>
      <c r="AR534" s="35">
        <f t="shared" si="427"/>
        <v>0.13820138888887673</v>
      </c>
      <c r="AS534" s="38">
        <f t="shared" si="428"/>
        <v>0.13884303819443222</v>
      </c>
      <c r="AU534" s="33">
        <v>3.2905092592589698E-3</v>
      </c>
    </row>
    <row r="535" spans="1:47">
      <c r="A535" s="33">
        <v>3.29166666666638E-3</v>
      </c>
      <c r="B535" s="34">
        <v>3.29166666666638E-3</v>
      </c>
      <c r="C535" s="35">
        <f t="shared" si="386"/>
        <v>6.5833333333327601E-3</v>
      </c>
      <c r="D535" s="35">
        <f t="shared" si="387"/>
        <v>9.8749999999991397E-3</v>
      </c>
      <c r="E535" s="35">
        <f t="shared" si="388"/>
        <v>1.316666666666552E-2</v>
      </c>
      <c r="F535" s="36">
        <f t="shared" si="389"/>
        <v>1.6458333333331899E-2</v>
      </c>
      <c r="G535" s="35">
        <f t="shared" si="390"/>
        <v>1.9749999999998279E-2</v>
      </c>
      <c r="H535" s="35">
        <f t="shared" si="391"/>
        <v>2.304166666666466E-2</v>
      </c>
      <c r="I535" s="35">
        <f t="shared" si="392"/>
        <v>2.633333333333104E-2</v>
      </c>
      <c r="J535" s="35">
        <f t="shared" si="393"/>
        <v>2.9624999999997421E-2</v>
      </c>
      <c r="K535" s="36">
        <f t="shared" si="394"/>
        <v>3.2916666666663798E-2</v>
      </c>
      <c r="L535" s="35">
        <f t="shared" si="395"/>
        <v>3.6208333333330178E-2</v>
      </c>
      <c r="M535" s="35">
        <f t="shared" si="396"/>
        <v>3.9499999999996559E-2</v>
      </c>
      <c r="N535" s="35">
        <f t="shared" si="397"/>
        <v>4.2791666666662939E-2</v>
      </c>
      <c r="O535" s="35">
        <f t="shared" si="398"/>
        <v>4.608333333332932E-2</v>
      </c>
      <c r="P535" s="36">
        <f t="shared" si="399"/>
        <v>4.93749999999957E-2</v>
      </c>
      <c r="Q535" s="35">
        <f t="shared" si="400"/>
        <v>5.2666666666662081E-2</v>
      </c>
      <c r="R535" s="35">
        <f t="shared" si="401"/>
        <v>5.5958333333328461E-2</v>
      </c>
      <c r="S535" s="35">
        <f t="shared" si="402"/>
        <v>5.9249999999994842E-2</v>
      </c>
      <c r="T535" s="35">
        <f t="shared" si="403"/>
        <v>6.2541666666661222E-2</v>
      </c>
      <c r="U535" s="36">
        <f t="shared" si="404"/>
        <v>6.5833333333327596E-2</v>
      </c>
      <c r="V535" s="35">
        <f t="shared" si="405"/>
        <v>6.9124999999993983E-2</v>
      </c>
      <c r="W535" s="37">
        <f t="shared" si="406"/>
        <v>6.9437708333327283E-2</v>
      </c>
      <c r="X535" s="35">
        <f t="shared" si="407"/>
        <v>7.2416666666660356E-2</v>
      </c>
      <c r="Y535" s="35">
        <f t="shared" si="408"/>
        <v>7.5708333333326744E-2</v>
      </c>
      <c r="Z535" s="35">
        <f t="shared" si="409"/>
        <v>7.8999999999993117E-2</v>
      </c>
      <c r="AA535" s="36">
        <f t="shared" si="410"/>
        <v>8.2291666666659505E-2</v>
      </c>
      <c r="AB535" s="35">
        <f t="shared" si="411"/>
        <v>8.5583333333325878E-2</v>
      </c>
      <c r="AC535" s="35">
        <f t="shared" si="412"/>
        <v>8.8874999999992266E-2</v>
      </c>
      <c r="AD535" s="35">
        <f t="shared" si="413"/>
        <v>9.2166666666658639E-2</v>
      </c>
      <c r="AE535" s="35">
        <f t="shared" si="414"/>
        <v>9.5458333333325027E-2</v>
      </c>
      <c r="AF535" s="36">
        <f t="shared" si="415"/>
        <v>9.87499999999914E-2</v>
      </c>
      <c r="AG535" s="35">
        <f t="shared" si="416"/>
        <v>0.10204166666665779</v>
      </c>
      <c r="AH535" s="35">
        <f t="shared" si="417"/>
        <v>0.10533333333332416</v>
      </c>
      <c r="AI535" s="35">
        <f t="shared" si="418"/>
        <v>0.10862499999999053</v>
      </c>
      <c r="AJ535" s="35">
        <f t="shared" si="419"/>
        <v>0.11191666666665692</v>
      </c>
      <c r="AK535" s="36">
        <f t="shared" si="420"/>
        <v>0.1152083333333233</v>
      </c>
      <c r="AL535" s="35">
        <f t="shared" si="421"/>
        <v>0.11849999999998968</v>
      </c>
      <c r="AM535" s="35">
        <f t="shared" si="422"/>
        <v>0.12179166666665606</v>
      </c>
      <c r="AN535" s="35">
        <f t="shared" si="423"/>
        <v>0.12508333333332244</v>
      </c>
      <c r="AO535" s="35">
        <f t="shared" si="424"/>
        <v>0.12837499999998883</v>
      </c>
      <c r="AP535" s="36">
        <f t="shared" si="425"/>
        <v>0.13166666666665519</v>
      </c>
      <c r="AQ535" s="35">
        <f t="shared" si="426"/>
        <v>0.13495833333332158</v>
      </c>
      <c r="AR535" s="35">
        <f t="shared" si="427"/>
        <v>0.13824999999998797</v>
      </c>
      <c r="AS535" s="38">
        <f t="shared" si="428"/>
        <v>0.1388918749999879</v>
      </c>
      <c r="AU535" s="33">
        <v>3.29166666666638E-3</v>
      </c>
    </row>
    <row r="536" spans="1:47">
      <c r="A536" s="33">
        <v>3.2928240740737898E-3</v>
      </c>
      <c r="B536" s="34">
        <v>3.2928240740737898E-3</v>
      </c>
      <c r="C536" s="35">
        <f t="shared" si="386"/>
        <v>6.5856481481475796E-3</v>
      </c>
      <c r="D536" s="35">
        <f t="shared" si="387"/>
        <v>9.878472222221369E-3</v>
      </c>
      <c r="E536" s="35">
        <f t="shared" si="388"/>
        <v>1.3171296296295159E-2</v>
      </c>
      <c r="F536" s="36">
        <f t="shared" si="389"/>
        <v>1.646412037036895E-2</v>
      </c>
      <c r="G536" s="35">
        <f t="shared" si="390"/>
        <v>1.9756944444442738E-2</v>
      </c>
      <c r="H536" s="35">
        <f t="shared" si="391"/>
        <v>2.304976851851653E-2</v>
      </c>
      <c r="I536" s="35">
        <f t="shared" si="392"/>
        <v>2.6342592592590319E-2</v>
      </c>
      <c r="J536" s="35">
        <f t="shared" si="393"/>
        <v>2.9635416666664107E-2</v>
      </c>
      <c r="K536" s="36">
        <f t="shared" si="394"/>
        <v>3.2928240740737899E-2</v>
      </c>
      <c r="L536" s="35">
        <f t="shared" si="395"/>
        <v>3.6221064814811688E-2</v>
      </c>
      <c r="M536" s="35">
        <f t="shared" si="396"/>
        <v>3.9513888888885476E-2</v>
      </c>
      <c r="N536" s="35">
        <f t="shared" si="397"/>
        <v>4.2806712962959265E-2</v>
      </c>
      <c r="O536" s="35">
        <f t="shared" si="398"/>
        <v>4.609953703703306E-2</v>
      </c>
      <c r="P536" s="36">
        <f t="shared" si="399"/>
        <v>4.9392361111106849E-2</v>
      </c>
      <c r="Q536" s="35">
        <f t="shared" si="400"/>
        <v>5.2685185185180637E-2</v>
      </c>
      <c r="R536" s="35">
        <f t="shared" si="401"/>
        <v>5.5978009259254426E-2</v>
      </c>
      <c r="S536" s="35">
        <f t="shared" si="402"/>
        <v>5.9270833333328214E-2</v>
      </c>
      <c r="T536" s="35">
        <f t="shared" si="403"/>
        <v>6.256365740740201E-2</v>
      </c>
      <c r="U536" s="36">
        <f t="shared" si="404"/>
        <v>6.5856481481475798E-2</v>
      </c>
      <c r="V536" s="35">
        <f t="shared" si="405"/>
        <v>6.9149305555549587E-2</v>
      </c>
      <c r="W536" s="37">
        <f t="shared" si="406"/>
        <v>6.9462123842586598E-2</v>
      </c>
      <c r="X536" s="35">
        <f t="shared" si="407"/>
        <v>7.2442129629623375E-2</v>
      </c>
      <c r="Y536" s="35">
        <f t="shared" si="408"/>
        <v>7.5734953703697164E-2</v>
      </c>
      <c r="Z536" s="35">
        <f t="shared" si="409"/>
        <v>7.9027777777770952E-2</v>
      </c>
      <c r="AA536" s="36">
        <f t="shared" si="410"/>
        <v>8.2320601851844741E-2</v>
      </c>
      <c r="AB536" s="35">
        <f t="shared" si="411"/>
        <v>8.5613425925918529E-2</v>
      </c>
      <c r="AC536" s="35">
        <f t="shared" si="412"/>
        <v>8.8906249999992332E-2</v>
      </c>
      <c r="AD536" s="35">
        <f t="shared" si="413"/>
        <v>9.219907407406612E-2</v>
      </c>
      <c r="AE536" s="35">
        <f t="shared" si="414"/>
        <v>9.5491898148139909E-2</v>
      </c>
      <c r="AF536" s="36">
        <f t="shared" si="415"/>
        <v>9.8784722222213697E-2</v>
      </c>
      <c r="AG536" s="35">
        <f t="shared" si="416"/>
        <v>0.10207754629628749</v>
      </c>
      <c r="AH536" s="35">
        <f t="shared" si="417"/>
        <v>0.10537037037036127</v>
      </c>
      <c r="AI536" s="35">
        <f t="shared" si="418"/>
        <v>0.10866319444443506</v>
      </c>
      <c r="AJ536" s="35">
        <f t="shared" si="419"/>
        <v>0.11195601851850885</v>
      </c>
      <c r="AK536" s="36">
        <f t="shared" si="420"/>
        <v>0.11524884259258264</v>
      </c>
      <c r="AL536" s="35">
        <f t="shared" si="421"/>
        <v>0.11854166666665643</v>
      </c>
      <c r="AM536" s="35">
        <f t="shared" si="422"/>
        <v>0.12183449074073022</v>
      </c>
      <c r="AN536" s="35">
        <f t="shared" si="423"/>
        <v>0.12512731481480402</v>
      </c>
      <c r="AO536" s="35">
        <f t="shared" si="424"/>
        <v>0.12842013888887779</v>
      </c>
      <c r="AP536" s="36">
        <f t="shared" si="425"/>
        <v>0.1317129629629516</v>
      </c>
      <c r="AQ536" s="35">
        <f t="shared" si="426"/>
        <v>0.13500578703702537</v>
      </c>
      <c r="AR536" s="35">
        <f t="shared" si="427"/>
        <v>0.13829861111109917</v>
      </c>
      <c r="AS536" s="38">
        <f t="shared" si="428"/>
        <v>0.13894071180554357</v>
      </c>
      <c r="AU536" s="33">
        <v>3.2928240740737898E-3</v>
      </c>
    </row>
    <row r="537" spans="1:47">
      <c r="A537" s="33">
        <v>3.2939814814811901E-3</v>
      </c>
      <c r="B537" s="34">
        <v>3.2939814814811901E-3</v>
      </c>
      <c r="C537" s="35">
        <f t="shared" si="386"/>
        <v>6.5879629629623801E-3</v>
      </c>
      <c r="D537" s="35">
        <f t="shared" si="387"/>
        <v>9.8819444444435706E-3</v>
      </c>
      <c r="E537" s="35">
        <f t="shared" si="388"/>
        <v>1.317592592592476E-2</v>
      </c>
      <c r="F537" s="36">
        <f t="shared" si="389"/>
        <v>1.6469907407405952E-2</v>
      </c>
      <c r="G537" s="35">
        <f t="shared" si="390"/>
        <v>1.9763888888887141E-2</v>
      </c>
      <c r="H537" s="35">
        <f t="shared" si="391"/>
        <v>2.3057870370368331E-2</v>
      </c>
      <c r="I537" s="35">
        <f t="shared" si="392"/>
        <v>2.6351851851849521E-2</v>
      </c>
      <c r="J537" s="35">
        <f t="shared" si="393"/>
        <v>2.964583333333071E-2</v>
      </c>
      <c r="K537" s="36">
        <f t="shared" si="394"/>
        <v>3.2939814814811903E-2</v>
      </c>
      <c r="L537" s="35">
        <f t="shared" si="395"/>
        <v>3.6233796296293093E-2</v>
      </c>
      <c r="M537" s="35">
        <f t="shared" si="396"/>
        <v>3.9527777777774283E-2</v>
      </c>
      <c r="N537" s="35">
        <f t="shared" si="397"/>
        <v>4.2821759259255472E-2</v>
      </c>
      <c r="O537" s="35">
        <f t="shared" si="398"/>
        <v>4.6115740740736662E-2</v>
      </c>
      <c r="P537" s="36">
        <f t="shared" si="399"/>
        <v>4.9409722222217851E-2</v>
      </c>
      <c r="Q537" s="35">
        <f t="shared" si="400"/>
        <v>5.2703703703699041E-2</v>
      </c>
      <c r="R537" s="35">
        <f t="shared" si="401"/>
        <v>5.5997685185180231E-2</v>
      </c>
      <c r="S537" s="35">
        <f t="shared" si="402"/>
        <v>5.929166666666142E-2</v>
      </c>
      <c r="T537" s="35">
        <f t="shared" si="403"/>
        <v>6.2585648148142617E-2</v>
      </c>
      <c r="U537" s="36">
        <f t="shared" si="404"/>
        <v>6.5879629629623807E-2</v>
      </c>
      <c r="V537" s="35">
        <f t="shared" si="405"/>
        <v>6.9173611111104996E-2</v>
      </c>
      <c r="W537" s="37">
        <f t="shared" si="406"/>
        <v>6.9486539351845705E-2</v>
      </c>
      <c r="X537" s="35">
        <f t="shared" si="407"/>
        <v>7.2467592592586186E-2</v>
      </c>
      <c r="Y537" s="35">
        <f t="shared" si="408"/>
        <v>7.5761574074067375E-2</v>
      </c>
      <c r="Z537" s="35">
        <f t="shared" si="409"/>
        <v>7.9055555555548565E-2</v>
      </c>
      <c r="AA537" s="36">
        <f t="shared" si="410"/>
        <v>8.2349537037029755E-2</v>
      </c>
      <c r="AB537" s="35">
        <f t="shared" si="411"/>
        <v>8.5643518518510944E-2</v>
      </c>
      <c r="AC537" s="35">
        <f t="shared" si="412"/>
        <v>8.8937499999992134E-2</v>
      </c>
      <c r="AD537" s="35">
        <f t="shared" si="413"/>
        <v>9.2231481481473324E-2</v>
      </c>
      <c r="AE537" s="35">
        <f t="shared" si="414"/>
        <v>9.5525462962954513E-2</v>
      </c>
      <c r="AF537" s="36">
        <f t="shared" si="415"/>
        <v>9.8819444444435703E-2</v>
      </c>
      <c r="AG537" s="35">
        <f t="shared" si="416"/>
        <v>0.10211342592591689</v>
      </c>
      <c r="AH537" s="35">
        <f t="shared" si="417"/>
        <v>0.10540740740739808</v>
      </c>
      <c r="AI537" s="35">
        <f t="shared" si="418"/>
        <v>0.10870138888887927</v>
      </c>
      <c r="AJ537" s="35">
        <f t="shared" si="419"/>
        <v>0.11199537037036046</v>
      </c>
      <c r="AK537" s="36">
        <f t="shared" si="420"/>
        <v>0.11528935185184165</v>
      </c>
      <c r="AL537" s="35">
        <f t="shared" si="421"/>
        <v>0.11858333333332284</v>
      </c>
      <c r="AM537" s="35">
        <f t="shared" si="422"/>
        <v>0.12187731481480403</v>
      </c>
      <c r="AN537" s="35">
        <f t="shared" si="423"/>
        <v>0.12517129629628523</v>
      </c>
      <c r="AO537" s="35">
        <f t="shared" si="424"/>
        <v>0.12846527777776642</v>
      </c>
      <c r="AP537" s="36">
        <f t="shared" si="425"/>
        <v>0.13175925925924761</v>
      </c>
      <c r="AQ537" s="35">
        <f t="shared" si="426"/>
        <v>0.1350532407407288</v>
      </c>
      <c r="AR537" s="35">
        <f t="shared" si="427"/>
        <v>0.13834722222220999</v>
      </c>
      <c r="AS537" s="38">
        <f t="shared" si="428"/>
        <v>0.13898954861109883</v>
      </c>
      <c r="AU537" s="33">
        <v>3.2939814814811901E-3</v>
      </c>
    </row>
    <row r="538" spans="1:47">
      <c r="A538" s="33">
        <v>3.2951388888885999E-3</v>
      </c>
      <c r="B538" s="34">
        <v>3.2951388888885999E-3</v>
      </c>
      <c r="C538" s="35">
        <f t="shared" si="386"/>
        <v>6.5902777777771997E-3</v>
      </c>
      <c r="D538" s="35">
        <f t="shared" si="387"/>
        <v>9.8854166666658E-3</v>
      </c>
      <c r="E538" s="35">
        <f t="shared" si="388"/>
        <v>1.3180555555554399E-2</v>
      </c>
      <c r="F538" s="36">
        <f t="shared" si="389"/>
        <v>1.6475694444442999E-2</v>
      </c>
      <c r="G538" s="35">
        <f t="shared" si="390"/>
        <v>1.97708333333316E-2</v>
      </c>
      <c r="H538" s="35">
        <f t="shared" si="391"/>
        <v>2.3065972222220198E-2</v>
      </c>
      <c r="I538" s="35">
        <f t="shared" si="392"/>
        <v>2.6361111111108799E-2</v>
      </c>
      <c r="J538" s="35">
        <f t="shared" si="393"/>
        <v>2.96562499999974E-2</v>
      </c>
      <c r="K538" s="36">
        <f t="shared" si="394"/>
        <v>3.2951388888885998E-2</v>
      </c>
      <c r="L538" s="35">
        <f t="shared" si="395"/>
        <v>3.6246527777774595E-2</v>
      </c>
      <c r="M538" s="35">
        <f t="shared" si="396"/>
        <v>3.95416666666632E-2</v>
      </c>
      <c r="N538" s="35">
        <f t="shared" si="397"/>
        <v>4.2836805555551798E-2</v>
      </c>
      <c r="O538" s="35">
        <f t="shared" si="398"/>
        <v>4.6131944444440395E-2</v>
      </c>
      <c r="P538" s="36">
        <f t="shared" si="399"/>
        <v>4.9427083333329E-2</v>
      </c>
      <c r="Q538" s="35">
        <f t="shared" si="400"/>
        <v>5.2722222222217598E-2</v>
      </c>
      <c r="R538" s="35">
        <f t="shared" si="401"/>
        <v>5.6017361111106195E-2</v>
      </c>
      <c r="S538" s="35">
        <f t="shared" si="402"/>
        <v>5.93124999999948E-2</v>
      </c>
      <c r="T538" s="35">
        <f t="shared" si="403"/>
        <v>6.2607638888883391E-2</v>
      </c>
      <c r="U538" s="36">
        <f t="shared" si="404"/>
        <v>6.5902777777771995E-2</v>
      </c>
      <c r="V538" s="35">
        <f t="shared" si="405"/>
        <v>6.91979166666606E-2</v>
      </c>
      <c r="W538" s="37">
        <f t="shared" si="406"/>
        <v>6.9510954861105007E-2</v>
      </c>
      <c r="X538" s="35">
        <f t="shared" si="407"/>
        <v>7.2493055555549191E-2</v>
      </c>
      <c r="Y538" s="35">
        <f t="shared" si="408"/>
        <v>7.5788194444437795E-2</v>
      </c>
      <c r="Z538" s="35">
        <f t="shared" si="409"/>
        <v>7.90833333333264E-2</v>
      </c>
      <c r="AA538" s="36">
        <f t="shared" si="410"/>
        <v>8.2378472222214991E-2</v>
      </c>
      <c r="AB538" s="35">
        <f t="shared" si="411"/>
        <v>8.5673611111103595E-2</v>
      </c>
      <c r="AC538" s="35">
        <f t="shared" si="412"/>
        <v>8.89687499999922E-2</v>
      </c>
      <c r="AD538" s="35">
        <f t="shared" si="413"/>
        <v>9.2263888888880791E-2</v>
      </c>
      <c r="AE538" s="35">
        <f t="shared" si="414"/>
        <v>9.5559027777769395E-2</v>
      </c>
      <c r="AF538" s="36">
        <f t="shared" si="415"/>
        <v>9.8854166666658E-2</v>
      </c>
      <c r="AG538" s="35">
        <f t="shared" si="416"/>
        <v>0.10214930555554659</v>
      </c>
      <c r="AH538" s="35">
        <f t="shared" si="417"/>
        <v>0.1054444444444352</v>
      </c>
      <c r="AI538" s="35">
        <f t="shared" si="418"/>
        <v>0.1087395833333238</v>
      </c>
      <c r="AJ538" s="35">
        <f t="shared" si="419"/>
        <v>0.11203472222221239</v>
      </c>
      <c r="AK538" s="36">
        <f t="shared" si="420"/>
        <v>0.115329861111101</v>
      </c>
      <c r="AL538" s="35">
        <f t="shared" si="421"/>
        <v>0.1186249999999896</v>
      </c>
      <c r="AM538" s="35">
        <f t="shared" si="422"/>
        <v>0.12192013888887819</v>
      </c>
      <c r="AN538" s="35">
        <f t="shared" si="423"/>
        <v>0.12521527777776678</v>
      </c>
      <c r="AO538" s="35">
        <f t="shared" si="424"/>
        <v>0.12851041666665539</v>
      </c>
      <c r="AP538" s="36">
        <f t="shared" si="425"/>
        <v>0.13180555555554399</v>
      </c>
      <c r="AQ538" s="35">
        <f t="shared" si="426"/>
        <v>0.1351006944444326</v>
      </c>
      <c r="AR538" s="35">
        <f t="shared" si="427"/>
        <v>0.1383958333333212</v>
      </c>
      <c r="AS538" s="38">
        <f t="shared" si="428"/>
        <v>0.13903838541665448</v>
      </c>
      <c r="AU538" s="33">
        <v>3.2951388888885999E-3</v>
      </c>
    </row>
    <row r="539" spans="1:47">
      <c r="A539" s="33">
        <v>3.2962962962960001E-3</v>
      </c>
      <c r="B539" s="34">
        <v>3.2962962962960001E-3</v>
      </c>
      <c r="C539" s="35">
        <f t="shared" si="386"/>
        <v>6.5925925925920002E-3</v>
      </c>
      <c r="D539" s="35">
        <f t="shared" si="387"/>
        <v>9.8888888888879999E-3</v>
      </c>
      <c r="E539" s="35">
        <f t="shared" si="388"/>
        <v>1.3185185185184E-2</v>
      </c>
      <c r="F539" s="36">
        <f t="shared" si="389"/>
        <v>1.6481481481480001E-2</v>
      </c>
      <c r="G539" s="35">
        <f t="shared" si="390"/>
        <v>1.9777777777776E-2</v>
      </c>
      <c r="H539" s="35">
        <f t="shared" si="391"/>
        <v>2.3074074074072002E-2</v>
      </c>
      <c r="I539" s="35">
        <f t="shared" si="392"/>
        <v>2.6370370370368001E-2</v>
      </c>
      <c r="J539" s="35">
        <f t="shared" si="393"/>
        <v>2.9666666666664E-2</v>
      </c>
      <c r="K539" s="36">
        <f t="shared" si="394"/>
        <v>3.2962962962960002E-2</v>
      </c>
      <c r="L539" s="35">
        <f t="shared" si="395"/>
        <v>3.6259259259256001E-2</v>
      </c>
      <c r="M539" s="35">
        <f t="shared" si="396"/>
        <v>3.9555555555551999E-2</v>
      </c>
      <c r="N539" s="35">
        <f t="shared" si="397"/>
        <v>4.2851851851847998E-2</v>
      </c>
      <c r="O539" s="35">
        <f t="shared" si="398"/>
        <v>4.6148148148144004E-2</v>
      </c>
      <c r="P539" s="36">
        <f t="shared" si="399"/>
        <v>4.9444444444440003E-2</v>
      </c>
      <c r="Q539" s="35">
        <f t="shared" si="400"/>
        <v>5.2740740740736002E-2</v>
      </c>
      <c r="R539" s="35">
        <f t="shared" si="401"/>
        <v>5.6037037037032E-2</v>
      </c>
      <c r="S539" s="35">
        <f t="shared" si="402"/>
        <v>5.9333333333327999E-2</v>
      </c>
      <c r="T539" s="35">
        <f t="shared" si="403"/>
        <v>6.2629629629623998E-2</v>
      </c>
      <c r="U539" s="36">
        <f t="shared" si="404"/>
        <v>6.5925925925920004E-2</v>
      </c>
      <c r="V539" s="35">
        <f t="shared" si="405"/>
        <v>6.9222222222215996E-2</v>
      </c>
      <c r="W539" s="37">
        <f t="shared" si="406"/>
        <v>6.9535370370364114E-2</v>
      </c>
      <c r="X539" s="35">
        <f t="shared" si="407"/>
        <v>7.2518518518512001E-2</v>
      </c>
      <c r="Y539" s="35">
        <f t="shared" si="408"/>
        <v>7.5814814814808007E-2</v>
      </c>
      <c r="Z539" s="35">
        <f t="shared" si="409"/>
        <v>7.9111111111103999E-2</v>
      </c>
      <c r="AA539" s="36">
        <f t="shared" si="410"/>
        <v>8.2407407407400005E-2</v>
      </c>
      <c r="AB539" s="35">
        <f t="shared" si="411"/>
        <v>8.5703703703695996E-2</v>
      </c>
      <c r="AC539" s="35">
        <f t="shared" si="412"/>
        <v>8.8999999999992002E-2</v>
      </c>
      <c r="AD539" s="35">
        <f t="shared" si="413"/>
        <v>9.2296296296288008E-2</v>
      </c>
      <c r="AE539" s="35">
        <f t="shared" si="414"/>
        <v>9.5592592592584E-2</v>
      </c>
      <c r="AF539" s="36">
        <f t="shared" si="415"/>
        <v>9.8888888888880006E-2</v>
      </c>
      <c r="AG539" s="35">
        <f t="shared" si="416"/>
        <v>0.102185185185176</v>
      </c>
      <c r="AH539" s="35">
        <f t="shared" si="417"/>
        <v>0.105481481481472</v>
      </c>
      <c r="AI539" s="35">
        <f t="shared" si="418"/>
        <v>0.10877777777776801</v>
      </c>
      <c r="AJ539" s="35">
        <f t="shared" si="419"/>
        <v>0.112074074074064</v>
      </c>
      <c r="AK539" s="36">
        <f t="shared" si="420"/>
        <v>0.11537037037036001</v>
      </c>
      <c r="AL539" s="35">
        <f t="shared" si="421"/>
        <v>0.118666666666656</v>
      </c>
      <c r="AM539" s="35">
        <f t="shared" si="422"/>
        <v>0.121962962962952</v>
      </c>
      <c r="AN539" s="35">
        <f t="shared" si="423"/>
        <v>0.125259259259248</v>
      </c>
      <c r="AO539" s="35">
        <f t="shared" si="424"/>
        <v>0.12855555555554402</v>
      </c>
      <c r="AP539" s="36">
        <f t="shared" si="425"/>
        <v>0.13185185185184001</v>
      </c>
      <c r="AQ539" s="35">
        <f t="shared" si="426"/>
        <v>0.135148148148136</v>
      </c>
      <c r="AR539" s="35">
        <f t="shared" si="427"/>
        <v>0.13844444444443199</v>
      </c>
      <c r="AS539" s="38">
        <f t="shared" si="428"/>
        <v>0.13908722222220973</v>
      </c>
      <c r="AU539" s="33">
        <v>3.2962962962960001E-3</v>
      </c>
    </row>
    <row r="540" spans="1:47">
      <c r="A540" s="33">
        <v>3.2974537037034099E-3</v>
      </c>
      <c r="B540" s="34">
        <v>3.2974537037034099E-3</v>
      </c>
      <c r="C540" s="35">
        <f t="shared" si="386"/>
        <v>6.5949074074068198E-3</v>
      </c>
      <c r="D540" s="35">
        <f t="shared" si="387"/>
        <v>9.8923611111102292E-3</v>
      </c>
      <c r="E540" s="35">
        <f t="shared" si="388"/>
        <v>1.318981481481364E-2</v>
      </c>
      <c r="F540" s="36">
        <f t="shared" si="389"/>
        <v>1.6487268518517048E-2</v>
      </c>
      <c r="G540" s="35">
        <f t="shared" si="390"/>
        <v>1.9784722222220458E-2</v>
      </c>
      <c r="H540" s="35">
        <f t="shared" si="391"/>
        <v>2.3082175925923869E-2</v>
      </c>
      <c r="I540" s="35">
        <f t="shared" si="392"/>
        <v>2.6379629629627279E-2</v>
      </c>
      <c r="J540" s="35">
        <f t="shared" si="393"/>
        <v>2.9677083333330689E-2</v>
      </c>
      <c r="K540" s="36">
        <f t="shared" si="394"/>
        <v>3.2974537037034096E-2</v>
      </c>
      <c r="L540" s="35">
        <f t="shared" si="395"/>
        <v>3.627199074073751E-2</v>
      </c>
      <c r="M540" s="35">
        <f t="shared" si="396"/>
        <v>3.9569444444440917E-2</v>
      </c>
      <c r="N540" s="35">
        <f t="shared" si="397"/>
        <v>4.2866898148144331E-2</v>
      </c>
      <c r="O540" s="35">
        <f t="shared" si="398"/>
        <v>4.6164351851847737E-2</v>
      </c>
      <c r="P540" s="36">
        <f t="shared" si="399"/>
        <v>4.9461805555551151E-2</v>
      </c>
      <c r="Q540" s="35">
        <f t="shared" si="400"/>
        <v>5.2759259259254558E-2</v>
      </c>
      <c r="R540" s="35">
        <f t="shared" si="401"/>
        <v>5.6056712962957965E-2</v>
      </c>
      <c r="S540" s="35">
        <f t="shared" si="402"/>
        <v>5.9354166666661379E-2</v>
      </c>
      <c r="T540" s="35">
        <f t="shared" si="403"/>
        <v>6.2651620370364786E-2</v>
      </c>
      <c r="U540" s="36">
        <f t="shared" si="404"/>
        <v>6.5949074074068192E-2</v>
      </c>
      <c r="V540" s="35">
        <f t="shared" si="405"/>
        <v>6.9246527777771613E-2</v>
      </c>
      <c r="W540" s="37">
        <f t="shared" si="406"/>
        <v>6.9559785879623429E-2</v>
      </c>
      <c r="X540" s="35">
        <f t="shared" si="407"/>
        <v>7.254398148147502E-2</v>
      </c>
      <c r="Y540" s="35">
        <f t="shared" si="408"/>
        <v>7.5841435185178427E-2</v>
      </c>
      <c r="Z540" s="35">
        <f t="shared" si="409"/>
        <v>7.9138888888881834E-2</v>
      </c>
      <c r="AA540" s="36">
        <f t="shared" si="410"/>
        <v>8.2436342592585241E-2</v>
      </c>
      <c r="AB540" s="35">
        <f t="shared" si="411"/>
        <v>8.5733796296288661E-2</v>
      </c>
      <c r="AC540" s="35">
        <f t="shared" si="412"/>
        <v>8.9031249999992068E-2</v>
      </c>
      <c r="AD540" s="35">
        <f t="shared" si="413"/>
        <v>9.2328703703695475E-2</v>
      </c>
      <c r="AE540" s="35">
        <f t="shared" si="414"/>
        <v>9.5626157407398882E-2</v>
      </c>
      <c r="AF540" s="36">
        <f t="shared" si="415"/>
        <v>9.8923611111102303E-2</v>
      </c>
      <c r="AG540" s="35">
        <f t="shared" si="416"/>
        <v>0.10222106481480571</v>
      </c>
      <c r="AH540" s="35">
        <f t="shared" si="417"/>
        <v>0.10551851851850912</v>
      </c>
      <c r="AI540" s="35">
        <f t="shared" si="418"/>
        <v>0.10881597222221252</v>
      </c>
      <c r="AJ540" s="35">
        <f t="shared" si="419"/>
        <v>0.11211342592591593</v>
      </c>
      <c r="AK540" s="36">
        <f t="shared" si="420"/>
        <v>0.11541087962961935</v>
      </c>
      <c r="AL540" s="35">
        <f t="shared" si="421"/>
        <v>0.11870833333332276</v>
      </c>
      <c r="AM540" s="35">
        <f t="shared" si="422"/>
        <v>0.12200578703702616</v>
      </c>
      <c r="AN540" s="35">
        <f t="shared" si="423"/>
        <v>0.12530324074072957</v>
      </c>
      <c r="AO540" s="35">
        <f t="shared" si="424"/>
        <v>0.12860069444443298</v>
      </c>
      <c r="AP540" s="36">
        <f t="shared" si="425"/>
        <v>0.13189814814813638</v>
      </c>
      <c r="AQ540" s="35">
        <f t="shared" si="426"/>
        <v>0.13519560185183979</v>
      </c>
      <c r="AR540" s="35">
        <f t="shared" si="427"/>
        <v>0.13849305555554323</v>
      </c>
      <c r="AS540" s="38">
        <f t="shared" si="428"/>
        <v>0.13913605902776538</v>
      </c>
      <c r="AU540" s="33">
        <v>3.2974537037034099E-3</v>
      </c>
    </row>
    <row r="541" spans="1:47">
      <c r="A541" s="33">
        <v>3.2986111111108201E-3</v>
      </c>
      <c r="B541" s="34">
        <v>3.2986111111108201E-3</v>
      </c>
      <c r="C541" s="35">
        <f t="shared" si="386"/>
        <v>6.5972222222216402E-3</v>
      </c>
      <c r="D541" s="35">
        <f t="shared" si="387"/>
        <v>9.8958333333324603E-3</v>
      </c>
      <c r="E541" s="35">
        <f t="shared" si="388"/>
        <v>1.319444444444328E-2</v>
      </c>
      <c r="F541" s="36">
        <f t="shared" si="389"/>
        <v>1.6493055555554102E-2</v>
      </c>
      <c r="G541" s="35">
        <f t="shared" si="390"/>
        <v>1.9791666666664921E-2</v>
      </c>
      <c r="H541" s="35">
        <f t="shared" si="391"/>
        <v>2.3090277777775739E-2</v>
      </c>
      <c r="I541" s="35">
        <f t="shared" si="392"/>
        <v>2.6388888888886561E-2</v>
      </c>
      <c r="J541" s="35">
        <f t="shared" si="393"/>
        <v>2.9687499999997383E-2</v>
      </c>
      <c r="K541" s="36">
        <f t="shared" si="394"/>
        <v>3.2986111111108204E-2</v>
      </c>
      <c r="L541" s="35">
        <f t="shared" si="395"/>
        <v>3.6284722222219019E-2</v>
      </c>
      <c r="M541" s="35">
        <f t="shared" si="396"/>
        <v>3.9583333333329841E-2</v>
      </c>
      <c r="N541" s="35">
        <f t="shared" si="397"/>
        <v>4.2881944444440663E-2</v>
      </c>
      <c r="O541" s="35">
        <f t="shared" si="398"/>
        <v>4.6180555555551478E-2</v>
      </c>
      <c r="P541" s="36">
        <f t="shared" si="399"/>
        <v>4.94791666666623E-2</v>
      </c>
      <c r="Q541" s="35">
        <f t="shared" si="400"/>
        <v>5.2777777777773122E-2</v>
      </c>
      <c r="R541" s="35">
        <f t="shared" si="401"/>
        <v>5.6076388888883943E-2</v>
      </c>
      <c r="S541" s="35">
        <f t="shared" si="402"/>
        <v>5.9374999999994765E-2</v>
      </c>
      <c r="T541" s="35">
        <f t="shared" si="403"/>
        <v>6.2673611111105587E-2</v>
      </c>
      <c r="U541" s="36">
        <f t="shared" si="404"/>
        <v>6.5972222222216409E-2</v>
      </c>
      <c r="V541" s="35">
        <f t="shared" si="405"/>
        <v>6.9270833333327217E-2</v>
      </c>
      <c r="W541" s="37">
        <f t="shared" si="406"/>
        <v>6.9584201388882744E-2</v>
      </c>
      <c r="X541" s="35">
        <f t="shared" si="407"/>
        <v>7.2569444444438039E-2</v>
      </c>
      <c r="Y541" s="35">
        <f t="shared" si="408"/>
        <v>7.5868055555548861E-2</v>
      </c>
      <c r="Z541" s="35">
        <f t="shared" si="409"/>
        <v>7.9166666666659682E-2</v>
      </c>
      <c r="AA541" s="36">
        <f t="shared" si="410"/>
        <v>8.2465277777770504E-2</v>
      </c>
      <c r="AB541" s="35">
        <f t="shared" si="411"/>
        <v>8.5763888888881326E-2</v>
      </c>
      <c r="AC541" s="35">
        <f t="shared" si="412"/>
        <v>8.9062499999992148E-2</v>
      </c>
      <c r="AD541" s="35">
        <f t="shared" si="413"/>
        <v>9.2361111111102956E-2</v>
      </c>
      <c r="AE541" s="35">
        <f t="shared" si="414"/>
        <v>9.5659722222213778E-2</v>
      </c>
      <c r="AF541" s="36">
        <f t="shared" si="415"/>
        <v>9.89583333333246E-2</v>
      </c>
      <c r="AG541" s="35">
        <f t="shared" si="416"/>
        <v>0.10225694444443542</v>
      </c>
      <c r="AH541" s="35">
        <f t="shared" si="417"/>
        <v>0.10555555555554624</v>
      </c>
      <c r="AI541" s="35">
        <f t="shared" si="418"/>
        <v>0.10885416666665707</v>
      </c>
      <c r="AJ541" s="35">
        <f t="shared" si="419"/>
        <v>0.11215277777776789</v>
      </c>
      <c r="AK541" s="36">
        <f t="shared" si="420"/>
        <v>0.11545138888887871</v>
      </c>
      <c r="AL541" s="35">
        <f t="shared" si="421"/>
        <v>0.11874999999998953</v>
      </c>
      <c r="AM541" s="35">
        <f t="shared" si="422"/>
        <v>0.12204861111110034</v>
      </c>
      <c r="AN541" s="35">
        <f t="shared" si="423"/>
        <v>0.12534722222221117</v>
      </c>
      <c r="AO541" s="35">
        <f t="shared" si="424"/>
        <v>0.128645833333322</v>
      </c>
      <c r="AP541" s="36">
        <f t="shared" si="425"/>
        <v>0.13194444444443282</v>
      </c>
      <c r="AQ541" s="35">
        <f t="shared" si="426"/>
        <v>0.13524305555554361</v>
      </c>
      <c r="AR541" s="35">
        <f t="shared" si="427"/>
        <v>0.13854166666665443</v>
      </c>
      <c r="AS541" s="38">
        <f t="shared" si="428"/>
        <v>0.13918489583332105</v>
      </c>
      <c r="AU541" s="33">
        <v>3.2986111111108201E-3</v>
      </c>
    </row>
    <row r="542" spans="1:47">
      <c r="A542" s="33">
        <v>3.2997685185182299E-3</v>
      </c>
      <c r="B542" s="34">
        <v>3.2997685185182299E-3</v>
      </c>
      <c r="C542" s="35">
        <f t="shared" si="386"/>
        <v>6.5995370370364598E-3</v>
      </c>
      <c r="D542" s="35">
        <f t="shared" si="387"/>
        <v>9.8993055555546897E-3</v>
      </c>
      <c r="E542" s="35">
        <f t="shared" si="388"/>
        <v>1.319907407407292E-2</v>
      </c>
      <c r="F542" s="36">
        <f t="shared" si="389"/>
        <v>1.6498842592591149E-2</v>
      </c>
      <c r="G542" s="35">
        <f t="shared" si="390"/>
        <v>1.9798611111109379E-2</v>
      </c>
      <c r="H542" s="35">
        <f t="shared" si="391"/>
        <v>2.3098379629627609E-2</v>
      </c>
      <c r="I542" s="35">
        <f t="shared" si="392"/>
        <v>2.6398148148145839E-2</v>
      </c>
      <c r="J542" s="35">
        <f t="shared" si="393"/>
        <v>2.9697916666664069E-2</v>
      </c>
      <c r="K542" s="36">
        <f t="shared" si="394"/>
        <v>3.2997685185182299E-2</v>
      </c>
      <c r="L542" s="35">
        <f t="shared" si="395"/>
        <v>3.6297453703700529E-2</v>
      </c>
      <c r="M542" s="35">
        <f t="shared" si="396"/>
        <v>3.9597222222218759E-2</v>
      </c>
      <c r="N542" s="35">
        <f t="shared" si="397"/>
        <v>4.2896990740736989E-2</v>
      </c>
      <c r="O542" s="35">
        <f t="shared" si="398"/>
        <v>4.6196759259255218E-2</v>
      </c>
      <c r="P542" s="36">
        <f t="shared" si="399"/>
        <v>4.9496527777773448E-2</v>
      </c>
      <c r="Q542" s="35">
        <f t="shared" si="400"/>
        <v>5.2796296296291678E-2</v>
      </c>
      <c r="R542" s="35">
        <f t="shared" si="401"/>
        <v>5.6096064814809908E-2</v>
      </c>
      <c r="S542" s="35">
        <f t="shared" si="402"/>
        <v>5.9395833333328138E-2</v>
      </c>
      <c r="T542" s="35">
        <f t="shared" si="403"/>
        <v>6.2695601851846361E-2</v>
      </c>
      <c r="U542" s="36">
        <f t="shared" si="404"/>
        <v>6.5995370370364598E-2</v>
      </c>
      <c r="V542" s="35">
        <f t="shared" si="405"/>
        <v>6.9295138888882835E-2</v>
      </c>
      <c r="W542" s="37">
        <f t="shared" si="406"/>
        <v>6.9608616898142059E-2</v>
      </c>
      <c r="X542" s="35">
        <f t="shared" si="407"/>
        <v>7.2594907407401058E-2</v>
      </c>
      <c r="Y542" s="35">
        <f t="shared" si="408"/>
        <v>7.589467592591928E-2</v>
      </c>
      <c r="Z542" s="35">
        <f t="shared" si="409"/>
        <v>7.9194444444437517E-2</v>
      </c>
      <c r="AA542" s="36">
        <f t="shared" si="410"/>
        <v>8.2494212962955754E-2</v>
      </c>
      <c r="AB542" s="35">
        <f t="shared" si="411"/>
        <v>8.5793981481473977E-2</v>
      </c>
      <c r="AC542" s="35">
        <f t="shared" si="412"/>
        <v>8.90937499999922E-2</v>
      </c>
      <c r="AD542" s="35">
        <f t="shared" si="413"/>
        <v>9.2393518518510437E-2</v>
      </c>
      <c r="AE542" s="35">
        <f t="shared" si="414"/>
        <v>9.5693287037028674E-2</v>
      </c>
      <c r="AF542" s="36">
        <f t="shared" si="415"/>
        <v>9.8993055555546897E-2</v>
      </c>
      <c r="AG542" s="35">
        <f t="shared" si="416"/>
        <v>0.10229282407406512</v>
      </c>
      <c r="AH542" s="35">
        <f t="shared" si="417"/>
        <v>0.10559259259258336</v>
      </c>
      <c r="AI542" s="35">
        <f t="shared" si="418"/>
        <v>0.10889236111110159</v>
      </c>
      <c r="AJ542" s="35">
        <f t="shared" si="419"/>
        <v>0.11219212962961982</v>
      </c>
      <c r="AK542" s="36">
        <f t="shared" si="420"/>
        <v>0.11549189814813804</v>
      </c>
      <c r="AL542" s="35">
        <f t="shared" si="421"/>
        <v>0.11879166666665628</v>
      </c>
      <c r="AM542" s="35">
        <f t="shared" si="422"/>
        <v>0.12209143518517451</v>
      </c>
      <c r="AN542" s="35">
        <f t="shared" si="423"/>
        <v>0.12539120370369272</v>
      </c>
      <c r="AO542" s="35">
        <f t="shared" si="424"/>
        <v>0.12869097222221096</v>
      </c>
      <c r="AP542" s="36">
        <f t="shared" si="425"/>
        <v>0.1319907407407292</v>
      </c>
      <c r="AQ542" s="35">
        <f t="shared" si="426"/>
        <v>0.13529050925924743</v>
      </c>
      <c r="AR542" s="35">
        <f t="shared" si="427"/>
        <v>0.13859027777776567</v>
      </c>
      <c r="AS542" s="38">
        <f t="shared" si="428"/>
        <v>0.1392337326388767</v>
      </c>
      <c r="AU542" s="33">
        <v>3.2997685185182299E-3</v>
      </c>
    </row>
    <row r="543" spans="1:47">
      <c r="A543" s="33">
        <v>3.3009259259256301E-3</v>
      </c>
      <c r="B543" s="34">
        <v>3.3009259259256301E-3</v>
      </c>
      <c r="C543" s="35">
        <f t="shared" si="386"/>
        <v>6.6018518518512603E-3</v>
      </c>
      <c r="D543" s="35">
        <f t="shared" si="387"/>
        <v>9.9027777777768895E-3</v>
      </c>
      <c r="E543" s="35">
        <f t="shared" si="388"/>
        <v>1.3203703703702521E-2</v>
      </c>
      <c r="F543" s="36">
        <f t="shared" si="389"/>
        <v>1.6504629629628152E-2</v>
      </c>
      <c r="G543" s="35">
        <f t="shared" si="390"/>
        <v>1.9805555555553779E-2</v>
      </c>
      <c r="H543" s="35">
        <f t="shared" si="391"/>
        <v>2.310648148147941E-2</v>
      </c>
      <c r="I543" s="35">
        <f t="shared" si="392"/>
        <v>2.6407407407405041E-2</v>
      </c>
      <c r="J543" s="35">
        <f t="shared" si="393"/>
        <v>2.9708333333330672E-2</v>
      </c>
      <c r="K543" s="36">
        <f t="shared" si="394"/>
        <v>3.3009259259256303E-2</v>
      </c>
      <c r="L543" s="35">
        <f t="shared" si="395"/>
        <v>3.6310185185181934E-2</v>
      </c>
      <c r="M543" s="35">
        <f t="shared" si="396"/>
        <v>3.9611111111107558E-2</v>
      </c>
      <c r="N543" s="35">
        <f t="shared" si="397"/>
        <v>4.2912037037033189E-2</v>
      </c>
      <c r="O543" s="35">
        <f t="shared" si="398"/>
        <v>4.621296296295882E-2</v>
      </c>
      <c r="P543" s="36">
        <f t="shared" si="399"/>
        <v>4.9513888888884451E-2</v>
      </c>
      <c r="Q543" s="35">
        <f t="shared" si="400"/>
        <v>5.2814814814810082E-2</v>
      </c>
      <c r="R543" s="35">
        <f t="shared" si="401"/>
        <v>5.6115740740735713E-2</v>
      </c>
      <c r="S543" s="35">
        <f t="shared" si="402"/>
        <v>5.9416666666661344E-2</v>
      </c>
      <c r="T543" s="35">
        <f t="shared" si="403"/>
        <v>6.2717592592586968E-2</v>
      </c>
      <c r="U543" s="36">
        <f t="shared" si="404"/>
        <v>6.6018518518512606E-2</v>
      </c>
      <c r="V543" s="35">
        <f t="shared" si="405"/>
        <v>6.931944444443823E-2</v>
      </c>
      <c r="W543" s="37">
        <f t="shared" si="406"/>
        <v>6.9633032407401166E-2</v>
      </c>
      <c r="X543" s="35">
        <f t="shared" si="407"/>
        <v>7.2620370370363868E-2</v>
      </c>
      <c r="Y543" s="35">
        <f t="shared" si="408"/>
        <v>7.5921296296289492E-2</v>
      </c>
      <c r="Z543" s="35">
        <f t="shared" si="409"/>
        <v>7.9222222222215116E-2</v>
      </c>
      <c r="AA543" s="36">
        <f t="shared" si="410"/>
        <v>8.2523148148140754E-2</v>
      </c>
      <c r="AB543" s="35">
        <f t="shared" si="411"/>
        <v>8.5824074074066378E-2</v>
      </c>
      <c r="AC543" s="35">
        <f t="shared" si="412"/>
        <v>8.9124999999992016E-2</v>
      </c>
      <c r="AD543" s="35">
        <f t="shared" si="413"/>
        <v>9.242592592591764E-2</v>
      </c>
      <c r="AE543" s="35">
        <f t="shared" si="414"/>
        <v>9.5726851851843278E-2</v>
      </c>
      <c r="AF543" s="36">
        <f t="shared" si="415"/>
        <v>9.9027777777768902E-2</v>
      </c>
      <c r="AG543" s="35">
        <f t="shared" si="416"/>
        <v>0.10232870370369454</v>
      </c>
      <c r="AH543" s="35">
        <f t="shared" si="417"/>
        <v>0.10562962962962016</v>
      </c>
      <c r="AI543" s="35">
        <f t="shared" si="418"/>
        <v>0.10893055555554579</v>
      </c>
      <c r="AJ543" s="35">
        <f t="shared" si="419"/>
        <v>0.11223148148147143</v>
      </c>
      <c r="AK543" s="36">
        <f t="shared" si="420"/>
        <v>0.11553240740739705</v>
      </c>
      <c r="AL543" s="35">
        <f t="shared" si="421"/>
        <v>0.11883333333332269</v>
      </c>
      <c r="AM543" s="35">
        <f t="shared" si="422"/>
        <v>0.12213425925924831</v>
      </c>
      <c r="AN543" s="35">
        <f t="shared" si="423"/>
        <v>0.12543518518517394</v>
      </c>
      <c r="AO543" s="35">
        <f t="shared" si="424"/>
        <v>0.12873611111109959</v>
      </c>
      <c r="AP543" s="36">
        <f t="shared" si="425"/>
        <v>0.13203703703702521</v>
      </c>
      <c r="AQ543" s="35">
        <f t="shared" si="426"/>
        <v>0.13533796296295084</v>
      </c>
      <c r="AR543" s="35">
        <f t="shared" si="427"/>
        <v>0.13863888888887646</v>
      </c>
      <c r="AS543" s="38">
        <f t="shared" si="428"/>
        <v>0.13928256944443196</v>
      </c>
      <c r="AU543" s="33">
        <v>3.3009259259256301E-3</v>
      </c>
    </row>
    <row r="544" spans="1:47">
      <c r="A544" s="33">
        <v>3.3020833333330399E-3</v>
      </c>
      <c r="B544" s="34">
        <v>3.3020833333330399E-3</v>
      </c>
      <c r="C544" s="35">
        <f t="shared" si="386"/>
        <v>6.6041666666660798E-3</v>
      </c>
      <c r="D544" s="35">
        <f t="shared" si="387"/>
        <v>9.9062499999991206E-3</v>
      </c>
      <c r="E544" s="35">
        <f t="shared" si="388"/>
        <v>1.320833333333216E-2</v>
      </c>
      <c r="F544" s="36">
        <f t="shared" si="389"/>
        <v>1.6510416666665199E-2</v>
      </c>
      <c r="G544" s="35">
        <f t="shared" si="390"/>
        <v>1.9812499999998241E-2</v>
      </c>
      <c r="H544" s="35">
        <f t="shared" si="391"/>
        <v>2.311458333333128E-2</v>
      </c>
      <c r="I544" s="35">
        <f t="shared" si="392"/>
        <v>2.6416666666664319E-2</v>
      </c>
      <c r="J544" s="35">
        <f t="shared" si="393"/>
        <v>2.9718749999997358E-2</v>
      </c>
      <c r="K544" s="36">
        <f t="shared" si="394"/>
        <v>3.3020833333330397E-2</v>
      </c>
      <c r="L544" s="35">
        <f t="shared" si="395"/>
        <v>3.6322916666663436E-2</v>
      </c>
      <c r="M544" s="35">
        <f t="shared" si="396"/>
        <v>3.9624999999996482E-2</v>
      </c>
      <c r="N544" s="35">
        <f t="shared" si="397"/>
        <v>4.2927083333329522E-2</v>
      </c>
      <c r="O544" s="35">
        <f t="shared" si="398"/>
        <v>4.6229166666662561E-2</v>
      </c>
      <c r="P544" s="36">
        <f t="shared" si="399"/>
        <v>4.95312499999956E-2</v>
      </c>
      <c r="Q544" s="35">
        <f t="shared" si="400"/>
        <v>5.2833333333328639E-2</v>
      </c>
      <c r="R544" s="35">
        <f t="shared" si="401"/>
        <v>5.6135416666661678E-2</v>
      </c>
      <c r="S544" s="35">
        <f t="shared" si="402"/>
        <v>5.9437499999994717E-2</v>
      </c>
      <c r="T544" s="35">
        <f t="shared" si="403"/>
        <v>6.2739583333327756E-2</v>
      </c>
      <c r="U544" s="36">
        <f t="shared" si="404"/>
        <v>6.6041666666660795E-2</v>
      </c>
      <c r="V544" s="35">
        <f t="shared" si="405"/>
        <v>6.9343749999993834E-2</v>
      </c>
      <c r="W544" s="37">
        <f t="shared" si="406"/>
        <v>6.9657447916660467E-2</v>
      </c>
      <c r="X544" s="35">
        <f t="shared" si="407"/>
        <v>7.2645833333326873E-2</v>
      </c>
      <c r="Y544" s="35">
        <f t="shared" si="408"/>
        <v>7.5947916666659912E-2</v>
      </c>
      <c r="Z544" s="35">
        <f t="shared" si="409"/>
        <v>7.9249999999992965E-2</v>
      </c>
      <c r="AA544" s="36">
        <f t="shared" si="410"/>
        <v>8.2552083333326004E-2</v>
      </c>
      <c r="AB544" s="35">
        <f t="shared" si="411"/>
        <v>8.5854166666659043E-2</v>
      </c>
      <c r="AC544" s="35">
        <f t="shared" si="412"/>
        <v>8.9156249999992082E-2</v>
      </c>
      <c r="AD544" s="35">
        <f t="shared" si="413"/>
        <v>9.2458333333325121E-2</v>
      </c>
      <c r="AE544" s="35">
        <f t="shared" si="414"/>
        <v>9.576041666665816E-2</v>
      </c>
      <c r="AF544" s="36">
        <f t="shared" si="415"/>
        <v>9.9062499999991199E-2</v>
      </c>
      <c r="AG544" s="35">
        <f t="shared" si="416"/>
        <v>0.10236458333332424</v>
      </c>
      <c r="AH544" s="35">
        <f t="shared" si="417"/>
        <v>0.10566666666665728</v>
      </c>
      <c r="AI544" s="35">
        <f t="shared" si="418"/>
        <v>0.10896874999999032</v>
      </c>
      <c r="AJ544" s="35">
        <f t="shared" si="419"/>
        <v>0.11227083333332336</v>
      </c>
      <c r="AK544" s="36">
        <f t="shared" si="420"/>
        <v>0.11557291666665639</v>
      </c>
      <c r="AL544" s="35">
        <f t="shared" si="421"/>
        <v>0.11887499999998943</v>
      </c>
      <c r="AM544" s="35">
        <f t="shared" si="422"/>
        <v>0.12217708333332247</v>
      </c>
      <c r="AN544" s="35">
        <f t="shared" si="423"/>
        <v>0.12547916666665551</v>
      </c>
      <c r="AO544" s="35">
        <f t="shared" si="424"/>
        <v>0.12878124999998855</v>
      </c>
      <c r="AP544" s="36">
        <f t="shared" si="425"/>
        <v>0.13208333333332159</v>
      </c>
      <c r="AQ544" s="35">
        <f t="shared" si="426"/>
        <v>0.13538541666665463</v>
      </c>
      <c r="AR544" s="35">
        <f t="shared" si="427"/>
        <v>0.13868749999998767</v>
      </c>
      <c r="AS544" s="38">
        <f t="shared" si="428"/>
        <v>0.13933140624998763</v>
      </c>
      <c r="AU544" s="33">
        <v>3.3020833333330399E-3</v>
      </c>
    </row>
    <row r="545" spans="1:47">
      <c r="A545" s="33">
        <v>3.3032407407404501E-3</v>
      </c>
      <c r="B545" s="34">
        <v>3.3032407407404501E-3</v>
      </c>
      <c r="C545" s="35">
        <f t="shared" ref="C545:C608" si="429">B545*2</f>
        <v>6.6064814814809003E-3</v>
      </c>
      <c r="D545" s="35">
        <f t="shared" si="387"/>
        <v>9.90972222222135E-3</v>
      </c>
      <c r="E545" s="35">
        <f t="shared" si="388"/>
        <v>1.3212962962961801E-2</v>
      </c>
      <c r="F545" s="36">
        <f t="shared" si="389"/>
        <v>1.6516203703702249E-2</v>
      </c>
      <c r="G545" s="35">
        <f t="shared" si="390"/>
        <v>1.98194444444427E-2</v>
      </c>
      <c r="H545" s="35">
        <f t="shared" si="391"/>
        <v>2.3122685185183151E-2</v>
      </c>
      <c r="I545" s="35">
        <f t="shared" si="392"/>
        <v>2.6425925925923601E-2</v>
      </c>
      <c r="J545" s="35">
        <f t="shared" si="393"/>
        <v>2.9729166666664052E-2</v>
      </c>
      <c r="K545" s="36">
        <f t="shared" si="394"/>
        <v>3.3032407407404499E-2</v>
      </c>
      <c r="L545" s="35">
        <f t="shared" si="395"/>
        <v>3.6335648148144953E-2</v>
      </c>
      <c r="M545" s="35">
        <f t="shared" si="396"/>
        <v>3.96388888888854E-2</v>
      </c>
      <c r="N545" s="35">
        <f t="shared" si="397"/>
        <v>4.2942129629625854E-2</v>
      </c>
      <c r="O545" s="35">
        <f t="shared" si="398"/>
        <v>4.6245370370366301E-2</v>
      </c>
      <c r="P545" s="36">
        <f t="shared" si="399"/>
        <v>4.9548611111106755E-2</v>
      </c>
      <c r="Q545" s="35">
        <f t="shared" si="400"/>
        <v>5.2851851851847202E-2</v>
      </c>
      <c r="R545" s="35">
        <f t="shared" si="401"/>
        <v>5.6155092592587649E-2</v>
      </c>
      <c r="S545" s="35">
        <f t="shared" si="402"/>
        <v>5.9458333333328103E-2</v>
      </c>
      <c r="T545" s="35">
        <f t="shared" si="403"/>
        <v>6.2761574074068557E-2</v>
      </c>
      <c r="U545" s="36">
        <f t="shared" si="404"/>
        <v>6.6064814814808998E-2</v>
      </c>
      <c r="V545" s="35">
        <f t="shared" si="405"/>
        <v>6.9368055555549452E-2</v>
      </c>
      <c r="W545" s="37">
        <f t="shared" si="406"/>
        <v>6.9681863425919796E-2</v>
      </c>
      <c r="X545" s="35">
        <f t="shared" si="407"/>
        <v>7.2671296296289906E-2</v>
      </c>
      <c r="Y545" s="35">
        <f t="shared" si="408"/>
        <v>7.597453703703036E-2</v>
      </c>
      <c r="Z545" s="35">
        <f t="shared" si="409"/>
        <v>7.92777777777708E-2</v>
      </c>
      <c r="AA545" s="36">
        <f t="shared" si="410"/>
        <v>8.2581018518511254E-2</v>
      </c>
      <c r="AB545" s="35">
        <f t="shared" si="411"/>
        <v>8.5884259259251708E-2</v>
      </c>
      <c r="AC545" s="35">
        <f t="shared" si="412"/>
        <v>8.9187499999992148E-2</v>
      </c>
      <c r="AD545" s="35">
        <f t="shared" si="413"/>
        <v>9.2490740740732602E-2</v>
      </c>
      <c r="AE545" s="35">
        <f t="shared" si="414"/>
        <v>9.5793981481473056E-2</v>
      </c>
      <c r="AF545" s="36">
        <f t="shared" si="415"/>
        <v>9.909722222221351E-2</v>
      </c>
      <c r="AG545" s="35">
        <f t="shared" si="416"/>
        <v>0.10240046296295395</v>
      </c>
      <c r="AH545" s="35">
        <f t="shared" si="417"/>
        <v>0.1057037037036944</v>
      </c>
      <c r="AI545" s="35">
        <f t="shared" si="418"/>
        <v>0.10900694444443486</v>
      </c>
      <c r="AJ545" s="35">
        <f t="shared" si="419"/>
        <v>0.1123101851851753</v>
      </c>
      <c r="AK545" s="36">
        <f t="shared" si="420"/>
        <v>0.11561342592591575</v>
      </c>
      <c r="AL545" s="35">
        <f t="shared" si="421"/>
        <v>0.11891666666665621</v>
      </c>
      <c r="AM545" s="35">
        <f t="shared" si="422"/>
        <v>0.12221990740739666</v>
      </c>
      <c r="AN545" s="35">
        <f t="shared" si="423"/>
        <v>0.12552314814813711</v>
      </c>
      <c r="AO545" s="35">
        <f t="shared" si="424"/>
        <v>0.12882638888887757</v>
      </c>
      <c r="AP545" s="36">
        <f t="shared" si="425"/>
        <v>0.132129629629618</v>
      </c>
      <c r="AQ545" s="35">
        <f t="shared" si="426"/>
        <v>0.13543287037035845</v>
      </c>
      <c r="AR545" s="35">
        <f t="shared" si="427"/>
        <v>0.1387361111110989</v>
      </c>
      <c r="AS545" s="38">
        <f t="shared" si="428"/>
        <v>0.13938024305554331</v>
      </c>
      <c r="AU545" s="33">
        <v>3.3032407407404501E-3</v>
      </c>
    </row>
    <row r="546" spans="1:47">
      <c r="A546" s="33">
        <v>3.3043981481478499E-3</v>
      </c>
      <c r="B546" s="34">
        <v>3.3043981481478499E-3</v>
      </c>
      <c r="C546" s="35">
        <f t="shared" si="429"/>
        <v>6.6087962962956999E-3</v>
      </c>
      <c r="D546" s="35">
        <f t="shared" si="387"/>
        <v>9.9131944444435498E-3</v>
      </c>
      <c r="E546" s="35">
        <f t="shared" si="388"/>
        <v>1.32175925925914E-2</v>
      </c>
      <c r="F546" s="36">
        <f t="shared" si="389"/>
        <v>1.6521990740739248E-2</v>
      </c>
      <c r="G546" s="35">
        <f t="shared" si="390"/>
        <v>1.98263888888871E-2</v>
      </c>
      <c r="H546" s="35">
        <f t="shared" si="391"/>
        <v>2.3130787037034951E-2</v>
      </c>
      <c r="I546" s="35">
        <f t="shared" si="392"/>
        <v>2.64351851851828E-2</v>
      </c>
      <c r="J546" s="35">
        <f t="shared" si="393"/>
        <v>2.9739583333330648E-2</v>
      </c>
      <c r="K546" s="36">
        <f t="shared" si="394"/>
        <v>3.3043981481478496E-2</v>
      </c>
      <c r="L546" s="35">
        <f t="shared" si="395"/>
        <v>3.6348379629626351E-2</v>
      </c>
      <c r="M546" s="35">
        <f t="shared" si="396"/>
        <v>3.9652777777774199E-2</v>
      </c>
      <c r="N546" s="35">
        <f t="shared" si="397"/>
        <v>4.2957175925922048E-2</v>
      </c>
      <c r="O546" s="35">
        <f t="shared" si="398"/>
        <v>4.6261574074069903E-2</v>
      </c>
      <c r="P546" s="36">
        <f t="shared" si="399"/>
        <v>4.9565972222217751E-2</v>
      </c>
      <c r="Q546" s="35">
        <f t="shared" si="400"/>
        <v>5.2870370370365599E-2</v>
      </c>
      <c r="R546" s="35">
        <f t="shared" si="401"/>
        <v>5.6174768518513447E-2</v>
      </c>
      <c r="S546" s="35">
        <f t="shared" si="402"/>
        <v>5.9479166666661296E-2</v>
      </c>
      <c r="T546" s="35">
        <f t="shared" si="403"/>
        <v>6.2783564814809151E-2</v>
      </c>
      <c r="U546" s="36">
        <f t="shared" si="404"/>
        <v>6.6087962962956992E-2</v>
      </c>
      <c r="V546" s="35">
        <f t="shared" si="405"/>
        <v>6.9392361111104847E-2</v>
      </c>
      <c r="W546" s="37">
        <f t="shared" si="406"/>
        <v>6.9706278935178889E-2</v>
      </c>
      <c r="X546" s="35">
        <f t="shared" si="407"/>
        <v>7.2696759259252702E-2</v>
      </c>
      <c r="Y546" s="35">
        <f t="shared" si="408"/>
        <v>7.6001157407400544E-2</v>
      </c>
      <c r="Z546" s="35">
        <f t="shared" si="409"/>
        <v>7.9305555555548399E-2</v>
      </c>
      <c r="AA546" s="36">
        <f t="shared" si="410"/>
        <v>8.2609953703696254E-2</v>
      </c>
      <c r="AB546" s="35">
        <f t="shared" si="411"/>
        <v>8.5914351851844095E-2</v>
      </c>
      <c r="AC546" s="35">
        <f t="shared" si="412"/>
        <v>8.921874999999195E-2</v>
      </c>
      <c r="AD546" s="35">
        <f t="shared" si="413"/>
        <v>9.2523148148139805E-2</v>
      </c>
      <c r="AE546" s="35">
        <f t="shared" si="414"/>
        <v>9.5827546296287647E-2</v>
      </c>
      <c r="AF546" s="36">
        <f t="shared" si="415"/>
        <v>9.9131944444435502E-2</v>
      </c>
      <c r="AG546" s="35">
        <f t="shared" si="416"/>
        <v>0.10243634259258334</v>
      </c>
      <c r="AH546" s="35">
        <f t="shared" si="417"/>
        <v>0.1057407407407312</v>
      </c>
      <c r="AI546" s="35">
        <f t="shared" si="418"/>
        <v>0.10904513888887905</v>
      </c>
      <c r="AJ546" s="35">
        <f t="shared" si="419"/>
        <v>0.11234953703702689</v>
      </c>
      <c r="AK546" s="36">
        <f t="shared" si="420"/>
        <v>0.11565393518517475</v>
      </c>
      <c r="AL546" s="35">
        <f t="shared" si="421"/>
        <v>0.11895833333332259</v>
      </c>
      <c r="AM546" s="35">
        <f t="shared" si="422"/>
        <v>0.12226273148147045</v>
      </c>
      <c r="AN546" s="35">
        <f t="shared" si="423"/>
        <v>0.1255671296296183</v>
      </c>
      <c r="AO546" s="35">
        <f t="shared" si="424"/>
        <v>0.12887152777776614</v>
      </c>
      <c r="AP546" s="36">
        <f t="shared" si="425"/>
        <v>0.13217592592591398</v>
      </c>
      <c r="AQ546" s="35">
        <f t="shared" si="426"/>
        <v>0.13548032407406185</v>
      </c>
      <c r="AR546" s="35">
        <f t="shared" si="427"/>
        <v>0.13878472222220969</v>
      </c>
      <c r="AS546" s="38">
        <f t="shared" si="428"/>
        <v>0.13942907986109854</v>
      </c>
      <c r="AU546" s="33">
        <v>3.3043981481478499E-3</v>
      </c>
    </row>
    <row r="547" spans="1:47">
      <c r="A547" s="33">
        <v>3.3055555555552602E-3</v>
      </c>
      <c r="B547" s="34">
        <v>3.3055555555552602E-3</v>
      </c>
      <c r="C547" s="35">
        <f t="shared" si="429"/>
        <v>6.6111111111105203E-3</v>
      </c>
      <c r="D547" s="35">
        <f t="shared" si="387"/>
        <v>9.9166666666657809E-3</v>
      </c>
      <c r="E547" s="35">
        <f t="shared" si="388"/>
        <v>1.3222222222221041E-2</v>
      </c>
      <c r="F547" s="36">
        <f t="shared" si="389"/>
        <v>1.6527777777776302E-2</v>
      </c>
      <c r="G547" s="35">
        <f t="shared" si="390"/>
        <v>1.9833333333331562E-2</v>
      </c>
      <c r="H547" s="35">
        <f t="shared" si="391"/>
        <v>2.3138888888886822E-2</v>
      </c>
      <c r="I547" s="35">
        <f t="shared" si="392"/>
        <v>2.6444444444442081E-2</v>
      </c>
      <c r="J547" s="35">
        <f t="shared" si="393"/>
        <v>2.9749999999997341E-2</v>
      </c>
      <c r="K547" s="36">
        <f t="shared" si="394"/>
        <v>3.3055555555552604E-2</v>
      </c>
      <c r="L547" s="35">
        <f t="shared" si="395"/>
        <v>3.6361111111107861E-2</v>
      </c>
      <c r="M547" s="35">
        <f t="shared" si="396"/>
        <v>3.9666666666663124E-2</v>
      </c>
      <c r="N547" s="35">
        <f t="shared" si="397"/>
        <v>4.297222222221838E-2</v>
      </c>
      <c r="O547" s="35">
        <f t="shared" si="398"/>
        <v>4.6277777777773643E-2</v>
      </c>
      <c r="P547" s="36">
        <f t="shared" si="399"/>
        <v>4.9583333333328899E-2</v>
      </c>
      <c r="Q547" s="35">
        <f t="shared" si="400"/>
        <v>5.2888888888884163E-2</v>
      </c>
      <c r="R547" s="35">
        <f t="shared" si="401"/>
        <v>5.6194444444439426E-2</v>
      </c>
      <c r="S547" s="35">
        <f t="shared" si="402"/>
        <v>5.9499999999994682E-2</v>
      </c>
      <c r="T547" s="35">
        <f t="shared" si="403"/>
        <v>6.2805555555549938E-2</v>
      </c>
      <c r="U547" s="36">
        <f t="shared" si="404"/>
        <v>6.6111111111105209E-2</v>
      </c>
      <c r="V547" s="35">
        <f t="shared" si="405"/>
        <v>6.9416666666660465E-2</v>
      </c>
      <c r="W547" s="37">
        <f t="shared" si="406"/>
        <v>6.9730694444438204E-2</v>
      </c>
      <c r="X547" s="35">
        <f t="shared" si="407"/>
        <v>7.2722222222215721E-2</v>
      </c>
      <c r="Y547" s="35">
        <f t="shared" si="408"/>
        <v>7.6027777777770977E-2</v>
      </c>
      <c r="Z547" s="35">
        <f t="shared" si="409"/>
        <v>7.9333333333326247E-2</v>
      </c>
      <c r="AA547" s="36">
        <f t="shared" si="410"/>
        <v>8.2638888888881504E-2</v>
      </c>
      <c r="AB547" s="35">
        <f t="shared" si="411"/>
        <v>8.594444444443676E-2</v>
      </c>
      <c r="AC547" s="35">
        <f t="shared" si="412"/>
        <v>8.924999999999203E-2</v>
      </c>
      <c r="AD547" s="35">
        <f t="shared" si="413"/>
        <v>9.2555555555547286E-2</v>
      </c>
      <c r="AE547" s="35">
        <f t="shared" si="414"/>
        <v>9.5861111111102543E-2</v>
      </c>
      <c r="AF547" s="36">
        <f t="shared" si="415"/>
        <v>9.9166666666657799E-2</v>
      </c>
      <c r="AG547" s="35">
        <f t="shared" si="416"/>
        <v>0.10247222222221307</v>
      </c>
      <c r="AH547" s="35">
        <f t="shared" si="417"/>
        <v>0.10577777777776833</v>
      </c>
      <c r="AI547" s="35">
        <f t="shared" si="418"/>
        <v>0.10908333333332358</v>
      </c>
      <c r="AJ547" s="35">
        <f t="shared" si="419"/>
        <v>0.11238888888887885</v>
      </c>
      <c r="AK547" s="36">
        <f t="shared" si="420"/>
        <v>0.11569444444443411</v>
      </c>
      <c r="AL547" s="35">
        <f t="shared" si="421"/>
        <v>0.11899999999998936</v>
      </c>
      <c r="AM547" s="35">
        <f t="shared" si="422"/>
        <v>0.12230555555554462</v>
      </c>
      <c r="AN547" s="35">
        <f t="shared" si="423"/>
        <v>0.12561111111109988</v>
      </c>
      <c r="AO547" s="35">
        <f t="shared" si="424"/>
        <v>0.12891666666665513</v>
      </c>
      <c r="AP547" s="36">
        <f t="shared" si="425"/>
        <v>0.13222222222221042</v>
      </c>
      <c r="AQ547" s="35">
        <f t="shared" si="426"/>
        <v>0.13552777777776567</v>
      </c>
      <c r="AR547" s="35">
        <f t="shared" si="427"/>
        <v>0.13883333333332093</v>
      </c>
      <c r="AS547" s="38">
        <f t="shared" si="428"/>
        <v>0.13947791666665421</v>
      </c>
      <c r="AU547" s="33">
        <v>3.3055555555552602E-3</v>
      </c>
    </row>
    <row r="548" spans="1:47">
      <c r="A548" s="33">
        <v>3.30671296296267E-3</v>
      </c>
      <c r="B548" s="34">
        <v>3.30671296296267E-3</v>
      </c>
      <c r="C548" s="35">
        <f t="shared" si="429"/>
        <v>6.6134259259253399E-3</v>
      </c>
      <c r="D548" s="35">
        <f t="shared" si="387"/>
        <v>9.9201388888880103E-3</v>
      </c>
      <c r="E548" s="35">
        <f t="shared" si="388"/>
        <v>1.322685185185068E-2</v>
      </c>
      <c r="F548" s="36">
        <f t="shared" si="389"/>
        <v>1.6533564814813349E-2</v>
      </c>
      <c r="G548" s="35">
        <f t="shared" si="390"/>
        <v>1.9840277777776021E-2</v>
      </c>
      <c r="H548" s="35">
        <f t="shared" si="391"/>
        <v>2.3146990740738688E-2</v>
      </c>
      <c r="I548" s="35">
        <f t="shared" si="392"/>
        <v>2.645370370370136E-2</v>
      </c>
      <c r="J548" s="35">
        <f t="shared" si="393"/>
        <v>2.9760416666664031E-2</v>
      </c>
      <c r="K548" s="36">
        <f t="shared" si="394"/>
        <v>3.3067129629626699E-2</v>
      </c>
      <c r="L548" s="35">
        <f t="shared" si="395"/>
        <v>3.637384259258937E-2</v>
      </c>
      <c r="M548" s="35">
        <f t="shared" si="396"/>
        <v>3.9680555555552041E-2</v>
      </c>
      <c r="N548" s="35">
        <f t="shared" si="397"/>
        <v>4.2987268518514712E-2</v>
      </c>
      <c r="O548" s="35">
        <f t="shared" si="398"/>
        <v>4.6293981481477377E-2</v>
      </c>
      <c r="P548" s="36">
        <f t="shared" si="399"/>
        <v>4.9600694444440048E-2</v>
      </c>
      <c r="Q548" s="35">
        <f t="shared" si="400"/>
        <v>5.2907407407402719E-2</v>
      </c>
      <c r="R548" s="35">
        <f t="shared" si="401"/>
        <v>5.621412037036539E-2</v>
      </c>
      <c r="S548" s="35">
        <f t="shared" si="402"/>
        <v>5.9520833333328062E-2</v>
      </c>
      <c r="T548" s="35">
        <f t="shared" si="403"/>
        <v>6.2827546296290726E-2</v>
      </c>
      <c r="U548" s="36">
        <f t="shared" si="404"/>
        <v>6.6134259259253397E-2</v>
      </c>
      <c r="V548" s="35">
        <f t="shared" si="405"/>
        <v>6.9440972222216069E-2</v>
      </c>
      <c r="W548" s="37">
        <f t="shared" si="406"/>
        <v>6.9755109953697519E-2</v>
      </c>
      <c r="X548" s="35">
        <f t="shared" si="407"/>
        <v>7.274768518517874E-2</v>
      </c>
      <c r="Y548" s="35">
        <f t="shared" si="408"/>
        <v>7.6054398148141411E-2</v>
      </c>
      <c r="Z548" s="35">
        <f t="shared" si="409"/>
        <v>7.9361111111104082E-2</v>
      </c>
      <c r="AA548" s="36">
        <f t="shared" si="410"/>
        <v>8.2667824074066754E-2</v>
      </c>
      <c r="AB548" s="35">
        <f t="shared" si="411"/>
        <v>8.5974537037029425E-2</v>
      </c>
      <c r="AC548" s="35">
        <f t="shared" si="412"/>
        <v>8.9281249999992082E-2</v>
      </c>
      <c r="AD548" s="35">
        <f t="shared" si="413"/>
        <v>9.2587962962954753E-2</v>
      </c>
      <c r="AE548" s="35">
        <f t="shared" si="414"/>
        <v>9.5894675925917425E-2</v>
      </c>
      <c r="AF548" s="36">
        <f t="shared" si="415"/>
        <v>9.9201388888880096E-2</v>
      </c>
      <c r="AG548" s="35">
        <f t="shared" si="416"/>
        <v>0.10250810185184277</v>
      </c>
      <c r="AH548" s="35">
        <f t="shared" si="417"/>
        <v>0.10581481481480544</v>
      </c>
      <c r="AI548" s="35">
        <f t="shared" si="418"/>
        <v>0.10912152777776811</v>
      </c>
      <c r="AJ548" s="35">
        <f t="shared" si="419"/>
        <v>0.11242824074073078</v>
      </c>
      <c r="AK548" s="36">
        <f t="shared" si="420"/>
        <v>0.11573495370369345</v>
      </c>
      <c r="AL548" s="35">
        <f t="shared" si="421"/>
        <v>0.11904166666665612</v>
      </c>
      <c r="AM548" s="35">
        <f t="shared" si="422"/>
        <v>0.12234837962961879</v>
      </c>
      <c r="AN548" s="35">
        <f t="shared" si="423"/>
        <v>0.12565509259258145</v>
      </c>
      <c r="AO548" s="35">
        <f t="shared" si="424"/>
        <v>0.12896180555554412</v>
      </c>
      <c r="AP548" s="36">
        <f t="shared" si="425"/>
        <v>0.13226851851850679</v>
      </c>
      <c r="AQ548" s="35">
        <f t="shared" si="426"/>
        <v>0.13557523148146947</v>
      </c>
      <c r="AR548" s="35">
        <f t="shared" si="427"/>
        <v>0.13888194444443214</v>
      </c>
      <c r="AS548" s="38">
        <f t="shared" si="428"/>
        <v>0.13952675347220986</v>
      </c>
      <c r="AU548" s="33">
        <v>3.30671296296267E-3</v>
      </c>
    </row>
    <row r="549" spans="1:47">
      <c r="A549" s="33">
        <v>3.3078703703700702E-3</v>
      </c>
      <c r="B549" s="34">
        <v>3.3078703703700702E-3</v>
      </c>
      <c r="C549" s="35">
        <f t="shared" si="429"/>
        <v>6.6157407407401404E-3</v>
      </c>
      <c r="D549" s="35">
        <f t="shared" si="387"/>
        <v>9.9236111111102102E-3</v>
      </c>
      <c r="E549" s="35">
        <f t="shared" si="388"/>
        <v>1.3231481481480281E-2</v>
      </c>
      <c r="F549" s="36">
        <f t="shared" si="389"/>
        <v>1.6539351851850351E-2</v>
      </c>
      <c r="G549" s="35">
        <f t="shared" si="390"/>
        <v>1.984722222222042E-2</v>
      </c>
      <c r="H549" s="35">
        <f t="shared" si="391"/>
        <v>2.3155092592590493E-2</v>
      </c>
      <c r="I549" s="35">
        <f t="shared" si="392"/>
        <v>2.6462962962960562E-2</v>
      </c>
      <c r="J549" s="35">
        <f t="shared" si="393"/>
        <v>2.977083333333063E-2</v>
      </c>
      <c r="K549" s="36">
        <f t="shared" si="394"/>
        <v>3.3078703703700703E-2</v>
      </c>
      <c r="L549" s="35">
        <f t="shared" si="395"/>
        <v>3.6386574074070775E-2</v>
      </c>
      <c r="M549" s="35">
        <f t="shared" si="396"/>
        <v>3.9694444444440841E-2</v>
      </c>
      <c r="N549" s="35">
        <f t="shared" si="397"/>
        <v>4.3002314814810913E-2</v>
      </c>
      <c r="O549" s="35">
        <f t="shared" si="398"/>
        <v>4.6310185185180985E-2</v>
      </c>
      <c r="P549" s="36">
        <f t="shared" si="399"/>
        <v>4.9618055555551051E-2</v>
      </c>
      <c r="Q549" s="35">
        <f t="shared" si="400"/>
        <v>5.2925925925921123E-2</v>
      </c>
      <c r="R549" s="35">
        <f t="shared" si="401"/>
        <v>5.6233796296291196E-2</v>
      </c>
      <c r="S549" s="35">
        <f t="shared" si="402"/>
        <v>5.9541666666661261E-2</v>
      </c>
      <c r="T549" s="35">
        <f t="shared" si="403"/>
        <v>6.2849537037031333E-2</v>
      </c>
      <c r="U549" s="36">
        <f t="shared" si="404"/>
        <v>6.6157407407401406E-2</v>
      </c>
      <c r="V549" s="35">
        <f t="shared" si="405"/>
        <v>6.9465277777771478E-2</v>
      </c>
      <c r="W549" s="37">
        <f t="shared" si="406"/>
        <v>6.9779525462956626E-2</v>
      </c>
      <c r="X549" s="35">
        <f t="shared" si="407"/>
        <v>7.277314814814155E-2</v>
      </c>
      <c r="Y549" s="35">
        <f t="shared" si="408"/>
        <v>7.6081018518511609E-2</v>
      </c>
      <c r="Z549" s="35">
        <f t="shared" si="409"/>
        <v>7.9388888888881681E-2</v>
      </c>
      <c r="AA549" s="36">
        <f t="shared" si="410"/>
        <v>8.2696759259251754E-2</v>
      </c>
      <c r="AB549" s="35">
        <f t="shared" si="411"/>
        <v>8.6004629629621826E-2</v>
      </c>
      <c r="AC549" s="35">
        <f t="shared" si="412"/>
        <v>8.9312499999991898E-2</v>
      </c>
      <c r="AD549" s="35">
        <f t="shared" si="413"/>
        <v>9.2620370370361971E-2</v>
      </c>
      <c r="AE549" s="35">
        <f t="shared" si="414"/>
        <v>9.5928240740732029E-2</v>
      </c>
      <c r="AF549" s="36">
        <f t="shared" si="415"/>
        <v>9.9236111111102102E-2</v>
      </c>
      <c r="AG549" s="35">
        <f t="shared" si="416"/>
        <v>0.10254398148147217</v>
      </c>
      <c r="AH549" s="35">
        <f t="shared" si="417"/>
        <v>0.10585185185184225</v>
      </c>
      <c r="AI549" s="35">
        <f t="shared" si="418"/>
        <v>0.10915972222221232</v>
      </c>
      <c r="AJ549" s="35">
        <f t="shared" si="419"/>
        <v>0.11246759259258239</v>
      </c>
      <c r="AK549" s="36">
        <f t="shared" si="420"/>
        <v>0.11577546296295246</v>
      </c>
      <c r="AL549" s="35">
        <f t="shared" si="421"/>
        <v>0.11908333333332252</v>
      </c>
      <c r="AM549" s="35">
        <f t="shared" si="422"/>
        <v>0.12239120370369259</v>
      </c>
      <c r="AN549" s="35">
        <f t="shared" si="423"/>
        <v>0.12569907407406267</v>
      </c>
      <c r="AO549" s="35">
        <f t="shared" si="424"/>
        <v>0.12900694444443273</v>
      </c>
      <c r="AP549" s="36">
        <f t="shared" si="425"/>
        <v>0.13231481481480281</v>
      </c>
      <c r="AQ549" s="35">
        <f t="shared" si="426"/>
        <v>0.13562268518517287</v>
      </c>
      <c r="AR549" s="35">
        <f t="shared" si="427"/>
        <v>0.13893055555554296</v>
      </c>
      <c r="AS549" s="38">
        <f t="shared" si="428"/>
        <v>0.13957559027776512</v>
      </c>
      <c r="AU549" s="33">
        <v>3.3078703703700702E-3</v>
      </c>
    </row>
    <row r="550" spans="1:47">
      <c r="A550" s="33">
        <v>3.30902777777748E-3</v>
      </c>
      <c r="B550" s="34">
        <v>3.30902777777748E-3</v>
      </c>
      <c r="C550" s="35">
        <f t="shared" si="429"/>
        <v>6.61805555555496E-3</v>
      </c>
      <c r="D550" s="35">
        <f t="shared" si="387"/>
        <v>9.9270833333324395E-3</v>
      </c>
      <c r="E550" s="35">
        <f t="shared" si="388"/>
        <v>1.323611111110992E-2</v>
      </c>
      <c r="F550" s="36">
        <f t="shared" si="389"/>
        <v>1.6545138888887399E-2</v>
      </c>
      <c r="G550" s="35">
        <f t="shared" si="390"/>
        <v>1.9854166666664879E-2</v>
      </c>
      <c r="H550" s="35">
        <f t="shared" si="391"/>
        <v>2.3163194444442359E-2</v>
      </c>
      <c r="I550" s="35">
        <f t="shared" si="392"/>
        <v>2.647222222221984E-2</v>
      </c>
      <c r="J550" s="35">
        <f t="shared" si="393"/>
        <v>2.978124999999732E-2</v>
      </c>
      <c r="K550" s="36">
        <f t="shared" si="394"/>
        <v>3.3090277777774797E-2</v>
      </c>
      <c r="L550" s="35">
        <f t="shared" si="395"/>
        <v>3.6399305555552278E-2</v>
      </c>
      <c r="M550" s="35">
        <f t="shared" si="396"/>
        <v>3.9708333333329758E-2</v>
      </c>
      <c r="N550" s="35">
        <f t="shared" si="397"/>
        <v>4.3017361111107238E-2</v>
      </c>
      <c r="O550" s="35">
        <f t="shared" si="398"/>
        <v>4.6326388888884719E-2</v>
      </c>
      <c r="P550" s="36">
        <f t="shared" si="399"/>
        <v>4.9635416666662199E-2</v>
      </c>
      <c r="Q550" s="35">
        <f t="shared" si="400"/>
        <v>5.294444444443968E-2</v>
      </c>
      <c r="R550" s="35">
        <f t="shared" si="401"/>
        <v>5.625347222221716E-2</v>
      </c>
      <c r="S550" s="35">
        <f t="shared" si="402"/>
        <v>5.9562499999994641E-2</v>
      </c>
      <c r="T550" s="35">
        <f t="shared" si="403"/>
        <v>6.2871527777772121E-2</v>
      </c>
      <c r="U550" s="36">
        <f t="shared" si="404"/>
        <v>6.6180555555549594E-2</v>
      </c>
      <c r="V550" s="35">
        <f t="shared" si="405"/>
        <v>6.9489583333327082E-2</v>
      </c>
      <c r="W550" s="37">
        <f t="shared" si="406"/>
        <v>6.9803940972215942E-2</v>
      </c>
      <c r="X550" s="35">
        <f t="shared" si="407"/>
        <v>7.2798611111104555E-2</v>
      </c>
      <c r="Y550" s="35">
        <f t="shared" si="408"/>
        <v>7.6107638888882043E-2</v>
      </c>
      <c r="Z550" s="35">
        <f t="shared" si="409"/>
        <v>7.9416666666659516E-2</v>
      </c>
      <c r="AA550" s="36">
        <f t="shared" si="410"/>
        <v>8.2725694444437003E-2</v>
      </c>
      <c r="AB550" s="35">
        <f t="shared" si="411"/>
        <v>8.6034722222214477E-2</v>
      </c>
      <c r="AC550" s="35">
        <f t="shared" si="412"/>
        <v>8.9343749999991964E-2</v>
      </c>
      <c r="AD550" s="35">
        <f t="shared" si="413"/>
        <v>9.2652777777769438E-2</v>
      </c>
      <c r="AE550" s="35">
        <f t="shared" si="414"/>
        <v>9.5961805555546925E-2</v>
      </c>
      <c r="AF550" s="36">
        <f t="shared" si="415"/>
        <v>9.9270833333324399E-2</v>
      </c>
      <c r="AG550" s="35">
        <f t="shared" si="416"/>
        <v>0.10257986111110189</v>
      </c>
      <c r="AH550" s="35">
        <f t="shared" si="417"/>
        <v>0.10588888888887936</v>
      </c>
      <c r="AI550" s="35">
        <f t="shared" si="418"/>
        <v>0.10919791666665683</v>
      </c>
      <c r="AJ550" s="35">
        <f t="shared" si="419"/>
        <v>0.11250694444443432</v>
      </c>
      <c r="AK550" s="36">
        <f t="shared" si="420"/>
        <v>0.11581597222221179</v>
      </c>
      <c r="AL550" s="35">
        <f t="shared" si="421"/>
        <v>0.11912499999998928</v>
      </c>
      <c r="AM550" s="35">
        <f t="shared" si="422"/>
        <v>0.12243402777776675</v>
      </c>
      <c r="AN550" s="35">
        <f t="shared" si="423"/>
        <v>0.12574305555554424</v>
      </c>
      <c r="AO550" s="35">
        <f t="shared" si="424"/>
        <v>0.12905208333332172</v>
      </c>
      <c r="AP550" s="36">
        <f t="shared" si="425"/>
        <v>0.13236111111109919</v>
      </c>
      <c r="AQ550" s="35">
        <f t="shared" si="426"/>
        <v>0.13567013888887669</v>
      </c>
      <c r="AR550" s="35">
        <f t="shared" si="427"/>
        <v>0.13897916666665416</v>
      </c>
      <c r="AS550" s="38">
        <f t="shared" si="428"/>
        <v>0.13962442708332076</v>
      </c>
      <c r="AU550" s="33">
        <v>3.30902777777748E-3</v>
      </c>
    </row>
    <row r="551" spans="1:47">
      <c r="A551" s="33">
        <v>3.3101851851848902E-3</v>
      </c>
      <c r="B551" s="34">
        <v>3.3101851851848902E-3</v>
      </c>
      <c r="C551" s="35">
        <f t="shared" si="429"/>
        <v>6.6203703703697804E-3</v>
      </c>
      <c r="D551" s="35">
        <f t="shared" si="387"/>
        <v>9.9305555555546706E-3</v>
      </c>
      <c r="E551" s="35">
        <f t="shared" si="388"/>
        <v>1.3240740740739561E-2</v>
      </c>
      <c r="F551" s="36">
        <f t="shared" si="389"/>
        <v>1.6550925925924449E-2</v>
      </c>
      <c r="G551" s="35">
        <f t="shared" si="390"/>
        <v>1.9861111111109341E-2</v>
      </c>
      <c r="H551" s="35">
        <f t="shared" si="391"/>
        <v>2.3171296296294233E-2</v>
      </c>
      <c r="I551" s="35">
        <f t="shared" si="392"/>
        <v>2.6481481481479122E-2</v>
      </c>
      <c r="J551" s="35">
        <f t="shared" si="393"/>
        <v>2.979166666666401E-2</v>
      </c>
      <c r="K551" s="36">
        <f t="shared" si="394"/>
        <v>3.3101851851848899E-2</v>
      </c>
      <c r="L551" s="35">
        <f t="shared" si="395"/>
        <v>3.6412037037033794E-2</v>
      </c>
      <c r="M551" s="35">
        <f t="shared" si="396"/>
        <v>3.9722222222218682E-2</v>
      </c>
      <c r="N551" s="35">
        <f t="shared" si="397"/>
        <v>4.3032407407403571E-2</v>
      </c>
      <c r="O551" s="35">
        <f t="shared" si="398"/>
        <v>4.6342592592588466E-2</v>
      </c>
      <c r="P551" s="36">
        <f t="shared" si="399"/>
        <v>4.9652777777773355E-2</v>
      </c>
      <c r="Q551" s="35">
        <f t="shared" si="400"/>
        <v>5.2962962962958243E-2</v>
      </c>
      <c r="R551" s="35">
        <f t="shared" si="401"/>
        <v>5.6273148148143132E-2</v>
      </c>
      <c r="S551" s="35">
        <f t="shared" si="402"/>
        <v>5.958333333332802E-2</v>
      </c>
      <c r="T551" s="35">
        <f t="shared" si="403"/>
        <v>6.2893518518512909E-2</v>
      </c>
      <c r="U551" s="36">
        <f t="shared" si="404"/>
        <v>6.6203703703697797E-2</v>
      </c>
      <c r="V551" s="35">
        <f t="shared" si="405"/>
        <v>6.9513888888882699E-2</v>
      </c>
      <c r="W551" s="37">
        <f t="shared" si="406"/>
        <v>6.9828356481475257E-2</v>
      </c>
      <c r="X551" s="35">
        <f t="shared" si="407"/>
        <v>7.2824074074067588E-2</v>
      </c>
      <c r="Y551" s="35">
        <f t="shared" si="408"/>
        <v>7.6134259259252476E-2</v>
      </c>
      <c r="Z551" s="35">
        <f t="shared" si="409"/>
        <v>7.9444444444437365E-2</v>
      </c>
      <c r="AA551" s="36">
        <f t="shared" si="410"/>
        <v>8.2754629629622253E-2</v>
      </c>
      <c r="AB551" s="35">
        <f t="shared" si="411"/>
        <v>8.6064814814807142E-2</v>
      </c>
      <c r="AC551" s="35">
        <f t="shared" si="412"/>
        <v>8.937499999999203E-2</v>
      </c>
      <c r="AD551" s="35">
        <f t="shared" si="413"/>
        <v>9.2685185185176933E-2</v>
      </c>
      <c r="AE551" s="35">
        <f t="shared" si="414"/>
        <v>9.5995370370361821E-2</v>
      </c>
      <c r="AF551" s="36">
        <f t="shared" si="415"/>
        <v>9.930555555554671E-2</v>
      </c>
      <c r="AG551" s="35">
        <f t="shared" si="416"/>
        <v>0.1026157407407316</v>
      </c>
      <c r="AH551" s="35">
        <f t="shared" si="417"/>
        <v>0.10592592592591649</v>
      </c>
      <c r="AI551" s="35">
        <f t="shared" si="418"/>
        <v>0.10923611111110137</v>
      </c>
      <c r="AJ551" s="35">
        <f t="shared" si="419"/>
        <v>0.11254629629628626</v>
      </c>
      <c r="AK551" s="36">
        <f t="shared" si="420"/>
        <v>0.11585648148147115</v>
      </c>
      <c r="AL551" s="35">
        <f t="shared" si="421"/>
        <v>0.11916666666665604</v>
      </c>
      <c r="AM551" s="35">
        <f t="shared" si="422"/>
        <v>0.12247685185184094</v>
      </c>
      <c r="AN551" s="35">
        <f t="shared" si="423"/>
        <v>0.12578703703702582</v>
      </c>
      <c r="AO551" s="35">
        <f t="shared" si="424"/>
        <v>0.12909722222221071</v>
      </c>
      <c r="AP551" s="36">
        <f t="shared" si="425"/>
        <v>0.13240740740739559</v>
      </c>
      <c r="AQ551" s="35">
        <f t="shared" si="426"/>
        <v>0.13571759259258051</v>
      </c>
      <c r="AR551" s="35">
        <f t="shared" si="427"/>
        <v>0.1390277777777654</v>
      </c>
      <c r="AS551" s="38">
        <f t="shared" si="428"/>
        <v>0.13967326388887644</v>
      </c>
      <c r="AU551" s="33">
        <v>3.3101851851848902E-3</v>
      </c>
    </row>
    <row r="552" spans="1:47">
      <c r="A552" s="33">
        <v>3.31134259259229E-3</v>
      </c>
      <c r="B552" s="34">
        <v>3.31134259259229E-3</v>
      </c>
      <c r="C552" s="35">
        <f t="shared" si="429"/>
        <v>6.62268518518458E-3</v>
      </c>
      <c r="D552" s="35">
        <f t="shared" si="387"/>
        <v>9.9340277777768705E-3</v>
      </c>
      <c r="E552" s="35">
        <f t="shared" si="388"/>
        <v>1.324537037036916E-2</v>
      </c>
      <c r="F552" s="36">
        <f t="shared" si="389"/>
        <v>1.6556712962961451E-2</v>
      </c>
      <c r="G552" s="35">
        <f t="shared" si="390"/>
        <v>1.9868055555553741E-2</v>
      </c>
      <c r="H552" s="35">
        <f t="shared" si="391"/>
        <v>2.3179398148146031E-2</v>
      </c>
      <c r="I552" s="35">
        <f t="shared" si="392"/>
        <v>2.649074074073832E-2</v>
      </c>
      <c r="J552" s="35">
        <f t="shared" si="393"/>
        <v>2.980208333333061E-2</v>
      </c>
      <c r="K552" s="36">
        <f t="shared" si="394"/>
        <v>3.3113425925922903E-2</v>
      </c>
      <c r="L552" s="35">
        <f t="shared" si="395"/>
        <v>3.6424768518515192E-2</v>
      </c>
      <c r="M552" s="35">
        <f t="shared" si="396"/>
        <v>3.9736111111107482E-2</v>
      </c>
      <c r="N552" s="35">
        <f t="shared" si="397"/>
        <v>4.3047453703699771E-2</v>
      </c>
      <c r="O552" s="35">
        <f t="shared" si="398"/>
        <v>4.6358796296292061E-2</v>
      </c>
      <c r="P552" s="36">
        <f t="shared" si="399"/>
        <v>4.9670138888884351E-2</v>
      </c>
      <c r="Q552" s="35">
        <f t="shared" si="400"/>
        <v>5.298148148147664E-2</v>
      </c>
      <c r="R552" s="35">
        <f t="shared" si="401"/>
        <v>5.629282407406893E-2</v>
      </c>
      <c r="S552" s="35">
        <f t="shared" si="402"/>
        <v>5.9604166666661219E-2</v>
      </c>
      <c r="T552" s="35">
        <f t="shared" si="403"/>
        <v>6.2915509259253516E-2</v>
      </c>
      <c r="U552" s="36">
        <f t="shared" si="404"/>
        <v>6.6226851851845805E-2</v>
      </c>
      <c r="V552" s="35">
        <f t="shared" si="405"/>
        <v>6.9538194444438095E-2</v>
      </c>
      <c r="W552" s="37">
        <f t="shared" si="406"/>
        <v>6.985277199073435E-2</v>
      </c>
      <c r="X552" s="35">
        <f t="shared" si="407"/>
        <v>7.2849537037030385E-2</v>
      </c>
      <c r="Y552" s="35">
        <f t="shared" si="408"/>
        <v>7.6160879629622674E-2</v>
      </c>
      <c r="Z552" s="35">
        <f t="shared" si="409"/>
        <v>7.9472222222214964E-2</v>
      </c>
      <c r="AA552" s="36">
        <f t="shared" si="410"/>
        <v>8.2783564814807253E-2</v>
      </c>
      <c r="AB552" s="35">
        <f t="shared" si="411"/>
        <v>8.6094907407399543E-2</v>
      </c>
      <c r="AC552" s="35">
        <f t="shared" si="412"/>
        <v>8.9406249999991833E-2</v>
      </c>
      <c r="AD552" s="35">
        <f t="shared" si="413"/>
        <v>9.2717592592584122E-2</v>
      </c>
      <c r="AE552" s="35">
        <f t="shared" si="414"/>
        <v>9.6028935185176412E-2</v>
      </c>
      <c r="AF552" s="36">
        <f t="shared" si="415"/>
        <v>9.9340277777768701E-2</v>
      </c>
      <c r="AG552" s="35">
        <f t="shared" si="416"/>
        <v>0.10265162037036099</v>
      </c>
      <c r="AH552" s="35">
        <f t="shared" si="417"/>
        <v>0.10596296296295328</v>
      </c>
      <c r="AI552" s="35">
        <f t="shared" si="418"/>
        <v>0.10927430555554557</v>
      </c>
      <c r="AJ552" s="35">
        <f t="shared" si="419"/>
        <v>0.11258564814813786</v>
      </c>
      <c r="AK552" s="36">
        <f t="shared" si="420"/>
        <v>0.11589699074073015</v>
      </c>
      <c r="AL552" s="35">
        <f t="shared" si="421"/>
        <v>0.11920833333332244</v>
      </c>
      <c r="AM552" s="35">
        <f t="shared" si="422"/>
        <v>0.12251967592591473</v>
      </c>
      <c r="AN552" s="35">
        <f t="shared" si="423"/>
        <v>0.12583101851850703</v>
      </c>
      <c r="AO552" s="35">
        <f t="shared" si="424"/>
        <v>0.12914236111109931</v>
      </c>
      <c r="AP552" s="36">
        <f t="shared" si="425"/>
        <v>0.13245370370369161</v>
      </c>
      <c r="AQ552" s="35">
        <f t="shared" si="426"/>
        <v>0.13576504629628389</v>
      </c>
      <c r="AR552" s="35">
        <f t="shared" si="427"/>
        <v>0.13907638888887619</v>
      </c>
      <c r="AS552" s="38">
        <f t="shared" si="428"/>
        <v>0.13972210069443167</v>
      </c>
      <c r="AU552" s="33">
        <v>3.31134259259229E-3</v>
      </c>
    </row>
    <row r="553" spans="1:47">
      <c r="A553" s="33">
        <v>3.3124999999996998E-3</v>
      </c>
      <c r="B553" s="34">
        <v>3.3124999999996998E-3</v>
      </c>
      <c r="C553" s="35">
        <f t="shared" si="429"/>
        <v>6.6249999999993996E-3</v>
      </c>
      <c r="D553" s="35">
        <f t="shared" si="387"/>
        <v>9.9374999999990998E-3</v>
      </c>
      <c r="E553" s="35">
        <f t="shared" si="388"/>
        <v>1.3249999999998799E-2</v>
      </c>
      <c r="F553" s="36">
        <f t="shared" si="389"/>
        <v>1.6562499999998499E-2</v>
      </c>
      <c r="G553" s="35">
        <f t="shared" si="390"/>
        <v>1.98749999999982E-2</v>
      </c>
      <c r="H553" s="35">
        <f t="shared" si="391"/>
        <v>2.3187499999997897E-2</v>
      </c>
      <c r="I553" s="35">
        <f t="shared" si="392"/>
        <v>2.6499999999997598E-2</v>
      </c>
      <c r="J553" s="35">
        <f t="shared" si="393"/>
        <v>2.9812499999997299E-2</v>
      </c>
      <c r="K553" s="36">
        <f t="shared" si="394"/>
        <v>3.3124999999996997E-2</v>
      </c>
      <c r="L553" s="35">
        <f t="shared" si="395"/>
        <v>3.6437499999996695E-2</v>
      </c>
      <c r="M553" s="35">
        <f t="shared" si="396"/>
        <v>3.9749999999996399E-2</v>
      </c>
      <c r="N553" s="35">
        <f t="shared" si="397"/>
        <v>4.3062499999996097E-2</v>
      </c>
      <c r="O553" s="35">
        <f t="shared" si="398"/>
        <v>4.6374999999995795E-2</v>
      </c>
      <c r="P553" s="36">
        <f t="shared" si="399"/>
        <v>4.9687499999995499E-2</v>
      </c>
      <c r="Q553" s="35">
        <f t="shared" si="400"/>
        <v>5.2999999999995197E-2</v>
      </c>
      <c r="R553" s="35">
        <f t="shared" si="401"/>
        <v>5.6312499999994894E-2</v>
      </c>
      <c r="S553" s="35">
        <f t="shared" si="402"/>
        <v>5.9624999999994599E-2</v>
      </c>
      <c r="T553" s="35">
        <f t="shared" si="403"/>
        <v>6.293749999999429E-2</v>
      </c>
      <c r="U553" s="36">
        <f t="shared" si="404"/>
        <v>6.6249999999993994E-2</v>
      </c>
      <c r="V553" s="35">
        <f t="shared" si="405"/>
        <v>6.9562499999993699E-2</v>
      </c>
      <c r="W553" s="37">
        <f t="shared" si="406"/>
        <v>6.9877187499993665E-2</v>
      </c>
      <c r="X553" s="35">
        <f t="shared" si="407"/>
        <v>7.287499999999339E-2</v>
      </c>
      <c r="Y553" s="35">
        <f t="shared" si="408"/>
        <v>7.6187499999993094E-2</v>
      </c>
      <c r="Z553" s="35">
        <f t="shared" si="409"/>
        <v>7.9499999999992799E-2</v>
      </c>
      <c r="AA553" s="36">
        <f t="shared" si="410"/>
        <v>8.2812499999992489E-2</v>
      </c>
      <c r="AB553" s="35">
        <f t="shared" si="411"/>
        <v>8.6124999999992194E-2</v>
      </c>
      <c r="AC553" s="35">
        <f t="shared" si="412"/>
        <v>8.9437499999991898E-2</v>
      </c>
      <c r="AD553" s="35">
        <f t="shared" si="413"/>
        <v>9.2749999999991589E-2</v>
      </c>
      <c r="AE553" s="35">
        <f t="shared" si="414"/>
        <v>9.6062499999991294E-2</v>
      </c>
      <c r="AF553" s="36">
        <f t="shared" si="415"/>
        <v>9.9374999999990998E-2</v>
      </c>
      <c r="AG553" s="35">
        <f t="shared" si="416"/>
        <v>0.10268749999999069</v>
      </c>
      <c r="AH553" s="35">
        <f t="shared" si="417"/>
        <v>0.10599999999999039</v>
      </c>
      <c r="AI553" s="35">
        <f t="shared" si="418"/>
        <v>0.1093124999999901</v>
      </c>
      <c r="AJ553" s="35">
        <f t="shared" si="419"/>
        <v>0.11262499999998979</v>
      </c>
      <c r="AK553" s="36">
        <f t="shared" si="420"/>
        <v>0.11593749999998949</v>
      </c>
      <c r="AL553" s="35">
        <f t="shared" si="421"/>
        <v>0.1192499999999892</v>
      </c>
      <c r="AM553" s="35">
        <f t="shared" si="422"/>
        <v>0.12256249999998889</v>
      </c>
      <c r="AN553" s="35">
        <f t="shared" si="423"/>
        <v>0.12587499999998858</v>
      </c>
      <c r="AO553" s="35">
        <f t="shared" si="424"/>
        <v>0.1291874999999883</v>
      </c>
      <c r="AP553" s="36">
        <f t="shared" si="425"/>
        <v>0.13249999999998799</v>
      </c>
      <c r="AQ553" s="35">
        <f t="shared" si="426"/>
        <v>0.13581249999998768</v>
      </c>
      <c r="AR553" s="35">
        <f t="shared" si="427"/>
        <v>0.1391249999999874</v>
      </c>
      <c r="AS553" s="38">
        <f t="shared" si="428"/>
        <v>0.13977093749998734</v>
      </c>
      <c r="AU553" s="33">
        <v>3.3124999999996998E-3</v>
      </c>
    </row>
    <row r="554" spans="1:47">
      <c r="A554" s="33">
        <v>3.31365740740711E-3</v>
      </c>
      <c r="B554" s="34">
        <v>3.31365740740711E-3</v>
      </c>
      <c r="C554" s="35">
        <f t="shared" si="429"/>
        <v>6.62731481481422E-3</v>
      </c>
      <c r="D554" s="35">
        <f t="shared" si="387"/>
        <v>9.9409722222213309E-3</v>
      </c>
      <c r="E554" s="35">
        <f t="shared" si="388"/>
        <v>1.325462962962844E-2</v>
      </c>
      <c r="F554" s="36">
        <f t="shared" si="389"/>
        <v>1.6568287037035549E-2</v>
      </c>
      <c r="G554" s="35">
        <f t="shared" si="390"/>
        <v>1.9881944444442662E-2</v>
      </c>
      <c r="H554" s="35">
        <f t="shared" si="391"/>
        <v>2.3195601851849771E-2</v>
      </c>
      <c r="I554" s="35">
        <f t="shared" si="392"/>
        <v>2.650925925925688E-2</v>
      </c>
      <c r="J554" s="35">
        <f t="shared" si="393"/>
        <v>2.9822916666663989E-2</v>
      </c>
      <c r="K554" s="36">
        <f t="shared" si="394"/>
        <v>3.3136574074071098E-2</v>
      </c>
      <c r="L554" s="35">
        <f t="shared" si="395"/>
        <v>3.6450231481478211E-2</v>
      </c>
      <c r="M554" s="35">
        <f t="shared" si="396"/>
        <v>3.9763888888885324E-2</v>
      </c>
      <c r="N554" s="35">
        <f t="shared" si="397"/>
        <v>4.3077546296292429E-2</v>
      </c>
      <c r="O554" s="35">
        <f t="shared" si="398"/>
        <v>4.6391203703699542E-2</v>
      </c>
      <c r="P554" s="36">
        <f t="shared" si="399"/>
        <v>4.9704861111106648E-2</v>
      </c>
      <c r="Q554" s="35">
        <f t="shared" si="400"/>
        <v>5.301851851851376E-2</v>
      </c>
      <c r="R554" s="35">
        <f t="shared" si="401"/>
        <v>5.6332175925920873E-2</v>
      </c>
      <c r="S554" s="35">
        <f t="shared" si="402"/>
        <v>5.9645833333327979E-2</v>
      </c>
      <c r="T554" s="35">
        <f t="shared" si="403"/>
        <v>6.2959490740735091E-2</v>
      </c>
      <c r="U554" s="36">
        <f t="shared" si="404"/>
        <v>6.6273148148142197E-2</v>
      </c>
      <c r="V554" s="35">
        <f t="shared" si="405"/>
        <v>6.9586805555549316E-2</v>
      </c>
      <c r="W554" s="37">
        <f t="shared" si="406"/>
        <v>6.990160300925298E-2</v>
      </c>
      <c r="X554" s="35">
        <f t="shared" si="407"/>
        <v>7.2900462962956422E-2</v>
      </c>
      <c r="Y554" s="35">
        <f t="shared" si="408"/>
        <v>7.6214120370363528E-2</v>
      </c>
      <c r="Z554" s="35">
        <f t="shared" si="409"/>
        <v>7.9527777777770647E-2</v>
      </c>
      <c r="AA554" s="36">
        <f t="shared" si="410"/>
        <v>8.2841435185177753E-2</v>
      </c>
      <c r="AB554" s="35">
        <f t="shared" si="411"/>
        <v>8.6155092592584859E-2</v>
      </c>
      <c r="AC554" s="35">
        <f t="shared" si="412"/>
        <v>8.9468749999991964E-2</v>
      </c>
      <c r="AD554" s="35">
        <f t="shared" si="413"/>
        <v>9.2782407407399084E-2</v>
      </c>
      <c r="AE554" s="35">
        <f t="shared" si="414"/>
        <v>9.609606481480619E-2</v>
      </c>
      <c r="AF554" s="36">
        <f t="shared" si="415"/>
        <v>9.9409722222213295E-2</v>
      </c>
      <c r="AG554" s="35">
        <f t="shared" si="416"/>
        <v>0.10272337962962041</v>
      </c>
      <c r="AH554" s="35">
        <f t="shared" si="417"/>
        <v>0.10603703703702752</v>
      </c>
      <c r="AI554" s="35">
        <f t="shared" si="418"/>
        <v>0.10935069444443463</v>
      </c>
      <c r="AJ554" s="35">
        <f t="shared" si="419"/>
        <v>0.11266435185184175</v>
      </c>
      <c r="AK554" s="36">
        <f t="shared" si="420"/>
        <v>0.11597800925924885</v>
      </c>
      <c r="AL554" s="35">
        <f t="shared" si="421"/>
        <v>0.11929166666665596</v>
      </c>
      <c r="AM554" s="35">
        <f t="shared" si="422"/>
        <v>0.12260532407406308</v>
      </c>
      <c r="AN554" s="35">
        <f t="shared" si="423"/>
        <v>0.12591898148147018</v>
      </c>
      <c r="AO554" s="35">
        <f t="shared" si="424"/>
        <v>0.12923263888887729</v>
      </c>
      <c r="AP554" s="36">
        <f t="shared" si="425"/>
        <v>0.13254629629628439</v>
      </c>
      <c r="AQ554" s="35">
        <f t="shared" si="426"/>
        <v>0.1358599537036915</v>
      </c>
      <c r="AR554" s="35">
        <f t="shared" si="427"/>
        <v>0.13917361111109863</v>
      </c>
      <c r="AS554" s="38">
        <f t="shared" si="428"/>
        <v>0.13981977430554302</v>
      </c>
      <c r="AU554" s="33">
        <v>3.31365740740711E-3</v>
      </c>
    </row>
    <row r="555" spans="1:47">
      <c r="A555" s="33">
        <v>3.3148148148145098E-3</v>
      </c>
      <c r="B555" s="34">
        <v>3.3148148148145098E-3</v>
      </c>
      <c r="C555" s="35">
        <f t="shared" si="429"/>
        <v>6.6296296296290197E-3</v>
      </c>
      <c r="D555" s="35">
        <f t="shared" si="387"/>
        <v>9.9444444444435291E-3</v>
      </c>
      <c r="E555" s="35">
        <f t="shared" si="388"/>
        <v>1.3259259259258039E-2</v>
      </c>
      <c r="F555" s="36">
        <f t="shared" si="389"/>
        <v>1.6574074074072548E-2</v>
      </c>
      <c r="G555" s="35">
        <f t="shared" si="390"/>
        <v>1.9888888888887058E-2</v>
      </c>
      <c r="H555" s="35">
        <f t="shared" si="391"/>
        <v>2.3203703703701568E-2</v>
      </c>
      <c r="I555" s="35">
        <f t="shared" si="392"/>
        <v>2.6518518518516079E-2</v>
      </c>
      <c r="J555" s="35">
        <f t="shared" si="393"/>
        <v>2.9833333333330589E-2</v>
      </c>
      <c r="K555" s="36">
        <f t="shared" si="394"/>
        <v>3.3148148148145096E-2</v>
      </c>
      <c r="L555" s="35">
        <f t="shared" si="395"/>
        <v>3.6462962962959609E-2</v>
      </c>
      <c r="M555" s="35">
        <f t="shared" si="396"/>
        <v>3.9777777777774116E-2</v>
      </c>
      <c r="N555" s="35">
        <f t="shared" si="397"/>
        <v>4.309259259258863E-2</v>
      </c>
      <c r="O555" s="35">
        <f t="shared" si="398"/>
        <v>4.6407407407403137E-2</v>
      </c>
      <c r="P555" s="36">
        <f t="shared" si="399"/>
        <v>4.972222222221765E-2</v>
      </c>
      <c r="Q555" s="35">
        <f t="shared" si="400"/>
        <v>5.3037037037032157E-2</v>
      </c>
      <c r="R555" s="35">
        <f t="shared" si="401"/>
        <v>5.6351851851846664E-2</v>
      </c>
      <c r="S555" s="35">
        <f t="shared" si="402"/>
        <v>5.9666666666661178E-2</v>
      </c>
      <c r="T555" s="35">
        <f t="shared" si="403"/>
        <v>6.2981481481475685E-2</v>
      </c>
      <c r="U555" s="36">
        <f t="shared" si="404"/>
        <v>6.6296296296290191E-2</v>
      </c>
      <c r="V555" s="35">
        <f t="shared" si="405"/>
        <v>6.9611111111104712E-2</v>
      </c>
      <c r="W555" s="37">
        <f t="shared" si="406"/>
        <v>6.9926018518512087E-2</v>
      </c>
      <c r="X555" s="35">
        <f t="shared" si="407"/>
        <v>7.2925925925919219E-2</v>
      </c>
      <c r="Y555" s="35">
        <f t="shared" si="408"/>
        <v>7.6240740740733726E-2</v>
      </c>
      <c r="Z555" s="35">
        <f t="shared" si="409"/>
        <v>7.9555555555548232E-2</v>
      </c>
      <c r="AA555" s="36">
        <f t="shared" si="410"/>
        <v>8.2870370370362739E-2</v>
      </c>
      <c r="AB555" s="35">
        <f t="shared" si="411"/>
        <v>8.618518518517726E-2</v>
      </c>
      <c r="AC555" s="35">
        <f t="shared" si="412"/>
        <v>8.9499999999991767E-2</v>
      </c>
      <c r="AD555" s="35">
        <f t="shared" si="413"/>
        <v>9.2814814814806273E-2</v>
      </c>
      <c r="AE555" s="35">
        <f t="shared" si="414"/>
        <v>9.612962962962078E-2</v>
      </c>
      <c r="AF555" s="36">
        <f t="shared" si="415"/>
        <v>9.9444444444435301E-2</v>
      </c>
      <c r="AG555" s="35">
        <f t="shared" si="416"/>
        <v>0.10275925925924981</v>
      </c>
      <c r="AH555" s="35">
        <f t="shared" si="417"/>
        <v>0.10607407407406431</v>
      </c>
      <c r="AI555" s="35">
        <f t="shared" si="418"/>
        <v>0.10938888888887882</v>
      </c>
      <c r="AJ555" s="35">
        <f t="shared" si="419"/>
        <v>0.11270370370369333</v>
      </c>
      <c r="AK555" s="36">
        <f t="shared" si="420"/>
        <v>0.11601851851850785</v>
      </c>
      <c r="AL555" s="35">
        <f t="shared" si="421"/>
        <v>0.11933333333332236</v>
      </c>
      <c r="AM555" s="35">
        <f t="shared" si="422"/>
        <v>0.12264814814813686</v>
      </c>
      <c r="AN555" s="35">
        <f t="shared" si="423"/>
        <v>0.12596296296295137</v>
      </c>
      <c r="AO555" s="35">
        <f t="shared" si="424"/>
        <v>0.12927777777776589</v>
      </c>
      <c r="AP555" s="36">
        <f t="shared" si="425"/>
        <v>0.13259259259258038</v>
      </c>
      <c r="AQ555" s="35">
        <f t="shared" si="426"/>
        <v>0.1359074074073949</v>
      </c>
      <c r="AR555" s="35">
        <f t="shared" si="427"/>
        <v>0.13922222222220942</v>
      </c>
      <c r="AS555" s="38">
        <f t="shared" si="428"/>
        <v>0.13986861111109825</v>
      </c>
      <c r="AU555" s="33">
        <v>3.3148148148145098E-3</v>
      </c>
    </row>
    <row r="556" spans="1:47">
      <c r="A556" s="33">
        <v>3.31597222222192E-3</v>
      </c>
      <c r="B556" s="34">
        <v>3.31597222222192E-3</v>
      </c>
      <c r="C556" s="35">
        <f t="shared" si="429"/>
        <v>6.6319444444438401E-3</v>
      </c>
      <c r="D556" s="35">
        <f t="shared" si="387"/>
        <v>9.9479166666657601E-3</v>
      </c>
      <c r="E556" s="35">
        <f t="shared" si="388"/>
        <v>1.326388888888768E-2</v>
      </c>
      <c r="F556" s="36">
        <f t="shared" si="389"/>
        <v>1.6579861111109602E-2</v>
      </c>
      <c r="G556" s="35">
        <f t="shared" si="390"/>
        <v>1.989583333333152E-2</v>
      </c>
      <c r="H556" s="35">
        <f t="shared" si="391"/>
        <v>2.3211805555553439E-2</v>
      </c>
      <c r="I556" s="35">
        <f t="shared" si="392"/>
        <v>2.652777777777536E-2</v>
      </c>
      <c r="J556" s="35">
        <f t="shared" si="393"/>
        <v>2.9843749999997282E-2</v>
      </c>
      <c r="K556" s="36">
        <f t="shared" si="394"/>
        <v>3.3159722222219204E-2</v>
      </c>
      <c r="L556" s="35">
        <f t="shared" si="395"/>
        <v>3.6475694444441119E-2</v>
      </c>
      <c r="M556" s="35">
        <f t="shared" si="396"/>
        <v>3.9791666666663041E-2</v>
      </c>
      <c r="N556" s="35">
        <f t="shared" si="397"/>
        <v>4.3107638888884962E-2</v>
      </c>
      <c r="O556" s="35">
        <f t="shared" si="398"/>
        <v>4.6423611111106877E-2</v>
      </c>
      <c r="P556" s="36">
        <f t="shared" si="399"/>
        <v>4.9739583333328799E-2</v>
      </c>
      <c r="Q556" s="35">
        <f t="shared" si="400"/>
        <v>5.3055555555550721E-2</v>
      </c>
      <c r="R556" s="35">
        <f t="shared" si="401"/>
        <v>5.6371527777772643E-2</v>
      </c>
      <c r="S556" s="35">
        <f t="shared" si="402"/>
        <v>5.9687499999994564E-2</v>
      </c>
      <c r="T556" s="35">
        <f t="shared" si="403"/>
        <v>6.3003472222216486E-2</v>
      </c>
      <c r="U556" s="36">
        <f t="shared" si="404"/>
        <v>6.6319444444438408E-2</v>
      </c>
      <c r="V556" s="35">
        <f t="shared" si="405"/>
        <v>6.9635416666660316E-2</v>
      </c>
      <c r="W556" s="37">
        <f t="shared" si="406"/>
        <v>6.9950434027771402E-2</v>
      </c>
      <c r="X556" s="35">
        <f t="shared" si="407"/>
        <v>7.2951388888882238E-2</v>
      </c>
      <c r="Y556" s="35">
        <f t="shared" si="408"/>
        <v>7.6267361111104159E-2</v>
      </c>
      <c r="Z556" s="35">
        <f t="shared" si="409"/>
        <v>7.9583333333326081E-2</v>
      </c>
      <c r="AA556" s="36">
        <f t="shared" si="410"/>
        <v>8.2899305555548003E-2</v>
      </c>
      <c r="AB556" s="35">
        <f t="shared" si="411"/>
        <v>8.6215277777769925E-2</v>
      </c>
      <c r="AC556" s="35">
        <f t="shared" si="412"/>
        <v>8.9531249999991847E-2</v>
      </c>
      <c r="AD556" s="35">
        <f t="shared" si="413"/>
        <v>9.2847222222213754E-2</v>
      </c>
      <c r="AE556" s="35">
        <f t="shared" si="414"/>
        <v>9.6163194444435676E-2</v>
      </c>
      <c r="AF556" s="36">
        <f t="shared" si="415"/>
        <v>9.9479166666657598E-2</v>
      </c>
      <c r="AG556" s="35">
        <f t="shared" si="416"/>
        <v>0.10279513888887952</v>
      </c>
      <c r="AH556" s="35">
        <f t="shared" si="417"/>
        <v>0.10611111111110144</v>
      </c>
      <c r="AI556" s="35">
        <f t="shared" si="418"/>
        <v>0.10942708333332336</v>
      </c>
      <c r="AJ556" s="35">
        <f t="shared" si="419"/>
        <v>0.11274305555554529</v>
      </c>
      <c r="AK556" s="36">
        <f t="shared" si="420"/>
        <v>0.11605902777776721</v>
      </c>
      <c r="AL556" s="35">
        <f t="shared" si="421"/>
        <v>0.11937499999998913</v>
      </c>
      <c r="AM556" s="35">
        <f t="shared" si="422"/>
        <v>0.12269097222221104</v>
      </c>
      <c r="AN556" s="35">
        <f t="shared" si="423"/>
        <v>0.12600694444443297</v>
      </c>
      <c r="AO556" s="35">
        <f t="shared" si="424"/>
        <v>0.12932291666665488</v>
      </c>
      <c r="AP556" s="36">
        <f t="shared" si="425"/>
        <v>0.13263888888887682</v>
      </c>
      <c r="AQ556" s="35">
        <f t="shared" si="426"/>
        <v>0.13595486111109872</v>
      </c>
      <c r="AR556" s="35">
        <f t="shared" si="427"/>
        <v>0.13927083333332063</v>
      </c>
      <c r="AS556" s="38">
        <f t="shared" si="428"/>
        <v>0.13991744791665392</v>
      </c>
      <c r="AU556" s="33">
        <v>3.31597222222192E-3</v>
      </c>
    </row>
    <row r="557" spans="1:47">
      <c r="A557" s="33">
        <v>3.3171296296293298E-3</v>
      </c>
      <c r="B557" s="34">
        <v>3.3171296296293298E-3</v>
      </c>
      <c r="C557" s="35">
        <f t="shared" si="429"/>
        <v>6.6342592592586597E-3</v>
      </c>
      <c r="D557" s="35">
        <f t="shared" si="387"/>
        <v>9.9513888888879895E-3</v>
      </c>
      <c r="E557" s="35">
        <f t="shared" si="388"/>
        <v>1.3268518518517319E-2</v>
      </c>
      <c r="F557" s="36">
        <f t="shared" si="389"/>
        <v>1.6585648148146649E-2</v>
      </c>
      <c r="G557" s="35">
        <f t="shared" si="390"/>
        <v>1.9902777777775979E-2</v>
      </c>
      <c r="H557" s="35">
        <f t="shared" si="391"/>
        <v>2.3219907407405309E-2</v>
      </c>
      <c r="I557" s="35">
        <f t="shared" si="392"/>
        <v>2.6537037037034639E-2</v>
      </c>
      <c r="J557" s="35">
        <f t="shared" si="393"/>
        <v>2.9854166666663969E-2</v>
      </c>
      <c r="K557" s="36">
        <f t="shared" si="394"/>
        <v>3.3171296296293298E-2</v>
      </c>
      <c r="L557" s="35">
        <f t="shared" si="395"/>
        <v>3.6488425925922628E-2</v>
      </c>
      <c r="M557" s="35">
        <f t="shared" si="396"/>
        <v>3.9805555555551958E-2</v>
      </c>
      <c r="N557" s="35">
        <f t="shared" si="397"/>
        <v>4.3122685185181288E-2</v>
      </c>
      <c r="O557" s="35">
        <f t="shared" si="398"/>
        <v>4.6439814814810618E-2</v>
      </c>
      <c r="P557" s="36">
        <f t="shared" si="399"/>
        <v>4.9756944444439948E-2</v>
      </c>
      <c r="Q557" s="35">
        <f t="shared" si="400"/>
        <v>5.3074074074069277E-2</v>
      </c>
      <c r="R557" s="35">
        <f t="shared" si="401"/>
        <v>5.6391203703698607E-2</v>
      </c>
      <c r="S557" s="35">
        <f t="shared" si="402"/>
        <v>5.9708333333327937E-2</v>
      </c>
      <c r="T557" s="35">
        <f t="shared" si="403"/>
        <v>6.3025462962957274E-2</v>
      </c>
      <c r="U557" s="36">
        <f t="shared" si="404"/>
        <v>6.6342592592586597E-2</v>
      </c>
      <c r="V557" s="35">
        <f t="shared" si="405"/>
        <v>6.965972222221592E-2</v>
      </c>
      <c r="W557" s="37">
        <f t="shared" si="406"/>
        <v>6.9974849537030703E-2</v>
      </c>
      <c r="X557" s="35">
        <f t="shared" si="407"/>
        <v>7.2976851851845256E-2</v>
      </c>
      <c r="Y557" s="35">
        <f t="shared" si="408"/>
        <v>7.6293981481474593E-2</v>
      </c>
      <c r="Z557" s="35">
        <f t="shared" si="409"/>
        <v>7.9611111111103916E-2</v>
      </c>
      <c r="AA557" s="36">
        <f t="shared" si="410"/>
        <v>8.2928240740733239E-2</v>
      </c>
      <c r="AB557" s="35">
        <f t="shared" si="411"/>
        <v>8.6245370370362576E-2</v>
      </c>
      <c r="AC557" s="35">
        <f t="shared" si="412"/>
        <v>8.9562499999991912E-2</v>
      </c>
      <c r="AD557" s="35">
        <f t="shared" si="413"/>
        <v>9.2879629629621235E-2</v>
      </c>
      <c r="AE557" s="35">
        <f t="shared" si="414"/>
        <v>9.6196759259250558E-2</v>
      </c>
      <c r="AF557" s="36">
        <f t="shared" si="415"/>
        <v>9.9513888888879895E-2</v>
      </c>
      <c r="AG557" s="35">
        <f t="shared" si="416"/>
        <v>0.10283101851850923</v>
      </c>
      <c r="AH557" s="35">
        <f t="shared" si="417"/>
        <v>0.10614814814813855</v>
      </c>
      <c r="AI557" s="35">
        <f t="shared" si="418"/>
        <v>0.10946527777776788</v>
      </c>
      <c r="AJ557" s="35">
        <f t="shared" si="419"/>
        <v>0.11278240740739721</v>
      </c>
      <c r="AK557" s="36">
        <f t="shared" si="420"/>
        <v>0.11609953703702655</v>
      </c>
      <c r="AL557" s="35">
        <f t="shared" si="421"/>
        <v>0.11941666666665587</v>
      </c>
      <c r="AM557" s="35">
        <f t="shared" si="422"/>
        <v>0.1227337962962852</v>
      </c>
      <c r="AN557" s="35">
        <f t="shared" si="423"/>
        <v>0.12605092592591455</v>
      </c>
      <c r="AO557" s="35">
        <f t="shared" si="424"/>
        <v>0.12936805555554387</v>
      </c>
      <c r="AP557" s="36">
        <f t="shared" si="425"/>
        <v>0.13268518518517319</v>
      </c>
      <c r="AQ557" s="35">
        <f t="shared" si="426"/>
        <v>0.13600231481480252</v>
      </c>
      <c r="AR557" s="35">
        <f t="shared" si="427"/>
        <v>0.13931944444443184</v>
      </c>
      <c r="AS557" s="38">
        <f t="shared" si="428"/>
        <v>0.13996628472220957</v>
      </c>
      <c r="AU557" s="33">
        <v>3.3171296296293298E-3</v>
      </c>
    </row>
    <row r="558" spans="1:47">
      <c r="A558" s="33">
        <v>3.3182870370367301E-3</v>
      </c>
      <c r="B558" s="34">
        <v>3.3182870370367301E-3</v>
      </c>
      <c r="C558" s="35">
        <f t="shared" si="429"/>
        <v>6.6365740740734602E-3</v>
      </c>
      <c r="D558" s="35">
        <f t="shared" si="387"/>
        <v>9.9548611111101894E-3</v>
      </c>
      <c r="E558" s="35">
        <f t="shared" si="388"/>
        <v>1.327314814814692E-2</v>
      </c>
      <c r="F558" s="36">
        <f t="shared" si="389"/>
        <v>1.6591435185183651E-2</v>
      </c>
      <c r="G558" s="35">
        <f t="shared" si="390"/>
        <v>1.9909722222220379E-2</v>
      </c>
      <c r="H558" s="35">
        <f t="shared" si="391"/>
        <v>2.322800925925711E-2</v>
      </c>
      <c r="I558" s="35">
        <f t="shared" si="392"/>
        <v>2.6546296296293841E-2</v>
      </c>
      <c r="J558" s="35">
        <f t="shared" si="393"/>
        <v>2.9864583333330572E-2</v>
      </c>
      <c r="K558" s="36">
        <f t="shared" si="394"/>
        <v>3.3182870370367303E-2</v>
      </c>
      <c r="L558" s="35">
        <f t="shared" si="395"/>
        <v>3.6501157407404033E-2</v>
      </c>
      <c r="M558" s="35">
        <f t="shared" si="396"/>
        <v>3.9819444444440757E-2</v>
      </c>
      <c r="N558" s="35">
        <f t="shared" si="397"/>
        <v>4.3137731481477488E-2</v>
      </c>
      <c r="O558" s="35">
        <f t="shared" si="398"/>
        <v>4.6456018518514219E-2</v>
      </c>
      <c r="P558" s="36">
        <f t="shared" si="399"/>
        <v>4.977430555555095E-2</v>
      </c>
      <c r="Q558" s="35">
        <f t="shared" si="400"/>
        <v>5.3092592592587681E-2</v>
      </c>
      <c r="R558" s="35">
        <f t="shared" si="401"/>
        <v>5.6410879629624412E-2</v>
      </c>
      <c r="S558" s="35">
        <f t="shared" si="402"/>
        <v>5.9729166666661143E-2</v>
      </c>
      <c r="T558" s="35">
        <f t="shared" si="403"/>
        <v>6.3047453703697867E-2</v>
      </c>
      <c r="U558" s="36">
        <f t="shared" si="404"/>
        <v>6.6365740740734605E-2</v>
      </c>
      <c r="V558" s="35">
        <f t="shared" si="405"/>
        <v>6.9684027777771329E-2</v>
      </c>
      <c r="W558" s="37">
        <f t="shared" si="406"/>
        <v>6.9999265046289824E-2</v>
      </c>
      <c r="X558" s="35">
        <f t="shared" si="407"/>
        <v>7.3002314814808067E-2</v>
      </c>
      <c r="Y558" s="35">
        <f t="shared" si="408"/>
        <v>7.6320601851844791E-2</v>
      </c>
      <c r="Z558" s="35">
        <f t="shared" si="409"/>
        <v>7.9638888888881515E-2</v>
      </c>
      <c r="AA558" s="36">
        <f t="shared" si="410"/>
        <v>8.2957175925918253E-2</v>
      </c>
      <c r="AB558" s="35">
        <f t="shared" si="411"/>
        <v>8.6275462962954977E-2</v>
      </c>
      <c r="AC558" s="35">
        <f t="shared" si="412"/>
        <v>8.9593749999991715E-2</v>
      </c>
      <c r="AD558" s="35">
        <f t="shared" si="413"/>
        <v>9.2912037037028439E-2</v>
      </c>
      <c r="AE558" s="35">
        <f t="shared" si="414"/>
        <v>9.6230324074065177E-2</v>
      </c>
      <c r="AF558" s="36">
        <f t="shared" si="415"/>
        <v>9.9548611111101901E-2</v>
      </c>
      <c r="AG558" s="35">
        <f t="shared" si="416"/>
        <v>0.10286689814813864</v>
      </c>
      <c r="AH558" s="35">
        <f t="shared" si="417"/>
        <v>0.10618518518517536</v>
      </c>
      <c r="AI558" s="35">
        <f t="shared" si="418"/>
        <v>0.10950347222221209</v>
      </c>
      <c r="AJ558" s="35">
        <f t="shared" si="419"/>
        <v>0.11282175925924882</v>
      </c>
      <c r="AK558" s="36">
        <f t="shared" si="420"/>
        <v>0.11614004629628555</v>
      </c>
      <c r="AL558" s="35">
        <f t="shared" si="421"/>
        <v>0.11945833333332229</v>
      </c>
      <c r="AM558" s="35">
        <f t="shared" si="422"/>
        <v>0.12277662037035901</v>
      </c>
      <c r="AN558" s="35">
        <f t="shared" si="423"/>
        <v>0.12609490740739573</v>
      </c>
      <c r="AO558" s="35">
        <f t="shared" si="424"/>
        <v>0.12941319444443247</v>
      </c>
      <c r="AP558" s="36">
        <f t="shared" si="425"/>
        <v>0.13273148148146921</v>
      </c>
      <c r="AQ558" s="35">
        <f t="shared" si="426"/>
        <v>0.13604976851850592</v>
      </c>
      <c r="AR558" s="35">
        <f t="shared" si="427"/>
        <v>0.13936805555554266</v>
      </c>
      <c r="AS558" s="38">
        <f t="shared" si="428"/>
        <v>0.14001512152776482</v>
      </c>
      <c r="AU558" s="33">
        <v>3.3182870370367301E-3</v>
      </c>
    </row>
    <row r="559" spans="1:47">
      <c r="A559" s="33">
        <v>3.3194444444441399E-3</v>
      </c>
      <c r="B559" s="34">
        <v>3.3194444444441399E-3</v>
      </c>
      <c r="C559" s="35">
        <f t="shared" si="429"/>
        <v>6.6388888888882797E-3</v>
      </c>
      <c r="D559" s="35">
        <f t="shared" si="387"/>
        <v>9.9583333333324205E-3</v>
      </c>
      <c r="E559" s="35">
        <f t="shared" si="388"/>
        <v>1.3277777777776559E-2</v>
      </c>
      <c r="F559" s="36">
        <f t="shared" si="389"/>
        <v>1.6597222222220698E-2</v>
      </c>
      <c r="G559" s="35">
        <f t="shared" si="390"/>
        <v>1.9916666666664841E-2</v>
      </c>
      <c r="H559" s="35">
        <f t="shared" si="391"/>
        <v>2.323611111110898E-2</v>
      </c>
      <c r="I559" s="35">
        <f t="shared" si="392"/>
        <v>2.6555555555553119E-2</v>
      </c>
      <c r="J559" s="35">
        <f t="shared" si="393"/>
        <v>2.9874999999997258E-2</v>
      </c>
      <c r="K559" s="36">
        <f t="shared" si="394"/>
        <v>3.3194444444441397E-2</v>
      </c>
      <c r="L559" s="35">
        <f t="shared" si="395"/>
        <v>3.6513888888885536E-2</v>
      </c>
      <c r="M559" s="35">
        <f t="shared" si="396"/>
        <v>3.9833333333329682E-2</v>
      </c>
      <c r="N559" s="35">
        <f t="shared" si="397"/>
        <v>4.3152777777773821E-2</v>
      </c>
      <c r="O559" s="35">
        <f t="shared" si="398"/>
        <v>4.647222222221796E-2</v>
      </c>
      <c r="P559" s="36">
        <f t="shared" si="399"/>
        <v>4.9791666666662099E-2</v>
      </c>
      <c r="Q559" s="35">
        <f t="shared" si="400"/>
        <v>5.3111111111106238E-2</v>
      </c>
      <c r="R559" s="35">
        <f t="shared" si="401"/>
        <v>5.6430555555550377E-2</v>
      </c>
      <c r="S559" s="35">
        <f t="shared" si="402"/>
        <v>5.9749999999994516E-2</v>
      </c>
      <c r="T559" s="35">
        <f t="shared" si="403"/>
        <v>6.3069444444438655E-2</v>
      </c>
      <c r="U559" s="36">
        <f t="shared" si="404"/>
        <v>6.6388888888882794E-2</v>
      </c>
      <c r="V559" s="35">
        <f t="shared" si="405"/>
        <v>6.9708333333326933E-2</v>
      </c>
      <c r="W559" s="37">
        <f t="shared" si="406"/>
        <v>7.0023680555549125E-2</v>
      </c>
      <c r="X559" s="35">
        <f t="shared" si="407"/>
        <v>7.3027777777771072E-2</v>
      </c>
      <c r="Y559" s="35">
        <f t="shared" si="408"/>
        <v>7.6347222222215211E-2</v>
      </c>
      <c r="Z559" s="35">
        <f t="shared" si="409"/>
        <v>7.9666666666659364E-2</v>
      </c>
      <c r="AA559" s="36">
        <f t="shared" si="410"/>
        <v>8.2986111111103503E-2</v>
      </c>
      <c r="AB559" s="35">
        <f t="shared" si="411"/>
        <v>8.6305555555547642E-2</v>
      </c>
      <c r="AC559" s="35">
        <f t="shared" si="412"/>
        <v>8.9624999999991781E-2</v>
      </c>
      <c r="AD559" s="35">
        <f t="shared" si="413"/>
        <v>9.294444444443592E-2</v>
      </c>
      <c r="AE559" s="35">
        <f t="shared" si="414"/>
        <v>9.6263888888880059E-2</v>
      </c>
      <c r="AF559" s="36">
        <f t="shared" si="415"/>
        <v>9.9583333333324198E-2</v>
      </c>
      <c r="AG559" s="35">
        <f t="shared" si="416"/>
        <v>0.10290277777776834</v>
      </c>
      <c r="AH559" s="35">
        <f t="shared" si="417"/>
        <v>0.10622222222221248</v>
      </c>
      <c r="AI559" s="35">
        <f t="shared" si="418"/>
        <v>0.10954166666665661</v>
      </c>
      <c r="AJ559" s="35">
        <f t="shared" si="419"/>
        <v>0.11286111111110075</v>
      </c>
      <c r="AK559" s="36">
        <f t="shared" si="420"/>
        <v>0.11618055555554489</v>
      </c>
      <c r="AL559" s="35">
        <f t="shared" si="421"/>
        <v>0.11949999999998903</v>
      </c>
      <c r="AM559" s="35">
        <f t="shared" si="422"/>
        <v>0.12281944444443317</v>
      </c>
      <c r="AN559" s="35">
        <f t="shared" si="423"/>
        <v>0.12613888888887731</v>
      </c>
      <c r="AO559" s="35">
        <f t="shared" si="424"/>
        <v>0.12945833333332146</v>
      </c>
      <c r="AP559" s="36">
        <f t="shared" si="425"/>
        <v>0.13277777777776559</v>
      </c>
      <c r="AQ559" s="35">
        <f t="shared" si="426"/>
        <v>0.13609722222220974</v>
      </c>
      <c r="AR559" s="35">
        <f t="shared" si="427"/>
        <v>0.13941666666665387</v>
      </c>
      <c r="AS559" s="38">
        <f t="shared" si="428"/>
        <v>0.14006395833332047</v>
      </c>
      <c r="AU559" s="33">
        <v>3.3194444444441399E-3</v>
      </c>
    </row>
    <row r="560" spans="1:47">
      <c r="A560" s="33">
        <v>3.3206018518515501E-3</v>
      </c>
      <c r="B560" s="34">
        <v>3.3206018518515501E-3</v>
      </c>
      <c r="C560" s="35">
        <f t="shared" si="429"/>
        <v>6.6412037037031002E-3</v>
      </c>
      <c r="D560" s="35">
        <f t="shared" si="387"/>
        <v>9.9618055555546498E-3</v>
      </c>
      <c r="E560" s="35">
        <f t="shared" si="388"/>
        <v>1.32824074074062E-2</v>
      </c>
      <c r="F560" s="36">
        <f t="shared" si="389"/>
        <v>1.6603009259257749E-2</v>
      </c>
      <c r="G560" s="35">
        <f t="shared" si="390"/>
        <v>1.99236111111093E-2</v>
      </c>
      <c r="H560" s="35">
        <f t="shared" si="391"/>
        <v>2.324421296296085E-2</v>
      </c>
      <c r="I560" s="35">
        <f t="shared" si="392"/>
        <v>2.6564814814812401E-2</v>
      </c>
      <c r="J560" s="35">
        <f t="shared" si="393"/>
        <v>2.9885416666663951E-2</v>
      </c>
      <c r="K560" s="36">
        <f t="shared" si="394"/>
        <v>3.3206018518515498E-2</v>
      </c>
      <c r="L560" s="35">
        <f t="shared" si="395"/>
        <v>3.6526620370367052E-2</v>
      </c>
      <c r="M560" s="35">
        <f t="shared" si="396"/>
        <v>3.9847222222218599E-2</v>
      </c>
      <c r="N560" s="35">
        <f t="shared" si="397"/>
        <v>4.3167824074070153E-2</v>
      </c>
      <c r="O560" s="35">
        <f t="shared" si="398"/>
        <v>4.64884259259217E-2</v>
      </c>
      <c r="P560" s="36">
        <f t="shared" si="399"/>
        <v>4.9809027777773254E-2</v>
      </c>
      <c r="Q560" s="35">
        <f t="shared" si="400"/>
        <v>5.3129629629624801E-2</v>
      </c>
      <c r="R560" s="35">
        <f t="shared" si="401"/>
        <v>5.6450231481476348E-2</v>
      </c>
      <c r="S560" s="35">
        <f t="shared" si="402"/>
        <v>5.9770833333327902E-2</v>
      </c>
      <c r="T560" s="35">
        <f t="shared" si="403"/>
        <v>6.3091435185179456E-2</v>
      </c>
      <c r="U560" s="36">
        <f t="shared" si="404"/>
        <v>6.6412037037030996E-2</v>
      </c>
      <c r="V560" s="35">
        <f t="shared" si="405"/>
        <v>6.973263888888255E-2</v>
      </c>
      <c r="W560" s="37">
        <f t="shared" si="406"/>
        <v>7.0048096064808441E-2</v>
      </c>
      <c r="X560" s="35">
        <f t="shared" si="407"/>
        <v>7.3053240740734104E-2</v>
      </c>
      <c r="Y560" s="35">
        <f t="shared" si="408"/>
        <v>7.6373842592585658E-2</v>
      </c>
      <c r="Z560" s="35">
        <f t="shared" si="409"/>
        <v>7.9694444444437199E-2</v>
      </c>
      <c r="AA560" s="36">
        <f t="shared" si="410"/>
        <v>8.3015046296288753E-2</v>
      </c>
      <c r="AB560" s="35">
        <f t="shared" si="411"/>
        <v>8.6335648148140307E-2</v>
      </c>
      <c r="AC560" s="35">
        <f t="shared" si="412"/>
        <v>8.9656249999991847E-2</v>
      </c>
      <c r="AD560" s="35">
        <f t="shared" si="413"/>
        <v>9.2976851851843401E-2</v>
      </c>
      <c r="AE560" s="35">
        <f t="shared" si="414"/>
        <v>9.6297453703694955E-2</v>
      </c>
      <c r="AF560" s="36">
        <f t="shared" si="415"/>
        <v>9.9618055555546509E-2</v>
      </c>
      <c r="AG560" s="35">
        <f t="shared" si="416"/>
        <v>0.10293865740739805</v>
      </c>
      <c r="AH560" s="35">
        <f t="shared" si="417"/>
        <v>0.1062592592592496</v>
      </c>
      <c r="AI560" s="35">
        <f t="shared" si="418"/>
        <v>0.10957986111110116</v>
      </c>
      <c r="AJ560" s="35">
        <f t="shared" si="419"/>
        <v>0.1129004629629527</v>
      </c>
      <c r="AK560" s="36">
        <f t="shared" si="420"/>
        <v>0.11622106481480425</v>
      </c>
      <c r="AL560" s="35">
        <f t="shared" si="421"/>
        <v>0.1195416666666558</v>
      </c>
      <c r="AM560" s="35">
        <f t="shared" si="422"/>
        <v>0.12286226851850736</v>
      </c>
      <c r="AN560" s="35">
        <f t="shared" si="423"/>
        <v>0.12618287037035891</v>
      </c>
      <c r="AO560" s="35">
        <f t="shared" si="424"/>
        <v>0.12950347222221045</v>
      </c>
      <c r="AP560" s="36">
        <f t="shared" si="425"/>
        <v>0.13282407407406199</v>
      </c>
      <c r="AQ560" s="35">
        <f t="shared" si="426"/>
        <v>0.13614467592591356</v>
      </c>
      <c r="AR560" s="35">
        <f t="shared" si="427"/>
        <v>0.1394652777777651</v>
      </c>
      <c r="AS560" s="38">
        <f t="shared" si="428"/>
        <v>0.14011279513887615</v>
      </c>
      <c r="AU560" s="33">
        <v>3.3206018518515501E-3</v>
      </c>
    </row>
    <row r="561" spans="1:47">
      <c r="A561" s="33">
        <v>3.3217592592589499E-3</v>
      </c>
      <c r="B561" s="34">
        <v>3.3217592592589499E-3</v>
      </c>
      <c r="C561" s="35">
        <f t="shared" si="429"/>
        <v>6.6435185185178998E-3</v>
      </c>
      <c r="D561" s="35">
        <f t="shared" si="387"/>
        <v>9.9652777777768497E-3</v>
      </c>
      <c r="E561" s="35">
        <f t="shared" si="388"/>
        <v>1.32870370370358E-2</v>
      </c>
      <c r="F561" s="36">
        <f t="shared" si="389"/>
        <v>1.6608796296294748E-2</v>
      </c>
      <c r="G561" s="35">
        <f t="shared" si="390"/>
        <v>1.9930555555553699E-2</v>
      </c>
      <c r="H561" s="35">
        <f t="shared" si="391"/>
        <v>2.3252314814812651E-2</v>
      </c>
      <c r="I561" s="35">
        <f t="shared" si="392"/>
        <v>2.6574074074071599E-2</v>
      </c>
      <c r="J561" s="35">
        <f t="shared" si="393"/>
        <v>2.9895833333330547E-2</v>
      </c>
      <c r="K561" s="36">
        <f t="shared" si="394"/>
        <v>3.3217592592589495E-2</v>
      </c>
      <c r="L561" s="35">
        <f t="shared" si="395"/>
        <v>3.6539351851848451E-2</v>
      </c>
      <c r="M561" s="35">
        <f t="shared" si="396"/>
        <v>3.9861111111107399E-2</v>
      </c>
      <c r="N561" s="35">
        <f t="shared" si="397"/>
        <v>4.3182870370366347E-2</v>
      </c>
      <c r="O561" s="35">
        <f t="shared" si="398"/>
        <v>4.6504629629625302E-2</v>
      </c>
      <c r="P561" s="36">
        <f t="shared" si="399"/>
        <v>4.982638888888425E-2</v>
      </c>
      <c r="Q561" s="35">
        <f t="shared" si="400"/>
        <v>5.3148148148143198E-2</v>
      </c>
      <c r="R561" s="35">
        <f t="shared" si="401"/>
        <v>5.6469907407402146E-2</v>
      </c>
      <c r="S561" s="35">
        <f t="shared" si="402"/>
        <v>5.9791666666661095E-2</v>
      </c>
      <c r="T561" s="35">
        <f t="shared" si="403"/>
        <v>6.311342592592005E-2</v>
      </c>
      <c r="U561" s="36">
        <f t="shared" si="404"/>
        <v>6.6435185185178991E-2</v>
      </c>
      <c r="V561" s="35">
        <f t="shared" si="405"/>
        <v>6.9756944444437946E-2</v>
      </c>
      <c r="W561" s="37">
        <f t="shared" si="406"/>
        <v>7.0072511574067547E-2</v>
      </c>
      <c r="X561" s="35">
        <f t="shared" si="407"/>
        <v>7.3078703703696901E-2</v>
      </c>
      <c r="Y561" s="35">
        <f t="shared" si="408"/>
        <v>7.6400462962955842E-2</v>
      </c>
      <c r="Z561" s="35">
        <f t="shared" si="409"/>
        <v>7.9722222222214797E-2</v>
      </c>
      <c r="AA561" s="36">
        <f t="shared" si="410"/>
        <v>8.3043981481473753E-2</v>
      </c>
      <c r="AB561" s="35">
        <f t="shared" si="411"/>
        <v>8.6365740740732694E-2</v>
      </c>
      <c r="AC561" s="35">
        <f t="shared" si="412"/>
        <v>8.9687499999991649E-2</v>
      </c>
      <c r="AD561" s="35">
        <f t="shared" si="413"/>
        <v>9.3009259259250604E-2</v>
      </c>
      <c r="AE561" s="35">
        <f t="shared" si="414"/>
        <v>9.6331018518509545E-2</v>
      </c>
      <c r="AF561" s="36">
        <f t="shared" si="415"/>
        <v>9.96527777777685E-2</v>
      </c>
      <c r="AG561" s="35">
        <f t="shared" si="416"/>
        <v>0.10297453703702744</v>
      </c>
      <c r="AH561" s="35">
        <f t="shared" si="417"/>
        <v>0.1062962962962864</v>
      </c>
      <c r="AI561" s="35">
        <f t="shared" si="418"/>
        <v>0.10961805555554535</v>
      </c>
      <c r="AJ561" s="35">
        <f t="shared" si="419"/>
        <v>0.11293981481480429</v>
      </c>
      <c r="AK561" s="36">
        <f t="shared" si="420"/>
        <v>0.11626157407406325</v>
      </c>
      <c r="AL561" s="35">
        <f t="shared" si="421"/>
        <v>0.11958333333332219</v>
      </c>
      <c r="AM561" s="35">
        <f t="shared" si="422"/>
        <v>0.12290509259258114</v>
      </c>
      <c r="AN561" s="35">
        <f t="shared" si="423"/>
        <v>0.1262268518518401</v>
      </c>
      <c r="AO561" s="35">
        <f t="shared" si="424"/>
        <v>0.12954861111109905</v>
      </c>
      <c r="AP561" s="36">
        <f t="shared" si="425"/>
        <v>0.13287037037035798</v>
      </c>
      <c r="AQ561" s="35">
        <f t="shared" si="426"/>
        <v>0.13619212962961694</v>
      </c>
      <c r="AR561" s="35">
        <f t="shared" si="427"/>
        <v>0.13951388888887589</v>
      </c>
      <c r="AS561" s="38">
        <f t="shared" si="428"/>
        <v>0.1401616319444314</v>
      </c>
      <c r="AU561" s="33">
        <v>3.3217592592589499E-3</v>
      </c>
    </row>
    <row r="562" spans="1:47">
      <c r="A562" s="33">
        <v>3.3229166666663601E-3</v>
      </c>
      <c r="B562" s="34">
        <v>3.3229166666663601E-3</v>
      </c>
      <c r="C562" s="35">
        <f t="shared" si="429"/>
        <v>6.6458333333327202E-3</v>
      </c>
      <c r="D562" s="35">
        <f t="shared" si="387"/>
        <v>9.9687499999990808E-3</v>
      </c>
      <c r="E562" s="35">
        <f t="shared" si="388"/>
        <v>1.329166666666544E-2</v>
      </c>
      <c r="F562" s="36">
        <f t="shared" si="389"/>
        <v>1.6614583333331802E-2</v>
      </c>
      <c r="G562" s="35">
        <f t="shared" si="390"/>
        <v>1.9937499999998162E-2</v>
      </c>
      <c r="H562" s="35">
        <f t="shared" si="391"/>
        <v>2.3260416666664521E-2</v>
      </c>
      <c r="I562" s="35">
        <f t="shared" si="392"/>
        <v>2.6583333333330881E-2</v>
      </c>
      <c r="J562" s="35">
        <f t="shared" si="393"/>
        <v>2.9906249999997241E-2</v>
      </c>
      <c r="K562" s="36">
        <f t="shared" si="394"/>
        <v>3.3229166666663604E-2</v>
      </c>
      <c r="L562" s="35">
        <f t="shared" si="395"/>
        <v>3.655208333332996E-2</v>
      </c>
      <c r="M562" s="35">
        <f t="shared" si="396"/>
        <v>3.9874999999996323E-2</v>
      </c>
      <c r="N562" s="35">
        <f t="shared" si="397"/>
        <v>4.3197916666662679E-2</v>
      </c>
      <c r="O562" s="35">
        <f t="shared" si="398"/>
        <v>4.6520833333329042E-2</v>
      </c>
      <c r="P562" s="36">
        <f t="shared" si="399"/>
        <v>4.9843749999995399E-2</v>
      </c>
      <c r="Q562" s="35">
        <f t="shared" si="400"/>
        <v>5.3166666666661762E-2</v>
      </c>
      <c r="R562" s="35">
        <f t="shared" si="401"/>
        <v>5.6489583333328125E-2</v>
      </c>
      <c r="S562" s="35">
        <f t="shared" si="402"/>
        <v>5.9812499999994481E-2</v>
      </c>
      <c r="T562" s="35">
        <f t="shared" si="403"/>
        <v>6.3135416666660837E-2</v>
      </c>
      <c r="U562" s="36">
        <f t="shared" si="404"/>
        <v>6.6458333333327207E-2</v>
      </c>
      <c r="V562" s="35">
        <f t="shared" si="405"/>
        <v>6.9781249999993564E-2</v>
      </c>
      <c r="W562" s="37">
        <f t="shared" si="406"/>
        <v>7.0096927083326863E-2</v>
      </c>
      <c r="X562" s="35">
        <f t="shared" si="407"/>
        <v>7.310416666665992E-2</v>
      </c>
      <c r="Y562" s="35">
        <f t="shared" si="408"/>
        <v>7.6427083333326276E-2</v>
      </c>
      <c r="Z562" s="35">
        <f t="shared" si="409"/>
        <v>7.9749999999992646E-2</v>
      </c>
      <c r="AA562" s="36">
        <f t="shared" si="410"/>
        <v>8.3072916666659002E-2</v>
      </c>
      <c r="AB562" s="35">
        <f t="shared" si="411"/>
        <v>8.6395833333325359E-2</v>
      </c>
      <c r="AC562" s="35">
        <f t="shared" si="412"/>
        <v>8.9718749999991729E-2</v>
      </c>
      <c r="AD562" s="35">
        <f t="shared" si="413"/>
        <v>9.3041666666658085E-2</v>
      </c>
      <c r="AE562" s="35">
        <f t="shared" si="414"/>
        <v>9.6364583333324441E-2</v>
      </c>
      <c r="AF562" s="36">
        <f t="shared" si="415"/>
        <v>9.9687499999990797E-2</v>
      </c>
      <c r="AG562" s="35">
        <f t="shared" si="416"/>
        <v>0.10301041666665717</v>
      </c>
      <c r="AH562" s="35">
        <f t="shared" si="417"/>
        <v>0.10633333333332352</v>
      </c>
      <c r="AI562" s="35">
        <f t="shared" si="418"/>
        <v>0.10965624999998988</v>
      </c>
      <c r="AJ562" s="35">
        <f t="shared" si="419"/>
        <v>0.11297916666665625</v>
      </c>
      <c r="AK562" s="36">
        <f t="shared" si="420"/>
        <v>0.11630208333332261</v>
      </c>
      <c r="AL562" s="35">
        <f t="shared" si="421"/>
        <v>0.11962499999998896</v>
      </c>
      <c r="AM562" s="35">
        <f t="shared" si="422"/>
        <v>0.12294791666665532</v>
      </c>
      <c r="AN562" s="35">
        <f t="shared" si="423"/>
        <v>0.12627083333332167</v>
      </c>
      <c r="AO562" s="35">
        <f t="shared" si="424"/>
        <v>0.12959374999998804</v>
      </c>
      <c r="AP562" s="36">
        <f t="shared" si="425"/>
        <v>0.13291666666665441</v>
      </c>
      <c r="AQ562" s="35">
        <f t="shared" si="426"/>
        <v>0.13623958333332076</v>
      </c>
      <c r="AR562" s="35">
        <f t="shared" si="427"/>
        <v>0.13956249999998713</v>
      </c>
      <c r="AS562" s="38">
        <f t="shared" si="428"/>
        <v>0.14021046874998708</v>
      </c>
      <c r="AU562" s="33">
        <v>3.3229166666663601E-3</v>
      </c>
    </row>
    <row r="563" spans="1:47">
      <c r="A563" s="33">
        <v>3.3240740740737699E-3</v>
      </c>
      <c r="B563" s="34">
        <v>3.3240740740737699E-3</v>
      </c>
      <c r="C563" s="35">
        <f t="shared" si="429"/>
        <v>6.6481481481475398E-3</v>
      </c>
      <c r="D563" s="35">
        <f t="shared" si="387"/>
        <v>9.9722222222213101E-3</v>
      </c>
      <c r="E563" s="35">
        <f t="shared" si="388"/>
        <v>1.329629629629508E-2</v>
      </c>
      <c r="F563" s="36">
        <f t="shared" si="389"/>
        <v>1.6620370370368849E-2</v>
      </c>
      <c r="G563" s="35">
        <f t="shared" si="390"/>
        <v>1.994444444444262E-2</v>
      </c>
      <c r="H563" s="35">
        <f t="shared" si="391"/>
        <v>2.3268518518516388E-2</v>
      </c>
      <c r="I563" s="35">
        <f t="shared" si="392"/>
        <v>2.6592592592590159E-2</v>
      </c>
      <c r="J563" s="35">
        <f t="shared" si="393"/>
        <v>2.991666666666393E-2</v>
      </c>
      <c r="K563" s="36">
        <f t="shared" si="394"/>
        <v>3.3240740740737698E-2</v>
      </c>
      <c r="L563" s="35">
        <f t="shared" si="395"/>
        <v>3.6564814814811469E-2</v>
      </c>
      <c r="M563" s="35">
        <f t="shared" si="396"/>
        <v>3.9888888888885241E-2</v>
      </c>
      <c r="N563" s="35">
        <f t="shared" si="397"/>
        <v>4.3212962962959012E-2</v>
      </c>
      <c r="O563" s="35">
        <f t="shared" si="398"/>
        <v>4.6537037037032776E-2</v>
      </c>
      <c r="P563" s="36">
        <f t="shared" si="399"/>
        <v>4.9861111111106547E-2</v>
      </c>
      <c r="Q563" s="35">
        <f t="shared" si="400"/>
        <v>5.3185185185180318E-2</v>
      </c>
      <c r="R563" s="35">
        <f t="shared" si="401"/>
        <v>5.650925925925409E-2</v>
      </c>
      <c r="S563" s="35">
        <f t="shared" si="402"/>
        <v>5.9833333333327861E-2</v>
      </c>
      <c r="T563" s="35">
        <f t="shared" si="403"/>
        <v>6.3157407407401625E-2</v>
      </c>
      <c r="U563" s="36">
        <f t="shared" si="404"/>
        <v>6.6481481481475396E-2</v>
      </c>
      <c r="V563" s="35">
        <f t="shared" si="405"/>
        <v>6.9805555555549167E-2</v>
      </c>
      <c r="W563" s="37">
        <f t="shared" si="406"/>
        <v>7.0121342592586178E-2</v>
      </c>
      <c r="X563" s="35">
        <f t="shared" si="407"/>
        <v>7.3129629629622939E-2</v>
      </c>
      <c r="Y563" s="35">
        <f t="shared" si="408"/>
        <v>7.645370370369671E-2</v>
      </c>
      <c r="Z563" s="35">
        <f t="shared" si="409"/>
        <v>7.9777777777770481E-2</v>
      </c>
      <c r="AA563" s="36">
        <f t="shared" si="410"/>
        <v>8.3101851851844252E-2</v>
      </c>
      <c r="AB563" s="35">
        <f t="shared" si="411"/>
        <v>8.6425925925918023E-2</v>
      </c>
      <c r="AC563" s="35">
        <f t="shared" si="412"/>
        <v>8.9749999999991781E-2</v>
      </c>
      <c r="AD563" s="35">
        <f t="shared" si="413"/>
        <v>9.3074074074065552E-2</v>
      </c>
      <c r="AE563" s="35">
        <f t="shared" si="414"/>
        <v>9.6398148148139323E-2</v>
      </c>
      <c r="AF563" s="36">
        <f t="shared" si="415"/>
        <v>9.9722222222213094E-2</v>
      </c>
      <c r="AG563" s="35">
        <f t="shared" si="416"/>
        <v>0.10304629629628687</v>
      </c>
      <c r="AH563" s="35">
        <f t="shared" si="417"/>
        <v>0.10637037037036064</v>
      </c>
      <c r="AI563" s="35">
        <f t="shared" si="418"/>
        <v>0.10969444444443441</v>
      </c>
      <c r="AJ563" s="35">
        <f t="shared" si="419"/>
        <v>0.11301851851850818</v>
      </c>
      <c r="AK563" s="36">
        <f t="shared" si="420"/>
        <v>0.11634259259258195</v>
      </c>
      <c r="AL563" s="35">
        <f t="shared" si="421"/>
        <v>0.11966666666665572</v>
      </c>
      <c r="AM563" s="35">
        <f t="shared" si="422"/>
        <v>0.12299074074072949</v>
      </c>
      <c r="AN563" s="35">
        <f t="shared" si="423"/>
        <v>0.12631481481480325</v>
      </c>
      <c r="AO563" s="35">
        <f t="shared" si="424"/>
        <v>0.12963888888887704</v>
      </c>
      <c r="AP563" s="36">
        <f t="shared" si="425"/>
        <v>0.13296296296295079</v>
      </c>
      <c r="AQ563" s="35">
        <f t="shared" si="426"/>
        <v>0.13628703703702458</v>
      </c>
      <c r="AR563" s="35">
        <f t="shared" si="427"/>
        <v>0.13961111111109833</v>
      </c>
      <c r="AS563" s="38">
        <f t="shared" si="428"/>
        <v>0.14025930555554272</v>
      </c>
      <c r="AU563" s="33">
        <v>3.3240740740737699E-3</v>
      </c>
    </row>
    <row r="564" spans="1:47">
      <c r="A564" s="33">
        <v>3.3252314814811701E-3</v>
      </c>
      <c r="B564" s="34">
        <v>3.3252314814811701E-3</v>
      </c>
      <c r="C564" s="35">
        <f t="shared" si="429"/>
        <v>6.6504629629623403E-3</v>
      </c>
      <c r="D564" s="35">
        <f t="shared" si="387"/>
        <v>9.97569444444351E-3</v>
      </c>
      <c r="E564" s="35">
        <f t="shared" si="388"/>
        <v>1.3300925925924681E-2</v>
      </c>
      <c r="F564" s="36">
        <f t="shared" si="389"/>
        <v>1.6626157407405851E-2</v>
      </c>
      <c r="G564" s="35">
        <f t="shared" si="390"/>
        <v>1.995138888888702E-2</v>
      </c>
      <c r="H564" s="35">
        <f t="shared" si="391"/>
        <v>2.3276620370368192E-2</v>
      </c>
      <c r="I564" s="35">
        <f t="shared" si="392"/>
        <v>2.6601851851849361E-2</v>
      </c>
      <c r="J564" s="35">
        <f t="shared" si="393"/>
        <v>2.992708333333053E-2</v>
      </c>
      <c r="K564" s="36">
        <f t="shared" si="394"/>
        <v>3.3252314814811702E-2</v>
      </c>
      <c r="L564" s="35">
        <f t="shared" si="395"/>
        <v>3.6577546296292875E-2</v>
      </c>
      <c r="M564" s="35">
        <f t="shared" si="396"/>
        <v>3.990277777777404E-2</v>
      </c>
      <c r="N564" s="35">
        <f t="shared" si="397"/>
        <v>4.3228009259255212E-2</v>
      </c>
      <c r="O564" s="35">
        <f t="shared" si="398"/>
        <v>4.6553240740736385E-2</v>
      </c>
      <c r="P564" s="36">
        <f t="shared" si="399"/>
        <v>4.987847222221755E-2</v>
      </c>
      <c r="Q564" s="35">
        <f t="shared" si="400"/>
        <v>5.3203703703698722E-2</v>
      </c>
      <c r="R564" s="35">
        <f t="shared" si="401"/>
        <v>5.6528935185179895E-2</v>
      </c>
      <c r="S564" s="35">
        <f t="shared" si="402"/>
        <v>5.985416666666106E-2</v>
      </c>
      <c r="T564" s="35">
        <f t="shared" si="403"/>
        <v>6.3179398148142232E-2</v>
      </c>
      <c r="U564" s="36">
        <f t="shared" si="404"/>
        <v>6.6504629629623405E-2</v>
      </c>
      <c r="V564" s="35">
        <f t="shared" si="405"/>
        <v>6.9829861111104577E-2</v>
      </c>
      <c r="W564" s="37">
        <f t="shared" si="406"/>
        <v>7.0145758101845285E-2</v>
      </c>
      <c r="X564" s="35">
        <f t="shared" si="407"/>
        <v>7.3155092592585749E-2</v>
      </c>
      <c r="Y564" s="35">
        <f t="shared" si="408"/>
        <v>7.6480324074066908E-2</v>
      </c>
      <c r="Z564" s="35">
        <f t="shared" si="409"/>
        <v>7.980555555554808E-2</v>
      </c>
      <c r="AA564" s="36">
        <f t="shared" si="410"/>
        <v>8.3130787037029252E-2</v>
      </c>
      <c r="AB564" s="35">
        <f t="shared" si="411"/>
        <v>8.6456018518510425E-2</v>
      </c>
      <c r="AC564" s="35">
        <f t="shared" si="412"/>
        <v>8.9781249999991597E-2</v>
      </c>
      <c r="AD564" s="35">
        <f t="shared" si="413"/>
        <v>9.3106481481472769E-2</v>
      </c>
      <c r="AE564" s="35">
        <f t="shared" si="414"/>
        <v>9.6431712962953928E-2</v>
      </c>
      <c r="AF564" s="36">
        <f t="shared" si="415"/>
        <v>9.97569444444351E-2</v>
      </c>
      <c r="AG564" s="35">
        <f t="shared" si="416"/>
        <v>0.10308217592591627</v>
      </c>
      <c r="AH564" s="35">
        <f t="shared" si="417"/>
        <v>0.10640740740739744</v>
      </c>
      <c r="AI564" s="35">
        <f t="shared" si="418"/>
        <v>0.10973263888887862</v>
      </c>
      <c r="AJ564" s="35">
        <f t="shared" si="419"/>
        <v>0.11305787037035979</v>
      </c>
      <c r="AK564" s="36">
        <f t="shared" si="420"/>
        <v>0.11638310185184096</v>
      </c>
      <c r="AL564" s="35">
        <f t="shared" si="421"/>
        <v>0.11970833333332212</v>
      </c>
      <c r="AM564" s="35">
        <f t="shared" si="422"/>
        <v>0.12303356481480329</v>
      </c>
      <c r="AN564" s="35">
        <f t="shared" si="423"/>
        <v>0.12635879629628446</v>
      </c>
      <c r="AO564" s="35">
        <f t="shared" si="424"/>
        <v>0.12968402777776564</v>
      </c>
      <c r="AP564" s="36">
        <f t="shared" si="425"/>
        <v>0.13300925925924681</v>
      </c>
      <c r="AQ564" s="35">
        <f t="shared" si="426"/>
        <v>0.13633449074072798</v>
      </c>
      <c r="AR564" s="35">
        <f t="shared" si="427"/>
        <v>0.13965972222220915</v>
      </c>
      <c r="AS564" s="38">
        <f t="shared" si="428"/>
        <v>0.14030814236109798</v>
      </c>
      <c r="AU564" s="33">
        <v>3.3252314814811701E-3</v>
      </c>
    </row>
    <row r="565" spans="1:47">
      <c r="A565" s="33">
        <v>3.3263888888885799E-3</v>
      </c>
      <c r="B565" s="34">
        <v>3.3263888888885799E-3</v>
      </c>
      <c r="C565" s="35">
        <f t="shared" si="429"/>
        <v>6.6527777777771599E-3</v>
      </c>
      <c r="D565" s="35">
        <f t="shared" si="387"/>
        <v>9.9791666666657394E-3</v>
      </c>
      <c r="E565" s="35">
        <f t="shared" si="388"/>
        <v>1.330555555555432E-2</v>
      </c>
      <c r="F565" s="36">
        <f t="shared" si="389"/>
        <v>1.6631944444442898E-2</v>
      </c>
      <c r="G565" s="35">
        <f t="shared" si="390"/>
        <v>1.9958333333331479E-2</v>
      </c>
      <c r="H565" s="35">
        <f t="shared" si="391"/>
        <v>2.3284722222220059E-2</v>
      </c>
      <c r="I565" s="35">
        <f t="shared" si="392"/>
        <v>2.6611111111108639E-2</v>
      </c>
      <c r="J565" s="35">
        <f t="shared" si="393"/>
        <v>2.993749999999722E-2</v>
      </c>
      <c r="K565" s="36">
        <f t="shared" si="394"/>
        <v>3.3263888888885797E-2</v>
      </c>
      <c r="L565" s="35">
        <f t="shared" si="395"/>
        <v>3.6590277777774377E-2</v>
      </c>
      <c r="M565" s="35">
        <f t="shared" si="396"/>
        <v>3.9916666666662957E-2</v>
      </c>
      <c r="N565" s="35">
        <f t="shared" si="397"/>
        <v>4.3243055555551538E-2</v>
      </c>
      <c r="O565" s="35">
        <f t="shared" si="398"/>
        <v>4.6569444444440118E-2</v>
      </c>
      <c r="P565" s="36">
        <f t="shared" si="399"/>
        <v>4.9895833333328699E-2</v>
      </c>
      <c r="Q565" s="35">
        <f t="shared" si="400"/>
        <v>5.3222222222217279E-2</v>
      </c>
      <c r="R565" s="35">
        <f t="shared" si="401"/>
        <v>5.6548611111105859E-2</v>
      </c>
      <c r="S565" s="35">
        <f t="shared" si="402"/>
        <v>5.987499999999444E-2</v>
      </c>
      <c r="T565" s="35">
        <f t="shared" si="403"/>
        <v>6.320138888888302E-2</v>
      </c>
      <c r="U565" s="36">
        <f t="shared" si="404"/>
        <v>6.6527777777771593E-2</v>
      </c>
      <c r="V565" s="35">
        <f t="shared" si="405"/>
        <v>6.9854166666660181E-2</v>
      </c>
      <c r="W565" s="37">
        <f t="shared" si="406"/>
        <v>7.0170173611104586E-2</v>
      </c>
      <c r="X565" s="35">
        <f t="shared" si="407"/>
        <v>7.3180555555548754E-2</v>
      </c>
      <c r="Y565" s="35">
        <f t="shared" si="408"/>
        <v>7.6506944444437341E-2</v>
      </c>
      <c r="Z565" s="35">
        <f t="shared" si="409"/>
        <v>7.9833333333325915E-2</v>
      </c>
      <c r="AA565" s="36">
        <f t="shared" si="410"/>
        <v>8.3159722222214502E-2</v>
      </c>
      <c r="AB565" s="35">
        <f t="shared" si="411"/>
        <v>8.6486111111103076E-2</v>
      </c>
      <c r="AC565" s="35">
        <f t="shared" si="412"/>
        <v>8.9812499999991663E-2</v>
      </c>
      <c r="AD565" s="35">
        <f t="shared" si="413"/>
        <v>9.3138888888880236E-2</v>
      </c>
      <c r="AE565" s="35">
        <f t="shared" si="414"/>
        <v>9.6465277777768824E-2</v>
      </c>
      <c r="AF565" s="36">
        <f t="shared" si="415"/>
        <v>9.9791666666657397E-2</v>
      </c>
      <c r="AG565" s="35">
        <f t="shared" si="416"/>
        <v>0.10311805555554598</v>
      </c>
      <c r="AH565" s="35">
        <f t="shared" si="417"/>
        <v>0.10644444444443456</v>
      </c>
      <c r="AI565" s="35">
        <f t="shared" si="418"/>
        <v>0.10977083333332313</v>
      </c>
      <c r="AJ565" s="35">
        <f t="shared" si="419"/>
        <v>0.11309722222221172</v>
      </c>
      <c r="AK565" s="36">
        <f t="shared" si="420"/>
        <v>0.11642361111110029</v>
      </c>
      <c r="AL565" s="35">
        <f t="shared" si="421"/>
        <v>0.11974999999998888</v>
      </c>
      <c r="AM565" s="35">
        <f t="shared" si="422"/>
        <v>0.12307638888887745</v>
      </c>
      <c r="AN565" s="35">
        <f t="shared" si="423"/>
        <v>0.12640277777776604</v>
      </c>
      <c r="AO565" s="35">
        <f t="shared" si="424"/>
        <v>0.12972916666665463</v>
      </c>
      <c r="AP565" s="36">
        <f t="shared" si="425"/>
        <v>0.13305555555554319</v>
      </c>
      <c r="AQ565" s="35">
        <f t="shared" si="426"/>
        <v>0.13638194444443177</v>
      </c>
      <c r="AR565" s="35">
        <f t="shared" si="427"/>
        <v>0.13970833333332036</v>
      </c>
      <c r="AS565" s="38">
        <f t="shared" si="428"/>
        <v>0.14035697916665363</v>
      </c>
      <c r="AU565" s="33">
        <v>3.3263888888885799E-3</v>
      </c>
    </row>
    <row r="566" spans="1:47">
      <c r="A566" s="33">
        <v>3.3275462962959901E-3</v>
      </c>
      <c r="B566" s="34">
        <v>3.3275462962959901E-3</v>
      </c>
      <c r="C566" s="35">
        <f t="shared" si="429"/>
        <v>6.6550925925919803E-3</v>
      </c>
      <c r="D566" s="35">
        <f t="shared" si="387"/>
        <v>9.9826388888879704E-3</v>
      </c>
      <c r="E566" s="35">
        <f t="shared" si="388"/>
        <v>1.3310185185183961E-2</v>
      </c>
      <c r="F566" s="36">
        <f t="shared" si="389"/>
        <v>1.6637731481479949E-2</v>
      </c>
      <c r="G566" s="35">
        <f t="shared" si="390"/>
        <v>1.9965277777775941E-2</v>
      </c>
      <c r="H566" s="35">
        <f t="shared" si="391"/>
        <v>2.3292824074071933E-2</v>
      </c>
      <c r="I566" s="35">
        <f t="shared" si="392"/>
        <v>2.6620370370367921E-2</v>
      </c>
      <c r="J566" s="35">
        <f t="shared" si="393"/>
        <v>2.994791666666391E-2</v>
      </c>
      <c r="K566" s="36">
        <f t="shared" si="394"/>
        <v>3.3275462962959898E-2</v>
      </c>
      <c r="L566" s="35">
        <f t="shared" si="395"/>
        <v>3.6603009259255893E-2</v>
      </c>
      <c r="M566" s="35">
        <f t="shared" si="396"/>
        <v>3.9930555555551882E-2</v>
      </c>
      <c r="N566" s="35">
        <f t="shared" si="397"/>
        <v>4.325810185184787E-2</v>
      </c>
      <c r="O566" s="35">
        <f t="shared" si="398"/>
        <v>4.6585648148143866E-2</v>
      </c>
      <c r="P566" s="36">
        <f t="shared" si="399"/>
        <v>4.9913194444439854E-2</v>
      </c>
      <c r="Q566" s="35">
        <f t="shared" si="400"/>
        <v>5.3240740740735842E-2</v>
      </c>
      <c r="R566" s="35">
        <f t="shared" si="401"/>
        <v>5.6568287037031831E-2</v>
      </c>
      <c r="S566" s="35">
        <f t="shared" si="402"/>
        <v>5.9895833333327819E-2</v>
      </c>
      <c r="T566" s="35">
        <f t="shared" si="403"/>
        <v>6.3223379629623808E-2</v>
      </c>
      <c r="U566" s="36">
        <f t="shared" si="404"/>
        <v>6.6550925925919796E-2</v>
      </c>
      <c r="V566" s="35">
        <f t="shared" si="405"/>
        <v>6.9878472222215798E-2</v>
      </c>
      <c r="W566" s="37">
        <f t="shared" si="406"/>
        <v>7.0194589120363915E-2</v>
      </c>
      <c r="X566" s="35">
        <f t="shared" si="407"/>
        <v>7.3206018518511787E-2</v>
      </c>
      <c r="Y566" s="35">
        <f t="shared" si="408"/>
        <v>7.6533564814807775E-2</v>
      </c>
      <c r="Z566" s="35">
        <f t="shared" si="409"/>
        <v>7.9861111111103764E-2</v>
      </c>
      <c r="AA566" s="36">
        <f t="shared" si="410"/>
        <v>8.3188657407399752E-2</v>
      </c>
      <c r="AB566" s="35">
        <f t="shared" si="411"/>
        <v>8.651620370369574E-2</v>
      </c>
      <c r="AC566" s="35">
        <f t="shared" si="412"/>
        <v>8.9843749999991729E-2</v>
      </c>
      <c r="AD566" s="35">
        <f t="shared" si="413"/>
        <v>9.3171296296287731E-2</v>
      </c>
      <c r="AE566" s="35">
        <f t="shared" si="414"/>
        <v>9.649884259258372E-2</v>
      </c>
      <c r="AF566" s="36">
        <f t="shared" si="415"/>
        <v>9.9826388888879708E-2</v>
      </c>
      <c r="AG566" s="35">
        <f t="shared" si="416"/>
        <v>0.1031539351851757</v>
      </c>
      <c r="AH566" s="35">
        <f t="shared" si="417"/>
        <v>0.10648148148147168</v>
      </c>
      <c r="AI566" s="35">
        <f t="shared" si="418"/>
        <v>0.10980902777776767</v>
      </c>
      <c r="AJ566" s="35">
        <f t="shared" si="419"/>
        <v>0.11313657407406366</v>
      </c>
      <c r="AK566" s="36">
        <f t="shared" si="420"/>
        <v>0.11646412037035965</v>
      </c>
      <c r="AL566" s="35">
        <f t="shared" si="421"/>
        <v>0.11979166666665564</v>
      </c>
      <c r="AM566" s="35">
        <f t="shared" si="422"/>
        <v>0.12311921296295164</v>
      </c>
      <c r="AN566" s="35">
        <f t="shared" si="423"/>
        <v>0.12644675925924762</v>
      </c>
      <c r="AO566" s="35">
        <f t="shared" si="424"/>
        <v>0.12977430555554362</v>
      </c>
      <c r="AP566" s="36">
        <f t="shared" si="425"/>
        <v>0.13310185185183959</v>
      </c>
      <c r="AQ566" s="35">
        <f t="shared" si="426"/>
        <v>0.13642939814813559</v>
      </c>
      <c r="AR566" s="35">
        <f t="shared" si="427"/>
        <v>0.1397569444444316</v>
      </c>
      <c r="AS566" s="38">
        <f t="shared" si="428"/>
        <v>0.1404058159722093</v>
      </c>
      <c r="AU566" s="33">
        <v>3.3275462962959901E-3</v>
      </c>
    </row>
    <row r="567" spans="1:47">
      <c r="A567" s="33">
        <v>3.32870370370339E-3</v>
      </c>
      <c r="B567" s="34">
        <v>3.32870370370339E-3</v>
      </c>
      <c r="C567" s="35">
        <f t="shared" si="429"/>
        <v>6.6574074074067799E-3</v>
      </c>
      <c r="D567" s="35">
        <f t="shared" si="387"/>
        <v>9.9861111111101703E-3</v>
      </c>
      <c r="E567" s="35">
        <f t="shared" si="388"/>
        <v>1.331481481481356E-2</v>
      </c>
      <c r="F567" s="36">
        <f t="shared" si="389"/>
        <v>1.6643518518516951E-2</v>
      </c>
      <c r="G567" s="35">
        <f t="shared" si="390"/>
        <v>1.9972222222220341E-2</v>
      </c>
      <c r="H567" s="35">
        <f t="shared" si="391"/>
        <v>2.330092592592373E-2</v>
      </c>
      <c r="I567" s="35">
        <f t="shared" si="392"/>
        <v>2.662962962962712E-2</v>
      </c>
      <c r="J567" s="35">
        <f t="shared" si="393"/>
        <v>2.9958333333330509E-2</v>
      </c>
      <c r="K567" s="36">
        <f t="shared" si="394"/>
        <v>3.3287037037033902E-2</v>
      </c>
      <c r="L567" s="35">
        <f t="shared" si="395"/>
        <v>3.6615740740737292E-2</v>
      </c>
      <c r="M567" s="35">
        <f t="shared" si="396"/>
        <v>3.9944444444440681E-2</v>
      </c>
      <c r="N567" s="35">
        <f t="shared" si="397"/>
        <v>4.3273148148144071E-2</v>
      </c>
      <c r="O567" s="35">
        <f t="shared" si="398"/>
        <v>4.660185185184746E-2</v>
      </c>
      <c r="P567" s="36">
        <f t="shared" si="399"/>
        <v>4.993055555555085E-2</v>
      </c>
      <c r="Q567" s="35">
        <f t="shared" si="400"/>
        <v>5.3259259259254239E-2</v>
      </c>
      <c r="R567" s="35">
        <f t="shared" si="401"/>
        <v>5.6587962962957629E-2</v>
      </c>
      <c r="S567" s="35">
        <f t="shared" si="402"/>
        <v>5.9916666666661018E-2</v>
      </c>
      <c r="T567" s="35">
        <f t="shared" si="403"/>
        <v>6.3245370370364415E-2</v>
      </c>
      <c r="U567" s="36">
        <f t="shared" si="404"/>
        <v>6.6574074074067804E-2</v>
      </c>
      <c r="V567" s="35">
        <f t="shared" si="405"/>
        <v>6.9902777777771194E-2</v>
      </c>
      <c r="W567" s="37">
        <f t="shared" si="406"/>
        <v>7.0219004629623008E-2</v>
      </c>
      <c r="X567" s="35">
        <f t="shared" si="407"/>
        <v>7.3231481481474583E-2</v>
      </c>
      <c r="Y567" s="35">
        <f t="shared" si="408"/>
        <v>7.6560185185177973E-2</v>
      </c>
      <c r="Z567" s="35">
        <f t="shared" si="409"/>
        <v>7.9888888888881363E-2</v>
      </c>
      <c r="AA567" s="36">
        <f t="shared" si="410"/>
        <v>8.3217592592584752E-2</v>
      </c>
      <c r="AB567" s="35">
        <f t="shared" si="411"/>
        <v>8.6546296296288142E-2</v>
      </c>
      <c r="AC567" s="35">
        <f t="shared" si="412"/>
        <v>8.9874999999991531E-2</v>
      </c>
      <c r="AD567" s="35">
        <f t="shared" si="413"/>
        <v>9.3203703703694921E-2</v>
      </c>
      <c r="AE567" s="35">
        <f t="shared" si="414"/>
        <v>9.653240740739831E-2</v>
      </c>
      <c r="AF567" s="36">
        <f t="shared" si="415"/>
        <v>9.98611111111017E-2</v>
      </c>
      <c r="AG567" s="35">
        <f t="shared" si="416"/>
        <v>0.10318981481480509</v>
      </c>
      <c r="AH567" s="35">
        <f t="shared" si="417"/>
        <v>0.10651851851850848</v>
      </c>
      <c r="AI567" s="35">
        <f t="shared" si="418"/>
        <v>0.10984722222221187</v>
      </c>
      <c r="AJ567" s="35">
        <f t="shared" si="419"/>
        <v>0.11317592592591526</v>
      </c>
      <c r="AK567" s="36">
        <f t="shared" si="420"/>
        <v>0.11650462962961865</v>
      </c>
      <c r="AL567" s="35">
        <f t="shared" si="421"/>
        <v>0.11983333333332204</v>
      </c>
      <c r="AM567" s="35">
        <f t="shared" si="422"/>
        <v>0.12316203703702543</v>
      </c>
      <c r="AN567" s="35">
        <f t="shared" si="423"/>
        <v>0.12649074074072883</v>
      </c>
      <c r="AO567" s="35">
        <f t="shared" si="424"/>
        <v>0.12981944444443222</v>
      </c>
      <c r="AP567" s="36">
        <f t="shared" si="425"/>
        <v>0.13314814814813561</v>
      </c>
      <c r="AQ567" s="35">
        <f t="shared" si="426"/>
        <v>0.136476851851839</v>
      </c>
      <c r="AR567" s="35">
        <f t="shared" si="427"/>
        <v>0.13980555555554239</v>
      </c>
      <c r="AS567" s="38">
        <f t="shared" si="428"/>
        <v>0.14045465277776453</v>
      </c>
      <c r="AU567" s="33">
        <v>3.32870370370339E-3</v>
      </c>
    </row>
    <row r="568" spans="1:47">
      <c r="A568" s="33">
        <v>3.3298611111108002E-3</v>
      </c>
      <c r="B568" s="34">
        <v>3.3298611111108002E-3</v>
      </c>
      <c r="C568" s="35">
        <f t="shared" si="429"/>
        <v>6.6597222222216004E-3</v>
      </c>
      <c r="D568" s="35">
        <f t="shared" si="387"/>
        <v>9.9895833333323997E-3</v>
      </c>
      <c r="E568" s="35">
        <f t="shared" si="388"/>
        <v>1.3319444444443201E-2</v>
      </c>
      <c r="F568" s="36">
        <f t="shared" si="389"/>
        <v>1.6649305555554002E-2</v>
      </c>
      <c r="G568" s="35">
        <f t="shared" si="390"/>
        <v>1.9979166666664799E-2</v>
      </c>
      <c r="H568" s="35">
        <f t="shared" si="391"/>
        <v>2.33090277777756E-2</v>
      </c>
      <c r="I568" s="35">
        <f t="shared" si="392"/>
        <v>2.6638888888886401E-2</v>
      </c>
      <c r="J568" s="35">
        <f t="shared" si="393"/>
        <v>2.9968749999997202E-2</v>
      </c>
      <c r="K568" s="36">
        <f t="shared" si="394"/>
        <v>3.3298611111108004E-2</v>
      </c>
      <c r="L568" s="35">
        <f t="shared" si="395"/>
        <v>3.6628472222218801E-2</v>
      </c>
      <c r="M568" s="35">
        <f t="shared" si="396"/>
        <v>3.9958333333329599E-2</v>
      </c>
      <c r="N568" s="35">
        <f t="shared" si="397"/>
        <v>4.3288194444440403E-2</v>
      </c>
      <c r="O568" s="35">
        <f t="shared" si="398"/>
        <v>4.6618055555551201E-2</v>
      </c>
      <c r="P568" s="36">
        <f t="shared" si="399"/>
        <v>4.9947916666662005E-2</v>
      </c>
      <c r="Q568" s="35">
        <f t="shared" si="400"/>
        <v>5.3277777777772803E-2</v>
      </c>
      <c r="R568" s="35">
        <f t="shared" si="401"/>
        <v>5.66076388888836E-2</v>
      </c>
      <c r="S568" s="35">
        <f t="shared" si="402"/>
        <v>5.9937499999994405E-2</v>
      </c>
      <c r="T568" s="35">
        <f t="shared" si="403"/>
        <v>6.3267361111105203E-2</v>
      </c>
      <c r="U568" s="36">
        <f t="shared" si="404"/>
        <v>6.6597222222216007E-2</v>
      </c>
      <c r="V568" s="35">
        <f t="shared" si="405"/>
        <v>6.9927083333326798E-2</v>
      </c>
      <c r="W568" s="37">
        <f t="shared" si="406"/>
        <v>7.0243420138882323E-2</v>
      </c>
      <c r="X568" s="35">
        <f t="shared" si="407"/>
        <v>7.3256944444437602E-2</v>
      </c>
      <c r="Y568" s="35">
        <f t="shared" si="408"/>
        <v>7.6586805555548407E-2</v>
      </c>
      <c r="Z568" s="35">
        <f t="shared" si="409"/>
        <v>7.9916666666659197E-2</v>
      </c>
      <c r="AA568" s="36">
        <f t="shared" si="410"/>
        <v>8.3246527777770002E-2</v>
      </c>
      <c r="AB568" s="35">
        <f t="shared" si="411"/>
        <v>8.6576388888880806E-2</v>
      </c>
      <c r="AC568" s="35">
        <f t="shared" si="412"/>
        <v>8.9906249999991611E-2</v>
      </c>
      <c r="AD568" s="35">
        <f t="shared" si="413"/>
        <v>9.3236111111102402E-2</v>
      </c>
      <c r="AE568" s="35">
        <f t="shared" si="414"/>
        <v>9.6565972222213206E-2</v>
      </c>
      <c r="AF568" s="36">
        <f t="shared" si="415"/>
        <v>9.9895833333324011E-2</v>
      </c>
      <c r="AG568" s="35">
        <f t="shared" si="416"/>
        <v>0.1032256944444348</v>
      </c>
      <c r="AH568" s="35">
        <f t="shared" si="417"/>
        <v>0.10655555555554561</v>
      </c>
      <c r="AI568" s="35">
        <f t="shared" si="418"/>
        <v>0.10988541666665641</v>
      </c>
      <c r="AJ568" s="35">
        <f t="shared" si="419"/>
        <v>0.1132152777777672</v>
      </c>
      <c r="AK568" s="36">
        <f t="shared" si="420"/>
        <v>0.11654513888887801</v>
      </c>
      <c r="AL568" s="35">
        <f t="shared" si="421"/>
        <v>0.11987499999998881</v>
      </c>
      <c r="AM568" s="35">
        <f t="shared" si="422"/>
        <v>0.1232048611110996</v>
      </c>
      <c r="AN568" s="35">
        <f t="shared" si="423"/>
        <v>0.12653472222221041</v>
      </c>
      <c r="AO568" s="35">
        <f t="shared" si="424"/>
        <v>0.12986458333332121</v>
      </c>
      <c r="AP568" s="36">
        <f t="shared" si="425"/>
        <v>0.13319444444443201</v>
      </c>
      <c r="AQ568" s="35">
        <f t="shared" si="426"/>
        <v>0.13652430555554282</v>
      </c>
      <c r="AR568" s="35">
        <f t="shared" si="427"/>
        <v>0.1398541666666536</v>
      </c>
      <c r="AS568" s="38">
        <f t="shared" si="428"/>
        <v>0.14050348958332021</v>
      </c>
      <c r="AU568" s="33">
        <v>3.3298611111108002E-3</v>
      </c>
    </row>
    <row r="569" spans="1:47">
      <c r="A569" s="33">
        <v>3.33101851851821E-3</v>
      </c>
      <c r="B569" s="34">
        <v>3.33101851851821E-3</v>
      </c>
      <c r="C569" s="35">
        <f t="shared" si="429"/>
        <v>6.6620370370364199E-3</v>
      </c>
      <c r="D569" s="35">
        <f t="shared" si="387"/>
        <v>9.9930555555546308E-3</v>
      </c>
      <c r="E569" s="35">
        <f t="shared" si="388"/>
        <v>1.332407407407284E-2</v>
      </c>
      <c r="F569" s="36">
        <f t="shared" si="389"/>
        <v>1.6655092592591049E-2</v>
      </c>
      <c r="G569" s="35">
        <f t="shared" si="390"/>
        <v>1.9986111111109262E-2</v>
      </c>
      <c r="H569" s="35">
        <f t="shared" si="391"/>
        <v>2.3317129629627471E-2</v>
      </c>
      <c r="I569" s="35">
        <f t="shared" si="392"/>
        <v>2.664814814814568E-2</v>
      </c>
      <c r="J569" s="35">
        <f t="shared" si="393"/>
        <v>2.9979166666663889E-2</v>
      </c>
      <c r="K569" s="36">
        <f t="shared" si="394"/>
        <v>3.3310185185182098E-2</v>
      </c>
      <c r="L569" s="35">
        <f t="shared" si="395"/>
        <v>3.664120370370031E-2</v>
      </c>
      <c r="M569" s="35">
        <f t="shared" si="396"/>
        <v>3.9972222222218523E-2</v>
      </c>
      <c r="N569" s="35">
        <f t="shared" si="397"/>
        <v>4.3303240740736729E-2</v>
      </c>
      <c r="O569" s="35">
        <f t="shared" si="398"/>
        <v>4.6634259259254941E-2</v>
      </c>
      <c r="P569" s="36">
        <f t="shared" si="399"/>
        <v>4.9965277777773147E-2</v>
      </c>
      <c r="Q569" s="35">
        <f t="shared" si="400"/>
        <v>5.3296296296291359E-2</v>
      </c>
      <c r="R569" s="35">
        <f t="shared" si="401"/>
        <v>5.6627314814809572E-2</v>
      </c>
      <c r="S569" s="35">
        <f t="shared" si="402"/>
        <v>5.9958333333327778E-2</v>
      </c>
      <c r="T569" s="35">
        <f t="shared" si="403"/>
        <v>6.328935185184599E-2</v>
      </c>
      <c r="U569" s="36">
        <f t="shared" si="404"/>
        <v>6.6620370370364196E-2</v>
      </c>
      <c r="V569" s="35">
        <f t="shared" si="405"/>
        <v>6.9951388888882415E-2</v>
      </c>
      <c r="W569" s="37">
        <f t="shared" si="406"/>
        <v>7.0267835648141638E-2</v>
      </c>
      <c r="X569" s="35">
        <f t="shared" si="407"/>
        <v>7.3282407407400621E-2</v>
      </c>
      <c r="Y569" s="35">
        <f t="shared" si="408"/>
        <v>7.6613425925918827E-2</v>
      </c>
      <c r="Z569" s="35">
        <f t="shared" si="409"/>
        <v>7.9944444444437046E-2</v>
      </c>
      <c r="AA569" s="36">
        <f t="shared" si="410"/>
        <v>8.3275462962955252E-2</v>
      </c>
      <c r="AB569" s="35">
        <f t="shared" si="411"/>
        <v>8.6606481481473457E-2</v>
      </c>
      <c r="AC569" s="35">
        <f t="shared" si="412"/>
        <v>8.9937499999991663E-2</v>
      </c>
      <c r="AD569" s="35">
        <f t="shared" si="413"/>
        <v>9.3268518518509883E-2</v>
      </c>
      <c r="AE569" s="35">
        <f t="shared" si="414"/>
        <v>9.6599537037028088E-2</v>
      </c>
      <c r="AF569" s="36">
        <f t="shared" si="415"/>
        <v>9.9930555555546294E-2</v>
      </c>
      <c r="AG569" s="35">
        <f t="shared" si="416"/>
        <v>0.10326157407406451</v>
      </c>
      <c r="AH569" s="35">
        <f t="shared" si="417"/>
        <v>0.10659259259258272</v>
      </c>
      <c r="AI569" s="35">
        <f t="shared" si="418"/>
        <v>0.10992361111110092</v>
      </c>
      <c r="AJ569" s="35">
        <f t="shared" si="419"/>
        <v>0.11325462962961914</v>
      </c>
      <c r="AK569" s="36">
        <f t="shared" si="420"/>
        <v>0.11658564814813735</v>
      </c>
      <c r="AL569" s="35">
        <f t="shared" si="421"/>
        <v>0.11991666666665556</v>
      </c>
      <c r="AM569" s="35">
        <f t="shared" si="422"/>
        <v>0.12324768518517377</v>
      </c>
      <c r="AN569" s="35">
        <f t="shared" si="423"/>
        <v>0.12657870370369198</v>
      </c>
      <c r="AO569" s="35">
        <f t="shared" si="424"/>
        <v>0.1299097222222102</v>
      </c>
      <c r="AP569" s="36">
        <f t="shared" si="425"/>
        <v>0.13324074074072839</v>
      </c>
      <c r="AQ569" s="35">
        <f t="shared" si="426"/>
        <v>0.13657175925924661</v>
      </c>
      <c r="AR569" s="35">
        <f t="shared" si="427"/>
        <v>0.13990277777776483</v>
      </c>
      <c r="AS569" s="38">
        <f t="shared" si="428"/>
        <v>0.14055232638887588</v>
      </c>
      <c r="AU569" s="33">
        <v>3.33101851851821E-3</v>
      </c>
    </row>
    <row r="570" spans="1:47">
      <c r="A570" s="33">
        <v>3.3321759259256102E-3</v>
      </c>
      <c r="B570" s="34">
        <v>3.3321759259256102E-3</v>
      </c>
      <c r="C570" s="35">
        <f t="shared" si="429"/>
        <v>6.6643518518512204E-3</v>
      </c>
      <c r="D570" s="35">
        <f t="shared" si="387"/>
        <v>9.9965277777768306E-3</v>
      </c>
      <c r="E570" s="35">
        <f t="shared" si="388"/>
        <v>1.3328703703702441E-2</v>
      </c>
      <c r="F570" s="36">
        <f t="shared" si="389"/>
        <v>1.6660879629628051E-2</v>
      </c>
      <c r="G570" s="35">
        <f t="shared" si="390"/>
        <v>1.9993055555553661E-2</v>
      </c>
      <c r="H570" s="35">
        <f t="shared" si="391"/>
        <v>2.3325231481479271E-2</v>
      </c>
      <c r="I570" s="35">
        <f t="shared" si="392"/>
        <v>2.6657407407404882E-2</v>
      </c>
      <c r="J570" s="35">
        <f t="shared" si="393"/>
        <v>2.9989583333330492E-2</v>
      </c>
      <c r="K570" s="36">
        <f t="shared" si="394"/>
        <v>3.3321759259256102E-2</v>
      </c>
      <c r="L570" s="35">
        <f t="shared" si="395"/>
        <v>3.6653935185181716E-2</v>
      </c>
      <c r="M570" s="35">
        <f t="shared" si="396"/>
        <v>3.9986111111107323E-2</v>
      </c>
      <c r="N570" s="35">
        <f t="shared" si="397"/>
        <v>4.3318287037032929E-2</v>
      </c>
      <c r="O570" s="35">
        <f t="shared" si="398"/>
        <v>4.6650462962958543E-2</v>
      </c>
      <c r="P570" s="36">
        <f t="shared" si="399"/>
        <v>4.9982638888884157E-2</v>
      </c>
      <c r="Q570" s="35">
        <f t="shared" si="400"/>
        <v>5.3314814814809763E-2</v>
      </c>
      <c r="R570" s="35">
        <f t="shared" si="401"/>
        <v>5.664699074073537E-2</v>
      </c>
      <c r="S570" s="35">
        <f t="shared" si="402"/>
        <v>5.9979166666660984E-2</v>
      </c>
      <c r="T570" s="35">
        <f t="shared" si="403"/>
        <v>6.3311342592586597E-2</v>
      </c>
      <c r="U570" s="36">
        <f t="shared" si="404"/>
        <v>6.6643518518512204E-2</v>
      </c>
      <c r="V570" s="35">
        <f t="shared" si="405"/>
        <v>6.9975694444437811E-2</v>
      </c>
      <c r="W570" s="37">
        <f t="shared" si="406"/>
        <v>7.0292251157400745E-2</v>
      </c>
      <c r="X570" s="35">
        <f t="shared" si="407"/>
        <v>7.3307870370363432E-2</v>
      </c>
      <c r="Y570" s="35">
        <f t="shared" si="408"/>
        <v>7.6640046296289038E-2</v>
      </c>
      <c r="Z570" s="35">
        <f t="shared" si="409"/>
        <v>7.9972222222214645E-2</v>
      </c>
      <c r="AA570" s="36">
        <f t="shared" si="410"/>
        <v>8.3304398148140252E-2</v>
      </c>
      <c r="AB570" s="35">
        <f t="shared" si="411"/>
        <v>8.6636574074065859E-2</v>
      </c>
      <c r="AC570" s="35">
        <f t="shared" si="412"/>
        <v>8.9968749999991479E-2</v>
      </c>
      <c r="AD570" s="35">
        <f t="shared" si="413"/>
        <v>9.3300925925917086E-2</v>
      </c>
      <c r="AE570" s="35">
        <f t="shared" si="414"/>
        <v>9.6633101851842693E-2</v>
      </c>
      <c r="AF570" s="36">
        <f t="shared" si="415"/>
        <v>9.9965277777768313E-2</v>
      </c>
      <c r="AG570" s="35">
        <f t="shared" si="416"/>
        <v>0.10329745370369392</v>
      </c>
      <c r="AH570" s="35">
        <f t="shared" si="417"/>
        <v>0.10662962962961953</v>
      </c>
      <c r="AI570" s="35">
        <f t="shared" si="418"/>
        <v>0.10996180555554513</v>
      </c>
      <c r="AJ570" s="35">
        <f t="shared" si="419"/>
        <v>0.11329398148147074</v>
      </c>
      <c r="AK570" s="36">
        <f t="shared" si="420"/>
        <v>0.11662615740739636</v>
      </c>
      <c r="AL570" s="35">
        <f t="shared" si="421"/>
        <v>0.11995833333332197</v>
      </c>
      <c r="AM570" s="35">
        <f t="shared" si="422"/>
        <v>0.12329050925924757</v>
      </c>
      <c r="AN570" s="35">
        <f t="shared" si="423"/>
        <v>0.12662268518517319</v>
      </c>
      <c r="AO570" s="35">
        <f t="shared" si="424"/>
        <v>0.1299548611110988</v>
      </c>
      <c r="AP570" s="36">
        <f t="shared" si="425"/>
        <v>0.13328703703702441</v>
      </c>
      <c r="AQ570" s="35">
        <f t="shared" si="426"/>
        <v>0.13661921296295002</v>
      </c>
      <c r="AR570" s="35">
        <f t="shared" si="427"/>
        <v>0.13995138888887562</v>
      </c>
      <c r="AS570" s="38">
        <f t="shared" si="428"/>
        <v>0.14060116319443111</v>
      </c>
      <c r="AU570" s="33">
        <v>3.3321759259256102E-3</v>
      </c>
    </row>
    <row r="571" spans="1:47">
      <c r="A571" s="33">
        <v>3.33333333333302E-3</v>
      </c>
      <c r="B571" s="34">
        <v>3.33333333333302E-3</v>
      </c>
      <c r="C571" s="35">
        <f t="shared" si="429"/>
        <v>6.66666666666604E-3</v>
      </c>
      <c r="D571" s="35">
        <f t="shared" si="387"/>
        <v>9.99999999999906E-3</v>
      </c>
      <c r="E571" s="35">
        <f t="shared" si="388"/>
        <v>1.333333333333208E-2</v>
      </c>
      <c r="F571" s="36">
        <f t="shared" si="389"/>
        <v>1.6666666666665102E-2</v>
      </c>
      <c r="G571" s="35">
        <f t="shared" si="390"/>
        <v>1.999999999999812E-2</v>
      </c>
      <c r="H571" s="35">
        <f t="shared" si="391"/>
        <v>2.3333333333331138E-2</v>
      </c>
      <c r="I571" s="35">
        <f t="shared" si="392"/>
        <v>2.666666666666416E-2</v>
      </c>
      <c r="J571" s="35">
        <f t="shared" si="393"/>
        <v>2.9999999999997182E-2</v>
      </c>
      <c r="K571" s="36">
        <f t="shared" si="394"/>
        <v>3.3333333333330203E-2</v>
      </c>
      <c r="L571" s="35">
        <f t="shared" si="395"/>
        <v>3.6666666666663218E-2</v>
      </c>
      <c r="M571" s="35">
        <f t="shared" si="396"/>
        <v>3.999999999999624E-2</v>
      </c>
      <c r="N571" s="35">
        <f t="shared" si="397"/>
        <v>4.3333333333329262E-2</v>
      </c>
      <c r="O571" s="35">
        <f t="shared" si="398"/>
        <v>4.6666666666662276E-2</v>
      </c>
      <c r="P571" s="36">
        <f t="shared" si="399"/>
        <v>4.9999999999995298E-2</v>
      </c>
      <c r="Q571" s="35">
        <f t="shared" si="400"/>
        <v>5.333333333332832E-2</v>
      </c>
      <c r="R571" s="35">
        <f t="shared" si="401"/>
        <v>5.6666666666661342E-2</v>
      </c>
      <c r="S571" s="35">
        <f t="shared" si="402"/>
        <v>5.9999999999994363E-2</v>
      </c>
      <c r="T571" s="35">
        <f t="shared" si="403"/>
        <v>6.3333333333327385E-2</v>
      </c>
      <c r="U571" s="36">
        <f t="shared" si="404"/>
        <v>6.6666666666660407E-2</v>
      </c>
      <c r="V571" s="35">
        <f t="shared" si="405"/>
        <v>6.9999999999993415E-2</v>
      </c>
      <c r="W571" s="37">
        <f t="shared" si="406"/>
        <v>7.0316666666660047E-2</v>
      </c>
      <c r="X571" s="35">
        <f t="shared" si="407"/>
        <v>7.3333333333326436E-2</v>
      </c>
      <c r="Y571" s="35">
        <f t="shared" si="408"/>
        <v>7.6666666666659458E-2</v>
      </c>
      <c r="Z571" s="35">
        <f t="shared" si="409"/>
        <v>7.999999999999248E-2</v>
      </c>
      <c r="AA571" s="36">
        <f t="shared" si="410"/>
        <v>8.3333333333325502E-2</v>
      </c>
      <c r="AB571" s="35">
        <f t="shared" si="411"/>
        <v>8.6666666666658523E-2</v>
      </c>
      <c r="AC571" s="35">
        <f t="shared" si="412"/>
        <v>8.9999999999991545E-2</v>
      </c>
      <c r="AD571" s="35">
        <f t="shared" si="413"/>
        <v>9.3333333333324553E-2</v>
      </c>
      <c r="AE571" s="35">
        <f t="shared" si="414"/>
        <v>9.6666666666657575E-2</v>
      </c>
      <c r="AF571" s="36">
        <f t="shared" si="415"/>
        <v>9.9999999999990596E-2</v>
      </c>
      <c r="AG571" s="35">
        <f t="shared" si="416"/>
        <v>0.10333333333332362</v>
      </c>
      <c r="AH571" s="35">
        <f t="shared" si="417"/>
        <v>0.10666666666665664</v>
      </c>
      <c r="AI571" s="35">
        <f t="shared" si="418"/>
        <v>0.10999999999998966</v>
      </c>
      <c r="AJ571" s="35">
        <f t="shared" si="419"/>
        <v>0.11333333333332268</v>
      </c>
      <c r="AK571" s="36">
        <f t="shared" si="420"/>
        <v>0.11666666666665571</v>
      </c>
      <c r="AL571" s="35">
        <f t="shared" si="421"/>
        <v>0.11999999999998873</v>
      </c>
      <c r="AM571" s="35">
        <f t="shared" si="422"/>
        <v>0.12333333333332173</v>
      </c>
      <c r="AN571" s="35">
        <f t="shared" si="423"/>
        <v>0.12666666666665477</v>
      </c>
      <c r="AO571" s="35">
        <f t="shared" si="424"/>
        <v>0.12999999999998779</v>
      </c>
      <c r="AP571" s="36">
        <f t="shared" si="425"/>
        <v>0.13333333333332081</v>
      </c>
      <c r="AQ571" s="35">
        <f t="shared" si="426"/>
        <v>0.13666666666665381</v>
      </c>
      <c r="AR571" s="35">
        <f t="shared" si="427"/>
        <v>0.13999999999998683</v>
      </c>
      <c r="AS571" s="38">
        <f t="shared" si="428"/>
        <v>0.14064999999998679</v>
      </c>
      <c r="AU571" s="33">
        <v>3.33333333333302E-3</v>
      </c>
    </row>
    <row r="572" spans="1:47">
      <c r="A572" s="33">
        <v>3.3344907407404302E-3</v>
      </c>
      <c r="B572" s="34">
        <v>3.3344907407404302E-3</v>
      </c>
      <c r="C572" s="35">
        <f t="shared" si="429"/>
        <v>6.6689814814808604E-3</v>
      </c>
      <c r="D572" s="35">
        <f t="shared" si="387"/>
        <v>1.0003472222221291E-2</v>
      </c>
      <c r="E572" s="35">
        <f t="shared" si="388"/>
        <v>1.3337962962961721E-2</v>
      </c>
      <c r="F572" s="36">
        <f t="shared" si="389"/>
        <v>1.6672453703702152E-2</v>
      </c>
      <c r="G572" s="35">
        <f t="shared" si="390"/>
        <v>2.0006944444442582E-2</v>
      </c>
      <c r="H572" s="35">
        <f t="shared" si="391"/>
        <v>2.3341435185183012E-2</v>
      </c>
      <c r="I572" s="35">
        <f t="shared" si="392"/>
        <v>2.6675925925923442E-2</v>
      </c>
      <c r="J572" s="35">
        <f t="shared" si="393"/>
        <v>3.0010416666663872E-2</v>
      </c>
      <c r="K572" s="36">
        <f t="shared" si="394"/>
        <v>3.3344907407404305E-2</v>
      </c>
      <c r="L572" s="35">
        <f t="shared" si="395"/>
        <v>3.6679398148144735E-2</v>
      </c>
      <c r="M572" s="35">
        <f t="shared" si="396"/>
        <v>4.0013888888885164E-2</v>
      </c>
      <c r="N572" s="35">
        <f t="shared" si="397"/>
        <v>4.3348379629625594E-2</v>
      </c>
      <c r="O572" s="35">
        <f t="shared" si="398"/>
        <v>4.6682870370366024E-2</v>
      </c>
      <c r="P572" s="36">
        <f t="shared" si="399"/>
        <v>5.0017361111106454E-2</v>
      </c>
      <c r="Q572" s="35">
        <f t="shared" si="400"/>
        <v>5.3351851851846883E-2</v>
      </c>
      <c r="R572" s="35">
        <f t="shared" si="401"/>
        <v>5.6686342592587313E-2</v>
      </c>
      <c r="S572" s="35">
        <f t="shared" si="402"/>
        <v>6.0020833333327743E-2</v>
      </c>
      <c r="T572" s="35">
        <f t="shared" si="403"/>
        <v>6.3355324074068173E-2</v>
      </c>
      <c r="U572" s="36">
        <f t="shared" si="404"/>
        <v>6.668981481480861E-2</v>
      </c>
      <c r="V572" s="35">
        <f t="shared" si="405"/>
        <v>7.0024305555549032E-2</v>
      </c>
      <c r="W572" s="37">
        <f>B572*21.095</f>
        <v>7.0341082175919376E-2</v>
      </c>
      <c r="X572" s="35">
        <f t="shared" si="407"/>
        <v>7.3358796296289469E-2</v>
      </c>
      <c r="Y572" s="35">
        <f t="shared" si="408"/>
        <v>7.6693287037029892E-2</v>
      </c>
      <c r="Z572" s="35">
        <f t="shared" si="409"/>
        <v>8.0027777777770329E-2</v>
      </c>
      <c r="AA572" s="36">
        <f t="shared" si="410"/>
        <v>8.3362268518510751E-2</v>
      </c>
      <c r="AB572" s="35">
        <f t="shared" si="411"/>
        <v>8.6696759259251188E-2</v>
      </c>
      <c r="AC572" s="35">
        <f t="shared" si="412"/>
        <v>9.0031249999991611E-2</v>
      </c>
      <c r="AD572" s="35">
        <f t="shared" si="413"/>
        <v>9.3365740740732048E-2</v>
      </c>
      <c r="AE572" s="35">
        <f t="shared" si="414"/>
        <v>9.6700231481472471E-2</v>
      </c>
      <c r="AF572" s="36">
        <f t="shared" si="415"/>
        <v>0.10003472222221291</v>
      </c>
      <c r="AG572" s="35">
        <f t="shared" si="416"/>
        <v>0.10336921296295333</v>
      </c>
      <c r="AH572" s="35">
        <f t="shared" si="417"/>
        <v>0.10670370370369377</v>
      </c>
      <c r="AI572" s="35">
        <f t="shared" si="418"/>
        <v>0.1100381944444342</v>
      </c>
      <c r="AJ572" s="35">
        <f t="shared" si="419"/>
        <v>0.11337268518517463</v>
      </c>
      <c r="AK572" s="36">
        <f t="shared" si="420"/>
        <v>0.11670717592591506</v>
      </c>
      <c r="AL572" s="35">
        <f t="shared" si="421"/>
        <v>0.12004166666665549</v>
      </c>
      <c r="AM572" s="35">
        <f t="shared" si="422"/>
        <v>0.12337615740739592</v>
      </c>
      <c r="AN572" s="35">
        <f t="shared" si="423"/>
        <v>0.12671064814813635</v>
      </c>
      <c r="AO572" s="35">
        <f t="shared" si="424"/>
        <v>0.13004513888887678</v>
      </c>
      <c r="AP572" s="36">
        <f t="shared" si="425"/>
        <v>0.13337962962961722</v>
      </c>
      <c r="AQ572" s="35">
        <f t="shared" si="426"/>
        <v>0.13671412037035763</v>
      </c>
      <c r="AR572" s="35">
        <f t="shared" si="427"/>
        <v>0.14004861111109806</v>
      </c>
      <c r="AS572" s="38">
        <f t="shared" si="428"/>
        <v>0.14069883680554246</v>
      </c>
      <c r="AU572" s="33">
        <v>3.3344907407404302E-3</v>
      </c>
    </row>
    <row r="573" spans="1:47">
      <c r="A573" s="33">
        <v>3.33564814814784E-3</v>
      </c>
      <c r="B573" s="34">
        <v>3.33564814814784E-3</v>
      </c>
      <c r="C573" s="35">
        <f t="shared" si="429"/>
        <v>6.67129629629568E-3</v>
      </c>
      <c r="D573" s="35">
        <f t="shared" si="387"/>
        <v>1.000694444444352E-2</v>
      </c>
      <c r="E573" s="35">
        <f t="shared" si="388"/>
        <v>1.334259259259136E-2</v>
      </c>
      <c r="F573" s="36">
        <f t="shared" si="389"/>
        <v>1.66782407407392E-2</v>
      </c>
      <c r="G573" s="35">
        <f t="shared" si="390"/>
        <v>2.0013888888887041E-2</v>
      </c>
      <c r="H573" s="35">
        <f t="shared" si="391"/>
        <v>2.3349537037034879E-2</v>
      </c>
      <c r="I573" s="35">
        <f t="shared" si="392"/>
        <v>2.668518518518272E-2</v>
      </c>
      <c r="J573" s="35">
        <f t="shared" si="393"/>
        <v>3.0020833333330561E-2</v>
      </c>
      <c r="K573" s="36">
        <f t="shared" si="394"/>
        <v>3.3356481481478399E-2</v>
      </c>
      <c r="L573" s="35">
        <f t="shared" si="395"/>
        <v>3.6692129629626237E-2</v>
      </c>
      <c r="M573" s="35">
        <f t="shared" si="396"/>
        <v>4.0027777777774082E-2</v>
      </c>
      <c r="N573" s="35">
        <f t="shared" si="397"/>
        <v>4.336342592592192E-2</v>
      </c>
      <c r="O573" s="35">
        <f t="shared" si="398"/>
        <v>4.6699074074069757E-2</v>
      </c>
      <c r="P573" s="36">
        <f t="shared" si="399"/>
        <v>5.0034722222217602E-2</v>
      </c>
      <c r="Q573" s="35">
        <f t="shared" si="400"/>
        <v>5.337037037036544E-2</v>
      </c>
      <c r="R573" s="35">
        <f t="shared" si="401"/>
        <v>5.6706018518513278E-2</v>
      </c>
      <c r="S573" s="35">
        <f t="shared" si="402"/>
        <v>6.0041666666661123E-2</v>
      </c>
      <c r="T573" s="35">
        <f t="shared" si="403"/>
        <v>6.337731481480896E-2</v>
      </c>
      <c r="U573" s="36">
        <f t="shared" si="404"/>
        <v>6.6712962962956798E-2</v>
      </c>
      <c r="V573" s="35">
        <f t="shared" si="405"/>
        <v>7.0048611111104636E-2</v>
      </c>
      <c r="W573" s="37">
        <f t="shared" si="406"/>
        <v>7.0365497685178677E-2</v>
      </c>
      <c r="X573" s="35">
        <f t="shared" si="407"/>
        <v>7.3384259259252474E-2</v>
      </c>
      <c r="Y573" s="35">
        <f t="shared" si="408"/>
        <v>7.6719907407400326E-2</v>
      </c>
      <c r="Z573" s="35">
        <f t="shared" si="409"/>
        <v>8.0055555555548163E-2</v>
      </c>
      <c r="AA573" s="36">
        <f t="shared" si="410"/>
        <v>8.3391203703696001E-2</v>
      </c>
      <c r="AB573" s="35">
        <f t="shared" si="411"/>
        <v>8.6726851851843839E-2</v>
      </c>
      <c r="AC573" s="35">
        <f t="shared" si="412"/>
        <v>9.0062499999991677E-2</v>
      </c>
      <c r="AD573" s="35">
        <f t="shared" si="413"/>
        <v>9.3398148148139515E-2</v>
      </c>
      <c r="AE573" s="35">
        <f t="shared" si="414"/>
        <v>9.6733796296287367E-2</v>
      </c>
      <c r="AF573" s="36">
        <f t="shared" si="415"/>
        <v>0.1000694444444352</v>
      </c>
      <c r="AG573" s="35">
        <f t="shared" si="416"/>
        <v>0.10340509259258304</v>
      </c>
      <c r="AH573" s="35">
        <f t="shared" si="417"/>
        <v>0.10674074074073088</v>
      </c>
      <c r="AI573" s="35">
        <f t="shared" si="418"/>
        <v>0.11007638888887872</v>
      </c>
      <c r="AJ573" s="35">
        <f t="shared" si="419"/>
        <v>0.11341203703702656</v>
      </c>
      <c r="AK573" s="36">
        <f t="shared" si="420"/>
        <v>0.11674768518517439</v>
      </c>
      <c r="AL573" s="35">
        <f t="shared" si="421"/>
        <v>0.12008333333332225</v>
      </c>
      <c r="AM573" s="35">
        <f t="shared" si="422"/>
        <v>0.12341898148147008</v>
      </c>
      <c r="AN573" s="35">
        <f t="shared" si="423"/>
        <v>0.12675462962961792</v>
      </c>
      <c r="AO573" s="35">
        <f t="shared" si="424"/>
        <v>0.13009027777776577</v>
      </c>
      <c r="AP573" s="36">
        <f t="shared" si="425"/>
        <v>0.1334259259259136</v>
      </c>
      <c r="AQ573" s="35">
        <f t="shared" si="426"/>
        <v>0.13676157407406145</v>
      </c>
      <c r="AR573" s="35">
        <f t="shared" si="427"/>
        <v>0.14009722222220927</v>
      </c>
      <c r="AS573" s="38">
        <f t="shared" si="428"/>
        <v>0.14074767361109811</v>
      </c>
      <c r="AU573" s="33">
        <v>3.33564814814784E-3</v>
      </c>
    </row>
    <row r="574" spans="1:47">
      <c r="A574" s="33">
        <v>3.3368055555552398E-3</v>
      </c>
      <c r="B574" s="34">
        <v>3.3368055555552398E-3</v>
      </c>
      <c r="C574" s="35">
        <f t="shared" si="429"/>
        <v>6.6736111111104796E-3</v>
      </c>
      <c r="D574" s="35">
        <f t="shared" si="387"/>
        <v>1.001041666666572E-2</v>
      </c>
      <c r="E574" s="35">
        <f t="shared" si="388"/>
        <v>1.3347222222220959E-2</v>
      </c>
      <c r="F574" s="36">
        <f t="shared" si="389"/>
        <v>1.6684027777776198E-2</v>
      </c>
      <c r="G574" s="35">
        <f t="shared" si="390"/>
        <v>2.0020833333331441E-2</v>
      </c>
      <c r="H574" s="35">
        <f t="shared" si="391"/>
        <v>2.335763888888668E-2</v>
      </c>
      <c r="I574" s="35">
        <f t="shared" si="392"/>
        <v>2.6694444444441918E-2</v>
      </c>
      <c r="J574" s="35">
        <f t="shared" si="393"/>
        <v>3.0031249999997157E-2</v>
      </c>
      <c r="K574" s="36">
        <f t="shared" si="394"/>
        <v>3.3368055555552396E-2</v>
      </c>
      <c r="L574" s="35">
        <f t="shared" si="395"/>
        <v>3.6704861111107635E-2</v>
      </c>
      <c r="M574" s="35">
        <f t="shared" si="396"/>
        <v>4.0041666666662881E-2</v>
      </c>
      <c r="N574" s="35">
        <f t="shared" si="397"/>
        <v>4.337847222221812E-2</v>
      </c>
      <c r="O574" s="35">
        <f t="shared" si="398"/>
        <v>4.6715277777773359E-2</v>
      </c>
      <c r="P574" s="36">
        <f t="shared" si="399"/>
        <v>5.0052083333328598E-2</v>
      </c>
      <c r="Q574" s="35">
        <f t="shared" si="400"/>
        <v>5.3388888888883837E-2</v>
      </c>
      <c r="R574" s="35">
        <f t="shared" si="401"/>
        <v>5.6725694444439076E-2</v>
      </c>
      <c r="S574" s="35">
        <f t="shared" si="402"/>
        <v>6.0062499999994315E-2</v>
      </c>
      <c r="T574" s="35">
        <f t="shared" si="403"/>
        <v>6.3399305555549554E-2</v>
      </c>
      <c r="U574" s="36">
        <f t="shared" si="404"/>
        <v>6.6736111111104793E-2</v>
      </c>
      <c r="V574" s="35">
        <f t="shared" si="405"/>
        <v>7.0072916666660032E-2</v>
      </c>
      <c r="W574" s="37">
        <f t="shared" si="406"/>
        <v>7.0389913194437784E-2</v>
      </c>
      <c r="X574" s="35">
        <f t="shared" si="407"/>
        <v>7.3409722222215271E-2</v>
      </c>
      <c r="Y574" s="35">
        <f t="shared" si="408"/>
        <v>7.674652777777051E-2</v>
      </c>
      <c r="Z574" s="35">
        <f t="shared" si="409"/>
        <v>8.0083333333325762E-2</v>
      </c>
      <c r="AA574" s="36">
        <f t="shared" si="410"/>
        <v>8.3420138888881001E-2</v>
      </c>
      <c r="AB574" s="35">
        <f t="shared" si="411"/>
        <v>8.675694444443624E-2</v>
      </c>
      <c r="AC574" s="35">
        <f t="shared" si="412"/>
        <v>9.0093749999991479E-2</v>
      </c>
      <c r="AD574" s="35">
        <f t="shared" si="413"/>
        <v>9.3430555555546718E-2</v>
      </c>
      <c r="AE574" s="35">
        <f t="shared" si="414"/>
        <v>9.6767361111101957E-2</v>
      </c>
      <c r="AF574" s="36">
        <f t="shared" si="415"/>
        <v>0.1001041666666572</v>
      </c>
      <c r="AG574" s="35">
        <f t="shared" si="416"/>
        <v>0.10344097222221244</v>
      </c>
      <c r="AH574" s="35">
        <f t="shared" si="417"/>
        <v>0.10677777777776767</v>
      </c>
      <c r="AI574" s="35">
        <f t="shared" si="418"/>
        <v>0.11011458333332291</v>
      </c>
      <c r="AJ574" s="35">
        <f t="shared" si="419"/>
        <v>0.11345138888887815</v>
      </c>
      <c r="AK574" s="36">
        <f t="shared" si="420"/>
        <v>0.11678819444443339</v>
      </c>
      <c r="AL574" s="35">
        <f t="shared" si="421"/>
        <v>0.12012499999998863</v>
      </c>
      <c r="AM574" s="35">
        <f t="shared" si="422"/>
        <v>0.12346180555554387</v>
      </c>
      <c r="AN574" s="35">
        <f t="shared" si="423"/>
        <v>0.12679861111109911</v>
      </c>
      <c r="AO574" s="35">
        <f t="shared" si="424"/>
        <v>0.13013541666665435</v>
      </c>
      <c r="AP574" s="36">
        <f t="shared" si="425"/>
        <v>0.13347222222220959</v>
      </c>
      <c r="AQ574" s="35">
        <f t="shared" si="426"/>
        <v>0.13680902777776482</v>
      </c>
      <c r="AR574" s="35">
        <f t="shared" si="427"/>
        <v>0.14014583333332006</v>
      </c>
      <c r="AS574" s="38">
        <f t="shared" si="428"/>
        <v>0.14079651041665334</v>
      </c>
      <c r="AU574" s="33">
        <v>3.3368055555552398E-3</v>
      </c>
    </row>
    <row r="575" spans="1:47">
      <c r="A575" s="33">
        <v>3.33796296296265E-3</v>
      </c>
      <c r="B575" s="34">
        <v>3.33796296296265E-3</v>
      </c>
      <c r="C575" s="35">
        <f t="shared" si="429"/>
        <v>6.6759259259253001E-3</v>
      </c>
      <c r="D575" s="35">
        <f t="shared" si="387"/>
        <v>1.001388888888795E-2</v>
      </c>
      <c r="E575" s="35">
        <f t="shared" si="388"/>
        <v>1.33518518518506E-2</v>
      </c>
      <c r="F575" s="36">
        <f t="shared" si="389"/>
        <v>1.6689814814813249E-2</v>
      </c>
      <c r="G575" s="35">
        <f t="shared" si="390"/>
        <v>2.0027777777775899E-2</v>
      </c>
      <c r="H575" s="35">
        <f t="shared" si="391"/>
        <v>2.336574074073855E-2</v>
      </c>
      <c r="I575" s="35">
        <f t="shared" si="392"/>
        <v>2.67037037037012E-2</v>
      </c>
      <c r="J575" s="35">
        <f t="shared" si="393"/>
        <v>3.0041666666663851E-2</v>
      </c>
      <c r="K575" s="36">
        <f t="shared" si="394"/>
        <v>3.3379629629626498E-2</v>
      </c>
      <c r="L575" s="35">
        <f t="shared" si="395"/>
        <v>3.6717592592589152E-2</v>
      </c>
      <c r="M575" s="35">
        <f t="shared" si="396"/>
        <v>4.0055555555551799E-2</v>
      </c>
      <c r="N575" s="35">
        <f t="shared" si="397"/>
        <v>4.3393518518514453E-2</v>
      </c>
      <c r="O575" s="35">
        <f t="shared" si="398"/>
        <v>4.67314814814771E-2</v>
      </c>
      <c r="P575" s="36">
        <f t="shared" si="399"/>
        <v>5.0069444444439754E-2</v>
      </c>
      <c r="Q575" s="35">
        <f t="shared" si="400"/>
        <v>5.3407407407402401E-2</v>
      </c>
      <c r="R575" s="35">
        <f t="shared" si="401"/>
        <v>5.6745370370365047E-2</v>
      </c>
      <c r="S575" s="35">
        <f t="shared" si="402"/>
        <v>6.0083333333327701E-2</v>
      </c>
      <c r="T575" s="35">
        <f t="shared" si="403"/>
        <v>6.3421296296290355E-2</v>
      </c>
      <c r="U575" s="36">
        <f t="shared" si="404"/>
        <v>6.6759259259252995E-2</v>
      </c>
      <c r="V575" s="35">
        <f t="shared" si="405"/>
        <v>7.0097222222215649E-2</v>
      </c>
      <c r="W575" s="37">
        <f t="shared" si="406"/>
        <v>7.0414328703697099E-2</v>
      </c>
      <c r="X575" s="35">
        <f t="shared" si="407"/>
        <v>7.3435185185178303E-2</v>
      </c>
      <c r="Y575" s="35">
        <f t="shared" si="408"/>
        <v>7.6773148148140957E-2</v>
      </c>
      <c r="Z575" s="35">
        <f t="shared" si="409"/>
        <v>8.0111111111103597E-2</v>
      </c>
      <c r="AA575" s="36">
        <f t="shared" si="410"/>
        <v>8.3449074074066251E-2</v>
      </c>
      <c r="AB575" s="35">
        <f t="shared" si="411"/>
        <v>8.6787037037028905E-2</v>
      </c>
      <c r="AC575" s="35">
        <f t="shared" si="412"/>
        <v>9.0124999999991545E-2</v>
      </c>
      <c r="AD575" s="35">
        <f t="shared" si="413"/>
        <v>9.3462962962954199E-2</v>
      </c>
      <c r="AE575" s="35">
        <f t="shared" si="414"/>
        <v>9.6800925925916853E-2</v>
      </c>
      <c r="AF575" s="36">
        <f t="shared" si="415"/>
        <v>0.10013888888887951</v>
      </c>
      <c r="AG575" s="35">
        <f t="shared" si="416"/>
        <v>0.10347685185184215</v>
      </c>
      <c r="AH575" s="35">
        <f t="shared" si="417"/>
        <v>0.1068148148148048</v>
      </c>
      <c r="AI575" s="35">
        <f t="shared" si="418"/>
        <v>0.11015277777776745</v>
      </c>
      <c r="AJ575" s="35">
        <f t="shared" si="419"/>
        <v>0.11349074074073009</v>
      </c>
      <c r="AK575" s="36">
        <f t="shared" si="420"/>
        <v>0.11682870370369275</v>
      </c>
      <c r="AL575" s="35">
        <f t="shared" si="421"/>
        <v>0.1201666666666554</v>
      </c>
      <c r="AM575" s="35">
        <f t="shared" si="422"/>
        <v>0.12350462962961806</v>
      </c>
      <c r="AN575" s="35">
        <f t="shared" si="423"/>
        <v>0.12684259259258071</v>
      </c>
      <c r="AO575" s="35">
        <f t="shared" si="424"/>
        <v>0.13018055555554336</v>
      </c>
      <c r="AP575" s="36">
        <f t="shared" si="425"/>
        <v>0.13351851851850599</v>
      </c>
      <c r="AQ575" s="35">
        <f t="shared" si="426"/>
        <v>0.13685648148146864</v>
      </c>
      <c r="AR575" s="35">
        <f t="shared" si="427"/>
        <v>0.1401944444444313</v>
      </c>
      <c r="AS575" s="38">
        <f t="shared" si="428"/>
        <v>0.14084534722220901</v>
      </c>
      <c r="AU575" s="33">
        <v>3.33796296296265E-3</v>
      </c>
    </row>
    <row r="576" spans="1:47">
      <c r="A576" s="33">
        <v>3.3391203703700598E-3</v>
      </c>
      <c r="B576" s="34">
        <v>3.3391203703700598E-3</v>
      </c>
      <c r="C576" s="35">
        <f t="shared" si="429"/>
        <v>6.6782407407401196E-3</v>
      </c>
      <c r="D576" s="35">
        <f t="shared" si="387"/>
        <v>1.0017361111110179E-2</v>
      </c>
      <c r="E576" s="35">
        <f t="shared" si="388"/>
        <v>1.3356481481480239E-2</v>
      </c>
      <c r="F576" s="36">
        <f t="shared" si="389"/>
        <v>1.66956018518503E-2</v>
      </c>
      <c r="G576" s="35">
        <f t="shared" si="390"/>
        <v>2.0034722222220358E-2</v>
      </c>
      <c r="H576" s="35">
        <f t="shared" si="391"/>
        <v>2.337384259259042E-2</v>
      </c>
      <c r="I576" s="35">
        <f t="shared" si="392"/>
        <v>2.6712962962960479E-2</v>
      </c>
      <c r="J576" s="35">
        <f t="shared" si="393"/>
        <v>3.0052083333330537E-2</v>
      </c>
      <c r="K576" s="36">
        <f t="shared" si="394"/>
        <v>3.3391203703700599E-2</v>
      </c>
      <c r="L576" s="35">
        <f t="shared" si="395"/>
        <v>3.6730324074070661E-2</v>
      </c>
      <c r="M576" s="35">
        <f t="shared" si="396"/>
        <v>4.0069444444440716E-2</v>
      </c>
      <c r="N576" s="35">
        <f t="shared" si="397"/>
        <v>4.3408564814810778E-2</v>
      </c>
      <c r="O576" s="35">
        <f t="shared" si="398"/>
        <v>4.674768518518084E-2</v>
      </c>
      <c r="P576" s="36">
        <f t="shared" si="399"/>
        <v>5.0086805555550895E-2</v>
      </c>
      <c r="Q576" s="35">
        <f t="shared" si="400"/>
        <v>5.3425925925920957E-2</v>
      </c>
      <c r="R576" s="35">
        <f t="shared" si="401"/>
        <v>5.6765046296291019E-2</v>
      </c>
      <c r="S576" s="35">
        <f t="shared" si="402"/>
        <v>6.0104166666661074E-2</v>
      </c>
      <c r="T576" s="35">
        <f t="shared" si="403"/>
        <v>6.3443287037031143E-2</v>
      </c>
      <c r="U576" s="36">
        <f t="shared" si="404"/>
        <v>6.6782407407401198E-2</v>
      </c>
      <c r="V576" s="35">
        <f t="shared" si="405"/>
        <v>7.0121527777771253E-2</v>
      </c>
      <c r="W576" s="37">
        <f t="shared" si="406"/>
        <v>7.0438744212956414E-2</v>
      </c>
      <c r="X576" s="35">
        <f t="shared" si="407"/>
        <v>7.3460648148141322E-2</v>
      </c>
      <c r="Y576" s="35">
        <f t="shared" si="408"/>
        <v>7.6799768518511377E-2</v>
      </c>
      <c r="Z576" s="35">
        <f t="shared" si="409"/>
        <v>8.0138888888881432E-2</v>
      </c>
      <c r="AA576" s="36">
        <f t="shared" si="410"/>
        <v>8.3478009259251501E-2</v>
      </c>
      <c r="AB576" s="35">
        <f t="shared" si="411"/>
        <v>8.6817129629621556E-2</v>
      </c>
      <c r="AC576" s="35">
        <f t="shared" si="412"/>
        <v>9.0156249999991611E-2</v>
      </c>
      <c r="AD576" s="35">
        <f t="shared" si="413"/>
        <v>9.349537037036168E-2</v>
      </c>
      <c r="AE576" s="35">
        <f t="shared" si="414"/>
        <v>9.6834490740731735E-2</v>
      </c>
      <c r="AF576" s="36">
        <f t="shared" si="415"/>
        <v>0.10017361111110179</v>
      </c>
      <c r="AG576" s="35">
        <f t="shared" si="416"/>
        <v>0.10351273148147186</v>
      </c>
      <c r="AH576" s="35">
        <f t="shared" si="417"/>
        <v>0.10685185185184191</v>
      </c>
      <c r="AI576" s="35">
        <f t="shared" si="418"/>
        <v>0.11019097222221197</v>
      </c>
      <c r="AJ576" s="35">
        <f t="shared" si="419"/>
        <v>0.11353009259258204</v>
      </c>
      <c r="AK576" s="36">
        <f t="shared" si="420"/>
        <v>0.11686921296295209</v>
      </c>
      <c r="AL576" s="35">
        <f t="shared" si="421"/>
        <v>0.12020833333332215</v>
      </c>
      <c r="AM576" s="35">
        <f t="shared" si="422"/>
        <v>0.12354745370369222</v>
      </c>
      <c r="AN576" s="35">
        <f t="shared" si="423"/>
        <v>0.12688657407406229</v>
      </c>
      <c r="AO576" s="35">
        <f t="shared" si="424"/>
        <v>0.13022569444443233</v>
      </c>
      <c r="AP576" s="36">
        <f t="shared" si="425"/>
        <v>0.1335648148148024</v>
      </c>
      <c r="AQ576" s="35">
        <f t="shared" si="426"/>
        <v>0.13690393518517247</v>
      </c>
      <c r="AR576" s="35">
        <f t="shared" si="427"/>
        <v>0.14024305555554251</v>
      </c>
      <c r="AS576" s="38">
        <f t="shared" si="428"/>
        <v>0.14089418402776469</v>
      </c>
      <c r="AU576" s="33">
        <v>3.3391203703700598E-3</v>
      </c>
    </row>
    <row r="577" spans="1:47">
      <c r="A577" s="33">
        <v>3.3402777777774601E-3</v>
      </c>
      <c r="B577" s="34">
        <v>3.3402777777774601E-3</v>
      </c>
      <c r="C577" s="35">
        <f t="shared" si="429"/>
        <v>6.6805555555549201E-3</v>
      </c>
      <c r="D577" s="35">
        <f t="shared" si="387"/>
        <v>1.0020833333332381E-2</v>
      </c>
      <c r="E577" s="35">
        <f t="shared" si="388"/>
        <v>1.336111111110984E-2</v>
      </c>
      <c r="F577" s="36">
        <f t="shared" si="389"/>
        <v>1.6701388888887302E-2</v>
      </c>
      <c r="G577" s="35">
        <f t="shared" si="390"/>
        <v>2.0041666666664761E-2</v>
      </c>
      <c r="H577" s="35">
        <f t="shared" si="391"/>
        <v>2.3381944444442221E-2</v>
      </c>
      <c r="I577" s="35">
        <f t="shared" si="392"/>
        <v>2.672222222221968E-2</v>
      </c>
      <c r="J577" s="35">
        <f t="shared" si="393"/>
        <v>3.006249999999714E-2</v>
      </c>
      <c r="K577" s="36">
        <f t="shared" si="394"/>
        <v>3.3402777777774603E-2</v>
      </c>
      <c r="L577" s="35">
        <f t="shared" si="395"/>
        <v>3.6743055555552059E-2</v>
      </c>
      <c r="M577" s="35">
        <f t="shared" si="396"/>
        <v>4.0083333333329522E-2</v>
      </c>
      <c r="N577" s="35">
        <f t="shared" si="397"/>
        <v>4.3423611111106979E-2</v>
      </c>
      <c r="O577" s="35">
        <f t="shared" si="398"/>
        <v>4.6763888888884442E-2</v>
      </c>
      <c r="P577" s="36">
        <f t="shared" si="399"/>
        <v>5.0104166666661898E-2</v>
      </c>
      <c r="Q577" s="35">
        <f t="shared" si="400"/>
        <v>5.3444444444439361E-2</v>
      </c>
      <c r="R577" s="35">
        <f t="shared" si="401"/>
        <v>5.6784722222216824E-2</v>
      </c>
      <c r="S577" s="35">
        <f t="shared" si="402"/>
        <v>6.012499999999428E-2</v>
      </c>
      <c r="T577" s="35">
        <f t="shared" si="403"/>
        <v>6.3465277777771736E-2</v>
      </c>
      <c r="U577" s="36">
        <f t="shared" si="404"/>
        <v>6.6805555555549206E-2</v>
      </c>
      <c r="V577" s="35">
        <f t="shared" si="405"/>
        <v>7.0145833333326663E-2</v>
      </c>
      <c r="W577" s="37">
        <f t="shared" si="406"/>
        <v>7.0463159722215521E-2</v>
      </c>
      <c r="X577" s="35">
        <f t="shared" si="407"/>
        <v>7.3486111111104119E-2</v>
      </c>
      <c r="Y577" s="35">
        <f t="shared" si="408"/>
        <v>7.6826388888881575E-2</v>
      </c>
      <c r="Z577" s="35">
        <f t="shared" si="409"/>
        <v>8.0166666666659045E-2</v>
      </c>
      <c r="AA577" s="36">
        <f t="shared" si="410"/>
        <v>8.3506944444436501E-2</v>
      </c>
      <c r="AB577" s="35">
        <f t="shared" si="411"/>
        <v>8.6847222222213957E-2</v>
      </c>
      <c r="AC577" s="35">
        <f t="shared" si="412"/>
        <v>9.0187499999991427E-2</v>
      </c>
      <c r="AD577" s="35">
        <f t="shared" si="413"/>
        <v>9.3527777777768883E-2</v>
      </c>
      <c r="AE577" s="35">
        <f t="shared" si="414"/>
        <v>9.686805555554634E-2</v>
      </c>
      <c r="AF577" s="36">
        <f t="shared" si="415"/>
        <v>0.1002083333333238</v>
      </c>
      <c r="AG577" s="35">
        <f t="shared" si="416"/>
        <v>0.10354861111110127</v>
      </c>
      <c r="AH577" s="35">
        <f t="shared" si="417"/>
        <v>0.10688888888887872</v>
      </c>
      <c r="AI577" s="35">
        <f t="shared" si="418"/>
        <v>0.11022916666665618</v>
      </c>
      <c r="AJ577" s="35">
        <f t="shared" si="419"/>
        <v>0.11356944444443365</v>
      </c>
      <c r="AK577" s="36">
        <f t="shared" si="420"/>
        <v>0.1169097222222111</v>
      </c>
      <c r="AL577" s="35">
        <f t="shared" si="421"/>
        <v>0.12024999999998856</v>
      </c>
      <c r="AM577" s="35">
        <f t="shared" si="422"/>
        <v>0.12359027777776602</v>
      </c>
      <c r="AN577" s="35">
        <f t="shared" si="423"/>
        <v>0.12693055555554347</v>
      </c>
      <c r="AO577" s="35">
        <f t="shared" si="424"/>
        <v>0.13027083333332093</v>
      </c>
      <c r="AP577" s="36">
        <f t="shared" si="425"/>
        <v>0.13361111111109841</v>
      </c>
      <c r="AQ577" s="35">
        <f t="shared" si="426"/>
        <v>0.13695138888887587</v>
      </c>
      <c r="AR577" s="35">
        <f t="shared" si="427"/>
        <v>0.14029166666665333</v>
      </c>
      <c r="AS577" s="38">
        <f t="shared" si="428"/>
        <v>0.14094302083331992</v>
      </c>
      <c r="AU577" s="33">
        <v>3.3402777777774601E-3</v>
      </c>
    </row>
    <row r="578" spans="1:47">
      <c r="A578" s="33">
        <v>3.3414351851848698E-3</v>
      </c>
      <c r="B578" s="34">
        <v>3.3414351851848698E-3</v>
      </c>
      <c r="C578" s="35">
        <f t="shared" si="429"/>
        <v>6.6828703703697397E-3</v>
      </c>
      <c r="D578" s="35">
        <f t="shared" si="387"/>
        <v>1.002430555555461E-2</v>
      </c>
      <c r="E578" s="35">
        <f t="shared" si="388"/>
        <v>1.3365740740739479E-2</v>
      </c>
      <c r="F578" s="36">
        <f t="shared" si="389"/>
        <v>1.6707175925924349E-2</v>
      </c>
      <c r="G578" s="35">
        <f t="shared" si="390"/>
        <v>2.004861111110922E-2</v>
      </c>
      <c r="H578" s="35">
        <f t="shared" si="391"/>
        <v>2.3390046296294088E-2</v>
      </c>
      <c r="I578" s="35">
        <f t="shared" si="392"/>
        <v>2.6731481481478959E-2</v>
      </c>
      <c r="J578" s="35">
        <f t="shared" si="393"/>
        <v>3.007291666666383E-2</v>
      </c>
      <c r="K578" s="36">
        <f t="shared" si="394"/>
        <v>3.3414351851848698E-2</v>
      </c>
      <c r="L578" s="35">
        <f t="shared" si="395"/>
        <v>3.6755787037033569E-2</v>
      </c>
      <c r="M578" s="35">
        <f t="shared" si="396"/>
        <v>4.009722222221844E-2</v>
      </c>
      <c r="N578" s="35">
        <f t="shared" si="397"/>
        <v>4.3438657407403311E-2</v>
      </c>
      <c r="O578" s="35">
        <f t="shared" si="398"/>
        <v>4.6780092592588175E-2</v>
      </c>
      <c r="P578" s="36">
        <f t="shared" si="399"/>
        <v>5.0121527777773046E-2</v>
      </c>
      <c r="Q578" s="35">
        <f t="shared" si="400"/>
        <v>5.3462962962957918E-2</v>
      </c>
      <c r="R578" s="35">
        <f t="shared" si="401"/>
        <v>5.6804398148142789E-2</v>
      </c>
      <c r="S578" s="35">
        <f t="shared" si="402"/>
        <v>6.014583333332766E-2</v>
      </c>
      <c r="T578" s="35">
        <f t="shared" si="403"/>
        <v>6.3487268518512524E-2</v>
      </c>
      <c r="U578" s="36">
        <f t="shared" si="404"/>
        <v>6.6828703703697395E-2</v>
      </c>
      <c r="V578" s="35">
        <f t="shared" si="405"/>
        <v>7.0170138888882266E-2</v>
      </c>
      <c r="W578" s="37">
        <f t="shared" si="406"/>
        <v>7.0487575231474822E-2</v>
      </c>
      <c r="X578" s="35">
        <f t="shared" si="407"/>
        <v>7.3511574074067138E-2</v>
      </c>
      <c r="Y578" s="35">
        <f t="shared" si="408"/>
        <v>7.6853009259252009E-2</v>
      </c>
      <c r="Z578" s="35">
        <f t="shared" si="409"/>
        <v>8.019444444443688E-2</v>
      </c>
      <c r="AA578" s="36">
        <f t="shared" si="410"/>
        <v>8.3535879629621751E-2</v>
      </c>
      <c r="AB578" s="35">
        <f t="shared" si="411"/>
        <v>8.6877314814806622E-2</v>
      </c>
      <c r="AC578" s="35">
        <f t="shared" si="412"/>
        <v>9.0218749999991479E-2</v>
      </c>
      <c r="AD578" s="35">
        <f t="shared" si="413"/>
        <v>9.3560185185176351E-2</v>
      </c>
      <c r="AE578" s="35">
        <f t="shared" si="414"/>
        <v>9.6901620370361222E-2</v>
      </c>
      <c r="AF578" s="36">
        <f t="shared" si="415"/>
        <v>0.10024305555554609</v>
      </c>
      <c r="AG578" s="35">
        <f t="shared" si="416"/>
        <v>0.10358449074073096</v>
      </c>
      <c r="AH578" s="35">
        <f t="shared" si="417"/>
        <v>0.10692592592591584</v>
      </c>
      <c r="AI578" s="35">
        <f t="shared" si="418"/>
        <v>0.11026736111110071</v>
      </c>
      <c r="AJ578" s="35">
        <f t="shared" si="419"/>
        <v>0.11360879629628558</v>
      </c>
      <c r="AK578" s="36">
        <f t="shared" si="420"/>
        <v>0.11695023148147045</v>
      </c>
      <c r="AL578" s="35">
        <f t="shared" si="421"/>
        <v>0.12029166666665532</v>
      </c>
      <c r="AM578" s="35">
        <f t="shared" si="422"/>
        <v>0.12363310185184019</v>
      </c>
      <c r="AN578" s="35">
        <f t="shared" si="423"/>
        <v>0.12697453703702505</v>
      </c>
      <c r="AO578" s="35">
        <f t="shared" si="424"/>
        <v>0.13031597222220992</v>
      </c>
      <c r="AP578" s="36">
        <f t="shared" si="425"/>
        <v>0.13365740740739479</v>
      </c>
      <c r="AQ578" s="35">
        <f t="shared" si="426"/>
        <v>0.13699884259257966</v>
      </c>
      <c r="AR578" s="35">
        <f t="shared" si="427"/>
        <v>0.14034027777776453</v>
      </c>
      <c r="AS578" s="38">
        <f t="shared" si="428"/>
        <v>0.14099185763887559</v>
      </c>
      <c r="AU578" s="33">
        <v>3.3414351851848698E-3</v>
      </c>
    </row>
    <row r="579" spans="1:47">
      <c r="A579" s="33">
        <v>3.3425925925922701E-3</v>
      </c>
      <c r="B579" s="34">
        <v>3.3425925925922701E-3</v>
      </c>
      <c r="C579" s="35">
        <f t="shared" si="429"/>
        <v>6.6851851851845402E-3</v>
      </c>
      <c r="D579" s="35">
        <f t="shared" si="387"/>
        <v>1.002777777777681E-2</v>
      </c>
      <c r="E579" s="35">
        <f t="shared" si="388"/>
        <v>1.337037037036908E-2</v>
      </c>
      <c r="F579" s="36">
        <f t="shared" si="389"/>
        <v>1.6712962962961351E-2</v>
      </c>
      <c r="G579" s="35">
        <f t="shared" si="390"/>
        <v>2.005555555555362E-2</v>
      </c>
      <c r="H579" s="35">
        <f t="shared" si="391"/>
        <v>2.3398148148145892E-2</v>
      </c>
      <c r="I579" s="35">
        <f t="shared" si="392"/>
        <v>2.6740740740738161E-2</v>
      </c>
      <c r="J579" s="35">
        <f t="shared" si="393"/>
        <v>3.008333333333043E-2</v>
      </c>
      <c r="K579" s="36">
        <f t="shared" si="394"/>
        <v>3.3425925925922702E-2</v>
      </c>
      <c r="L579" s="35">
        <f t="shared" si="395"/>
        <v>3.6768518518514974E-2</v>
      </c>
      <c r="M579" s="35">
        <f t="shared" si="396"/>
        <v>4.0111111111107239E-2</v>
      </c>
      <c r="N579" s="35">
        <f t="shared" si="397"/>
        <v>4.3453703703699512E-2</v>
      </c>
      <c r="O579" s="35">
        <f t="shared" si="398"/>
        <v>4.6796296296291784E-2</v>
      </c>
      <c r="P579" s="36">
        <f t="shared" si="399"/>
        <v>5.0138888888884049E-2</v>
      </c>
      <c r="Q579" s="35">
        <f t="shared" si="400"/>
        <v>5.3481481481476321E-2</v>
      </c>
      <c r="R579" s="35">
        <f t="shared" si="401"/>
        <v>5.6824074074068594E-2</v>
      </c>
      <c r="S579" s="35">
        <f t="shared" si="402"/>
        <v>6.0166666666660859E-2</v>
      </c>
      <c r="T579" s="35">
        <f t="shared" si="403"/>
        <v>6.3509259259253131E-2</v>
      </c>
      <c r="U579" s="36">
        <f t="shared" si="404"/>
        <v>6.6851851851845404E-2</v>
      </c>
      <c r="V579" s="35">
        <f t="shared" si="405"/>
        <v>7.0194444444437676E-2</v>
      </c>
      <c r="W579" s="37">
        <f t="shared" si="406"/>
        <v>7.0511990740733929E-2</v>
      </c>
      <c r="X579" s="35">
        <f t="shared" si="407"/>
        <v>7.3537037037029948E-2</v>
      </c>
      <c r="Y579" s="35">
        <f t="shared" si="408"/>
        <v>7.6879629629622206E-2</v>
      </c>
      <c r="Z579" s="35">
        <f t="shared" si="409"/>
        <v>8.0222222222214479E-2</v>
      </c>
      <c r="AA579" s="36">
        <f t="shared" si="410"/>
        <v>8.3564814814806751E-2</v>
      </c>
      <c r="AB579" s="35">
        <f t="shared" si="411"/>
        <v>8.6907407407399023E-2</v>
      </c>
      <c r="AC579" s="35">
        <f t="shared" si="412"/>
        <v>9.0249999999991296E-2</v>
      </c>
      <c r="AD579" s="35">
        <f t="shared" si="413"/>
        <v>9.3592592592583568E-2</v>
      </c>
      <c r="AE579" s="35">
        <f t="shared" si="414"/>
        <v>9.6935185185175826E-2</v>
      </c>
      <c r="AF579" s="36">
        <f t="shared" si="415"/>
        <v>0.1002777777777681</v>
      </c>
      <c r="AG579" s="35">
        <f t="shared" si="416"/>
        <v>0.10362037037036037</v>
      </c>
      <c r="AH579" s="35">
        <f t="shared" si="417"/>
        <v>0.10696296296295264</v>
      </c>
      <c r="AI579" s="35">
        <f t="shared" si="418"/>
        <v>0.11030555555554492</v>
      </c>
      <c r="AJ579" s="35">
        <f t="shared" si="419"/>
        <v>0.11364814814813719</v>
      </c>
      <c r="AK579" s="36">
        <f t="shared" si="420"/>
        <v>0.11699074074072946</v>
      </c>
      <c r="AL579" s="35">
        <f t="shared" si="421"/>
        <v>0.12033333333332172</v>
      </c>
      <c r="AM579" s="35">
        <f t="shared" si="422"/>
        <v>0.12367592592591399</v>
      </c>
      <c r="AN579" s="35">
        <f t="shared" si="423"/>
        <v>0.12701851851850626</v>
      </c>
      <c r="AO579" s="35">
        <f t="shared" si="424"/>
        <v>0.13036111111109852</v>
      </c>
      <c r="AP579" s="36">
        <f t="shared" si="425"/>
        <v>0.13370370370369081</v>
      </c>
      <c r="AQ579" s="35">
        <f t="shared" si="426"/>
        <v>0.13704629629628307</v>
      </c>
      <c r="AR579" s="35">
        <f t="shared" si="427"/>
        <v>0.14038888888887535</v>
      </c>
      <c r="AS579" s="38">
        <f t="shared" si="428"/>
        <v>0.14104069444443085</v>
      </c>
      <c r="AU579" s="33">
        <v>3.3425925925922701E-3</v>
      </c>
    </row>
    <row r="580" spans="1:47">
      <c r="A580" s="33">
        <v>3.3437499999996799E-3</v>
      </c>
      <c r="B580" s="34">
        <v>3.3437499999996799E-3</v>
      </c>
      <c r="C580" s="35">
        <f t="shared" si="429"/>
        <v>6.6874999999993598E-3</v>
      </c>
      <c r="D580" s="35">
        <f t="shared" si="387"/>
        <v>1.0031249999999039E-2</v>
      </c>
      <c r="E580" s="35">
        <f t="shared" si="388"/>
        <v>1.337499999999872E-2</v>
      </c>
      <c r="F580" s="36">
        <f t="shared" si="389"/>
        <v>1.6718749999998398E-2</v>
      </c>
      <c r="G580" s="35">
        <f t="shared" si="390"/>
        <v>2.0062499999998078E-2</v>
      </c>
      <c r="H580" s="35">
        <f t="shared" si="391"/>
        <v>2.3406249999997759E-2</v>
      </c>
      <c r="I580" s="35">
        <f t="shared" si="392"/>
        <v>2.6749999999997439E-2</v>
      </c>
      <c r="J580" s="35">
        <f t="shared" si="393"/>
        <v>3.0093749999997119E-2</v>
      </c>
      <c r="K580" s="36">
        <f t="shared" si="394"/>
        <v>3.3437499999996796E-2</v>
      </c>
      <c r="L580" s="35">
        <f t="shared" si="395"/>
        <v>3.6781249999996476E-2</v>
      </c>
      <c r="M580" s="35">
        <f t="shared" si="396"/>
        <v>4.0124999999996157E-2</v>
      </c>
      <c r="N580" s="35">
        <f t="shared" si="397"/>
        <v>4.3468749999995837E-2</v>
      </c>
      <c r="O580" s="35">
        <f t="shared" si="398"/>
        <v>4.6812499999995517E-2</v>
      </c>
      <c r="P580" s="36">
        <f t="shared" si="399"/>
        <v>5.0156249999995198E-2</v>
      </c>
      <c r="Q580" s="35">
        <f t="shared" si="400"/>
        <v>5.3499999999994878E-2</v>
      </c>
      <c r="R580" s="35">
        <f t="shared" si="401"/>
        <v>5.6843749999994558E-2</v>
      </c>
      <c r="S580" s="35">
        <f t="shared" si="402"/>
        <v>6.0187499999994239E-2</v>
      </c>
      <c r="T580" s="35">
        <f t="shared" si="403"/>
        <v>6.3531249999993919E-2</v>
      </c>
      <c r="U580" s="36">
        <f t="shared" si="404"/>
        <v>6.6874999999993592E-2</v>
      </c>
      <c r="V580" s="35">
        <f t="shared" si="405"/>
        <v>7.021874999999328E-2</v>
      </c>
      <c r="W580" s="37">
        <f t="shared" si="406"/>
        <v>7.0536406249993244E-2</v>
      </c>
      <c r="X580" s="35">
        <f t="shared" si="407"/>
        <v>7.3562499999992953E-2</v>
      </c>
      <c r="Y580" s="35">
        <f t="shared" si="408"/>
        <v>7.690624999999264E-2</v>
      </c>
      <c r="Z580" s="35">
        <f t="shared" si="409"/>
        <v>8.0249999999992314E-2</v>
      </c>
      <c r="AA580" s="36">
        <f t="shared" si="410"/>
        <v>8.3593749999992001E-2</v>
      </c>
      <c r="AB580" s="35">
        <f t="shared" si="411"/>
        <v>8.6937499999991674E-2</v>
      </c>
      <c r="AC580" s="35">
        <f t="shared" si="412"/>
        <v>9.0281249999991361E-2</v>
      </c>
      <c r="AD580" s="35">
        <f t="shared" si="413"/>
        <v>9.3624999999991035E-2</v>
      </c>
      <c r="AE580" s="35">
        <f t="shared" si="414"/>
        <v>9.6968749999990722E-2</v>
      </c>
      <c r="AF580" s="36">
        <f t="shared" si="415"/>
        <v>0.1003124999999904</v>
      </c>
      <c r="AG580" s="35">
        <f t="shared" si="416"/>
        <v>0.10365624999999008</v>
      </c>
      <c r="AH580" s="35">
        <f t="shared" si="417"/>
        <v>0.10699999999998976</v>
      </c>
      <c r="AI580" s="35">
        <f t="shared" si="418"/>
        <v>0.11034374999998943</v>
      </c>
      <c r="AJ580" s="35">
        <f t="shared" si="419"/>
        <v>0.11368749999998912</v>
      </c>
      <c r="AK580" s="36">
        <f t="shared" si="420"/>
        <v>0.11703124999998879</v>
      </c>
      <c r="AL580" s="35">
        <f t="shared" si="421"/>
        <v>0.12037499999998848</v>
      </c>
      <c r="AM580" s="35">
        <f t="shared" si="422"/>
        <v>0.12371874999998815</v>
      </c>
      <c r="AN580" s="35">
        <f t="shared" si="423"/>
        <v>0.12706249999998784</v>
      </c>
      <c r="AO580" s="35">
        <f t="shared" si="424"/>
        <v>0.13040624999998751</v>
      </c>
      <c r="AP580" s="36">
        <f t="shared" si="425"/>
        <v>0.13374999999998718</v>
      </c>
      <c r="AQ580" s="35">
        <f t="shared" si="426"/>
        <v>0.13709374999998689</v>
      </c>
      <c r="AR580" s="35">
        <f t="shared" si="427"/>
        <v>0.14043749999998656</v>
      </c>
      <c r="AS580" s="38">
        <f t="shared" si="428"/>
        <v>0.14108953124998649</v>
      </c>
      <c r="AU580" s="33">
        <v>3.3437499999996799E-3</v>
      </c>
    </row>
    <row r="581" spans="1:47">
      <c r="A581" s="33">
        <v>3.3449074074070901E-3</v>
      </c>
      <c r="B581" s="34">
        <v>3.3449074074070901E-3</v>
      </c>
      <c r="C581" s="35">
        <f t="shared" si="429"/>
        <v>6.6898148148141802E-3</v>
      </c>
      <c r="D581" s="35">
        <f t="shared" si="387"/>
        <v>1.003472222222127E-2</v>
      </c>
      <c r="E581" s="35">
        <f t="shared" si="388"/>
        <v>1.337962962962836E-2</v>
      </c>
      <c r="F581" s="36">
        <f t="shared" si="389"/>
        <v>1.6724537037035449E-2</v>
      </c>
      <c r="G581" s="35">
        <f t="shared" si="390"/>
        <v>2.0069444444442541E-2</v>
      </c>
      <c r="H581" s="35">
        <f t="shared" si="391"/>
        <v>2.3414351851849632E-2</v>
      </c>
      <c r="I581" s="35">
        <f t="shared" si="392"/>
        <v>2.6759259259256721E-2</v>
      </c>
      <c r="J581" s="35">
        <f t="shared" si="393"/>
        <v>3.0104166666663809E-2</v>
      </c>
      <c r="K581" s="36">
        <f t="shared" si="394"/>
        <v>3.3449074074070897E-2</v>
      </c>
      <c r="L581" s="35">
        <f t="shared" si="395"/>
        <v>3.6793981481477993E-2</v>
      </c>
      <c r="M581" s="35">
        <f t="shared" si="396"/>
        <v>4.0138888888885081E-2</v>
      </c>
      <c r="N581" s="35">
        <f t="shared" si="397"/>
        <v>4.348379629629217E-2</v>
      </c>
      <c r="O581" s="35">
        <f t="shared" si="398"/>
        <v>4.6828703703699265E-2</v>
      </c>
      <c r="P581" s="36">
        <f t="shared" si="399"/>
        <v>5.0173611111106353E-2</v>
      </c>
      <c r="Q581" s="35">
        <f t="shared" si="400"/>
        <v>5.3518518518513442E-2</v>
      </c>
      <c r="R581" s="35">
        <f t="shared" si="401"/>
        <v>5.686342592592053E-2</v>
      </c>
      <c r="S581" s="35">
        <f t="shared" si="402"/>
        <v>6.0208333333327618E-2</v>
      </c>
      <c r="T581" s="35">
        <f t="shared" si="403"/>
        <v>6.3553240740734707E-2</v>
      </c>
      <c r="U581" s="36">
        <f t="shared" si="404"/>
        <v>6.6898148148141795E-2</v>
      </c>
      <c r="V581" s="35">
        <f t="shared" si="405"/>
        <v>7.0243055555548897E-2</v>
      </c>
      <c r="W581" s="37">
        <f t="shared" si="406"/>
        <v>7.0560821759252559E-2</v>
      </c>
      <c r="X581" s="35">
        <f t="shared" si="407"/>
        <v>7.3587962962955986E-2</v>
      </c>
      <c r="Y581" s="35">
        <f t="shared" si="408"/>
        <v>7.6932870370363074E-2</v>
      </c>
      <c r="Z581" s="35">
        <f t="shared" si="409"/>
        <v>8.0277777777770162E-2</v>
      </c>
      <c r="AA581" s="36">
        <f t="shared" si="410"/>
        <v>8.3622685185177251E-2</v>
      </c>
      <c r="AB581" s="35">
        <f t="shared" si="411"/>
        <v>8.6967592592584339E-2</v>
      </c>
      <c r="AC581" s="35">
        <f t="shared" si="412"/>
        <v>9.0312499999991427E-2</v>
      </c>
      <c r="AD581" s="35">
        <f t="shared" si="413"/>
        <v>9.365740740739853E-2</v>
      </c>
      <c r="AE581" s="35">
        <f t="shared" si="414"/>
        <v>9.7002314814805618E-2</v>
      </c>
      <c r="AF581" s="36">
        <f t="shared" si="415"/>
        <v>0.10034722222221271</v>
      </c>
      <c r="AG581" s="35">
        <f t="shared" si="416"/>
        <v>0.10369212962961979</v>
      </c>
      <c r="AH581" s="35">
        <f t="shared" si="417"/>
        <v>0.10703703703702688</v>
      </c>
      <c r="AI581" s="35">
        <f t="shared" si="418"/>
        <v>0.11038194444443397</v>
      </c>
      <c r="AJ581" s="35">
        <f t="shared" si="419"/>
        <v>0.11372685185184106</v>
      </c>
      <c r="AK581" s="36">
        <f t="shared" si="420"/>
        <v>0.11707175925924815</v>
      </c>
      <c r="AL581" s="35">
        <f t="shared" si="421"/>
        <v>0.12041666666665524</v>
      </c>
      <c r="AM581" s="35">
        <f t="shared" si="422"/>
        <v>0.12376157407406234</v>
      </c>
      <c r="AN581" s="35">
        <f t="shared" si="423"/>
        <v>0.12710648148146941</v>
      </c>
      <c r="AO581" s="35">
        <f t="shared" si="424"/>
        <v>0.1304513888888765</v>
      </c>
      <c r="AP581" s="36">
        <f t="shared" si="425"/>
        <v>0.13379629629628359</v>
      </c>
      <c r="AQ581" s="35">
        <f t="shared" si="426"/>
        <v>0.13714120370369071</v>
      </c>
      <c r="AR581" s="35">
        <f t="shared" si="427"/>
        <v>0.14048611111109779</v>
      </c>
      <c r="AS581" s="38">
        <f t="shared" si="428"/>
        <v>0.14113836805554217</v>
      </c>
      <c r="AU581" s="33">
        <v>3.3449074074070901E-3</v>
      </c>
    </row>
    <row r="582" spans="1:47">
      <c r="A582" s="33">
        <v>3.3460648148144999E-3</v>
      </c>
      <c r="B582" s="34">
        <v>3.3460648148144999E-3</v>
      </c>
      <c r="C582" s="35">
        <f t="shared" si="429"/>
        <v>6.6921296296289998E-3</v>
      </c>
      <c r="D582" s="35">
        <f t="shared" si="387"/>
        <v>1.00381944444435E-2</v>
      </c>
      <c r="E582" s="35">
        <f t="shared" si="388"/>
        <v>1.3384259259258E-2</v>
      </c>
      <c r="F582" s="36">
        <f t="shared" si="389"/>
        <v>1.6730324074072499E-2</v>
      </c>
      <c r="G582" s="35">
        <f t="shared" si="390"/>
        <v>2.0076388888886999E-2</v>
      </c>
      <c r="H582" s="35">
        <f t="shared" si="391"/>
        <v>2.3422453703701499E-2</v>
      </c>
      <c r="I582" s="35">
        <f t="shared" si="392"/>
        <v>2.6768518518515999E-2</v>
      </c>
      <c r="J582" s="35">
        <f t="shared" si="393"/>
        <v>3.0114583333330499E-2</v>
      </c>
      <c r="K582" s="36">
        <f t="shared" si="394"/>
        <v>3.3460648148144999E-2</v>
      </c>
      <c r="L582" s="35">
        <f t="shared" si="395"/>
        <v>3.6806712962959495E-2</v>
      </c>
      <c r="M582" s="35">
        <f t="shared" si="396"/>
        <v>4.0152777777773999E-2</v>
      </c>
      <c r="N582" s="35">
        <f t="shared" si="397"/>
        <v>4.3498842592588502E-2</v>
      </c>
      <c r="O582" s="35">
        <f t="shared" si="398"/>
        <v>4.6844907407402998E-2</v>
      </c>
      <c r="P582" s="36">
        <f t="shared" si="399"/>
        <v>5.0190972222217495E-2</v>
      </c>
      <c r="Q582" s="35">
        <f t="shared" si="400"/>
        <v>5.3537037037031998E-2</v>
      </c>
      <c r="R582" s="35">
        <f t="shared" si="401"/>
        <v>5.6883101851846501E-2</v>
      </c>
      <c r="S582" s="35">
        <f t="shared" si="402"/>
        <v>6.0229166666660998E-2</v>
      </c>
      <c r="T582" s="35">
        <f t="shared" si="403"/>
        <v>6.3575231481475494E-2</v>
      </c>
      <c r="U582" s="36">
        <f t="shared" si="404"/>
        <v>6.6921296296289998E-2</v>
      </c>
      <c r="V582" s="35">
        <f t="shared" si="405"/>
        <v>7.0267361111104501E-2</v>
      </c>
      <c r="W582" s="37">
        <f t="shared" si="406"/>
        <v>7.0585237268511875E-2</v>
      </c>
      <c r="X582" s="35">
        <f t="shared" si="407"/>
        <v>7.361342592591899E-2</v>
      </c>
      <c r="Y582" s="35">
        <f t="shared" si="408"/>
        <v>7.6959490740733494E-2</v>
      </c>
      <c r="Z582" s="35">
        <f t="shared" si="409"/>
        <v>8.0305555555547997E-2</v>
      </c>
      <c r="AA582" s="36">
        <f t="shared" si="410"/>
        <v>8.3651620370362501E-2</v>
      </c>
      <c r="AB582" s="35">
        <f t="shared" si="411"/>
        <v>8.6997685185177004E-2</v>
      </c>
      <c r="AC582" s="35">
        <f t="shared" si="412"/>
        <v>9.0343749999991493E-2</v>
      </c>
      <c r="AD582" s="35">
        <f t="shared" si="413"/>
        <v>9.3689814814805997E-2</v>
      </c>
      <c r="AE582" s="35">
        <f t="shared" si="414"/>
        <v>9.70358796296205E-2</v>
      </c>
      <c r="AF582" s="36">
        <f t="shared" si="415"/>
        <v>0.10038194444443499</v>
      </c>
      <c r="AG582" s="35">
        <f t="shared" si="416"/>
        <v>0.10372800925924949</v>
      </c>
      <c r="AH582" s="35">
        <f t="shared" si="417"/>
        <v>0.107074074074064</v>
      </c>
      <c r="AI582" s="35">
        <f t="shared" si="418"/>
        <v>0.1104201388888785</v>
      </c>
      <c r="AJ582" s="35">
        <f t="shared" si="419"/>
        <v>0.113766203703693</v>
      </c>
      <c r="AK582" s="36">
        <f t="shared" si="420"/>
        <v>0.11711226851850749</v>
      </c>
      <c r="AL582" s="35">
        <f t="shared" si="421"/>
        <v>0.120458333333322</v>
      </c>
      <c r="AM582" s="35">
        <f t="shared" si="422"/>
        <v>0.1238043981481365</v>
      </c>
      <c r="AN582" s="35">
        <f t="shared" si="423"/>
        <v>0.12715046296295099</v>
      </c>
      <c r="AO582" s="35">
        <f t="shared" si="424"/>
        <v>0.13049652777776549</v>
      </c>
      <c r="AP582" s="36">
        <f t="shared" si="425"/>
        <v>0.13384259259258</v>
      </c>
      <c r="AQ582" s="35">
        <f t="shared" si="426"/>
        <v>0.1371886574073945</v>
      </c>
      <c r="AR582" s="35">
        <f t="shared" si="427"/>
        <v>0.140534722222209</v>
      </c>
      <c r="AS582" s="38">
        <f t="shared" si="428"/>
        <v>0.14118720486109781</v>
      </c>
      <c r="AU582" s="33">
        <v>3.3460648148144999E-3</v>
      </c>
    </row>
    <row r="583" spans="1:47">
      <c r="A583" s="33">
        <v>3.3472222222219001E-3</v>
      </c>
      <c r="B583" s="34">
        <v>3.3472222222219001E-3</v>
      </c>
      <c r="C583" s="35">
        <f t="shared" si="429"/>
        <v>6.6944444444438003E-3</v>
      </c>
      <c r="D583" s="35">
        <f t="shared" si="387"/>
        <v>1.00416666666657E-2</v>
      </c>
      <c r="E583" s="35">
        <f t="shared" si="388"/>
        <v>1.3388888888887601E-2</v>
      </c>
      <c r="F583" s="36">
        <f t="shared" si="389"/>
        <v>1.6736111111109502E-2</v>
      </c>
      <c r="G583" s="35">
        <f t="shared" si="390"/>
        <v>2.0083333333331399E-2</v>
      </c>
      <c r="H583" s="35">
        <f t="shared" si="391"/>
        <v>2.34305555555533E-2</v>
      </c>
      <c r="I583" s="35">
        <f t="shared" si="392"/>
        <v>2.6777777777775201E-2</v>
      </c>
      <c r="J583" s="35">
        <f t="shared" si="393"/>
        <v>3.0124999999997102E-2</v>
      </c>
      <c r="K583" s="36">
        <f t="shared" si="394"/>
        <v>3.3472222222219003E-2</v>
      </c>
      <c r="L583" s="35">
        <f t="shared" si="395"/>
        <v>3.6819444444440901E-2</v>
      </c>
      <c r="M583" s="35">
        <f t="shared" si="396"/>
        <v>4.0166666666662798E-2</v>
      </c>
      <c r="N583" s="35">
        <f t="shared" si="397"/>
        <v>4.3513888888884703E-2</v>
      </c>
      <c r="O583" s="35">
        <f t="shared" si="398"/>
        <v>4.68611111111066E-2</v>
      </c>
      <c r="P583" s="36">
        <f t="shared" si="399"/>
        <v>5.0208333333328505E-2</v>
      </c>
      <c r="Q583" s="35">
        <f t="shared" si="400"/>
        <v>5.3555555555550402E-2</v>
      </c>
      <c r="R583" s="35">
        <f t="shared" si="401"/>
        <v>5.69027777777723E-2</v>
      </c>
      <c r="S583" s="35">
        <f t="shared" si="402"/>
        <v>6.0249999999994204E-2</v>
      </c>
      <c r="T583" s="35">
        <f t="shared" si="403"/>
        <v>6.3597222222216102E-2</v>
      </c>
      <c r="U583" s="36">
        <f t="shared" si="404"/>
        <v>6.6944444444438006E-2</v>
      </c>
      <c r="V583" s="35">
        <f t="shared" si="405"/>
        <v>7.0291666666659897E-2</v>
      </c>
      <c r="W583" s="37">
        <f t="shared" si="406"/>
        <v>7.0609652777770981E-2</v>
      </c>
      <c r="X583" s="35">
        <f t="shared" si="407"/>
        <v>7.3638888888881801E-2</v>
      </c>
      <c r="Y583" s="35">
        <f t="shared" si="408"/>
        <v>7.6986111111103706E-2</v>
      </c>
      <c r="Z583" s="35">
        <f t="shared" si="409"/>
        <v>8.0333333333325596E-2</v>
      </c>
      <c r="AA583" s="36">
        <f t="shared" si="410"/>
        <v>8.3680555555547501E-2</v>
      </c>
      <c r="AB583" s="35">
        <f t="shared" si="411"/>
        <v>8.7027777777769405E-2</v>
      </c>
      <c r="AC583" s="35">
        <f t="shared" si="412"/>
        <v>9.037499999999131E-2</v>
      </c>
      <c r="AD583" s="35">
        <f t="shared" si="413"/>
        <v>9.37222222222132E-2</v>
      </c>
      <c r="AE583" s="35">
        <f t="shared" si="414"/>
        <v>9.7069444444435105E-2</v>
      </c>
      <c r="AF583" s="36">
        <f t="shared" si="415"/>
        <v>0.10041666666665701</v>
      </c>
      <c r="AG583" s="35">
        <f t="shared" si="416"/>
        <v>0.1037638888888789</v>
      </c>
      <c r="AH583" s="35">
        <f t="shared" si="417"/>
        <v>0.1071111111111008</v>
      </c>
      <c r="AI583" s="35">
        <f t="shared" si="418"/>
        <v>0.11045833333332271</v>
      </c>
      <c r="AJ583" s="35">
        <f t="shared" si="419"/>
        <v>0.1138055555555446</v>
      </c>
      <c r="AK583" s="36">
        <f t="shared" si="420"/>
        <v>0.1171527777777665</v>
      </c>
      <c r="AL583" s="35">
        <f t="shared" si="421"/>
        <v>0.12049999999998841</v>
      </c>
      <c r="AM583" s="35">
        <f t="shared" si="422"/>
        <v>0.1238472222222103</v>
      </c>
      <c r="AN583" s="35">
        <f t="shared" si="423"/>
        <v>0.1271944444444322</v>
      </c>
      <c r="AO583" s="35">
        <f t="shared" si="424"/>
        <v>0.13054166666665409</v>
      </c>
      <c r="AP583" s="36">
        <f t="shared" si="425"/>
        <v>0.13388888888887601</v>
      </c>
      <c r="AQ583" s="35">
        <f t="shared" si="426"/>
        <v>0.1372361111110979</v>
      </c>
      <c r="AR583" s="35">
        <f t="shared" si="427"/>
        <v>0.14058333333331979</v>
      </c>
      <c r="AS583" s="38">
        <f t="shared" si="428"/>
        <v>0.14123604166665307</v>
      </c>
      <c r="AU583" s="33">
        <v>3.3472222222219001E-3</v>
      </c>
    </row>
    <row r="584" spans="1:47">
      <c r="A584" s="33">
        <v>3.3483796296293099E-3</v>
      </c>
      <c r="B584" s="34">
        <v>3.3483796296293099E-3</v>
      </c>
      <c r="C584" s="35">
        <f t="shared" si="429"/>
        <v>6.6967592592586198E-3</v>
      </c>
      <c r="D584" s="35">
        <f t="shared" si="387"/>
        <v>1.0045138888887931E-2</v>
      </c>
      <c r="E584" s="35">
        <f t="shared" si="388"/>
        <v>1.339351851851724E-2</v>
      </c>
      <c r="F584" s="36">
        <f t="shared" si="389"/>
        <v>1.6741898148146549E-2</v>
      </c>
      <c r="G584" s="35">
        <f t="shared" si="390"/>
        <v>2.0090277777775861E-2</v>
      </c>
      <c r="H584" s="35">
        <f t="shared" si="391"/>
        <v>2.343865740740517E-2</v>
      </c>
      <c r="I584" s="35">
        <f t="shared" si="392"/>
        <v>2.6787037037034479E-2</v>
      </c>
      <c r="J584" s="35">
        <f t="shared" si="393"/>
        <v>3.0135416666663788E-2</v>
      </c>
      <c r="K584" s="36">
        <f t="shared" si="394"/>
        <v>3.3483796296293097E-2</v>
      </c>
      <c r="L584" s="35">
        <f t="shared" si="395"/>
        <v>3.683217592592241E-2</v>
      </c>
      <c r="M584" s="35">
        <f t="shared" si="396"/>
        <v>4.0180555555551722E-2</v>
      </c>
      <c r="N584" s="35">
        <f t="shared" si="397"/>
        <v>4.3528935185181028E-2</v>
      </c>
      <c r="O584" s="35">
        <f t="shared" si="398"/>
        <v>4.6877314814810341E-2</v>
      </c>
      <c r="P584" s="36">
        <f t="shared" si="399"/>
        <v>5.0225694444439646E-2</v>
      </c>
      <c r="Q584" s="35">
        <f t="shared" si="400"/>
        <v>5.3574074074068959E-2</v>
      </c>
      <c r="R584" s="35">
        <f t="shared" si="401"/>
        <v>5.6922453703698271E-2</v>
      </c>
      <c r="S584" s="35">
        <f t="shared" si="402"/>
        <v>6.0270833333327577E-2</v>
      </c>
      <c r="T584" s="35">
        <f t="shared" si="403"/>
        <v>6.3619212962956889E-2</v>
      </c>
      <c r="U584" s="36">
        <f t="shared" si="404"/>
        <v>6.6967592592586195E-2</v>
      </c>
      <c r="V584" s="35">
        <f t="shared" si="405"/>
        <v>7.0315972222215514E-2</v>
      </c>
      <c r="W584" s="37">
        <f t="shared" si="406"/>
        <v>7.0634068287030283E-2</v>
      </c>
      <c r="X584" s="35">
        <f t="shared" si="407"/>
        <v>7.366435185184482E-2</v>
      </c>
      <c r="Y584" s="35">
        <f t="shared" si="408"/>
        <v>7.7012731481474125E-2</v>
      </c>
      <c r="Z584" s="35">
        <f t="shared" si="409"/>
        <v>8.0361111111103445E-2</v>
      </c>
      <c r="AA584" s="36">
        <f t="shared" si="410"/>
        <v>8.370949074073275E-2</v>
      </c>
      <c r="AB584" s="35">
        <f t="shared" si="411"/>
        <v>8.7057870370362056E-2</v>
      </c>
      <c r="AC584" s="35">
        <f t="shared" si="412"/>
        <v>9.0406249999991362E-2</v>
      </c>
      <c r="AD584" s="35">
        <f t="shared" si="413"/>
        <v>9.3754629629620681E-2</v>
      </c>
      <c r="AE584" s="35">
        <f t="shared" si="414"/>
        <v>9.7103009259249987E-2</v>
      </c>
      <c r="AF584" s="36">
        <f t="shared" si="415"/>
        <v>0.10045138888887929</v>
      </c>
      <c r="AG584" s="35">
        <f t="shared" si="416"/>
        <v>0.10379976851850861</v>
      </c>
      <c r="AH584" s="35">
        <f t="shared" si="417"/>
        <v>0.10714814814813792</v>
      </c>
      <c r="AI584" s="35">
        <f t="shared" si="418"/>
        <v>0.11049652777776722</v>
      </c>
      <c r="AJ584" s="35">
        <f t="shared" si="419"/>
        <v>0.11384490740739654</v>
      </c>
      <c r="AK584" s="36">
        <f t="shared" si="420"/>
        <v>0.11719328703702585</v>
      </c>
      <c r="AL584" s="35">
        <f t="shared" si="421"/>
        <v>0.12054166666665515</v>
      </c>
      <c r="AM584" s="35">
        <f t="shared" si="422"/>
        <v>0.12389004629628447</v>
      </c>
      <c r="AN584" s="35">
        <f t="shared" si="423"/>
        <v>0.12723842592591378</v>
      </c>
      <c r="AO584" s="35">
        <f t="shared" si="424"/>
        <v>0.13058680555554308</v>
      </c>
      <c r="AP584" s="36">
        <f t="shared" si="425"/>
        <v>0.13393518518517239</v>
      </c>
      <c r="AQ584" s="35">
        <f t="shared" si="426"/>
        <v>0.1372835648148017</v>
      </c>
      <c r="AR584" s="35">
        <f t="shared" si="427"/>
        <v>0.14063194444443103</v>
      </c>
      <c r="AS584" s="38">
        <f t="shared" si="428"/>
        <v>0.14128487847220872</v>
      </c>
      <c r="AU584" s="33">
        <v>3.3483796296293099E-3</v>
      </c>
    </row>
    <row r="585" spans="1:47">
      <c r="A585" s="33">
        <v>3.3495370370367201E-3</v>
      </c>
      <c r="B585" s="34">
        <v>3.3495370370367201E-3</v>
      </c>
      <c r="C585" s="35">
        <f t="shared" si="429"/>
        <v>6.6990740740734403E-3</v>
      </c>
      <c r="D585" s="35">
        <f t="shared" si="387"/>
        <v>1.004861111111016E-2</v>
      </c>
      <c r="E585" s="35">
        <f t="shared" si="388"/>
        <v>1.3398148148146881E-2</v>
      </c>
      <c r="F585" s="36">
        <f t="shared" si="389"/>
        <v>1.6747685185183599E-2</v>
      </c>
      <c r="G585" s="35">
        <f t="shared" si="390"/>
        <v>2.009722222222032E-2</v>
      </c>
      <c r="H585" s="35">
        <f t="shared" si="391"/>
        <v>2.344675925925704E-2</v>
      </c>
      <c r="I585" s="35">
        <f t="shared" si="392"/>
        <v>2.6796296296293761E-2</v>
      </c>
      <c r="J585" s="35">
        <f t="shared" si="393"/>
        <v>3.0145833333330482E-2</v>
      </c>
      <c r="K585" s="36">
        <f t="shared" si="394"/>
        <v>3.3495370370367199E-2</v>
      </c>
      <c r="L585" s="35">
        <f t="shared" si="395"/>
        <v>3.6844907407403919E-2</v>
      </c>
      <c r="M585" s="35">
        <f t="shared" si="396"/>
        <v>4.019444444444064E-2</v>
      </c>
      <c r="N585" s="35">
        <f t="shared" si="397"/>
        <v>4.354398148147736E-2</v>
      </c>
      <c r="O585" s="35">
        <f t="shared" si="398"/>
        <v>4.6893518518514081E-2</v>
      </c>
      <c r="P585" s="36">
        <f t="shared" si="399"/>
        <v>5.0243055555550802E-2</v>
      </c>
      <c r="Q585" s="35">
        <f t="shared" si="400"/>
        <v>5.3592592592587522E-2</v>
      </c>
      <c r="R585" s="35">
        <f t="shared" si="401"/>
        <v>5.6942129629624243E-2</v>
      </c>
      <c r="S585" s="35">
        <f t="shared" si="402"/>
        <v>6.0291666666660963E-2</v>
      </c>
      <c r="T585" s="35">
        <f t="shared" si="403"/>
        <v>6.3641203703697677E-2</v>
      </c>
      <c r="U585" s="36">
        <f t="shared" si="404"/>
        <v>6.6990740740734397E-2</v>
      </c>
      <c r="V585" s="35">
        <f t="shared" si="405"/>
        <v>7.0340277777771118E-2</v>
      </c>
      <c r="W585" s="37">
        <f t="shared" si="406"/>
        <v>7.0658483796289612E-2</v>
      </c>
      <c r="X585" s="35">
        <f t="shared" si="407"/>
        <v>7.3689814814807839E-2</v>
      </c>
      <c r="Y585" s="35">
        <f t="shared" si="408"/>
        <v>7.7039351851844559E-2</v>
      </c>
      <c r="Z585" s="35">
        <f t="shared" si="409"/>
        <v>8.038888888888128E-2</v>
      </c>
      <c r="AA585" s="36">
        <f t="shared" si="410"/>
        <v>8.3738425925918E-2</v>
      </c>
      <c r="AB585" s="35">
        <f t="shared" si="411"/>
        <v>8.7087962962954721E-2</v>
      </c>
      <c r="AC585" s="35">
        <f t="shared" si="412"/>
        <v>9.0437499999991441E-2</v>
      </c>
      <c r="AD585" s="35">
        <f t="shared" si="413"/>
        <v>9.3787037037028162E-2</v>
      </c>
      <c r="AE585" s="35">
        <f t="shared" si="414"/>
        <v>9.7136574074064883E-2</v>
      </c>
      <c r="AF585" s="36">
        <f t="shared" si="415"/>
        <v>0.1004861111111016</v>
      </c>
      <c r="AG585" s="35">
        <f t="shared" si="416"/>
        <v>0.10383564814813832</v>
      </c>
      <c r="AH585" s="35">
        <f t="shared" si="417"/>
        <v>0.10718518518517504</v>
      </c>
      <c r="AI585" s="35">
        <f t="shared" si="418"/>
        <v>0.11053472222221176</v>
      </c>
      <c r="AJ585" s="35">
        <f t="shared" si="419"/>
        <v>0.11388425925924849</v>
      </c>
      <c r="AK585" s="36">
        <f t="shared" si="420"/>
        <v>0.11723379629628521</v>
      </c>
      <c r="AL585" s="35">
        <f t="shared" si="421"/>
        <v>0.12058333333332193</v>
      </c>
      <c r="AM585" s="35">
        <f t="shared" si="422"/>
        <v>0.12393287037035865</v>
      </c>
      <c r="AN585" s="35">
        <f t="shared" si="423"/>
        <v>0.12728240740739535</v>
      </c>
      <c r="AO585" s="35">
        <f t="shared" si="424"/>
        <v>0.13063194444443207</v>
      </c>
      <c r="AP585" s="36">
        <f t="shared" si="425"/>
        <v>0.13398148148146879</v>
      </c>
      <c r="AQ585" s="35">
        <f t="shared" si="426"/>
        <v>0.13733101851850552</v>
      </c>
      <c r="AR585" s="35">
        <f t="shared" si="427"/>
        <v>0.14068055555554224</v>
      </c>
      <c r="AS585" s="38">
        <f t="shared" si="428"/>
        <v>0.14133371527776439</v>
      </c>
      <c r="AU585" s="33">
        <v>3.3495370370367201E-3</v>
      </c>
    </row>
    <row r="586" spans="1:47">
      <c r="A586" s="33">
        <v>3.3506944444441199E-3</v>
      </c>
      <c r="B586" s="34">
        <v>3.3506944444441199E-3</v>
      </c>
      <c r="C586" s="35">
        <f t="shared" si="429"/>
        <v>6.7013888888882399E-3</v>
      </c>
      <c r="D586" s="35">
        <f t="shared" si="387"/>
        <v>1.005208333333236E-2</v>
      </c>
      <c r="E586" s="35">
        <f t="shared" si="388"/>
        <v>1.340277777777648E-2</v>
      </c>
      <c r="F586" s="36">
        <f t="shared" si="389"/>
        <v>1.6753472222220601E-2</v>
      </c>
      <c r="G586" s="35">
        <f t="shared" si="390"/>
        <v>2.010416666666472E-2</v>
      </c>
      <c r="H586" s="35">
        <f t="shared" si="391"/>
        <v>2.3454861111108838E-2</v>
      </c>
      <c r="I586" s="35">
        <f t="shared" si="392"/>
        <v>2.680555555555296E-2</v>
      </c>
      <c r="J586" s="35">
        <f t="shared" si="393"/>
        <v>3.0156249999997081E-2</v>
      </c>
      <c r="K586" s="36">
        <f t="shared" si="394"/>
        <v>3.3506944444441203E-2</v>
      </c>
      <c r="L586" s="35">
        <f t="shared" si="395"/>
        <v>3.6857638888885318E-2</v>
      </c>
      <c r="M586" s="35">
        <f t="shared" si="396"/>
        <v>4.0208333333329439E-2</v>
      </c>
      <c r="N586" s="35">
        <f t="shared" si="397"/>
        <v>4.3559027777773561E-2</v>
      </c>
      <c r="O586" s="35">
        <f t="shared" si="398"/>
        <v>4.6909722222217676E-2</v>
      </c>
      <c r="P586" s="36">
        <f t="shared" si="399"/>
        <v>5.0260416666661797E-2</v>
      </c>
      <c r="Q586" s="35">
        <f t="shared" si="400"/>
        <v>5.3611111111105919E-2</v>
      </c>
      <c r="R586" s="35">
        <f t="shared" si="401"/>
        <v>5.6961805555550041E-2</v>
      </c>
      <c r="S586" s="35">
        <f t="shared" si="402"/>
        <v>6.0312499999994162E-2</v>
      </c>
      <c r="T586" s="35">
        <f t="shared" si="403"/>
        <v>6.3663194444438284E-2</v>
      </c>
      <c r="U586" s="36">
        <f t="shared" si="404"/>
        <v>6.7013888888882406E-2</v>
      </c>
      <c r="V586" s="35">
        <f t="shared" si="405"/>
        <v>7.0364583333326514E-2</v>
      </c>
      <c r="W586" s="37">
        <f t="shared" si="406"/>
        <v>7.0682899305548705E-2</v>
      </c>
      <c r="X586" s="35">
        <f t="shared" si="407"/>
        <v>7.3715277777770635E-2</v>
      </c>
      <c r="Y586" s="35">
        <f t="shared" si="408"/>
        <v>7.7065972222214757E-2</v>
      </c>
      <c r="Z586" s="35">
        <f t="shared" si="409"/>
        <v>8.0416666666658879E-2</v>
      </c>
      <c r="AA586" s="36">
        <f t="shared" si="410"/>
        <v>8.3767361111103E-2</v>
      </c>
      <c r="AB586" s="35">
        <f t="shared" si="411"/>
        <v>8.7118055555547122E-2</v>
      </c>
      <c r="AC586" s="35">
        <f t="shared" si="412"/>
        <v>9.0468749999991244E-2</v>
      </c>
      <c r="AD586" s="35">
        <f t="shared" si="413"/>
        <v>9.3819444444435351E-2</v>
      </c>
      <c r="AE586" s="35">
        <f t="shared" si="414"/>
        <v>9.7170138888879473E-2</v>
      </c>
      <c r="AF586" s="36">
        <f t="shared" si="415"/>
        <v>0.10052083333332359</v>
      </c>
      <c r="AG586" s="35">
        <f t="shared" si="416"/>
        <v>0.10387152777776772</v>
      </c>
      <c r="AH586" s="35">
        <f t="shared" si="417"/>
        <v>0.10722222222221184</v>
      </c>
      <c r="AI586" s="35">
        <f t="shared" si="418"/>
        <v>0.11057291666665596</v>
      </c>
      <c r="AJ586" s="35">
        <f t="shared" si="419"/>
        <v>0.11392361111110008</v>
      </c>
      <c r="AK586" s="36">
        <f t="shared" si="420"/>
        <v>0.1172743055555442</v>
      </c>
      <c r="AL586" s="35">
        <f t="shared" si="421"/>
        <v>0.12062499999998832</v>
      </c>
      <c r="AM586" s="35">
        <f t="shared" si="422"/>
        <v>0.12397569444443243</v>
      </c>
      <c r="AN586" s="35">
        <f t="shared" si="423"/>
        <v>0.12732638888887657</v>
      </c>
      <c r="AO586" s="35">
        <f t="shared" si="424"/>
        <v>0.13067708333332068</v>
      </c>
      <c r="AP586" s="36">
        <f t="shared" si="425"/>
        <v>0.13402777777776481</v>
      </c>
      <c r="AQ586" s="35">
        <f t="shared" si="426"/>
        <v>0.13737847222220892</v>
      </c>
      <c r="AR586" s="35">
        <f t="shared" si="427"/>
        <v>0.14072916666665303</v>
      </c>
      <c r="AS586" s="38">
        <f t="shared" si="428"/>
        <v>0.14138255208331965</v>
      </c>
      <c r="AU586" s="33">
        <v>3.3506944444441199E-3</v>
      </c>
    </row>
    <row r="587" spans="1:47">
      <c r="A587" s="33">
        <v>3.3518518518515302E-3</v>
      </c>
      <c r="B587" s="34">
        <v>3.3518518518515302E-3</v>
      </c>
      <c r="C587" s="35">
        <f t="shared" si="429"/>
        <v>6.7037037037030603E-3</v>
      </c>
      <c r="D587" s="35">
        <f t="shared" si="387"/>
        <v>1.0055555555554591E-2</v>
      </c>
      <c r="E587" s="35">
        <f t="shared" si="388"/>
        <v>1.3407407407406121E-2</v>
      </c>
      <c r="F587" s="36">
        <f t="shared" si="389"/>
        <v>1.6759259259257652E-2</v>
      </c>
      <c r="G587" s="35">
        <f t="shared" si="390"/>
        <v>2.0111111111109182E-2</v>
      </c>
      <c r="H587" s="35">
        <f t="shared" si="391"/>
        <v>2.3462962962960712E-2</v>
      </c>
      <c r="I587" s="35">
        <f t="shared" si="392"/>
        <v>2.6814814814812241E-2</v>
      </c>
      <c r="J587" s="35">
        <f t="shared" si="393"/>
        <v>3.0166666666663771E-2</v>
      </c>
      <c r="K587" s="36">
        <f t="shared" si="394"/>
        <v>3.3518518518515304E-2</v>
      </c>
      <c r="L587" s="35">
        <f t="shared" si="395"/>
        <v>3.6870370370366834E-2</v>
      </c>
      <c r="M587" s="35">
        <f t="shared" si="396"/>
        <v>4.0222222222218364E-2</v>
      </c>
      <c r="N587" s="35">
        <f t="shared" si="397"/>
        <v>4.3574074074069893E-2</v>
      </c>
      <c r="O587" s="35">
        <f t="shared" si="398"/>
        <v>4.6925925925921423E-2</v>
      </c>
      <c r="P587" s="36">
        <f t="shared" si="399"/>
        <v>5.0277777777772953E-2</v>
      </c>
      <c r="Q587" s="35">
        <f t="shared" si="400"/>
        <v>5.3629629629624483E-2</v>
      </c>
      <c r="R587" s="35">
        <f t="shared" si="401"/>
        <v>5.6981481481476012E-2</v>
      </c>
      <c r="S587" s="35">
        <f t="shared" si="402"/>
        <v>6.0333333333327542E-2</v>
      </c>
      <c r="T587" s="35">
        <f t="shared" si="403"/>
        <v>6.3685185185179072E-2</v>
      </c>
      <c r="U587" s="36">
        <f t="shared" si="404"/>
        <v>6.7037037037030608E-2</v>
      </c>
      <c r="V587" s="35">
        <f t="shared" si="405"/>
        <v>7.0388888888882131E-2</v>
      </c>
      <c r="W587" s="37">
        <f t="shared" si="406"/>
        <v>7.070731481480802E-2</v>
      </c>
      <c r="X587" s="35">
        <f t="shared" si="407"/>
        <v>7.3740740740733668E-2</v>
      </c>
      <c r="Y587" s="35">
        <f t="shared" si="408"/>
        <v>7.7092592592585191E-2</v>
      </c>
      <c r="Z587" s="35">
        <f t="shared" si="409"/>
        <v>8.0444444444436727E-2</v>
      </c>
      <c r="AA587" s="36">
        <f t="shared" si="410"/>
        <v>8.379629629628825E-2</v>
      </c>
      <c r="AB587" s="35">
        <f t="shared" si="411"/>
        <v>8.7148148148139787E-2</v>
      </c>
      <c r="AC587" s="35">
        <f t="shared" si="412"/>
        <v>9.049999999999131E-2</v>
      </c>
      <c r="AD587" s="35">
        <f t="shared" si="413"/>
        <v>9.3851851851842846E-2</v>
      </c>
      <c r="AE587" s="35">
        <f t="shared" si="414"/>
        <v>9.7203703703694369E-2</v>
      </c>
      <c r="AF587" s="36">
        <f t="shared" si="415"/>
        <v>0.10055555555554591</v>
      </c>
      <c r="AG587" s="35">
        <f t="shared" si="416"/>
        <v>0.10390740740739743</v>
      </c>
      <c r="AH587" s="35">
        <f t="shared" si="417"/>
        <v>0.10725925925924897</v>
      </c>
      <c r="AI587" s="35">
        <f t="shared" si="418"/>
        <v>0.1106111111111005</v>
      </c>
      <c r="AJ587" s="35">
        <f t="shared" si="419"/>
        <v>0.11396296296295202</v>
      </c>
      <c r="AK587" s="36">
        <f t="shared" si="420"/>
        <v>0.11731481481480356</v>
      </c>
      <c r="AL587" s="35">
        <f t="shared" si="421"/>
        <v>0.12066666666665508</v>
      </c>
      <c r="AM587" s="35">
        <f t="shared" si="422"/>
        <v>0.12401851851850662</v>
      </c>
      <c r="AN587" s="35">
        <f t="shared" si="423"/>
        <v>0.12737037037035814</v>
      </c>
      <c r="AO587" s="35">
        <f t="shared" si="424"/>
        <v>0.13072222222220967</v>
      </c>
      <c r="AP587" s="36">
        <f t="shared" si="425"/>
        <v>0.13407407407406122</v>
      </c>
      <c r="AQ587" s="35">
        <f t="shared" si="426"/>
        <v>0.13742592592591274</v>
      </c>
      <c r="AR587" s="35">
        <f t="shared" si="427"/>
        <v>0.14077777777776426</v>
      </c>
      <c r="AS587" s="38">
        <f t="shared" si="428"/>
        <v>0.14143138888887533</v>
      </c>
      <c r="AU587" s="33">
        <v>3.3518518518515302E-3</v>
      </c>
    </row>
    <row r="588" spans="1:47">
      <c r="A588" s="33">
        <v>3.3530092592589399E-3</v>
      </c>
      <c r="B588" s="34">
        <v>3.3530092592589399E-3</v>
      </c>
      <c r="C588" s="35">
        <f t="shared" si="429"/>
        <v>6.7060185185178799E-3</v>
      </c>
      <c r="D588" s="35">
        <f t="shared" si="387"/>
        <v>1.005902777777682E-2</v>
      </c>
      <c r="E588" s="35">
        <f t="shared" si="388"/>
        <v>1.341203703703576E-2</v>
      </c>
      <c r="F588" s="36">
        <f t="shared" si="389"/>
        <v>1.6765046296294699E-2</v>
      </c>
      <c r="G588" s="35">
        <f t="shared" si="390"/>
        <v>2.0118055555553641E-2</v>
      </c>
      <c r="H588" s="35">
        <f t="shared" si="391"/>
        <v>2.3471064814812578E-2</v>
      </c>
      <c r="I588" s="35">
        <f t="shared" si="392"/>
        <v>2.682407407407152E-2</v>
      </c>
      <c r="J588" s="35">
        <f t="shared" si="393"/>
        <v>3.0177083333330461E-2</v>
      </c>
      <c r="K588" s="36">
        <f t="shared" si="394"/>
        <v>3.3530092592589399E-2</v>
      </c>
      <c r="L588" s="35">
        <f t="shared" si="395"/>
        <v>3.6883101851848336E-2</v>
      </c>
      <c r="M588" s="35">
        <f t="shared" si="396"/>
        <v>4.0236111111107281E-2</v>
      </c>
      <c r="N588" s="35">
        <f t="shared" si="397"/>
        <v>4.3589120370366219E-2</v>
      </c>
      <c r="O588" s="35">
        <f t="shared" si="398"/>
        <v>4.6942129629625157E-2</v>
      </c>
      <c r="P588" s="36">
        <f t="shared" si="399"/>
        <v>5.0295138888884101E-2</v>
      </c>
      <c r="Q588" s="35">
        <f t="shared" si="400"/>
        <v>5.3648148148143039E-2</v>
      </c>
      <c r="R588" s="35">
        <f t="shared" si="401"/>
        <v>5.7001157407401977E-2</v>
      </c>
      <c r="S588" s="35">
        <f t="shared" si="402"/>
        <v>6.0354166666660922E-2</v>
      </c>
      <c r="T588" s="35">
        <f t="shared" si="403"/>
        <v>6.3707175925919859E-2</v>
      </c>
      <c r="U588" s="36">
        <f t="shared" si="404"/>
        <v>6.7060185185178797E-2</v>
      </c>
      <c r="V588" s="35">
        <f t="shared" si="405"/>
        <v>7.0413194444437735E-2</v>
      </c>
      <c r="W588" s="37">
        <f t="shared" si="406"/>
        <v>7.0731730324067335E-2</v>
      </c>
      <c r="X588" s="35">
        <f t="shared" si="407"/>
        <v>7.3766203703696673E-2</v>
      </c>
      <c r="Y588" s="35">
        <f t="shared" si="408"/>
        <v>7.7119212962955624E-2</v>
      </c>
      <c r="Z588" s="35">
        <f t="shared" si="409"/>
        <v>8.0472222222214562E-2</v>
      </c>
      <c r="AA588" s="36">
        <f t="shared" si="410"/>
        <v>8.38252314814735E-2</v>
      </c>
      <c r="AB588" s="35">
        <f t="shared" si="411"/>
        <v>8.7178240740732438E-2</v>
      </c>
      <c r="AC588" s="35">
        <f t="shared" si="412"/>
        <v>9.0531249999991376E-2</v>
      </c>
      <c r="AD588" s="35">
        <f t="shared" si="413"/>
        <v>9.3884259259250313E-2</v>
      </c>
      <c r="AE588" s="35">
        <f t="shared" si="414"/>
        <v>9.7237268518509265E-2</v>
      </c>
      <c r="AF588" s="36">
        <f t="shared" si="415"/>
        <v>0.1005902777777682</v>
      </c>
      <c r="AG588" s="35">
        <f t="shared" si="416"/>
        <v>0.10394328703702714</v>
      </c>
      <c r="AH588" s="35">
        <f t="shared" si="417"/>
        <v>0.10729629629628608</v>
      </c>
      <c r="AI588" s="35">
        <f t="shared" si="418"/>
        <v>0.11064930555554502</v>
      </c>
      <c r="AJ588" s="35">
        <f t="shared" si="419"/>
        <v>0.11400231481480395</v>
      </c>
      <c r="AK588" s="36">
        <f t="shared" si="420"/>
        <v>0.11735532407406289</v>
      </c>
      <c r="AL588" s="35">
        <f t="shared" si="421"/>
        <v>0.12070833333332184</v>
      </c>
      <c r="AM588" s="35">
        <f t="shared" si="422"/>
        <v>0.12406134259258078</v>
      </c>
      <c r="AN588" s="35">
        <f t="shared" si="423"/>
        <v>0.12741435185183972</v>
      </c>
      <c r="AO588" s="35">
        <f t="shared" si="424"/>
        <v>0.13076736111109866</v>
      </c>
      <c r="AP588" s="36">
        <f t="shared" si="425"/>
        <v>0.13412037037035759</v>
      </c>
      <c r="AQ588" s="35">
        <f t="shared" si="426"/>
        <v>0.13747337962961653</v>
      </c>
      <c r="AR588" s="35">
        <f t="shared" si="427"/>
        <v>0.14082638888887547</v>
      </c>
      <c r="AS588" s="38">
        <f t="shared" si="428"/>
        <v>0.14148022569443097</v>
      </c>
      <c r="AU588" s="33">
        <v>3.3530092592589399E-3</v>
      </c>
    </row>
    <row r="589" spans="1:47">
      <c r="A589" s="33">
        <v>3.3541666666663402E-3</v>
      </c>
      <c r="B589" s="34">
        <v>3.3541666666663402E-3</v>
      </c>
      <c r="C589" s="35">
        <f t="shared" si="429"/>
        <v>6.7083333333326804E-3</v>
      </c>
      <c r="D589" s="35">
        <f t="shared" si="387"/>
        <v>1.006249999999902E-2</v>
      </c>
      <c r="E589" s="35">
        <f t="shared" si="388"/>
        <v>1.3416666666665361E-2</v>
      </c>
      <c r="F589" s="36">
        <f t="shared" si="389"/>
        <v>1.6770833333331701E-2</v>
      </c>
      <c r="G589" s="35">
        <f t="shared" si="390"/>
        <v>2.012499999999804E-2</v>
      </c>
      <c r="H589" s="35">
        <f t="shared" si="391"/>
        <v>2.3479166666664383E-2</v>
      </c>
      <c r="I589" s="35">
        <f t="shared" si="392"/>
        <v>2.6833333333330722E-2</v>
      </c>
      <c r="J589" s="35">
        <f t="shared" si="393"/>
        <v>3.018749999999706E-2</v>
      </c>
      <c r="K589" s="36">
        <f t="shared" si="394"/>
        <v>3.3541666666663403E-2</v>
      </c>
      <c r="L589" s="35">
        <f t="shared" si="395"/>
        <v>3.6895833333329742E-2</v>
      </c>
      <c r="M589" s="35">
        <f t="shared" si="396"/>
        <v>4.0249999999996081E-2</v>
      </c>
      <c r="N589" s="35">
        <f t="shared" si="397"/>
        <v>4.3604166666662419E-2</v>
      </c>
      <c r="O589" s="35">
        <f t="shared" si="398"/>
        <v>4.6958333333328765E-2</v>
      </c>
      <c r="P589" s="36">
        <f t="shared" si="399"/>
        <v>5.0312499999995104E-2</v>
      </c>
      <c r="Q589" s="35">
        <f t="shared" si="400"/>
        <v>5.3666666666661443E-2</v>
      </c>
      <c r="R589" s="35">
        <f t="shared" si="401"/>
        <v>5.7020833333327782E-2</v>
      </c>
      <c r="S589" s="35">
        <f t="shared" si="402"/>
        <v>6.0374999999994121E-2</v>
      </c>
      <c r="T589" s="35">
        <f t="shared" si="403"/>
        <v>6.3729166666660467E-2</v>
      </c>
      <c r="U589" s="36">
        <f t="shared" si="404"/>
        <v>6.7083333333326806E-2</v>
      </c>
      <c r="V589" s="35">
        <f t="shared" si="405"/>
        <v>7.0437499999993144E-2</v>
      </c>
      <c r="W589" s="37">
        <f t="shared" si="406"/>
        <v>7.0756145833326442E-2</v>
      </c>
      <c r="X589" s="35">
        <f t="shared" si="407"/>
        <v>7.3791666666659483E-2</v>
      </c>
      <c r="Y589" s="35">
        <f t="shared" si="408"/>
        <v>7.7145833333325822E-2</v>
      </c>
      <c r="Z589" s="35">
        <f t="shared" si="409"/>
        <v>8.0499999999992161E-2</v>
      </c>
      <c r="AA589" s="36">
        <f t="shared" si="410"/>
        <v>8.38541666666585E-2</v>
      </c>
      <c r="AB589" s="35">
        <f t="shared" si="411"/>
        <v>8.7208333333324839E-2</v>
      </c>
      <c r="AC589" s="35">
        <f t="shared" si="412"/>
        <v>9.0562499999991192E-2</v>
      </c>
      <c r="AD589" s="35">
        <f t="shared" si="413"/>
        <v>9.3916666666657531E-2</v>
      </c>
      <c r="AE589" s="35">
        <f t="shared" si="414"/>
        <v>9.7270833333323869E-2</v>
      </c>
      <c r="AF589" s="36">
        <f t="shared" si="415"/>
        <v>0.10062499999999021</v>
      </c>
      <c r="AG589" s="35">
        <f t="shared" si="416"/>
        <v>0.10397916666665655</v>
      </c>
      <c r="AH589" s="35">
        <f t="shared" si="417"/>
        <v>0.10733333333332289</v>
      </c>
      <c r="AI589" s="35">
        <f t="shared" si="418"/>
        <v>0.11068749999998923</v>
      </c>
      <c r="AJ589" s="35">
        <f t="shared" si="419"/>
        <v>0.11404166666665556</v>
      </c>
      <c r="AK589" s="36">
        <f t="shared" si="420"/>
        <v>0.1173958333333219</v>
      </c>
      <c r="AL589" s="35">
        <f t="shared" si="421"/>
        <v>0.12074999999998824</v>
      </c>
      <c r="AM589" s="35">
        <f t="shared" si="422"/>
        <v>0.12410416666665458</v>
      </c>
      <c r="AN589" s="35">
        <f t="shared" si="423"/>
        <v>0.12745833333332093</v>
      </c>
      <c r="AO589" s="35">
        <f t="shared" si="424"/>
        <v>0.13081249999998726</v>
      </c>
      <c r="AP589" s="36">
        <f t="shared" si="425"/>
        <v>0.13416666666665361</v>
      </c>
      <c r="AQ589" s="35">
        <f t="shared" si="426"/>
        <v>0.13752083333331994</v>
      </c>
      <c r="AR589" s="35">
        <f t="shared" si="427"/>
        <v>0.14087499999998629</v>
      </c>
      <c r="AS589" s="38">
        <f t="shared" si="428"/>
        <v>0.14152906249998623</v>
      </c>
      <c r="AU589" s="33">
        <v>3.3541666666663402E-3</v>
      </c>
    </row>
    <row r="590" spans="1:47">
      <c r="A590" s="33">
        <v>3.35532407407375E-3</v>
      </c>
      <c r="B590" s="34">
        <v>3.35532407407375E-3</v>
      </c>
      <c r="C590" s="35">
        <f t="shared" si="429"/>
        <v>6.7106481481475E-3</v>
      </c>
      <c r="D590" s="35">
        <f t="shared" si="387"/>
        <v>1.006597222222125E-2</v>
      </c>
      <c r="E590" s="35">
        <f t="shared" si="388"/>
        <v>1.3421296296295E-2</v>
      </c>
      <c r="F590" s="36">
        <f t="shared" si="389"/>
        <v>1.6776620370368749E-2</v>
      </c>
      <c r="G590" s="35">
        <f t="shared" si="390"/>
        <v>2.0131944444442499E-2</v>
      </c>
      <c r="H590" s="35">
        <f t="shared" si="391"/>
        <v>2.3487268518516249E-2</v>
      </c>
      <c r="I590" s="35">
        <f t="shared" si="392"/>
        <v>2.684259259259E-2</v>
      </c>
      <c r="J590" s="35">
        <f t="shared" si="393"/>
        <v>3.019791666666375E-2</v>
      </c>
      <c r="K590" s="36">
        <f t="shared" si="394"/>
        <v>3.3553240740737497E-2</v>
      </c>
      <c r="L590" s="35">
        <f t="shared" si="395"/>
        <v>3.6908564814811251E-2</v>
      </c>
      <c r="M590" s="35">
        <f t="shared" si="396"/>
        <v>4.0263888888884998E-2</v>
      </c>
      <c r="N590" s="35">
        <f t="shared" si="397"/>
        <v>4.3619212962958752E-2</v>
      </c>
      <c r="O590" s="35">
        <f t="shared" si="398"/>
        <v>4.6974537037032499E-2</v>
      </c>
      <c r="P590" s="36">
        <f t="shared" si="399"/>
        <v>5.0329861111106253E-2</v>
      </c>
      <c r="Q590" s="35">
        <f t="shared" si="400"/>
        <v>5.368518518518E-2</v>
      </c>
      <c r="R590" s="35">
        <f t="shared" si="401"/>
        <v>5.7040509259253747E-2</v>
      </c>
      <c r="S590" s="35">
        <f t="shared" si="402"/>
        <v>6.03958333333275E-2</v>
      </c>
      <c r="T590" s="35">
        <f t="shared" si="403"/>
        <v>6.3751157407401254E-2</v>
      </c>
      <c r="U590" s="36">
        <f t="shared" si="404"/>
        <v>6.7106481481474994E-2</v>
      </c>
      <c r="V590" s="35">
        <f t="shared" si="405"/>
        <v>7.0461805555548748E-2</v>
      </c>
      <c r="W590" s="37">
        <f t="shared" si="406"/>
        <v>7.0780561342585757E-2</v>
      </c>
      <c r="X590" s="35">
        <f t="shared" si="407"/>
        <v>7.3817129629622502E-2</v>
      </c>
      <c r="Y590" s="35">
        <f t="shared" si="408"/>
        <v>7.7172453703696256E-2</v>
      </c>
      <c r="Z590" s="35">
        <f t="shared" si="409"/>
        <v>8.0527777777769996E-2</v>
      </c>
      <c r="AA590" s="36">
        <f t="shared" si="410"/>
        <v>8.388310185184375E-2</v>
      </c>
      <c r="AB590" s="35">
        <f t="shared" si="411"/>
        <v>8.7238425925917504E-2</v>
      </c>
      <c r="AC590" s="35">
        <f t="shared" si="412"/>
        <v>9.0593749999991244E-2</v>
      </c>
      <c r="AD590" s="35">
        <f t="shared" si="413"/>
        <v>9.3949074074064998E-2</v>
      </c>
      <c r="AE590" s="35">
        <f t="shared" si="414"/>
        <v>9.7304398148138752E-2</v>
      </c>
      <c r="AF590" s="36">
        <f t="shared" si="415"/>
        <v>0.10065972222221251</v>
      </c>
      <c r="AG590" s="35">
        <f t="shared" si="416"/>
        <v>0.10401504629628625</v>
      </c>
      <c r="AH590" s="35">
        <f t="shared" si="417"/>
        <v>0.10737037037036</v>
      </c>
      <c r="AI590" s="35">
        <f t="shared" si="418"/>
        <v>0.11072569444443375</v>
      </c>
      <c r="AJ590" s="35">
        <f t="shared" si="419"/>
        <v>0.11408101851850749</v>
      </c>
      <c r="AK590" s="36">
        <f t="shared" si="420"/>
        <v>0.11743634259258125</v>
      </c>
      <c r="AL590" s="35">
        <f t="shared" si="421"/>
        <v>0.120791666666655</v>
      </c>
      <c r="AM590" s="35">
        <f t="shared" si="422"/>
        <v>0.12414699074072875</v>
      </c>
      <c r="AN590" s="35">
        <f t="shared" si="423"/>
        <v>0.12750231481480251</v>
      </c>
      <c r="AO590" s="35">
        <f t="shared" si="424"/>
        <v>0.13085763888887625</v>
      </c>
      <c r="AP590" s="36">
        <f t="shared" si="425"/>
        <v>0.13421296296294999</v>
      </c>
      <c r="AQ590" s="35">
        <f t="shared" si="426"/>
        <v>0.13756828703702376</v>
      </c>
      <c r="AR590" s="35">
        <f t="shared" si="427"/>
        <v>0.1409236111110975</v>
      </c>
      <c r="AS590" s="38">
        <f t="shared" si="428"/>
        <v>0.14157789930554188</v>
      </c>
      <c r="AU590" s="33">
        <v>3.35532407407375E-3</v>
      </c>
    </row>
    <row r="591" spans="1:47">
      <c r="A591" s="33">
        <v>3.3564814814811602E-3</v>
      </c>
      <c r="B591" s="34">
        <v>3.3564814814811602E-3</v>
      </c>
      <c r="C591" s="35">
        <f t="shared" si="429"/>
        <v>6.7129629629623204E-3</v>
      </c>
      <c r="D591" s="35">
        <f t="shared" ref="D591:D654" si="430">B591*3</f>
        <v>1.0069444444443481E-2</v>
      </c>
      <c r="E591" s="35">
        <f t="shared" ref="E591:E654" si="431">B591*4</f>
        <v>1.3425925925924641E-2</v>
      </c>
      <c r="F591" s="36">
        <f t="shared" ref="F591:F654" si="432">B591*5</f>
        <v>1.6782407407405803E-2</v>
      </c>
      <c r="G591" s="35">
        <f t="shared" ref="G591:G654" si="433">B591*6</f>
        <v>2.0138888888886961E-2</v>
      </c>
      <c r="H591" s="35">
        <f t="shared" ref="H591:H654" si="434">B591*7</f>
        <v>2.349537037036812E-2</v>
      </c>
      <c r="I591" s="35">
        <f t="shared" ref="I591:I654" si="435">B591*8</f>
        <v>2.6851851851849282E-2</v>
      </c>
      <c r="J591" s="35">
        <f t="shared" ref="J591:J654" si="436">B591*9</f>
        <v>3.0208333333330444E-2</v>
      </c>
      <c r="K591" s="36">
        <f t="shared" ref="K591:K654" si="437">B591*10</f>
        <v>3.3564814814811605E-2</v>
      </c>
      <c r="L591" s="35">
        <f t="shared" ref="L591:L654" si="438">B591*11</f>
        <v>3.692129629629276E-2</v>
      </c>
      <c r="M591" s="35">
        <f t="shared" ref="M591:M654" si="439">B591*12</f>
        <v>4.0277777777773922E-2</v>
      </c>
      <c r="N591" s="35">
        <f t="shared" ref="N591:N654" si="440">B591*13</f>
        <v>4.3634259259255084E-2</v>
      </c>
      <c r="O591" s="35">
        <f t="shared" ref="O591:O654" si="441">B591*14</f>
        <v>4.6990740740736239E-2</v>
      </c>
      <c r="P591" s="36">
        <f t="shared" ref="P591:P654" si="442">B591*15</f>
        <v>5.0347222222217401E-2</v>
      </c>
      <c r="Q591" s="35">
        <f t="shared" ref="Q591:Q654" si="443">B591*16</f>
        <v>5.3703703703698563E-2</v>
      </c>
      <c r="R591" s="35">
        <f t="shared" ref="R591:R654" si="444">B591*17</f>
        <v>5.7060185185179725E-2</v>
      </c>
      <c r="S591" s="35">
        <f t="shared" ref="S591:S654" si="445">B591*18</f>
        <v>6.0416666666660887E-2</v>
      </c>
      <c r="T591" s="35">
        <f t="shared" ref="T591:T654" si="446">B591*19</f>
        <v>6.3773148148142042E-2</v>
      </c>
      <c r="U591" s="36">
        <f t="shared" ref="U591:U654" si="447">B591*20</f>
        <v>6.7129629629623211E-2</v>
      </c>
      <c r="V591" s="35">
        <f t="shared" ref="V591:V654" si="448">B591*21</f>
        <v>7.0486111111104366E-2</v>
      </c>
      <c r="W591" s="37">
        <f t="shared" ref="W591:W654" si="449">B591*21.095</f>
        <v>7.0804976851845072E-2</v>
      </c>
      <c r="X591" s="35">
        <f t="shared" ref="X591:X654" si="450">B591*22</f>
        <v>7.3842592592585521E-2</v>
      </c>
      <c r="Y591" s="35">
        <f t="shared" ref="Y591:Y654" si="451">B591*23</f>
        <v>7.719907407406669E-2</v>
      </c>
      <c r="Z591" s="35">
        <f t="shared" ref="Z591:Z654" si="452">B591*24</f>
        <v>8.0555555555547845E-2</v>
      </c>
      <c r="AA591" s="36">
        <f t="shared" ref="AA591:AA654" si="453">B591*25</f>
        <v>8.3912037037029E-2</v>
      </c>
      <c r="AB591" s="35">
        <f t="shared" ref="AB591:AB654" si="454">B591*26</f>
        <v>8.7268518518510169E-2</v>
      </c>
      <c r="AC591" s="35">
        <f t="shared" ref="AC591:AC654" si="455">B591*27</f>
        <v>9.0624999999991324E-2</v>
      </c>
      <c r="AD591" s="35">
        <f t="shared" ref="AD591:AD654" si="456">B591*28</f>
        <v>9.3981481481472479E-2</v>
      </c>
      <c r="AE591" s="35">
        <f t="shared" ref="AE591:AE654" si="457">B591*29</f>
        <v>9.7337962962953647E-2</v>
      </c>
      <c r="AF591" s="36">
        <f t="shared" ref="AF591:AF654" si="458">B591*30</f>
        <v>0.1006944444444348</v>
      </c>
      <c r="AG591" s="35">
        <f t="shared" ref="AG591:AG654" si="459">B591*31</f>
        <v>0.10405092592591597</v>
      </c>
      <c r="AH591" s="35">
        <f t="shared" ref="AH591:AH654" si="460">B591*32</f>
        <v>0.10740740740739713</v>
      </c>
      <c r="AI591" s="35">
        <f t="shared" ref="AI591:AI654" si="461">B591*33</f>
        <v>0.11076388888887828</v>
      </c>
      <c r="AJ591" s="35">
        <f t="shared" ref="AJ591:AJ654" si="462">B591*34</f>
        <v>0.11412037037035945</v>
      </c>
      <c r="AK591" s="36">
        <f t="shared" ref="AK591:AK654" si="463">B591*35</f>
        <v>0.11747685185184061</v>
      </c>
      <c r="AL591" s="35">
        <f t="shared" ref="AL591:AL654" si="464">B591*36</f>
        <v>0.12083333333332177</v>
      </c>
      <c r="AM591" s="35">
        <f t="shared" ref="AM591:AM654" si="465">B591*37</f>
        <v>0.12418981481480293</v>
      </c>
      <c r="AN591" s="35">
        <f t="shared" ref="AN591:AN654" si="466">B591*38</f>
        <v>0.12754629629628408</v>
      </c>
      <c r="AO591" s="35">
        <f t="shared" ref="AO591:AO654" si="467">B591*39</f>
        <v>0.13090277777776524</v>
      </c>
      <c r="AP591" s="36">
        <f t="shared" ref="AP591:AP654" si="468">B591*40</f>
        <v>0.13425925925924642</v>
      </c>
      <c r="AQ591" s="35">
        <f t="shared" ref="AQ591:AQ654" si="469">B591*41</f>
        <v>0.13761574074072758</v>
      </c>
      <c r="AR591" s="35">
        <f t="shared" ref="AR591:AR654" si="470">B591*42</f>
        <v>0.14097222222220873</v>
      </c>
      <c r="AS591" s="38">
        <f t="shared" ref="AS591:AS654" si="471">B591*42.195</f>
        <v>0.14162673611109755</v>
      </c>
      <c r="AU591" s="33">
        <v>3.3564814814811602E-3</v>
      </c>
    </row>
    <row r="592" spans="1:47">
      <c r="A592" s="33">
        <v>3.35763888888856E-3</v>
      </c>
      <c r="B592" s="34">
        <v>3.35763888888856E-3</v>
      </c>
      <c r="C592" s="35">
        <f t="shared" si="429"/>
        <v>6.71527777777712E-3</v>
      </c>
      <c r="D592" s="35">
        <f t="shared" si="430"/>
        <v>1.007291666666568E-2</v>
      </c>
      <c r="E592" s="35">
        <f t="shared" si="431"/>
        <v>1.343055555555424E-2</v>
      </c>
      <c r="F592" s="36">
        <f t="shared" si="432"/>
        <v>1.6788194444442801E-2</v>
      </c>
      <c r="G592" s="35">
        <f t="shared" si="433"/>
        <v>2.0145833333331361E-2</v>
      </c>
      <c r="H592" s="35">
        <f t="shared" si="434"/>
        <v>2.350347222221992E-2</v>
      </c>
      <c r="I592" s="35">
        <f t="shared" si="435"/>
        <v>2.686111111110848E-2</v>
      </c>
      <c r="J592" s="35">
        <f t="shared" si="436"/>
        <v>3.021874999999704E-2</v>
      </c>
      <c r="K592" s="36">
        <f t="shared" si="437"/>
        <v>3.3576388888885603E-2</v>
      </c>
      <c r="L592" s="35">
        <f t="shared" si="438"/>
        <v>3.6934027777774159E-2</v>
      </c>
      <c r="M592" s="35">
        <f t="shared" si="439"/>
        <v>4.0291666666662722E-2</v>
      </c>
      <c r="N592" s="35">
        <f t="shared" si="440"/>
        <v>4.3649305555551278E-2</v>
      </c>
      <c r="O592" s="35">
        <f t="shared" si="441"/>
        <v>4.7006944444439841E-2</v>
      </c>
      <c r="P592" s="36">
        <f t="shared" si="442"/>
        <v>5.0364583333328397E-2</v>
      </c>
      <c r="Q592" s="35">
        <f t="shared" si="443"/>
        <v>5.372222222221696E-2</v>
      </c>
      <c r="R592" s="35">
        <f t="shared" si="444"/>
        <v>5.7079861111105523E-2</v>
      </c>
      <c r="S592" s="35">
        <f t="shared" si="445"/>
        <v>6.0437499999994079E-2</v>
      </c>
      <c r="T592" s="35">
        <f t="shared" si="446"/>
        <v>6.3795138888882635E-2</v>
      </c>
      <c r="U592" s="36">
        <f t="shared" si="447"/>
        <v>6.7152777777771205E-2</v>
      </c>
      <c r="V592" s="35">
        <f t="shared" si="448"/>
        <v>7.0510416666659761E-2</v>
      </c>
      <c r="W592" s="37">
        <f t="shared" si="449"/>
        <v>7.0829392361104165E-2</v>
      </c>
      <c r="X592" s="35">
        <f t="shared" si="450"/>
        <v>7.3868055555548318E-2</v>
      </c>
      <c r="Y592" s="35">
        <f t="shared" si="451"/>
        <v>7.7225694444436874E-2</v>
      </c>
      <c r="Z592" s="35">
        <f t="shared" si="452"/>
        <v>8.0583333333325444E-2</v>
      </c>
      <c r="AA592" s="36">
        <f t="shared" si="453"/>
        <v>8.3940972222214E-2</v>
      </c>
      <c r="AB592" s="35">
        <f t="shared" si="454"/>
        <v>8.7298611111102556E-2</v>
      </c>
      <c r="AC592" s="35">
        <f t="shared" si="455"/>
        <v>9.0656249999991126E-2</v>
      </c>
      <c r="AD592" s="35">
        <f t="shared" si="456"/>
        <v>9.4013888888879682E-2</v>
      </c>
      <c r="AE592" s="35">
        <f t="shared" si="457"/>
        <v>9.7371527777768238E-2</v>
      </c>
      <c r="AF592" s="36">
        <f t="shared" si="458"/>
        <v>0.10072916666665679</v>
      </c>
      <c r="AG592" s="35">
        <f t="shared" si="459"/>
        <v>0.10408680555554536</v>
      </c>
      <c r="AH592" s="35">
        <f t="shared" si="460"/>
        <v>0.10744444444443392</v>
      </c>
      <c r="AI592" s="35">
        <f t="shared" si="461"/>
        <v>0.11080208333332248</v>
      </c>
      <c r="AJ592" s="35">
        <f t="shared" si="462"/>
        <v>0.11415972222221105</v>
      </c>
      <c r="AK592" s="36">
        <f t="shared" si="463"/>
        <v>0.1175173611110996</v>
      </c>
      <c r="AL592" s="35">
        <f t="shared" si="464"/>
        <v>0.12087499999998816</v>
      </c>
      <c r="AM592" s="35">
        <f t="shared" si="465"/>
        <v>0.12423263888887671</v>
      </c>
      <c r="AN592" s="35">
        <f t="shared" si="466"/>
        <v>0.12759027777776527</v>
      </c>
      <c r="AO592" s="35">
        <f t="shared" si="467"/>
        <v>0.13094791666665384</v>
      </c>
      <c r="AP592" s="36">
        <f t="shared" si="468"/>
        <v>0.13430555555554241</v>
      </c>
      <c r="AQ592" s="35">
        <f t="shared" si="469"/>
        <v>0.13766319444443095</v>
      </c>
      <c r="AR592" s="35">
        <f t="shared" si="470"/>
        <v>0.14102083333331952</v>
      </c>
      <c r="AS592" s="38">
        <f t="shared" si="471"/>
        <v>0.14167557291665278</v>
      </c>
      <c r="AU592" s="33">
        <v>3.35763888888856E-3</v>
      </c>
    </row>
    <row r="593" spans="1:47">
      <c r="A593" s="33">
        <v>3.3587962962959698E-3</v>
      </c>
      <c r="B593" s="34">
        <v>3.3587962962959698E-3</v>
      </c>
      <c r="C593" s="35">
        <f t="shared" si="429"/>
        <v>6.7175925925919396E-3</v>
      </c>
      <c r="D593" s="35">
        <f t="shared" si="430"/>
        <v>1.007638888888791E-2</v>
      </c>
      <c r="E593" s="35">
        <f t="shared" si="431"/>
        <v>1.3435185185183879E-2</v>
      </c>
      <c r="F593" s="36">
        <f t="shared" si="432"/>
        <v>1.6793981481479849E-2</v>
      </c>
      <c r="G593" s="35">
        <f t="shared" si="433"/>
        <v>2.015277777777582E-2</v>
      </c>
      <c r="H593" s="35">
        <f t="shared" si="434"/>
        <v>2.3511574074071787E-2</v>
      </c>
      <c r="I593" s="35">
        <f t="shared" si="435"/>
        <v>2.6870370370367758E-2</v>
      </c>
      <c r="J593" s="35">
        <f t="shared" si="436"/>
        <v>3.0229166666663729E-2</v>
      </c>
      <c r="K593" s="36">
        <f t="shared" si="437"/>
        <v>3.3587962962959697E-2</v>
      </c>
      <c r="L593" s="35">
        <f t="shared" si="438"/>
        <v>3.6946759259255668E-2</v>
      </c>
      <c r="M593" s="35">
        <f t="shared" si="439"/>
        <v>4.0305555555551639E-2</v>
      </c>
      <c r="N593" s="35">
        <f t="shared" si="440"/>
        <v>4.366435185184761E-2</v>
      </c>
      <c r="O593" s="35">
        <f t="shared" si="441"/>
        <v>4.7023148148143575E-2</v>
      </c>
      <c r="P593" s="36">
        <f t="shared" si="442"/>
        <v>5.0381944444439546E-2</v>
      </c>
      <c r="Q593" s="35">
        <f t="shared" si="443"/>
        <v>5.3740740740735517E-2</v>
      </c>
      <c r="R593" s="35">
        <f t="shared" si="444"/>
        <v>5.7099537037031488E-2</v>
      </c>
      <c r="S593" s="35">
        <f t="shared" si="445"/>
        <v>6.0458333333327459E-2</v>
      </c>
      <c r="T593" s="35">
        <f t="shared" si="446"/>
        <v>6.3817129629623423E-2</v>
      </c>
      <c r="U593" s="36">
        <f t="shared" si="447"/>
        <v>6.7175925925919394E-2</v>
      </c>
      <c r="V593" s="35">
        <f t="shared" si="448"/>
        <v>7.0534722222215365E-2</v>
      </c>
      <c r="W593" s="37">
        <f t="shared" si="449"/>
        <v>7.085380787036348E-2</v>
      </c>
      <c r="X593" s="35">
        <f t="shared" si="450"/>
        <v>7.3893518518511336E-2</v>
      </c>
      <c r="Y593" s="35">
        <f t="shared" si="451"/>
        <v>7.7252314814807307E-2</v>
      </c>
      <c r="Z593" s="35">
        <f t="shared" si="452"/>
        <v>8.0611111111103279E-2</v>
      </c>
      <c r="AA593" s="36">
        <f t="shared" si="453"/>
        <v>8.396990740739925E-2</v>
      </c>
      <c r="AB593" s="35">
        <f t="shared" si="454"/>
        <v>8.7328703703695221E-2</v>
      </c>
      <c r="AC593" s="35">
        <f t="shared" si="455"/>
        <v>9.0687499999991178E-2</v>
      </c>
      <c r="AD593" s="35">
        <f t="shared" si="456"/>
        <v>9.4046296296287149E-2</v>
      </c>
      <c r="AE593" s="35">
        <f t="shared" si="457"/>
        <v>9.740509259258312E-2</v>
      </c>
      <c r="AF593" s="36">
        <f t="shared" si="458"/>
        <v>0.10076388888887909</v>
      </c>
      <c r="AG593" s="35">
        <f t="shared" si="459"/>
        <v>0.10412268518517506</v>
      </c>
      <c r="AH593" s="35">
        <f t="shared" si="460"/>
        <v>0.10748148148147103</v>
      </c>
      <c r="AI593" s="35">
        <f t="shared" si="461"/>
        <v>0.110840277777767</v>
      </c>
      <c r="AJ593" s="35">
        <f t="shared" si="462"/>
        <v>0.11419907407406298</v>
      </c>
      <c r="AK593" s="36">
        <f t="shared" si="463"/>
        <v>0.11755787037035895</v>
      </c>
      <c r="AL593" s="35">
        <f t="shared" si="464"/>
        <v>0.12091666666665492</v>
      </c>
      <c r="AM593" s="35">
        <f t="shared" si="465"/>
        <v>0.12427546296295089</v>
      </c>
      <c r="AN593" s="35">
        <f t="shared" si="466"/>
        <v>0.12763425925924685</v>
      </c>
      <c r="AO593" s="35">
        <f t="shared" si="467"/>
        <v>0.13099305555554283</v>
      </c>
      <c r="AP593" s="36">
        <f t="shared" si="468"/>
        <v>0.13435185185183879</v>
      </c>
      <c r="AQ593" s="35">
        <f t="shared" si="469"/>
        <v>0.13771064814813477</v>
      </c>
      <c r="AR593" s="35">
        <f t="shared" si="470"/>
        <v>0.14106944444443073</v>
      </c>
      <c r="AS593" s="38">
        <f t="shared" si="471"/>
        <v>0.14172440972220846</v>
      </c>
      <c r="AU593" s="33">
        <v>3.3587962962959698E-3</v>
      </c>
    </row>
    <row r="594" spans="1:47">
      <c r="A594" s="33">
        <v>3.35995370370338E-3</v>
      </c>
      <c r="B594" s="34">
        <v>3.35995370370338E-3</v>
      </c>
      <c r="C594" s="35">
        <f t="shared" si="429"/>
        <v>6.71990740740676E-3</v>
      </c>
      <c r="D594" s="35">
        <f t="shared" si="430"/>
        <v>1.0079861111110141E-2</v>
      </c>
      <c r="E594" s="35">
        <f t="shared" si="431"/>
        <v>1.343981481481352E-2</v>
      </c>
      <c r="F594" s="36">
        <f t="shared" si="432"/>
        <v>1.6799768518516899E-2</v>
      </c>
      <c r="G594" s="35">
        <f t="shared" si="433"/>
        <v>2.0159722222220282E-2</v>
      </c>
      <c r="H594" s="35">
        <f t="shared" si="434"/>
        <v>2.3519675925923661E-2</v>
      </c>
      <c r="I594" s="35">
        <f t="shared" si="435"/>
        <v>2.687962962962704E-2</v>
      </c>
      <c r="J594" s="35">
        <f t="shared" si="436"/>
        <v>3.0239583333330419E-2</v>
      </c>
      <c r="K594" s="36">
        <f t="shared" si="437"/>
        <v>3.3599537037033798E-2</v>
      </c>
      <c r="L594" s="35">
        <f t="shared" si="438"/>
        <v>3.6959490740737178E-2</v>
      </c>
      <c r="M594" s="35">
        <f t="shared" si="439"/>
        <v>4.0319444444440564E-2</v>
      </c>
      <c r="N594" s="35">
        <f t="shared" si="440"/>
        <v>4.3679398148143943E-2</v>
      </c>
      <c r="O594" s="35">
        <f t="shared" si="441"/>
        <v>4.7039351851847322E-2</v>
      </c>
      <c r="P594" s="36">
        <f t="shared" si="442"/>
        <v>5.0399305555550701E-2</v>
      </c>
      <c r="Q594" s="35">
        <f t="shared" si="443"/>
        <v>5.375925925925408E-2</v>
      </c>
      <c r="R594" s="35">
        <f t="shared" si="444"/>
        <v>5.7119212962957459E-2</v>
      </c>
      <c r="S594" s="35">
        <f t="shared" si="445"/>
        <v>6.0479166666660839E-2</v>
      </c>
      <c r="T594" s="35">
        <f t="shared" si="446"/>
        <v>6.3839120370364225E-2</v>
      </c>
      <c r="U594" s="36">
        <f t="shared" si="447"/>
        <v>6.7199074074067597E-2</v>
      </c>
      <c r="V594" s="35">
        <f t="shared" si="448"/>
        <v>7.0559027777770983E-2</v>
      </c>
      <c r="W594" s="37">
        <f t="shared" si="449"/>
        <v>7.0878223379622796E-2</v>
      </c>
      <c r="X594" s="35">
        <f t="shared" si="450"/>
        <v>7.3918981481474355E-2</v>
      </c>
      <c r="Y594" s="35">
        <f t="shared" si="451"/>
        <v>7.7278935185177741E-2</v>
      </c>
      <c r="Z594" s="35">
        <f t="shared" si="452"/>
        <v>8.0638888888881127E-2</v>
      </c>
      <c r="AA594" s="36">
        <f t="shared" si="453"/>
        <v>8.3998842592584499E-2</v>
      </c>
      <c r="AB594" s="35">
        <f t="shared" si="454"/>
        <v>8.7358796296287886E-2</v>
      </c>
      <c r="AC594" s="35">
        <f t="shared" si="455"/>
        <v>9.0718749999991258E-2</v>
      </c>
      <c r="AD594" s="35">
        <f t="shared" si="456"/>
        <v>9.4078703703694644E-2</v>
      </c>
      <c r="AE594" s="35">
        <f t="shared" si="457"/>
        <v>9.7438657407398016E-2</v>
      </c>
      <c r="AF594" s="36">
        <f t="shared" si="458"/>
        <v>0.1007986111111014</v>
      </c>
      <c r="AG594" s="35">
        <f t="shared" si="459"/>
        <v>0.10415856481480477</v>
      </c>
      <c r="AH594" s="35">
        <f t="shared" si="460"/>
        <v>0.10751851851850816</v>
      </c>
      <c r="AI594" s="35">
        <f t="shared" si="461"/>
        <v>0.11087847222221155</v>
      </c>
      <c r="AJ594" s="35">
        <f t="shared" si="462"/>
        <v>0.11423842592591492</v>
      </c>
      <c r="AK594" s="36">
        <f t="shared" si="463"/>
        <v>0.1175983796296183</v>
      </c>
      <c r="AL594" s="35">
        <f t="shared" si="464"/>
        <v>0.12095833333332168</v>
      </c>
      <c r="AM594" s="35">
        <f t="shared" si="465"/>
        <v>0.12431828703702506</v>
      </c>
      <c r="AN594" s="35">
        <f t="shared" si="466"/>
        <v>0.12767824074072845</v>
      </c>
      <c r="AO594" s="35">
        <f t="shared" si="467"/>
        <v>0.13103819444443182</v>
      </c>
      <c r="AP594" s="36">
        <f t="shared" si="468"/>
        <v>0.13439814814813519</v>
      </c>
      <c r="AQ594" s="35">
        <f t="shared" si="469"/>
        <v>0.13775810185183859</v>
      </c>
      <c r="AR594" s="35">
        <f t="shared" si="470"/>
        <v>0.14111805555554197</v>
      </c>
      <c r="AS594" s="38">
        <f t="shared" si="471"/>
        <v>0.14177324652776413</v>
      </c>
      <c r="AU594" s="33">
        <v>3.35995370370338E-3</v>
      </c>
    </row>
    <row r="595" spans="1:47">
      <c r="A595" s="33">
        <v>3.3611111111107798E-3</v>
      </c>
      <c r="B595" s="34">
        <v>3.3611111111107798E-3</v>
      </c>
      <c r="C595" s="35">
        <f t="shared" si="429"/>
        <v>6.7222222222215596E-3</v>
      </c>
      <c r="D595" s="35">
        <f t="shared" si="430"/>
        <v>1.0083333333332339E-2</v>
      </c>
      <c r="E595" s="35">
        <f t="shared" si="431"/>
        <v>1.3444444444443119E-2</v>
      </c>
      <c r="F595" s="36">
        <f t="shared" si="432"/>
        <v>1.6805555555553898E-2</v>
      </c>
      <c r="G595" s="35">
        <f t="shared" si="433"/>
        <v>2.0166666666664678E-2</v>
      </c>
      <c r="H595" s="35">
        <f t="shared" si="434"/>
        <v>2.3527777777775458E-2</v>
      </c>
      <c r="I595" s="35">
        <f t="shared" si="435"/>
        <v>2.6888888888886239E-2</v>
      </c>
      <c r="J595" s="35">
        <f t="shared" si="436"/>
        <v>3.0249999999997019E-2</v>
      </c>
      <c r="K595" s="36">
        <f t="shared" si="437"/>
        <v>3.3611111111107796E-2</v>
      </c>
      <c r="L595" s="35">
        <f t="shared" si="438"/>
        <v>3.6972222222218576E-2</v>
      </c>
      <c r="M595" s="35">
        <f t="shared" si="439"/>
        <v>4.0333333333329356E-2</v>
      </c>
      <c r="N595" s="35">
        <f t="shared" si="440"/>
        <v>4.3694444444440136E-2</v>
      </c>
      <c r="O595" s="35">
        <f t="shared" si="441"/>
        <v>4.7055555555550917E-2</v>
      </c>
      <c r="P595" s="36">
        <f t="shared" si="442"/>
        <v>5.0416666666661697E-2</v>
      </c>
      <c r="Q595" s="35">
        <f t="shared" si="443"/>
        <v>5.3777777777772477E-2</v>
      </c>
      <c r="R595" s="35">
        <f t="shared" si="444"/>
        <v>5.7138888888883257E-2</v>
      </c>
      <c r="S595" s="35">
        <f t="shared" si="445"/>
        <v>6.0499999999994038E-2</v>
      </c>
      <c r="T595" s="35">
        <f t="shared" si="446"/>
        <v>6.3861111111104818E-2</v>
      </c>
      <c r="U595" s="36">
        <f t="shared" si="447"/>
        <v>6.7222222222215591E-2</v>
      </c>
      <c r="V595" s="35">
        <f t="shared" si="448"/>
        <v>7.0583333333326378E-2</v>
      </c>
      <c r="W595" s="37">
        <f t="shared" si="449"/>
        <v>7.0902638888881903E-2</v>
      </c>
      <c r="X595" s="35">
        <f t="shared" si="450"/>
        <v>7.3944444444437152E-2</v>
      </c>
      <c r="Y595" s="35">
        <f t="shared" si="451"/>
        <v>7.7305555555547939E-2</v>
      </c>
      <c r="Z595" s="35">
        <f t="shared" si="452"/>
        <v>8.0666666666658712E-2</v>
      </c>
      <c r="AA595" s="36">
        <f t="shared" si="453"/>
        <v>8.40277777777695E-2</v>
      </c>
      <c r="AB595" s="35">
        <f t="shared" si="454"/>
        <v>8.7388888888880273E-2</v>
      </c>
      <c r="AC595" s="35">
        <f t="shared" si="455"/>
        <v>9.074999999999106E-2</v>
      </c>
      <c r="AD595" s="35">
        <f t="shared" si="456"/>
        <v>9.4111111111101833E-2</v>
      </c>
      <c r="AE595" s="35">
        <f t="shared" si="457"/>
        <v>9.7472222222212621E-2</v>
      </c>
      <c r="AF595" s="36">
        <f t="shared" si="458"/>
        <v>0.10083333333332339</v>
      </c>
      <c r="AG595" s="35">
        <f t="shared" si="459"/>
        <v>0.10419444444443418</v>
      </c>
      <c r="AH595" s="35">
        <f t="shared" si="460"/>
        <v>0.10755555555554495</v>
      </c>
      <c r="AI595" s="35">
        <f t="shared" si="461"/>
        <v>0.11091666666665573</v>
      </c>
      <c r="AJ595" s="35">
        <f t="shared" si="462"/>
        <v>0.11427777777776651</v>
      </c>
      <c r="AK595" s="36">
        <f t="shared" si="463"/>
        <v>0.11763888888887729</v>
      </c>
      <c r="AL595" s="35">
        <f t="shared" si="464"/>
        <v>0.12099999999998808</v>
      </c>
      <c r="AM595" s="35">
        <f t="shared" si="465"/>
        <v>0.12436111111109885</v>
      </c>
      <c r="AN595" s="35">
        <f t="shared" si="466"/>
        <v>0.12772222222220964</v>
      </c>
      <c r="AO595" s="35">
        <f t="shared" si="467"/>
        <v>0.13108333333332042</v>
      </c>
      <c r="AP595" s="36">
        <f t="shared" si="468"/>
        <v>0.13444444444443118</v>
      </c>
      <c r="AQ595" s="35">
        <f t="shared" si="469"/>
        <v>0.13780555555554197</v>
      </c>
      <c r="AR595" s="35">
        <f t="shared" si="470"/>
        <v>0.14116666666665276</v>
      </c>
      <c r="AS595" s="38">
        <f t="shared" si="471"/>
        <v>0.14182208333331936</v>
      </c>
      <c r="AU595" s="33">
        <v>3.3611111111107798E-3</v>
      </c>
    </row>
    <row r="596" spans="1:47">
      <c r="A596" s="33">
        <v>3.36226851851819E-3</v>
      </c>
      <c r="B596" s="34">
        <v>3.36226851851819E-3</v>
      </c>
      <c r="C596" s="35">
        <f t="shared" si="429"/>
        <v>6.7245370370363801E-3</v>
      </c>
      <c r="D596" s="35">
        <f t="shared" si="430"/>
        <v>1.008680555555457E-2</v>
      </c>
      <c r="E596" s="35">
        <f t="shared" si="431"/>
        <v>1.344907407407276E-2</v>
      </c>
      <c r="F596" s="36">
        <f t="shared" si="432"/>
        <v>1.6811342592590948E-2</v>
      </c>
      <c r="G596" s="35">
        <f t="shared" si="433"/>
        <v>2.017361111110914E-2</v>
      </c>
      <c r="H596" s="35">
        <f t="shared" si="434"/>
        <v>2.3535879629627332E-2</v>
      </c>
      <c r="I596" s="35">
        <f t="shared" si="435"/>
        <v>2.689814814814552E-2</v>
      </c>
      <c r="J596" s="35">
        <f t="shared" si="436"/>
        <v>3.0260416666663709E-2</v>
      </c>
      <c r="K596" s="36">
        <f t="shared" si="437"/>
        <v>3.3622685185181897E-2</v>
      </c>
      <c r="L596" s="35">
        <f t="shared" si="438"/>
        <v>3.6984953703700092E-2</v>
      </c>
      <c r="M596" s="35">
        <f t="shared" si="439"/>
        <v>4.0347222222218281E-2</v>
      </c>
      <c r="N596" s="35">
        <f t="shared" si="440"/>
        <v>4.3709490740736469E-2</v>
      </c>
      <c r="O596" s="35">
        <f t="shared" si="441"/>
        <v>4.7071759259254664E-2</v>
      </c>
      <c r="P596" s="36">
        <f t="shared" si="442"/>
        <v>5.0434027777772852E-2</v>
      </c>
      <c r="Q596" s="35">
        <f t="shared" si="443"/>
        <v>5.3796296296291041E-2</v>
      </c>
      <c r="R596" s="35">
        <f t="shared" si="444"/>
        <v>5.7158564814809229E-2</v>
      </c>
      <c r="S596" s="35">
        <f t="shared" si="445"/>
        <v>6.0520833333327417E-2</v>
      </c>
      <c r="T596" s="35">
        <f t="shared" si="446"/>
        <v>6.3883101851845606E-2</v>
      </c>
      <c r="U596" s="36">
        <f t="shared" si="447"/>
        <v>6.7245370370363794E-2</v>
      </c>
      <c r="V596" s="35">
        <f t="shared" si="448"/>
        <v>7.0607638888881996E-2</v>
      </c>
      <c r="W596" s="37">
        <f t="shared" si="449"/>
        <v>7.0927054398141218E-2</v>
      </c>
      <c r="X596" s="35">
        <f t="shared" si="450"/>
        <v>7.3969907407400184E-2</v>
      </c>
      <c r="Y596" s="35">
        <f t="shared" si="451"/>
        <v>7.7332175925918373E-2</v>
      </c>
      <c r="Z596" s="35">
        <f t="shared" si="452"/>
        <v>8.0694444444436561E-2</v>
      </c>
      <c r="AA596" s="36">
        <f t="shared" si="453"/>
        <v>8.4056712962954749E-2</v>
      </c>
      <c r="AB596" s="35">
        <f t="shared" si="454"/>
        <v>8.7418981481472938E-2</v>
      </c>
      <c r="AC596" s="35">
        <f t="shared" si="455"/>
        <v>9.0781249999991126E-2</v>
      </c>
      <c r="AD596" s="35">
        <f t="shared" si="456"/>
        <v>9.4143518518509328E-2</v>
      </c>
      <c r="AE596" s="35">
        <f t="shared" si="457"/>
        <v>9.7505787037027516E-2</v>
      </c>
      <c r="AF596" s="36">
        <f t="shared" si="458"/>
        <v>0.1008680555555457</v>
      </c>
      <c r="AG596" s="35">
        <f t="shared" si="459"/>
        <v>0.10423032407406389</v>
      </c>
      <c r="AH596" s="35">
        <f t="shared" si="460"/>
        <v>0.10759259259258208</v>
      </c>
      <c r="AI596" s="35">
        <f t="shared" si="461"/>
        <v>0.11095486111110027</v>
      </c>
      <c r="AJ596" s="35">
        <f t="shared" si="462"/>
        <v>0.11431712962961846</v>
      </c>
      <c r="AK596" s="36">
        <f t="shared" si="463"/>
        <v>0.11767939814813665</v>
      </c>
      <c r="AL596" s="35">
        <f t="shared" si="464"/>
        <v>0.12104166666665483</v>
      </c>
      <c r="AM596" s="35">
        <f t="shared" si="465"/>
        <v>0.12440393518517304</v>
      </c>
      <c r="AN596" s="35">
        <f t="shared" si="466"/>
        <v>0.12776620370369121</v>
      </c>
      <c r="AO596" s="35">
        <f t="shared" si="467"/>
        <v>0.13112847222220941</v>
      </c>
      <c r="AP596" s="36">
        <f t="shared" si="468"/>
        <v>0.13449074074072759</v>
      </c>
      <c r="AQ596" s="35">
        <f t="shared" si="469"/>
        <v>0.13785300925924579</v>
      </c>
      <c r="AR596" s="35">
        <f t="shared" si="470"/>
        <v>0.14121527777776399</v>
      </c>
      <c r="AS596" s="38">
        <f t="shared" si="471"/>
        <v>0.14187092013887503</v>
      </c>
      <c r="AU596" s="33">
        <v>3.36226851851819E-3</v>
      </c>
    </row>
    <row r="597" spans="1:47">
      <c r="A597" s="33">
        <v>3.3634259259255998E-3</v>
      </c>
      <c r="B597" s="34">
        <v>3.3634259259255998E-3</v>
      </c>
      <c r="C597" s="35">
        <f t="shared" si="429"/>
        <v>6.7268518518511997E-3</v>
      </c>
      <c r="D597" s="35">
        <f t="shared" si="430"/>
        <v>1.0090277777776799E-2</v>
      </c>
      <c r="E597" s="35">
        <f t="shared" si="431"/>
        <v>1.3453703703702399E-2</v>
      </c>
      <c r="F597" s="36">
        <f t="shared" si="432"/>
        <v>1.6817129629627999E-2</v>
      </c>
      <c r="G597" s="35">
        <f t="shared" si="433"/>
        <v>2.0180555555553599E-2</v>
      </c>
      <c r="H597" s="35">
        <f t="shared" si="434"/>
        <v>2.3543981481479199E-2</v>
      </c>
      <c r="I597" s="35">
        <f t="shared" si="435"/>
        <v>2.6907407407404799E-2</v>
      </c>
      <c r="J597" s="35">
        <f t="shared" si="436"/>
        <v>3.0270833333330398E-2</v>
      </c>
      <c r="K597" s="36">
        <f t="shared" si="437"/>
        <v>3.3634259259255998E-2</v>
      </c>
      <c r="L597" s="35">
        <f t="shared" si="438"/>
        <v>3.6997685185181595E-2</v>
      </c>
      <c r="M597" s="35">
        <f t="shared" si="439"/>
        <v>4.0361111111107198E-2</v>
      </c>
      <c r="N597" s="35">
        <f t="shared" si="440"/>
        <v>4.3724537037032801E-2</v>
      </c>
      <c r="O597" s="35">
        <f t="shared" si="441"/>
        <v>4.7087962962958398E-2</v>
      </c>
      <c r="P597" s="36">
        <f t="shared" si="442"/>
        <v>5.0451388888883994E-2</v>
      </c>
      <c r="Q597" s="35">
        <f t="shared" si="443"/>
        <v>5.3814814814809597E-2</v>
      </c>
      <c r="R597" s="35">
        <f t="shared" si="444"/>
        <v>5.7178240740735201E-2</v>
      </c>
      <c r="S597" s="35">
        <f t="shared" si="445"/>
        <v>6.0541666666660797E-2</v>
      </c>
      <c r="T597" s="35">
        <f t="shared" si="446"/>
        <v>6.3905092592586393E-2</v>
      </c>
      <c r="U597" s="36">
        <f t="shared" si="447"/>
        <v>6.7268518518511997E-2</v>
      </c>
      <c r="V597" s="35">
        <f t="shared" si="448"/>
        <v>7.06319444444376E-2</v>
      </c>
      <c r="W597" s="37">
        <f t="shared" si="449"/>
        <v>7.0951469907400519E-2</v>
      </c>
      <c r="X597" s="35">
        <f t="shared" si="450"/>
        <v>7.3995370370363189E-2</v>
      </c>
      <c r="Y597" s="35">
        <f t="shared" si="451"/>
        <v>7.7358796296288793E-2</v>
      </c>
      <c r="Z597" s="35">
        <f t="shared" si="452"/>
        <v>8.0722222222214396E-2</v>
      </c>
      <c r="AA597" s="36">
        <f t="shared" si="453"/>
        <v>8.4085648148139999E-2</v>
      </c>
      <c r="AB597" s="35">
        <f t="shared" si="454"/>
        <v>8.7449074074065603E-2</v>
      </c>
      <c r="AC597" s="35">
        <f t="shared" si="455"/>
        <v>9.0812499999991192E-2</v>
      </c>
      <c r="AD597" s="35">
        <f t="shared" si="456"/>
        <v>9.4175925925916795E-2</v>
      </c>
      <c r="AE597" s="35">
        <f t="shared" si="457"/>
        <v>9.7539351851842399E-2</v>
      </c>
      <c r="AF597" s="36">
        <f t="shared" si="458"/>
        <v>0.10090277777776799</v>
      </c>
      <c r="AG597" s="35">
        <f t="shared" si="459"/>
        <v>0.10426620370369359</v>
      </c>
      <c r="AH597" s="35">
        <f t="shared" si="460"/>
        <v>0.10762962962961919</v>
      </c>
      <c r="AI597" s="35">
        <f t="shared" si="461"/>
        <v>0.1109930555555448</v>
      </c>
      <c r="AJ597" s="35">
        <f t="shared" si="462"/>
        <v>0.1143564814814704</v>
      </c>
      <c r="AK597" s="36">
        <f t="shared" si="463"/>
        <v>0.11771990740739599</v>
      </c>
      <c r="AL597" s="35">
        <f t="shared" si="464"/>
        <v>0.12108333333332159</v>
      </c>
      <c r="AM597" s="35">
        <f t="shared" si="465"/>
        <v>0.1244467592592472</v>
      </c>
      <c r="AN597" s="35">
        <f t="shared" si="466"/>
        <v>0.12781018518517279</v>
      </c>
      <c r="AO597" s="35">
        <f t="shared" si="467"/>
        <v>0.1311736111110984</v>
      </c>
      <c r="AP597" s="36">
        <f t="shared" si="468"/>
        <v>0.13453703703702399</v>
      </c>
      <c r="AQ597" s="35">
        <f t="shared" si="469"/>
        <v>0.13790046296294958</v>
      </c>
      <c r="AR597" s="35">
        <f t="shared" si="470"/>
        <v>0.1412638888888752</v>
      </c>
      <c r="AS597" s="38">
        <f t="shared" si="471"/>
        <v>0.14191975694443068</v>
      </c>
      <c r="AU597" s="33">
        <v>3.3634259259255998E-3</v>
      </c>
    </row>
    <row r="598" spans="1:47">
      <c r="A598" s="33">
        <v>3.3645833333330001E-3</v>
      </c>
      <c r="B598" s="34">
        <v>3.3645833333330001E-3</v>
      </c>
      <c r="C598" s="35">
        <f t="shared" si="429"/>
        <v>6.7291666666660001E-3</v>
      </c>
      <c r="D598" s="35">
        <f t="shared" si="430"/>
        <v>1.0093749999998999E-2</v>
      </c>
      <c r="E598" s="35">
        <f t="shared" si="431"/>
        <v>1.3458333333332E-2</v>
      </c>
      <c r="F598" s="36">
        <f t="shared" si="432"/>
        <v>1.6822916666665001E-2</v>
      </c>
      <c r="G598" s="35">
        <f t="shared" si="433"/>
        <v>2.0187499999997999E-2</v>
      </c>
      <c r="H598" s="35">
        <f t="shared" si="434"/>
        <v>2.3552083333331E-2</v>
      </c>
      <c r="I598" s="35">
        <f t="shared" si="435"/>
        <v>2.6916666666664001E-2</v>
      </c>
      <c r="J598" s="35">
        <f t="shared" si="436"/>
        <v>3.0281249999997002E-2</v>
      </c>
      <c r="K598" s="36">
        <f t="shared" si="437"/>
        <v>3.3645833333330002E-2</v>
      </c>
      <c r="L598" s="35">
        <f t="shared" si="438"/>
        <v>3.7010416666663E-2</v>
      </c>
      <c r="M598" s="35">
        <f t="shared" si="439"/>
        <v>4.0374999999995997E-2</v>
      </c>
      <c r="N598" s="35">
        <f t="shared" si="440"/>
        <v>4.3739583333329002E-2</v>
      </c>
      <c r="O598" s="35">
        <f t="shared" si="441"/>
        <v>4.7104166666661999E-2</v>
      </c>
      <c r="P598" s="36">
        <f t="shared" si="442"/>
        <v>5.0468749999995004E-2</v>
      </c>
      <c r="Q598" s="35">
        <f t="shared" si="443"/>
        <v>5.3833333333328001E-2</v>
      </c>
      <c r="R598" s="35">
        <f t="shared" si="444"/>
        <v>5.7197916666660999E-2</v>
      </c>
      <c r="S598" s="35">
        <f t="shared" si="445"/>
        <v>6.0562499999994003E-2</v>
      </c>
      <c r="T598" s="35">
        <f t="shared" si="446"/>
        <v>6.3927083333327001E-2</v>
      </c>
      <c r="U598" s="36">
        <f t="shared" si="447"/>
        <v>6.7291666666660005E-2</v>
      </c>
      <c r="V598" s="35">
        <f t="shared" si="448"/>
        <v>7.0656249999992995E-2</v>
      </c>
      <c r="W598" s="37">
        <f t="shared" si="449"/>
        <v>7.0975885416659626E-2</v>
      </c>
      <c r="X598" s="35">
        <f t="shared" si="450"/>
        <v>7.4020833333326E-2</v>
      </c>
      <c r="Y598" s="35">
        <f t="shared" si="451"/>
        <v>7.7385416666659004E-2</v>
      </c>
      <c r="Z598" s="35">
        <f t="shared" si="452"/>
        <v>8.0749999999991995E-2</v>
      </c>
      <c r="AA598" s="36">
        <f t="shared" si="453"/>
        <v>8.4114583333324999E-2</v>
      </c>
      <c r="AB598" s="35">
        <f t="shared" si="454"/>
        <v>8.7479166666658004E-2</v>
      </c>
      <c r="AC598" s="35">
        <f t="shared" si="455"/>
        <v>9.0843749999991008E-2</v>
      </c>
      <c r="AD598" s="35">
        <f t="shared" si="456"/>
        <v>9.4208333333323999E-2</v>
      </c>
      <c r="AE598" s="35">
        <f t="shared" si="457"/>
        <v>9.7572916666657003E-2</v>
      </c>
      <c r="AF598" s="36">
        <f t="shared" si="458"/>
        <v>0.10093749999999001</v>
      </c>
      <c r="AG598" s="35">
        <f t="shared" si="459"/>
        <v>0.104302083333323</v>
      </c>
      <c r="AH598" s="35">
        <f t="shared" si="460"/>
        <v>0.107666666666656</v>
      </c>
      <c r="AI598" s="35">
        <f t="shared" si="461"/>
        <v>0.11103124999998901</v>
      </c>
      <c r="AJ598" s="35">
        <f t="shared" si="462"/>
        <v>0.114395833333322</v>
      </c>
      <c r="AK598" s="36">
        <f t="shared" si="463"/>
        <v>0.117760416666655</v>
      </c>
      <c r="AL598" s="35">
        <f t="shared" si="464"/>
        <v>0.12112499999998801</v>
      </c>
      <c r="AM598" s="35">
        <f t="shared" si="465"/>
        <v>0.124489583333321</v>
      </c>
      <c r="AN598" s="35">
        <f t="shared" si="466"/>
        <v>0.127854166666654</v>
      </c>
      <c r="AO598" s="35">
        <f t="shared" si="467"/>
        <v>0.13121874999998701</v>
      </c>
      <c r="AP598" s="36">
        <f t="shared" si="468"/>
        <v>0.13458333333332001</v>
      </c>
      <c r="AQ598" s="35">
        <f t="shared" si="469"/>
        <v>0.13794791666665301</v>
      </c>
      <c r="AR598" s="35">
        <f t="shared" si="470"/>
        <v>0.14131249999998599</v>
      </c>
      <c r="AS598" s="38">
        <f t="shared" si="471"/>
        <v>0.14196859374998594</v>
      </c>
      <c r="AU598" s="33">
        <v>3.3645833333330001E-3</v>
      </c>
    </row>
    <row r="599" spans="1:47">
      <c r="A599" s="33">
        <v>3.3657407407404099E-3</v>
      </c>
      <c r="B599" s="34">
        <v>3.3657407407404099E-3</v>
      </c>
      <c r="C599" s="35">
        <f t="shared" si="429"/>
        <v>6.7314814814808197E-3</v>
      </c>
      <c r="D599" s="35">
        <f t="shared" si="430"/>
        <v>1.009722222222123E-2</v>
      </c>
      <c r="E599" s="35">
        <f t="shared" si="431"/>
        <v>1.3462962962961639E-2</v>
      </c>
      <c r="F599" s="36">
        <f t="shared" si="432"/>
        <v>1.6828703703702048E-2</v>
      </c>
      <c r="G599" s="35">
        <f t="shared" si="433"/>
        <v>2.0194444444442461E-2</v>
      </c>
      <c r="H599" s="35">
        <f t="shared" si="434"/>
        <v>2.356018518518287E-2</v>
      </c>
      <c r="I599" s="35">
        <f t="shared" si="435"/>
        <v>2.6925925925923279E-2</v>
      </c>
      <c r="J599" s="35">
        <f t="shared" si="436"/>
        <v>3.0291666666663688E-2</v>
      </c>
      <c r="K599" s="36">
        <f t="shared" si="437"/>
        <v>3.3657407407404097E-2</v>
      </c>
      <c r="L599" s="35">
        <f t="shared" si="438"/>
        <v>3.7023148148144509E-2</v>
      </c>
      <c r="M599" s="35">
        <f t="shared" si="439"/>
        <v>4.0388888888884922E-2</v>
      </c>
      <c r="N599" s="35">
        <f t="shared" si="440"/>
        <v>4.3754629629625327E-2</v>
      </c>
      <c r="O599" s="35">
        <f t="shared" si="441"/>
        <v>4.712037037036574E-2</v>
      </c>
      <c r="P599" s="36">
        <f t="shared" si="442"/>
        <v>5.0486111111106145E-2</v>
      </c>
      <c r="Q599" s="35">
        <f t="shared" si="443"/>
        <v>5.3851851851846558E-2</v>
      </c>
      <c r="R599" s="35">
        <f t="shared" si="444"/>
        <v>5.721759259258697E-2</v>
      </c>
      <c r="S599" s="35">
        <f t="shared" si="445"/>
        <v>6.0583333333327376E-2</v>
      </c>
      <c r="T599" s="35">
        <f t="shared" si="446"/>
        <v>6.3949074074067788E-2</v>
      </c>
      <c r="U599" s="36">
        <f t="shared" si="447"/>
        <v>6.7314814814808194E-2</v>
      </c>
      <c r="V599" s="35">
        <f t="shared" si="448"/>
        <v>7.0680555555548613E-2</v>
      </c>
      <c r="W599" s="37">
        <f t="shared" si="449"/>
        <v>7.1000300925918941E-2</v>
      </c>
      <c r="X599" s="35">
        <f t="shared" si="450"/>
        <v>7.4046296296289019E-2</v>
      </c>
      <c r="Y599" s="35">
        <f t="shared" si="451"/>
        <v>7.7412037037029424E-2</v>
      </c>
      <c r="Z599" s="35">
        <f t="shared" si="452"/>
        <v>8.0777777777769844E-2</v>
      </c>
      <c r="AA599" s="36">
        <f t="shared" si="453"/>
        <v>8.4143518518510249E-2</v>
      </c>
      <c r="AB599" s="35">
        <f t="shared" si="454"/>
        <v>8.7509259259250655E-2</v>
      </c>
      <c r="AC599" s="35">
        <f t="shared" si="455"/>
        <v>9.087499999999106E-2</v>
      </c>
      <c r="AD599" s="35">
        <f t="shared" si="456"/>
        <v>9.424074074073148E-2</v>
      </c>
      <c r="AE599" s="35">
        <f t="shared" si="457"/>
        <v>9.7606481481471885E-2</v>
      </c>
      <c r="AF599" s="36">
        <f t="shared" si="458"/>
        <v>0.10097222222221229</v>
      </c>
      <c r="AG599" s="35">
        <f t="shared" si="459"/>
        <v>0.10433796296295271</v>
      </c>
      <c r="AH599" s="35">
        <f t="shared" si="460"/>
        <v>0.10770370370369312</v>
      </c>
      <c r="AI599" s="35">
        <f t="shared" si="461"/>
        <v>0.11106944444443352</v>
      </c>
      <c r="AJ599" s="35">
        <f t="shared" si="462"/>
        <v>0.11443518518517394</v>
      </c>
      <c r="AK599" s="36">
        <f t="shared" si="463"/>
        <v>0.11780092592591435</v>
      </c>
      <c r="AL599" s="35">
        <f t="shared" si="464"/>
        <v>0.12116666666665475</v>
      </c>
      <c r="AM599" s="35">
        <f t="shared" si="465"/>
        <v>0.12453240740739517</v>
      </c>
      <c r="AN599" s="35">
        <f t="shared" si="466"/>
        <v>0.12789814814813558</v>
      </c>
      <c r="AO599" s="35">
        <f t="shared" si="467"/>
        <v>0.131263888888876</v>
      </c>
      <c r="AP599" s="36">
        <f t="shared" si="468"/>
        <v>0.13462962962961639</v>
      </c>
      <c r="AQ599" s="35">
        <f t="shared" si="469"/>
        <v>0.13799537037035681</v>
      </c>
      <c r="AR599" s="35">
        <f t="shared" si="470"/>
        <v>0.14136111111109723</v>
      </c>
      <c r="AS599" s="38">
        <f t="shared" si="471"/>
        <v>0.14201743055554159</v>
      </c>
      <c r="AU599" s="33">
        <v>3.3657407407404099E-3</v>
      </c>
    </row>
    <row r="600" spans="1:47">
      <c r="A600" s="33">
        <v>3.3668981481478201E-3</v>
      </c>
      <c r="B600" s="34">
        <v>3.3668981481478201E-3</v>
      </c>
      <c r="C600" s="35">
        <f t="shared" si="429"/>
        <v>6.7337962962956402E-3</v>
      </c>
      <c r="D600" s="35">
        <f t="shared" si="430"/>
        <v>1.010069444444346E-2</v>
      </c>
      <c r="E600" s="35">
        <f t="shared" si="431"/>
        <v>1.346759259259128E-2</v>
      </c>
      <c r="F600" s="36">
        <f t="shared" si="432"/>
        <v>1.6834490740739099E-2</v>
      </c>
      <c r="G600" s="35">
        <f t="shared" si="433"/>
        <v>2.020138888888692E-2</v>
      </c>
      <c r="H600" s="35">
        <f t="shared" si="434"/>
        <v>2.356828703703474E-2</v>
      </c>
      <c r="I600" s="35">
        <f t="shared" si="435"/>
        <v>2.6935185185182561E-2</v>
      </c>
      <c r="J600" s="35">
        <f t="shared" si="436"/>
        <v>3.0302083333330381E-2</v>
      </c>
      <c r="K600" s="36">
        <f t="shared" si="437"/>
        <v>3.3668981481478198E-2</v>
      </c>
      <c r="L600" s="35">
        <f t="shared" si="438"/>
        <v>3.7035879629626019E-2</v>
      </c>
      <c r="M600" s="35">
        <f t="shared" si="439"/>
        <v>4.0402777777773839E-2</v>
      </c>
      <c r="N600" s="35">
        <f t="shared" si="440"/>
        <v>4.376967592592166E-2</v>
      </c>
      <c r="O600" s="35">
        <f t="shared" si="441"/>
        <v>4.713657407406948E-2</v>
      </c>
      <c r="P600" s="36">
        <f t="shared" si="442"/>
        <v>5.0503472222217301E-2</v>
      </c>
      <c r="Q600" s="35">
        <f t="shared" si="443"/>
        <v>5.3870370370365121E-2</v>
      </c>
      <c r="R600" s="35">
        <f t="shared" si="444"/>
        <v>5.7237268518512942E-2</v>
      </c>
      <c r="S600" s="35">
        <f t="shared" si="445"/>
        <v>6.0604166666660762E-2</v>
      </c>
      <c r="T600" s="35">
        <f t="shared" si="446"/>
        <v>6.3971064814808576E-2</v>
      </c>
      <c r="U600" s="36">
        <f t="shared" si="447"/>
        <v>6.7337962962956396E-2</v>
      </c>
      <c r="V600" s="35">
        <f t="shared" si="448"/>
        <v>7.0704861111104217E-2</v>
      </c>
      <c r="W600" s="37">
        <f t="shared" si="449"/>
        <v>7.1024716435178256E-2</v>
      </c>
      <c r="X600" s="35">
        <f t="shared" si="450"/>
        <v>7.4071759259252037E-2</v>
      </c>
      <c r="Y600" s="35">
        <f t="shared" si="451"/>
        <v>7.7438657407399858E-2</v>
      </c>
      <c r="Z600" s="35">
        <f t="shared" si="452"/>
        <v>8.0805555555547678E-2</v>
      </c>
      <c r="AA600" s="36">
        <f t="shared" si="453"/>
        <v>8.4172453703695499E-2</v>
      </c>
      <c r="AB600" s="35">
        <f t="shared" si="454"/>
        <v>8.7539351851843319E-2</v>
      </c>
      <c r="AC600" s="35">
        <f t="shared" si="455"/>
        <v>9.090624999999114E-2</v>
      </c>
      <c r="AD600" s="35">
        <f t="shared" si="456"/>
        <v>9.427314814813896E-2</v>
      </c>
      <c r="AE600" s="35">
        <f t="shared" si="457"/>
        <v>9.7640046296286781E-2</v>
      </c>
      <c r="AF600" s="36">
        <f t="shared" si="458"/>
        <v>0.1010069444444346</v>
      </c>
      <c r="AG600" s="35">
        <f t="shared" si="459"/>
        <v>0.10437384259258242</v>
      </c>
      <c r="AH600" s="35">
        <f t="shared" si="460"/>
        <v>0.10774074074073024</v>
      </c>
      <c r="AI600" s="35">
        <f t="shared" si="461"/>
        <v>0.11110763888887806</v>
      </c>
      <c r="AJ600" s="35">
        <f t="shared" si="462"/>
        <v>0.11447453703702588</v>
      </c>
      <c r="AK600" s="36">
        <f t="shared" si="463"/>
        <v>0.1178414351851737</v>
      </c>
      <c r="AL600" s="35">
        <f t="shared" si="464"/>
        <v>0.12120833333332152</v>
      </c>
      <c r="AM600" s="35">
        <f t="shared" si="465"/>
        <v>0.12457523148146935</v>
      </c>
      <c r="AN600" s="35">
        <f t="shared" si="466"/>
        <v>0.12794212962961715</v>
      </c>
      <c r="AO600" s="35">
        <f t="shared" si="467"/>
        <v>0.13130902777776499</v>
      </c>
      <c r="AP600" s="36">
        <f t="shared" si="468"/>
        <v>0.13467592592591279</v>
      </c>
      <c r="AQ600" s="35">
        <f t="shared" si="469"/>
        <v>0.13804282407406063</v>
      </c>
      <c r="AR600" s="35">
        <f t="shared" si="470"/>
        <v>0.14140972222220843</v>
      </c>
      <c r="AS600" s="38">
        <f t="shared" si="471"/>
        <v>0.14206626736109726</v>
      </c>
      <c r="AU600" s="33">
        <v>3.3668981481478201E-3</v>
      </c>
    </row>
    <row r="601" spans="1:47">
      <c r="A601" s="33">
        <v>3.3680555555552199E-3</v>
      </c>
      <c r="B601" s="34">
        <v>3.3680555555552199E-3</v>
      </c>
      <c r="C601" s="35">
        <f t="shared" si="429"/>
        <v>6.7361111111104398E-3</v>
      </c>
      <c r="D601" s="35">
        <f t="shared" si="430"/>
        <v>1.010416666666566E-2</v>
      </c>
      <c r="E601" s="35">
        <f t="shared" si="431"/>
        <v>1.347222222222088E-2</v>
      </c>
      <c r="F601" s="36">
        <f t="shared" si="432"/>
        <v>1.6840277777776101E-2</v>
      </c>
      <c r="G601" s="35">
        <f t="shared" si="433"/>
        <v>2.0208333333331319E-2</v>
      </c>
      <c r="H601" s="35">
        <f t="shared" si="434"/>
        <v>2.3576388888886537E-2</v>
      </c>
      <c r="I601" s="35">
        <f t="shared" si="435"/>
        <v>2.6944444444441759E-2</v>
      </c>
      <c r="J601" s="35">
        <f t="shared" si="436"/>
        <v>3.0312499999996981E-2</v>
      </c>
      <c r="K601" s="36">
        <f t="shared" si="437"/>
        <v>3.3680555555552202E-2</v>
      </c>
      <c r="L601" s="35">
        <f t="shared" si="438"/>
        <v>3.7048611111107417E-2</v>
      </c>
      <c r="M601" s="35">
        <f t="shared" si="439"/>
        <v>4.0416666666662639E-2</v>
      </c>
      <c r="N601" s="35">
        <f t="shared" si="440"/>
        <v>4.378472222221786E-2</v>
      </c>
      <c r="O601" s="35">
        <f t="shared" si="441"/>
        <v>4.7152777777773075E-2</v>
      </c>
      <c r="P601" s="36">
        <f t="shared" si="442"/>
        <v>5.0520833333328297E-2</v>
      </c>
      <c r="Q601" s="35">
        <f t="shared" si="443"/>
        <v>5.3888888888883518E-2</v>
      </c>
      <c r="R601" s="35">
        <f t="shared" si="444"/>
        <v>5.725694444443874E-2</v>
      </c>
      <c r="S601" s="35">
        <f t="shared" si="445"/>
        <v>6.0624999999993961E-2</v>
      </c>
      <c r="T601" s="35">
        <f t="shared" si="446"/>
        <v>6.3993055555549183E-2</v>
      </c>
      <c r="U601" s="36">
        <f t="shared" si="447"/>
        <v>6.7361111111104405E-2</v>
      </c>
      <c r="V601" s="35">
        <f t="shared" si="448"/>
        <v>7.0729166666659612E-2</v>
      </c>
      <c r="W601" s="37">
        <f t="shared" si="449"/>
        <v>7.1049131944437363E-2</v>
      </c>
      <c r="X601" s="35">
        <f t="shared" si="450"/>
        <v>7.4097222222214834E-2</v>
      </c>
      <c r="Y601" s="35">
        <f t="shared" si="451"/>
        <v>7.7465277777770056E-2</v>
      </c>
      <c r="Z601" s="35">
        <f t="shared" si="452"/>
        <v>8.0833333333325277E-2</v>
      </c>
      <c r="AA601" s="36">
        <f t="shared" si="453"/>
        <v>8.4201388888880499E-2</v>
      </c>
      <c r="AB601" s="35">
        <f t="shared" si="454"/>
        <v>8.7569444444435721E-2</v>
      </c>
      <c r="AC601" s="35">
        <f t="shared" si="455"/>
        <v>9.0937499999990942E-2</v>
      </c>
      <c r="AD601" s="35">
        <f t="shared" si="456"/>
        <v>9.430555555554615E-2</v>
      </c>
      <c r="AE601" s="35">
        <f t="shared" si="457"/>
        <v>9.7673611111101372E-2</v>
      </c>
      <c r="AF601" s="36">
        <f t="shared" si="458"/>
        <v>0.10104166666665659</v>
      </c>
      <c r="AG601" s="35">
        <f t="shared" si="459"/>
        <v>0.10440972222221181</v>
      </c>
      <c r="AH601" s="35">
        <f t="shared" si="460"/>
        <v>0.10777777777776704</v>
      </c>
      <c r="AI601" s="35">
        <f t="shared" si="461"/>
        <v>0.11114583333332226</v>
      </c>
      <c r="AJ601" s="35">
        <f t="shared" si="462"/>
        <v>0.11451388888887748</v>
      </c>
      <c r="AK601" s="36">
        <f t="shared" si="463"/>
        <v>0.1178819444444327</v>
      </c>
      <c r="AL601" s="35">
        <f t="shared" si="464"/>
        <v>0.12124999999998792</v>
      </c>
      <c r="AM601" s="35">
        <f t="shared" si="465"/>
        <v>0.12461805555554313</v>
      </c>
      <c r="AN601" s="35">
        <f t="shared" si="466"/>
        <v>0.12798611111109837</v>
      </c>
      <c r="AO601" s="35">
        <f t="shared" si="467"/>
        <v>0.13135416666665359</v>
      </c>
      <c r="AP601" s="36">
        <f t="shared" si="468"/>
        <v>0.13472222222220881</v>
      </c>
      <c r="AQ601" s="35">
        <f t="shared" si="469"/>
        <v>0.138090277777764</v>
      </c>
      <c r="AR601" s="35">
        <f t="shared" si="470"/>
        <v>0.14145833333331922</v>
      </c>
      <c r="AS601" s="38">
        <f t="shared" si="471"/>
        <v>0.14211510416665252</v>
      </c>
      <c r="AU601" s="33">
        <v>3.3680555555552199E-3</v>
      </c>
    </row>
    <row r="602" spans="1:47">
      <c r="A602" s="33">
        <v>3.3692129629626301E-3</v>
      </c>
      <c r="B602" s="34">
        <v>3.3692129629626301E-3</v>
      </c>
      <c r="C602" s="35">
        <f t="shared" si="429"/>
        <v>6.7384259259252602E-3</v>
      </c>
      <c r="D602" s="35">
        <f t="shared" si="430"/>
        <v>1.0107638888887891E-2</v>
      </c>
      <c r="E602" s="35">
        <f t="shared" si="431"/>
        <v>1.347685185185052E-2</v>
      </c>
      <c r="F602" s="36">
        <f t="shared" si="432"/>
        <v>1.6846064814813152E-2</v>
      </c>
      <c r="G602" s="35">
        <f t="shared" si="433"/>
        <v>2.0215277777775782E-2</v>
      </c>
      <c r="H602" s="35">
        <f t="shared" si="434"/>
        <v>2.3584490740738411E-2</v>
      </c>
      <c r="I602" s="35">
        <f t="shared" si="435"/>
        <v>2.6953703703701041E-2</v>
      </c>
      <c r="J602" s="35">
        <f t="shared" si="436"/>
        <v>3.0322916666663671E-2</v>
      </c>
      <c r="K602" s="36">
        <f t="shared" si="437"/>
        <v>3.3692129629626304E-2</v>
      </c>
      <c r="L602" s="35">
        <f t="shared" si="438"/>
        <v>3.7061342592588933E-2</v>
      </c>
      <c r="M602" s="35">
        <f t="shared" si="439"/>
        <v>4.0430555555551563E-2</v>
      </c>
      <c r="N602" s="35">
        <f t="shared" si="440"/>
        <v>4.3799768518514193E-2</v>
      </c>
      <c r="O602" s="35">
        <f t="shared" si="441"/>
        <v>4.7168981481476822E-2</v>
      </c>
      <c r="P602" s="36">
        <f t="shared" si="442"/>
        <v>5.0538194444439452E-2</v>
      </c>
      <c r="Q602" s="35">
        <f t="shared" si="443"/>
        <v>5.3907407407402082E-2</v>
      </c>
      <c r="R602" s="35">
        <f t="shared" si="444"/>
        <v>5.7276620370364711E-2</v>
      </c>
      <c r="S602" s="35">
        <f t="shared" si="445"/>
        <v>6.0645833333327341E-2</v>
      </c>
      <c r="T602" s="35">
        <f t="shared" si="446"/>
        <v>6.4015046296289971E-2</v>
      </c>
      <c r="U602" s="36">
        <f t="shared" si="447"/>
        <v>6.7384259259252607E-2</v>
      </c>
      <c r="V602" s="35">
        <f t="shared" si="448"/>
        <v>7.075347222221523E-2</v>
      </c>
      <c r="W602" s="37">
        <f t="shared" si="449"/>
        <v>7.1073547453696678E-2</v>
      </c>
      <c r="X602" s="35">
        <f t="shared" si="450"/>
        <v>7.4122685185177867E-2</v>
      </c>
      <c r="Y602" s="35">
        <f t="shared" si="451"/>
        <v>7.7491898148140489E-2</v>
      </c>
      <c r="Z602" s="35">
        <f t="shared" si="452"/>
        <v>8.0861111111103126E-2</v>
      </c>
      <c r="AA602" s="36">
        <f t="shared" si="453"/>
        <v>8.4230324074065749E-2</v>
      </c>
      <c r="AB602" s="35">
        <f t="shared" si="454"/>
        <v>8.7599537037028385E-2</v>
      </c>
      <c r="AC602" s="35">
        <f t="shared" si="455"/>
        <v>9.0968749999991008E-2</v>
      </c>
      <c r="AD602" s="35">
        <f t="shared" si="456"/>
        <v>9.4337962962953645E-2</v>
      </c>
      <c r="AE602" s="35">
        <f t="shared" si="457"/>
        <v>9.7707175925916268E-2</v>
      </c>
      <c r="AF602" s="36">
        <f t="shared" si="458"/>
        <v>0.1010763888888789</v>
      </c>
      <c r="AG602" s="35">
        <f t="shared" si="459"/>
        <v>0.10444560185184153</v>
      </c>
      <c r="AH602" s="35">
        <f t="shared" si="460"/>
        <v>0.10781481481480416</v>
      </c>
      <c r="AI602" s="35">
        <f t="shared" si="461"/>
        <v>0.1111840277777668</v>
      </c>
      <c r="AJ602" s="35">
        <f t="shared" si="462"/>
        <v>0.11455324074072942</v>
      </c>
      <c r="AK602" s="36">
        <f t="shared" si="463"/>
        <v>0.11792245370369206</v>
      </c>
      <c r="AL602" s="35">
        <f t="shared" si="464"/>
        <v>0.12129166666665468</v>
      </c>
      <c r="AM602" s="35">
        <f t="shared" si="465"/>
        <v>0.12466087962961732</v>
      </c>
      <c r="AN602" s="35">
        <f t="shared" si="466"/>
        <v>0.12803009259257994</v>
      </c>
      <c r="AO602" s="35">
        <f t="shared" si="467"/>
        <v>0.13139930555554258</v>
      </c>
      <c r="AP602" s="36">
        <f t="shared" si="468"/>
        <v>0.13476851851850521</v>
      </c>
      <c r="AQ602" s="35">
        <f t="shared" si="469"/>
        <v>0.13813773148146782</v>
      </c>
      <c r="AR602" s="35">
        <f t="shared" si="470"/>
        <v>0.14150694444443046</v>
      </c>
      <c r="AS602" s="38">
        <f t="shared" si="471"/>
        <v>0.14216394097220819</v>
      </c>
      <c r="AU602" s="33">
        <v>3.3692129629626301E-3</v>
      </c>
    </row>
    <row r="603" spans="1:47">
      <c r="A603" s="33">
        <v>3.3703703703700399E-3</v>
      </c>
      <c r="B603" s="34">
        <v>3.3703703703700399E-3</v>
      </c>
      <c r="C603" s="35">
        <f t="shared" si="429"/>
        <v>6.7407407407400798E-3</v>
      </c>
      <c r="D603" s="35">
        <f t="shared" si="430"/>
        <v>1.011111111111012E-2</v>
      </c>
      <c r="E603" s="35">
        <f t="shared" si="431"/>
        <v>1.348148148148016E-2</v>
      </c>
      <c r="F603" s="36">
        <f t="shared" si="432"/>
        <v>1.6851851851850199E-2</v>
      </c>
      <c r="G603" s="35">
        <f t="shared" si="433"/>
        <v>2.022222222222024E-2</v>
      </c>
      <c r="H603" s="35">
        <f t="shared" si="434"/>
        <v>2.3592592592590278E-2</v>
      </c>
      <c r="I603" s="35">
        <f t="shared" si="435"/>
        <v>2.6962962962960319E-2</v>
      </c>
      <c r="J603" s="35">
        <f t="shared" si="436"/>
        <v>3.033333333333036E-2</v>
      </c>
      <c r="K603" s="36">
        <f t="shared" si="437"/>
        <v>3.3703703703700398E-2</v>
      </c>
      <c r="L603" s="35">
        <f t="shared" si="438"/>
        <v>3.7074074074070436E-2</v>
      </c>
      <c r="M603" s="35">
        <f t="shared" si="439"/>
        <v>4.044444444444048E-2</v>
      </c>
      <c r="N603" s="35">
        <f t="shared" si="440"/>
        <v>4.3814814814810518E-2</v>
      </c>
      <c r="O603" s="35">
        <f t="shared" si="441"/>
        <v>4.7185185185180556E-2</v>
      </c>
      <c r="P603" s="36">
        <f t="shared" si="442"/>
        <v>5.0555555555550601E-2</v>
      </c>
      <c r="Q603" s="35">
        <f t="shared" si="443"/>
        <v>5.3925925925920638E-2</v>
      </c>
      <c r="R603" s="35">
        <f t="shared" si="444"/>
        <v>5.7296296296290676E-2</v>
      </c>
      <c r="S603" s="35">
        <f t="shared" si="445"/>
        <v>6.0666666666660721E-2</v>
      </c>
      <c r="T603" s="35">
        <f t="shared" si="446"/>
        <v>6.4037037037030758E-2</v>
      </c>
      <c r="U603" s="36">
        <f t="shared" si="447"/>
        <v>6.7407407407400796E-2</v>
      </c>
      <c r="V603" s="35">
        <f t="shared" si="448"/>
        <v>7.0777777777770834E-2</v>
      </c>
      <c r="W603" s="37">
        <f t="shared" si="449"/>
        <v>7.1097962962955993E-2</v>
      </c>
      <c r="X603" s="35">
        <f t="shared" si="450"/>
        <v>7.4148148148140872E-2</v>
      </c>
      <c r="Y603" s="35">
        <f t="shared" si="451"/>
        <v>7.7518518518510923E-2</v>
      </c>
      <c r="Z603" s="35">
        <f t="shared" si="452"/>
        <v>8.0888888888880961E-2</v>
      </c>
      <c r="AA603" s="36">
        <f t="shared" si="453"/>
        <v>8.4259259259250999E-2</v>
      </c>
      <c r="AB603" s="35">
        <f t="shared" si="454"/>
        <v>8.7629629629621036E-2</v>
      </c>
      <c r="AC603" s="35">
        <f t="shared" si="455"/>
        <v>9.0999999999991074E-2</v>
      </c>
      <c r="AD603" s="35">
        <f t="shared" si="456"/>
        <v>9.4370370370361112E-2</v>
      </c>
      <c r="AE603" s="35">
        <f t="shared" si="457"/>
        <v>9.7740740740731163E-2</v>
      </c>
      <c r="AF603" s="36">
        <f t="shared" si="458"/>
        <v>0.1011111111111012</v>
      </c>
      <c r="AG603" s="35">
        <f t="shared" si="459"/>
        <v>0.10448148148147124</v>
      </c>
      <c r="AH603" s="35">
        <f t="shared" si="460"/>
        <v>0.10785185185184128</v>
      </c>
      <c r="AI603" s="35">
        <f t="shared" si="461"/>
        <v>0.11122222222221131</v>
      </c>
      <c r="AJ603" s="35">
        <f t="shared" si="462"/>
        <v>0.11459259259258135</v>
      </c>
      <c r="AK603" s="36">
        <f t="shared" si="463"/>
        <v>0.11796296296295139</v>
      </c>
      <c r="AL603" s="35">
        <f t="shared" si="464"/>
        <v>0.12133333333332144</v>
      </c>
      <c r="AM603" s="35">
        <f t="shared" si="465"/>
        <v>0.12470370370369148</v>
      </c>
      <c r="AN603" s="35">
        <f t="shared" si="466"/>
        <v>0.12807407407406152</v>
      </c>
      <c r="AO603" s="35">
        <f t="shared" si="467"/>
        <v>0.13144444444443157</v>
      </c>
      <c r="AP603" s="36">
        <f t="shared" si="468"/>
        <v>0.13481481481480159</v>
      </c>
      <c r="AQ603" s="35">
        <f t="shared" si="469"/>
        <v>0.13818518518517164</v>
      </c>
      <c r="AR603" s="35">
        <f t="shared" si="470"/>
        <v>0.14155555555554167</v>
      </c>
      <c r="AS603" s="38">
        <f t="shared" si="471"/>
        <v>0.14221277777776384</v>
      </c>
      <c r="AU603" s="33">
        <v>3.3703703703700399E-3</v>
      </c>
    </row>
    <row r="604" spans="1:47">
      <c r="A604" s="33">
        <v>3.3715277777774401E-3</v>
      </c>
      <c r="B604" s="34">
        <v>3.3715277777774401E-3</v>
      </c>
      <c r="C604" s="35">
        <f t="shared" si="429"/>
        <v>6.7430555555548803E-3</v>
      </c>
      <c r="D604" s="35">
        <f t="shared" si="430"/>
        <v>1.011458333333232E-2</v>
      </c>
      <c r="E604" s="35">
        <f t="shared" si="431"/>
        <v>1.3486111111109761E-2</v>
      </c>
      <c r="F604" s="36">
        <f t="shared" si="432"/>
        <v>1.6857638888887201E-2</v>
      </c>
      <c r="G604" s="35">
        <f t="shared" si="433"/>
        <v>2.022916666666464E-2</v>
      </c>
      <c r="H604" s="35">
        <f t="shared" si="434"/>
        <v>2.3600694444442082E-2</v>
      </c>
      <c r="I604" s="35">
        <f t="shared" si="435"/>
        <v>2.6972222222219521E-2</v>
      </c>
      <c r="J604" s="35">
        <f t="shared" si="436"/>
        <v>3.034374999999696E-2</v>
      </c>
      <c r="K604" s="36">
        <f t="shared" si="437"/>
        <v>3.3715277777774402E-2</v>
      </c>
      <c r="L604" s="35">
        <f t="shared" si="438"/>
        <v>3.7086805555551841E-2</v>
      </c>
      <c r="M604" s="35">
        <f t="shared" si="439"/>
        <v>4.045833333332928E-2</v>
      </c>
      <c r="N604" s="35">
        <f t="shared" si="440"/>
        <v>4.3829861111106719E-2</v>
      </c>
      <c r="O604" s="35">
        <f t="shared" si="441"/>
        <v>4.7201388888884165E-2</v>
      </c>
      <c r="P604" s="36">
        <f t="shared" si="442"/>
        <v>5.0572916666661603E-2</v>
      </c>
      <c r="Q604" s="35">
        <f t="shared" si="443"/>
        <v>5.3944444444439042E-2</v>
      </c>
      <c r="R604" s="35">
        <f t="shared" si="444"/>
        <v>5.7315972222216481E-2</v>
      </c>
      <c r="S604" s="35">
        <f t="shared" si="445"/>
        <v>6.068749999999392E-2</v>
      </c>
      <c r="T604" s="35">
        <f t="shared" si="446"/>
        <v>6.4059027777771366E-2</v>
      </c>
      <c r="U604" s="36">
        <f t="shared" si="447"/>
        <v>6.7430555555548805E-2</v>
      </c>
      <c r="V604" s="35">
        <f t="shared" si="448"/>
        <v>7.0802083333326243E-2</v>
      </c>
      <c r="W604" s="37">
        <f t="shared" si="449"/>
        <v>7.11223784722151E-2</v>
      </c>
      <c r="X604" s="35">
        <f t="shared" si="450"/>
        <v>7.4173611111103682E-2</v>
      </c>
      <c r="Y604" s="35">
        <f t="shared" si="451"/>
        <v>7.7545138888881121E-2</v>
      </c>
      <c r="Z604" s="35">
        <f t="shared" si="452"/>
        <v>8.091666666665856E-2</v>
      </c>
      <c r="AA604" s="36">
        <f t="shared" si="453"/>
        <v>8.4288194444435999E-2</v>
      </c>
      <c r="AB604" s="35">
        <f t="shared" si="454"/>
        <v>8.7659722222213438E-2</v>
      </c>
      <c r="AC604" s="35">
        <f t="shared" si="455"/>
        <v>9.103124999999089E-2</v>
      </c>
      <c r="AD604" s="35">
        <f t="shared" si="456"/>
        <v>9.4402777777768329E-2</v>
      </c>
      <c r="AE604" s="35">
        <f t="shared" si="457"/>
        <v>9.7774305555545768E-2</v>
      </c>
      <c r="AF604" s="36">
        <f t="shared" si="458"/>
        <v>0.10114583333332321</v>
      </c>
      <c r="AG604" s="35">
        <f t="shared" si="459"/>
        <v>0.10451736111110065</v>
      </c>
      <c r="AH604" s="35">
        <f t="shared" si="460"/>
        <v>0.10788888888887808</v>
      </c>
      <c r="AI604" s="35">
        <f t="shared" si="461"/>
        <v>0.11126041666665552</v>
      </c>
      <c r="AJ604" s="35">
        <f t="shared" si="462"/>
        <v>0.11463194444443296</v>
      </c>
      <c r="AK604" s="36">
        <f t="shared" si="463"/>
        <v>0.1180034722222104</v>
      </c>
      <c r="AL604" s="35">
        <f t="shared" si="464"/>
        <v>0.12137499999998784</v>
      </c>
      <c r="AM604" s="35">
        <f t="shared" si="465"/>
        <v>0.12474652777776528</v>
      </c>
      <c r="AN604" s="35">
        <f t="shared" si="466"/>
        <v>0.12811805555554273</v>
      </c>
      <c r="AO604" s="35">
        <f t="shared" si="467"/>
        <v>0.13148958333332017</v>
      </c>
      <c r="AP604" s="36">
        <f t="shared" si="468"/>
        <v>0.13486111111109761</v>
      </c>
      <c r="AQ604" s="35">
        <f t="shared" si="469"/>
        <v>0.13823263888887505</v>
      </c>
      <c r="AR604" s="35">
        <f t="shared" si="470"/>
        <v>0.14160416666665249</v>
      </c>
      <c r="AS604" s="38">
        <f t="shared" si="471"/>
        <v>0.1422616145833191</v>
      </c>
      <c r="AU604" s="33">
        <v>3.3715277777774401E-3</v>
      </c>
    </row>
    <row r="605" spans="1:47">
      <c r="A605" s="33">
        <v>3.3726851851848499E-3</v>
      </c>
      <c r="B605" s="34">
        <v>3.3726851851848499E-3</v>
      </c>
      <c r="C605" s="35">
        <f t="shared" si="429"/>
        <v>6.7453703703696999E-3</v>
      </c>
      <c r="D605" s="35">
        <f t="shared" si="430"/>
        <v>1.0118055555554549E-2</v>
      </c>
      <c r="E605" s="35">
        <f t="shared" si="431"/>
        <v>1.34907407407394E-2</v>
      </c>
      <c r="F605" s="36">
        <f t="shared" si="432"/>
        <v>1.6863425925924248E-2</v>
      </c>
      <c r="G605" s="35">
        <f t="shared" si="433"/>
        <v>2.0236111111109099E-2</v>
      </c>
      <c r="H605" s="35">
        <f t="shared" si="434"/>
        <v>2.3608796296293949E-2</v>
      </c>
      <c r="I605" s="35">
        <f t="shared" si="435"/>
        <v>2.6981481481478799E-2</v>
      </c>
      <c r="J605" s="35">
        <f t="shared" si="436"/>
        <v>3.035416666666365E-2</v>
      </c>
      <c r="K605" s="36">
        <f t="shared" si="437"/>
        <v>3.3726851851848497E-2</v>
      </c>
      <c r="L605" s="35">
        <f t="shared" si="438"/>
        <v>3.709953703703335E-2</v>
      </c>
      <c r="M605" s="35">
        <f t="shared" si="439"/>
        <v>4.0472222222218197E-2</v>
      </c>
      <c r="N605" s="35">
        <f t="shared" si="440"/>
        <v>4.3844907407403051E-2</v>
      </c>
      <c r="O605" s="35">
        <f t="shared" si="441"/>
        <v>4.7217592592587898E-2</v>
      </c>
      <c r="P605" s="36">
        <f t="shared" si="442"/>
        <v>5.0590277777772752E-2</v>
      </c>
      <c r="Q605" s="35">
        <f t="shared" si="443"/>
        <v>5.3962962962957599E-2</v>
      </c>
      <c r="R605" s="35">
        <f t="shared" si="444"/>
        <v>5.7335648148142446E-2</v>
      </c>
      <c r="S605" s="35">
        <f t="shared" si="445"/>
        <v>6.07083333333273E-2</v>
      </c>
      <c r="T605" s="35">
        <f t="shared" si="446"/>
        <v>6.4081018518512153E-2</v>
      </c>
      <c r="U605" s="36">
        <f t="shared" si="447"/>
        <v>6.7453703703696993E-2</v>
      </c>
      <c r="V605" s="35">
        <f t="shared" si="448"/>
        <v>7.0826388888881847E-2</v>
      </c>
      <c r="W605" s="37">
        <f t="shared" si="449"/>
        <v>7.1146793981474402E-2</v>
      </c>
      <c r="X605" s="35">
        <f t="shared" si="450"/>
        <v>7.4199074074066701E-2</v>
      </c>
      <c r="Y605" s="35">
        <f t="shared" si="451"/>
        <v>7.7571759259251555E-2</v>
      </c>
      <c r="Z605" s="35">
        <f t="shared" si="452"/>
        <v>8.0944444444436395E-2</v>
      </c>
      <c r="AA605" s="36">
        <f t="shared" si="453"/>
        <v>8.4317129629621249E-2</v>
      </c>
      <c r="AB605" s="35">
        <f t="shared" si="454"/>
        <v>8.7689814814806102E-2</v>
      </c>
      <c r="AC605" s="35">
        <f t="shared" si="455"/>
        <v>9.1062499999990942E-2</v>
      </c>
      <c r="AD605" s="35">
        <f t="shared" si="456"/>
        <v>9.4435185185175796E-2</v>
      </c>
      <c r="AE605" s="35">
        <f t="shared" si="457"/>
        <v>9.780787037036065E-2</v>
      </c>
      <c r="AF605" s="36">
        <f t="shared" si="458"/>
        <v>0.1011805555555455</v>
      </c>
      <c r="AG605" s="35">
        <f t="shared" si="459"/>
        <v>0.10455324074073034</v>
      </c>
      <c r="AH605" s="35">
        <f t="shared" si="460"/>
        <v>0.1079259259259152</v>
      </c>
      <c r="AI605" s="35">
        <f t="shared" si="461"/>
        <v>0.11129861111110005</v>
      </c>
      <c r="AJ605" s="35">
        <f t="shared" si="462"/>
        <v>0.11467129629628489</v>
      </c>
      <c r="AK605" s="36">
        <f t="shared" si="463"/>
        <v>0.11804398148146975</v>
      </c>
      <c r="AL605" s="35">
        <f t="shared" si="464"/>
        <v>0.1214166666666546</v>
      </c>
      <c r="AM605" s="35">
        <f t="shared" si="465"/>
        <v>0.12478935185183945</v>
      </c>
      <c r="AN605" s="35">
        <f t="shared" si="466"/>
        <v>0.12816203703702431</v>
      </c>
      <c r="AO605" s="35">
        <f t="shared" si="467"/>
        <v>0.13153472222220916</v>
      </c>
      <c r="AP605" s="36">
        <f t="shared" si="468"/>
        <v>0.13490740740739399</v>
      </c>
      <c r="AQ605" s="35">
        <f t="shared" si="469"/>
        <v>0.13828009259257884</v>
      </c>
      <c r="AR605" s="35">
        <f t="shared" si="470"/>
        <v>0.14165277777776369</v>
      </c>
      <c r="AS605" s="38">
        <f t="shared" si="471"/>
        <v>0.14231045138887474</v>
      </c>
      <c r="AU605" s="33">
        <v>3.3726851851848499E-3</v>
      </c>
    </row>
    <row r="606" spans="1:47">
      <c r="A606" s="33">
        <v>3.3738425925922601E-3</v>
      </c>
      <c r="B606" s="34">
        <v>3.3738425925922601E-3</v>
      </c>
      <c r="C606" s="35">
        <f t="shared" si="429"/>
        <v>6.7476851851845203E-3</v>
      </c>
      <c r="D606" s="35">
        <f t="shared" si="430"/>
        <v>1.012152777777678E-2</v>
      </c>
      <c r="E606" s="35">
        <f t="shared" si="431"/>
        <v>1.3495370370369041E-2</v>
      </c>
      <c r="F606" s="36">
        <f t="shared" si="432"/>
        <v>1.6869212962961302E-2</v>
      </c>
      <c r="G606" s="35">
        <f t="shared" si="433"/>
        <v>2.0243055555553561E-2</v>
      </c>
      <c r="H606" s="35">
        <f t="shared" si="434"/>
        <v>2.3616898148145819E-2</v>
      </c>
      <c r="I606" s="35">
        <f t="shared" si="435"/>
        <v>2.6990740740738081E-2</v>
      </c>
      <c r="J606" s="35">
        <f t="shared" si="436"/>
        <v>3.0364583333330343E-2</v>
      </c>
      <c r="K606" s="36">
        <f t="shared" si="437"/>
        <v>3.3738425925922605E-2</v>
      </c>
      <c r="L606" s="35">
        <f t="shared" si="438"/>
        <v>3.711226851851486E-2</v>
      </c>
      <c r="M606" s="35">
        <f t="shared" si="439"/>
        <v>4.0486111111107122E-2</v>
      </c>
      <c r="N606" s="35">
        <f t="shared" si="440"/>
        <v>4.3859953703699384E-2</v>
      </c>
      <c r="O606" s="35">
        <f t="shared" si="441"/>
        <v>4.7233796296291639E-2</v>
      </c>
      <c r="P606" s="36">
        <f t="shared" si="442"/>
        <v>5.06076388888839E-2</v>
      </c>
      <c r="Q606" s="35">
        <f t="shared" si="443"/>
        <v>5.3981481481476162E-2</v>
      </c>
      <c r="R606" s="35">
        <f t="shared" si="444"/>
        <v>5.7355324074068424E-2</v>
      </c>
      <c r="S606" s="35">
        <f t="shared" si="445"/>
        <v>6.0729166666660686E-2</v>
      </c>
      <c r="T606" s="35">
        <f t="shared" si="446"/>
        <v>6.4103009259252941E-2</v>
      </c>
      <c r="U606" s="36">
        <f t="shared" si="447"/>
        <v>6.747685185184521E-2</v>
      </c>
      <c r="V606" s="35">
        <f t="shared" si="448"/>
        <v>7.0850694444437465E-2</v>
      </c>
      <c r="W606" s="37">
        <f t="shared" si="449"/>
        <v>7.1171209490733731E-2</v>
      </c>
      <c r="X606" s="35">
        <f t="shared" si="450"/>
        <v>7.422453703702972E-2</v>
      </c>
      <c r="Y606" s="35">
        <f t="shared" si="451"/>
        <v>7.7598379629621989E-2</v>
      </c>
      <c r="Z606" s="35">
        <f t="shared" si="452"/>
        <v>8.0972222222214243E-2</v>
      </c>
      <c r="AA606" s="36">
        <f t="shared" si="453"/>
        <v>8.4346064814806498E-2</v>
      </c>
      <c r="AB606" s="35">
        <f t="shared" si="454"/>
        <v>8.7719907407398767E-2</v>
      </c>
      <c r="AC606" s="35">
        <f t="shared" si="455"/>
        <v>9.1093749999991022E-2</v>
      </c>
      <c r="AD606" s="35">
        <f t="shared" si="456"/>
        <v>9.4467592592583277E-2</v>
      </c>
      <c r="AE606" s="35">
        <f t="shared" si="457"/>
        <v>9.7841435185175546E-2</v>
      </c>
      <c r="AF606" s="36">
        <f t="shared" si="458"/>
        <v>0.1012152777777678</v>
      </c>
      <c r="AG606" s="35">
        <f t="shared" si="459"/>
        <v>0.10458912037036007</v>
      </c>
      <c r="AH606" s="35">
        <f t="shared" si="460"/>
        <v>0.10796296296295232</v>
      </c>
      <c r="AI606" s="35">
        <f t="shared" si="461"/>
        <v>0.11133680555554458</v>
      </c>
      <c r="AJ606" s="35">
        <f t="shared" si="462"/>
        <v>0.11471064814813685</v>
      </c>
      <c r="AK606" s="36">
        <f t="shared" si="463"/>
        <v>0.1180844907407291</v>
      </c>
      <c r="AL606" s="35">
        <f t="shared" si="464"/>
        <v>0.12145833333332137</v>
      </c>
      <c r="AM606" s="35">
        <f t="shared" si="465"/>
        <v>0.12483217592591363</v>
      </c>
      <c r="AN606" s="35">
        <f t="shared" si="466"/>
        <v>0.12820601851850588</v>
      </c>
      <c r="AO606" s="35">
        <f t="shared" si="467"/>
        <v>0.13157986111109815</v>
      </c>
      <c r="AP606" s="36">
        <f t="shared" si="468"/>
        <v>0.13495370370369042</v>
      </c>
      <c r="AQ606" s="35">
        <f t="shared" si="469"/>
        <v>0.13832754629628266</v>
      </c>
      <c r="AR606" s="35">
        <f t="shared" si="470"/>
        <v>0.14170138888887493</v>
      </c>
      <c r="AS606" s="38">
        <f t="shared" si="471"/>
        <v>0.14235928819443042</v>
      </c>
      <c r="AU606" s="33">
        <v>3.3738425925922601E-3</v>
      </c>
    </row>
    <row r="607" spans="1:47">
      <c r="A607" s="33">
        <v>3.37499999999966E-3</v>
      </c>
      <c r="B607" s="34">
        <v>3.37499999999966E-3</v>
      </c>
      <c r="C607" s="35">
        <f t="shared" si="429"/>
        <v>6.7499999999993199E-3</v>
      </c>
      <c r="D607" s="35">
        <f t="shared" si="430"/>
        <v>1.012499999999898E-2</v>
      </c>
      <c r="E607" s="35">
        <f t="shared" si="431"/>
        <v>1.349999999999864E-2</v>
      </c>
      <c r="F607" s="36">
        <f t="shared" si="432"/>
        <v>1.6874999999998301E-2</v>
      </c>
      <c r="G607" s="35">
        <f t="shared" si="433"/>
        <v>2.0249999999997961E-2</v>
      </c>
      <c r="H607" s="35">
        <f t="shared" si="434"/>
        <v>2.362499999999762E-2</v>
      </c>
      <c r="I607" s="35">
        <f t="shared" si="435"/>
        <v>2.699999999999728E-2</v>
      </c>
      <c r="J607" s="35">
        <f t="shared" si="436"/>
        <v>3.0374999999996939E-2</v>
      </c>
      <c r="K607" s="36">
        <f t="shared" si="437"/>
        <v>3.3749999999996602E-2</v>
      </c>
      <c r="L607" s="35">
        <f t="shared" si="438"/>
        <v>3.7124999999996258E-2</v>
      </c>
      <c r="M607" s="35">
        <f t="shared" si="439"/>
        <v>4.0499999999995921E-2</v>
      </c>
      <c r="N607" s="35">
        <f t="shared" si="440"/>
        <v>4.3874999999995577E-2</v>
      </c>
      <c r="O607" s="35">
        <f t="shared" si="441"/>
        <v>4.724999999999524E-2</v>
      </c>
      <c r="P607" s="36">
        <f t="shared" si="442"/>
        <v>5.0624999999994896E-2</v>
      </c>
      <c r="Q607" s="35">
        <f t="shared" si="443"/>
        <v>5.3999999999994559E-2</v>
      </c>
      <c r="R607" s="35">
        <f t="shared" si="444"/>
        <v>5.7374999999994222E-2</v>
      </c>
      <c r="S607" s="35">
        <f t="shared" si="445"/>
        <v>6.0749999999993878E-2</v>
      </c>
      <c r="T607" s="35">
        <f t="shared" si="446"/>
        <v>6.4124999999993534E-2</v>
      </c>
      <c r="U607" s="36">
        <f t="shared" si="447"/>
        <v>6.7499999999993204E-2</v>
      </c>
      <c r="V607" s="35">
        <f t="shared" si="448"/>
        <v>7.087499999999286E-2</v>
      </c>
      <c r="W607" s="37">
        <f t="shared" si="449"/>
        <v>7.1195624999992824E-2</v>
      </c>
      <c r="X607" s="35">
        <f t="shared" si="450"/>
        <v>7.4249999999992516E-2</v>
      </c>
      <c r="Y607" s="35">
        <f t="shared" si="451"/>
        <v>7.7624999999992172E-2</v>
      </c>
      <c r="Z607" s="35">
        <f t="shared" si="452"/>
        <v>8.0999999999991842E-2</v>
      </c>
      <c r="AA607" s="36">
        <f t="shared" si="453"/>
        <v>8.4374999999991498E-2</v>
      </c>
      <c r="AB607" s="35">
        <f t="shared" si="454"/>
        <v>8.7749999999991155E-2</v>
      </c>
      <c r="AC607" s="35">
        <f t="shared" si="455"/>
        <v>9.1124999999990824E-2</v>
      </c>
      <c r="AD607" s="35">
        <f t="shared" si="456"/>
        <v>9.4499999999990481E-2</v>
      </c>
      <c r="AE607" s="35">
        <f t="shared" si="457"/>
        <v>9.7874999999990137E-2</v>
      </c>
      <c r="AF607" s="36">
        <f t="shared" si="458"/>
        <v>0.10124999999998979</v>
      </c>
      <c r="AG607" s="35">
        <f t="shared" si="459"/>
        <v>0.10462499999998946</v>
      </c>
      <c r="AH607" s="35">
        <f t="shared" si="460"/>
        <v>0.10799999999998912</v>
      </c>
      <c r="AI607" s="35">
        <f t="shared" si="461"/>
        <v>0.11137499999998877</v>
      </c>
      <c r="AJ607" s="35">
        <f t="shared" si="462"/>
        <v>0.11474999999998844</v>
      </c>
      <c r="AK607" s="36">
        <f t="shared" si="463"/>
        <v>0.1181249999999881</v>
      </c>
      <c r="AL607" s="35">
        <f t="shared" si="464"/>
        <v>0.12149999999998776</v>
      </c>
      <c r="AM607" s="35">
        <f t="shared" si="465"/>
        <v>0.12487499999998741</v>
      </c>
      <c r="AN607" s="35">
        <f t="shared" si="466"/>
        <v>0.12824999999998707</v>
      </c>
      <c r="AO607" s="35">
        <f t="shared" si="467"/>
        <v>0.13162499999998672</v>
      </c>
      <c r="AP607" s="36">
        <f t="shared" si="468"/>
        <v>0.13499999999998641</v>
      </c>
      <c r="AQ607" s="35">
        <f t="shared" si="469"/>
        <v>0.13837499999998606</v>
      </c>
      <c r="AR607" s="35">
        <f t="shared" si="470"/>
        <v>0.14174999999998572</v>
      </c>
      <c r="AS607" s="38">
        <f t="shared" si="471"/>
        <v>0.14240812499998565</v>
      </c>
      <c r="AU607" s="33">
        <v>3.37499999999966E-3</v>
      </c>
    </row>
    <row r="608" spans="1:47">
      <c r="A608" s="33">
        <v>3.3761574074070702E-3</v>
      </c>
      <c r="B608" s="34">
        <v>3.3761574074070702E-3</v>
      </c>
      <c r="C608" s="35">
        <f t="shared" si="429"/>
        <v>6.7523148148141404E-3</v>
      </c>
      <c r="D608" s="35">
        <f t="shared" si="430"/>
        <v>1.012847222222121E-2</v>
      </c>
      <c r="E608" s="35">
        <f t="shared" si="431"/>
        <v>1.3504629629628281E-2</v>
      </c>
      <c r="F608" s="36">
        <f t="shared" si="432"/>
        <v>1.6880787037035352E-2</v>
      </c>
      <c r="G608" s="35">
        <f t="shared" si="433"/>
        <v>2.0256944444442419E-2</v>
      </c>
      <c r="H608" s="35">
        <f t="shared" si="434"/>
        <v>2.363310185184949E-2</v>
      </c>
      <c r="I608" s="35">
        <f t="shared" si="435"/>
        <v>2.7009259259256561E-2</v>
      </c>
      <c r="J608" s="35">
        <f t="shared" si="436"/>
        <v>3.0385416666663632E-2</v>
      </c>
      <c r="K608" s="36">
        <f t="shared" si="437"/>
        <v>3.3761574074070703E-2</v>
      </c>
      <c r="L608" s="35">
        <f t="shared" si="438"/>
        <v>3.7137731481477775E-2</v>
      </c>
      <c r="M608" s="35">
        <f t="shared" si="439"/>
        <v>4.0513888888884839E-2</v>
      </c>
      <c r="N608" s="35">
        <f t="shared" si="440"/>
        <v>4.389004629629191E-2</v>
      </c>
      <c r="O608" s="35">
        <f t="shared" si="441"/>
        <v>4.7266203703698981E-2</v>
      </c>
      <c r="P608" s="36">
        <f t="shared" si="442"/>
        <v>5.0642361111106052E-2</v>
      </c>
      <c r="Q608" s="35">
        <f t="shared" si="443"/>
        <v>5.4018518518513123E-2</v>
      </c>
      <c r="R608" s="35">
        <f t="shared" si="444"/>
        <v>5.7394675925920194E-2</v>
      </c>
      <c r="S608" s="35">
        <f t="shared" si="445"/>
        <v>6.0770833333327265E-2</v>
      </c>
      <c r="T608" s="35">
        <f t="shared" si="446"/>
        <v>6.4146990740734336E-2</v>
      </c>
      <c r="U608" s="36">
        <f t="shared" si="447"/>
        <v>6.7523148148141407E-2</v>
      </c>
      <c r="V608" s="35">
        <f t="shared" si="448"/>
        <v>7.0899305555548478E-2</v>
      </c>
      <c r="W608" s="37">
        <f t="shared" si="449"/>
        <v>7.1220040509252139E-2</v>
      </c>
      <c r="X608" s="35">
        <f t="shared" si="450"/>
        <v>7.4275462962955549E-2</v>
      </c>
      <c r="Y608" s="35">
        <f t="shared" si="451"/>
        <v>7.765162037036262E-2</v>
      </c>
      <c r="Z608" s="35">
        <f t="shared" si="452"/>
        <v>8.1027777777769677E-2</v>
      </c>
      <c r="AA608" s="36">
        <f t="shared" si="453"/>
        <v>8.4403935185176748E-2</v>
      </c>
      <c r="AB608" s="35">
        <f t="shared" si="454"/>
        <v>8.7780092592583819E-2</v>
      </c>
      <c r="AC608" s="35">
        <f t="shared" si="455"/>
        <v>9.115624999999089E-2</v>
      </c>
      <c r="AD608" s="35">
        <f t="shared" si="456"/>
        <v>9.4532407407397961E-2</v>
      </c>
      <c r="AE608" s="35">
        <f t="shared" si="457"/>
        <v>9.7908564814805032E-2</v>
      </c>
      <c r="AF608" s="36">
        <f t="shared" si="458"/>
        <v>0.1012847222222121</v>
      </c>
      <c r="AG608" s="35">
        <f t="shared" si="459"/>
        <v>0.10466087962961917</v>
      </c>
      <c r="AH608" s="35">
        <f t="shared" si="460"/>
        <v>0.10803703703702625</v>
      </c>
      <c r="AI608" s="35">
        <f t="shared" si="461"/>
        <v>0.11141319444443332</v>
      </c>
      <c r="AJ608" s="35">
        <f t="shared" si="462"/>
        <v>0.11478935185184039</v>
      </c>
      <c r="AK608" s="36">
        <f t="shared" si="463"/>
        <v>0.11816550925924746</v>
      </c>
      <c r="AL608" s="35">
        <f t="shared" si="464"/>
        <v>0.12154166666665453</v>
      </c>
      <c r="AM608" s="35">
        <f t="shared" si="465"/>
        <v>0.1249178240740616</v>
      </c>
      <c r="AN608" s="35">
        <f t="shared" si="466"/>
        <v>0.12829398148146867</v>
      </c>
      <c r="AO608" s="35">
        <f t="shared" si="467"/>
        <v>0.13167013888887574</v>
      </c>
      <c r="AP608" s="36">
        <f t="shared" si="468"/>
        <v>0.13504629629628281</v>
      </c>
      <c r="AQ608" s="35">
        <f t="shared" si="469"/>
        <v>0.13842245370368988</v>
      </c>
      <c r="AR608" s="35">
        <f t="shared" si="470"/>
        <v>0.14179861111109696</v>
      </c>
      <c r="AS608" s="38">
        <f t="shared" si="471"/>
        <v>0.14245696180554132</v>
      </c>
      <c r="AU608" s="33">
        <v>3.3761574074070702E-3</v>
      </c>
    </row>
    <row r="609" spans="1:47">
      <c r="A609" s="33">
        <v>3.37731481481448E-3</v>
      </c>
      <c r="B609" s="34">
        <v>3.37731481481448E-3</v>
      </c>
      <c r="C609" s="35">
        <f t="shared" ref="C609:C672" si="472">B609*2</f>
        <v>6.7546296296289599E-3</v>
      </c>
      <c r="D609" s="35">
        <f t="shared" si="430"/>
        <v>1.0131944444443441E-2</v>
      </c>
      <c r="E609" s="35">
        <f t="shared" si="431"/>
        <v>1.350925925925792E-2</v>
      </c>
      <c r="F609" s="36">
        <f t="shared" si="432"/>
        <v>1.6886574074072399E-2</v>
      </c>
      <c r="G609" s="35">
        <f t="shared" si="433"/>
        <v>2.0263888888886882E-2</v>
      </c>
      <c r="H609" s="35">
        <f t="shared" si="434"/>
        <v>2.3641203703701361E-2</v>
      </c>
      <c r="I609" s="35">
        <f t="shared" si="435"/>
        <v>2.701851851851584E-2</v>
      </c>
      <c r="J609" s="35">
        <f t="shared" si="436"/>
        <v>3.0395833333330319E-2</v>
      </c>
      <c r="K609" s="36">
        <f t="shared" si="437"/>
        <v>3.3773148148144798E-2</v>
      </c>
      <c r="L609" s="35">
        <f t="shared" si="438"/>
        <v>3.7150462962959277E-2</v>
      </c>
      <c r="M609" s="35">
        <f t="shared" si="439"/>
        <v>4.0527777777773763E-2</v>
      </c>
      <c r="N609" s="35">
        <f t="shared" si="440"/>
        <v>4.3905092592588242E-2</v>
      </c>
      <c r="O609" s="35">
        <f t="shared" si="441"/>
        <v>4.7282407407402721E-2</v>
      </c>
      <c r="P609" s="36">
        <f t="shared" si="442"/>
        <v>5.06597222222172E-2</v>
      </c>
      <c r="Q609" s="35">
        <f t="shared" si="443"/>
        <v>5.4037037037031679E-2</v>
      </c>
      <c r="R609" s="35">
        <f t="shared" si="444"/>
        <v>5.7414351851846158E-2</v>
      </c>
      <c r="S609" s="35">
        <f t="shared" si="445"/>
        <v>6.0791666666660638E-2</v>
      </c>
      <c r="T609" s="35">
        <f t="shared" si="446"/>
        <v>6.4168981481475124E-2</v>
      </c>
      <c r="U609" s="36">
        <f t="shared" si="447"/>
        <v>6.7546296296289596E-2</v>
      </c>
      <c r="V609" s="35">
        <f t="shared" si="448"/>
        <v>7.0923611111104082E-2</v>
      </c>
      <c r="W609" s="37">
        <f t="shared" si="449"/>
        <v>7.1244456018511454E-2</v>
      </c>
      <c r="X609" s="35">
        <f t="shared" si="450"/>
        <v>7.4300925925918554E-2</v>
      </c>
      <c r="Y609" s="35">
        <f t="shared" si="451"/>
        <v>7.767824074073304E-2</v>
      </c>
      <c r="Z609" s="35">
        <f t="shared" si="452"/>
        <v>8.1055555555547526E-2</v>
      </c>
      <c r="AA609" s="36">
        <f t="shared" si="453"/>
        <v>8.4432870370361998E-2</v>
      </c>
      <c r="AB609" s="35">
        <f t="shared" si="454"/>
        <v>8.7810185185176484E-2</v>
      </c>
      <c r="AC609" s="35">
        <f t="shared" si="455"/>
        <v>9.1187499999990956E-2</v>
      </c>
      <c r="AD609" s="35">
        <f t="shared" si="456"/>
        <v>9.4564814814805442E-2</v>
      </c>
      <c r="AE609" s="35">
        <f t="shared" si="457"/>
        <v>9.7942129629619915E-2</v>
      </c>
      <c r="AF609" s="36">
        <f t="shared" si="458"/>
        <v>0.1013194444444344</v>
      </c>
      <c r="AG609" s="35">
        <f t="shared" si="459"/>
        <v>0.10469675925924887</v>
      </c>
      <c r="AH609" s="35">
        <f t="shared" si="460"/>
        <v>0.10807407407406336</v>
      </c>
      <c r="AI609" s="35">
        <f t="shared" si="461"/>
        <v>0.11145138888887784</v>
      </c>
      <c r="AJ609" s="35">
        <f t="shared" si="462"/>
        <v>0.11482870370369232</v>
      </c>
      <c r="AK609" s="36">
        <f t="shared" si="463"/>
        <v>0.1182060185185068</v>
      </c>
      <c r="AL609" s="35">
        <f t="shared" si="464"/>
        <v>0.12158333333332128</v>
      </c>
      <c r="AM609" s="35">
        <f t="shared" si="465"/>
        <v>0.12496064814813576</v>
      </c>
      <c r="AN609" s="35">
        <f t="shared" si="466"/>
        <v>0.12833796296295025</v>
      </c>
      <c r="AO609" s="35">
        <f t="shared" si="467"/>
        <v>0.13171527777776471</v>
      </c>
      <c r="AP609" s="36">
        <f t="shared" si="468"/>
        <v>0.13509259259257919</v>
      </c>
      <c r="AQ609" s="35">
        <f t="shared" si="469"/>
        <v>0.13846990740739368</v>
      </c>
      <c r="AR609" s="35">
        <f t="shared" si="470"/>
        <v>0.14184722222220816</v>
      </c>
      <c r="AS609" s="38">
        <f t="shared" si="471"/>
        <v>0.142505798611097</v>
      </c>
      <c r="AU609" s="33">
        <v>3.37731481481448E-3</v>
      </c>
    </row>
    <row r="610" spans="1:47">
      <c r="A610" s="33">
        <v>3.3784722222218802E-3</v>
      </c>
      <c r="B610" s="34">
        <v>3.3784722222218802E-3</v>
      </c>
      <c r="C610" s="35">
        <f t="shared" si="472"/>
        <v>6.7569444444437604E-3</v>
      </c>
      <c r="D610" s="35">
        <f t="shared" si="430"/>
        <v>1.0135416666665641E-2</v>
      </c>
      <c r="E610" s="35">
        <f t="shared" si="431"/>
        <v>1.3513888888887521E-2</v>
      </c>
      <c r="F610" s="36">
        <f t="shared" si="432"/>
        <v>1.6892361111109401E-2</v>
      </c>
      <c r="G610" s="35">
        <f t="shared" si="433"/>
        <v>2.0270833333331281E-2</v>
      </c>
      <c r="H610" s="35">
        <f t="shared" si="434"/>
        <v>2.3649305555553161E-2</v>
      </c>
      <c r="I610" s="35">
        <f t="shared" si="435"/>
        <v>2.7027777777775042E-2</v>
      </c>
      <c r="J610" s="35">
        <f t="shared" si="436"/>
        <v>3.0406249999996922E-2</v>
      </c>
      <c r="K610" s="36">
        <f t="shared" si="437"/>
        <v>3.3784722222218802E-2</v>
      </c>
      <c r="L610" s="35">
        <f t="shared" si="438"/>
        <v>3.7163194444440682E-2</v>
      </c>
      <c r="M610" s="35">
        <f t="shared" si="439"/>
        <v>4.0541666666662562E-2</v>
      </c>
      <c r="N610" s="35">
        <f t="shared" si="440"/>
        <v>4.3920138888884443E-2</v>
      </c>
      <c r="O610" s="35">
        <f t="shared" si="441"/>
        <v>4.7298611111106323E-2</v>
      </c>
      <c r="P610" s="36">
        <f t="shared" si="442"/>
        <v>5.0677083333328203E-2</v>
      </c>
      <c r="Q610" s="35">
        <f t="shared" si="443"/>
        <v>5.4055555555550083E-2</v>
      </c>
      <c r="R610" s="35">
        <f t="shared" si="444"/>
        <v>5.7434027777771963E-2</v>
      </c>
      <c r="S610" s="35">
        <f t="shared" si="445"/>
        <v>6.0812499999993844E-2</v>
      </c>
      <c r="T610" s="35">
        <f t="shared" si="446"/>
        <v>6.4190972222215731E-2</v>
      </c>
      <c r="U610" s="36">
        <f t="shared" si="447"/>
        <v>6.7569444444437604E-2</v>
      </c>
      <c r="V610" s="35">
        <f t="shared" si="448"/>
        <v>7.0947916666659477E-2</v>
      </c>
      <c r="W610" s="37">
        <f t="shared" si="449"/>
        <v>7.1268871527770561E-2</v>
      </c>
      <c r="X610" s="35">
        <f t="shared" si="450"/>
        <v>7.4326388888881365E-2</v>
      </c>
      <c r="Y610" s="35">
        <f t="shared" si="451"/>
        <v>7.7704861111103252E-2</v>
      </c>
      <c r="Z610" s="35">
        <f t="shared" si="452"/>
        <v>8.1083333333325125E-2</v>
      </c>
      <c r="AA610" s="36">
        <f t="shared" si="453"/>
        <v>8.4461805555546998E-2</v>
      </c>
      <c r="AB610" s="35">
        <f t="shared" si="454"/>
        <v>8.7840277777768885E-2</v>
      </c>
      <c r="AC610" s="35">
        <f t="shared" si="455"/>
        <v>9.1218749999990772E-2</v>
      </c>
      <c r="AD610" s="35">
        <f t="shared" si="456"/>
        <v>9.4597222222212646E-2</v>
      </c>
      <c r="AE610" s="35">
        <f t="shared" si="457"/>
        <v>9.7975694444434519E-2</v>
      </c>
      <c r="AF610" s="36">
        <f t="shared" si="458"/>
        <v>0.10135416666665641</v>
      </c>
      <c r="AG610" s="35">
        <f t="shared" si="459"/>
        <v>0.10473263888887829</v>
      </c>
      <c r="AH610" s="35">
        <f t="shared" si="460"/>
        <v>0.10811111111110017</v>
      </c>
      <c r="AI610" s="35">
        <f t="shared" si="461"/>
        <v>0.11148958333332204</v>
      </c>
      <c r="AJ610" s="35">
        <f t="shared" si="462"/>
        <v>0.11486805555554393</v>
      </c>
      <c r="AK610" s="36">
        <f t="shared" si="463"/>
        <v>0.11824652777776581</v>
      </c>
      <c r="AL610" s="35">
        <f t="shared" si="464"/>
        <v>0.12162499999998769</v>
      </c>
      <c r="AM610" s="35">
        <f t="shared" si="465"/>
        <v>0.12500347222220956</v>
      </c>
      <c r="AN610" s="35">
        <f t="shared" si="466"/>
        <v>0.12838194444443146</v>
      </c>
      <c r="AO610" s="35">
        <f t="shared" si="467"/>
        <v>0.13176041666665333</v>
      </c>
      <c r="AP610" s="36">
        <f t="shared" si="468"/>
        <v>0.13513888888887521</v>
      </c>
      <c r="AQ610" s="35">
        <f t="shared" si="469"/>
        <v>0.13851736111109708</v>
      </c>
      <c r="AR610" s="35">
        <f t="shared" si="470"/>
        <v>0.14189583333331895</v>
      </c>
      <c r="AS610" s="38">
        <f t="shared" si="471"/>
        <v>0.14255463541665223</v>
      </c>
      <c r="AU610" s="33">
        <v>3.3784722222218802E-3</v>
      </c>
    </row>
    <row r="611" spans="1:47">
      <c r="A611" s="33">
        <v>3.37962962962929E-3</v>
      </c>
      <c r="B611" s="34">
        <v>3.37962962962929E-3</v>
      </c>
      <c r="C611" s="35">
        <f t="shared" si="472"/>
        <v>6.75925925925858E-3</v>
      </c>
      <c r="D611" s="35">
        <f t="shared" si="430"/>
        <v>1.013888888888787E-2</v>
      </c>
      <c r="E611" s="35">
        <f t="shared" si="431"/>
        <v>1.351851851851716E-2</v>
      </c>
      <c r="F611" s="36">
        <f t="shared" si="432"/>
        <v>1.6898148148146448E-2</v>
      </c>
      <c r="G611" s="35">
        <f t="shared" si="433"/>
        <v>2.027777777777574E-2</v>
      </c>
      <c r="H611" s="35">
        <f t="shared" si="434"/>
        <v>2.3657407407405032E-2</v>
      </c>
      <c r="I611" s="35">
        <f t="shared" si="435"/>
        <v>2.703703703703432E-2</v>
      </c>
      <c r="J611" s="35">
        <f t="shared" si="436"/>
        <v>3.0416666666663608E-2</v>
      </c>
      <c r="K611" s="36">
        <f t="shared" si="437"/>
        <v>3.3796296296292896E-2</v>
      </c>
      <c r="L611" s="35">
        <f t="shared" si="438"/>
        <v>3.7175925925922192E-2</v>
      </c>
      <c r="M611" s="35">
        <f t="shared" si="439"/>
        <v>4.055555555555148E-2</v>
      </c>
      <c r="N611" s="35">
        <f t="shared" si="440"/>
        <v>4.3935185185180768E-2</v>
      </c>
      <c r="O611" s="35">
        <f t="shared" si="441"/>
        <v>4.7314814814810063E-2</v>
      </c>
      <c r="P611" s="36">
        <f t="shared" si="442"/>
        <v>5.0694444444439352E-2</v>
      </c>
      <c r="Q611" s="35">
        <f t="shared" si="443"/>
        <v>5.407407407406864E-2</v>
      </c>
      <c r="R611" s="35">
        <f t="shared" si="444"/>
        <v>5.7453703703697928E-2</v>
      </c>
      <c r="S611" s="35">
        <f t="shared" si="445"/>
        <v>6.0833333333327216E-2</v>
      </c>
      <c r="T611" s="35">
        <f t="shared" si="446"/>
        <v>6.4212962962956505E-2</v>
      </c>
      <c r="U611" s="36">
        <f t="shared" si="447"/>
        <v>6.7592592592585793E-2</v>
      </c>
      <c r="V611" s="35">
        <f t="shared" si="448"/>
        <v>7.0972222222215095E-2</v>
      </c>
      <c r="W611" s="37">
        <f t="shared" si="449"/>
        <v>7.1293287037029862E-2</v>
      </c>
      <c r="X611" s="35">
        <f t="shared" si="450"/>
        <v>7.4351851851844383E-2</v>
      </c>
      <c r="Y611" s="35">
        <f t="shared" si="451"/>
        <v>7.7731481481473672E-2</v>
      </c>
      <c r="Z611" s="35">
        <f t="shared" si="452"/>
        <v>8.111111111110296E-2</v>
      </c>
      <c r="AA611" s="36">
        <f t="shared" si="453"/>
        <v>8.4490740740732248E-2</v>
      </c>
      <c r="AB611" s="35">
        <f t="shared" si="454"/>
        <v>8.7870370370361536E-2</v>
      </c>
      <c r="AC611" s="35">
        <f t="shared" si="455"/>
        <v>9.1249999999990825E-2</v>
      </c>
      <c r="AD611" s="35">
        <f t="shared" si="456"/>
        <v>9.4629629629620127E-2</v>
      </c>
      <c r="AE611" s="35">
        <f t="shared" si="457"/>
        <v>9.8009259259249415E-2</v>
      </c>
      <c r="AF611" s="36">
        <f t="shared" si="458"/>
        <v>0.1013888888888787</v>
      </c>
      <c r="AG611" s="35">
        <f t="shared" si="459"/>
        <v>0.10476851851850799</v>
      </c>
      <c r="AH611" s="35">
        <f t="shared" si="460"/>
        <v>0.10814814814813728</v>
      </c>
      <c r="AI611" s="35">
        <f t="shared" si="461"/>
        <v>0.11152777777776657</v>
      </c>
      <c r="AJ611" s="35">
        <f t="shared" si="462"/>
        <v>0.11490740740739586</v>
      </c>
      <c r="AK611" s="36">
        <f t="shared" si="463"/>
        <v>0.11828703703702514</v>
      </c>
      <c r="AL611" s="35">
        <f t="shared" si="464"/>
        <v>0.12166666666665443</v>
      </c>
      <c r="AM611" s="35">
        <f t="shared" si="465"/>
        <v>0.12504629629628372</v>
      </c>
      <c r="AN611" s="35">
        <f t="shared" si="466"/>
        <v>0.12842592592591301</v>
      </c>
      <c r="AO611" s="35">
        <f t="shared" si="467"/>
        <v>0.1318055555555423</v>
      </c>
      <c r="AP611" s="36">
        <f t="shared" si="468"/>
        <v>0.13518518518517159</v>
      </c>
      <c r="AQ611" s="35">
        <f t="shared" si="469"/>
        <v>0.1385648148148009</v>
      </c>
      <c r="AR611" s="35">
        <f t="shared" si="470"/>
        <v>0.14194444444443019</v>
      </c>
      <c r="AS611" s="38">
        <f t="shared" si="471"/>
        <v>0.1426034722222079</v>
      </c>
      <c r="AU611" s="33">
        <v>3.37962962962929E-3</v>
      </c>
    </row>
    <row r="612" spans="1:47">
      <c r="A612" s="33">
        <v>3.3807870370367002E-3</v>
      </c>
      <c r="B612" s="34">
        <v>3.3807870370367002E-3</v>
      </c>
      <c r="C612" s="35">
        <f t="shared" si="472"/>
        <v>6.7615740740734004E-3</v>
      </c>
      <c r="D612" s="35">
        <f t="shared" si="430"/>
        <v>1.0142361111110101E-2</v>
      </c>
      <c r="E612" s="35">
        <f t="shared" si="431"/>
        <v>1.3523148148146801E-2</v>
      </c>
      <c r="F612" s="36">
        <f t="shared" si="432"/>
        <v>1.6903935185183502E-2</v>
      </c>
      <c r="G612" s="35">
        <f t="shared" si="433"/>
        <v>2.0284722222220202E-2</v>
      </c>
      <c r="H612" s="35">
        <f t="shared" si="434"/>
        <v>2.3665509259256902E-2</v>
      </c>
      <c r="I612" s="35">
        <f t="shared" si="435"/>
        <v>2.7046296296293602E-2</v>
      </c>
      <c r="J612" s="35">
        <f t="shared" si="436"/>
        <v>3.0427083333330301E-2</v>
      </c>
      <c r="K612" s="36">
        <f t="shared" si="437"/>
        <v>3.3807870370367005E-2</v>
      </c>
      <c r="L612" s="35">
        <f t="shared" si="438"/>
        <v>3.7188657407403701E-2</v>
      </c>
      <c r="M612" s="35">
        <f t="shared" si="439"/>
        <v>4.0569444444440404E-2</v>
      </c>
      <c r="N612" s="35">
        <f t="shared" si="440"/>
        <v>4.3950231481477101E-2</v>
      </c>
      <c r="O612" s="35">
        <f t="shared" si="441"/>
        <v>4.7331018518513804E-2</v>
      </c>
      <c r="P612" s="36">
        <f t="shared" si="442"/>
        <v>5.07118055555505E-2</v>
      </c>
      <c r="Q612" s="35">
        <f t="shared" si="443"/>
        <v>5.4092592592587203E-2</v>
      </c>
      <c r="R612" s="35">
        <f t="shared" si="444"/>
        <v>5.7473379629623907E-2</v>
      </c>
      <c r="S612" s="35">
        <f t="shared" si="445"/>
        <v>6.0854166666660603E-2</v>
      </c>
      <c r="T612" s="35">
        <f t="shared" si="446"/>
        <v>6.4234953703697306E-2</v>
      </c>
      <c r="U612" s="36">
        <f t="shared" si="447"/>
        <v>6.7615740740734009E-2</v>
      </c>
      <c r="V612" s="35">
        <f t="shared" si="448"/>
        <v>7.0996527777770699E-2</v>
      </c>
      <c r="W612" s="37">
        <f t="shared" si="449"/>
        <v>7.1317702546289191E-2</v>
      </c>
      <c r="X612" s="35">
        <f t="shared" si="450"/>
        <v>7.4377314814807402E-2</v>
      </c>
      <c r="Y612" s="35">
        <f t="shared" si="451"/>
        <v>7.7758101851844105E-2</v>
      </c>
      <c r="Z612" s="35">
        <f t="shared" si="452"/>
        <v>8.1138888888880809E-2</v>
      </c>
      <c r="AA612" s="36">
        <f t="shared" si="453"/>
        <v>8.4519675925917512E-2</v>
      </c>
      <c r="AB612" s="35">
        <f t="shared" si="454"/>
        <v>8.7900462962954201E-2</v>
      </c>
      <c r="AC612" s="35">
        <f t="shared" si="455"/>
        <v>9.1281249999990904E-2</v>
      </c>
      <c r="AD612" s="35">
        <f t="shared" si="456"/>
        <v>9.4662037037027608E-2</v>
      </c>
      <c r="AE612" s="35">
        <f t="shared" si="457"/>
        <v>9.8042824074064311E-2</v>
      </c>
      <c r="AF612" s="36">
        <f t="shared" si="458"/>
        <v>0.101423611111101</v>
      </c>
      <c r="AG612" s="35">
        <f t="shared" si="459"/>
        <v>0.1048043981481377</v>
      </c>
      <c r="AH612" s="35">
        <f t="shared" si="460"/>
        <v>0.10818518518517441</v>
      </c>
      <c r="AI612" s="35">
        <f t="shared" si="461"/>
        <v>0.11156597222221111</v>
      </c>
      <c r="AJ612" s="35">
        <f t="shared" si="462"/>
        <v>0.11494675925924781</v>
      </c>
      <c r="AK612" s="36">
        <f t="shared" si="463"/>
        <v>0.1183275462962845</v>
      </c>
      <c r="AL612" s="35">
        <f t="shared" si="464"/>
        <v>0.12170833333332121</v>
      </c>
      <c r="AM612" s="35">
        <f t="shared" si="465"/>
        <v>0.12508912037035791</v>
      </c>
      <c r="AN612" s="35">
        <f t="shared" si="466"/>
        <v>0.12846990740739461</v>
      </c>
      <c r="AO612" s="35">
        <f t="shared" si="467"/>
        <v>0.13185069444443132</v>
      </c>
      <c r="AP612" s="36">
        <f t="shared" si="468"/>
        <v>0.13523148148146802</v>
      </c>
      <c r="AQ612" s="35">
        <f t="shared" si="469"/>
        <v>0.13861226851850472</v>
      </c>
      <c r="AR612" s="35">
        <f t="shared" si="470"/>
        <v>0.1419930555555414</v>
      </c>
      <c r="AS612" s="38">
        <f t="shared" si="471"/>
        <v>0.14265230902776357</v>
      </c>
      <c r="AU612" s="33">
        <v>3.3807870370367002E-3</v>
      </c>
    </row>
    <row r="613" spans="1:47">
      <c r="A613" s="33">
        <v>3.38194444444411E-3</v>
      </c>
      <c r="B613" s="34">
        <v>3.38194444444411E-3</v>
      </c>
      <c r="C613" s="35">
        <f t="shared" si="472"/>
        <v>6.76388888888822E-3</v>
      </c>
      <c r="D613" s="35">
        <f t="shared" si="430"/>
        <v>1.014583333333233E-2</v>
      </c>
      <c r="E613" s="35">
        <f t="shared" si="431"/>
        <v>1.352777777777644E-2</v>
      </c>
      <c r="F613" s="36">
        <f t="shared" si="432"/>
        <v>1.690972222222055E-2</v>
      </c>
      <c r="G613" s="35">
        <f t="shared" si="433"/>
        <v>2.0291666666664661E-2</v>
      </c>
      <c r="H613" s="35">
        <f t="shared" si="434"/>
        <v>2.3673611111108769E-2</v>
      </c>
      <c r="I613" s="35">
        <f t="shared" si="435"/>
        <v>2.705555555555288E-2</v>
      </c>
      <c r="J613" s="35">
        <f t="shared" si="436"/>
        <v>3.0437499999996991E-2</v>
      </c>
      <c r="K613" s="36">
        <f t="shared" si="437"/>
        <v>3.3819444444441099E-2</v>
      </c>
      <c r="L613" s="35">
        <f t="shared" si="438"/>
        <v>3.720138888888521E-2</v>
      </c>
      <c r="M613" s="35">
        <f t="shared" si="439"/>
        <v>4.0583333333329322E-2</v>
      </c>
      <c r="N613" s="35">
        <f t="shared" si="440"/>
        <v>4.3965277777773433E-2</v>
      </c>
      <c r="O613" s="35">
        <f t="shared" si="441"/>
        <v>4.7347222222217537E-2</v>
      </c>
      <c r="P613" s="36">
        <f t="shared" si="442"/>
        <v>5.0729166666661649E-2</v>
      </c>
      <c r="Q613" s="35">
        <f t="shared" si="443"/>
        <v>5.411111111110576E-2</v>
      </c>
      <c r="R613" s="35">
        <f t="shared" si="444"/>
        <v>5.7493055555549871E-2</v>
      </c>
      <c r="S613" s="35">
        <f t="shared" si="445"/>
        <v>6.0874999999993983E-2</v>
      </c>
      <c r="T613" s="35">
        <f t="shared" si="446"/>
        <v>6.4256944444438094E-2</v>
      </c>
      <c r="U613" s="36">
        <f t="shared" si="447"/>
        <v>6.7638888888882198E-2</v>
      </c>
      <c r="V613" s="35">
        <f t="shared" si="448"/>
        <v>7.1020833333326316E-2</v>
      </c>
      <c r="W613" s="37">
        <f t="shared" si="449"/>
        <v>7.1342118055548492E-2</v>
      </c>
      <c r="X613" s="35">
        <f t="shared" si="450"/>
        <v>7.4402777777770421E-2</v>
      </c>
      <c r="Y613" s="35">
        <f t="shared" si="451"/>
        <v>7.7784722222214525E-2</v>
      </c>
      <c r="Z613" s="35">
        <f t="shared" si="452"/>
        <v>8.1166666666658643E-2</v>
      </c>
      <c r="AA613" s="36">
        <f t="shared" si="453"/>
        <v>8.4548611111102748E-2</v>
      </c>
      <c r="AB613" s="35">
        <f t="shared" si="454"/>
        <v>8.7930555555546866E-2</v>
      </c>
      <c r="AC613" s="35">
        <f t="shared" si="455"/>
        <v>9.131249999999097E-2</v>
      </c>
      <c r="AD613" s="35">
        <f t="shared" si="456"/>
        <v>9.4694444444435075E-2</v>
      </c>
      <c r="AE613" s="35">
        <f t="shared" si="457"/>
        <v>9.8076388888879193E-2</v>
      </c>
      <c r="AF613" s="36">
        <f t="shared" si="458"/>
        <v>0.1014583333333233</v>
      </c>
      <c r="AG613" s="35">
        <f t="shared" si="459"/>
        <v>0.10484027777776742</v>
      </c>
      <c r="AH613" s="35">
        <f t="shared" si="460"/>
        <v>0.10822222222221152</v>
      </c>
      <c r="AI613" s="35">
        <f t="shared" si="461"/>
        <v>0.11160416666665562</v>
      </c>
      <c r="AJ613" s="35">
        <f t="shared" si="462"/>
        <v>0.11498611111109974</v>
      </c>
      <c r="AK613" s="36">
        <f t="shared" si="463"/>
        <v>0.11836805555554385</v>
      </c>
      <c r="AL613" s="35">
        <f t="shared" si="464"/>
        <v>0.12174999999998797</v>
      </c>
      <c r="AM613" s="35">
        <f t="shared" si="465"/>
        <v>0.12513194444443207</v>
      </c>
      <c r="AN613" s="35">
        <f t="shared" si="466"/>
        <v>0.12851388888887619</v>
      </c>
      <c r="AO613" s="35">
        <f t="shared" si="467"/>
        <v>0.13189583333332028</v>
      </c>
      <c r="AP613" s="36">
        <f t="shared" si="468"/>
        <v>0.1352777777777644</v>
      </c>
      <c r="AQ613" s="35">
        <f t="shared" si="469"/>
        <v>0.13865972222220851</v>
      </c>
      <c r="AR613" s="35">
        <f t="shared" si="470"/>
        <v>0.14204166666665263</v>
      </c>
      <c r="AS613" s="38">
        <f t="shared" si="471"/>
        <v>0.14270114583331922</v>
      </c>
      <c r="AU613" s="33">
        <v>3.38194444444411E-3</v>
      </c>
    </row>
    <row r="614" spans="1:47">
      <c r="A614" s="33">
        <v>3.3831018518515098E-3</v>
      </c>
      <c r="B614" s="34">
        <v>3.3831018518515098E-3</v>
      </c>
      <c r="C614" s="35">
        <f t="shared" si="472"/>
        <v>6.7662037037030196E-3</v>
      </c>
      <c r="D614" s="35">
        <f t="shared" si="430"/>
        <v>1.014930555555453E-2</v>
      </c>
      <c r="E614" s="35">
        <f t="shared" si="431"/>
        <v>1.3532407407406039E-2</v>
      </c>
      <c r="F614" s="36">
        <f t="shared" si="432"/>
        <v>1.6915509259257548E-2</v>
      </c>
      <c r="G614" s="35">
        <f t="shared" si="433"/>
        <v>2.0298611111109061E-2</v>
      </c>
      <c r="H614" s="35">
        <f t="shared" si="434"/>
        <v>2.368171296296057E-2</v>
      </c>
      <c r="I614" s="35">
        <f t="shared" si="435"/>
        <v>2.7064814814812078E-2</v>
      </c>
      <c r="J614" s="35">
        <f t="shared" si="436"/>
        <v>3.0447916666663587E-2</v>
      </c>
      <c r="K614" s="36">
        <f t="shared" si="437"/>
        <v>3.3831018518515096E-2</v>
      </c>
      <c r="L614" s="35">
        <f t="shared" si="438"/>
        <v>3.7214120370366609E-2</v>
      </c>
      <c r="M614" s="35">
        <f t="shared" si="439"/>
        <v>4.0597222222218121E-2</v>
      </c>
      <c r="N614" s="35">
        <f t="shared" si="440"/>
        <v>4.3980324074069627E-2</v>
      </c>
      <c r="O614" s="35">
        <f t="shared" si="441"/>
        <v>4.7363425925921139E-2</v>
      </c>
      <c r="P614" s="36">
        <f t="shared" si="442"/>
        <v>5.0746527777772645E-2</v>
      </c>
      <c r="Q614" s="35">
        <f t="shared" si="443"/>
        <v>5.4129629629624157E-2</v>
      </c>
      <c r="R614" s="35">
        <f t="shared" si="444"/>
        <v>5.7512731481475669E-2</v>
      </c>
      <c r="S614" s="35">
        <f t="shared" si="445"/>
        <v>6.0895833333327175E-2</v>
      </c>
      <c r="T614" s="35">
        <f t="shared" si="446"/>
        <v>6.4278935185178687E-2</v>
      </c>
      <c r="U614" s="36">
        <f t="shared" si="447"/>
        <v>6.7662037037030193E-2</v>
      </c>
      <c r="V614" s="35">
        <f t="shared" si="448"/>
        <v>7.1045138888881712E-2</v>
      </c>
      <c r="W614" s="37">
        <f t="shared" si="449"/>
        <v>7.1366533564807599E-2</v>
      </c>
      <c r="X614" s="35">
        <f t="shared" si="450"/>
        <v>7.4428240740733217E-2</v>
      </c>
      <c r="Y614" s="35">
        <f t="shared" si="451"/>
        <v>7.7811342592584723E-2</v>
      </c>
      <c r="Z614" s="35">
        <f t="shared" si="452"/>
        <v>8.1194444444436242E-2</v>
      </c>
      <c r="AA614" s="36">
        <f t="shared" si="453"/>
        <v>8.4577546296287748E-2</v>
      </c>
      <c r="AB614" s="35">
        <f t="shared" si="454"/>
        <v>8.7960648148139253E-2</v>
      </c>
      <c r="AC614" s="35">
        <f t="shared" si="455"/>
        <v>9.1343749999990759E-2</v>
      </c>
      <c r="AD614" s="35">
        <f t="shared" si="456"/>
        <v>9.4726851851842278E-2</v>
      </c>
      <c r="AE614" s="35">
        <f t="shared" si="457"/>
        <v>9.8109953703693784E-2</v>
      </c>
      <c r="AF614" s="36">
        <f t="shared" si="458"/>
        <v>0.10149305555554529</v>
      </c>
      <c r="AG614" s="35">
        <f t="shared" si="459"/>
        <v>0.10487615740739681</v>
      </c>
      <c r="AH614" s="35">
        <f t="shared" si="460"/>
        <v>0.10825925925924831</v>
      </c>
      <c r="AI614" s="35">
        <f t="shared" si="461"/>
        <v>0.11164236111109982</v>
      </c>
      <c r="AJ614" s="35">
        <f t="shared" si="462"/>
        <v>0.11502546296295134</v>
      </c>
      <c r="AK614" s="36">
        <f t="shared" si="463"/>
        <v>0.11840856481480284</v>
      </c>
      <c r="AL614" s="35">
        <f t="shared" si="464"/>
        <v>0.12179166666665435</v>
      </c>
      <c r="AM614" s="35">
        <f t="shared" si="465"/>
        <v>0.12517476851850587</v>
      </c>
      <c r="AN614" s="35">
        <f t="shared" si="466"/>
        <v>0.12855787037035737</v>
      </c>
      <c r="AO614" s="35">
        <f t="shared" si="467"/>
        <v>0.13194097222220888</v>
      </c>
      <c r="AP614" s="36">
        <f t="shared" si="468"/>
        <v>0.13532407407406039</v>
      </c>
      <c r="AQ614" s="35">
        <f t="shared" si="469"/>
        <v>0.13870717592591189</v>
      </c>
      <c r="AR614" s="35">
        <f t="shared" si="470"/>
        <v>0.14209027777776342</v>
      </c>
      <c r="AS614" s="38">
        <f t="shared" si="471"/>
        <v>0.14274998263887445</v>
      </c>
      <c r="AU614" s="33">
        <v>3.3831018518515098E-3</v>
      </c>
    </row>
    <row r="615" spans="1:47">
      <c r="A615" s="33">
        <v>3.38425925925892E-3</v>
      </c>
      <c r="B615" s="34">
        <v>3.38425925925892E-3</v>
      </c>
      <c r="C615" s="35">
        <f t="shared" si="472"/>
        <v>6.7685185185178401E-3</v>
      </c>
      <c r="D615" s="35">
        <f t="shared" si="430"/>
        <v>1.015277777777676E-2</v>
      </c>
      <c r="E615" s="35">
        <f t="shared" si="431"/>
        <v>1.353703703703568E-2</v>
      </c>
      <c r="F615" s="36">
        <f t="shared" si="432"/>
        <v>1.6921296296294599E-2</v>
      </c>
      <c r="G615" s="35">
        <f t="shared" si="433"/>
        <v>2.0305555555553519E-2</v>
      </c>
      <c r="H615" s="35">
        <f t="shared" si="434"/>
        <v>2.368981481481244E-2</v>
      </c>
      <c r="I615" s="35">
        <f t="shared" si="435"/>
        <v>2.707407407407136E-2</v>
      </c>
      <c r="J615" s="35">
        <f t="shared" si="436"/>
        <v>3.0458333333330281E-2</v>
      </c>
      <c r="K615" s="36">
        <f t="shared" si="437"/>
        <v>3.3842592592589198E-2</v>
      </c>
      <c r="L615" s="35">
        <f t="shared" si="438"/>
        <v>3.7226851851848118E-2</v>
      </c>
      <c r="M615" s="35">
        <f t="shared" si="439"/>
        <v>4.0611111111107039E-2</v>
      </c>
      <c r="N615" s="35">
        <f t="shared" si="440"/>
        <v>4.3995370370365959E-2</v>
      </c>
      <c r="O615" s="35">
        <f t="shared" si="441"/>
        <v>4.737962962962488E-2</v>
      </c>
      <c r="P615" s="36">
        <f t="shared" si="442"/>
        <v>5.07638888888838E-2</v>
      </c>
      <c r="Q615" s="35">
        <f t="shared" si="443"/>
        <v>5.414814814814272E-2</v>
      </c>
      <c r="R615" s="35">
        <f t="shared" si="444"/>
        <v>5.7532407407401641E-2</v>
      </c>
      <c r="S615" s="35">
        <f t="shared" si="445"/>
        <v>6.0916666666660561E-2</v>
      </c>
      <c r="T615" s="35">
        <f t="shared" si="446"/>
        <v>6.4300925925919475E-2</v>
      </c>
      <c r="U615" s="36">
        <f t="shared" si="447"/>
        <v>6.7685185185178395E-2</v>
      </c>
      <c r="V615" s="35">
        <f t="shared" si="448"/>
        <v>7.1069444444437316E-2</v>
      </c>
      <c r="W615" s="37">
        <f t="shared" si="449"/>
        <v>7.1390949074066914E-2</v>
      </c>
      <c r="X615" s="35">
        <f t="shared" si="450"/>
        <v>7.4453703703696236E-2</v>
      </c>
      <c r="Y615" s="35">
        <f t="shared" si="451"/>
        <v>7.7837962962955157E-2</v>
      </c>
      <c r="Z615" s="35">
        <f t="shared" si="452"/>
        <v>8.1222222222214077E-2</v>
      </c>
      <c r="AA615" s="36">
        <f t="shared" si="453"/>
        <v>8.4606481481472998E-2</v>
      </c>
      <c r="AB615" s="35">
        <f t="shared" si="454"/>
        <v>8.7990740740731918E-2</v>
      </c>
      <c r="AC615" s="35">
        <f t="shared" si="455"/>
        <v>9.1374999999990839E-2</v>
      </c>
      <c r="AD615" s="35">
        <f t="shared" si="456"/>
        <v>9.4759259259249759E-2</v>
      </c>
      <c r="AE615" s="35">
        <f t="shared" si="457"/>
        <v>9.8143518518508679E-2</v>
      </c>
      <c r="AF615" s="36">
        <f t="shared" si="458"/>
        <v>0.1015277777777676</v>
      </c>
      <c r="AG615" s="35">
        <f t="shared" si="459"/>
        <v>0.10491203703702652</v>
      </c>
      <c r="AH615" s="35">
        <f t="shared" si="460"/>
        <v>0.10829629629628544</v>
      </c>
      <c r="AI615" s="35">
        <f t="shared" si="461"/>
        <v>0.11168055555554436</v>
      </c>
      <c r="AJ615" s="35">
        <f t="shared" si="462"/>
        <v>0.11506481481480328</v>
      </c>
      <c r="AK615" s="36">
        <f t="shared" si="463"/>
        <v>0.1184490740740622</v>
      </c>
      <c r="AL615" s="35">
        <f t="shared" si="464"/>
        <v>0.12183333333332112</v>
      </c>
      <c r="AM615" s="35">
        <f t="shared" si="465"/>
        <v>0.12521759259258003</v>
      </c>
      <c r="AN615" s="35">
        <f t="shared" si="466"/>
        <v>0.12860185185183895</v>
      </c>
      <c r="AO615" s="35">
        <f t="shared" si="467"/>
        <v>0.13198611111109787</v>
      </c>
      <c r="AP615" s="36">
        <f t="shared" si="468"/>
        <v>0.13537037037035679</v>
      </c>
      <c r="AQ615" s="35">
        <f t="shared" si="469"/>
        <v>0.13875462962961571</v>
      </c>
      <c r="AR615" s="35">
        <f t="shared" si="470"/>
        <v>0.14213888888887463</v>
      </c>
      <c r="AS615" s="38">
        <f t="shared" si="471"/>
        <v>0.14279881944443013</v>
      </c>
      <c r="AU615" s="33">
        <v>3.38425925925892E-3</v>
      </c>
    </row>
    <row r="616" spans="1:47">
      <c r="A616" s="33">
        <v>3.3854166666663298E-3</v>
      </c>
      <c r="B616" s="34">
        <v>3.3854166666663298E-3</v>
      </c>
      <c r="C616" s="35">
        <f t="shared" si="472"/>
        <v>6.7708333333326596E-3</v>
      </c>
      <c r="D616" s="35">
        <f t="shared" si="430"/>
        <v>1.0156249999998989E-2</v>
      </c>
      <c r="E616" s="35">
        <f t="shared" si="431"/>
        <v>1.3541666666665319E-2</v>
      </c>
      <c r="F616" s="36">
        <f t="shared" si="432"/>
        <v>1.6927083333331649E-2</v>
      </c>
      <c r="G616" s="35">
        <f t="shared" si="433"/>
        <v>2.0312499999997978E-2</v>
      </c>
      <c r="H616" s="35">
        <f t="shared" si="434"/>
        <v>2.369791666666431E-2</v>
      </c>
      <c r="I616" s="35">
        <f t="shared" si="435"/>
        <v>2.7083333333330638E-2</v>
      </c>
      <c r="J616" s="35">
        <f t="shared" si="436"/>
        <v>3.0468749999996967E-2</v>
      </c>
      <c r="K616" s="36">
        <f t="shared" si="437"/>
        <v>3.3854166666663299E-2</v>
      </c>
      <c r="L616" s="35">
        <f t="shared" si="438"/>
        <v>3.7239583333329628E-2</v>
      </c>
      <c r="M616" s="35">
        <f t="shared" si="439"/>
        <v>4.0624999999995956E-2</v>
      </c>
      <c r="N616" s="35">
        <f t="shared" si="440"/>
        <v>4.4010416666662285E-2</v>
      </c>
      <c r="O616" s="35">
        <f t="shared" si="441"/>
        <v>4.739583333332862E-2</v>
      </c>
      <c r="P616" s="36">
        <f t="shared" si="442"/>
        <v>5.0781249999994948E-2</v>
      </c>
      <c r="Q616" s="35">
        <f t="shared" si="443"/>
        <v>5.4166666666661277E-2</v>
      </c>
      <c r="R616" s="35">
        <f t="shared" si="444"/>
        <v>5.7552083333327606E-2</v>
      </c>
      <c r="S616" s="35">
        <f t="shared" si="445"/>
        <v>6.0937499999993934E-2</v>
      </c>
      <c r="T616" s="35">
        <f t="shared" si="446"/>
        <v>6.4322916666660263E-2</v>
      </c>
      <c r="U616" s="36">
        <f t="shared" si="447"/>
        <v>6.7708333333326598E-2</v>
      </c>
      <c r="V616" s="35">
        <f t="shared" si="448"/>
        <v>7.109374999999292E-2</v>
      </c>
      <c r="W616" s="37">
        <f t="shared" si="449"/>
        <v>7.141536458332623E-2</v>
      </c>
      <c r="X616" s="35">
        <f t="shared" si="450"/>
        <v>7.4479166666659255E-2</v>
      </c>
      <c r="Y616" s="35">
        <f t="shared" si="451"/>
        <v>7.786458333332559E-2</v>
      </c>
      <c r="Z616" s="35">
        <f t="shared" si="452"/>
        <v>8.1249999999991912E-2</v>
      </c>
      <c r="AA616" s="36">
        <f t="shared" si="453"/>
        <v>8.4635416666658247E-2</v>
      </c>
      <c r="AB616" s="35">
        <f t="shared" si="454"/>
        <v>8.8020833333324569E-2</v>
      </c>
      <c r="AC616" s="35">
        <f t="shared" si="455"/>
        <v>9.1406249999990904E-2</v>
      </c>
      <c r="AD616" s="35">
        <f t="shared" si="456"/>
        <v>9.479166666665724E-2</v>
      </c>
      <c r="AE616" s="35">
        <f t="shared" si="457"/>
        <v>9.8177083333323562E-2</v>
      </c>
      <c r="AF616" s="36">
        <f t="shared" si="458"/>
        <v>0.1015624999999899</v>
      </c>
      <c r="AG616" s="35">
        <f t="shared" si="459"/>
        <v>0.10494791666665622</v>
      </c>
      <c r="AH616" s="35">
        <f t="shared" si="460"/>
        <v>0.10833333333332255</v>
      </c>
      <c r="AI616" s="35">
        <f t="shared" si="461"/>
        <v>0.11171874999998889</v>
      </c>
      <c r="AJ616" s="35">
        <f t="shared" si="462"/>
        <v>0.11510416666665521</v>
      </c>
      <c r="AK616" s="36">
        <f t="shared" si="463"/>
        <v>0.11848958333332155</v>
      </c>
      <c r="AL616" s="35">
        <f t="shared" si="464"/>
        <v>0.12187499999998787</v>
      </c>
      <c r="AM616" s="35">
        <f t="shared" si="465"/>
        <v>0.12526041666665419</v>
      </c>
      <c r="AN616" s="35">
        <f t="shared" si="466"/>
        <v>0.12864583333332053</v>
      </c>
      <c r="AO616" s="35">
        <f t="shared" si="467"/>
        <v>0.13203124999998686</v>
      </c>
      <c r="AP616" s="36">
        <f t="shared" si="468"/>
        <v>0.1354166666666532</v>
      </c>
      <c r="AQ616" s="35">
        <f t="shared" si="469"/>
        <v>0.13880208333331953</v>
      </c>
      <c r="AR616" s="35">
        <f t="shared" si="470"/>
        <v>0.14218749999998584</v>
      </c>
      <c r="AS616" s="38">
        <f t="shared" si="471"/>
        <v>0.1428476562499858</v>
      </c>
      <c r="AU616" s="33">
        <v>3.3854166666663298E-3</v>
      </c>
    </row>
    <row r="617" spans="1:47">
      <c r="A617" s="33">
        <v>3.3865740740737301E-3</v>
      </c>
      <c r="B617" s="34">
        <v>3.3865740740737301E-3</v>
      </c>
      <c r="C617" s="35">
        <f t="shared" si="472"/>
        <v>6.7731481481474601E-3</v>
      </c>
      <c r="D617" s="35">
        <f t="shared" si="430"/>
        <v>1.0159722222221191E-2</v>
      </c>
      <c r="E617" s="35">
        <f t="shared" si="431"/>
        <v>1.354629629629492E-2</v>
      </c>
      <c r="F617" s="36">
        <f t="shared" si="432"/>
        <v>1.6932870370368652E-2</v>
      </c>
      <c r="G617" s="35">
        <f t="shared" si="433"/>
        <v>2.0319444444442381E-2</v>
      </c>
      <c r="H617" s="35">
        <f t="shared" si="434"/>
        <v>2.3706018518516111E-2</v>
      </c>
      <c r="I617" s="35">
        <f t="shared" si="435"/>
        <v>2.709259259258984E-2</v>
      </c>
      <c r="J617" s="35">
        <f t="shared" si="436"/>
        <v>3.047916666666357E-2</v>
      </c>
      <c r="K617" s="36">
        <f t="shared" si="437"/>
        <v>3.3865740740737303E-2</v>
      </c>
      <c r="L617" s="35">
        <f t="shared" si="438"/>
        <v>3.7252314814811033E-2</v>
      </c>
      <c r="M617" s="35">
        <f t="shared" si="439"/>
        <v>4.0638888888884762E-2</v>
      </c>
      <c r="N617" s="35">
        <f t="shared" si="440"/>
        <v>4.4025462962958492E-2</v>
      </c>
      <c r="O617" s="35">
        <f t="shared" si="441"/>
        <v>4.7412037037032222E-2</v>
      </c>
      <c r="P617" s="36">
        <f t="shared" si="442"/>
        <v>5.0798611111105951E-2</v>
      </c>
      <c r="Q617" s="35">
        <f t="shared" si="443"/>
        <v>5.4185185185179681E-2</v>
      </c>
      <c r="R617" s="35">
        <f t="shared" si="444"/>
        <v>5.7571759259253411E-2</v>
      </c>
      <c r="S617" s="35">
        <f t="shared" si="445"/>
        <v>6.095833333332714E-2</v>
      </c>
      <c r="T617" s="35">
        <f t="shared" si="446"/>
        <v>6.434490740740087E-2</v>
      </c>
      <c r="U617" s="36">
        <f t="shared" si="447"/>
        <v>6.7731481481474606E-2</v>
      </c>
      <c r="V617" s="35">
        <f t="shared" si="448"/>
        <v>7.1118055555548329E-2</v>
      </c>
      <c r="W617" s="37">
        <f t="shared" si="449"/>
        <v>7.1439780092585337E-2</v>
      </c>
      <c r="X617" s="35">
        <f t="shared" si="450"/>
        <v>7.4504629629622066E-2</v>
      </c>
      <c r="Y617" s="35">
        <f t="shared" si="451"/>
        <v>7.7891203703695788E-2</v>
      </c>
      <c r="Z617" s="35">
        <f t="shared" si="452"/>
        <v>8.1277777777769525E-2</v>
      </c>
      <c r="AA617" s="36">
        <f t="shared" si="453"/>
        <v>8.4664351851843248E-2</v>
      </c>
      <c r="AB617" s="35">
        <f t="shared" si="454"/>
        <v>8.8050925925916984E-2</v>
      </c>
      <c r="AC617" s="35">
        <f t="shared" si="455"/>
        <v>9.1437499999990707E-2</v>
      </c>
      <c r="AD617" s="35">
        <f t="shared" si="456"/>
        <v>9.4824074074064443E-2</v>
      </c>
      <c r="AE617" s="35">
        <f t="shared" si="457"/>
        <v>9.8210648148138166E-2</v>
      </c>
      <c r="AF617" s="36">
        <f t="shared" si="458"/>
        <v>0.1015972222222119</v>
      </c>
      <c r="AG617" s="35">
        <f t="shared" si="459"/>
        <v>0.10498379629628563</v>
      </c>
      <c r="AH617" s="35">
        <f t="shared" si="460"/>
        <v>0.10837037037035936</v>
      </c>
      <c r="AI617" s="35">
        <f t="shared" si="461"/>
        <v>0.1117569444444331</v>
      </c>
      <c r="AJ617" s="35">
        <f t="shared" si="462"/>
        <v>0.11514351851850682</v>
      </c>
      <c r="AK617" s="36">
        <f t="shared" si="463"/>
        <v>0.11853009259258056</v>
      </c>
      <c r="AL617" s="35">
        <f t="shared" si="464"/>
        <v>0.12191666666665428</v>
      </c>
      <c r="AM617" s="35">
        <f t="shared" si="465"/>
        <v>0.12530324074072802</v>
      </c>
      <c r="AN617" s="35">
        <f t="shared" si="466"/>
        <v>0.12868981481480174</v>
      </c>
      <c r="AO617" s="35">
        <f t="shared" si="467"/>
        <v>0.13207638888887546</v>
      </c>
      <c r="AP617" s="36">
        <f t="shared" si="468"/>
        <v>0.13546296296294921</v>
      </c>
      <c r="AQ617" s="35">
        <f t="shared" si="469"/>
        <v>0.13884953703702294</v>
      </c>
      <c r="AR617" s="35">
        <f t="shared" si="470"/>
        <v>0.14223611111109666</v>
      </c>
      <c r="AS617" s="38">
        <f t="shared" si="471"/>
        <v>0.14289649305554103</v>
      </c>
      <c r="AU617" s="33">
        <v>3.3865740740737301E-3</v>
      </c>
    </row>
    <row r="618" spans="1:47">
      <c r="A618" s="33">
        <v>3.3877314814811398E-3</v>
      </c>
      <c r="B618" s="34">
        <v>3.3877314814811398E-3</v>
      </c>
      <c r="C618" s="35">
        <f t="shared" si="472"/>
        <v>6.7754629629622797E-3</v>
      </c>
      <c r="D618" s="35">
        <f t="shared" si="430"/>
        <v>1.016319444444342E-2</v>
      </c>
      <c r="E618" s="35">
        <f t="shared" si="431"/>
        <v>1.3550925925924559E-2</v>
      </c>
      <c r="F618" s="36">
        <f t="shared" si="432"/>
        <v>1.6938657407405699E-2</v>
      </c>
      <c r="G618" s="35">
        <f t="shared" si="433"/>
        <v>2.032638888888684E-2</v>
      </c>
      <c r="H618" s="35">
        <f t="shared" si="434"/>
        <v>2.3714120370367978E-2</v>
      </c>
      <c r="I618" s="35">
        <f t="shared" si="435"/>
        <v>2.7101851851849119E-2</v>
      </c>
      <c r="J618" s="35">
        <f t="shared" si="436"/>
        <v>3.048958333333026E-2</v>
      </c>
      <c r="K618" s="36">
        <f t="shared" si="437"/>
        <v>3.3877314814811398E-2</v>
      </c>
      <c r="L618" s="35">
        <f t="shared" si="438"/>
        <v>3.7265046296292535E-2</v>
      </c>
      <c r="M618" s="35">
        <f t="shared" si="439"/>
        <v>4.065277777777368E-2</v>
      </c>
      <c r="N618" s="35">
        <f t="shared" si="440"/>
        <v>4.4040509259254818E-2</v>
      </c>
      <c r="O618" s="35">
        <f t="shared" si="441"/>
        <v>4.7428240740735955E-2</v>
      </c>
      <c r="P618" s="36">
        <f t="shared" si="442"/>
        <v>5.08159722222171E-2</v>
      </c>
      <c r="Q618" s="35">
        <f t="shared" si="443"/>
        <v>5.4203703703698237E-2</v>
      </c>
      <c r="R618" s="35">
        <f t="shared" si="444"/>
        <v>5.7591435185179375E-2</v>
      </c>
      <c r="S618" s="35">
        <f t="shared" si="445"/>
        <v>6.097916666666052E-2</v>
      </c>
      <c r="T618" s="35">
        <f t="shared" si="446"/>
        <v>6.4366898148141657E-2</v>
      </c>
      <c r="U618" s="36">
        <f t="shared" si="447"/>
        <v>6.7754629629622795E-2</v>
      </c>
      <c r="V618" s="35">
        <f t="shared" si="448"/>
        <v>7.1142361111103933E-2</v>
      </c>
      <c r="W618" s="37">
        <f t="shared" si="449"/>
        <v>7.1464195601844638E-2</v>
      </c>
      <c r="X618" s="35">
        <f t="shared" si="450"/>
        <v>7.453009259258507E-2</v>
      </c>
      <c r="Y618" s="35">
        <f t="shared" si="451"/>
        <v>7.7917824074066222E-2</v>
      </c>
      <c r="Z618" s="35">
        <f t="shared" si="452"/>
        <v>8.130555555554736E-2</v>
      </c>
      <c r="AA618" s="36">
        <f t="shared" si="453"/>
        <v>8.4693287037028497E-2</v>
      </c>
      <c r="AB618" s="35">
        <f t="shared" si="454"/>
        <v>8.8081018518509635E-2</v>
      </c>
      <c r="AC618" s="35">
        <f t="shared" si="455"/>
        <v>9.1468749999990773E-2</v>
      </c>
      <c r="AD618" s="35">
        <f t="shared" si="456"/>
        <v>9.485648148147191E-2</v>
      </c>
      <c r="AE618" s="35">
        <f t="shared" si="457"/>
        <v>9.8244212962953062E-2</v>
      </c>
      <c r="AF618" s="36">
        <f t="shared" si="458"/>
        <v>0.1016319444444342</v>
      </c>
      <c r="AG618" s="35">
        <f t="shared" si="459"/>
        <v>0.10501967592591534</v>
      </c>
      <c r="AH618" s="35">
        <f t="shared" si="460"/>
        <v>0.10840740740739647</v>
      </c>
      <c r="AI618" s="35">
        <f t="shared" si="461"/>
        <v>0.11179513888887761</v>
      </c>
      <c r="AJ618" s="35">
        <f t="shared" si="462"/>
        <v>0.11518287037035875</v>
      </c>
      <c r="AK618" s="36">
        <f t="shared" si="463"/>
        <v>0.11857060185183989</v>
      </c>
      <c r="AL618" s="35">
        <f t="shared" si="464"/>
        <v>0.12195833333332104</v>
      </c>
      <c r="AM618" s="35">
        <f t="shared" si="465"/>
        <v>0.12534606481480218</v>
      </c>
      <c r="AN618" s="35">
        <f t="shared" si="466"/>
        <v>0.12873379629628331</v>
      </c>
      <c r="AO618" s="35">
        <f t="shared" si="467"/>
        <v>0.13212152777776445</v>
      </c>
      <c r="AP618" s="36">
        <f t="shared" si="468"/>
        <v>0.13550925925924559</v>
      </c>
      <c r="AQ618" s="35">
        <f t="shared" si="469"/>
        <v>0.13889699074072673</v>
      </c>
      <c r="AR618" s="35">
        <f t="shared" si="470"/>
        <v>0.14228472222220787</v>
      </c>
      <c r="AS618" s="38">
        <f t="shared" si="471"/>
        <v>0.1429453298610967</v>
      </c>
      <c r="AU618" s="33">
        <v>3.3877314814811398E-3</v>
      </c>
    </row>
    <row r="619" spans="1:47">
      <c r="A619" s="33">
        <v>3.3888888888885401E-3</v>
      </c>
      <c r="B619" s="34">
        <v>3.3888888888885401E-3</v>
      </c>
      <c r="C619" s="35">
        <f t="shared" si="472"/>
        <v>6.7777777777770802E-3</v>
      </c>
      <c r="D619" s="35">
        <f t="shared" si="430"/>
        <v>1.016666666666562E-2</v>
      </c>
      <c r="E619" s="35">
        <f t="shared" si="431"/>
        <v>1.355555555555416E-2</v>
      </c>
      <c r="F619" s="36">
        <f t="shared" si="432"/>
        <v>1.6944444444442701E-2</v>
      </c>
      <c r="G619" s="35">
        <f t="shared" si="433"/>
        <v>2.033333333333124E-2</v>
      </c>
      <c r="H619" s="35">
        <f t="shared" si="434"/>
        <v>2.3722222222219782E-2</v>
      </c>
      <c r="I619" s="35">
        <f t="shared" si="435"/>
        <v>2.7111111111108321E-2</v>
      </c>
      <c r="J619" s="35">
        <f t="shared" si="436"/>
        <v>3.0499999999996859E-2</v>
      </c>
      <c r="K619" s="36">
        <f t="shared" si="437"/>
        <v>3.3888888888885402E-2</v>
      </c>
      <c r="L619" s="35">
        <f t="shared" si="438"/>
        <v>3.7277777777773941E-2</v>
      </c>
      <c r="M619" s="35">
        <f t="shared" si="439"/>
        <v>4.0666666666662479E-2</v>
      </c>
      <c r="N619" s="35">
        <f t="shared" si="440"/>
        <v>4.4055555555551018E-2</v>
      </c>
      <c r="O619" s="35">
        <f t="shared" si="441"/>
        <v>4.7444444444439564E-2</v>
      </c>
      <c r="P619" s="36">
        <f t="shared" si="442"/>
        <v>5.0833333333328103E-2</v>
      </c>
      <c r="Q619" s="35">
        <f t="shared" si="443"/>
        <v>5.4222222222216641E-2</v>
      </c>
      <c r="R619" s="35">
        <f t="shared" si="444"/>
        <v>5.761111111110518E-2</v>
      </c>
      <c r="S619" s="35">
        <f t="shared" si="445"/>
        <v>6.0999999999993719E-2</v>
      </c>
      <c r="T619" s="35">
        <f t="shared" si="446"/>
        <v>6.4388888888882265E-2</v>
      </c>
      <c r="U619" s="36">
        <f t="shared" si="447"/>
        <v>6.7777777777770803E-2</v>
      </c>
      <c r="V619" s="35">
        <f t="shared" si="448"/>
        <v>7.1166666666659342E-2</v>
      </c>
      <c r="W619" s="37">
        <f t="shared" si="449"/>
        <v>7.1488611111103745E-2</v>
      </c>
      <c r="X619" s="35">
        <f t="shared" si="450"/>
        <v>7.4555555555547881E-2</v>
      </c>
      <c r="Y619" s="35">
        <f t="shared" si="451"/>
        <v>7.794444444443642E-2</v>
      </c>
      <c r="Z619" s="35">
        <f t="shared" si="452"/>
        <v>8.1333333333324959E-2</v>
      </c>
      <c r="AA619" s="36">
        <f t="shared" si="453"/>
        <v>8.4722222222213497E-2</v>
      </c>
      <c r="AB619" s="35">
        <f t="shared" si="454"/>
        <v>8.8111111111102036E-2</v>
      </c>
      <c r="AC619" s="35">
        <f t="shared" si="455"/>
        <v>9.1499999999990589E-2</v>
      </c>
      <c r="AD619" s="35">
        <f t="shared" si="456"/>
        <v>9.4888888888879128E-2</v>
      </c>
      <c r="AE619" s="35">
        <f t="shared" si="457"/>
        <v>9.8277777777767666E-2</v>
      </c>
      <c r="AF619" s="36">
        <f t="shared" si="458"/>
        <v>0.10166666666665621</v>
      </c>
      <c r="AG619" s="35">
        <f t="shared" si="459"/>
        <v>0.10505555555554474</v>
      </c>
      <c r="AH619" s="35">
        <f t="shared" si="460"/>
        <v>0.10844444444443328</v>
      </c>
      <c r="AI619" s="35">
        <f t="shared" si="461"/>
        <v>0.11183333333332182</v>
      </c>
      <c r="AJ619" s="35">
        <f t="shared" si="462"/>
        <v>0.11522222222221036</v>
      </c>
      <c r="AK619" s="36">
        <f t="shared" si="463"/>
        <v>0.1186111111110989</v>
      </c>
      <c r="AL619" s="35">
        <f t="shared" si="464"/>
        <v>0.12199999999998744</v>
      </c>
      <c r="AM619" s="35">
        <f t="shared" si="465"/>
        <v>0.12538888888887598</v>
      </c>
      <c r="AN619" s="35">
        <f t="shared" si="466"/>
        <v>0.12877777777776453</v>
      </c>
      <c r="AO619" s="35">
        <f t="shared" si="467"/>
        <v>0.13216666666665305</v>
      </c>
      <c r="AP619" s="36">
        <f t="shared" si="468"/>
        <v>0.13555555555554161</v>
      </c>
      <c r="AQ619" s="35">
        <f t="shared" si="469"/>
        <v>0.13894444444443013</v>
      </c>
      <c r="AR619" s="35">
        <f t="shared" si="470"/>
        <v>0.14233333333331868</v>
      </c>
      <c r="AS619" s="38">
        <f t="shared" si="471"/>
        <v>0.14299416666665196</v>
      </c>
      <c r="AU619" s="33">
        <v>3.3888888888885401E-3</v>
      </c>
    </row>
    <row r="620" spans="1:47">
      <c r="A620" s="33">
        <v>3.3900462962959499E-3</v>
      </c>
      <c r="B620" s="34">
        <v>3.3900462962959499E-3</v>
      </c>
      <c r="C620" s="35">
        <f t="shared" si="472"/>
        <v>6.7800925925918997E-3</v>
      </c>
      <c r="D620" s="35">
        <f t="shared" si="430"/>
        <v>1.0170138888887849E-2</v>
      </c>
      <c r="E620" s="35">
        <f t="shared" si="431"/>
        <v>1.3560185185183799E-2</v>
      </c>
      <c r="F620" s="36">
        <f t="shared" si="432"/>
        <v>1.6950231481479748E-2</v>
      </c>
      <c r="G620" s="35">
        <f t="shared" si="433"/>
        <v>2.0340277777775698E-2</v>
      </c>
      <c r="H620" s="35">
        <f t="shared" si="434"/>
        <v>2.3730324074071649E-2</v>
      </c>
      <c r="I620" s="35">
        <f t="shared" si="435"/>
        <v>2.7120370370367599E-2</v>
      </c>
      <c r="J620" s="35">
        <f t="shared" si="436"/>
        <v>3.0510416666663549E-2</v>
      </c>
      <c r="K620" s="36">
        <f t="shared" si="437"/>
        <v>3.3900462962959496E-2</v>
      </c>
      <c r="L620" s="35">
        <f t="shared" si="438"/>
        <v>3.729050925925545E-2</v>
      </c>
      <c r="M620" s="35">
        <f t="shared" si="439"/>
        <v>4.0680555555551397E-2</v>
      </c>
      <c r="N620" s="35">
        <f t="shared" si="440"/>
        <v>4.4070601851847351E-2</v>
      </c>
      <c r="O620" s="35">
        <f t="shared" si="441"/>
        <v>4.7460648148143297E-2</v>
      </c>
      <c r="P620" s="36">
        <f t="shared" si="442"/>
        <v>5.0850694444439251E-2</v>
      </c>
      <c r="Q620" s="35">
        <f t="shared" si="443"/>
        <v>5.4240740740735198E-2</v>
      </c>
      <c r="R620" s="35">
        <f t="shared" si="444"/>
        <v>5.7630787037031145E-2</v>
      </c>
      <c r="S620" s="35">
        <f t="shared" si="445"/>
        <v>6.1020833333327099E-2</v>
      </c>
      <c r="T620" s="35">
        <f t="shared" si="446"/>
        <v>6.4410879629623052E-2</v>
      </c>
      <c r="U620" s="36">
        <f t="shared" si="447"/>
        <v>6.7800925925918992E-2</v>
      </c>
      <c r="V620" s="35">
        <f t="shared" si="448"/>
        <v>7.1190972222214946E-2</v>
      </c>
      <c r="W620" s="37">
        <f t="shared" si="449"/>
        <v>7.151302662036306E-2</v>
      </c>
      <c r="X620" s="35">
        <f t="shared" si="450"/>
        <v>7.45810185185109E-2</v>
      </c>
      <c r="Y620" s="35">
        <f t="shared" si="451"/>
        <v>7.7971064814806854E-2</v>
      </c>
      <c r="Z620" s="35">
        <f t="shared" si="452"/>
        <v>8.1361111111102793E-2</v>
      </c>
      <c r="AA620" s="36">
        <f t="shared" si="453"/>
        <v>8.4751157407398747E-2</v>
      </c>
      <c r="AB620" s="35">
        <f t="shared" si="454"/>
        <v>8.8141203703694701E-2</v>
      </c>
      <c r="AC620" s="35">
        <f t="shared" si="455"/>
        <v>9.1531249999990641E-2</v>
      </c>
      <c r="AD620" s="35">
        <f t="shared" si="456"/>
        <v>9.4921296296286595E-2</v>
      </c>
      <c r="AE620" s="35">
        <f t="shared" si="457"/>
        <v>9.8311342592582548E-2</v>
      </c>
      <c r="AF620" s="36">
        <f t="shared" si="458"/>
        <v>0.1017013888888785</v>
      </c>
      <c r="AG620" s="35">
        <f t="shared" si="459"/>
        <v>0.10509143518517444</v>
      </c>
      <c r="AH620" s="35">
        <f t="shared" si="460"/>
        <v>0.1084814814814704</v>
      </c>
      <c r="AI620" s="35">
        <f t="shared" si="461"/>
        <v>0.11187152777776635</v>
      </c>
      <c r="AJ620" s="35">
        <f t="shared" si="462"/>
        <v>0.11526157407406229</v>
      </c>
      <c r="AK620" s="36">
        <f t="shared" si="463"/>
        <v>0.11865162037035824</v>
      </c>
      <c r="AL620" s="35">
        <f t="shared" si="464"/>
        <v>0.1220416666666542</v>
      </c>
      <c r="AM620" s="35">
        <f t="shared" si="465"/>
        <v>0.12543171296295014</v>
      </c>
      <c r="AN620" s="35">
        <f t="shared" si="466"/>
        <v>0.1288217592592461</v>
      </c>
      <c r="AO620" s="35">
        <f t="shared" si="467"/>
        <v>0.13221180555554204</v>
      </c>
      <c r="AP620" s="36">
        <f t="shared" si="468"/>
        <v>0.13560185185183798</v>
      </c>
      <c r="AQ620" s="35">
        <f t="shared" si="469"/>
        <v>0.13899189814813395</v>
      </c>
      <c r="AR620" s="35">
        <f t="shared" si="470"/>
        <v>0.14238194444442989</v>
      </c>
      <c r="AS620" s="38">
        <f t="shared" si="471"/>
        <v>0.14304300347220761</v>
      </c>
      <c r="AU620" s="33">
        <v>3.3900462962959499E-3</v>
      </c>
    </row>
    <row r="621" spans="1:47">
      <c r="A621" s="33">
        <v>3.3912037037033601E-3</v>
      </c>
      <c r="B621" s="34">
        <v>3.3912037037033601E-3</v>
      </c>
      <c r="C621" s="35">
        <f t="shared" si="472"/>
        <v>6.7824074074067202E-3</v>
      </c>
      <c r="D621" s="35">
        <f t="shared" si="430"/>
        <v>1.017361111111008E-2</v>
      </c>
      <c r="E621" s="35">
        <f t="shared" si="431"/>
        <v>1.356481481481344E-2</v>
      </c>
      <c r="F621" s="36">
        <f t="shared" si="432"/>
        <v>1.6956018518516802E-2</v>
      </c>
      <c r="G621" s="35">
        <f t="shared" si="433"/>
        <v>2.0347222222220161E-2</v>
      </c>
      <c r="H621" s="35">
        <f t="shared" si="434"/>
        <v>2.3738425925923519E-2</v>
      </c>
      <c r="I621" s="35">
        <f t="shared" si="435"/>
        <v>2.7129629629626881E-2</v>
      </c>
      <c r="J621" s="35">
        <f t="shared" si="436"/>
        <v>3.0520833333330243E-2</v>
      </c>
      <c r="K621" s="36">
        <f t="shared" si="437"/>
        <v>3.3912037037033604E-2</v>
      </c>
      <c r="L621" s="35">
        <f t="shared" si="438"/>
        <v>3.7303240740736959E-2</v>
      </c>
      <c r="M621" s="35">
        <f t="shared" si="439"/>
        <v>4.0694444444440321E-2</v>
      </c>
      <c r="N621" s="35">
        <f t="shared" si="440"/>
        <v>4.4085648148143683E-2</v>
      </c>
      <c r="O621" s="35">
        <f t="shared" si="441"/>
        <v>4.7476851851847038E-2</v>
      </c>
      <c r="P621" s="36">
        <f t="shared" si="442"/>
        <v>5.08680555555504E-2</v>
      </c>
      <c r="Q621" s="35">
        <f t="shared" si="443"/>
        <v>5.4259259259253761E-2</v>
      </c>
      <c r="R621" s="35">
        <f t="shared" si="444"/>
        <v>5.7650462962957123E-2</v>
      </c>
      <c r="S621" s="35">
        <f t="shared" si="445"/>
        <v>6.1041666666660485E-2</v>
      </c>
      <c r="T621" s="35">
        <f t="shared" si="446"/>
        <v>6.443287037036384E-2</v>
      </c>
      <c r="U621" s="36">
        <f t="shared" si="447"/>
        <v>6.7824074074067209E-2</v>
      </c>
      <c r="V621" s="35">
        <f t="shared" si="448"/>
        <v>7.1215277777770564E-2</v>
      </c>
      <c r="W621" s="37">
        <f t="shared" si="449"/>
        <v>7.1537442129622375E-2</v>
      </c>
      <c r="X621" s="35">
        <f t="shared" si="450"/>
        <v>7.4606481481473919E-2</v>
      </c>
      <c r="Y621" s="35">
        <f t="shared" si="451"/>
        <v>7.7997685185177287E-2</v>
      </c>
      <c r="Z621" s="35">
        <f t="shared" si="452"/>
        <v>8.1388888888880642E-2</v>
      </c>
      <c r="AA621" s="36">
        <f t="shared" si="453"/>
        <v>8.4780092592583997E-2</v>
      </c>
      <c r="AB621" s="35">
        <f t="shared" si="454"/>
        <v>8.8171296296287366E-2</v>
      </c>
      <c r="AC621" s="35">
        <f t="shared" si="455"/>
        <v>9.1562499999990721E-2</v>
      </c>
      <c r="AD621" s="35">
        <f t="shared" si="456"/>
        <v>9.4953703703694076E-2</v>
      </c>
      <c r="AE621" s="35">
        <f t="shared" si="457"/>
        <v>9.8344907407397444E-2</v>
      </c>
      <c r="AF621" s="36">
        <f t="shared" si="458"/>
        <v>0.1017361111111008</v>
      </c>
      <c r="AG621" s="35">
        <f t="shared" si="459"/>
        <v>0.10512731481480417</v>
      </c>
      <c r="AH621" s="35">
        <f t="shared" si="460"/>
        <v>0.10851851851850752</v>
      </c>
      <c r="AI621" s="35">
        <f t="shared" si="461"/>
        <v>0.11190972222221088</v>
      </c>
      <c r="AJ621" s="35">
        <f t="shared" si="462"/>
        <v>0.11530092592591425</v>
      </c>
      <c r="AK621" s="36">
        <f t="shared" si="463"/>
        <v>0.1186921296296176</v>
      </c>
      <c r="AL621" s="35">
        <f t="shared" si="464"/>
        <v>0.12208333333332097</v>
      </c>
      <c r="AM621" s="35">
        <f t="shared" si="465"/>
        <v>0.12547453703702433</v>
      </c>
      <c r="AN621" s="35">
        <f t="shared" si="466"/>
        <v>0.12886574074072768</v>
      </c>
      <c r="AO621" s="35">
        <f t="shared" si="467"/>
        <v>0.13225694444443103</v>
      </c>
      <c r="AP621" s="36">
        <f t="shared" si="468"/>
        <v>0.13564814814813442</v>
      </c>
      <c r="AQ621" s="35">
        <f t="shared" si="469"/>
        <v>0.13903935185183777</v>
      </c>
      <c r="AR621" s="35">
        <f t="shared" si="470"/>
        <v>0.14243055555554113</v>
      </c>
      <c r="AS621" s="38">
        <f t="shared" si="471"/>
        <v>0.14309184027776328</v>
      </c>
      <c r="AU621" s="33">
        <v>3.3912037037033601E-3</v>
      </c>
    </row>
    <row r="622" spans="1:47">
      <c r="A622" s="33">
        <v>3.3923611111107699E-3</v>
      </c>
      <c r="B622" s="34">
        <v>3.3923611111107699E-3</v>
      </c>
      <c r="C622" s="35">
        <f t="shared" si="472"/>
        <v>6.7847222222215398E-3</v>
      </c>
      <c r="D622" s="35">
        <f t="shared" si="430"/>
        <v>1.017708333333231E-2</v>
      </c>
      <c r="E622" s="35">
        <f t="shared" si="431"/>
        <v>1.356944444444308E-2</v>
      </c>
      <c r="F622" s="36">
        <f t="shared" si="432"/>
        <v>1.6961805555553849E-2</v>
      </c>
      <c r="G622" s="35">
        <f t="shared" si="433"/>
        <v>2.0354166666664619E-2</v>
      </c>
      <c r="H622" s="35">
        <f t="shared" si="434"/>
        <v>2.3746527777775389E-2</v>
      </c>
      <c r="I622" s="35">
        <f t="shared" si="435"/>
        <v>2.7138888888886159E-2</v>
      </c>
      <c r="J622" s="35">
        <f t="shared" si="436"/>
        <v>3.0531249999996929E-2</v>
      </c>
      <c r="K622" s="36">
        <f t="shared" si="437"/>
        <v>3.3923611111107699E-2</v>
      </c>
      <c r="L622" s="35">
        <f t="shared" si="438"/>
        <v>3.7315972222218469E-2</v>
      </c>
      <c r="M622" s="35">
        <f t="shared" si="439"/>
        <v>4.0708333333329239E-2</v>
      </c>
      <c r="N622" s="35">
        <f t="shared" si="440"/>
        <v>4.4100694444440008E-2</v>
      </c>
      <c r="O622" s="35">
        <f t="shared" si="441"/>
        <v>4.7493055555550778E-2</v>
      </c>
      <c r="P622" s="36">
        <f t="shared" si="442"/>
        <v>5.0885416666661548E-2</v>
      </c>
      <c r="Q622" s="35">
        <f t="shared" si="443"/>
        <v>5.4277777777772318E-2</v>
      </c>
      <c r="R622" s="35">
        <f t="shared" si="444"/>
        <v>5.7670138888883088E-2</v>
      </c>
      <c r="S622" s="35">
        <f t="shared" si="445"/>
        <v>6.1062499999993858E-2</v>
      </c>
      <c r="T622" s="35">
        <f t="shared" si="446"/>
        <v>6.4454861111104628E-2</v>
      </c>
      <c r="U622" s="36">
        <f t="shared" si="447"/>
        <v>6.7847222222215398E-2</v>
      </c>
      <c r="V622" s="35">
        <f t="shared" si="448"/>
        <v>7.1239583333326167E-2</v>
      </c>
      <c r="W622" s="37">
        <f t="shared" si="449"/>
        <v>7.156185763888169E-2</v>
      </c>
      <c r="X622" s="35">
        <f t="shared" si="450"/>
        <v>7.4631944444436937E-2</v>
      </c>
      <c r="Y622" s="35">
        <f t="shared" si="451"/>
        <v>7.8024305555547707E-2</v>
      </c>
      <c r="Z622" s="35">
        <f t="shared" si="452"/>
        <v>8.1416666666658477E-2</v>
      </c>
      <c r="AA622" s="36">
        <f t="shared" si="453"/>
        <v>8.4809027777769247E-2</v>
      </c>
      <c r="AB622" s="35">
        <f t="shared" si="454"/>
        <v>8.8201388888880017E-2</v>
      </c>
      <c r="AC622" s="35">
        <f t="shared" si="455"/>
        <v>9.1593749999990787E-2</v>
      </c>
      <c r="AD622" s="35">
        <f t="shared" si="456"/>
        <v>9.4986111111101557E-2</v>
      </c>
      <c r="AE622" s="35">
        <f t="shared" si="457"/>
        <v>9.8378472222212326E-2</v>
      </c>
      <c r="AF622" s="36">
        <f t="shared" si="458"/>
        <v>0.1017708333333231</v>
      </c>
      <c r="AG622" s="35">
        <f t="shared" si="459"/>
        <v>0.10516319444443387</v>
      </c>
      <c r="AH622" s="35">
        <f t="shared" si="460"/>
        <v>0.10855555555554464</v>
      </c>
      <c r="AI622" s="35">
        <f t="shared" si="461"/>
        <v>0.11194791666665541</v>
      </c>
      <c r="AJ622" s="35">
        <f t="shared" si="462"/>
        <v>0.11534027777776618</v>
      </c>
      <c r="AK622" s="36">
        <f t="shared" si="463"/>
        <v>0.11873263888887695</v>
      </c>
      <c r="AL622" s="35">
        <f t="shared" si="464"/>
        <v>0.12212499999998772</v>
      </c>
      <c r="AM622" s="35">
        <f t="shared" si="465"/>
        <v>0.12551736111109849</v>
      </c>
      <c r="AN622" s="35">
        <f t="shared" si="466"/>
        <v>0.12890972222220926</v>
      </c>
      <c r="AO622" s="35">
        <f t="shared" si="467"/>
        <v>0.13230208333332003</v>
      </c>
      <c r="AP622" s="36">
        <f t="shared" si="468"/>
        <v>0.1356944444444308</v>
      </c>
      <c r="AQ622" s="35">
        <f t="shared" si="469"/>
        <v>0.13908680555554156</v>
      </c>
      <c r="AR622" s="35">
        <f t="shared" si="470"/>
        <v>0.14247916666665233</v>
      </c>
      <c r="AS622" s="38">
        <f t="shared" si="471"/>
        <v>0.14314067708331893</v>
      </c>
      <c r="AU622" s="33">
        <v>3.3923611111107699E-3</v>
      </c>
    </row>
    <row r="623" spans="1:47">
      <c r="A623" s="33">
        <v>3.3935185185181701E-3</v>
      </c>
      <c r="B623" s="34">
        <v>3.3935185185181701E-3</v>
      </c>
      <c r="C623" s="35">
        <f t="shared" si="472"/>
        <v>6.7870370370363402E-3</v>
      </c>
      <c r="D623" s="35">
        <f t="shared" si="430"/>
        <v>1.018055555555451E-2</v>
      </c>
      <c r="E623" s="35">
        <f t="shared" si="431"/>
        <v>1.357407407407268E-2</v>
      </c>
      <c r="F623" s="36">
        <f t="shared" si="432"/>
        <v>1.6967592592590851E-2</v>
      </c>
      <c r="G623" s="35">
        <f t="shared" si="433"/>
        <v>2.0361111111109019E-2</v>
      </c>
      <c r="H623" s="35">
        <f t="shared" si="434"/>
        <v>2.375462962962719E-2</v>
      </c>
      <c r="I623" s="35">
        <f t="shared" si="435"/>
        <v>2.7148148148145361E-2</v>
      </c>
      <c r="J623" s="35">
        <f t="shared" si="436"/>
        <v>3.0541666666663532E-2</v>
      </c>
      <c r="K623" s="36">
        <f t="shared" si="437"/>
        <v>3.3935185185181703E-2</v>
      </c>
      <c r="L623" s="35">
        <f t="shared" si="438"/>
        <v>3.7328703703699874E-2</v>
      </c>
      <c r="M623" s="35">
        <f t="shared" si="439"/>
        <v>4.0722222222218038E-2</v>
      </c>
      <c r="N623" s="35">
        <f t="shared" si="440"/>
        <v>4.4115740740736209E-2</v>
      </c>
      <c r="O623" s="35">
        <f t="shared" si="441"/>
        <v>4.750925925925438E-2</v>
      </c>
      <c r="P623" s="36">
        <f t="shared" si="442"/>
        <v>5.0902777777772551E-2</v>
      </c>
      <c r="Q623" s="35">
        <f t="shared" si="443"/>
        <v>5.4296296296290722E-2</v>
      </c>
      <c r="R623" s="35">
        <f t="shared" si="444"/>
        <v>5.7689814814808893E-2</v>
      </c>
      <c r="S623" s="35">
        <f t="shared" si="445"/>
        <v>6.1083333333327064E-2</v>
      </c>
      <c r="T623" s="35">
        <f t="shared" si="446"/>
        <v>6.4476851851845235E-2</v>
      </c>
      <c r="U623" s="36">
        <f t="shared" si="447"/>
        <v>6.7870370370363406E-2</v>
      </c>
      <c r="V623" s="35">
        <f t="shared" si="448"/>
        <v>7.1263888888881577E-2</v>
      </c>
      <c r="W623" s="37">
        <f t="shared" si="449"/>
        <v>7.1586273148140797E-2</v>
      </c>
      <c r="X623" s="35">
        <f t="shared" si="450"/>
        <v>7.4657407407399748E-2</v>
      </c>
      <c r="Y623" s="35">
        <f t="shared" si="451"/>
        <v>7.8050925925917919E-2</v>
      </c>
      <c r="Z623" s="35">
        <f t="shared" si="452"/>
        <v>8.1444444444436076E-2</v>
      </c>
      <c r="AA623" s="36">
        <f t="shared" si="453"/>
        <v>8.4837962962954247E-2</v>
      </c>
      <c r="AB623" s="35">
        <f t="shared" si="454"/>
        <v>8.8231481481472418E-2</v>
      </c>
      <c r="AC623" s="35">
        <f t="shared" si="455"/>
        <v>9.1624999999990589E-2</v>
      </c>
      <c r="AD623" s="35">
        <f t="shared" si="456"/>
        <v>9.501851851850876E-2</v>
      </c>
      <c r="AE623" s="35">
        <f t="shared" si="457"/>
        <v>9.8412037037026931E-2</v>
      </c>
      <c r="AF623" s="36">
        <f t="shared" si="458"/>
        <v>0.1018055555555451</v>
      </c>
      <c r="AG623" s="35">
        <f t="shared" si="459"/>
        <v>0.10519907407406327</v>
      </c>
      <c r="AH623" s="35">
        <f t="shared" si="460"/>
        <v>0.10859259259258144</v>
      </c>
      <c r="AI623" s="35">
        <f t="shared" si="461"/>
        <v>0.11198611111109961</v>
      </c>
      <c r="AJ623" s="35">
        <f t="shared" si="462"/>
        <v>0.11537962962961779</v>
      </c>
      <c r="AK623" s="36">
        <f t="shared" si="463"/>
        <v>0.11877314814813596</v>
      </c>
      <c r="AL623" s="35">
        <f t="shared" si="464"/>
        <v>0.12216666666665413</v>
      </c>
      <c r="AM623" s="35">
        <f t="shared" si="465"/>
        <v>0.12556018518517228</v>
      </c>
      <c r="AN623" s="35">
        <f t="shared" si="466"/>
        <v>0.12895370370369047</v>
      </c>
      <c r="AO623" s="35">
        <f t="shared" si="467"/>
        <v>0.13234722222220863</v>
      </c>
      <c r="AP623" s="36">
        <f t="shared" si="468"/>
        <v>0.13574074074072681</v>
      </c>
      <c r="AQ623" s="35">
        <f t="shared" si="469"/>
        <v>0.13913425925924497</v>
      </c>
      <c r="AR623" s="35">
        <f t="shared" si="470"/>
        <v>0.14252777777776315</v>
      </c>
      <c r="AS623" s="38">
        <f t="shared" si="471"/>
        <v>0.14318951388887419</v>
      </c>
      <c r="AU623" s="33">
        <v>3.3935185185181701E-3</v>
      </c>
    </row>
    <row r="624" spans="1:47">
      <c r="A624" s="33">
        <v>3.3946759259255799E-3</v>
      </c>
      <c r="B624" s="34">
        <v>3.3946759259255799E-3</v>
      </c>
      <c r="C624" s="35">
        <f t="shared" si="472"/>
        <v>6.7893518518511598E-3</v>
      </c>
      <c r="D624" s="35">
        <f t="shared" si="430"/>
        <v>1.0184027777776741E-2</v>
      </c>
      <c r="E624" s="35">
        <f t="shared" si="431"/>
        <v>1.357870370370232E-2</v>
      </c>
      <c r="F624" s="36">
        <f t="shared" si="432"/>
        <v>1.6973379629627899E-2</v>
      </c>
      <c r="G624" s="35">
        <f t="shared" si="433"/>
        <v>2.0368055555553481E-2</v>
      </c>
      <c r="H624" s="35">
        <f t="shared" si="434"/>
        <v>2.376273148147906E-2</v>
      </c>
      <c r="I624" s="35">
        <f t="shared" si="435"/>
        <v>2.7157407407404639E-2</v>
      </c>
      <c r="J624" s="35">
        <f t="shared" si="436"/>
        <v>3.0552083333330218E-2</v>
      </c>
      <c r="K624" s="36">
        <f t="shared" si="437"/>
        <v>3.3946759259255797E-2</v>
      </c>
      <c r="L624" s="35">
        <f t="shared" si="438"/>
        <v>3.7341435185181376E-2</v>
      </c>
      <c r="M624" s="35">
        <f t="shared" si="439"/>
        <v>4.0736111111106962E-2</v>
      </c>
      <c r="N624" s="35">
        <f t="shared" si="440"/>
        <v>4.4130787037032541E-2</v>
      </c>
      <c r="O624" s="35">
        <f t="shared" si="441"/>
        <v>4.752546296295812E-2</v>
      </c>
      <c r="P624" s="36">
        <f t="shared" si="442"/>
        <v>5.0920138888883699E-2</v>
      </c>
      <c r="Q624" s="35">
        <f t="shared" si="443"/>
        <v>5.4314814814809279E-2</v>
      </c>
      <c r="R624" s="35">
        <f t="shared" si="444"/>
        <v>5.7709490740734858E-2</v>
      </c>
      <c r="S624" s="35">
        <f t="shared" si="445"/>
        <v>6.1104166666660437E-2</v>
      </c>
      <c r="T624" s="35">
        <f t="shared" si="446"/>
        <v>6.4498842592586023E-2</v>
      </c>
      <c r="U624" s="36">
        <f t="shared" si="447"/>
        <v>6.7893518518511595E-2</v>
      </c>
      <c r="V624" s="35">
        <f t="shared" si="448"/>
        <v>7.1288194444437181E-2</v>
      </c>
      <c r="W624" s="37">
        <f t="shared" si="449"/>
        <v>7.1610688657400098E-2</v>
      </c>
      <c r="X624" s="35">
        <f t="shared" si="450"/>
        <v>7.4682870370362753E-2</v>
      </c>
      <c r="Y624" s="35">
        <f t="shared" si="451"/>
        <v>7.8077546296288339E-2</v>
      </c>
      <c r="Z624" s="35">
        <f t="shared" si="452"/>
        <v>8.1472222222213925E-2</v>
      </c>
      <c r="AA624" s="36">
        <f t="shared" si="453"/>
        <v>8.4866898148139497E-2</v>
      </c>
      <c r="AB624" s="35">
        <f t="shared" si="454"/>
        <v>8.8261574074065083E-2</v>
      </c>
      <c r="AC624" s="35">
        <f t="shared" si="455"/>
        <v>9.1656249999990655E-2</v>
      </c>
      <c r="AD624" s="35">
        <f t="shared" si="456"/>
        <v>9.5050925925916241E-2</v>
      </c>
      <c r="AE624" s="35">
        <f t="shared" si="457"/>
        <v>9.8445601851841813E-2</v>
      </c>
      <c r="AF624" s="36">
        <f t="shared" si="458"/>
        <v>0.1018402777777674</v>
      </c>
      <c r="AG624" s="35">
        <f t="shared" si="459"/>
        <v>0.10523495370369297</v>
      </c>
      <c r="AH624" s="35">
        <f t="shared" si="460"/>
        <v>0.10862962962961856</v>
      </c>
      <c r="AI624" s="35">
        <f t="shared" si="461"/>
        <v>0.11202430555554414</v>
      </c>
      <c r="AJ624" s="35">
        <f t="shared" si="462"/>
        <v>0.11541898148146972</v>
      </c>
      <c r="AK624" s="36">
        <f t="shared" si="463"/>
        <v>0.1188136574073953</v>
      </c>
      <c r="AL624" s="35">
        <f t="shared" si="464"/>
        <v>0.12220833333332087</v>
      </c>
      <c r="AM624" s="35">
        <f t="shared" si="465"/>
        <v>0.12560300925924645</v>
      </c>
      <c r="AN624" s="35">
        <f t="shared" si="466"/>
        <v>0.12899768518517205</v>
      </c>
      <c r="AO624" s="35">
        <f t="shared" si="467"/>
        <v>0.13239236111109762</v>
      </c>
      <c r="AP624" s="36">
        <f t="shared" si="468"/>
        <v>0.13578703703702319</v>
      </c>
      <c r="AQ624" s="35">
        <f t="shared" si="469"/>
        <v>0.13918171296294879</v>
      </c>
      <c r="AR624" s="35">
        <f t="shared" si="470"/>
        <v>0.14257638888887436</v>
      </c>
      <c r="AS624" s="38">
        <f t="shared" si="471"/>
        <v>0.14323835069442983</v>
      </c>
      <c r="AU624" s="33">
        <v>3.3946759259255799E-3</v>
      </c>
    </row>
    <row r="625" spans="1:47">
      <c r="A625" s="33">
        <v>3.3958333333329901E-3</v>
      </c>
      <c r="B625" s="34">
        <v>3.3958333333329901E-3</v>
      </c>
      <c r="C625" s="35">
        <f t="shared" si="472"/>
        <v>6.7916666666659803E-3</v>
      </c>
      <c r="D625" s="35">
        <f t="shared" si="430"/>
        <v>1.018749999999897E-2</v>
      </c>
      <c r="E625" s="35">
        <f t="shared" si="431"/>
        <v>1.3583333333331961E-2</v>
      </c>
      <c r="F625" s="36">
        <f t="shared" si="432"/>
        <v>1.6979166666664949E-2</v>
      </c>
      <c r="G625" s="35">
        <f t="shared" si="433"/>
        <v>2.037499999999794E-2</v>
      </c>
      <c r="H625" s="35">
        <f t="shared" si="434"/>
        <v>2.377083333333093E-2</v>
      </c>
      <c r="I625" s="35">
        <f t="shared" si="435"/>
        <v>2.7166666666663921E-2</v>
      </c>
      <c r="J625" s="35">
        <f t="shared" si="436"/>
        <v>3.0562499999996912E-2</v>
      </c>
      <c r="K625" s="36">
        <f t="shared" si="437"/>
        <v>3.3958333333329899E-2</v>
      </c>
      <c r="L625" s="35">
        <f t="shared" si="438"/>
        <v>3.7354166666662893E-2</v>
      </c>
      <c r="M625" s="35">
        <f t="shared" si="439"/>
        <v>4.074999999999588E-2</v>
      </c>
      <c r="N625" s="35">
        <f t="shared" si="440"/>
        <v>4.4145833333328874E-2</v>
      </c>
      <c r="O625" s="35">
        <f t="shared" si="441"/>
        <v>4.7541666666661861E-2</v>
      </c>
      <c r="P625" s="36">
        <f t="shared" si="442"/>
        <v>5.0937499999994855E-2</v>
      </c>
      <c r="Q625" s="35">
        <f t="shared" si="443"/>
        <v>5.4333333333327842E-2</v>
      </c>
      <c r="R625" s="35">
        <f t="shared" si="444"/>
        <v>5.7729166666660829E-2</v>
      </c>
      <c r="S625" s="35">
        <f t="shared" si="445"/>
        <v>6.1124999999993823E-2</v>
      </c>
      <c r="T625" s="35">
        <f t="shared" si="446"/>
        <v>6.452083333332681E-2</v>
      </c>
      <c r="U625" s="36">
        <f t="shared" si="447"/>
        <v>6.7916666666659797E-2</v>
      </c>
      <c r="V625" s="35">
        <f t="shared" si="448"/>
        <v>7.1312499999992798E-2</v>
      </c>
      <c r="W625" s="37">
        <f t="shared" si="449"/>
        <v>7.1635104166659427E-2</v>
      </c>
      <c r="X625" s="35">
        <f t="shared" si="450"/>
        <v>7.4708333333325785E-2</v>
      </c>
      <c r="Y625" s="35">
        <f t="shared" si="451"/>
        <v>7.8104166666658772E-2</v>
      </c>
      <c r="Z625" s="35">
        <f t="shared" si="452"/>
        <v>8.149999999999176E-2</v>
      </c>
      <c r="AA625" s="36">
        <f t="shared" si="453"/>
        <v>8.4895833333324747E-2</v>
      </c>
      <c r="AB625" s="35">
        <f t="shared" si="454"/>
        <v>8.8291666666657748E-2</v>
      </c>
      <c r="AC625" s="35">
        <f t="shared" si="455"/>
        <v>9.1687499999990735E-2</v>
      </c>
      <c r="AD625" s="35">
        <f t="shared" si="456"/>
        <v>9.5083333333323722E-2</v>
      </c>
      <c r="AE625" s="35">
        <f t="shared" si="457"/>
        <v>9.8479166666656709E-2</v>
      </c>
      <c r="AF625" s="36">
        <f t="shared" si="458"/>
        <v>0.10187499999998971</v>
      </c>
      <c r="AG625" s="35">
        <f t="shared" si="459"/>
        <v>0.1052708333333227</v>
      </c>
      <c r="AH625" s="35">
        <f t="shared" si="460"/>
        <v>0.10866666666665568</v>
      </c>
      <c r="AI625" s="35">
        <f t="shared" si="461"/>
        <v>0.11206249999998867</v>
      </c>
      <c r="AJ625" s="35">
        <f t="shared" si="462"/>
        <v>0.11545833333332166</v>
      </c>
      <c r="AK625" s="36">
        <f t="shared" si="463"/>
        <v>0.11885416666665466</v>
      </c>
      <c r="AL625" s="35">
        <f t="shared" si="464"/>
        <v>0.12224999999998765</v>
      </c>
      <c r="AM625" s="35">
        <f t="shared" si="465"/>
        <v>0.12564583333332063</v>
      </c>
      <c r="AN625" s="35">
        <f t="shared" si="466"/>
        <v>0.12904166666665362</v>
      </c>
      <c r="AO625" s="35">
        <f t="shared" si="467"/>
        <v>0.13243749999998661</v>
      </c>
      <c r="AP625" s="36">
        <f t="shared" si="468"/>
        <v>0.13583333333331959</v>
      </c>
      <c r="AQ625" s="35">
        <f t="shared" si="469"/>
        <v>0.13922916666665258</v>
      </c>
      <c r="AR625" s="35">
        <f t="shared" si="470"/>
        <v>0.1426249999999856</v>
      </c>
      <c r="AS625" s="38">
        <f t="shared" si="471"/>
        <v>0.14328718749998551</v>
      </c>
      <c r="AU625" s="33">
        <v>3.3958333333329901E-3</v>
      </c>
    </row>
    <row r="626" spans="1:47">
      <c r="A626" s="33">
        <v>3.3969907407403899E-3</v>
      </c>
      <c r="B626" s="34">
        <v>3.3969907407403899E-3</v>
      </c>
      <c r="C626" s="35">
        <f t="shared" si="472"/>
        <v>6.7939814814807799E-3</v>
      </c>
      <c r="D626" s="35">
        <f t="shared" si="430"/>
        <v>1.019097222222117E-2</v>
      </c>
      <c r="E626" s="35">
        <f t="shared" si="431"/>
        <v>1.358796296296156E-2</v>
      </c>
      <c r="F626" s="36">
        <f t="shared" si="432"/>
        <v>1.6984953703701948E-2</v>
      </c>
      <c r="G626" s="35">
        <f t="shared" si="433"/>
        <v>2.038194444444234E-2</v>
      </c>
      <c r="H626" s="35">
        <f t="shared" si="434"/>
        <v>2.3778935185182731E-2</v>
      </c>
      <c r="I626" s="35">
        <f t="shared" si="435"/>
        <v>2.717592592592312E-2</v>
      </c>
      <c r="J626" s="35">
        <f t="shared" si="436"/>
        <v>3.0572916666663508E-2</v>
      </c>
      <c r="K626" s="36">
        <f t="shared" si="437"/>
        <v>3.3969907407403896E-2</v>
      </c>
      <c r="L626" s="35">
        <f t="shared" si="438"/>
        <v>3.7366898148144291E-2</v>
      </c>
      <c r="M626" s="35">
        <f t="shared" si="439"/>
        <v>4.0763888888884679E-2</v>
      </c>
      <c r="N626" s="35">
        <f t="shared" si="440"/>
        <v>4.4160879629625067E-2</v>
      </c>
      <c r="O626" s="35">
        <f t="shared" si="441"/>
        <v>4.7557870370365463E-2</v>
      </c>
      <c r="P626" s="36">
        <f t="shared" si="442"/>
        <v>5.0954861111105851E-2</v>
      </c>
      <c r="Q626" s="35">
        <f t="shared" si="443"/>
        <v>5.4351851851846239E-2</v>
      </c>
      <c r="R626" s="35">
        <f t="shared" si="444"/>
        <v>5.7748842592586627E-2</v>
      </c>
      <c r="S626" s="35">
        <f t="shared" si="445"/>
        <v>6.1145833333327015E-2</v>
      </c>
      <c r="T626" s="35">
        <f t="shared" si="446"/>
        <v>6.4542824074067404E-2</v>
      </c>
      <c r="U626" s="36">
        <f t="shared" si="447"/>
        <v>6.7939814814807792E-2</v>
      </c>
      <c r="V626" s="35">
        <f t="shared" si="448"/>
        <v>7.1336805555548194E-2</v>
      </c>
      <c r="W626" s="37">
        <f t="shared" si="449"/>
        <v>7.165951967591852E-2</v>
      </c>
      <c r="X626" s="35">
        <f t="shared" si="450"/>
        <v>7.4733796296288582E-2</v>
      </c>
      <c r="Y626" s="35">
        <f t="shared" si="451"/>
        <v>7.813078703702897E-2</v>
      </c>
      <c r="Z626" s="35">
        <f t="shared" si="452"/>
        <v>8.1527777777769359E-2</v>
      </c>
      <c r="AA626" s="36">
        <f t="shared" si="453"/>
        <v>8.4924768518509747E-2</v>
      </c>
      <c r="AB626" s="35">
        <f t="shared" si="454"/>
        <v>8.8321759259250135E-2</v>
      </c>
      <c r="AC626" s="35">
        <f t="shared" si="455"/>
        <v>9.1718749999990523E-2</v>
      </c>
      <c r="AD626" s="35">
        <f t="shared" si="456"/>
        <v>9.5115740740730925E-2</v>
      </c>
      <c r="AE626" s="35">
        <f t="shared" si="457"/>
        <v>9.8512731481471313E-2</v>
      </c>
      <c r="AF626" s="36">
        <f t="shared" si="458"/>
        <v>0.1019097222222117</v>
      </c>
      <c r="AG626" s="35">
        <f t="shared" si="459"/>
        <v>0.10530671296295209</v>
      </c>
      <c r="AH626" s="35">
        <f t="shared" si="460"/>
        <v>0.10870370370369248</v>
      </c>
      <c r="AI626" s="35">
        <f t="shared" si="461"/>
        <v>0.11210069444443287</v>
      </c>
      <c r="AJ626" s="35">
        <f t="shared" si="462"/>
        <v>0.11549768518517325</v>
      </c>
      <c r="AK626" s="36">
        <f t="shared" si="463"/>
        <v>0.11889467592591364</v>
      </c>
      <c r="AL626" s="35">
        <f t="shared" si="464"/>
        <v>0.12229166666665403</v>
      </c>
      <c r="AM626" s="35">
        <f t="shared" si="465"/>
        <v>0.12568865740739443</v>
      </c>
      <c r="AN626" s="35">
        <f t="shared" si="466"/>
        <v>0.12908564814813481</v>
      </c>
      <c r="AO626" s="35">
        <f t="shared" si="467"/>
        <v>0.13248263888887521</v>
      </c>
      <c r="AP626" s="36">
        <f t="shared" si="468"/>
        <v>0.13587962962961558</v>
      </c>
      <c r="AQ626" s="35">
        <f t="shared" si="469"/>
        <v>0.13927662037035599</v>
      </c>
      <c r="AR626" s="35">
        <f t="shared" si="470"/>
        <v>0.14267361111109639</v>
      </c>
      <c r="AS626" s="38">
        <f t="shared" si="471"/>
        <v>0.14333602430554077</v>
      </c>
      <c r="AU626" s="33">
        <v>3.3969907407403899E-3</v>
      </c>
    </row>
    <row r="627" spans="1:47">
      <c r="A627" s="33">
        <v>3.3981481481478002E-3</v>
      </c>
      <c r="B627" s="34">
        <v>3.3981481481478002E-3</v>
      </c>
      <c r="C627" s="35">
        <f t="shared" si="472"/>
        <v>6.7962962962956003E-3</v>
      </c>
      <c r="D627" s="35">
        <f t="shared" si="430"/>
        <v>1.0194444444443401E-2</v>
      </c>
      <c r="E627" s="35">
        <f t="shared" si="431"/>
        <v>1.3592592592591201E-2</v>
      </c>
      <c r="F627" s="36">
        <f t="shared" si="432"/>
        <v>1.6990740740739002E-2</v>
      </c>
      <c r="G627" s="35">
        <f t="shared" si="433"/>
        <v>2.0388888888886802E-2</v>
      </c>
      <c r="H627" s="35">
        <f t="shared" si="434"/>
        <v>2.3787037037034602E-2</v>
      </c>
      <c r="I627" s="35">
        <f t="shared" si="435"/>
        <v>2.7185185185182401E-2</v>
      </c>
      <c r="J627" s="35">
        <f t="shared" si="436"/>
        <v>3.0583333333330201E-2</v>
      </c>
      <c r="K627" s="36">
        <f t="shared" si="437"/>
        <v>3.3981481481478004E-2</v>
      </c>
      <c r="L627" s="35">
        <f t="shared" si="438"/>
        <v>3.73796296296258E-2</v>
      </c>
      <c r="M627" s="35">
        <f t="shared" si="439"/>
        <v>4.0777777777773604E-2</v>
      </c>
      <c r="N627" s="35">
        <f t="shared" si="440"/>
        <v>4.41759259259214E-2</v>
      </c>
      <c r="O627" s="35">
        <f t="shared" si="441"/>
        <v>4.7574074074069203E-2</v>
      </c>
      <c r="P627" s="36">
        <f t="shared" si="442"/>
        <v>5.0972222222216999E-2</v>
      </c>
      <c r="Q627" s="35">
        <f t="shared" si="443"/>
        <v>5.4370370370364803E-2</v>
      </c>
      <c r="R627" s="35">
        <f t="shared" si="444"/>
        <v>5.7768518518512606E-2</v>
      </c>
      <c r="S627" s="35">
        <f t="shared" si="445"/>
        <v>6.1166666666660402E-2</v>
      </c>
      <c r="T627" s="35">
        <f t="shared" si="446"/>
        <v>6.4564814814808205E-2</v>
      </c>
      <c r="U627" s="36">
        <f t="shared" si="447"/>
        <v>6.7962962962956008E-2</v>
      </c>
      <c r="V627" s="35">
        <f t="shared" si="448"/>
        <v>7.1361111111103798E-2</v>
      </c>
      <c r="W627" s="37">
        <f t="shared" si="449"/>
        <v>7.1683935185177836E-2</v>
      </c>
      <c r="X627" s="35">
        <f t="shared" si="450"/>
        <v>7.4759259259251601E-2</v>
      </c>
      <c r="Y627" s="35">
        <f t="shared" si="451"/>
        <v>7.8157407407399404E-2</v>
      </c>
      <c r="Z627" s="35">
        <f t="shared" si="452"/>
        <v>8.1555555555547207E-2</v>
      </c>
      <c r="AA627" s="36">
        <f t="shared" si="453"/>
        <v>8.495370370369501E-2</v>
      </c>
      <c r="AB627" s="35">
        <f t="shared" si="454"/>
        <v>8.83518518518428E-2</v>
      </c>
      <c r="AC627" s="35">
        <f t="shared" si="455"/>
        <v>9.1749999999990603E-2</v>
      </c>
      <c r="AD627" s="35">
        <f t="shared" si="456"/>
        <v>9.5148148148138406E-2</v>
      </c>
      <c r="AE627" s="35">
        <f t="shared" si="457"/>
        <v>9.8546296296286209E-2</v>
      </c>
      <c r="AF627" s="36">
        <f t="shared" si="458"/>
        <v>0.101944444444434</v>
      </c>
      <c r="AG627" s="35">
        <f t="shared" si="459"/>
        <v>0.1053425925925818</v>
      </c>
      <c r="AH627" s="35">
        <f t="shared" si="460"/>
        <v>0.10874074074072961</v>
      </c>
      <c r="AI627" s="35">
        <f t="shared" si="461"/>
        <v>0.11213888888887741</v>
      </c>
      <c r="AJ627" s="35">
        <f t="shared" si="462"/>
        <v>0.11553703703702521</v>
      </c>
      <c r="AK627" s="36">
        <f t="shared" si="463"/>
        <v>0.118935185185173</v>
      </c>
      <c r="AL627" s="35">
        <f t="shared" si="464"/>
        <v>0.1223333333333208</v>
      </c>
      <c r="AM627" s="35">
        <f t="shared" si="465"/>
        <v>0.12573148148146859</v>
      </c>
      <c r="AN627" s="35">
        <f t="shared" si="466"/>
        <v>0.12912962962961641</v>
      </c>
      <c r="AO627" s="35">
        <f t="shared" si="467"/>
        <v>0.1325277777777642</v>
      </c>
      <c r="AP627" s="36">
        <f t="shared" si="468"/>
        <v>0.13592592592591202</v>
      </c>
      <c r="AQ627" s="35">
        <f t="shared" si="469"/>
        <v>0.13932407407405981</v>
      </c>
      <c r="AR627" s="35">
        <f t="shared" si="470"/>
        <v>0.1427222222222076</v>
      </c>
      <c r="AS627" s="38">
        <f t="shared" si="471"/>
        <v>0.14338486111109644</v>
      </c>
      <c r="AU627" s="33">
        <v>3.3981481481478002E-3</v>
      </c>
    </row>
    <row r="628" spans="1:47">
      <c r="A628" s="33">
        <v>3.3993055555552099E-3</v>
      </c>
      <c r="B628" s="34">
        <v>3.3993055555552099E-3</v>
      </c>
      <c r="C628" s="35">
        <f t="shared" si="472"/>
        <v>6.7986111111104199E-3</v>
      </c>
      <c r="D628" s="35">
        <f t="shared" si="430"/>
        <v>1.019791666666563E-2</v>
      </c>
      <c r="E628" s="35">
        <f t="shared" si="431"/>
        <v>1.359722222222084E-2</v>
      </c>
      <c r="F628" s="36">
        <f t="shared" si="432"/>
        <v>1.6996527777776049E-2</v>
      </c>
      <c r="G628" s="35">
        <f t="shared" si="433"/>
        <v>2.0395833333331261E-2</v>
      </c>
      <c r="H628" s="35">
        <f t="shared" si="434"/>
        <v>2.3795138888886468E-2</v>
      </c>
      <c r="I628" s="35">
        <f t="shared" si="435"/>
        <v>2.719444444444168E-2</v>
      </c>
      <c r="J628" s="35">
        <f t="shared" si="436"/>
        <v>3.0593749999996891E-2</v>
      </c>
      <c r="K628" s="36">
        <f t="shared" si="437"/>
        <v>3.3993055555552099E-2</v>
      </c>
      <c r="L628" s="35">
        <f t="shared" si="438"/>
        <v>3.739236111110731E-2</v>
      </c>
      <c r="M628" s="35">
        <f t="shared" si="439"/>
        <v>4.0791666666662521E-2</v>
      </c>
      <c r="N628" s="35">
        <f t="shared" si="440"/>
        <v>4.4190972222217732E-2</v>
      </c>
      <c r="O628" s="35">
        <f t="shared" si="441"/>
        <v>4.7590277777772937E-2</v>
      </c>
      <c r="P628" s="36">
        <f t="shared" si="442"/>
        <v>5.0989583333328148E-2</v>
      </c>
      <c r="Q628" s="35">
        <f t="shared" si="443"/>
        <v>5.4388888888883359E-2</v>
      </c>
      <c r="R628" s="35">
        <f t="shared" si="444"/>
        <v>5.778819444443857E-2</v>
      </c>
      <c r="S628" s="35">
        <f t="shared" si="445"/>
        <v>6.1187499999993782E-2</v>
      </c>
      <c r="T628" s="35">
        <f t="shared" si="446"/>
        <v>6.4586805555548993E-2</v>
      </c>
      <c r="U628" s="36">
        <f t="shared" si="447"/>
        <v>6.7986111111104197E-2</v>
      </c>
      <c r="V628" s="35">
        <f t="shared" si="448"/>
        <v>7.1385416666659415E-2</v>
      </c>
      <c r="W628" s="37">
        <f t="shared" si="449"/>
        <v>7.1708350694437151E-2</v>
      </c>
      <c r="X628" s="35">
        <f t="shared" si="450"/>
        <v>7.478472222221462E-2</v>
      </c>
      <c r="Y628" s="35">
        <f t="shared" si="451"/>
        <v>7.8184027777769824E-2</v>
      </c>
      <c r="Z628" s="35">
        <f t="shared" si="452"/>
        <v>8.1583333333325042E-2</v>
      </c>
      <c r="AA628" s="36">
        <f t="shared" si="453"/>
        <v>8.4982638888880246E-2</v>
      </c>
      <c r="AB628" s="35">
        <f t="shared" si="454"/>
        <v>8.8381944444435465E-2</v>
      </c>
      <c r="AC628" s="35">
        <f t="shared" si="455"/>
        <v>9.1781249999990669E-2</v>
      </c>
      <c r="AD628" s="35">
        <f t="shared" si="456"/>
        <v>9.5180555555545873E-2</v>
      </c>
      <c r="AE628" s="35">
        <f t="shared" si="457"/>
        <v>9.8579861111101091E-2</v>
      </c>
      <c r="AF628" s="36">
        <f t="shared" si="458"/>
        <v>0.1019791666666563</v>
      </c>
      <c r="AG628" s="35">
        <f t="shared" si="459"/>
        <v>0.10537847222221151</v>
      </c>
      <c r="AH628" s="35">
        <f t="shared" si="460"/>
        <v>0.10877777777776672</v>
      </c>
      <c r="AI628" s="35">
        <f t="shared" si="461"/>
        <v>0.11217708333332192</v>
      </c>
      <c r="AJ628" s="35">
        <f t="shared" si="462"/>
        <v>0.11557638888887714</v>
      </c>
      <c r="AK628" s="36">
        <f t="shared" si="463"/>
        <v>0.11897569444443234</v>
      </c>
      <c r="AL628" s="35">
        <f t="shared" si="464"/>
        <v>0.12237499999998756</v>
      </c>
      <c r="AM628" s="35">
        <f t="shared" si="465"/>
        <v>0.12577430555554278</v>
      </c>
      <c r="AN628" s="35">
        <f t="shared" si="466"/>
        <v>0.12917361111109799</v>
      </c>
      <c r="AO628" s="35">
        <f t="shared" si="467"/>
        <v>0.13257291666665319</v>
      </c>
      <c r="AP628" s="36">
        <f t="shared" si="468"/>
        <v>0.13597222222220839</v>
      </c>
      <c r="AQ628" s="35">
        <f t="shared" si="469"/>
        <v>0.1393715277777636</v>
      </c>
      <c r="AR628" s="35">
        <f t="shared" si="470"/>
        <v>0.14277083333331883</v>
      </c>
      <c r="AS628" s="38">
        <f t="shared" si="471"/>
        <v>0.14343369791665209</v>
      </c>
      <c r="AU628" s="33">
        <v>3.3993055555552099E-3</v>
      </c>
    </row>
    <row r="629" spans="1:47">
      <c r="A629" s="33">
        <v>3.4004629629626102E-3</v>
      </c>
      <c r="B629" s="34">
        <v>3.4004629629626102E-3</v>
      </c>
      <c r="C629" s="35">
        <f t="shared" si="472"/>
        <v>6.8009259259252204E-3</v>
      </c>
      <c r="D629" s="35">
        <f t="shared" si="430"/>
        <v>1.020138888888783E-2</v>
      </c>
      <c r="E629" s="35">
        <f t="shared" si="431"/>
        <v>1.3601851851850441E-2</v>
      </c>
      <c r="F629" s="36">
        <f t="shared" si="432"/>
        <v>1.7002314814813051E-2</v>
      </c>
      <c r="G629" s="35">
        <f t="shared" si="433"/>
        <v>2.040277777777566E-2</v>
      </c>
      <c r="H629" s="35">
        <f t="shared" si="434"/>
        <v>2.3803240740738273E-2</v>
      </c>
      <c r="I629" s="35">
        <f t="shared" si="435"/>
        <v>2.7203703703700882E-2</v>
      </c>
      <c r="J629" s="35">
        <f t="shared" si="436"/>
        <v>3.060416666666349E-2</v>
      </c>
      <c r="K629" s="36">
        <f t="shared" si="437"/>
        <v>3.4004629629626103E-2</v>
      </c>
      <c r="L629" s="35">
        <f t="shared" si="438"/>
        <v>3.7405092592588715E-2</v>
      </c>
      <c r="M629" s="35">
        <f t="shared" si="439"/>
        <v>4.0805555555551321E-2</v>
      </c>
      <c r="N629" s="35">
        <f t="shared" si="440"/>
        <v>4.4206018518513933E-2</v>
      </c>
      <c r="O629" s="35">
        <f t="shared" si="441"/>
        <v>4.7606481481476545E-2</v>
      </c>
      <c r="P629" s="36">
        <f t="shared" si="442"/>
        <v>5.1006944444439151E-2</v>
      </c>
      <c r="Q629" s="35">
        <f t="shared" si="443"/>
        <v>5.4407407407401763E-2</v>
      </c>
      <c r="R629" s="35">
        <f t="shared" si="444"/>
        <v>5.7807870370364375E-2</v>
      </c>
      <c r="S629" s="35">
        <f t="shared" si="445"/>
        <v>6.1208333333326981E-2</v>
      </c>
      <c r="T629" s="35">
        <f t="shared" si="446"/>
        <v>6.46087962962896E-2</v>
      </c>
      <c r="U629" s="36">
        <f t="shared" si="447"/>
        <v>6.8009259259252205E-2</v>
      </c>
      <c r="V629" s="35">
        <f t="shared" si="448"/>
        <v>7.1409722222214811E-2</v>
      </c>
      <c r="W629" s="37">
        <f t="shared" si="449"/>
        <v>7.1732766203696258E-2</v>
      </c>
      <c r="X629" s="35">
        <f t="shared" si="450"/>
        <v>7.481018518517743E-2</v>
      </c>
      <c r="Y629" s="35">
        <f t="shared" si="451"/>
        <v>7.8210648148140036E-2</v>
      </c>
      <c r="Z629" s="35">
        <f t="shared" si="452"/>
        <v>8.1611111111102641E-2</v>
      </c>
      <c r="AA629" s="36">
        <f t="shared" si="453"/>
        <v>8.501157407406526E-2</v>
      </c>
      <c r="AB629" s="35">
        <f t="shared" si="454"/>
        <v>8.8412037037027866E-2</v>
      </c>
      <c r="AC629" s="35">
        <f t="shared" si="455"/>
        <v>9.1812499999990471E-2</v>
      </c>
      <c r="AD629" s="35">
        <f t="shared" si="456"/>
        <v>9.521296296295309E-2</v>
      </c>
      <c r="AE629" s="35">
        <f t="shared" si="457"/>
        <v>9.8613425925915696E-2</v>
      </c>
      <c r="AF629" s="36">
        <f t="shared" si="458"/>
        <v>0.1020138888888783</v>
      </c>
      <c r="AG629" s="35">
        <f t="shared" si="459"/>
        <v>0.10541435185184092</v>
      </c>
      <c r="AH629" s="35">
        <f t="shared" si="460"/>
        <v>0.10881481481480353</v>
      </c>
      <c r="AI629" s="35">
        <f t="shared" si="461"/>
        <v>0.11221527777776613</v>
      </c>
      <c r="AJ629" s="35">
        <f t="shared" si="462"/>
        <v>0.11561574074072875</v>
      </c>
      <c r="AK629" s="36">
        <f t="shared" si="463"/>
        <v>0.11901620370369136</v>
      </c>
      <c r="AL629" s="35">
        <f t="shared" si="464"/>
        <v>0.12241666666665396</v>
      </c>
      <c r="AM629" s="35">
        <f t="shared" si="465"/>
        <v>0.12581712962961658</v>
      </c>
      <c r="AN629" s="35">
        <f t="shared" si="466"/>
        <v>0.1292175925925792</v>
      </c>
      <c r="AO629" s="35">
        <f t="shared" si="467"/>
        <v>0.13261805555554179</v>
      </c>
      <c r="AP629" s="36">
        <f t="shared" si="468"/>
        <v>0.13601851851850441</v>
      </c>
      <c r="AQ629" s="35">
        <f t="shared" si="469"/>
        <v>0.13941898148146703</v>
      </c>
      <c r="AR629" s="35">
        <f t="shared" si="470"/>
        <v>0.14281944444442962</v>
      </c>
      <c r="AS629" s="38">
        <f t="shared" si="471"/>
        <v>0.14348253472220734</v>
      </c>
      <c r="AU629" s="33">
        <v>3.4004629629626102E-3</v>
      </c>
    </row>
    <row r="630" spans="1:47">
      <c r="A630" s="33">
        <v>3.40162037037002E-3</v>
      </c>
      <c r="B630" s="34">
        <v>3.40162037037002E-3</v>
      </c>
      <c r="C630" s="35">
        <f t="shared" si="472"/>
        <v>6.8032407407400399E-3</v>
      </c>
      <c r="D630" s="35">
        <f t="shared" si="430"/>
        <v>1.0204861111110059E-2</v>
      </c>
      <c r="E630" s="35">
        <f t="shared" si="431"/>
        <v>1.360648148148008E-2</v>
      </c>
      <c r="F630" s="36">
        <f t="shared" si="432"/>
        <v>1.7008101851850099E-2</v>
      </c>
      <c r="G630" s="35">
        <f t="shared" si="433"/>
        <v>2.0409722222220119E-2</v>
      </c>
      <c r="H630" s="35">
        <f t="shared" si="434"/>
        <v>2.3811342592590139E-2</v>
      </c>
      <c r="I630" s="35">
        <f t="shared" si="435"/>
        <v>2.721296296296016E-2</v>
      </c>
      <c r="J630" s="35">
        <f t="shared" si="436"/>
        <v>3.061458333333018E-2</v>
      </c>
      <c r="K630" s="36">
        <f t="shared" si="437"/>
        <v>3.4016203703700197E-2</v>
      </c>
      <c r="L630" s="35">
        <f t="shared" si="438"/>
        <v>3.7417824074070218E-2</v>
      </c>
      <c r="M630" s="35">
        <f t="shared" si="439"/>
        <v>4.0819444444440238E-2</v>
      </c>
      <c r="N630" s="35">
        <f t="shared" si="440"/>
        <v>4.4221064814810258E-2</v>
      </c>
      <c r="O630" s="35">
        <f t="shared" si="441"/>
        <v>4.7622685185180279E-2</v>
      </c>
      <c r="P630" s="36">
        <f t="shared" si="442"/>
        <v>5.1024305555550299E-2</v>
      </c>
      <c r="Q630" s="35">
        <f t="shared" si="443"/>
        <v>5.442592592592032E-2</v>
      </c>
      <c r="R630" s="35">
        <f t="shared" si="444"/>
        <v>5.782754629629034E-2</v>
      </c>
      <c r="S630" s="35">
        <f t="shared" si="445"/>
        <v>6.122916666666036E-2</v>
      </c>
      <c r="T630" s="35">
        <f t="shared" si="446"/>
        <v>6.4630787037030374E-2</v>
      </c>
      <c r="U630" s="36">
        <f t="shared" si="447"/>
        <v>6.8032407407400394E-2</v>
      </c>
      <c r="V630" s="35">
        <f t="shared" si="448"/>
        <v>7.1434027777770415E-2</v>
      </c>
      <c r="W630" s="37">
        <f t="shared" si="449"/>
        <v>7.1757181712955573E-2</v>
      </c>
      <c r="X630" s="35">
        <f t="shared" si="450"/>
        <v>7.4835648148140435E-2</v>
      </c>
      <c r="Y630" s="35">
        <f t="shared" si="451"/>
        <v>7.8237268518510455E-2</v>
      </c>
      <c r="Z630" s="35">
        <f t="shared" si="452"/>
        <v>8.1638888888880476E-2</v>
      </c>
      <c r="AA630" s="36">
        <f t="shared" si="453"/>
        <v>8.5040509259250496E-2</v>
      </c>
      <c r="AB630" s="35">
        <f t="shared" si="454"/>
        <v>8.8442129629620517E-2</v>
      </c>
      <c r="AC630" s="35">
        <f t="shared" si="455"/>
        <v>9.1843749999990537E-2</v>
      </c>
      <c r="AD630" s="35">
        <f t="shared" si="456"/>
        <v>9.5245370370360558E-2</v>
      </c>
      <c r="AE630" s="35">
        <f t="shared" si="457"/>
        <v>9.8646990740730578E-2</v>
      </c>
      <c r="AF630" s="36">
        <f t="shared" si="458"/>
        <v>0.1020486111111006</v>
      </c>
      <c r="AG630" s="35">
        <f t="shared" si="459"/>
        <v>0.10545023148147062</v>
      </c>
      <c r="AH630" s="35">
        <f t="shared" si="460"/>
        <v>0.10885185185184064</v>
      </c>
      <c r="AI630" s="35">
        <f t="shared" si="461"/>
        <v>0.11225347222221066</v>
      </c>
      <c r="AJ630" s="35">
        <f t="shared" si="462"/>
        <v>0.11565509259258068</v>
      </c>
      <c r="AK630" s="36">
        <f t="shared" si="463"/>
        <v>0.1190567129629507</v>
      </c>
      <c r="AL630" s="35">
        <f t="shared" si="464"/>
        <v>0.12245833333332072</v>
      </c>
      <c r="AM630" s="35">
        <f t="shared" si="465"/>
        <v>0.12585995370369074</v>
      </c>
      <c r="AN630" s="35">
        <f t="shared" si="466"/>
        <v>0.12926157407406075</v>
      </c>
      <c r="AO630" s="35">
        <f t="shared" si="467"/>
        <v>0.13266319444443078</v>
      </c>
      <c r="AP630" s="36">
        <f t="shared" si="468"/>
        <v>0.13606481481480079</v>
      </c>
      <c r="AQ630" s="35">
        <f t="shared" si="469"/>
        <v>0.13946643518517082</v>
      </c>
      <c r="AR630" s="35">
        <f t="shared" si="470"/>
        <v>0.14286805555554083</v>
      </c>
      <c r="AS630" s="38">
        <f t="shared" si="471"/>
        <v>0.14353137152776299</v>
      </c>
      <c r="AU630" s="33">
        <v>3.40162037037002E-3</v>
      </c>
    </row>
    <row r="631" spans="1:47">
      <c r="A631" s="33">
        <v>3.4027777777774302E-3</v>
      </c>
      <c r="B631" s="34">
        <v>3.4027777777774302E-3</v>
      </c>
      <c r="C631" s="35">
        <f t="shared" si="472"/>
        <v>6.8055555555548604E-3</v>
      </c>
      <c r="D631" s="35">
        <f t="shared" si="430"/>
        <v>1.0208333333332291E-2</v>
      </c>
      <c r="E631" s="35">
        <f t="shared" si="431"/>
        <v>1.3611111111109721E-2</v>
      </c>
      <c r="F631" s="36">
        <f t="shared" si="432"/>
        <v>1.7013888888887149E-2</v>
      </c>
      <c r="G631" s="35">
        <f t="shared" si="433"/>
        <v>2.0416666666664581E-2</v>
      </c>
      <c r="H631" s="35">
        <f t="shared" si="434"/>
        <v>2.3819444444442013E-2</v>
      </c>
      <c r="I631" s="35">
        <f t="shared" si="435"/>
        <v>2.7222222222219442E-2</v>
      </c>
      <c r="J631" s="35">
        <f t="shared" si="436"/>
        <v>3.062499999999687E-2</v>
      </c>
      <c r="K631" s="36">
        <f t="shared" si="437"/>
        <v>3.4027777777774298E-2</v>
      </c>
      <c r="L631" s="35">
        <f t="shared" si="438"/>
        <v>3.7430555555551734E-2</v>
      </c>
      <c r="M631" s="35">
        <f t="shared" si="439"/>
        <v>4.0833333333329162E-2</v>
      </c>
      <c r="N631" s="35">
        <f t="shared" si="440"/>
        <v>4.4236111111106591E-2</v>
      </c>
      <c r="O631" s="35">
        <f t="shared" si="441"/>
        <v>4.7638888888884026E-2</v>
      </c>
      <c r="P631" s="36">
        <f t="shared" si="442"/>
        <v>5.1041666666661455E-2</v>
      </c>
      <c r="Q631" s="35">
        <f t="shared" si="443"/>
        <v>5.4444444444438883E-2</v>
      </c>
      <c r="R631" s="35">
        <f t="shared" si="444"/>
        <v>5.7847222222216312E-2</v>
      </c>
      <c r="S631" s="35">
        <f t="shared" si="445"/>
        <v>6.124999999999374E-2</v>
      </c>
      <c r="T631" s="35">
        <f t="shared" si="446"/>
        <v>6.4652777777771175E-2</v>
      </c>
      <c r="U631" s="36">
        <f t="shared" si="447"/>
        <v>6.8055555555548597E-2</v>
      </c>
      <c r="V631" s="35">
        <f t="shared" si="448"/>
        <v>7.1458333333326032E-2</v>
      </c>
      <c r="W631" s="37">
        <f t="shared" si="449"/>
        <v>7.1781597222214888E-2</v>
      </c>
      <c r="X631" s="35">
        <f t="shared" si="450"/>
        <v>7.4861111111103468E-2</v>
      </c>
      <c r="Y631" s="35">
        <f t="shared" si="451"/>
        <v>7.8263888888880889E-2</v>
      </c>
      <c r="Z631" s="35">
        <f t="shared" si="452"/>
        <v>8.1666666666658325E-2</v>
      </c>
      <c r="AA631" s="36">
        <f t="shared" si="453"/>
        <v>8.506944444443576E-2</v>
      </c>
      <c r="AB631" s="35">
        <f t="shared" si="454"/>
        <v>8.8472222222213182E-2</v>
      </c>
      <c r="AC631" s="35">
        <f t="shared" si="455"/>
        <v>9.1874999999990617E-2</v>
      </c>
      <c r="AD631" s="35">
        <f t="shared" si="456"/>
        <v>9.5277777777768052E-2</v>
      </c>
      <c r="AE631" s="35">
        <f t="shared" si="457"/>
        <v>9.8680555555545474E-2</v>
      </c>
      <c r="AF631" s="36">
        <f t="shared" si="458"/>
        <v>0.10208333333332291</v>
      </c>
      <c r="AG631" s="35">
        <f t="shared" si="459"/>
        <v>0.10548611111110033</v>
      </c>
      <c r="AH631" s="35">
        <f t="shared" si="460"/>
        <v>0.10888888888887777</v>
      </c>
      <c r="AI631" s="35">
        <f t="shared" si="461"/>
        <v>0.1122916666666552</v>
      </c>
      <c r="AJ631" s="35">
        <f t="shared" si="462"/>
        <v>0.11569444444443262</v>
      </c>
      <c r="AK631" s="36">
        <f t="shared" si="463"/>
        <v>0.11909722222221006</v>
      </c>
      <c r="AL631" s="35">
        <f t="shared" si="464"/>
        <v>0.12249999999998748</v>
      </c>
      <c r="AM631" s="35">
        <f t="shared" si="465"/>
        <v>0.12590277777776493</v>
      </c>
      <c r="AN631" s="35">
        <f t="shared" si="466"/>
        <v>0.12930555555554235</v>
      </c>
      <c r="AO631" s="35">
        <f t="shared" si="467"/>
        <v>0.13270833333331977</v>
      </c>
      <c r="AP631" s="36">
        <f t="shared" si="468"/>
        <v>0.13611111111109719</v>
      </c>
      <c r="AQ631" s="35">
        <f t="shared" si="469"/>
        <v>0.13951388888887464</v>
      </c>
      <c r="AR631" s="35">
        <f t="shared" si="470"/>
        <v>0.14291666666665206</v>
      </c>
      <c r="AS631" s="38">
        <f t="shared" si="471"/>
        <v>0.14358020833331867</v>
      </c>
      <c r="AU631" s="33">
        <v>3.4027777777774302E-3</v>
      </c>
    </row>
    <row r="632" spans="1:47">
      <c r="A632" s="33">
        <v>3.40393518518483E-3</v>
      </c>
      <c r="B632" s="34">
        <v>3.40393518518483E-3</v>
      </c>
      <c r="C632" s="35">
        <f t="shared" si="472"/>
        <v>6.80787037036966E-3</v>
      </c>
      <c r="D632" s="35">
        <f t="shared" si="430"/>
        <v>1.021180555555449E-2</v>
      </c>
      <c r="E632" s="35">
        <f t="shared" si="431"/>
        <v>1.361574074073932E-2</v>
      </c>
      <c r="F632" s="36">
        <f t="shared" si="432"/>
        <v>1.7019675925924151E-2</v>
      </c>
      <c r="G632" s="35">
        <f t="shared" si="433"/>
        <v>2.0423611111108981E-2</v>
      </c>
      <c r="H632" s="35">
        <f t="shared" si="434"/>
        <v>2.382754629629381E-2</v>
      </c>
      <c r="I632" s="35">
        <f t="shared" si="435"/>
        <v>2.723148148147864E-2</v>
      </c>
      <c r="J632" s="35">
        <f t="shared" si="436"/>
        <v>3.063541666666347E-2</v>
      </c>
      <c r="K632" s="36">
        <f t="shared" si="437"/>
        <v>3.4039351851848303E-2</v>
      </c>
      <c r="L632" s="35">
        <f t="shared" si="438"/>
        <v>3.7443287037033132E-2</v>
      </c>
      <c r="M632" s="35">
        <f t="shared" si="439"/>
        <v>4.0847222222217962E-2</v>
      </c>
      <c r="N632" s="35">
        <f t="shared" si="440"/>
        <v>4.4251157407402791E-2</v>
      </c>
      <c r="O632" s="35">
        <f t="shared" si="441"/>
        <v>4.7655092592587621E-2</v>
      </c>
      <c r="P632" s="36">
        <f t="shared" si="442"/>
        <v>5.105902777777245E-2</v>
      </c>
      <c r="Q632" s="35">
        <f t="shared" si="443"/>
        <v>5.446296296295728E-2</v>
      </c>
      <c r="R632" s="35">
        <f t="shared" si="444"/>
        <v>5.786689814814211E-2</v>
      </c>
      <c r="S632" s="35">
        <f t="shared" si="445"/>
        <v>6.1270833333326939E-2</v>
      </c>
      <c r="T632" s="35">
        <f t="shared" si="446"/>
        <v>6.4674768518511769E-2</v>
      </c>
      <c r="U632" s="36">
        <f t="shared" si="447"/>
        <v>6.8078703703696605E-2</v>
      </c>
      <c r="V632" s="35">
        <f t="shared" si="448"/>
        <v>7.1482638888881428E-2</v>
      </c>
      <c r="W632" s="37">
        <f t="shared" si="449"/>
        <v>7.1806012731473981E-2</v>
      </c>
      <c r="X632" s="35">
        <f t="shared" si="450"/>
        <v>7.4886574074066264E-2</v>
      </c>
      <c r="Y632" s="35">
        <f t="shared" si="451"/>
        <v>7.8290509259251087E-2</v>
      </c>
      <c r="Z632" s="35">
        <f t="shared" si="452"/>
        <v>8.1694444444435924E-2</v>
      </c>
      <c r="AA632" s="36">
        <f t="shared" si="453"/>
        <v>8.5098379629620746E-2</v>
      </c>
      <c r="AB632" s="35">
        <f t="shared" si="454"/>
        <v>8.8502314814805583E-2</v>
      </c>
      <c r="AC632" s="35">
        <f t="shared" si="455"/>
        <v>9.1906249999990405E-2</v>
      </c>
      <c r="AD632" s="35">
        <f t="shared" si="456"/>
        <v>9.5310185185175242E-2</v>
      </c>
      <c r="AE632" s="35">
        <f t="shared" si="457"/>
        <v>9.8714120370360064E-2</v>
      </c>
      <c r="AF632" s="36">
        <f t="shared" si="458"/>
        <v>0.1021180555555449</v>
      </c>
      <c r="AG632" s="35">
        <f t="shared" si="459"/>
        <v>0.10552199074072972</v>
      </c>
      <c r="AH632" s="35">
        <f t="shared" si="460"/>
        <v>0.10892592592591456</v>
      </c>
      <c r="AI632" s="35">
        <f t="shared" si="461"/>
        <v>0.1123298611110994</v>
      </c>
      <c r="AJ632" s="35">
        <f t="shared" si="462"/>
        <v>0.11573379629628422</v>
      </c>
      <c r="AK632" s="36">
        <f t="shared" si="463"/>
        <v>0.11913773148146906</v>
      </c>
      <c r="AL632" s="35">
        <f t="shared" si="464"/>
        <v>0.12254166666665388</v>
      </c>
      <c r="AM632" s="35">
        <f t="shared" si="465"/>
        <v>0.1259456018518387</v>
      </c>
      <c r="AN632" s="35">
        <f t="shared" si="466"/>
        <v>0.12934953703702354</v>
      </c>
      <c r="AO632" s="35">
        <f t="shared" si="467"/>
        <v>0.13275347222220837</v>
      </c>
      <c r="AP632" s="36">
        <f t="shared" si="468"/>
        <v>0.13615740740739321</v>
      </c>
      <c r="AQ632" s="35">
        <f t="shared" si="469"/>
        <v>0.13956134259257802</v>
      </c>
      <c r="AR632" s="35">
        <f t="shared" si="470"/>
        <v>0.14296527777776286</v>
      </c>
      <c r="AS632" s="38">
        <f t="shared" si="471"/>
        <v>0.1436290451388739</v>
      </c>
      <c r="AU632" s="33">
        <v>3.40393518518483E-3</v>
      </c>
    </row>
    <row r="633" spans="1:47">
      <c r="A633" s="33">
        <v>3.4050925925922398E-3</v>
      </c>
      <c r="B633" s="34">
        <v>3.4050925925922398E-3</v>
      </c>
      <c r="C633" s="35">
        <f t="shared" si="472"/>
        <v>6.8101851851844796E-3</v>
      </c>
      <c r="D633" s="35">
        <f t="shared" si="430"/>
        <v>1.021527777777672E-2</v>
      </c>
      <c r="E633" s="35">
        <f t="shared" si="431"/>
        <v>1.3620370370368959E-2</v>
      </c>
      <c r="F633" s="36">
        <f t="shared" si="432"/>
        <v>1.7025462962961199E-2</v>
      </c>
      <c r="G633" s="35">
        <f t="shared" si="433"/>
        <v>2.043055555555344E-2</v>
      </c>
      <c r="H633" s="35">
        <f t="shared" si="434"/>
        <v>2.3835648148145677E-2</v>
      </c>
      <c r="I633" s="35">
        <f t="shared" si="435"/>
        <v>2.7240740740737918E-2</v>
      </c>
      <c r="J633" s="35">
        <f t="shared" si="436"/>
        <v>3.0645833333330159E-2</v>
      </c>
      <c r="K633" s="36">
        <f t="shared" si="437"/>
        <v>3.4050925925922397E-2</v>
      </c>
      <c r="L633" s="35">
        <f t="shared" si="438"/>
        <v>3.7456018518514635E-2</v>
      </c>
      <c r="M633" s="35">
        <f t="shared" si="439"/>
        <v>4.0861111111106879E-2</v>
      </c>
      <c r="N633" s="35">
        <f t="shared" si="440"/>
        <v>4.4266203703699117E-2</v>
      </c>
      <c r="O633" s="35">
        <f t="shared" si="441"/>
        <v>4.7671296296291354E-2</v>
      </c>
      <c r="P633" s="36">
        <f t="shared" si="442"/>
        <v>5.1076388888883599E-2</v>
      </c>
      <c r="Q633" s="35">
        <f t="shared" si="443"/>
        <v>5.4481481481475837E-2</v>
      </c>
      <c r="R633" s="35">
        <f t="shared" si="444"/>
        <v>5.7886574074068074E-2</v>
      </c>
      <c r="S633" s="35">
        <f t="shared" si="445"/>
        <v>6.1291666666660319E-2</v>
      </c>
      <c r="T633" s="35">
        <f t="shared" si="446"/>
        <v>6.4696759259252556E-2</v>
      </c>
      <c r="U633" s="36">
        <f t="shared" si="447"/>
        <v>6.8101851851844794E-2</v>
      </c>
      <c r="V633" s="35">
        <f t="shared" si="448"/>
        <v>7.1506944444437032E-2</v>
      </c>
      <c r="W633" s="37">
        <f t="shared" si="449"/>
        <v>7.1830428240733296E-2</v>
      </c>
      <c r="X633" s="35">
        <f t="shared" si="450"/>
        <v>7.4912037037029269E-2</v>
      </c>
      <c r="Y633" s="35">
        <f t="shared" si="451"/>
        <v>7.8317129629621521E-2</v>
      </c>
      <c r="Z633" s="35">
        <f t="shared" si="452"/>
        <v>8.1722222222213758E-2</v>
      </c>
      <c r="AA633" s="36">
        <f t="shared" si="453"/>
        <v>8.5127314814805996E-2</v>
      </c>
      <c r="AB633" s="35">
        <f t="shared" si="454"/>
        <v>8.8532407407398234E-2</v>
      </c>
      <c r="AC633" s="35">
        <f t="shared" si="455"/>
        <v>9.1937499999990471E-2</v>
      </c>
      <c r="AD633" s="35">
        <f t="shared" si="456"/>
        <v>9.5342592592582709E-2</v>
      </c>
      <c r="AE633" s="35">
        <f t="shared" si="457"/>
        <v>9.874768518517496E-2</v>
      </c>
      <c r="AF633" s="36">
        <f t="shared" si="458"/>
        <v>0.1021527777777672</v>
      </c>
      <c r="AG633" s="35">
        <f t="shared" si="459"/>
        <v>0.10555787037035944</v>
      </c>
      <c r="AH633" s="35">
        <f t="shared" si="460"/>
        <v>0.10896296296295167</v>
      </c>
      <c r="AI633" s="35">
        <f t="shared" si="461"/>
        <v>0.11236805555554391</v>
      </c>
      <c r="AJ633" s="35">
        <f t="shared" si="462"/>
        <v>0.11577314814813615</v>
      </c>
      <c r="AK633" s="36">
        <f t="shared" si="463"/>
        <v>0.11917824074072839</v>
      </c>
      <c r="AL633" s="35">
        <f t="shared" si="464"/>
        <v>0.12258333333332064</v>
      </c>
      <c r="AM633" s="35">
        <f t="shared" si="465"/>
        <v>0.12598842592591286</v>
      </c>
      <c r="AN633" s="35">
        <f t="shared" si="466"/>
        <v>0.12939351851850511</v>
      </c>
      <c r="AO633" s="35">
        <f t="shared" si="467"/>
        <v>0.13279861111109736</v>
      </c>
      <c r="AP633" s="36">
        <f t="shared" si="468"/>
        <v>0.13620370370368959</v>
      </c>
      <c r="AQ633" s="35">
        <f t="shared" si="469"/>
        <v>0.13960879629628184</v>
      </c>
      <c r="AR633" s="35">
        <f t="shared" si="470"/>
        <v>0.14301388888887406</v>
      </c>
      <c r="AS633" s="38">
        <f t="shared" si="471"/>
        <v>0.14367788194442957</v>
      </c>
      <c r="AU633" s="33">
        <v>3.4050925925922398E-3</v>
      </c>
    </row>
    <row r="634" spans="1:47">
      <c r="A634" s="33">
        <v>3.40624999999965E-3</v>
      </c>
      <c r="B634" s="34">
        <v>3.40624999999965E-3</v>
      </c>
      <c r="C634" s="35">
        <f t="shared" si="472"/>
        <v>6.8124999999993E-3</v>
      </c>
      <c r="D634" s="35">
        <f t="shared" si="430"/>
        <v>1.0218749999998951E-2</v>
      </c>
      <c r="E634" s="35">
        <f t="shared" si="431"/>
        <v>1.36249999999986E-2</v>
      </c>
      <c r="F634" s="36">
        <f t="shared" si="432"/>
        <v>1.7031249999998249E-2</v>
      </c>
      <c r="G634" s="35">
        <f t="shared" si="433"/>
        <v>2.0437499999997902E-2</v>
      </c>
      <c r="H634" s="35">
        <f t="shared" si="434"/>
        <v>2.3843749999997551E-2</v>
      </c>
      <c r="I634" s="35">
        <f t="shared" si="435"/>
        <v>2.72499999999972E-2</v>
      </c>
      <c r="J634" s="35">
        <f t="shared" si="436"/>
        <v>3.0656249999996849E-2</v>
      </c>
      <c r="K634" s="36">
        <f t="shared" si="437"/>
        <v>3.4062499999996498E-2</v>
      </c>
      <c r="L634" s="35">
        <f t="shared" si="438"/>
        <v>3.7468749999996151E-2</v>
      </c>
      <c r="M634" s="35">
        <f t="shared" si="439"/>
        <v>4.0874999999995804E-2</v>
      </c>
      <c r="N634" s="35">
        <f t="shared" si="440"/>
        <v>4.4281249999995449E-2</v>
      </c>
      <c r="O634" s="35">
        <f t="shared" si="441"/>
        <v>4.7687499999995102E-2</v>
      </c>
      <c r="P634" s="36">
        <f t="shared" si="442"/>
        <v>5.1093749999994748E-2</v>
      </c>
      <c r="Q634" s="35">
        <f t="shared" si="443"/>
        <v>5.44999999999944E-2</v>
      </c>
      <c r="R634" s="35">
        <f t="shared" si="444"/>
        <v>5.7906249999994053E-2</v>
      </c>
      <c r="S634" s="35">
        <f t="shared" si="445"/>
        <v>6.1312499999993698E-2</v>
      </c>
      <c r="T634" s="35">
        <f t="shared" si="446"/>
        <v>6.4718749999993344E-2</v>
      </c>
      <c r="U634" s="36">
        <f t="shared" si="447"/>
        <v>6.8124999999992997E-2</v>
      </c>
      <c r="V634" s="35">
        <f t="shared" si="448"/>
        <v>7.1531249999992649E-2</v>
      </c>
      <c r="W634" s="37">
        <f t="shared" si="449"/>
        <v>7.1854843749992611E-2</v>
      </c>
      <c r="X634" s="35">
        <f t="shared" si="450"/>
        <v>7.4937499999992302E-2</v>
      </c>
      <c r="Y634" s="35">
        <f t="shared" si="451"/>
        <v>7.8343749999991955E-2</v>
      </c>
      <c r="Z634" s="35">
        <f t="shared" si="452"/>
        <v>8.1749999999991607E-2</v>
      </c>
      <c r="AA634" s="36">
        <f t="shared" si="453"/>
        <v>8.5156249999991246E-2</v>
      </c>
      <c r="AB634" s="35">
        <f t="shared" si="454"/>
        <v>8.8562499999990899E-2</v>
      </c>
      <c r="AC634" s="35">
        <f t="shared" si="455"/>
        <v>9.1968749999990551E-2</v>
      </c>
      <c r="AD634" s="35">
        <f t="shared" si="456"/>
        <v>9.5374999999990204E-2</v>
      </c>
      <c r="AE634" s="35">
        <f t="shared" si="457"/>
        <v>9.8781249999989856E-2</v>
      </c>
      <c r="AF634" s="36">
        <f t="shared" si="458"/>
        <v>0.1021874999999895</v>
      </c>
      <c r="AG634" s="35">
        <f t="shared" si="459"/>
        <v>0.10559374999998915</v>
      </c>
      <c r="AH634" s="35">
        <f t="shared" si="460"/>
        <v>0.1089999999999888</v>
      </c>
      <c r="AI634" s="35">
        <f t="shared" si="461"/>
        <v>0.11240624999998845</v>
      </c>
      <c r="AJ634" s="35">
        <f t="shared" si="462"/>
        <v>0.11581249999998811</v>
      </c>
      <c r="AK634" s="36">
        <f t="shared" si="463"/>
        <v>0.11921874999998774</v>
      </c>
      <c r="AL634" s="35">
        <f t="shared" si="464"/>
        <v>0.1226249999999874</v>
      </c>
      <c r="AM634" s="35">
        <f t="shared" si="465"/>
        <v>0.12603124999998705</v>
      </c>
      <c r="AN634" s="35">
        <f t="shared" si="466"/>
        <v>0.12943749999998669</v>
      </c>
      <c r="AO634" s="35">
        <f t="shared" si="467"/>
        <v>0.13284374999998635</v>
      </c>
      <c r="AP634" s="36">
        <f t="shared" si="468"/>
        <v>0.13624999999998599</v>
      </c>
      <c r="AQ634" s="35">
        <f t="shared" si="469"/>
        <v>0.13965624999998566</v>
      </c>
      <c r="AR634" s="35">
        <f t="shared" si="470"/>
        <v>0.1430624999999853</v>
      </c>
      <c r="AS634" s="38">
        <f t="shared" si="471"/>
        <v>0.14372671874998524</v>
      </c>
      <c r="AU634" s="33">
        <v>3.40624999999965E-3</v>
      </c>
    </row>
    <row r="635" spans="1:47">
      <c r="A635" s="33">
        <v>3.4074074074070498E-3</v>
      </c>
      <c r="B635" s="34">
        <v>3.4074074074070498E-3</v>
      </c>
      <c r="C635" s="35">
        <f t="shared" si="472"/>
        <v>6.8148148148140996E-3</v>
      </c>
      <c r="D635" s="35">
        <f t="shared" si="430"/>
        <v>1.0222222222221149E-2</v>
      </c>
      <c r="E635" s="35">
        <f t="shared" si="431"/>
        <v>1.3629629629628199E-2</v>
      </c>
      <c r="F635" s="36">
        <f t="shared" si="432"/>
        <v>1.7037037037035248E-2</v>
      </c>
      <c r="G635" s="35">
        <f t="shared" si="433"/>
        <v>2.0444444444442298E-2</v>
      </c>
      <c r="H635" s="35">
        <f t="shared" si="434"/>
        <v>2.3851851851849348E-2</v>
      </c>
      <c r="I635" s="35">
        <f t="shared" si="435"/>
        <v>2.7259259259256399E-2</v>
      </c>
      <c r="J635" s="35">
        <f t="shared" si="436"/>
        <v>3.0666666666663449E-2</v>
      </c>
      <c r="K635" s="36">
        <f t="shared" si="437"/>
        <v>3.4074074074070496E-2</v>
      </c>
      <c r="L635" s="35">
        <f t="shared" si="438"/>
        <v>3.7481481481477549E-2</v>
      </c>
      <c r="M635" s="35">
        <f t="shared" si="439"/>
        <v>4.0888888888884596E-2</v>
      </c>
      <c r="N635" s="35">
        <f t="shared" si="440"/>
        <v>4.429629629629165E-2</v>
      </c>
      <c r="O635" s="35">
        <f t="shared" si="441"/>
        <v>4.7703703703698697E-2</v>
      </c>
      <c r="P635" s="36">
        <f t="shared" si="442"/>
        <v>5.111111111110575E-2</v>
      </c>
      <c r="Q635" s="35">
        <f t="shared" si="443"/>
        <v>5.4518518518512797E-2</v>
      </c>
      <c r="R635" s="35">
        <f t="shared" si="444"/>
        <v>5.7925925925919844E-2</v>
      </c>
      <c r="S635" s="35">
        <f t="shared" si="445"/>
        <v>6.1333333333326898E-2</v>
      </c>
      <c r="T635" s="35">
        <f t="shared" si="446"/>
        <v>6.4740740740733951E-2</v>
      </c>
      <c r="U635" s="36">
        <f t="shared" si="447"/>
        <v>6.8148148148140991E-2</v>
      </c>
      <c r="V635" s="35">
        <f t="shared" si="448"/>
        <v>7.1555555555548045E-2</v>
      </c>
      <c r="W635" s="37">
        <f t="shared" si="449"/>
        <v>7.1879259259251718E-2</v>
      </c>
      <c r="X635" s="35">
        <f t="shared" si="450"/>
        <v>7.4962962962955099E-2</v>
      </c>
      <c r="Y635" s="35">
        <f t="shared" si="451"/>
        <v>7.8370370370362152E-2</v>
      </c>
      <c r="Z635" s="35">
        <f t="shared" si="452"/>
        <v>8.1777777777769192E-2</v>
      </c>
      <c r="AA635" s="36">
        <f t="shared" si="453"/>
        <v>8.5185185185176246E-2</v>
      </c>
      <c r="AB635" s="35">
        <f t="shared" si="454"/>
        <v>8.85925925925833E-2</v>
      </c>
      <c r="AC635" s="35">
        <f t="shared" si="455"/>
        <v>9.199999999999034E-2</v>
      </c>
      <c r="AD635" s="35">
        <f t="shared" si="456"/>
        <v>9.5407407407397393E-2</v>
      </c>
      <c r="AE635" s="35">
        <f t="shared" si="457"/>
        <v>9.8814814814804447E-2</v>
      </c>
      <c r="AF635" s="36">
        <f t="shared" si="458"/>
        <v>0.1022222222222115</v>
      </c>
      <c r="AG635" s="35">
        <f t="shared" si="459"/>
        <v>0.10562962962961854</v>
      </c>
      <c r="AH635" s="35">
        <f t="shared" si="460"/>
        <v>0.10903703703702559</v>
      </c>
      <c r="AI635" s="35">
        <f t="shared" si="461"/>
        <v>0.11244444444443265</v>
      </c>
      <c r="AJ635" s="35">
        <f t="shared" si="462"/>
        <v>0.11585185185183969</v>
      </c>
      <c r="AK635" s="36">
        <f t="shared" si="463"/>
        <v>0.11925925925924674</v>
      </c>
      <c r="AL635" s="35">
        <f t="shared" si="464"/>
        <v>0.1226666666666538</v>
      </c>
      <c r="AM635" s="35">
        <f t="shared" si="465"/>
        <v>0.12607407407406085</v>
      </c>
      <c r="AN635" s="35">
        <f t="shared" si="466"/>
        <v>0.1294814814814679</v>
      </c>
      <c r="AO635" s="35">
        <f t="shared" si="467"/>
        <v>0.13288888888887496</v>
      </c>
      <c r="AP635" s="36">
        <f t="shared" si="468"/>
        <v>0.13629629629628198</v>
      </c>
      <c r="AQ635" s="35">
        <f t="shared" si="469"/>
        <v>0.13970370370368904</v>
      </c>
      <c r="AR635" s="35">
        <f t="shared" si="470"/>
        <v>0.14311111111109609</v>
      </c>
      <c r="AS635" s="38">
        <f t="shared" si="471"/>
        <v>0.14377555555554047</v>
      </c>
      <c r="AU635" s="33">
        <v>3.4074074074070498E-3</v>
      </c>
    </row>
    <row r="636" spans="1:47">
      <c r="A636" s="33">
        <v>3.40856481481446E-3</v>
      </c>
      <c r="B636" s="34">
        <v>3.40856481481446E-3</v>
      </c>
      <c r="C636" s="35">
        <f t="shared" si="472"/>
        <v>6.8171296296289201E-3</v>
      </c>
      <c r="D636" s="35">
        <f t="shared" si="430"/>
        <v>1.022569444444338E-2</v>
      </c>
      <c r="E636" s="35">
        <f t="shared" si="431"/>
        <v>1.363425925925784E-2</v>
      </c>
      <c r="F636" s="36">
        <f t="shared" si="432"/>
        <v>1.7042824074072302E-2</v>
      </c>
      <c r="G636" s="35">
        <f t="shared" si="433"/>
        <v>2.045138888888676E-2</v>
      </c>
      <c r="H636" s="35">
        <f t="shared" si="434"/>
        <v>2.3859953703701219E-2</v>
      </c>
      <c r="I636" s="35">
        <f t="shared" si="435"/>
        <v>2.726851851851568E-2</v>
      </c>
      <c r="J636" s="35">
        <f t="shared" si="436"/>
        <v>3.0677083333330142E-2</v>
      </c>
      <c r="K636" s="36">
        <f t="shared" si="437"/>
        <v>3.4085648148144604E-2</v>
      </c>
      <c r="L636" s="35">
        <f t="shared" si="438"/>
        <v>3.7494212962959059E-2</v>
      </c>
      <c r="M636" s="35">
        <f t="shared" si="439"/>
        <v>4.090277777777352E-2</v>
      </c>
      <c r="N636" s="35">
        <f t="shared" si="440"/>
        <v>4.4311342592587982E-2</v>
      </c>
      <c r="O636" s="35">
        <f t="shared" si="441"/>
        <v>4.7719907407402437E-2</v>
      </c>
      <c r="P636" s="36">
        <f t="shared" si="442"/>
        <v>5.1128472222216899E-2</v>
      </c>
      <c r="Q636" s="35">
        <f t="shared" si="443"/>
        <v>5.4537037037031361E-2</v>
      </c>
      <c r="R636" s="35">
        <f t="shared" si="444"/>
        <v>5.7945601851845822E-2</v>
      </c>
      <c r="S636" s="35">
        <f t="shared" si="445"/>
        <v>6.1354166666660284E-2</v>
      </c>
      <c r="T636" s="35">
        <f t="shared" si="446"/>
        <v>6.4762731481474739E-2</v>
      </c>
      <c r="U636" s="36">
        <f t="shared" si="447"/>
        <v>6.8171296296289208E-2</v>
      </c>
      <c r="V636" s="35">
        <f t="shared" si="448"/>
        <v>7.1579861111103663E-2</v>
      </c>
      <c r="W636" s="37">
        <f t="shared" si="449"/>
        <v>7.1903674768511033E-2</v>
      </c>
      <c r="X636" s="35">
        <f t="shared" si="450"/>
        <v>7.4988425925918117E-2</v>
      </c>
      <c r="Y636" s="35">
        <f t="shared" si="451"/>
        <v>7.8396990740732586E-2</v>
      </c>
      <c r="Z636" s="35">
        <f t="shared" si="452"/>
        <v>8.1805555555547041E-2</v>
      </c>
      <c r="AA636" s="36">
        <f t="shared" si="453"/>
        <v>8.5214120370361496E-2</v>
      </c>
      <c r="AB636" s="35">
        <f t="shared" si="454"/>
        <v>8.8622685185175964E-2</v>
      </c>
      <c r="AC636" s="35">
        <f t="shared" si="455"/>
        <v>9.2031249999990419E-2</v>
      </c>
      <c r="AD636" s="35">
        <f t="shared" si="456"/>
        <v>9.5439814814804874E-2</v>
      </c>
      <c r="AE636" s="35">
        <f t="shared" si="457"/>
        <v>9.8848379629619343E-2</v>
      </c>
      <c r="AF636" s="36">
        <f t="shared" si="458"/>
        <v>0.1022569444444338</v>
      </c>
      <c r="AG636" s="35">
        <f t="shared" si="459"/>
        <v>0.10566550925924827</v>
      </c>
      <c r="AH636" s="35">
        <f t="shared" si="460"/>
        <v>0.10907407407406272</v>
      </c>
      <c r="AI636" s="35">
        <f t="shared" si="461"/>
        <v>0.11248263888887718</v>
      </c>
      <c r="AJ636" s="35">
        <f t="shared" si="462"/>
        <v>0.11589120370369164</v>
      </c>
      <c r="AK636" s="36">
        <f t="shared" si="463"/>
        <v>0.1192997685185061</v>
      </c>
      <c r="AL636" s="35">
        <f t="shared" si="464"/>
        <v>0.12270833333332057</v>
      </c>
      <c r="AM636" s="35">
        <f t="shared" si="465"/>
        <v>0.12611689814813501</v>
      </c>
      <c r="AN636" s="35">
        <f t="shared" si="466"/>
        <v>0.12952546296294948</v>
      </c>
      <c r="AO636" s="35">
        <f t="shared" si="467"/>
        <v>0.13293402777776395</v>
      </c>
      <c r="AP636" s="36">
        <f t="shared" si="468"/>
        <v>0.13634259259257842</v>
      </c>
      <c r="AQ636" s="35">
        <f t="shared" si="469"/>
        <v>0.13975115740739286</v>
      </c>
      <c r="AR636" s="35">
        <f t="shared" si="470"/>
        <v>0.14315972222220733</v>
      </c>
      <c r="AS636" s="38">
        <f t="shared" si="471"/>
        <v>0.14382439236109615</v>
      </c>
      <c r="AU636" s="33">
        <v>3.40856481481446E-3</v>
      </c>
    </row>
    <row r="637" spans="1:47">
      <c r="A637" s="33">
        <v>3.4097222222218698E-3</v>
      </c>
      <c r="B637" s="34">
        <v>3.4097222222218698E-3</v>
      </c>
      <c r="C637" s="35">
        <f t="shared" si="472"/>
        <v>6.8194444444437397E-3</v>
      </c>
      <c r="D637" s="35">
        <f t="shared" si="430"/>
        <v>1.0229166666665609E-2</v>
      </c>
      <c r="E637" s="35">
        <f t="shared" si="431"/>
        <v>1.3638888888887479E-2</v>
      </c>
      <c r="F637" s="36">
        <f t="shared" si="432"/>
        <v>1.7048611111109349E-2</v>
      </c>
      <c r="G637" s="35">
        <f t="shared" si="433"/>
        <v>2.0458333333331219E-2</v>
      </c>
      <c r="H637" s="35">
        <f t="shared" si="434"/>
        <v>2.3868055555553089E-2</v>
      </c>
      <c r="I637" s="35">
        <f t="shared" si="435"/>
        <v>2.7277777777774959E-2</v>
      </c>
      <c r="J637" s="35">
        <f t="shared" si="436"/>
        <v>3.0687499999996828E-2</v>
      </c>
      <c r="K637" s="36">
        <f t="shared" si="437"/>
        <v>3.4097222222218698E-2</v>
      </c>
      <c r="L637" s="35">
        <f t="shared" si="438"/>
        <v>3.7506944444440568E-2</v>
      </c>
      <c r="M637" s="35">
        <f t="shared" si="439"/>
        <v>4.0916666666662438E-2</v>
      </c>
      <c r="N637" s="35">
        <f t="shared" si="440"/>
        <v>4.4326388888884308E-2</v>
      </c>
      <c r="O637" s="35">
        <f t="shared" si="441"/>
        <v>4.7736111111106178E-2</v>
      </c>
      <c r="P637" s="36">
        <f t="shared" si="442"/>
        <v>5.1145833333328047E-2</v>
      </c>
      <c r="Q637" s="35">
        <f t="shared" si="443"/>
        <v>5.4555555555549917E-2</v>
      </c>
      <c r="R637" s="35">
        <f t="shared" si="444"/>
        <v>5.7965277777771787E-2</v>
      </c>
      <c r="S637" s="35">
        <f t="shared" si="445"/>
        <v>6.1374999999993657E-2</v>
      </c>
      <c r="T637" s="35">
        <f t="shared" si="446"/>
        <v>6.4784722222215527E-2</v>
      </c>
      <c r="U637" s="36">
        <f t="shared" si="447"/>
        <v>6.8194444444437397E-2</v>
      </c>
      <c r="V637" s="35">
        <f t="shared" si="448"/>
        <v>7.1604166666659266E-2</v>
      </c>
      <c r="W637" s="37">
        <f t="shared" si="449"/>
        <v>7.1928090277770335E-2</v>
      </c>
      <c r="X637" s="35">
        <f t="shared" si="450"/>
        <v>7.5013888888881136E-2</v>
      </c>
      <c r="Y637" s="35">
        <f t="shared" si="451"/>
        <v>7.8423611111103006E-2</v>
      </c>
      <c r="Z637" s="35">
        <f t="shared" si="452"/>
        <v>8.1833333333324876E-2</v>
      </c>
      <c r="AA637" s="36">
        <f t="shared" si="453"/>
        <v>8.5243055555546746E-2</v>
      </c>
      <c r="AB637" s="35">
        <f t="shared" si="454"/>
        <v>8.8652777777768615E-2</v>
      </c>
      <c r="AC637" s="35">
        <f t="shared" si="455"/>
        <v>9.2062499999990485E-2</v>
      </c>
      <c r="AD637" s="35">
        <f t="shared" si="456"/>
        <v>9.5472222222212355E-2</v>
      </c>
      <c r="AE637" s="35">
        <f t="shared" si="457"/>
        <v>9.8881944444434225E-2</v>
      </c>
      <c r="AF637" s="36">
        <f t="shared" si="458"/>
        <v>0.10229166666665609</v>
      </c>
      <c r="AG637" s="35">
        <f t="shared" si="459"/>
        <v>0.10570138888887796</v>
      </c>
      <c r="AH637" s="35">
        <f t="shared" si="460"/>
        <v>0.10911111111109983</v>
      </c>
      <c r="AI637" s="35">
        <f t="shared" si="461"/>
        <v>0.1125208333333217</v>
      </c>
      <c r="AJ637" s="35">
        <f t="shared" si="462"/>
        <v>0.11593055555554357</v>
      </c>
      <c r="AK637" s="36">
        <f t="shared" si="463"/>
        <v>0.11934027777776544</v>
      </c>
      <c r="AL637" s="35">
        <f t="shared" si="464"/>
        <v>0.12274999999998731</v>
      </c>
      <c r="AM637" s="35">
        <f t="shared" si="465"/>
        <v>0.12615972222220917</v>
      </c>
      <c r="AN637" s="35">
        <f t="shared" si="466"/>
        <v>0.12956944444443105</v>
      </c>
      <c r="AO637" s="35">
        <f t="shared" si="467"/>
        <v>0.13297916666665294</v>
      </c>
      <c r="AP637" s="36">
        <f t="shared" si="468"/>
        <v>0.13638888888887479</v>
      </c>
      <c r="AQ637" s="35">
        <f t="shared" si="469"/>
        <v>0.13979861111109665</v>
      </c>
      <c r="AR637" s="35">
        <f t="shared" si="470"/>
        <v>0.14320833333331853</v>
      </c>
      <c r="AS637" s="38">
        <f t="shared" si="471"/>
        <v>0.14387322916665179</v>
      </c>
      <c r="AU637" s="33">
        <v>3.4097222222218698E-3</v>
      </c>
    </row>
    <row r="638" spans="1:47">
      <c r="A638" s="33">
        <v>3.4108796296292701E-3</v>
      </c>
      <c r="B638" s="34">
        <v>3.4108796296292701E-3</v>
      </c>
      <c r="C638" s="35">
        <f t="shared" si="472"/>
        <v>6.8217592592585401E-3</v>
      </c>
      <c r="D638" s="35">
        <f t="shared" si="430"/>
        <v>1.0232638888887809E-2</v>
      </c>
      <c r="E638" s="35">
        <f t="shared" si="431"/>
        <v>1.364351851851708E-2</v>
      </c>
      <c r="F638" s="36">
        <f t="shared" si="432"/>
        <v>1.7054398148146351E-2</v>
      </c>
      <c r="G638" s="35">
        <f t="shared" si="433"/>
        <v>2.0465277777775619E-2</v>
      </c>
      <c r="H638" s="35">
        <f t="shared" si="434"/>
        <v>2.387615740740489E-2</v>
      </c>
      <c r="I638" s="35">
        <f t="shared" si="435"/>
        <v>2.7287037037034161E-2</v>
      </c>
      <c r="J638" s="35">
        <f t="shared" si="436"/>
        <v>3.0697916666663431E-2</v>
      </c>
      <c r="K638" s="36">
        <f t="shared" si="437"/>
        <v>3.4108796296292702E-2</v>
      </c>
      <c r="L638" s="35">
        <f t="shared" si="438"/>
        <v>3.7519675925921973E-2</v>
      </c>
      <c r="M638" s="35">
        <f t="shared" si="439"/>
        <v>4.0930555555551237E-2</v>
      </c>
      <c r="N638" s="35">
        <f t="shared" si="440"/>
        <v>4.4341435185180508E-2</v>
      </c>
      <c r="O638" s="35">
        <f t="shared" si="441"/>
        <v>4.7752314814809779E-2</v>
      </c>
      <c r="P638" s="36">
        <f t="shared" si="442"/>
        <v>5.116319444443905E-2</v>
      </c>
      <c r="Q638" s="35">
        <f t="shared" si="443"/>
        <v>5.4574074074068321E-2</v>
      </c>
      <c r="R638" s="35">
        <f t="shared" si="444"/>
        <v>5.7984953703697592E-2</v>
      </c>
      <c r="S638" s="35">
        <f t="shared" si="445"/>
        <v>6.1395833333326863E-2</v>
      </c>
      <c r="T638" s="35">
        <f t="shared" si="446"/>
        <v>6.4806712962956134E-2</v>
      </c>
      <c r="U638" s="36">
        <f t="shared" si="447"/>
        <v>6.8217592592585405E-2</v>
      </c>
      <c r="V638" s="35">
        <f t="shared" si="448"/>
        <v>7.1628472222214676E-2</v>
      </c>
      <c r="W638" s="37">
        <f t="shared" si="449"/>
        <v>7.1952505787029442E-2</v>
      </c>
      <c r="X638" s="35">
        <f t="shared" si="450"/>
        <v>7.5039351851843947E-2</v>
      </c>
      <c r="Y638" s="35">
        <f t="shared" si="451"/>
        <v>7.8450231481473218E-2</v>
      </c>
      <c r="Z638" s="35">
        <f t="shared" si="452"/>
        <v>8.1861111111102475E-2</v>
      </c>
      <c r="AA638" s="36">
        <f t="shared" si="453"/>
        <v>8.5271990740731746E-2</v>
      </c>
      <c r="AB638" s="35">
        <f t="shared" si="454"/>
        <v>8.8682870370361017E-2</v>
      </c>
      <c r="AC638" s="35">
        <f t="shared" si="455"/>
        <v>9.2093749999990288E-2</v>
      </c>
      <c r="AD638" s="35">
        <f t="shared" si="456"/>
        <v>9.5504629629619558E-2</v>
      </c>
      <c r="AE638" s="35">
        <f t="shared" si="457"/>
        <v>9.8915509259248829E-2</v>
      </c>
      <c r="AF638" s="36">
        <f t="shared" si="458"/>
        <v>0.1023263888888781</v>
      </c>
      <c r="AG638" s="35">
        <f t="shared" si="459"/>
        <v>0.10573726851850737</v>
      </c>
      <c r="AH638" s="35">
        <f t="shared" si="460"/>
        <v>0.10914814814813664</v>
      </c>
      <c r="AI638" s="35">
        <f t="shared" si="461"/>
        <v>0.11255902777776591</v>
      </c>
      <c r="AJ638" s="35">
        <f t="shared" si="462"/>
        <v>0.11596990740739518</v>
      </c>
      <c r="AK638" s="36">
        <f t="shared" si="463"/>
        <v>0.11938078703702446</v>
      </c>
      <c r="AL638" s="35">
        <f t="shared" si="464"/>
        <v>0.12279166666665373</v>
      </c>
      <c r="AM638" s="35">
        <f t="shared" si="465"/>
        <v>0.126202546296283</v>
      </c>
      <c r="AN638" s="35">
        <f t="shared" si="466"/>
        <v>0.12961342592591227</v>
      </c>
      <c r="AO638" s="35">
        <f t="shared" si="467"/>
        <v>0.13302430555554154</v>
      </c>
      <c r="AP638" s="36">
        <f t="shared" si="468"/>
        <v>0.13643518518517081</v>
      </c>
      <c r="AQ638" s="35">
        <f t="shared" si="469"/>
        <v>0.13984606481480008</v>
      </c>
      <c r="AR638" s="35">
        <f t="shared" si="470"/>
        <v>0.14325694444442935</v>
      </c>
      <c r="AS638" s="38">
        <f t="shared" si="471"/>
        <v>0.14392206597220705</v>
      </c>
      <c r="AU638" s="33">
        <v>3.4108796296292701E-3</v>
      </c>
    </row>
    <row r="639" spans="1:47">
      <c r="A639" s="33">
        <v>3.4120370370366799E-3</v>
      </c>
      <c r="B639" s="34">
        <v>3.4120370370366799E-3</v>
      </c>
      <c r="C639" s="35">
        <f t="shared" si="472"/>
        <v>6.8240740740733597E-3</v>
      </c>
      <c r="D639" s="35">
        <f t="shared" si="430"/>
        <v>1.023611111111004E-2</v>
      </c>
      <c r="E639" s="35">
        <f t="shared" si="431"/>
        <v>1.3648148148146719E-2</v>
      </c>
      <c r="F639" s="36">
        <f t="shared" si="432"/>
        <v>1.7060185185183398E-2</v>
      </c>
      <c r="G639" s="35">
        <f t="shared" si="433"/>
        <v>2.0472222222220081E-2</v>
      </c>
      <c r="H639" s="35">
        <f t="shared" si="434"/>
        <v>2.388425925925676E-2</v>
      </c>
      <c r="I639" s="35">
        <f t="shared" si="435"/>
        <v>2.7296296296293439E-2</v>
      </c>
      <c r="J639" s="35">
        <f t="shared" si="436"/>
        <v>3.0708333333330118E-2</v>
      </c>
      <c r="K639" s="36">
        <f t="shared" si="437"/>
        <v>3.4120370370366797E-2</v>
      </c>
      <c r="L639" s="35">
        <f t="shared" si="438"/>
        <v>3.7532407407403476E-2</v>
      </c>
      <c r="M639" s="35">
        <f t="shared" si="439"/>
        <v>4.0944444444440162E-2</v>
      </c>
      <c r="N639" s="35">
        <f t="shared" si="440"/>
        <v>4.4356481481476841E-2</v>
      </c>
      <c r="O639" s="35">
        <f t="shared" si="441"/>
        <v>4.776851851851352E-2</v>
      </c>
      <c r="P639" s="36">
        <f t="shared" si="442"/>
        <v>5.1180555555550199E-2</v>
      </c>
      <c r="Q639" s="35">
        <f t="shared" si="443"/>
        <v>5.4592592592586878E-2</v>
      </c>
      <c r="R639" s="35">
        <f t="shared" si="444"/>
        <v>5.8004629629623557E-2</v>
      </c>
      <c r="S639" s="35">
        <f t="shared" si="445"/>
        <v>6.1416666666660236E-2</v>
      </c>
      <c r="T639" s="35">
        <f t="shared" si="446"/>
        <v>6.4828703703696922E-2</v>
      </c>
      <c r="U639" s="36">
        <f t="shared" si="447"/>
        <v>6.8240740740733594E-2</v>
      </c>
      <c r="V639" s="35">
        <f t="shared" si="448"/>
        <v>7.165277777777028E-2</v>
      </c>
      <c r="W639" s="37">
        <f t="shared" si="449"/>
        <v>7.1976921296288757E-2</v>
      </c>
      <c r="X639" s="35">
        <f t="shared" si="450"/>
        <v>7.5064814814806952E-2</v>
      </c>
      <c r="Y639" s="35">
        <f t="shared" si="451"/>
        <v>7.8476851851843638E-2</v>
      </c>
      <c r="Z639" s="35">
        <f t="shared" si="452"/>
        <v>8.1888888888880323E-2</v>
      </c>
      <c r="AA639" s="36">
        <f t="shared" si="453"/>
        <v>8.5300925925916996E-2</v>
      </c>
      <c r="AB639" s="35">
        <f t="shared" si="454"/>
        <v>8.8712962962953681E-2</v>
      </c>
      <c r="AC639" s="35">
        <f t="shared" si="455"/>
        <v>9.2124999999990353E-2</v>
      </c>
      <c r="AD639" s="35">
        <f t="shared" si="456"/>
        <v>9.5537037037027039E-2</v>
      </c>
      <c r="AE639" s="35">
        <f t="shared" si="457"/>
        <v>9.8949074074063711E-2</v>
      </c>
      <c r="AF639" s="36">
        <f t="shared" si="458"/>
        <v>0.1023611111111004</v>
      </c>
      <c r="AG639" s="35">
        <f t="shared" si="459"/>
        <v>0.10577314814813707</v>
      </c>
      <c r="AH639" s="35">
        <f t="shared" si="460"/>
        <v>0.10918518518517376</v>
      </c>
      <c r="AI639" s="35">
        <f t="shared" si="461"/>
        <v>0.11259722222221044</v>
      </c>
      <c r="AJ639" s="35">
        <f t="shared" si="462"/>
        <v>0.11600925925924711</v>
      </c>
      <c r="AK639" s="36">
        <f t="shared" si="463"/>
        <v>0.1194212962962838</v>
      </c>
      <c r="AL639" s="35">
        <f t="shared" si="464"/>
        <v>0.12283333333332047</v>
      </c>
      <c r="AM639" s="35">
        <f t="shared" si="465"/>
        <v>0.12624537037035716</v>
      </c>
      <c r="AN639" s="35">
        <f t="shared" si="466"/>
        <v>0.12965740740739384</v>
      </c>
      <c r="AO639" s="35">
        <f t="shared" si="467"/>
        <v>0.1330694444444305</v>
      </c>
      <c r="AP639" s="36">
        <f t="shared" si="468"/>
        <v>0.13648148148146719</v>
      </c>
      <c r="AQ639" s="35">
        <f t="shared" si="469"/>
        <v>0.13989351851850387</v>
      </c>
      <c r="AR639" s="35">
        <f t="shared" si="470"/>
        <v>0.14330555555554056</v>
      </c>
      <c r="AS639" s="38">
        <f t="shared" si="471"/>
        <v>0.1439709027777627</v>
      </c>
      <c r="AU639" s="33">
        <v>3.4120370370366799E-3</v>
      </c>
    </row>
    <row r="640" spans="1:47">
      <c r="A640" s="33">
        <v>3.4131944444440901E-3</v>
      </c>
      <c r="B640" s="34">
        <v>3.4131944444440901E-3</v>
      </c>
      <c r="C640" s="35">
        <f t="shared" si="472"/>
        <v>6.8263888888881801E-3</v>
      </c>
      <c r="D640" s="35">
        <f t="shared" si="430"/>
        <v>1.023958333333227E-2</v>
      </c>
      <c r="E640" s="35">
        <f t="shared" si="431"/>
        <v>1.365277777777636E-2</v>
      </c>
      <c r="F640" s="36">
        <f t="shared" si="432"/>
        <v>1.7065972222220449E-2</v>
      </c>
      <c r="G640" s="35">
        <f t="shared" si="433"/>
        <v>2.047916666666454E-2</v>
      </c>
      <c r="H640" s="35">
        <f t="shared" si="434"/>
        <v>2.389236111110863E-2</v>
      </c>
      <c r="I640" s="35">
        <f t="shared" si="435"/>
        <v>2.7305555555552721E-2</v>
      </c>
      <c r="J640" s="35">
        <f t="shared" si="436"/>
        <v>3.0718749999996811E-2</v>
      </c>
      <c r="K640" s="36">
        <f t="shared" si="437"/>
        <v>3.4131944444440898E-2</v>
      </c>
      <c r="L640" s="35">
        <f t="shared" si="438"/>
        <v>3.7545138888884992E-2</v>
      </c>
      <c r="M640" s="35">
        <f t="shared" si="439"/>
        <v>4.0958333333329079E-2</v>
      </c>
      <c r="N640" s="35">
        <f t="shared" si="440"/>
        <v>4.4371527777773173E-2</v>
      </c>
      <c r="O640" s="35">
        <f t="shared" si="441"/>
        <v>4.778472222221726E-2</v>
      </c>
      <c r="P640" s="36">
        <f t="shared" si="442"/>
        <v>5.1197916666661354E-2</v>
      </c>
      <c r="Q640" s="35">
        <f t="shared" si="443"/>
        <v>5.4611111111105441E-2</v>
      </c>
      <c r="R640" s="35">
        <f t="shared" si="444"/>
        <v>5.8024305555549528E-2</v>
      </c>
      <c r="S640" s="35">
        <f t="shared" si="445"/>
        <v>6.1437499999993622E-2</v>
      </c>
      <c r="T640" s="35">
        <f t="shared" si="446"/>
        <v>6.4850694444437709E-2</v>
      </c>
      <c r="U640" s="36">
        <f t="shared" si="447"/>
        <v>6.8263888888881796E-2</v>
      </c>
      <c r="V640" s="35">
        <f t="shared" si="448"/>
        <v>7.1677083333325897E-2</v>
      </c>
      <c r="W640" s="37">
        <f t="shared" si="449"/>
        <v>7.2001336805548072E-2</v>
      </c>
      <c r="X640" s="35">
        <f t="shared" si="450"/>
        <v>7.5090277777769984E-2</v>
      </c>
      <c r="Y640" s="35">
        <f t="shared" si="451"/>
        <v>7.8503472222214071E-2</v>
      </c>
      <c r="Z640" s="35">
        <f t="shared" si="452"/>
        <v>8.1916666666658158E-2</v>
      </c>
      <c r="AA640" s="36">
        <f t="shared" si="453"/>
        <v>8.5329861111102245E-2</v>
      </c>
      <c r="AB640" s="35">
        <f t="shared" si="454"/>
        <v>8.8743055555546346E-2</v>
      </c>
      <c r="AC640" s="35">
        <f t="shared" si="455"/>
        <v>9.2156249999990433E-2</v>
      </c>
      <c r="AD640" s="35">
        <f t="shared" si="456"/>
        <v>9.556944444443452E-2</v>
      </c>
      <c r="AE640" s="35">
        <f t="shared" si="457"/>
        <v>9.8982638888878607E-2</v>
      </c>
      <c r="AF640" s="36">
        <f t="shared" si="458"/>
        <v>0.10239583333332271</v>
      </c>
      <c r="AG640" s="35">
        <f t="shared" si="459"/>
        <v>0.1058090277777668</v>
      </c>
      <c r="AH640" s="35">
        <f t="shared" si="460"/>
        <v>0.10922222222221088</v>
      </c>
      <c r="AI640" s="35">
        <f t="shared" si="461"/>
        <v>0.11263541666665497</v>
      </c>
      <c r="AJ640" s="35">
        <f t="shared" si="462"/>
        <v>0.11604861111109906</v>
      </c>
      <c r="AK640" s="36">
        <f t="shared" si="463"/>
        <v>0.11946180555554316</v>
      </c>
      <c r="AL640" s="35">
        <f t="shared" si="464"/>
        <v>0.12287499999998724</v>
      </c>
      <c r="AM640" s="35">
        <f t="shared" si="465"/>
        <v>0.12628819444443135</v>
      </c>
      <c r="AN640" s="35">
        <f t="shared" si="466"/>
        <v>0.12970138888887542</v>
      </c>
      <c r="AO640" s="35">
        <f t="shared" si="467"/>
        <v>0.13311458333331952</v>
      </c>
      <c r="AP640" s="36">
        <f t="shared" si="468"/>
        <v>0.13652777777776359</v>
      </c>
      <c r="AQ640" s="35">
        <f t="shared" si="469"/>
        <v>0.13994097222220769</v>
      </c>
      <c r="AR640" s="35">
        <f t="shared" si="470"/>
        <v>0.14335416666665179</v>
      </c>
      <c r="AS640" s="38">
        <f t="shared" si="471"/>
        <v>0.14401973958331837</v>
      </c>
      <c r="AU640" s="33">
        <v>3.4131944444440901E-3</v>
      </c>
    </row>
    <row r="641" spans="1:47">
      <c r="A641" s="33">
        <v>3.4143518518514899E-3</v>
      </c>
      <c r="B641" s="34">
        <v>3.4143518518514899E-3</v>
      </c>
      <c r="C641" s="35">
        <f t="shared" si="472"/>
        <v>6.8287037037029798E-3</v>
      </c>
      <c r="D641" s="35">
        <f t="shared" si="430"/>
        <v>1.024305555555447E-2</v>
      </c>
      <c r="E641" s="35">
        <f t="shared" si="431"/>
        <v>1.365740740740596E-2</v>
      </c>
      <c r="F641" s="36">
        <f t="shared" si="432"/>
        <v>1.7071759259257448E-2</v>
      </c>
      <c r="G641" s="35">
        <f t="shared" si="433"/>
        <v>2.0486111111108939E-2</v>
      </c>
      <c r="H641" s="35">
        <f t="shared" si="434"/>
        <v>2.3900462962960431E-2</v>
      </c>
      <c r="I641" s="35">
        <f t="shared" si="435"/>
        <v>2.7314814814811919E-2</v>
      </c>
      <c r="J641" s="35">
        <f t="shared" si="436"/>
        <v>3.0729166666663407E-2</v>
      </c>
      <c r="K641" s="36">
        <f t="shared" si="437"/>
        <v>3.4143518518514895E-2</v>
      </c>
      <c r="L641" s="35">
        <f t="shared" si="438"/>
        <v>3.755787037036639E-2</v>
      </c>
      <c r="M641" s="35">
        <f t="shared" si="439"/>
        <v>4.0972222222217879E-2</v>
      </c>
      <c r="N641" s="35">
        <f t="shared" si="440"/>
        <v>4.4386574074069367E-2</v>
      </c>
      <c r="O641" s="35">
        <f t="shared" si="441"/>
        <v>4.7800925925920862E-2</v>
      </c>
      <c r="P641" s="36">
        <f t="shared" si="442"/>
        <v>5.121527777777235E-2</v>
      </c>
      <c r="Q641" s="35">
        <f t="shared" si="443"/>
        <v>5.4629629629623838E-2</v>
      </c>
      <c r="R641" s="35">
        <f t="shared" si="444"/>
        <v>5.8043981481475326E-2</v>
      </c>
      <c r="S641" s="35">
        <f t="shared" si="445"/>
        <v>6.1458333333326814E-2</v>
      </c>
      <c r="T641" s="35">
        <f t="shared" si="446"/>
        <v>6.4872685185178303E-2</v>
      </c>
      <c r="U641" s="36">
        <f t="shared" si="447"/>
        <v>6.8287037037029791E-2</v>
      </c>
      <c r="V641" s="35">
        <f t="shared" si="448"/>
        <v>7.1701388888881293E-2</v>
      </c>
      <c r="W641" s="37">
        <f t="shared" si="449"/>
        <v>7.2025752314807179E-2</v>
      </c>
      <c r="X641" s="35">
        <f t="shared" si="450"/>
        <v>7.5115740740732781E-2</v>
      </c>
      <c r="Y641" s="35">
        <f t="shared" si="451"/>
        <v>7.8530092592584269E-2</v>
      </c>
      <c r="Z641" s="35">
        <f t="shared" si="452"/>
        <v>8.1944444444435757E-2</v>
      </c>
      <c r="AA641" s="36">
        <f t="shared" si="453"/>
        <v>8.5358796296287245E-2</v>
      </c>
      <c r="AB641" s="35">
        <f t="shared" si="454"/>
        <v>8.8773148148138734E-2</v>
      </c>
      <c r="AC641" s="35">
        <f t="shared" si="455"/>
        <v>9.2187499999990222E-2</v>
      </c>
      <c r="AD641" s="35">
        <f t="shared" si="456"/>
        <v>9.5601851851841724E-2</v>
      </c>
      <c r="AE641" s="35">
        <f t="shared" si="457"/>
        <v>9.9016203703693212E-2</v>
      </c>
      <c r="AF641" s="36">
        <f t="shared" si="458"/>
        <v>0.1024305555555447</v>
      </c>
      <c r="AG641" s="35">
        <f t="shared" si="459"/>
        <v>0.10584490740739619</v>
      </c>
      <c r="AH641" s="35">
        <f t="shared" si="460"/>
        <v>0.10925925925924768</v>
      </c>
      <c r="AI641" s="35">
        <f t="shared" si="461"/>
        <v>0.11267361111109916</v>
      </c>
      <c r="AJ641" s="35">
        <f t="shared" si="462"/>
        <v>0.11608796296295065</v>
      </c>
      <c r="AK641" s="36">
        <f t="shared" si="463"/>
        <v>0.11950231481480214</v>
      </c>
      <c r="AL641" s="35">
        <f t="shared" si="464"/>
        <v>0.12291666666665363</v>
      </c>
      <c r="AM641" s="35">
        <f t="shared" si="465"/>
        <v>0.12633101851850512</v>
      </c>
      <c r="AN641" s="35">
        <f t="shared" si="466"/>
        <v>0.12974537037035661</v>
      </c>
      <c r="AO641" s="35">
        <f t="shared" si="467"/>
        <v>0.13315972222220809</v>
      </c>
      <c r="AP641" s="36">
        <f t="shared" si="468"/>
        <v>0.13657407407405958</v>
      </c>
      <c r="AQ641" s="35">
        <f t="shared" si="469"/>
        <v>0.1399884259259111</v>
      </c>
      <c r="AR641" s="35">
        <f t="shared" si="470"/>
        <v>0.14340277777776259</v>
      </c>
      <c r="AS641" s="38">
        <f t="shared" si="471"/>
        <v>0.1440685763888736</v>
      </c>
      <c r="AU641" s="33">
        <v>3.4143518518514899E-3</v>
      </c>
    </row>
    <row r="642" spans="1:47">
      <c r="A642" s="33">
        <v>3.4155092592589001E-3</v>
      </c>
      <c r="B642" s="34">
        <v>3.4155092592589001E-3</v>
      </c>
      <c r="C642" s="35">
        <f t="shared" si="472"/>
        <v>6.8310185185178002E-3</v>
      </c>
      <c r="D642" s="35">
        <f t="shared" si="430"/>
        <v>1.0246527777776701E-2</v>
      </c>
      <c r="E642" s="35">
        <f t="shared" si="431"/>
        <v>1.36620370370356E-2</v>
      </c>
      <c r="F642" s="36">
        <f t="shared" si="432"/>
        <v>1.7077546296294502E-2</v>
      </c>
      <c r="G642" s="35">
        <f t="shared" si="433"/>
        <v>2.0493055555553401E-2</v>
      </c>
      <c r="H642" s="35">
        <f t="shared" si="434"/>
        <v>2.3908564814812301E-2</v>
      </c>
      <c r="I642" s="35">
        <f t="shared" si="435"/>
        <v>2.7324074074071201E-2</v>
      </c>
      <c r="J642" s="35">
        <f t="shared" si="436"/>
        <v>3.0739583333330101E-2</v>
      </c>
      <c r="K642" s="36">
        <f t="shared" si="437"/>
        <v>3.4155092592589004E-2</v>
      </c>
      <c r="L642" s="35">
        <f t="shared" si="438"/>
        <v>3.75706018518479E-2</v>
      </c>
      <c r="M642" s="35">
        <f t="shared" si="439"/>
        <v>4.0986111111106803E-2</v>
      </c>
      <c r="N642" s="35">
        <f t="shared" si="440"/>
        <v>4.4401620370365699E-2</v>
      </c>
      <c r="O642" s="35">
        <f t="shared" si="441"/>
        <v>4.7817129629624602E-2</v>
      </c>
      <c r="P642" s="36">
        <f t="shared" si="442"/>
        <v>5.1232638888883499E-2</v>
      </c>
      <c r="Q642" s="35">
        <f t="shared" si="443"/>
        <v>5.4648148148142402E-2</v>
      </c>
      <c r="R642" s="35">
        <f t="shared" si="444"/>
        <v>5.8063657407401305E-2</v>
      </c>
      <c r="S642" s="35">
        <f t="shared" si="445"/>
        <v>6.1479166666660201E-2</v>
      </c>
      <c r="T642" s="35">
        <f t="shared" si="446"/>
        <v>6.4894675925919104E-2</v>
      </c>
      <c r="U642" s="36">
        <f t="shared" si="447"/>
        <v>6.8310185185178007E-2</v>
      </c>
      <c r="V642" s="35">
        <f t="shared" si="448"/>
        <v>7.1725694444436897E-2</v>
      </c>
      <c r="W642" s="37">
        <f t="shared" si="449"/>
        <v>7.2050167824066494E-2</v>
      </c>
      <c r="X642" s="35">
        <f t="shared" si="450"/>
        <v>7.51412037036958E-2</v>
      </c>
      <c r="Y642" s="35">
        <f t="shared" si="451"/>
        <v>7.8556712962954703E-2</v>
      </c>
      <c r="Z642" s="35">
        <f t="shared" si="452"/>
        <v>8.1972222222213606E-2</v>
      </c>
      <c r="AA642" s="36">
        <f t="shared" si="453"/>
        <v>8.5387731481472509E-2</v>
      </c>
      <c r="AB642" s="35">
        <f t="shared" si="454"/>
        <v>8.8803240740731398E-2</v>
      </c>
      <c r="AC642" s="35">
        <f t="shared" si="455"/>
        <v>9.2218749999990302E-2</v>
      </c>
      <c r="AD642" s="35">
        <f t="shared" si="456"/>
        <v>9.5634259259249205E-2</v>
      </c>
      <c r="AE642" s="35">
        <f t="shared" si="457"/>
        <v>9.9049768518508108E-2</v>
      </c>
      <c r="AF642" s="36">
        <f t="shared" si="458"/>
        <v>0.102465277777767</v>
      </c>
      <c r="AG642" s="35">
        <f t="shared" si="459"/>
        <v>0.1058807870370259</v>
      </c>
      <c r="AH642" s="35">
        <f t="shared" si="460"/>
        <v>0.1092962962962848</v>
      </c>
      <c r="AI642" s="35">
        <f t="shared" si="461"/>
        <v>0.11271180555554371</v>
      </c>
      <c r="AJ642" s="35">
        <f t="shared" si="462"/>
        <v>0.11612731481480261</v>
      </c>
      <c r="AK642" s="36">
        <f t="shared" si="463"/>
        <v>0.1195428240740615</v>
      </c>
      <c r="AL642" s="35">
        <f t="shared" si="464"/>
        <v>0.1229583333333204</v>
      </c>
      <c r="AM642" s="35">
        <f t="shared" si="465"/>
        <v>0.12637384259257931</v>
      </c>
      <c r="AN642" s="35">
        <f t="shared" si="466"/>
        <v>0.12978935185183821</v>
      </c>
      <c r="AO642" s="35">
        <f t="shared" si="467"/>
        <v>0.13320486111109711</v>
      </c>
      <c r="AP642" s="36">
        <f t="shared" si="468"/>
        <v>0.13662037037035601</v>
      </c>
      <c r="AQ642" s="35">
        <f t="shared" si="469"/>
        <v>0.14003587962961492</v>
      </c>
      <c r="AR642" s="35">
        <f t="shared" si="470"/>
        <v>0.14345138888887379</v>
      </c>
      <c r="AS642" s="38">
        <f t="shared" si="471"/>
        <v>0.14411741319442928</v>
      </c>
      <c r="AU642" s="33">
        <v>3.4155092592589001E-3</v>
      </c>
    </row>
    <row r="643" spans="1:47">
      <c r="A643" s="33">
        <v>3.4166666666663099E-3</v>
      </c>
      <c r="B643" s="34">
        <v>3.4166666666663099E-3</v>
      </c>
      <c r="C643" s="35">
        <f t="shared" si="472"/>
        <v>6.8333333333326198E-3</v>
      </c>
      <c r="D643" s="35">
        <f t="shared" si="430"/>
        <v>1.024999999999893E-2</v>
      </c>
      <c r="E643" s="35">
        <f t="shared" si="431"/>
        <v>1.366666666666524E-2</v>
      </c>
      <c r="F643" s="36">
        <f t="shared" si="432"/>
        <v>1.7083333333331549E-2</v>
      </c>
      <c r="G643" s="35">
        <f t="shared" si="433"/>
        <v>2.049999999999786E-2</v>
      </c>
      <c r="H643" s="35">
        <f t="shared" si="434"/>
        <v>2.3916666666664168E-2</v>
      </c>
      <c r="I643" s="35">
        <f t="shared" si="435"/>
        <v>2.7333333333330479E-2</v>
      </c>
      <c r="J643" s="35">
        <f t="shared" si="436"/>
        <v>3.074999999999679E-2</v>
      </c>
      <c r="K643" s="36">
        <f t="shared" si="437"/>
        <v>3.4166666666663098E-2</v>
      </c>
      <c r="L643" s="35">
        <f t="shared" si="438"/>
        <v>3.7583333333329409E-2</v>
      </c>
      <c r="M643" s="35">
        <f t="shared" si="439"/>
        <v>4.099999999999572E-2</v>
      </c>
      <c r="N643" s="35">
        <f t="shared" si="440"/>
        <v>4.4416666666662032E-2</v>
      </c>
      <c r="O643" s="35">
        <f t="shared" si="441"/>
        <v>4.7833333333328336E-2</v>
      </c>
      <c r="P643" s="36">
        <f t="shared" si="442"/>
        <v>5.1249999999994647E-2</v>
      </c>
      <c r="Q643" s="35">
        <f t="shared" si="443"/>
        <v>5.4666666666660958E-2</v>
      </c>
      <c r="R643" s="35">
        <f t="shared" si="444"/>
        <v>5.8083333333327269E-2</v>
      </c>
      <c r="S643" s="35">
        <f t="shared" si="445"/>
        <v>6.1499999999993581E-2</v>
      </c>
      <c r="T643" s="35">
        <f t="shared" si="446"/>
        <v>6.4916666666659892E-2</v>
      </c>
      <c r="U643" s="36">
        <f t="shared" si="447"/>
        <v>6.8333333333326196E-2</v>
      </c>
      <c r="V643" s="35">
        <f t="shared" si="448"/>
        <v>7.1749999999992514E-2</v>
      </c>
      <c r="W643" s="37">
        <f t="shared" si="449"/>
        <v>7.2074583333325809E-2</v>
      </c>
      <c r="X643" s="35">
        <f t="shared" si="450"/>
        <v>7.5166666666658818E-2</v>
      </c>
      <c r="Y643" s="35">
        <f t="shared" si="451"/>
        <v>7.8583333333325123E-2</v>
      </c>
      <c r="Z643" s="35">
        <f t="shared" si="452"/>
        <v>8.1999999999991441E-2</v>
      </c>
      <c r="AA643" s="36">
        <f t="shared" si="453"/>
        <v>8.5416666666657745E-2</v>
      </c>
      <c r="AB643" s="35">
        <f t="shared" si="454"/>
        <v>8.8833333333324063E-2</v>
      </c>
      <c r="AC643" s="35">
        <f t="shared" si="455"/>
        <v>9.2249999999990367E-2</v>
      </c>
      <c r="AD643" s="35">
        <f t="shared" si="456"/>
        <v>9.5666666666656672E-2</v>
      </c>
      <c r="AE643" s="35">
        <f t="shared" si="457"/>
        <v>9.908333333332299E-2</v>
      </c>
      <c r="AF643" s="36">
        <f t="shared" si="458"/>
        <v>0.10249999999998929</v>
      </c>
      <c r="AG643" s="35">
        <f t="shared" si="459"/>
        <v>0.10591666666665561</v>
      </c>
      <c r="AH643" s="35">
        <f t="shared" si="460"/>
        <v>0.10933333333332192</v>
      </c>
      <c r="AI643" s="35">
        <f t="shared" si="461"/>
        <v>0.11274999999998822</v>
      </c>
      <c r="AJ643" s="35">
        <f t="shared" si="462"/>
        <v>0.11616666666665454</v>
      </c>
      <c r="AK643" s="36">
        <f t="shared" si="463"/>
        <v>0.11958333333332084</v>
      </c>
      <c r="AL643" s="35">
        <f t="shared" si="464"/>
        <v>0.12299999999998716</v>
      </c>
      <c r="AM643" s="35">
        <f t="shared" si="465"/>
        <v>0.12641666666665347</v>
      </c>
      <c r="AN643" s="35">
        <f t="shared" si="466"/>
        <v>0.12983333333331978</v>
      </c>
      <c r="AO643" s="35">
        <f t="shared" si="467"/>
        <v>0.13324999999998607</v>
      </c>
      <c r="AP643" s="36">
        <f t="shared" si="468"/>
        <v>0.13666666666665239</v>
      </c>
      <c r="AQ643" s="35">
        <f t="shared" si="469"/>
        <v>0.14008333333331871</v>
      </c>
      <c r="AR643" s="35">
        <f t="shared" si="470"/>
        <v>0.14349999999998503</v>
      </c>
      <c r="AS643" s="38">
        <f t="shared" si="471"/>
        <v>0.14416624999998495</v>
      </c>
      <c r="AU643" s="33">
        <v>3.4166666666663099E-3</v>
      </c>
    </row>
    <row r="644" spans="1:47">
      <c r="A644" s="33">
        <v>3.4178240740737101E-3</v>
      </c>
      <c r="B644" s="34">
        <v>3.4178240740737101E-3</v>
      </c>
      <c r="C644" s="35">
        <f t="shared" si="472"/>
        <v>6.8356481481474203E-3</v>
      </c>
      <c r="D644" s="35">
        <f t="shared" si="430"/>
        <v>1.025347222222113E-2</v>
      </c>
      <c r="E644" s="35">
        <f t="shared" si="431"/>
        <v>1.3671296296294841E-2</v>
      </c>
      <c r="F644" s="36">
        <f t="shared" si="432"/>
        <v>1.7089120370368551E-2</v>
      </c>
      <c r="G644" s="35">
        <f t="shared" si="433"/>
        <v>2.050694444444226E-2</v>
      </c>
      <c r="H644" s="35">
        <f t="shared" si="434"/>
        <v>2.3924768518515972E-2</v>
      </c>
      <c r="I644" s="35">
        <f t="shared" si="435"/>
        <v>2.7342592592589681E-2</v>
      </c>
      <c r="J644" s="35">
        <f t="shared" si="436"/>
        <v>3.076041666666339E-2</v>
      </c>
      <c r="K644" s="36">
        <f t="shared" si="437"/>
        <v>3.4178240740737102E-2</v>
      </c>
      <c r="L644" s="35">
        <f t="shared" si="438"/>
        <v>3.7596064814810815E-2</v>
      </c>
      <c r="M644" s="35">
        <f t="shared" si="439"/>
        <v>4.101388888888452E-2</v>
      </c>
      <c r="N644" s="35">
        <f t="shared" si="440"/>
        <v>4.4431712962958232E-2</v>
      </c>
      <c r="O644" s="35">
        <f t="shared" si="441"/>
        <v>4.7849537037031944E-2</v>
      </c>
      <c r="P644" s="36">
        <f t="shared" si="442"/>
        <v>5.126736111110565E-2</v>
      </c>
      <c r="Q644" s="35">
        <f t="shared" si="443"/>
        <v>5.4685185185179362E-2</v>
      </c>
      <c r="R644" s="35">
        <f t="shared" si="444"/>
        <v>5.8103009259253074E-2</v>
      </c>
      <c r="S644" s="35">
        <f t="shared" si="445"/>
        <v>6.152083333332678E-2</v>
      </c>
      <c r="T644" s="35">
        <f t="shared" si="446"/>
        <v>6.4938657407400499E-2</v>
      </c>
      <c r="U644" s="36">
        <f t="shared" si="447"/>
        <v>6.8356481481474204E-2</v>
      </c>
      <c r="V644" s="35">
        <f t="shared" si="448"/>
        <v>7.177430555554791E-2</v>
      </c>
      <c r="W644" s="37">
        <f t="shared" si="449"/>
        <v>7.2098998842584916E-2</v>
      </c>
      <c r="X644" s="35">
        <f t="shared" si="450"/>
        <v>7.5192129629621629E-2</v>
      </c>
      <c r="Y644" s="35">
        <f t="shared" si="451"/>
        <v>7.8609953703695334E-2</v>
      </c>
      <c r="Z644" s="35">
        <f t="shared" si="452"/>
        <v>8.202777777776904E-2</v>
      </c>
      <c r="AA644" s="36">
        <f t="shared" si="453"/>
        <v>8.5445601851842759E-2</v>
      </c>
      <c r="AB644" s="35">
        <f t="shared" si="454"/>
        <v>8.8863425925916464E-2</v>
      </c>
      <c r="AC644" s="35">
        <f t="shared" si="455"/>
        <v>9.228124999999017E-2</v>
      </c>
      <c r="AD644" s="35">
        <f t="shared" si="456"/>
        <v>9.5699074074063889E-2</v>
      </c>
      <c r="AE644" s="35">
        <f t="shared" si="457"/>
        <v>9.9116898148137594E-2</v>
      </c>
      <c r="AF644" s="36">
        <f t="shared" si="458"/>
        <v>0.1025347222222113</v>
      </c>
      <c r="AG644" s="35">
        <f t="shared" si="459"/>
        <v>0.10595254629628502</v>
      </c>
      <c r="AH644" s="35">
        <f t="shared" si="460"/>
        <v>0.10937037037035872</v>
      </c>
      <c r="AI644" s="35">
        <f t="shared" si="461"/>
        <v>0.11278819444443243</v>
      </c>
      <c r="AJ644" s="35">
        <f t="shared" si="462"/>
        <v>0.11620601851850615</v>
      </c>
      <c r="AK644" s="36">
        <f t="shared" si="463"/>
        <v>0.11962384259257985</v>
      </c>
      <c r="AL644" s="35">
        <f t="shared" si="464"/>
        <v>0.12304166666665356</v>
      </c>
      <c r="AM644" s="35">
        <f t="shared" si="465"/>
        <v>0.12645949074072727</v>
      </c>
      <c r="AN644" s="35">
        <f t="shared" si="466"/>
        <v>0.129877314814801</v>
      </c>
      <c r="AO644" s="35">
        <f t="shared" si="467"/>
        <v>0.1332951388888747</v>
      </c>
      <c r="AP644" s="36">
        <f t="shared" si="468"/>
        <v>0.13671296296294841</v>
      </c>
      <c r="AQ644" s="35">
        <f t="shared" si="469"/>
        <v>0.14013078703702211</v>
      </c>
      <c r="AR644" s="35">
        <f t="shared" si="470"/>
        <v>0.14354861111109582</v>
      </c>
      <c r="AS644" s="38">
        <f t="shared" si="471"/>
        <v>0.14421508680554021</v>
      </c>
      <c r="AU644" s="33">
        <v>3.4178240740737101E-3</v>
      </c>
    </row>
    <row r="645" spans="1:47">
      <c r="A645" s="33">
        <v>3.4189814814811199E-3</v>
      </c>
      <c r="B645" s="34">
        <v>3.4189814814811199E-3</v>
      </c>
      <c r="C645" s="35">
        <f t="shared" si="472"/>
        <v>6.8379629629622398E-3</v>
      </c>
      <c r="D645" s="35">
        <f t="shared" si="430"/>
        <v>1.0256944444443359E-2</v>
      </c>
      <c r="E645" s="35">
        <f t="shared" si="431"/>
        <v>1.367592592592448E-2</v>
      </c>
      <c r="F645" s="36">
        <f t="shared" si="432"/>
        <v>1.7094907407405598E-2</v>
      </c>
      <c r="G645" s="35">
        <f t="shared" si="433"/>
        <v>2.0513888888886719E-2</v>
      </c>
      <c r="H645" s="35">
        <f t="shared" si="434"/>
        <v>2.3932870370367839E-2</v>
      </c>
      <c r="I645" s="35">
        <f t="shared" si="435"/>
        <v>2.7351851851848959E-2</v>
      </c>
      <c r="J645" s="35">
        <f t="shared" si="436"/>
        <v>3.077083333333008E-2</v>
      </c>
      <c r="K645" s="36">
        <f t="shared" si="437"/>
        <v>3.4189814814811197E-2</v>
      </c>
      <c r="L645" s="35">
        <f t="shared" si="438"/>
        <v>3.7608796296292317E-2</v>
      </c>
      <c r="M645" s="35">
        <f t="shared" si="439"/>
        <v>4.1027777777773437E-2</v>
      </c>
      <c r="N645" s="35">
        <f t="shared" si="440"/>
        <v>4.4446759259254558E-2</v>
      </c>
      <c r="O645" s="35">
        <f t="shared" si="441"/>
        <v>4.7865740740735678E-2</v>
      </c>
      <c r="P645" s="36">
        <f t="shared" si="442"/>
        <v>5.1284722222216798E-2</v>
      </c>
      <c r="Q645" s="35">
        <f t="shared" si="443"/>
        <v>5.4703703703697919E-2</v>
      </c>
      <c r="R645" s="35">
        <f t="shared" si="444"/>
        <v>5.8122685185179039E-2</v>
      </c>
      <c r="S645" s="35">
        <f t="shared" si="445"/>
        <v>6.1541666666660159E-2</v>
      </c>
      <c r="T645" s="35">
        <f t="shared" si="446"/>
        <v>6.4960648148141273E-2</v>
      </c>
      <c r="U645" s="36">
        <f t="shared" si="447"/>
        <v>6.8379629629622393E-2</v>
      </c>
      <c r="V645" s="35">
        <f t="shared" si="448"/>
        <v>7.1798611111103514E-2</v>
      </c>
      <c r="W645" s="37">
        <f t="shared" si="449"/>
        <v>7.2123414351844217E-2</v>
      </c>
      <c r="X645" s="35">
        <f t="shared" si="450"/>
        <v>7.5217592592584634E-2</v>
      </c>
      <c r="Y645" s="35">
        <f t="shared" si="451"/>
        <v>7.8636574074065754E-2</v>
      </c>
      <c r="Z645" s="35">
        <f t="shared" si="452"/>
        <v>8.2055555555546875E-2</v>
      </c>
      <c r="AA645" s="36">
        <f t="shared" si="453"/>
        <v>8.5474537037027995E-2</v>
      </c>
      <c r="AB645" s="35">
        <f t="shared" si="454"/>
        <v>8.8893518518509115E-2</v>
      </c>
      <c r="AC645" s="35">
        <f t="shared" si="455"/>
        <v>9.2312499999990236E-2</v>
      </c>
      <c r="AD645" s="35">
        <f t="shared" si="456"/>
        <v>9.5731481481471356E-2</v>
      </c>
      <c r="AE645" s="35">
        <f t="shared" si="457"/>
        <v>9.9150462962952476E-2</v>
      </c>
      <c r="AF645" s="36">
        <f t="shared" si="458"/>
        <v>0.1025694444444336</v>
      </c>
      <c r="AG645" s="35">
        <f t="shared" si="459"/>
        <v>0.10598842592591472</v>
      </c>
      <c r="AH645" s="35">
        <f t="shared" si="460"/>
        <v>0.10940740740739584</v>
      </c>
      <c r="AI645" s="35">
        <f t="shared" si="461"/>
        <v>0.11282638888887696</v>
      </c>
      <c r="AJ645" s="35">
        <f t="shared" si="462"/>
        <v>0.11624537037035808</v>
      </c>
      <c r="AK645" s="36">
        <f t="shared" si="463"/>
        <v>0.1196643518518392</v>
      </c>
      <c r="AL645" s="35">
        <f t="shared" si="464"/>
        <v>0.12308333333332032</v>
      </c>
      <c r="AM645" s="35">
        <f t="shared" si="465"/>
        <v>0.12650231481480143</v>
      </c>
      <c r="AN645" s="35">
        <f t="shared" si="466"/>
        <v>0.12992129629628255</v>
      </c>
      <c r="AO645" s="35">
        <f t="shared" si="467"/>
        <v>0.13334027777776367</v>
      </c>
      <c r="AP645" s="36">
        <f t="shared" si="468"/>
        <v>0.13675925925924479</v>
      </c>
      <c r="AQ645" s="35">
        <f t="shared" si="469"/>
        <v>0.14017824074072591</v>
      </c>
      <c r="AR645" s="35">
        <f t="shared" si="470"/>
        <v>0.14359722222220703</v>
      </c>
      <c r="AS645" s="38">
        <f t="shared" si="471"/>
        <v>0.14426392361109586</v>
      </c>
      <c r="AU645" s="33">
        <v>3.4189814814811199E-3</v>
      </c>
    </row>
    <row r="646" spans="1:47">
      <c r="A646" s="33">
        <v>3.4201388888885301E-3</v>
      </c>
      <c r="B646" s="34">
        <v>3.4201388888885301E-3</v>
      </c>
      <c r="C646" s="35">
        <f t="shared" si="472"/>
        <v>6.8402777777770603E-3</v>
      </c>
      <c r="D646" s="35">
        <f t="shared" si="430"/>
        <v>1.026041666666559E-2</v>
      </c>
      <c r="E646" s="35">
        <f t="shared" si="431"/>
        <v>1.3680555555554121E-2</v>
      </c>
      <c r="F646" s="36">
        <f t="shared" si="432"/>
        <v>1.7100694444442649E-2</v>
      </c>
      <c r="G646" s="35">
        <f t="shared" si="433"/>
        <v>2.0520833333331181E-2</v>
      </c>
      <c r="H646" s="35">
        <f t="shared" si="434"/>
        <v>2.3940972222219713E-2</v>
      </c>
      <c r="I646" s="35">
        <f t="shared" si="435"/>
        <v>2.7361111111108241E-2</v>
      </c>
      <c r="J646" s="35">
        <f t="shared" si="436"/>
        <v>3.078124999999677E-2</v>
      </c>
      <c r="K646" s="36">
        <f t="shared" si="437"/>
        <v>3.4201388888885298E-2</v>
      </c>
      <c r="L646" s="35">
        <f t="shared" si="438"/>
        <v>3.7621527777773833E-2</v>
      </c>
      <c r="M646" s="35">
        <f t="shared" si="439"/>
        <v>4.1041666666662362E-2</v>
      </c>
      <c r="N646" s="35">
        <f t="shared" si="440"/>
        <v>4.446180555555089E-2</v>
      </c>
      <c r="O646" s="35">
        <f t="shared" si="441"/>
        <v>4.7881944444439425E-2</v>
      </c>
      <c r="P646" s="36">
        <f t="shared" si="442"/>
        <v>5.1302083333327954E-2</v>
      </c>
      <c r="Q646" s="35">
        <f t="shared" si="443"/>
        <v>5.4722222222216482E-2</v>
      </c>
      <c r="R646" s="35">
        <f t="shared" si="444"/>
        <v>5.8142361111105011E-2</v>
      </c>
      <c r="S646" s="35">
        <f t="shared" si="445"/>
        <v>6.1562499999993539E-2</v>
      </c>
      <c r="T646" s="35">
        <f t="shared" si="446"/>
        <v>6.4982638888882074E-2</v>
      </c>
      <c r="U646" s="36">
        <f t="shared" si="447"/>
        <v>6.8402777777770596E-2</v>
      </c>
      <c r="V646" s="35">
        <f t="shared" si="448"/>
        <v>7.1822916666659131E-2</v>
      </c>
      <c r="W646" s="37">
        <f t="shared" si="449"/>
        <v>7.2147829861103546E-2</v>
      </c>
      <c r="X646" s="35">
        <f t="shared" si="450"/>
        <v>7.5243055555547667E-2</v>
      </c>
      <c r="Y646" s="35">
        <f t="shared" si="451"/>
        <v>7.8663194444436188E-2</v>
      </c>
      <c r="Z646" s="35">
        <f t="shared" si="452"/>
        <v>8.2083333333324723E-2</v>
      </c>
      <c r="AA646" s="36">
        <f t="shared" si="453"/>
        <v>8.5503472222213259E-2</v>
      </c>
      <c r="AB646" s="35">
        <f t="shared" si="454"/>
        <v>8.892361111110178E-2</v>
      </c>
      <c r="AC646" s="35">
        <f t="shared" si="455"/>
        <v>9.2343749999990316E-2</v>
      </c>
      <c r="AD646" s="35">
        <f t="shared" si="456"/>
        <v>9.5763888888878851E-2</v>
      </c>
      <c r="AE646" s="35">
        <f t="shared" si="457"/>
        <v>9.9184027777767372E-2</v>
      </c>
      <c r="AF646" s="36">
        <f t="shared" si="458"/>
        <v>0.10260416666665591</v>
      </c>
      <c r="AG646" s="35">
        <f t="shared" si="459"/>
        <v>0.10602430555554443</v>
      </c>
      <c r="AH646" s="35">
        <f t="shared" si="460"/>
        <v>0.10944444444443296</v>
      </c>
      <c r="AI646" s="35">
        <f t="shared" si="461"/>
        <v>0.1128645833333215</v>
      </c>
      <c r="AJ646" s="35">
        <f t="shared" si="462"/>
        <v>0.11628472222221002</v>
      </c>
      <c r="AK646" s="36">
        <f t="shared" si="463"/>
        <v>0.11970486111109856</v>
      </c>
      <c r="AL646" s="35">
        <f t="shared" si="464"/>
        <v>0.12312499999998708</v>
      </c>
      <c r="AM646" s="35">
        <f t="shared" si="465"/>
        <v>0.12654513888887561</v>
      </c>
      <c r="AN646" s="35">
        <f t="shared" si="466"/>
        <v>0.12996527777776415</v>
      </c>
      <c r="AO646" s="35">
        <f t="shared" si="467"/>
        <v>0.13338541666665268</v>
      </c>
      <c r="AP646" s="36">
        <f t="shared" si="468"/>
        <v>0.13680555555554119</v>
      </c>
      <c r="AQ646" s="35">
        <f t="shared" si="469"/>
        <v>0.14022569444442973</v>
      </c>
      <c r="AR646" s="35">
        <f t="shared" si="470"/>
        <v>0.14364583333331826</v>
      </c>
      <c r="AS646" s="38">
        <f t="shared" si="471"/>
        <v>0.14431276041665153</v>
      </c>
      <c r="AU646" s="33">
        <v>3.4201388888885301E-3</v>
      </c>
    </row>
    <row r="647" spans="1:47">
      <c r="A647" s="33">
        <v>3.42129629629593E-3</v>
      </c>
      <c r="B647" s="34">
        <v>3.42129629629593E-3</v>
      </c>
      <c r="C647" s="35">
        <f t="shared" si="472"/>
        <v>6.8425925925918599E-3</v>
      </c>
      <c r="D647" s="35">
        <f t="shared" si="430"/>
        <v>1.026388888888779E-2</v>
      </c>
      <c r="E647" s="35">
        <f t="shared" si="431"/>
        <v>1.368518518518372E-2</v>
      </c>
      <c r="F647" s="36">
        <f t="shared" si="432"/>
        <v>1.7106481481479651E-2</v>
      </c>
      <c r="G647" s="35">
        <f t="shared" si="433"/>
        <v>2.0527777777775581E-2</v>
      </c>
      <c r="H647" s="35">
        <f t="shared" si="434"/>
        <v>2.394907407407151E-2</v>
      </c>
      <c r="I647" s="35">
        <f t="shared" si="435"/>
        <v>2.737037037036744E-2</v>
      </c>
      <c r="J647" s="35">
        <f t="shared" si="436"/>
        <v>3.0791666666663369E-2</v>
      </c>
      <c r="K647" s="36">
        <f t="shared" si="437"/>
        <v>3.4212962962959302E-2</v>
      </c>
      <c r="L647" s="35">
        <f t="shared" si="438"/>
        <v>3.7634259259255232E-2</v>
      </c>
      <c r="M647" s="35">
        <f t="shared" si="439"/>
        <v>4.1055555555551161E-2</v>
      </c>
      <c r="N647" s="35">
        <f t="shared" si="440"/>
        <v>4.4476851851847091E-2</v>
      </c>
      <c r="O647" s="35">
        <f t="shared" si="441"/>
        <v>4.789814814814302E-2</v>
      </c>
      <c r="P647" s="36">
        <f t="shared" si="442"/>
        <v>5.131944444443895E-2</v>
      </c>
      <c r="Q647" s="35">
        <f t="shared" si="443"/>
        <v>5.4740740740734879E-2</v>
      </c>
      <c r="R647" s="35">
        <f t="shared" si="444"/>
        <v>5.8162037037030809E-2</v>
      </c>
      <c r="S647" s="35">
        <f t="shared" si="445"/>
        <v>6.1583333333326738E-2</v>
      </c>
      <c r="T647" s="35">
        <f t="shared" si="446"/>
        <v>6.5004629629622668E-2</v>
      </c>
      <c r="U647" s="36">
        <f t="shared" si="447"/>
        <v>6.8425925925918604E-2</v>
      </c>
      <c r="V647" s="35">
        <f t="shared" si="448"/>
        <v>7.1847222222214527E-2</v>
      </c>
      <c r="W647" s="37">
        <f t="shared" si="449"/>
        <v>7.2172245370362639E-2</v>
      </c>
      <c r="X647" s="35">
        <f t="shared" si="450"/>
        <v>7.5268518518510463E-2</v>
      </c>
      <c r="Y647" s="35">
        <f t="shared" si="451"/>
        <v>7.8689814814806386E-2</v>
      </c>
      <c r="Z647" s="35">
        <f t="shared" si="452"/>
        <v>8.2111111111102322E-2</v>
      </c>
      <c r="AA647" s="36">
        <f t="shared" si="453"/>
        <v>8.5532407407398245E-2</v>
      </c>
      <c r="AB647" s="35">
        <f t="shared" si="454"/>
        <v>8.8953703703694181E-2</v>
      </c>
      <c r="AC647" s="35">
        <f t="shared" si="455"/>
        <v>9.2374999999990104E-2</v>
      </c>
      <c r="AD647" s="35">
        <f t="shared" si="456"/>
        <v>9.579629629628604E-2</v>
      </c>
      <c r="AE647" s="35">
        <f t="shared" si="457"/>
        <v>9.9217592592581963E-2</v>
      </c>
      <c r="AF647" s="36">
        <f t="shared" si="458"/>
        <v>0.1026388888888779</v>
      </c>
      <c r="AG647" s="35">
        <f t="shared" si="459"/>
        <v>0.10606018518517382</v>
      </c>
      <c r="AH647" s="35">
        <f t="shared" si="460"/>
        <v>0.10948148148146976</v>
      </c>
      <c r="AI647" s="35">
        <f t="shared" si="461"/>
        <v>0.11290277777776569</v>
      </c>
      <c r="AJ647" s="35">
        <f t="shared" si="462"/>
        <v>0.11632407407406162</v>
      </c>
      <c r="AK647" s="36">
        <f t="shared" si="463"/>
        <v>0.11974537037035755</v>
      </c>
      <c r="AL647" s="35">
        <f t="shared" si="464"/>
        <v>0.12316666666665348</v>
      </c>
      <c r="AM647" s="35">
        <f t="shared" si="465"/>
        <v>0.12658796296294941</v>
      </c>
      <c r="AN647" s="35">
        <f t="shared" si="466"/>
        <v>0.13000925925924534</v>
      </c>
      <c r="AO647" s="35">
        <f t="shared" si="467"/>
        <v>0.13343055555554126</v>
      </c>
      <c r="AP647" s="36">
        <f t="shared" si="468"/>
        <v>0.13685185185183721</v>
      </c>
      <c r="AQ647" s="35">
        <f t="shared" si="469"/>
        <v>0.14027314814813313</v>
      </c>
      <c r="AR647" s="35">
        <f t="shared" si="470"/>
        <v>0.14369444444442905</v>
      </c>
      <c r="AS647" s="38">
        <f t="shared" si="471"/>
        <v>0.14436159722220676</v>
      </c>
      <c r="AU647" s="33">
        <v>3.42129629629593E-3</v>
      </c>
    </row>
    <row r="648" spans="1:47">
      <c r="A648" s="33">
        <v>3.4224537037033402E-3</v>
      </c>
      <c r="B648" s="34">
        <v>3.4224537037033402E-3</v>
      </c>
      <c r="C648" s="35">
        <f t="shared" si="472"/>
        <v>6.8449074074066803E-3</v>
      </c>
      <c r="D648" s="35">
        <f t="shared" si="430"/>
        <v>1.026736111111002E-2</v>
      </c>
      <c r="E648" s="35">
        <f t="shared" si="431"/>
        <v>1.3689814814813361E-2</v>
      </c>
      <c r="F648" s="36">
        <f t="shared" si="432"/>
        <v>1.7112268518516702E-2</v>
      </c>
      <c r="G648" s="35">
        <f t="shared" si="433"/>
        <v>2.0534722222220039E-2</v>
      </c>
      <c r="H648" s="35">
        <f t="shared" si="434"/>
        <v>2.395717592592338E-2</v>
      </c>
      <c r="I648" s="35">
        <f t="shared" si="435"/>
        <v>2.7379629629626721E-2</v>
      </c>
      <c r="J648" s="35">
        <f t="shared" si="436"/>
        <v>3.0802083333330062E-2</v>
      </c>
      <c r="K648" s="36">
        <f t="shared" si="437"/>
        <v>3.4224537037033403E-2</v>
      </c>
      <c r="L648" s="35">
        <f t="shared" si="438"/>
        <v>3.7646990740736741E-2</v>
      </c>
      <c r="M648" s="35">
        <f t="shared" si="439"/>
        <v>4.1069444444440079E-2</v>
      </c>
      <c r="N648" s="35">
        <f t="shared" si="440"/>
        <v>4.4491898148143423E-2</v>
      </c>
      <c r="O648" s="35">
        <f t="shared" si="441"/>
        <v>4.7914351851846761E-2</v>
      </c>
      <c r="P648" s="36">
        <f t="shared" si="442"/>
        <v>5.1336805555550105E-2</v>
      </c>
      <c r="Q648" s="35">
        <f t="shared" si="443"/>
        <v>5.4759259259253443E-2</v>
      </c>
      <c r="R648" s="35">
        <f t="shared" si="444"/>
        <v>5.818171296295678E-2</v>
      </c>
      <c r="S648" s="35">
        <f t="shared" si="445"/>
        <v>6.1604166666660125E-2</v>
      </c>
      <c r="T648" s="35">
        <f t="shared" si="446"/>
        <v>6.5026620370363469E-2</v>
      </c>
      <c r="U648" s="36">
        <f t="shared" si="447"/>
        <v>6.8449074074066807E-2</v>
      </c>
      <c r="V648" s="35">
        <f t="shared" si="448"/>
        <v>7.1871527777770144E-2</v>
      </c>
      <c r="W648" s="37">
        <f t="shared" si="449"/>
        <v>7.2196660879621954E-2</v>
      </c>
      <c r="X648" s="35">
        <f t="shared" si="450"/>
        <v>7.5293981481473482E-2</v>
      </c>
      <c r="Y648" s="35">
        <f t="shared" si="451"/>
        <v>7.871643518517682E-2</v>
      </c>
      <c r="Z648" s="35">
        <f t="shared" si="452"/>
        <v>8.2138888888880157E-2</v>
      </c>
      <c r="AA648" s="36">
        <f t="shared" si="453"/>
        <v>8.5561342592583509E-2</v>
      </c>
      <c r="AB648" s="35">
        <f t="shared" si="454"/>
        <v>8.8983796296286846E-2</v>
      </c>
      <c r="AC648" s="35">
        <f t="shared" si="455"/>
        <v>9.2406249999990184E-2</v>
      </c>
      <c r="AD648" s="35">
        <f t="shared" si="456"/>
        <v>9.5828703703693521E-2</v>
      </c>
      <c r="AE648" s="35">
        <f t="shared" si="457"/>
        <v>9.9251157407396859E-2</v>
      </c>
      <c r="AF648" s="36">
        <f t="shared" si="458"/>
        <v>0.10267361111110021</v>
      </c>
      <c r="AG648" s="35">
        <f t="shared" si="459"/>
        <v>0.10609606481480355</v>
      </c>
      <c r="AH648" s="35">
        <f t="shared" si="460"/>
        <v>0.10951851851850689</v>
      </c>
      <c r="AI648" s="35">
        <f t="shared" si="461"/>
        <v>0.11294097222221022</v>
      </c>
      <c r="AJ648" s="35">
        <f t="shared" si="462"/>
        <v>0.11636342592591356</v>
      </c>
      <c r="AK648" s="36">
        <f t="shared" si="463"/>
        <v>0.11978587962961691</v>
      </c>
      <c r="AL648" s="35">
        <f t="shared" si="464"/>
        <v>0.12320833333332025</v>
      </c>
      <c r="AM648" s="35">
        <f t="shared" si="465"/>
        <v>0.12663078703702357</v>
      </c>
      <c r="AN648" s="35">
        <f t="shared" si="466"/>
        <v>0.13005324074072694</v>
      </c>
      <c r="AO648" s="35">
        <f t="shared" si="467"/>
        <v>0.13347569444443028</v>
      </c>
      <c r="AP648" s="36">
        <f t="shared" si="468"/>
        <v>0.13689814814813361</v>
      </c>
      <c r="AQ648" s="35">
        <f t="shared" si="469"/>
        <v>0.14032060185183695</v>
      </c>
      <c r="AR648" s="35">
        <f t="shared" si="470"/>
        <v>0.14374305555554029</v>
      </c>
      <c r="AS648" s="38">
        <f t="shared" si="471"/>
        <v>0.14441043402776244</v>
      </c>
      <c r="AU648" s="33">
        <v>3.4224537037033402E-3</v>
      </c>
    </row>
    <row r="649" spans="1:47">
      <c r="A649" s="33">
        <v>3.42361111111075E-3</v>
      </c>
      <c r="B649" s="34">
        <v>3.42361111111075E-3</v>
      </c>
      <c r="C649" s="35">
        <f t="shared" si="472"/>
        <v>6.8472222222214999E-3</v>
      </c>
      <c r="D649" s="35">
        <f t="shared" si="430"/>
        <v>1.0270833333332251E-2</v>
      </c>
      <c r="E649" s="35">
        <f t="shared" si="431"/>
        <v>1.3694444444443E-2</v>
      </c>
      <c r="F649" s="36">
        <f t="shared" si="432"/>
        <v>1.7118055555553749E-2</v>
      </c>
      <c r="G649" s="35">
        <f t="shared" si="433"/>
        <v>2.0541666666664501E-2</v>
      </c>
      <c r="H649" s="35">
        <f t="shared" si="434"/>
        <v>2.3965277777775251E-2</v>
      </c>
      <c r="I649" s="35">
        <f t="shared" si="435"/>
        <v>2.7388888888886E-2</v>
      </c>
      <c r="J649" s="35">
        <f t="shared" si="436"/>
        <v>3.0812499999996749E-2</v>
      </c>
      <c r="K649" s="36">
        <f t="shared" si="437"/>
        <v>3.4236111111107498E-2</v>
      </c>
      <c r="L649" s="35">
        <f t="shared" si="438"/>
        <v>3.765972222221825E-2</v>
      </c>
      <c r="M649" s="35">
        <f t="shared" si="439"/>
        <v>4.1083333333329003E-2</v>
      </c>
      <c r="N649" s="35">
        <f t="shared" si="440"/>
        <v>4.4506944444439749E-2</v>
      </c>
      <c r="O649" s="35">
        <f t="shared" si="441"/>
        <v>4.7930555555550501E-2</v>
      </c>
      <c r="P649" s="36">
        <f t="shared" si="442"/>
        <v>5.1354166666661247E-2</v>
      </c>
      <c r="Q649" s="35">
        <f t="shared" si="443"/>
        <v>5.4777777777771999E-2</v>
      </c>
      <c r="R649" s="35">
        <f t="shared" si="444"/>
        <v>5.8201388888882752E-2</v>
      </c>
      <c r="S649" s="35">
        <f t="shared" si="445"/>
        <v>6.1624999999993497E-2</v>
      </c>
      <c r="T649" s="35">
        <f t="shared" si="446"/>
        <v>6.5048611111104243E-2</v>
      </c>
      <c r="U649" s="36">
        <f t="shared" si="447"/>
        <v>6.8472222222214996E-2</v>
      </c>
      <c r="V649" s="35">
        <f t="shared" si="448"/>
        <v>7.1895833333325748E-2</v>
      </c>
      <c r="W649" s="37">
        <f t="shared" si="449"/>
        <v>7.222107638888127E-2</v>
      </c>
      <c r="X649" s="35">
        <f t="shared" si="450"/>
        <v>7.5319444444436501E-2</v>
      </c>
      <c r="Y649" s="35">
        <f t="shared" si="451"/>
        <v>7.8743055555547253E-2</v>
      </c>
      <c r="Z649" s="35">
        <f t="shared" si="452"/>
        <v>8.2166666666658006E-2</v>
      </c>
      <c r="AA649" s="36">
        <f t="shared" si="453"/>
        <v>8.5590277777768745E-2</v>
      </c>
      <c r="AB649" s="35">
        <f t="shared" si="454"/>
        <v>8.9013888888879497E-2</v>
      </c>
      <c r="AC649" s="35">
        <f t="shared" si="455"/>
        <v>9.243749999999025E-2</v>
      </c>
      <c r="AD649" s="35">
        <f t="shared" si="456"/>
        <v>9.5861111111101002E-2</v>
      </c>
      <c r="AE649" s="35">
        <f t="shared" si="457"/>
        <v>9.9284722222211755E-2</v>
      </c>
      <c r="AF649" s="36">
        <f t="shared" si="458"/>
        <v>0.10270833333332249</v>
      </c>
      <c r="AG649" s="35">
        <f t="shared" si="459"/>
        <v>0.10613194444443325</v>
      </c>
      <c r="AH649" s="35">
        <f t="shared" si="460"/>
        <v>0.109555555555544</v>
      </c>
      <c r="AI649" s="35">
        <f t="shared" si="461"/>
        <v>0.11297916666665475</v>
      </c>
      <c r="AJ649" s="35">
        <f t="shared" si="462"/>
        <v>0.1164027777777655</v>
      </c>
      <c r="AK649" s="36">
        <f t="shared" si="463"/>
        <v>0.11982638888887624</v>
      </c>
      <c r="AL649" s="35">
        <f t="shared" si="464"/>
        <v>0.12324999999998699</v>
      </c>
      <c r="AM649" s="35">
        <f t="shared" si="465"/>
        <v>0.12667361111109776</v>
      </c>
      <c r="AN649" s="35">
        <f t="shared" si="466"/>
        <v>0.13009722222220849</v>
      </c>
      <c r="AO649" s="35">
        <f t="shared" si="467"/>
        <v>0.13352083333331924</v>
      </c>
      <c r="AP649" s="36">
        <f t="shared" si="468"/>
        <v>0.13694444444442999</v>
      </c>
      <c r="AQ649" s="35">
        <f t="shared" si="469"/>
        <v>0.14036805555554074</v>
      </c>
      <c r="AR649" s="35">
        <f t="shared" si="470"/>
        <v>0.1437916666666515</v>
      </c>
      <c r="AS649" s="38">
        <f t="shared" si="471"/>
        <v>0.14445927083331808</v>
      </c>
      <c r="AU649" s="33">
        <v>3.42361111111075E-3</v>
      </c>
    </row>
    <row r="650" spans="1:47">
      <c r="A650" s="33">
        <v>3.4247685185181502E-3</v>
      </c>
      <c r="B650" s="34">
        <v>3.4247685185181502E-3</v>
      </c>
      <c r="C650" s="35">
        <f t="shared" si="472"/>
        <v>6.8495370370363004E-3</v>
      </c>
      <c r="D650" s="35">
        <f t="shared" si="430"/>
        <v>1.0274305555554451E-2</v>
      </c>
      <c r="E650" s="35">
        <f t="shared" si="431"/>
        <v>1.3699074074072601E-2</v>
      </c>
      <c r="F650" s="36">
        <f t="shared" si="432"/>
        <v>1.7123842592590751E-2</v>
      </c>
      <c r="G650" s="35">
        <f t="shared" si="433"/>
        <v>2.0548611111108901E-2</v>
      </c>
      <c r="H650" s="35">
        <f t="shared" si="434"/>
        <v>2.3973379629627051E-2</v>
      </c>
      <c r="I650" s="35">
        <f t="shared" si="435"/>
        <v>2.7398148148145202E-2</v>
      </c>
      <c r="J650" s="35">
        <f t="shared" si="436"/>
        <v>3.0822916666663352E-2</v>
      </c>
      <c r="K650" s="36">
        <f t="shared" si="437"/>
        <v>3.4247685185181502E-2</v>
      </c>
      <c r="L650" s="35">
        <f t="shared" si="438"/>
        <v>3.7672453703699649E-2</v>
      </c>
      <c r="M650" s="35">
        <f t="shared" si="439"/>
        <v>4.1097222222217802E-2</v>
      </c>
      <c r="N650" s="35">
        <f t="shared" si="440"/>
        <v>4.4521990740735956E-2</v>
      </c>
      <c r="O650" s="35">
        <f t="shared" si="441"/>
        <v>4.7946759259254103E-2</v>
      </c>
      <c r="P650" s="36">
        <f t="shared" si="442"/>
        <v>5.137152777777225E-2</v>
      </c>
      <c r="Q650" s="35">
        <f t="shared" si="443"/>
        <v>5.4796296296290403E-2</v>
      </c>
      <c r="R650" s="35">
        <f t="shared" si="444"/>
        <v>5.8221064814808557E-2</v>
      </c>
      <c r="S650" s="35">
        <f t="shared" si="445"/>
        <v>6.1645833333326704E-2</v>
      </c>
      <c r="T650" s="35">
        <f t="shared" si="446"/>
        <v>6.507060185184485E-2</v>
      </c>
      <c r="U650" s="36">
        <f t="shared" si="447"/>
        <v>6.8495370370363004E-2</v>
      </c>
      <c r="V650" s="35">
        <f t="shared" si="448"/>
        <v>7.1920138888881158E-2</v>
      </c>
      <c r="W650" s="37">
        <f t="shared" si="449"/>
        <v>7.2245491898140377E-2</v>
      </c>
      <c r="X650" s="35">
        <f t="shared" si="450"/>
        <v>7.5344907407399297E-2</v>
      </c>
      <c r="Y650" s="35">
        <f t="shared" si="451"/>
        <v>7.8769675925917451E-2</v>
      </c>
      <c r="Z650" s="35">
        <f t="shared" si="452"/>
        <v>8.2194444444435605E-2</v>
      </c>
      <c r="AA650" s="36">
        <f t="shared" si="453"/>
        <v>8.5619212962953758E-2</v>
      </c>
      <c r="AB650" s="35">
        <f t="shared" si="454"/>
        <v>8.9043981481471912E-2</v>
      </c>
      <c r="AC650" s="35">
        <f t="shared" si="455"/>
        <v>9.2468749999990052E-2</v>
      </c>
      <c r="AD650" s="35">
        <f t="shared" si="456"/>
        <v>9.5893518518508206E-2</v>
      </c>
      <c r="AE650" s="35">
        <f t="shared" si="457"/>
        <v>9.9318287037026359E-2</v>
      </c>
      <c r="AF650" s="36">
        <f t="shared" si="458"/>
        <v>0.1027430555555445</v>
      </c>
      <c r="AG650" s="35">
        <f t="shared" si="459"/>
        <v>0.10616782407406265</v>
      </c>
      <c r="AH650" s="35">
        <f t="shared" si="460"/>
        <v>0.10959259259258081</v>
      </c>
      <c r="AI650" s="35">
        <f t="shared" si="461"/>
        <v>0.11301736111109896</v>
      </c>
      <c r="AJ650" s="35">
        <f t="shared" si="462"/>
        <v>0.11644212962961711</v>
      </c>
      <c r="AK650" s="36">
        <f t="shared" si="463"/>
        <v>0.11986689814813525</v>
      </c>
      <c r="AL650" s="35">
        <f t="shared" si="464"/>
        <v>0.12329166666665341</v>
      </c>
      <c r="AM650" s="35">
        <f t="shared" si="465"/>
        <v>0.12671643518517156</v>
      </c>
      <c r="AN650" s="35">
        <f t="shared" si="466"/>
        <v>0.1301412037036897</v>
      </c>
      <c r="AO650" s="35">
        <f t="shared" si="467"/>
        <v>0.13356597222220787</v>
      </c>
      <c r="AP650" s="36">
        <f t="shared" si="468"/>
        <v>0.13699074074072601</v>
      </c>
      <c r="AQ650" s="35">
        <f t="shared" si="469"/>
        <v>0.14041550925924415</v>
      </c>
      <c r="AR650" s="35">
        <f t="shared" si="470"/>
        <v>0.14384027777776232</v>
      </c>
      <c r="AS650" s="38">
        <f t="shared" si="471"/>
        <v>0.14450810763887334</v>
      </c>
      <c r="AU650" s="33">
        <v>3.4247685185181502E-3</v>
      </c>
    </row>
    <row r="651" spans="1:47">
      <c r="A651" s="33">
        <v>3.42592592592556E-3</v>
      </c>
      <c r="B651" s="34">
        <v>3.42592592592556E-3</v>
      </c>
      <c r="C651" s="35">
        <f t="shared" si="472"/>
        <v>6.85185185185112E-3</v>
      </c>
      <c r="D651" s="35">
        <f t="shared" si="430"/>
        <v>1.027777777777668E-2</v>
      </c>
      <c r="E651" s="35">
        <f t="shared" si="431"/>
        <v>1.370370370370224E-2</v>
      </c>
      <c r="F651" s="36">
        <f t="shared" si="432"/>
        <v>1.7129629629627802E-2</v>
      </c>
      <c r="G651" s="35">
        <f t="shared" si="433"/>
        <v>2.055555555555336E-2</v>
      </c>
      <c r="H651" s="35">
        <f t="shared" si="434"/>
        <v>2.3981481481478918E-2</v>
      </c>
      <c r="I651" s="35">
        <f t="shared" si="435"/>
        <v>2.740740740740448E-2</v>
      </c>
      <c r="J651" s="35">
        <f t="shared" si="436"/>
        <v>3.0833333333330042E-2</v>
      </c>
      <c r="K651" s="36">
        <f t="shared" si="437"/>
        <v>3.4259259259255603E-2</v>
      </c>
      <c r="L651" s="35">
        <f t="shared" si="438"/>
        <v>3.7685185185181158E-2</v>
      </c>
      <c r="M651" s="35">
        <f t="shared" si="439"/>
        <v>4.111111111110672E-2</v>
      </c>
      <c r="N651" s="35">
        <f t="shared" si="440"/>
        <v>4.4537037037032282E-2</v>
      </c>
      <c r="O651" s="35">
        <f t="shared" si="441"/>
        <v>4.7962962962957836E-2</v>
      </c>
      <c r="P651" s="36">
        <f t="shared" si="442"/>
        <v>5.1388888888883398E-2</v>
      </c>
      <c r="Q651" s="35">
        <f t="shared" si="443"/>
        <v>5.481481481480896E-2</v>
      </c>
      <c r="R651" s="35">
        <f t="shared" si="444"/>
        <v>5.8240740740734522E-2</v>
      </c>
      <c r="S651" s="35">
        <f t="shared" si="445"/>
        <v>6.1666666666660083E-2</v>
      </c>
      <c r="T651" s="35">
        <f t="shared" si="446"/>
        <v>6.5092592592585638E-2</v>
      </c>
      <c r="U651" s="36">
        <f t="shared" si="447"/>
        <v>6.8518518518511207E-2</v>
      </c>
      <c r="V651" s="35">
        <f t="shared" si="448"/>
        <v>7.1944444444436761E-2</v>
      </c>
      <c r="W651" s="37">
        <f t="shared" si="449"/>
        <v>7.2269907407399678E-2</v>
      </c>
      <c r="X651" s="35">
        <f t="shared" si="450"/>
        <v>7.5370370370362316E-2</v>
      </c>
      <c r="Y651" s="35">
        <f t="shared" si="451"/>
        <v>7.8796296296287885E-2</v>
      </c>
      <c r="Z651" s="35">
        <f t="shared" si="452"/>
        <v>8.222222222221344E-2</v>
      </c>
      <c r="AA651" s="36">
        <f t="shared" si="453"/>
        <v>8.5648148148138994E-2</v>
      </c>
      <c r="AB651" s="35">
        <f t="shared" si="454"/>
        <v>8.9074074074064563E-2</v>
      </c>
      <c r="AC651" s="35">
        <f t="shared" si="455"/>
        <v>9.2499999999990118E-2</v>
      </c>
      <c r="AD651" s="35">
        <f t="shared" si="456"/>
        <v>9.5925925925915673E-2</v>
      </c>
      <c r="AE651" s="35">
        <f t="shared" si="457"/>
        <v>9.9351851851841241E-2</v>
      </c>
      <c r="AF651" s="36">
        <f t="shared" si="458"/>
        <v>0.1027777777777668</v>
      </c>
      <c r="AG651" s="35">
        <f t="shared" si="459"/>
        <v>0.10620370370369236</v>
      </c>
      <c r="AH651" s="35">
        <f t="shared" si="460"/>
        <v>0.10962962962961792</v>
      </c>
      <c r="AI651" s="35">
        <f t="shared" si="461"/>
        <v>0.11305555555554347</v>
      </c>
      <c r="AJ651" s="35">
        <f t="shared" si="462"/>
        <v>0.11648148148146904</v>
      </c>
      <c r="AK651" s="36">
        <f t="shared" si="463"/>
        <v>0.1199074074073946</v>
      </c>
      <c r="AL651" s="35">
        <f t="shared" si="464"/>
        <v>0.12333333333332017</v>
      </c>
      <c r="AM651" s="35">
        <f t="shared" si="465"/>
        <v>0.12675925925924572</v>
      </c>
      <c r="AN651" s="35">
        <f t="shared" si="466"/>
        <v>0.13018518518517128</v>
      </c>
      <c r="AO651" s="35">
        <f t="shared" si="467"/>
        <v>0.13361111111109683</v>
      </c>
      <c r="AP651" s="36">
        <f t="shared" si="468"/>
        <v>0.13703703703702241</v>
      </c>
      <c r="AQ651" s="35">
        <f t="shared" si="469"/>
        <v>0.14046296296294797</v>
      </c>
      <c r="AR651" s="35">
        <f t="shared" si="470"/>
        <v>0.14388888888887352</v>
      </c>
      <c r="AS651" s="38">
        <f t="shared" si="471"/>
        <v>0.14455694444442901</v>
      </c>
      <c r="AU651" s="33">
        <v>3.42592592592556E-3</v>
      </c>
    </row>
    <row r="652" spans="1:47">
      <c r="A652" s="33">
        <v>3.4270833333329702E-3</v>
      </c>
      <c r="B652" s="34">
        <v>3.4270833333329702E-3</v>
      </c>
      <c r="C652" s="35">
        <f t="shared" si="472"/>
        <v>6.8541666666659404E-3</v>
      </c>
      <c r="D652" s="35">
        <f t="shared" si="430"/>
        <v>1.0281249999998911E-2</v>
      </c>
      <c r="E652" s="35">
        <f t="shared" si="431"/>
        <v>1.3708333333331881E-2</v>
      </c>
      <c r="F652" s="36">
        <f t="shared" si="432"/>
        <v>1.7135416666664852E-2</v>
      </c>
      <c r="G652" s="35">
        <f t="shared" si="433"/>
        <v>2.0562499999997822E-2</v>
      </c>
      <c r="H652" s="35">
        <f t="shared" si="434"/>
        <v>2.3989583333330792E-2</v>
      </c>
      <c r="I652" s="35">
        <f t="shared" si="435"/>
        <v>2.7416666666663762E-2</v>
      </c>
      <c r="J652" s="35">
        <f t="shared" si="436"/>
        <v>3.0843749999996731E-2</v>
      </c>
      <c r="K652" s="36">
        <f t="shared" si="437"/>
        <v>3.4270833333329705E-2</v>
      </c>
      <c r="L652" s="35">
        <f t="shared" si="438"/>
        <v>3.7697916666662674E-2</v>
      </c>
      <c r="M652" s="35">
        <f t="shared" si="439"/>
        <v>4.1124999999995644E-2</v>
      </c>
      <c r="N652" s="35">
        <f t="shared" si="440"/>
        <v>4.4552083333328614E-2</v>
      </c>
      <c r="O652" s="35">
        <f t="shared" si="441"/>
        <v>4.7979166666661584E-2</v>
      </c>
      <c r="P652" s="36">
        <f t="shared" si="442"/>
        <v>5.1406249999994554E-2</v>
      </c>
      <c r="Q652" s="35">
        <f t="shared" si="443"/>
        <v>5.4833333333327523E-2</v>
      </c>
      <c r="R652" s="35">
        <f t="shared" si="444"/>
        <v>5.8260416666660493E-2</v>
      </c>
      <c r="S652" s="35">
        <f t="shared" si="445"/>
        <v>6.1687499999993463E-2</v>
      </c>
      <c r="T652" s="35">
        <f t="shared" si="446"/>
        <v>6.511458333332644E-2</v>
      </c>
      <c r="U652" s="36">
        <f t="shared" si="447"/>
        <v>6.8541666666659409E-2</v>
      </c>
      <c r="V652" s="35">
        <f t="shared" si="448"/>
        <v>7.1968749999992379E-2</v>
      </c>
      <c r="W652" s="37">
        <f t="shared" si="449"/>
        <v>7.2294322916659007E-2</v>
      </c>
      <c r="X652" s="35">
        <f t="shared" si="450"/>
        <v>7.5395833333325349E-2</v>
      </c>
      <c r="Y652" s="35">
        <f t="shared" si="451"/>
        <v>7.8822916666658319E-2</v>
      </c>
      <c r="Z652" s="35">
        <f t="shared" si="452"/>
        <v>8.2249999999991288E-2</v>
      </c>
      <c r="AA652" s="36">
        <f t="shared" si="453"/>
        <v>8.5677083333324258E-2</v>
      </c>
      <c r="AB652" s="35">
        <f t="shared" si="454"/>
        <v>8.9104166666657228E-2</v>
      </c>
      <c r="AC652" s="35">
        <f t="shared" si="455"/>
        <v>9.2531249999990198E-2</v>
      </c>
      <c r="AD652" s="35">
        <f t="shared" si="456"/>
        <v>9.5958333333323168E-2</v>
      </c>
      <c r="AE652" s="35">
        <f t="shared" si="457"/>
        <v>9.9385416666656137E-2</v>
      </c>
      <c r="AF652" s="36">
        <f t="shared" si="458"/>
        <v>0.10281249999998911</v>
      </c>
      <c r="AG652" s="35">
        <f t="shared" si="459"/>
        <v>0.10623958333332208</v>
      </c>
      <c r="AH652" s="35">
        <f t="shared" si="460"/>
        <v>0.10966666666665505</v>
      </c>
      <c r="AI652" s="35">
        <f t="shared" si="461"/>
        <v>0.11309374999998802</v>
      </c>
      <c r="AJ652" s="35">
        <f t="shared" si="462"/>
        <v>0.11652083333332099</v>
      </c>
      <c r="AK652" s="36">
        <f t="shared" si="463"/>
        <v>0.11994791666665396</v>
      </c>
      <c r="AL652" s="35">
        <f t="shared" si="464"/>
        <v>0.12337499999998693</v>
      </c>
      <c r="AM652" s="35">
        <f t="shared" si="465"/>
        <v>0.12680208333331991</v>
      </c>
      <c r="AN652" s="35">
        <f t="shared" si="466"/>
        <v>0.13022916666665288</v>
      </c>
      <c r="AO652" s="35">
        <f t="shared" si="467"/>
        <v>0.13365624999998585</v>
      </c>
      <c r="AP652" s="36">
        <f t="shared" si="468"/>
        <v>0.13708333333331882</v>
      </c>
      <c r="AQ652" s="35">
        <f t="shared" si="469"/>
        <v>0.14051041666665179</v>
      </c>
      <c r="AR652" s="35">
        <f t="shared" si="470"/>
        <v>0.14393749999998476</v>
      </c>
      <c r="AS652" s="38">
        <f t="shared" si="471"/>
        <v>0.14460578124998469</v>
      </c>
      <c r="AU652" s="33">
        <v>3.4270833333329702E-3</v>
      </c>
    </row>
    <row r="653" spans="1:47">
      <c r="A653" s="33">
        <v>3.42824074074038E-3</v>
      </c>
      <c r="B653" s="34">
        <v>3.42824074074038E-3</v>
      </c>
      <c r="C653" s="35">
        <f t="shared" si="472"/>
        <v>6.85648148148076E-3</v>
      </c>
      <c r="D653" s="35">
        <f t="shared" si="430"/>
        <v>1.028472222222114E-2</v>
      </c>
      <c r="E653" s="35">
        <f t="shared" si="431"/>
        <v>1.371296296296152E-2</v>
      </c>
      <c r="F653" s="36">
        <f t="shared" si="432"/>
        <v>1.71412037037019E-2</v>
      </c>
      <c r="G653" s="35">
        <f t="shared" si="433"/>
        <v>2.0569444444442281E-2</v>
      </c>
      <c r="H653" s="35">
        <f t="shared" si="434"/>
        <v>2.3997685185182659E-2</v>
      </c>
      <c r="I653" s="35">
        <f t="shared" si="435"/>
        <v>2.742592592592304E-2</v>
      </c>
      <c r="J653" s="35">
        <f t="shared" si="436"/>
        <v>3.0854166666663421E-2</v>
      </c>
      <c r="K653" s="36">
        <f t="shared" si="437"/>
        <v>3.4282407407403799E-2</v>
      </c>
      <c r="L653" s="35">
        <f t="shared" si="438"/>
        <v>3.7710648148144177E-2</v>
      </c>
      <c r="M653" s="35">
        <f t="shared" si="439"/>
        <v>4.1138888888884562E-2</v>
      </c>
      <c r="N653" s="35">
        <f t="shared" si="440"/>
        <v>4.4567129629624939E-2</v>
      </c>
      <c r="O653" s="35">
        <f t="shared" si="441"/>
        <v>4.7995370370365317E-2</v>
      </c>
      <c r="P653" s="36">
        <f t="shared" si="442"/>
        <v>5.1423611111105702E-2</v>
      </c>
      <c r="Q653" s="35">
        <f t="shared" si="443"/>
        <v>5.485185185184608E-2</v>
      </c>
      <c r="R653" s="35">
        <f t="shared" si="444"/>
        <v>5.8280092592586458E-2</v>
      </c>
      <c r="S653" s="35">
        <f t="shared" si="445"/>
        <v>6.1708333333326842E-2</v>
      </c>
      <c r="T653" s="35">
        <f t="shared" si="446"/>
        <v>6.5136574074067213E-2</v>
      </c>
      <c r="U653" s="36">
        <f t="shared" si="447"/>
        <v>6.8564814814807598E-2</v>
      </c>
      <c r="V653" s="35">
        <f t="shared" si="448"/>
        <v>7.1993055555547983E-2</v>
      </c>
      <c r="W653" s="37">
        <f t="shared" si="449"/>
        <v>7.2318738425918308E-2</v>
      </c>
      <c r="X653" s="35">
        <f t="shared" si="450"/>
        <v>7.5421296296288354E-2</v>
      </c>
      <c r="Y653" s="35">
        <f t="shared" si="451"/>
        <v>7.8849537037028739E-2</v>
      </c>
      <c r="Z653" s="35">
        <f t="shared" si="452"/>
        <v>8.2277777777769123E-2</v>
      </c>
      <c r="AA653" s="36">
        <f t="shared" si="453"/>
        <v>8.5706018518509494E-2</v>
      </c>
      <c r="AB653" s="35">
        <f t="shared" si="454"/>
        <v>8.9134259259249879E-2</v>
      </c>
      <c r="AC653" s="35">
        <f t="shared" si="455"/>
        <v>9.2562499999990264E-2</v>
      </c>
      <c r="AD653" s="35">
        <f t="shared" si="456"/>
        <v>9.5990740740730635E-2</v>
      </c>
      <c r="AE653" s="35">
        <f t="shared" si="457"/>
        <v>9.9418981481471019E-2</v>
      </c>
      <c r="AF653" s="36">
        <f t="shared" si="458"/>
        <v>0.1028472222222114</v>
      </c>
      <c r="AG653" s="35">
        <f t="shared" si="459"/>
        <v>0.10627546296295177</v>
      </c>
      <c r="AH653" s="35">
        <f t="shared" si="460"/>
        <v>0.10970370370369216</v>
      </c>
      <c r="AI653" s="35">
        <f t="shared" si="461"/>
        <v>0.11313194444443254</v>
      </c>
      <c r="AJ653" s="35">
        <f t="shared" si="462"/>
        <v>0.11656018518517292</v>
      </c>
      <c r="AK653" s="36">
        <f t="shared" si="463"/>
        <v>0.1199884259259133</v>
      </c>
      <c r="AL653" s="35">
        <f t="shared" si="464"/>
        <v>0.12341666666665368</v>
      </c>
      <c r="AM653" s="35">
        <f t="shared" si="465"/>
        <v>0.12684490740739407</v>
      </c>
      <c r="AN653" s="35">
        <f t="shared" si="466"/>
        <v>0.13027314814813443</v>
      </c>
      <c r="AO653" s="35">
        <f t="shared" si="467"/>
        <v>0.13370138888887481</v>
      </c>
      <c r="AP653" s="36">
        <f t="shared" si="468"/>
        <v>0.1371296296296152</v>
      </c>
      <c r="AQ653" s="35">
        <f t="shared" si="469"/>
        <v>0.14055787037035558</v>
      </c>
      <c r="AR653" s="35">
        <f t="shared" si="470"/>
        <v>0.14398611111109597</v>
      </c>
      <c r="AS653" s="38">
        <f t="shared" si="471"/>
        <v>0.14465461805554033</v>
      </c>
      <c r="AU653" s="33">
        <v>3.42824074074038E-3</v>
      </c>
    </row>
    <row r="654" spans="1:47">
      <c r="A654" s="33">
        <v>3.4293981481477798E-3</v>
      </c>
      <c r="B654" s="34">
        <v>3.4293981481477798E-3</v>
      </c>
      <c r="C654" s="35">
        <f t="shared" si="472"/>
        <v>6.8587962962955596E-3</v>
      </c>
      <c r="D654" s="35">
        <f t="shared" si="430"/>
        <v>1.028819444444334E-2</v>
      </c>
      <c r="E654" s="35">
        <f t="shared" si="431"/>
        <v>1.3717592592591119E-2</v>
      </c>
      <c r="F654" s="36">
        <f t="shared" si="432"/>
        <v>1.7146990740738898E-2</v>
      </c>
      <c r="G654" s="35">
        <f t="shared" si="433"/>
        <v>2.0576388888886681E-2</v>
      </c>
      <c r="H654" s="35">
        <f t="shared" si="434"/>
        <v>2.4005787037034459E-2</v>
      </c>
      <c r="I654" s="35">
        <f t="shared" si="435"/>
        <v>2.7435185185182238E-2</v>
      </c>
      <c r="J654" s="35">
        <f t="shared" si="436"/>
        <v>3.0864583333330017E-2</v>
      </c>
      <c r="K654" s="36">
        <f t="shared" si="437"/>
        <v>3.4293981481477796E-2</v>
      </c>
      <c r="L654" s="35">
        <f t="shared" si="438"/>
        <v>3.7723379629625575E-2</v>
      </c>
      <c r="M654" s="35">
        <f t="shared" si="439"/>
        <v>4.1152777777773361E-2</v>
      </c>
      <c r="N654" s="35">
        <f t="shared" si="440"/>
        <v>4.458217592592114E-2</v>
      </c>
      <c r="O654" s="35">
        <f t="shared" si="441"/>
        <v>4.8011574074068919E-2</v>
      </c>
      <c r="P654" s="36">
        <f t="shared" si="442"/>
        <v>5.1440972222216698E-2</v>
      </c>
      <c r="Q654" s="35">
        <f t="shared" si="443"/>
        <v>5.4870370370364477E-2</v>
      </c>
      <c r="R654" s="35">
        <f t="shared" si="444"/>
        <v>5.8299768518512256E-2</v>
      </c>
      <c r="S654" s="35">
        <f t="shared" si="445"/>
        <v>6.1729166666660035E-2</v>
      </c>
      <c r="T654" s="35">
        <f t="shared" si="446"/>
        <v>6.5158564814807821E-2</v>
      </c>
      <c r="U654" s="36">
        <f t="shared" si="447"/>
        <v>6.8587962962955593E-2</v>
      </c>
      <c r="V654" s="35">
        <f t="shared" si="448"/>
        <v>7.2017361111103378E-2</v>
      </c>
      <c r="W654" s="37">
        <f t="shared" si="449"/>
        <v>7.2343153935177415E-2</v>
      </c>
      <c r="X654" s="35">
        <f t="shared" si="450"/>
        <v>7.544675925925115E-2</v>
      </c>
      <c r="Y654" s="35">
        <f t="shared" si="451"/>
        <v>7.8876157407398936E-2</v>
      </c>
      <c r="Z654" s="35">
        <f t="shared" si="452"/>
        <v>8.2305555555546722E-2</v>
      </c>
      <c r="AA654" s="36">
        <f t="shared" si="453"/>
        <v>8.5734953703694494E-2</v>
      </c>
      <c r="AB654" s="35">
        <f t="shared" si="454"/>
        <v>8.916435185184228E-2</v>
      </c>
      <c r="AC654" s="35">
        <f t="shared" si="455"/>
        <v>9.2593749999990052E-2</v>
      </c>
      <c r="AD654" s="35">
        <f t="shared" si="456"/>
        <v>9.6023148148137838E-2</v>
      </c>
      <c r="AE654" s="35">
        <f t="shared" si="457"/>
        <v>9.945254629628561E-2</v>
      </c>
      <c r="AF654" s="36">
        <f t="shared" si="458"/>
        <v>0.1028819444444334</v>
      </c>
      <c r="AG654" s="35">
        <f t="shared" si="459"/>
        <v>0.10631134259258117</v>
      </c>
      <c r="AH654" s="35">
        <f t="shared" si="460"/>
        <v>0.10974074074072895</v>
      </c>
      <c r="AI654" s="35">
        <f t="shared" si="461"/>
        <v>0.11317013888887674</v>
      </c>
      <c r="AJ654" s="35">
        <f t="shared" si="462"/>
        <v>0.11659953703702451</v>
      </c>
      <c r="AK654" s="36">
        <f t="shared" si="463"/>
        <v>0.1200289351851723</v>
      </c>
      <c r="AL654" s="35">
        <f t="shared" si="464"/>
        <v>0.12345833333332007</v>
      </c>
      <c r="AM654" s="35">
        <f t="shared" si="465"/>
        <v>0.12688773148146784</v>
      </c>
      <c r="AN654" s="35">
        <f t="shared" si="466"/>
        <v>0.13031712962961564</v>
      </c>
      <c r="AO654" s="35">
        <f t="shared" si="467"/>
        <v>0.13374652777776341</v>
      </c>
      <c r="AP654" s="36">
        <f t="shared" si="468"/>
        <v>0.13717592592591119</v>
      </c>
      <c r="AQ654" s="35">
        <f t="shared" si="469"/>
        <v>0.14060532407405898</v>
      </c>
      <c r="AR654" s="35">
        <f t="shared" si="470"/>
        <v>0.14403472222220676</v>
      </c>
      <c r="AS654" s="38">
        <f t="shared" si="471"/>
        <v>0.14470345486109557</v>
      </c>
      <c r="AU654" s="33">
        <v>3.4293981481477798E-3</v>
      </c>
    </row>
    <row r="655" spans="1:47">
      <c r="A655" s="33">
        <v>3.43055555555519E-3</v>
      </c>
      <c r="B655" s="34">
        <v>3.43055555555519E-3</v>
      </c>
      <c r="C655" s="35">
        <f t="shared" si="472"/>
        <v>6.86111111111038E-3</v>
      </c>
      <c r="D655" s="35">
        <f t="shared" ref="D655:D718" si="473">B655*3</f>
        <v>1.029166666666557E-2</v>
      </c>
      <c r="E655" s="35">
        <f t="shared" ref="E655:E718" si="474">B655*4</f>
        <v>1.372222222222076E-2</v>
      </c>
      <c r="F655" s="36">
        <f t="shared" ref="F655:F718" si="475">B655*5</f>
        <v>1.7152777777775949E-2</v>
      </c>
      <c r="G655" s="35">
        <f t="shared" ref="G655:G718" si="476">B655*6</f>
        <v>2.0583333333331139E-2</v>
      </c>
      <c r="H655" s="35">
        <f t="shared" ref="H655:H718" si="477">B655*7</f>
        <v>2.401388888888633E-2</v>
      </c>
      <c r="I655" s="35">
        <f t="shared" ref="I655:I718" si="478">B655*8</f>
        <v>2.744444444444152E-2</v>
      </c>
      <c r="J655" s="35">
        <f t="shared" ref="J655:J718" si="479">B655*9</f>
        <v>3.0874999999996711E-2</v>
      </c>
      <c r="K655" s="36">
        <f t="shared" ref="K655:K718" si="480">B655*10</f>
        <v>3.4305555555551898E-2</v>
      </c>
      <c r="L655" s="35">
        <f t="shared" ref="L655:L718" si="481">B655*11</f>
        <v>3.7736111111107092E-2</v>
      </c>
      <c r="M655" s="35">
        <f t="shared" ref="M655:M718" si="482">B655*12</f>
        <v>4.1166666666662279E-2</v>
      </c>
      <c r="N655" s="35">
        <f t="shared" ref="N655:N718" si="483">B655*13</f>
        <v>4.4597222222217472E-2</v>
      </c>
      <c r="O655" s="35">
        <f t="shared" ref="O655:O718" si="484">B655*14</f>
        <v>4.8027777777772659E-2</v>
      </c>
      <c r="P655" s="36">
        <f t="shared" ref="P655:P718" si="485">B655*15</f>
        <v>5.1458333333327853E-2</v>
      </c>
      <c r="Q655" s="35">
        <f t="shared" ref="Q655:Q718" si="486">B655*16</f>
        <v>5.488888888888304E-2</v>
      </c>
      <c r="R655" s="35">
        <f t="shared" ref="R655:R718" si="487">B655*17</f>
        <v>5.8319444444438227E-2</v>
      </c>
      <c r="S655" s="35">
        <f t="shared" ref="S655:S718" si="488">B655*18</f>
        <v>6.1749999999993421E-2</v>
      </c>
      <c r="T655" s="35">
        <f t="shared" ref="T655:T718" si="489">B655*19</f>
        <v>6.5180555555548608E-2</v>
      </c>
      <c r="U655" s="36">
        <f t="shared" ref="U655:U718" si="490">B655*20</f>
        <v>6.8611111111103795E-2</v>
      </c>
      <c r="V655" s="35">
        <f t="shared" ref="V655:V718" si="491">B655*21</f>
        <v>7.2041666666658996E-2</v>
      </c>
      <c r="W655" s="37">
        <f t="shared" ref="W655:W718" si="492">B655*21.095</f>
        <v>7.236756944443673E-2</v>
      </c>
      <c r="X655" s="35">
        <f t="shared" ref="X655:X718" si="493">B655*22</f>
        <v>7.5472222222214183E-2</v>
      </c>
      <c r="Y655" s="35">
        <f t="shared" ref="Y655:Y718" si="494">B655*23</f>
        <v>7.890277777776937E-2</v>
      </c>
      <c r="Z655" s="35">
        <f t="shared" ref="Z655:Z718" si="495">B655*24</f>
        <v>8.2333333333324557E-2</v>
      </c>
      <c r="AA655" s="36">
        <f t="shared" ref="AA655:AA718" si="496">B655*25</f>
        <v>8.5763888888879744E-2</v>
      </c>
      <c r="AB655" s="35">
        <f t="shared" ref="AB655:AB718" si="497">B655*26</f>
        <v>8.9194444444434945E-2</v>
      </c>
      <c r="AC655" s="35">
        <f t="shared" ref="AC655:AC718" si="498">B655*27</f>
        <v>9.2624999999990132E-2</v>
      </c>
      <c r="AD655" s="35">
        <f t="shared" ref="AD655:AD718" si="499">B655*28</f>
        <v>9.6055555555545319E-2</v>
      </c>
      <c r="AE655" s="35">
        <f t="shared" ref="AE655:AE718" si="500">B655*29</f>
        <v>9.9486111111100506E-2</v>
      </c>
      <c r="AF655" s="36">
        <f t="shared" ref="AF655:AF718" si="501">B655*30</f>
        <v>0.10291666666665571</v>
      </c>
      <c r="AG655" s="35">
        <f t="shared" ref="AG655:AG718" si="502">B655*31</f>
        <v>0.10634722222221089</v>
      </c>
      <c r="AH655" s="35">
        <f t="shared" ref="AH655:AH718" si="503">B655*32</f>
        <v>0.10977777777776608</v>
      </c>
      <c r="AI655" s="35">
        <f t="shared" ref="AI655:AI718" si="504">B655*33</f>
        <v>0.11320833333332127</v>
      </c>
      <c r="AJ655" s="35">
        <f t="shared" ref="AJ655:AJ718" si="505">B655*34</f>
        <v>0.11663888888887645</v>
      </c>
      <c r="AK655" s="36">
        <f t="shared" ref="AK655:AK718" si="506">B655*35</f>
        <v>0.12006944444443166</v>
      </c>
      <c r="AL655" s="35">
        <f t="shared" ref="AL655:AL718" si="507">B655*36</f>
        <v>0.12349999999998684</v>
      </c>
      <c r="AM655" s="35">
        <f t="shared" ref="AM655:AM718" si="508">B655*37</f>
        <v>0.12693055555554203</v>
      </c>
      <c r="AN655" s="35">
        <f t="shared" ref="AN655:AN718" si="509">B655*38</f>
        <v>0.13036111111109722</v>
      </c>
      <c r="AO655" s="35">
        <f t="shared" ref="AO655:AO718" si="510">B655*39</f>
        <v>0.1337916666666524</v>
      </c>
      <c r="AP655" s="36">
        <f t="shared" ref="AP655:AP718" si="511">B655*40</f>
        <v>0.13722222222220759</v>
      </c>
      <c r="AQ655" s="35">
        <f t="shared" ref="AQ655:AQ718" si="512">B655*41</f>
        <v>0.14065277777776278</v>
      </c>
      <c r="AR655" s="35">
        <f t="shared" ref="AR655:AR718" si="513">B655*42</f>
        <v>0.14408333333331799</v>
      </c>
      <c r="AS655" s="38">
        <f t="shared" ref="AS655:AS718" si="514">B655*42.195</f>
        <v>0.14475229166665124</v>
      </c>
      <c r="AU655" s="33">
        <v>3.43055555555519E-3</v>
      </c>
    </row>
    <row r="656" spans="1:47">
      <c r="A656" s="33">
        <v>3.4317129629625998E-3</v>
      </c>
      <c r="B656" s="34">
        <v>3.4317129629625998E-3</v>
      </c>
      <c r="C656" s="35">
        <f t="shared" si="472"/>
        <v>6.8634259259251996E-3</v>
      </c>
      <c r="D656" s="35">
        <f t="shared" si="473"/>
        <v>1.0295138888887799E-2</v>
      </c>
      <c r="E656" s="35">
        <f t="shared" si="474"/>
        <v>1.3726851851850399E-2</v>
      </c>
      <c r="F656" s="36">
        <f t="shared" si="475"/>
        <v>1.7158564814812999E-2</v>
      </c>
      <c r="G656" s="35">
        <f t="shared" si="476"/>
        <v>2.0590277777775598E-2</v>
      </c>
      <c r="H656" s="35">
        <f t="shared" si="477"/>
        <v>2.40219907407382E-2</v>
      </c>
      <c r="I656" s="35">
        <f t="shared" si="478"/>
        <v>2.7453703703700798E-2</v>
      </c>
      <c r="J656" s="35">
        <f t="shared" si="479"/>
        <v>3.0885416666663397E-2</v>
      </c>
      <c r="K656" s="36">
        <f t="shared" si="480"/>
        <v>3.4317129629625999E-2</v>
      </c>
      <c r="L656" s="35">
        <f t="shared" si="481"/>
        <v>3.7748842592588601E-2</v>
      </c>
      <c r="M656" s="35">
        <f t="shared" si="482"/>
        <v>4.1180555555551196E-2</v>
      </c>
      <c r="N656" s="35">
        <f t="shared" si="483"/>
        <v>4.4612268518513798E-2</v>
      </c>
      <c r="O656" s="35">
        <f t="shared" si="484"/>
        <v>4.80439814814764E-2</v>
      </c>
      <c r="P656" s="36">
        <f t="shared" si="485"/>
        <v>5.1475694444438995E-2</v>
      </c>
      <c r="Q656" s="35">
        <f t="shared" si="486"/>
        <v>5.4907407407401597E-2</v>
      </c>
      <c r="R656" s="35">
        <f t="shared" si="487"/>
        <v>5.8339120370364199E-2</v>
      </c>
      <c r="S656" s="35">
        <f t="shared" si="488"/>
        <v>6.1770833333326794E-2</v>
      </c>
      <c r="T656" s="35">
        <f t="shared" si="489"/>
        <v>6.5202546296289396E-2</v>
      </c>
      <c r="U656" s="36">
        <f t="shared" si="490"/>
        <v>6.8634259259251998E-2</v>
      </c>
      <c r="V656" s="35">
        <f t="shared" si="491"/>
        <v>7.20659722222146E-2</v>
      </c>
      <c r="W656" s="37">
        <f t="shared" si="492"/>
        <v>7.2391984953696045E-2</v>
      </c>
      <c r="X656" s="35">
        <f t="shared" si="493"/>
        <v>7.5497685185177202E-2</v>
      </c>
      <c r="Y656" s="35">
        <f t="shared" si="494"/>
        <v>7.892939814813979E-2</v>
      </c>
      <c r="Z656" s="35">
        <f t="shared" si="495"/>
        <v>8.2361111111102392E-2</v>
      </c>
      <c r="AA656" s="36">
        <f t="shared" si="496"/>
        <v>8.5792824074064994E-2</v>
      </c>
      <c r="AB656" s="35">
        <f t="shared" si="497"/>
        <v>8.9224537037027596E-2</v>
      </c>
      <c r="AC656" s="35">
        <f t="shared" si="498"/>
        <v>9.2656249999990198E-2</v>
      </c>
      <c r="AD656" s="35">
        <f t="shared" si="499"/>
        <v>9.60879629629528E-2</v>
      </c>
      <c r="AE656" s="35">
        <f t="shared" si="500"/>
        <v>9.9519675925915388E-2</v>
      </c>
      <c r="AF656" s="36">
        <f t="shared" si="501"/>
        <v>0.10295138888887799</v>
      </c>
      <c r="AG656" s="35">
        <f t="shared" si="502"/>
        <v>0.10638310185184059</v>
      </c>
      <c r="AH656" s="35">
        <f t="shared" si="503"/>
        <v>0.10981481481480319</v>
      </c>
      <c r="AI656" s="35">
        <f t="shared" si="504"/>
        <v>0.1132465277777658</v>
      </c>
      <c r="AJ656" s="35">
        <f t="shared" si="505"/>
        <v>0.1166782407407284</v>
      </c>
      <c r="AK656" s="36">
        <f t="shared" si="506"/>
        <v>0.120109953703691</v>
      </c>
      <c r="AL656" s="35">
        <f t="shared" si="507"/>
        <v>0.12354166666665359</v>
      </c>
      <c r="AM656" s="35">
        <f t="shared" si="508"/>
        <v>0.12697337962961619</v>
      </c>
      <c r="AN656" s="35">
        <f t="shared" si="509"/>
        <v>0.13040509259257879</v>
      </c>
      <c r="AO656" s="35">
        <f t="shared" si="510"/>
        <v>0.13383680555554139</v>
      </c>
      <c r="AP656" s="36">
        <f t="shared" si="511"/>
        <v>0.137268518518504</v>
      </c>
      <c r="AQ656" s="35">
        <f t="shared" si="512"/>
        <v>0.1407002314814666</v>
      </c>
      <c r="AR656" s="35">
        <f t="shared" si="513"/>
        <v>0.1441319444444292</v>
      </c>
      <c r="AS656" s="38">
        <f t="shared" si="514"/>
        <v>0.14480112847220691</v>
      </c>
      <c r="AU656" s="33">
        <v>3.4317129629625998E-3</v>
      </c>
    </row>
    <row r="657" spans="1:47">
      <c r="A657" s="33">
        <v>3.4328703703700001E-3</v>
      </c>
      <c r="B657" s="34">
        <v>3.4328703703700001E-3</v>
      </c>
      <c r="C657" s="35">
        <f t="shared" si="472"/>
        <v>6.8657407407400001E-3</v>
      </c>
      <c r="D657" s="35">
        <f t="shared" si="473"/>
        <v>1.0298611111110001E-2</v>
      </c>
      <c r="E657" s="35">
        <f t="shared" si="474"/>
        <v>1.373148148148E-2</v>
      </c>
      <c r="F657" s="36">
        <f t="shared" si="475"/>
        <v>1.7164351851850002E-2</v>
      </c>
      <c r="G657" s="35">
        <f t="shared" si="476"/>
        <v>2.0597222222220001E-2</v>
      </c>
      <c r="H657" s="35">
        <f t="shared" si="477"/>
        <v>2.4030092592590001E-2</v>
      </c>
      <c r="I657" s="35">
        <f t="shared" si="478"/>
        <v>2.746296296296E-2</v>
      </c>
      <c r="J657" s="35">
        <f t="shared" si="479"/>
        <v>3.089583333333E-2</v>
      </c>
      <c r="K657" s="36">
        <f t="shared" si="480"/>
        <v>3.4328703703700003E-2</v>
      </c>
      <c r="L657" s="35">
        <f t="shared" si="481"/>
        <v>3.7761574074069999E-2</v>
      </c>
      <c r="M657" s="35">
        <f t="shared" si="482"/>
        <v>4.1194444444440002E-2</v>
      </c>
      <c r="N657" s="35">
        <f t="shared" si="483"/>
        <v>4.4627314814809999E-2</v>
      </c>
      <c r="O657" s="35">
        <f t="shared" si="484"/>
        <v>4.8060185185180002E-2</v>
      </c>
      <c r="P657" s="36">
        <f t="shared" si="485"/>
        <v>5.1493055555549998E-2</v>
      </c>
      <c r="Q657" s="35">
        <f t="shared" si="486"/>
        <v>5.4925925925920001E-2</v>
      </c>
      <c r="R657" s="35">
        <f t="shared" si="487"/>
        <v>5.8358796296290004E-2</v>
      </c>
      <c r="S657" s="35">
        <f t="shared" si="488"/>
        <v>6.179166666666E-2</v>
      </c>
      <c r="T657" s="35">
        <f t="shared" si="489"/>
        <v>6.5224537037030003E-2</v>
      </c>
      <c r="U657" s="36">
        <f t="shared" si="490"/>
        <v>6.8657407407400006E-2</v>
      </c>
      <c r="V657" s="35">
        <f t="shared" si="491"/>
        <v>7.2090277777769995E-2</v>
      </c>
      <c r="W657" s="37">
        <f t="shared" si="492"/>
        <v>7.2416400462955152E-2</v>
      </c>
      <c r="X657" s="35">
        <f t="shared" si="493"/>
        <v>7.5523148148139999E-2</v>
      </c>
      <c r="Y657" s="35">
        <f t="shared" si="494"/>
        <v>7.8956018518510002E-2</v>
      </c>
      <c r="Z657" s="35">
        <f t="shared" si="495"/>
        <v>8.2388888888880005E-2</v>
      </c>
      <c r="AA657" s="36">
        <f t="shared" si="496"/>
        <v>8.5821759259250008E-2</v>
      </c>
      <c r="AB657" s="35">
        <f t="shared" si="497"/>
        <v>8.9254629629619997E-2</v>
      </c>
      <c r="AC657" s="35">
        <f t="shared" si="498"/>
        <v>9.268749999999E-2</v>
      </c>
      <c r="AD657" s="35">
        <f t="shared" si="499"/>
        <v>9.6120370370360003E-2</v>
      </c>
      <c r="AE657" s="35">
        <f t="shared" si="500"/>
        <v>9.9553240740730006E-2</v>
      </c>
      <c r="AF657" s="36">
        <f t="shared" si="501"/>
        <v>0.1029861111111</v>
      </c>
      <c r="AG657" s="35">
        <f t="shared" si="502"/>
        <v>0.10641898148147</v>
      </c>
      <c r="AH657" s="35">
        <f t="shared" si="503"/>
        <v>0.10985185185184</v>
      </c>
      <c r="AI657" s="35">
        <f t="shared" si="504"/>
        <v>0.11328472222221</v>
      </c>
      <c r="AJ657" s="35">
        <f t="shared" si="505"/>
        <v>0.11671759259258001</v>
      </c>
      <c r="AK657" s="36">
        <f t="shared" si="506"/>
        <v>0.12015046296295</v>
      </c>
      <c r="AL657" s="35">
        <f t="shared" si="507"/>
        <v>0.12358333333332</v>
      </c>
      <c r="AM657" s="35">
        <f t="shared" si="508"/>
        <v>0.12701620370368999</v>
      </c>
      <c r="AN657" s="35">
        <f t="shared" si="509"/>
        <v>0.13044907407406001</v>
      </c>
      <c r="AO657" s="35">
        <f t="shared" si="510"/>
        <v>0.13388194444443</v>
      </c>
      <c r="AP657" s="36">
        <f t="shared" si="511"/>
        <v>0.13731481481480001</v>
      </c>
      <c r="AQ657" s="35">
        <f t="shared" si="512"/>
        <v>0.14074768518517</v>
      </c>
      <c r="AR657" s="35">
        <f t="shared" si="513"/>
        <v>0.14418055555553999</v>
      </c>
      <c r="AS657" s="38">
        <f t="shared" si="514"/>
        <v>0.14484996527776214</v>
      </c>
      <c r="AU657" s="33">
        <v>3.4328703703700001E-3</v>
      </c>
    </row>
    <row r="658" spans="1:47">
      <c r="A658" s="33">
        <v>3.4340277777774098E-3</v>
      </c>
      <c r="B658" s="34">
        <v>3.4340277777774098E-3</v>
      </c>
      <c r="C658" s="35">
        <f t="shared" si="472"/>
        <v>6.8680555555548197E-3</v>
      </c>
      <c r="D658" s="35">
        <f t="shared" si="473"/>
        <v>1.030208333333223E-2</v>
      </c>
      <c r="E658" s="35">
        <f t="shared" si="474"/>
        <v>1.3736111111109639E-2</v>
      </c>
      <c r="F658" s="36">
        <f t="shared" si="475"/>
        <v>1.7170138888887049E-2</v>
      </c>
      <c r="G658" s="35">
        <f t="shared" si="476"/>
        <v>2.060416666666446E-2</v>
      </c>
      <c r="H658" s="35">
        <f t="shared" si="477"/>
        <v>2.4038194444441868E-2</v>
      </c>
      <c r="I658" s="35">
        <f t="shared" si="478"/>
        <v>2.7472222222219279E-2</v>
      </c>
      <c r="J658" s="35">
        <f t="shared" si="479"/>
        <v>3.090624999999669E-2</v>
      </c>
      <c r="K658" s="36">
        <f t="shared" si="480"/>
        <v>3.4340277777774098E-2</v>
      </c>
      <c r="L658" s="35">
        <f t="shared" si="481"/>
        <v>3.7774305555551509E-2</v>
      </c>
      <c r="M658" s="35">
        <f t="shared" si="482"/>
        <v>4.120833333332892E-2</v>
      </c>
      <c r="N658" s="35">
        <f t="shared" si="483"/>
        <v>4.4642361111106331E-2</v>
      </c>
      <c r="O658" s="35">
        <f t="shared" si="484"/>
        <v>4.8076388888883735E-2</v>
      </c>
      <c r="P658" s="36">
        <f t="shared" si="485"/>
        <v>5.1510416666661146E-2</v>
      </c>
      <c r="Q658" s="35">
        <f t="shared" si="486"/>
        <v>5.4944444444438557E-2</v>
      </c>
      <c r="R658" s="35">
        <f t="shared" si="487"/>
        <v>5.8378472222215969E-2</v>
      </c>
      <c r="S658" s="35">
        <f t="shared" si="488"/>
        <v>6.181249999999338E-2</v>
      </c>
      <c r="T658" s="35">
        <f t="shared" si="489"/>
        <v>6.5246527777770791E-2</v>
      </c>
      <c r="U658" s="36">
        <f t="shared" si="490"/>
        <v>6.8680555555548195E-2</v>
      </c>
      <c r="V658" s="35">
        <f t="shared" si="491"/>
        <v>7.2114583333325613E-2</v>
      </c>
      <c r="W658" s="37">
        <f t="shared" si="492"/>
        <v>7.2440815972214453E-2</v>
      </c>
      <c r="X658" s="35">
        <f t="shared" si="493"/>
        <v>7.5548611111103017E-2</v>
      </c>
      <c r="Y658" s="35">
        <f t="shared" si="494"/>
        <v>7.8982638888880422E-2</v>
      </c>
      <c r="Z658" s="35">
        <f t="shared" si="495"/>
        <v>8.241666666665784E-2</v>
      </c>
      <c r="AA658" s="36">
        <f t="shared" si="496"/>
        <v>8.5850694444435244E-2</v>
      </c>
      <c r="AB658" s="35">
        <f t="shared" si="497"/>
        <v>8.9284722222212662E-2</v>
      </c>
      <c r="AC658" s="35">
        <f t="shared" si="498"/>
        <v>9.2718749999990066E-2</v>
      </c>
      <c r="AD658" s="35">
        <f t="shared" si="499"/>
        <v>9.615277777776747E-2</v>
      </c>
      <c r="AE658" s="35">
        <f t="shared" si="500"/>
        <v>9.9586805555544888E-2</v>
      </c>
      <c r="AF658" s="36">
        <f t="shared" si="501"/>
        <v>0.10302083333332229</v>
      </c>
      <c r="AG658" s="35">
        <f t="shared" si="502"/>
        <v>0.10645486111109971</v>
      </c>
      <c r="AH658" s="35">
        <f t="shared" si="503"/>
        <v>0.10988888888887711</v>
      </c>
      <c r="AI658" s="35">
        <f t="shared" si="504"/>
        <v>0.11332291666665452</v>
      </c>
      <c r="AJ658" s="35">
        <f t="shared" si="505"/>
        <v>0.11675694444443194</v>
      </c>
      <c r="AK658" s="36">
        <f t="shared" si="506"/>
        <v>0.12019097222220934</v>
      </c>
      <c r="AL658" s="35">
        <f t="shared" si="507"/>
        <v>0.12362499999998676</v>
      </c>
      <c r="AM658" s="35">
        <f t="shared" si="508"/>
        <v>0.12705902777776418</v>
      </c>
      <c r="AN658" s="35">
        <f t="shared" si="509"/>
        <v>0.13049305555554158</v>
      </c>
      <c r="AO658" s="35">
        <f t="shared" si="510"/>
        <v>0.13392708333331899</v>
      </c>
      <c r="AP658" s="36">
        <f t="shared" si="511"/>
        <v>0.13736111111109639</v>
      </c>
      <c r="AQ658" s="35">
        <f t="shared" si="512"/>
        <v>0.14079513888887379</v>
      </c>
      <c r="AR658" s="35">
        <f t="shared" si="513"/>
        <v>0.14422916666665123</v>
      </c>
      <c r="AS658" s="38">
        <f t="shared" si="514"/>
        <v>0.14489880208331782</v>
      </c>
      <c r="AU658" s="33">
        <v>3.4340277777774098E-3</v>
      </c>
    </row>
    <row r="659" spans="1:47">
      <c r="A659" s="33">
        <v>3.4351851851848101E-3</v>
      </c>
      <c r="B659" s="34">
        <v>3.4351851851848101E-3</v>
      </c>
      <c r="C659" s="35">
        <f t="shared" si="472"/>
        <v>6.8703703703696202E-3</v>
      </c>
      <c r="D659" s="35">
        <f t="shared" si="473"/>
        <v>1.030555555555443E-2</v>
      </c>
      <c r="E659" s="35">
        <f t="shared" si="474"/>
        <v>1.374074074073924E-2</v>
      </c>
      <c r="F659" s="36">
        <f t="shared" si="475"/>
        <v>1.7175925925924051E-2</v>
      </c>
      <c r="G659" s="35">
        <f t="shared" si="476"/>
        <v>2.061111111110886E-2</v>
      </c>
      <c r="H659" s="35">
        <f t="shared" si="477"/>
        <v>2.4046296296293672E-2</v>
      </c>
      <c r="I659" s="35">
        <f t="shared" si="478"/>
        <v>2.7481481481478481E-2</v>
      </c>
      <c r="J659" s="35">
        <f t="shared" si="479"/>
        <v>3.0916666666663289E-2</v>
      </c>
      <c r="K659" s="36">
        <f t="shared" si="480"/>
        <v>3.4351851851848102E-2</v>
      </c>
      <c r="L659" s="35">
        <f t="shared" si="481"/>
        <v>3.7787037037032914E-2</v>
      </c>
      <c r="M659" s="35">
        <f t="shared" si="482"/>
        <v>4.1222222222217719E-2</v>
      </c>
      <c r="N659" s="35">
        <f t="shared" si="483"/>
        <v>4.4657407407402532E-2</v>
      </c>
      <c r="O659" s="35">
        <f t="shared" si="484"/>
        <v>4.8092592592587344E-2</v>
      </c>
      <c r="P659" s="36">
        <f t="shared" si="485"/>
        <v>5.1527777777772149E-2</v>
      </c>
      <c r="Q659" s="35">
        <f t="shared" si="486"/>
        <v>5.4962962962956961E-2</v>
      </c>
      <c r="R659" s="35">
        <f t="shared" si="487"/>
        <v>5.8398148148141774E-2</v>
      </c>
      <c r="S659" s="35">
        <f t="shared" si="488"/>
        <v>6.1833333333326579E-2</v>
      </c>
      <c r="T659" s="35">
        <f t="shared" si="489"/>
        <v>6.5268518518511398E-2</v>
      </c>
      <c r="U659" s="36">
        <f t="shared" si="490"/>
        <v>6.8703703703696203E-2</v>
      </c>
      <c r="V659" s="35">
        <f t="shared" si="491"/>
        <v>7.2138888888881009E-2</v>
      </c>
      <c r="W659" s="37">
        <f t="shared" si="492"/>
        <v>7.246523148147356E-2</v>
      </c>
      <c r="X659" s="35">
        <f t="shared" si="493"/>
        <v>7.5574074074065828E-2</v>
      </c>
      <c r="Y659" s="35">
        <f t="shared" si="494"/>
        <v>7.9009259259250633E-2</v>
      </c>
      <c r="Z659" s="35">
        <f t="shared" si="495"/>
        <v>8.2444444444435439E-2</v>
      </c>
      <c r="AA659" s="36">
        <f t="shared" si="496"/>
        <v>8.5879629629620258E-2</v>
      </c>
      <c r="AB659" s="35">
        <f t="shared" si="497"/>
        <v>8.9314814814805063E-2</v>
      </c>
      <c r="AC659" s="35">
        <f t="shared" si="498"/>
        <v>9.2749999999989868E-2</v>
      </c>
      <c r="AD659" s="35">
        <f t="shared" si="499"/>
        <v>9.6185185185174688E-2</v>
      </c>
      <c r="AE659" s="35">
        <f t="shared" si="500"/>
        <v>9.9620370370359493E-2</v>
      </c>
      <c r="AF659" s="36">
        <f t="shared" si="501"/>
        <v>0.1030555555555443</v>
      </c>
      <c r="AG659" s="35">
        <f t="shared" si="502"/>
        <v>0.10649074074072912</v>
      </c>
      <c r="AH659" s="35">
        <f t="shared" si="503"/>
        <v>0.10992592592591392</v>
      </c>
      <c r="AI659" s="35">
        <f t="shared" si="504"/>
        <v>0.11336111111109873</v>
      </c>
      <c r="AJ659" s="35">
        <f t="shared" si="505"/>
        <v>0.11679629629628355</v>
      </c>
      <c r="AK659" s="36">
        <f t="shared" si="506"/>
        <v>0.12023148148146835</v>
      </c>
      <c r="AL659" s="35">
        <f t="shared" si="507"/>
        <v>0.12366666666665316</v>
      </c>
      <c r="AM659" s="35">
        <f t="shared" si="508"/>
        <v>0.12710185185183798</v>
      </c>
      <c r="AN659" s="35">
        <f t="shared" si="509"/>
        <v>0.1305370370370228</v>
      </c>
      <c r="AO659" s="35">
        <f t="shared" si="510"/>
        <v>0.13397222222220759</v>
      </c>
      <c r="AP659" s="36">
        <f t="shared" si="511"/>
        <v>0.13740740740739241</v>
      </c>
      <c r="AQ659" s="35">
        <f t="shared" si="512"/>
        <v>0.14084259259257723</v>
      </c>
      <c r="AR659" s="35">
        <f t="shared" si="513"/>
        <v>0.14427777777776202</v>
      </c>
      <c r="AS659" s="38">
        <f t="shared" si="514"/>
        <v>0.14494763888887308</v>
      </c>
      <c r="AU659" s="33">
        <v>3.4351851851848101E-3</v>
      </c>
    </row>
    <row r="660" spans="1:47">
      <c r="A660" s="33">
        <v>3.4363425925922199E-3</v>
      </c>
      <c r="B660" s="34">
        <v>3.4363425925922199E-3</v>
      </c>
      <c r="C660" s="35">
        <f t="shared" si="472"/>
        <v>6.8726851851844397E-3</v>
      </c>
      <c r="D660" s="35">
        <f t="shared" si="473"/>
        <v>1.0309027777776659E-2</v>
      </c>
      <c r="E660" s="35">
        <f t="shared" si="474"/>
        <v>1.3745370370368879E-2</v>
      </c>
      <c r="F660" s="36">
        <f t="shared" si="475"/>
        <v>1.7181712962961098E-2</v>
      </c>
      <c r="G660" s="35">
        <f t="shared" si="476"/>
        <v>2.0618055555553318E-2</v>
      </c>
      <c r="H660" s="35">
        <f t="shared" si="477"/>
        <v>2.4054398148145539E-2</v>
      </c>
      <c r="I660" s="35">
        <f t="shared" si="478"/>
        <v>2.7490740740737759E-2</v>
      </c>
      <c r="J660" s="35">
        <f t="shared" si="479"/>
        <v>3.0927083333329979E-2</v>
      </c>
      <c r="K660" s="36">
        <f t="shared" si="480"/>
        <v>3.4363425925922196E-2</v>
      </c>
      <c r="L660" s="35">
        <f t="shared" si="481"/>
        <v>3.7799768518514416E-2</v>
      </c>
      <c r="M660" s="35">
        <f t="shared" si="482"/>
        <v>4.1236111111106637E-2</v>
      </c>
      <c r="N660" s="35">
        <f t="shared" si="483"/>
        <v>4.4672453703698857E-2</v>
      </c>
      <c r="O660" s="35">
        <f t="shared" si="484"/>
        <v>4.8108796296291077E-2</v>
      </c>
      <c r="P660" s="36">
        <f t="shared" si="485"/>
        <v>5.1545138888883298E-2</v>
      </c>
      <c r="Q660" s="35">
        <f t="shared" si="486"/>
        <v>5.4981481481475518E-2</v>
      </c>
      <c r="R660" s="35">
        <f t="shared" si="487"/>
        <v>5.8417824074067738E-2</v>
      </c>
      <c r="S660" s="35">
        <f t="shared" si="488"/>
        <v>6.1854166666659958E-2</v>
      </c>
      <c r="T660" s="35">
        <f t="shared" si="489"/>
        <v>6.5290509259252172E-2</v>
      </c>
      <c r="U660" s="36">
        <f t="shared" si="490"/>
        <v>6.8726851851844392E-2</v>
      </c>
      <c r="V660" s="35">
        <f t="shared" si="491"/>
        <v>7.2163194444436612E-2</v>
      </c>
      <c r="W660" s="37">
        <f t="shared" si="492"/>
        <v>7.2489646990732876E-2</v>
      </c>
      <c r="X660" s="35">
        <f t="shared" si="493"/>
        <v>7.5599537037028833E-2</v>
      </c>
      <c r="Y660" s="35">
        <f t="shared" si="494"/>
        <v>7.9035879629621053E-2</v>
      </c>
      <c r="Z660" s="35">
        <f t="shared" si="495"/>
        <v>8.2472222222213273E-2</v>
      </c>
      <c r="AA660" s="36">
        <f t="shared" si="496"/>
        <v>8.5908564814805494E-2</v>
      </c>
      <c r="AB660" s="35">
        <f t="shared" si="497"/>
        <v>8.9344907407397714E-2</v>
      </c>
      <c r="AC660" s="35">
        <f t="shared" si="498"/>
        <v>9.2781249999989934E-2</v>
      </c>
      <c r="AD660" s="35">
        <f t="shared" si="499"/>
        <v>9.6217592592582155E-2</v>
      </c>
      <c r="AE660" s="35">
        <f t="shared" si="500"/>
        <v>9.9653935185174375E-2</v>
      </c>
      <c r="AF660" s="36">
        <f t="shared" si="501"/>
        <v>0.1030902777777666</v>
      </c>
      <c r="AG660" s="35">
        <f t="shared" si="502"/>
        <v>0.10652662037035882</v>
      </c>
      <c r="AH660" s="35">
        <f t="shared" si="503"/>
        <v>0.10996296296295104</v>
      </c>
      <c r="AI660" s="35">
        <f t="shared" si="504"/>
        <v>0.11339930555554326</v>
      </c>
      <c r="AJ660" s="35">
        <f t="shared" si="505"/>
        <v>0.11683564814813548</v>
      </c>
      <c r="AK660" s="36">
        <f t="shared" si="506"/>
        <v>0.1202719907407277</v>
      </c>
      <c r="AL660" s="35">
        <f t="shared" si="507"/>
        <v>0.12370833333331992</v>
      </c>
      <c r="AM660" s="35">
        <f t="shared" si="508"/>
        <v>0.12714467592591214</v>
      </c>
      <c r="AN660" s="35">
        <f t="shared" si="509"/>
        <v>0.13058101851850434</v>
      </c>
      <c r="AO660" s="35">
        <f t="shared" si="510"/>
        <v>0.13401736111109658</v>
      </c>
      <c r="AP660" s="36">
        <f t="shared" si="511"/>
        <v>0.13745370370368878</v>
      </c>
      <c r="AQ660" s="35">
        <f t="shared" si="512"/>
        <v>0.14089004629628102</v>
      </c>
      <c r="AR660" s="35">
        <f t="shared" si="513"/>
        <v>0.14432638888887322</v>
      </c>
      <c r="AS660" s="38">
        <f t="shared" si="514"/>
        <v>0.14499647569442872</v>
      </c>
      <c r="AU660" s="33">
        <v>3.4363425925922199E-3</v>
      </c>
    </row>
    <row r="661" spans="1:47">
      <c r="A661" s="33">
        <v>3.4374999999996301E-3</v>
      </c>
      <c r="B661" s="34">
        <v>3.4374999999996301E-3</v>
      </c>
      <c r="C661" s="35">
        <f t="shared" si="472"/>
        <v>6.8749999999992602E-3</v>
      </c>
      <c r="D661" s="35">
        <f t="shared" si="473"/>
        <v>1.031249999999889E-2</v>
      </c>
      <c r="E661" s="35">
        <f t="shared" si="474"/>
        <v>1.374999999999852E-2</v>
      </c>
      <c r="F661" s="36">
        <f t="shared" si="475"/>
        <v>1.7187499999998149E-2</v>
      </c>
      <c r="G661" s="35">
        <f t="shared" si="476"/>
        <v>2.0624999999997781E-2</v>
      </c>
      <c r="H661" s="35">
        <f t="shared" si="477"/>
        <v>2.4062499999997412E-2</v>
      </c>
      <c r="I661" s="35">
        <f t="shared" si="478"/>
        <v>2.7499999999997041E-2</v>
      </c>
      <c r="J661" s="35">
        <f t="shared" si="479"/>
        <v>3.0937499999996669E-2</v>
      </c>
      <c r="K661" s="36">
        <f t="shared" si="480"/>
        <v>3.4374999999996297E-2</v>
      </c>
      <c r="L661" s="35">
        <f t="shared" si="481"/>
        <v>3.7812499999995933E-2</v>
      </c>
      <c r="M661" s="35">
        <f t="shared" si="482"/>
        <v>4.1249999999995561E-2</v>
      </c>
      <c r="N661" s="35">
        <f t="shared" si="483"/>
        <v>4.4687499999995189E-2</v>
      </c>
      <c r="O661" s="35">
        <f t="shared" si="484"/>
        <v>4.8124999999994825E-2</v>
      </c>
      <c r="P661" s="36">
        <f t="shared" si="485"/>
        <v>5.1562499999994453E-2</v>
      </c>
      <c r="Q661" s="35">
        <f t="shared" si="486"/>
        <v>5.4999999999994081E-2</v>
      </c>
      <c r="R661" s="35">
        <f t="shared" si="487"/>
        <v>5.843749999999371E-2</v>
      </c>
      <c r="S661" s="35">
        <f t="shared" si="488"/>
        <v>6.1874999999993338E-2</v>
      </c>
      <c r="T661" s="35">
        <f t="shared" si="489"/>
        <v>6.5312499999992973E-2</v>
      </c>
      <c r="U661" s="36">
        <f t="shared" si="490"/>
        <v>6.8749999999992595E-2</v>
      </c>
      <c r="V661" s="35">
        <f t="shared" si="491"/>
        <v>7.218749999999223E-2</v>
      </c>
      <c r="W661" s="37">
        <f t="shared" si="492"/>
        <v>7.2514062499992191E-2</v>
      </c>
      <c r="X661" s="35">
        <f t="shared" si="493"/>
        <v>7.5624999999991865E-2</v>
      </c>
      <c r="Y661" s="35">
        <f t="shared" si="494"/>
        <v>7.9062499999991487E-2</v>
      </c>
      <c r="Z661" s="35">
        <f t="shared" si="495"/>
        <v>8.2499999999991122E-2</v>
      </c>
      <c r="AA661" s="36">
        <f t="shared" si="496"/>
        <v>8.5937499999990757E-2</v>
      </c>
      <c r="AB661" s="35">
        <f t="shared" si="497"/>
        <v>8.9374999999990379E-2</v>
      </c>
      <c r="AC661" s="35">
        <f t="shared" si="498"/>
        <v>9.2812499999990014E-2</v>
      </c>
      <c r="AD661" s="35">
        <f t="shared" si="499"/>
        <v>9.6249999999989649E-2</v>
      </c>
      <c r="AE661" s="35">
        <f t="shared" si="500"/>
        <v>9.9687499999989271E-2</v>
      </c>
      <c r="AF661" s="36">
        <f t="shared" si="501"/>
        <v>0.10312499999998891</v>
      </c>
      <c r="AG661" s="35">
        <f t="shared" si="502"/>
        <v>0.10656249999998853</v>
      </c>
      <c r="AH661" s="35">
        <f t="shared" si="503"/>
        <v>0.10999999999998816</v>
      </c>
      <c r="AI661" s="35">
        <f t="shared" si="504"/>
        <v>0.1134374999999878</v>
      </c>
      <c r="AJ661" s="35">
        <f t="shared" si="505"/>
        <v>0.11687499999998742</v>
      </c>
      <c r="AK661" s="36">
        <f t="shared" si="506"/>
        <v>0.12031249999998705</v>
      </c>
      <c r="AL661" s="35">
        <f t="shared" si="507"/>
        <v>0.12374999999998668</v>
      </c>
      <c r="AM661" s="35">
        <f t="shared" si="508"/>
        <v>0.12718749999998633</v>
      </c>
      <c r="AN661" s="35">
        <f t="shared" si="509"/>
        <v>0.13062499999998595</v>
      </c>
      <c r="AO661" s="35">
        <f t="shared" si="510"/>
        <v>0.13406249999998557</v>
      </c>
      <c r="AP661" s="36">
        <f t="shared" si="511"/>
        <v>0.13749999999998519</v>
      </c>
      <c r="AQ661" s="35">
        <f t="shared" si="512"/>
        <v>0.14093749999998484</v>
      </c>
      <c r="AR661" s="35">
        <f t="shared" si="513"/>
        <v>0.14437499999998446</v>
      </c>
      <c r="AS661" s="38">
        <f t="shared" si="514"/>
        <v>0.1450453124999844</v>
      </c>
      <c r="AU661" s="33">
        <v>3.4374999999996301E-3</v>
      </c>
    </row>
    <row r="662" spans="1:47">
      <c r="A662" s="33">
        <v>3.4386574074070399E-3</v>
      </c>
      <c r="B662" s="34">
        <v>3.4386574074070399E-3</v>
      </c>
      <c r="C662" s="35">
        <f t="shared" si="472"/>
        <v>6.8773148148140797E-3</v>
      </c>
      <c r="D662" s="35">
        <f t="shared" si="473"/>
        <v>1.031597222222112E-2</v>
      </c>
      <c r="E662" s="35">
        <f t="shared" si="474"/>
        <v>1.3754629629628159E-2</v>
      </c>
      <c r="F662" s="36">
        <f t="shared" si="475"/>
        <v>1.7193287037035199E-2</v>
      </c>
      <c r="G662" s="35">
        <f t="shared" si="476"/>
        <v>2.0631944444442239E-2</v>
      </c>
      <c r="H662" s="35">
        <f t="shared" si="477"/>
        <v>2.4070601851849279E-2</v>
      </c>
      <c r="I662" s="35">
        <f t="shared" si="478"/>
        <v>2.7509259259256319E-2</v>
      </c>
      <c r="J662" s="35">
        <f t="shared" si="479"/>
        <v>3.0947916666663359E-2</v>
      </c>
      <c r="K662" s="36">
        <f t="shared" si="480"/>
        <v>3.4386574074070399E-2</v>
      </c>
      <c r="L662" s="35">
        <f t="shared" si="481"/>
        <v>3.7825231481477442E-2</v>
      </c>
      <c r="M662" s="35">
        <f t="shared" si="482"/>
        <v>4.1263888888884478E-2</v>
      </c>
      <c r="N662" s="35">
        <f t="shared" si="483"/>
        <v>4.4702546296291515E-2</v>
      </c>
      <c r="O662" s="35">
        <f t="shared" si="484"/>
        <v>4.8141203703698558E-2</v>
      </c>
      <c r="P662" s="36">
        <f t="shared" si="485"/>
        <v>5.1579861111105602E-2</v>
      </c>
      <c r="Q662" s="35">
        <f t="shared" si="486"/>
        <v>5.5018518518512638E-2</v>
      </c>
      <c r="R662" s="35">
        <f t="shared" si="487"/>
        <v>5.8457175925919674E-2</v>
      </c>
      <c r="S662" s="35">
        <f t="shared" si="488"/>
        <v>6.1895833333326718E-2</v>
      </c>
      <c r="T662" s="35">
        <f t="shared" si="489"/>
        <v>6.5334490740733761E-2</v>
      </c>
      <c r="U662" s="36">
        <f t="shared" si="490"/>
        <v>6.8773148148140797E-2</v>
      </c>
      <c r="V662" s="35">
        <f t="shared" si="491"/>
        <v>7.2211805555547834E-2</v>
      </c>
      <c r="W662" s="37">
        <f t="shared" si="492"/>
        <v>7.2538478009251506E-2</v>
      </c>
      <c r="X662" s="35">
        <f t="shared" si="493"/>
        <v>7.5650462962954884E-2</v>
      </c>
      <c r="Y662" s="35">
        <f t="shared" si="494"/>
        <v>7.9089120370361921E-2</v>
      </c>
      <c r="Z662" s="35">
        <f t="shared" si="495"/>
        <v>8.2527777777768957E-2</v>
      </c>
      <c r="AA662" s="36">
        <f t="shared" si="496"/>
        <v>8.5966435185175993E-2</v>
      </c>
      <c r="AB662" s="35">
        <f t="shared" si="497"/>
        <v>8.940509259258303E-2</v>
      </c>
      <c r="AC662" s="35">
        <f t="shared" si="498"/>
        <v>9.284374999999008E-2</v>
      </c>
      <c r="AD662" s="35">
        <f t="shared" si="499"/>
        <v>9.6282407407397116E-2</v>
      </c>
      <c r="AE662" s="35">
        <f t="shared" si="500"/>
        <v>9.9721064814804153E-2</v>
      </c>
      <c r="AF662" s="36">
        <f t="shared" si="501"/>
        <v>0.1031597222222112</v>
      </c>
      <c r="AG662" s="35">
        <f t="shared" si="502"/>
        <v>0.10659837962961824</v>
      </c>
      <c r="AH662" s="35">
        <f t="shared" si="503"/>
        <v>0.11003703703702528</v>
      </c>
      <c r="AI662" s="35">
        <f t="shared" si="504"/>
        <v>0.11347569444443231</v>
      </c>
      <c r="AJ662" s="35">
        <f t="shared" si="505"/>
        <v>0.11691435185183935</v>
      </c>
      <c r="AK662" s="36">
        <f t="shared" si="506"/>
        <v>0.1203530092592464</v>
      </c>
      <c r="AL662" s="35">
        <f t="shared" si="507"/>
        <v>0.12379166666665344</v>
      </c>
      <c r="AM662" s="35">
        <f t="shared" si="508"/>
        <v>0.12723032407406049</v>
      </c>
      <c r="AN662" s="35">
        <f t="shared" si="509"/>
        <v>0.13066898148146752</v>
      </c>
      <c r="AO662" s="35">
        <f t="shared" si="510"/>
        <v>0.13410763888887456</v>
      </c>
      <c r="AP662" s="36">
        <f t="shared" si="511"/>
        <v>0.13754629629628159</v>
      </c>
      <c r="AQ662" s="35">
        <f t="shared" si="512"/>
        <v>0.14098495370368863</v>
      </c>
      <c r="AR662" s="35">
        <f t="shared" si="513"/>
        <v>0.14442361111109567</v>
      </c>
      <c r="AS662" s="38">
        <f t="shared" si="514"/>
        <v>0.14509414930554004</v>
      </c>
      <c r="AU662" s="33">
        <v>3.4386574074070399E-3</v>
      </c>
    </row>
    <row r="663" spans="1:47">
      <c r="A663" s="33">
        <v>3.4398148148144401E-3</v>
      </c>
      <c r="B663" s="34">
        <v>3.4398148148144401E-3</v>
      </c>
      <c r="C663" s="35">
        <f t="shared" si="472"/>
        <v>6.8796296296288802E-3</v>
      </c>
      <c r="D663" s="35">
        <f t="shared" si="473"/>
        <v>1.0319444444443319E-2</v>
      </c>
      <c r="E663" s="35">
        <f t="shared" si="474"/>
        <v>1.375925925925776E-2</v>
      </c>
      <c r="F663" s="36">
        <f t="shared" si="475"/>
        <v>1.7199074074072201E-2</v>
      </c>
      <c r="G663" s="35">
        <f t="shared" si="476"/>
        <v>2.0638888888886639E-2</v>
      </c>
      <c r="H663" s="35">
        <f t="shared" si="477"/>
        <v>2.407870370370108E-2</v>
      </c>
      <c r="I663" s="35">
        <f t="shared" si="478"/>
        <v>2.7518518518515521E-2</v>
      </c>
      <c r="J663" s="35">
        <f t="shared" si="479"/>
        <v>3.0958333333329962E-2</v>
      </c>
      <c r="K663" s="36">
        <f t="shared" si="480"/>
        <v>3.4398148148144403E-2</v>
      </c>
      <c r="L663" s="35">
        <f t="shared" si="481"/>
        <v>3.783796296295884E-2</v>
      </c>
      <c r="M663" s="35">
        <f t="shared" si="482"/>
        <v>4.1277777777773278E-2</v>
      </c>
      <c r="N663" s="35">
        <f t="shared" si="483"/>
        <v>4.4717592592587722E-2</v>
      </c>
      <c r="O663" s="35">
        <f t="shared" si="484"/>
        <v>4.815740740740216E-2</v>
      </c>
      <c r="P663" s="36">
        <f t="shared" si="485"/>
        <v>5.1597222222216604E-2</v>
      </c>
      <c r="Q663" s="35">
        <f t="shared" si="486"/>
        <v>5.5037037037031042E-2</v>
      </c>
      <c r="R663" s="35">
        <f t="shared" si="487"/>
        <v>5.8476851851845479E-2</v>
      </c>
      <c r="S663" s="35">
        <f t="shared" si="488"/>
        <v>6.1916666666659924E-2</v>
      </c>
      <c r="T663" s="35">
        <f t="shared" si="489"/>
        <v>6.5356481481474368E-2</v>
      </c>
      <c r="U663" s="36">
        <f t="shared" si="490"/>
        <v>6.8796296296288806E-2</v>
      </c>
      <c r="V663" s="35">
        <f t="shared" si="491"/>
        <v>7.2236111111103243E-2</v>
      </c>
      <c r="W663" s="37">
        <f t="shared" si="492"/>
        <v>7.2562893518510613E-2</v>
      </c>
      <c r="X663" s="35">
        <f t="shared" si="493"/>
        <v>7.5675925925917681E-2</v>
      </c>
      <c r="Y663" s="35">
        <f t="shared" si="494"/>
        <v>7.9115740740732118E-2</v>
      </c>
      <c r="Z663" s="35">
        <f t="shared" si="495"/>
        <v>8.2555555555546556E-2</v>
      </c>
      <c r="AA663" s="36">
        <f t="shared" si="496"/>
        <v>8.5995370370361007E-2</v>
      </c>
      <c r="AB663" s="35">
        <f t="shared" si="497"/>
        <v>8.9435185185175445E-2</v>
      </c>
      <c r="AC663" s="35">
        <f t="shared" si="498"/>
        <v>9.2874999999989882E-2</v>
      </c>
      <c r="AD663" s="35">
        <f t="shared" si="499"/>
        <v>9.631481481480432E-2</v>
      </c>
      <c r="AE663" s="35">
        <f t="shared" si="500"/>
        <v>9.9754629629618757E-2</v>
      </c>
      <c r="AF663" s="36">
        <f t="shared" si="501"/>
        <v>0.10319444444443321</v>
      </c>
      <c r="AG663" s="35">
        <f t="shared" si="502"/>
        <v>0.10663425925924765</v>
      </c>
      <c r="AH663" s="35">
        <f t="shared" si="503"/>
        <v>0.11007407407406208</v>
      </c>
      <c r="AI663" s="35">
        <f t="shared" si="504"/>
        <v>0.11351388888887652</v>
      </c>
      <c r="AJ663" s="35">
        <f t="shared" si="505"/>
        <v>0.11695370370369096</v>
      </c>
      <c r="AK663" s="36">
        <f t="shared" si="506"/>
        <v>0.12039351851850541</v>
      </c>
      <c r="AL663" s="35">
        <f t="shared" si="507"/>
        <v>0.12383333333331985</v>
      </c>
      <c r="AM663" s="35">
        <f t="shared" si="508"/>
        <v>0.12727314814813429</v>
      </c>
      <c r="AN663" s="35">
        <f t="shared" si="509"/>
        <v>0.13071296296294874</v>
      </c>
      <c r="AO663" s="35">
        <f t="shared" si="510"/>
        <v>0.13415277777776316</v>
      </c>
      <c r="AP663" s="36">
        <f t="shared" si="511"/>
        <v>0.13759259259257761</v>
      </c>
      <c r="AQ663" s="35">
        <f t="shared" si="512"/>
        <v>0.14103240740739204</v>
      </c>
      <c r="AR663" s="35">
        <f t="shared" si="513"/>
        <v>0.14447222222220649</v>
      </c>
      <c r="AS663" s="38">
        <f t="shared" si="514"/>
        <v>0.1451429861110953</v>
      </c>
      <c r="AU663" s="33">
        <v>3.4398148148144401E-3</v>
      </c>
    </row>
    <row r="664" spans="1:47">
      <c r="A664" s="33">
        <v>3.4409722222218499E-3</v>
      </c>
      <c r="B664" s="34">
        <v>3.4409722222218499E-3</v>
      </c>
      <c r="C664" s="35">
        <f t="shared" si="472"/>
        <v>6.8819444444436998E-3</v>
      </c>
      <c r="D664" s="35">
        <f t="shared" si="473"/>
        <v>1.0322916666665551E-2</v>
      </c>
      <c r="E664" s="35">
        <f t="shared" si="474"/>
        <v>1.37638888888874E-2</v>
      </c>
      <c r="F664" s="36">
        <f t="shared" si="475"/>
        <v>1.7204861111109249E-2</v>
      </c>
      <c r="G664" s="35">
        <f t="shared" si="476"/>
        <v>2.0645833333331101E-2</v>
      </c>
      <c r="H664" s="35">
        <f t="shared" si="477"/>
        <v>2.408680555555295E-2</v>
      </c>
      <c r="I664" s="35">
        <f t="shared" si="478"/>
        <v>2.7527777777774799E-2</v>
      </c>
      <c r="J664" s="35">
        <f t="shared" si="479"/>
        <v>3.0968749999996648E-2</v>
      </c>
      <c r="K664" s="36">
        <f t="shared" si="480"/>
        <v>3.4409722222218497E-2</v>
      </c>
      <c r="L664" s="35">
        <f t="shared" si="481"/>
        <v>3.785069444444035E-2</v>
      </c>
      <c r="M664" s="35">
        <f t="shared" si="482"/>
        <v>4.1291666666662202E-2</v>
      </c>
      <c r="N664" s="35">
        <f t="shared" si="483"/>
        <v>4.4732638888884048E-2</v>
      </c>
      <c r="O664" s="35">
        <f t="shared" si="484"/>
        <v>4.81736111111059E-2</v>
      </c>
      <c r="P664" s="36">
        <f t="shared" si="485"/>
        <v>5.1614583333327746E-2</v>
      </c>
      <c r="Q664" s="35">
        <f t="shared" si="486"/>
        <v>5.5055555555549598E-2</v>
      </c>
      <c r="R664" s="35">
        <f t="shared" si="487"/>
        <v>5.8496527777771451E-2</v>
      </c>
      <c r="S664" s="35">
        <f t="shared" si="488"/>
        <v>6.1937499999993297E-2</v>
      </c>
      <c r="T664" s="35">
        <f t="shared" si="489"/>
        <v>6.5378472222215142E-2</v>
      </c>
      <c r="U664" s="36">
        <f t="shared" si="490"/>
        <v>6.8819444444436995E-2</v>
      </c>
      <c r="V664" s="35">
        <f t="shared" si="491"/>
        <v>7.2260416666658847E-2</v>
      </c>
      <c r="W664" s="37">
        <f t="shared" si="492"/>
        <v>7.2587309027769914E-2</v>
      </c>
      <c r="X664" s="35">
        <f t="shared" si="493"/>
        <v>7.57013888888807E-2</v>
      </c>
      <c r="Y664" s="35">
        <f t="shared" si="494"/>
        <v>7.9142361111102552E-2</v>
      </c>
      <c r="Z664" s="35">
        <f t="shared" si="495"/>
        <v>8.2583333333324405E-2</v>
      </c>
      <c r="AA664" s="36">
        <f t="shared" si="496"/>
        <v>8.6024305555546243E-2</v>
      </c>
      <c r="AB664" s="35">
        <f t="shared" si="497"/>
        <v>8.9465277777768096E-2</v>
      </c>
      <c r="AC664" s="35">
        <f t="shared" si="498"/>
        <v>9.2906249999989948E-2</v>
      </c>
      <c r="AD664" s="35">
        <f t="shared" si="499"/>
        <v>9.6347222222211801E-2</v>
      </c>
      <c r="AE664" s="35">
        <f t="shared" si="500"/>
        <v>9.9788194444433653E-2</v>
      </c>
      <c r="AF664" s="36">
        <f t="shared" si="501"/>
        <v>0.10322916666665549</v>
      </c>
      <c r="AG664" s="35">
        <f t="shared" si="502"/>
        <v>0.10667013888887734</v>
      </c>
      <c r="AH664" s="35">
        <f t="shared" si="503"/>
        <v>0.1101111111110992</v>
      </c>
      <c r="AI664" s="35">
        <f t="shared" si="504"/>
        <v>0.11355208333332105</v>
      </c>
      <c r="AJ664" s="35">
        <f t="shared" si="505"/>
        <v>0.1169930555555429</v>
      </c>
      <c r="AK664" s="36">
        <f t="shared" si="506"/>
        <v>0.12043402777776474</v>
      </c>
      <c r="AL664" s="35">
        <f t="shared" si="507"/>
        <v>0.12387499999998659</v>
      </c>
      <c r="AM664" s="35">
        <f t="shared" si="508"/>
        <v>0.12731597222220845</v>
      </c>
      <c r="AN664" s="35">
        <f t="shared" si="509"/>
        <v>0.13075694444443028</v>
      </c>
      <c r="AO664" s="35">
        <f t="shared" si="510"/>
        <v>0.13419791666665215</v>
      </c>
      <c r="AP664" s="36">
        <f t="shared" si="511"/>
        <v>0.13763888888887399</v>
      </c>
      <c r="AQ664" s="35">
        <f t="shared" si="512"/>
        <v>0.14107986111109586</v>
      </c>
      <c r="AR664" s="35">
        <f t="shared" si="513"/>
        <v>0.14452083333331769</v>
      </c>
      <c r="AS664" s="38">
        <f t="shared" si="514"/>
        <v>0.14519182291665095</v>
      </c>
      <c r="AU664" s="33">
        <v>3.4409722222218499E-3</v>
      </c>
    </row>
    <row r="665" spans="1:47">
      <c r="A665" s="33">
        <v>3.4421296296292601E-3</v>
      </c>
      <c r="B665" s="34">
        <v>3.4421296296292601E-3</v>
      </c>
      <c r="C665" s="35">
        <f t="shared" si="472"/>
        <v>6.8842592592585202E-3</v>
      </c>
      <c r="D665" s="35">
        <f t="shared" si="473"/>
        <v>1.032638888888778E-2</v>
      </c>
      <c r="E665" s="35">
        <f t="shared" si="474"/>
        <v>1.376851851851704E-2</v>
      </c>
      <c r="F665" s="36">
        <f t="shared" si="475"/>
        <v>1.7210648148146299E-2</v>
      </c>
      <c r="G665" s="35">
        <f t="shared" si="476"/>
        <v>2.065277777777556E-2</v>
      </c>
      <c r="H665" s="35">
        <f t="shared" si="477"/>
        <v>2.409490740740482E-2</v>
      </c>
      <c r="I665" s="35">
        <f t="shared" si="478"/>
        <v>2.7537037037034081E-2</v>
      </c>
      <c r="J665" s="35">
        <f t="shared" si="479"/>
        <v>3.0979166666663342E-2</v>
      </c>
      <c r="K665" s="36">
        <f t="shared" si="480"/>
        <v>3.4421296296292599E-2</v>
      </c>
      <c r="L665" s="35">
        <f t="shared" si="481"/>
        <v>3.7863425925921859E-2</v>
      </c>
      <c r="M665" s="35">
        <f t="shared" si="482"/>
        <v>4.130555555555112E-2</v>
      </c>
      <c r="N665" s="35">
        <f t="shared" si="483"/>
        <v>4.474768518518038E-2</v>
      </c>
      <c r="O665" s="35">
        <f t="shared" si="484"/>
        <v>4.8189814814809641E-2</v>
      </c>
      <c r="P665" s="36">
        <f t="shared" si="485"/>
        <v>5.1631944444438901E-2</v>
      </c>
      <c r="Q665" s="35">
        <f t="shared" si="486"/>
        <v>5.5074074074068162E-2</v>
      </c>
      <c r="R665" s="35">
        <f t="shared" si="487"/>
        <v>5.8516203703697423E-2</v>
      </c>
      <c r="S665" s="35">
        <f t="shared" si="488"/>
        <v>6.1958333333326683E-2</v>
      </c>
      <c r="T665" s="35">
        <f t="shared" si="489"/>
        <v>6.5400462962955944E-2</v>
      </c>
      <c r="U665" s="36">
        <f t="shared" si="490"/>
        <v>6.8842592592585197E-2</v>
      </c>
      <c r="V665" s="35">
        <f t="shared" si="491"/>
        <v>7.2284722222214465E-2</v>
      </c>
      <c r="W665" s="37">
        <f t="shared" si="492"/>
        <v>7.2611724537029243E-2</v>
      </c>
      <c r="X665" s="35">
        <f t="shared" si="493"/>
        <v>7.5726851851843718E-2</v>
      </c>
      <c r="Y665" s="35">
        <f t="shared" si="494"/>
        <v>7.9168981481472986E-2</v>
      </c>
      <c r="Z665" s="35">
        <f t="shared" si="495"/>
        <v>8.2611111111102239E-2</v>
      </c>
      <c r="AA665" s="36">
        <f t="shared" si="496"/>
        <v>8.6053240740731507E-2</v>
      </c>
      <c r="AB665" s="35">
        <f t="shared" si="497"/>
        <v>8.9495370370360761E-2</v>
      </c>
      <c r="AC665" s="35">
        <f t="shared" si="498"/>
        <v>9.2937499999990028E-2</v>
      </c>
      <c r="AD665" s="35">
        <f t="shared" si="499"/>
        <v>9.6379629629619282E-2</v>
      </c>
      <c r="AE665" s="35">
        <f t="shared" si="500"/>
        <v>9.9821759259248549E-2</v>
      </c>
      <c r="AF665" s="36">
        <f t="shared" si="501"/>
        <v>0.1032638888888778</v>
      </c>
      <c r="AG665" s="35">
        <f t="shared" si="502"/>
        <v>0.10670601851850707</v>
      </c>
      <c r="AH665" s="35">
        <f t="shared" si="503"/>
        <v>0.11014814814813632</v>
      </c>
      <c r="AI665" s="35">
        <f t="shared" si="504"/>
        <v>0.11359027777776558</v>
      </c>
      <c r="AJ665" s="35">
        <f t="shared" si="505"/>
        <v>0.11703240740739485</v>
      </c>
      <c r="AK665" s="36">
        <f t="shared" si="506"/>
        <v>0.1204745370370241</v>
      </c>
      <c r="AL665" s="35">
        <f t="shared" si="507"/>
        <v>0.12391666666665337</v>
      </c>
      <c r="AM665" s="35">
        <f t="shared" si="508"/>
        <v>0.12735879629628263</v>
      </c>
      <c r="AN665" s="35">
        <f t="shared" si="509"/>
        <v>0.13080092592591189</v>
      </c>
      <c r="AO665" s="35">
        <f t="shared" si="510"/>
        <v>0.13424305555554114</v>
      </c>
      <c r="AP665" s="36">
        <f t="shared" si="511"/>
        <v>0.13768518518517039</v>
      </c>
      <c r="AQ665" s="35">
        <f t="shared" si="512"/>
        <v>0.14112731481479968</v>
      </c>
      <c r="AR665" s="35">
        <f t="shared" si="513"/>
        <v>0.14456944444442893</v>
      </c>
      <c r="AS665" s="38">
        <f t="shared" si="514"/>
        <v>0.14524065972220662</v>
      </c>
      <c r="AU665" s="33">
        <v>3.4421296296292601E-3</v>
      </c>
    </row>
    <row r="666" spans="1:47">
      <c r="A666" s="33">
        <v>3.4432870370366599E-3</v>
      </c>
      <c r="B666" s="34">
        <v>3.4432870370366599E-3</v>
      </c>
      <c r="C666" s="35">
        <f t="shared" si="472"/>
        <v>6.8865740740733199E-3</v>
      </c>
      <c r="D666" s="35">
        <f t="shared" si="473"/>
        <v>1.032986111110998E-2</v>
      </c>
      <c r="E666" s="35">
        <f t="shared" si="474"/>
        <v>1.377314814814664E-2</v>
      </c>
      <c r="F666" s="36">
        <f t="shared" si="475"/>
        <v>1.7216435185183301E-2</v>
      </c>
      <c r="G666" s="35">
        <f t="shared" si="476"/>
        <v>2.065972222221996E-2</v>
      </c>
      <c r="H666" s="35">
        <f t="shared" si="477"/>
        <v>2.4103009259256618E-2</v>
      </c>
      <c r="I666" s="35">
        <f t="shared" si="478"/>
        <v>2.7546296296293279E-2</v>
      </c>
      <c r="J666" s="35">
        <f t="shared" si="479"/>
        <v>3.0989583333329941E-2</v>
      </c>
      <c r="K666" s="36">
        <f t="shared" si="480"/>
        <v>3.4432870370366603E-2</v>
      </c>
      <c r="L666" s="35">
        <f t="shared" si="481"/>
        <v>3.7876157407403258E-2</v>
      </c>
      <c r="M666" s="35">
        <f t="shared" si="482"/>
        <v>4.1319444444439919E-2</v>
      </c>
      <c r="N666" s="35">
        <f t="shared" si="483"/>
        <v>4.4762731481476581E-2</v>
      </c>
      <c r="O666" s="35">
        <f t="shared" si="484"/>
        <v>4.8206018518513236E-2</v>
      </c>
      <c r="P666" s="36">
        <f t="shared" si="485"/>
        <v>5.1649305555549897E-2</v>
      </c>
      <c r="Q666" s="35">
        <f t="shared" si="486"/>
        <v>5.5092592592586559E-2</v>
      </c>
      <c r="R666" s="35">
        <f t="shared" si="487"/>
        <v>5.8535879629623221E-2</v>
      </c>
      <c r="S666" s="35">
        <f t="shared" si="488"/>
        <v>6.1979166666659882E-2</v>
      </c>
      <c r="T666" s="35">
        <f t="shared" si="489"/>
        <v>6.5422453703696537E-2</v>
      </c>
      <c r="U666" s="36">
        <f t="shared" si="490"/>
        <v>6.8865740740733206E-2</v>
      </c>
      <c r="V666" s="35">
        <f t="shared" si="491"/>
        <v>7.230902777776986E-2</v>
      </c>
      <c r="W666" s="37">
        <f t="shared" si="492"/>
        <v>7.2636140046288336E-2</v>
      </c>
      <c r="X666" s="35">
        <f t="shared" si="493"/>
        <v>7.5752314814806515E-2</v>
      </c>
      <c r="Y666" s="35">
        <f t="shared" si="494"/>
        <v>7.9195601851843184E-2</v>
      </c>
      <c r="Z666" s="35">
        <f t="shared" si="495"/>
        <v>8.2638888888879838E-2</v>
      </c>
      <c r="AA666" s="36">
        <f t="shared" si="496"/>
        <v>8.6082175925916493E-2</v>
      </c>
      <c r="AB666" s="35">
        <f t="shared" si="497"/>
        <v>8.9525462962953162E-2</v>
      </c>
      <c r="AC666" s="35">
        <f t="shared" si="498"/>
        <v>9.2968749999989816E-2</v>
      </c>
      <c r="AD666" s="35">
        <f t="shared" si="499"/>
        <v>9.6412037037026471E-2</v>
      </c>
      <c r="AE666" s="35">
        <f t="shared" si="500"/>
        <v>9.985532407406314E-2</v>
      </c>
      <c r="AF666" s="36">
        <f t="shared" si="501"/>
        <v>0.10329861111109979</v>
      </c>
      <c r="AG666" s="35">
        <f t="shared" si="502"/>
        <v>0.10674189814813646</v>
      </c>
      <c r="AH666" s="35">
        <f t="shared" si="503"/>
        <v>0.11018518518517312</v>
      </c>
      <c r="AI666" s="35">
        <f t="shared" si="504"/>
        <v>0.11362847222220977</v>
      </c>
      <c r="AJ666" s="35">
        <f t="shared" si="505"/>
        <v>0.11707175925924644</v>
      </c>
      <c r="AK666" s="36">
        <f t="shared" si="506"/>
        <v>0.1205150462962831</v>
      </c>
      <c r="AL666" s="35">
        <f t="shared" si="507"/>
        <v>0.12395833333331976</v>
      </c>
      <c r="AM666" s="35">
        <f t="shared" si="508"/>
        <v>0.12740162037035641</v>
      </c>
      <c r="AN666" s="35">
        <f t="shared" si="509"/>
        <v>0.13084490740739307</v>
      </c>
      <c r="AO666" s="35">
        <f t="shared" si="510"/>
        <v>0.13428819444442974</v>
      </c>
      <c r="AP666" s="36">
        <f t="shared" si="511"/>
        <v>0.13773148148146641</v>
      </c>
      <c r="AQ666" s="35">
        <f t="shared" si="512"/>
        <v>0.14117476851850305</v>
      </c>
      <c r="AR666" s="35">
        <f t="shared" si="513"/>
        <v>0.14461805555553972</v>
      </c>
      <c r="AS666" s="38">
        <f t="shared" si="514"/>
        <v>0.14528949652776188</v>
      </c>
      <c r="AU666" s="33">
        <v>3.4432870370366599E-3</v>
      </c>
    </row>
    <row r="667" spans="1:47">
      <c r="A667" s="33">
        <v>3.4444444444440702E-3</v>
      </c>
      <c r="B667" s="34">
        <v>3.4444444444440702E-3</v>
      </c>
      <c r="C667" s="35">
        <f t="shared" si="472"/>
        <v>6.8888888888881403E-3</v>
      </c>
      <c r="D667" s="35">
        <f t="shared" si="473"/>
        <v>1.0333333333332211E-2</v>
      </c>
      <c r="E667" s="35">
        <f t="shared" si="474"/>
        <v>1.3777777777776281E-2</v>
      </c>
      <c r="F667" s="36">
        <f t="shared" si="475"/>
        <v>1.7222222222220352E-2</v>
      </c>
      <c r="G667" s="35">
        <f t="shared" si="476"/>
        <v>2.0666666666664422E-2</v>
      </c>
      <c r="H667" s="35">
        <f t="shared" si="477"/>
        <v>2.4111111111108492E-2</v>
      </c>
      <c r="I667" s="35">
        <f t="shared" si="478"/>
        <v>2.7555555555552561E-2</v>
      </c>
      <c r="J667" s="35">
        <f t="shared" si="479"/>
        <v>3.0999999999996631E-2</v>
      </c>
      <c r="K667" s="36">
        <f t="shared" si="480"/>
        <v>3.4444444444440704E-2</v>
      </c>
      <c r="L667" s="35">
        <f t="shared" si="481"/>
        <v>3.7888888888884774E-2</v>
      </c>
      <c r="M667" s="35">
        <f t="shared" si="482"/>
        <v>4.1333333333328844E-2</v>
      </c>
      <c r="N667" s="35">
        <f t="shared" si="483"/>
        <v>4.4777777777772913E-2</v>
      </c>
      <c r="O667" s="35">
        <f t="shared" si="484"/>
        <v>4.8222222222216983E-2</v>
      </c>
      <c r="P667" s="36">
        <f t="shared" si="485"/>
        <v>5.1666666666661053E-2</v>
      </c>
      <c r="Q667" s="35">
        <f t="shared" si="486"/>
        <v>5.5111111111105122E-2</v>
      </c>
      <c r="R667" s="35">
        <f t="shared" si="487"/>
        <v>5.8555555555549192E-2</v>
      </c>
      <c r="S667" s="35">
        <f t="shared" si="488"/>
        <v>6.1999999999993262E-2</v>
      </c>
      <c r="T667" s="35">
        <f t="shared" si="489"/>
        <v>6.5444444444437339E-2</v>
      </c>
      <c r="U667" s="36">
        <f t="shared" si="490"/>
        <v>6.8888888888881408E-2</v>
      </c>
      <c r="V667" s="35">
        <f t="shared" si="491"/>
        <v>7.2333333333325478E-2</v>
      </c>
      <c r="W667" s="37">
        <f t="shared" si="492"/>
        <v>7.2660555555547651E-2</v>
      </c>
      <c r="X667" s="35">
        <f t="shared" si="493"/>
        <v>7.5777777777769548E-2</v>
      </c>
      <c r="Y667" s="35">
        <f t="shared" si="494"/>
        <v>7.9222222222213617E-2</v>
      </c>
      <c r="Z667" s="35">
        <f t="shared" si="495"/>
        <v>8.2666666666657687E-2</v>
      </c>
      <c r="AA667" s="36">
        <f t="shared" si="496"/>
        <v>8.6111111111101757E-2</v>
      </c>
      <c r="AB667" s="35">
        <f t="shared" si="497"/>
        <v>8.9555555555545827E-2</v>
      </c>
      <c r="AC667" s="35">
        <f t="shared" si="498"/>
        <v>9.2999999999989896E-2</v>
      </c>
      <c r="AD667" s="35">
        <f t="shared" si="499"/>
        <v>9.6444444444433966E-2</v>
      </c>
      <c r="AE667" s="35">
        <f t="shared" si="500"/>
        <v>9.9888888888878036E-2</v>
      </c>
      <c r="AF667" s="36">
        <f t="shared" si="501"/>
        <v>0.10333333333332211</v>
      </c>
      <c r="AG667" s="35">
        <f t="shared" si="502"/>
        <v>0.10677777777776618</v>
      </c>
      <c r="AH667" s="35">
        <f t="shared" si="503"/>
        <v>0.11022222222221024</v>
      </c>
      <c r="AI667" s="35">
        <f t="shared" si="504"/>
        <v>0.11366666666665431</v>
      </c>
      <c r="AJ667" s="35">
        <f t="shared" si="505"/>
        <v>0.11711111111109838</v>
      </c>
      <c r="AK667" s="36">
        <f t="shared" si="506"/>
        <v>0.12055555555554245</v>
      </c>
      <c r="AL667" s="35">
        <f t="shared" si="507"/>
        <v>0.12399999999998652</v>
      </c>
      <c r="AM667" s="35">
        <f t="shared" si="508"/>
        <v>0.12744444444443059</v>
      </c>
      <c r="AN667" s="35">
        <f t="shared" si="509"/>
        <v>0.13088888888887468</v>
      </c>
      <c r="AO667" s="35">
        <f t="shared" si="510"/>
        <v>0.13433333333331873</v>
      </c>
      <c r="AP667" s="36">
        <f t="shared" si="511"/>
        <v>0.13777777777776282</v>
      </c>
      <c r="AQ667" s="35">
        <f t="shared" si="512"/>
        <v>0.14122222222220687</v>
      </c>
      <c r="AR667" s="35">
        <f t="shared" si="513"/>
        <v>0.14466666666665096</v>
      </c>
      <c r="AS667" s="38">
        <f t="shared" si="514"/>
        <v>0.14533833333331755</v>
      </c>
      <c r="AU667" s="33">
        <v>3.4444444444440702E-3</v>
      </c>
    </row>
    <row r="668" spans="1:47">
      <c r="A668" s="33">
        <v>3.4456018518514799E-3</v>
      </c>
      <c r="B668" s="34">
        <v>3.4456018518514799E-3</v>
      </c>
      <c r="C668" s="35">
        <f t="shared" si="472"/>
        <v>6.8912037037029599E-3</v>
      </c>
      <c r="D668" s="35">
        <f t="shared" si="473"/>
        <v>1.033680555555444E-2</v>
      </c>
      <c r="E668" s="35">
        <f t="shared" si="474"/>
        <v>1.378240740740592E-2</v>
      </c>
      <c r="F668" s="36">
        <f t="shared" si="475"/>
        <v>1.7228009259257399E-2</v>
      </c>
      <c r="G668" s="35">
        <f t="shared" si="476"/>
        <v>2.0673611111108881E-2</v>
      </c>
      <c r="H668" s="35">
        <f t="shared" si="477"/>
        <v>2.4119212962960358E-2</v>
      </c>
      <c r="I668" s="35">
        <f t="shared" si="478"/>
        <v>2.756481481481184E-2</v>
      </c>
      <c r="J668" s="35">
        <f t="shared" si="479"/>
        <v>3.1010416666663321E-2</v>
      </c>
      <c r="K668" s="36">
        <f t="shared" si="480"/>
        <v>3.4456018518514799E-2</v>
      </c>
      <c r="L668" s="35">
        <f t="shared" si="481"/>
        <v>3.7901620370366276E-2</v>
      </c>
      <c r="M668" s="35">
        <f t="shared" si="482"/>
        <v>4.1347222222217761E-2</v>
      </c>
      <c r="N668" s="35">
        <f t="shared" si="483"/>
        <v>4.4792824074069239E-2</v>
      </c>
      <c r="O668" s="35">
        <f t="shared" si="484"/>
        <v>4.8238425925920717E-2</v>
      </c>
      <c r="P668" s="36">
        <f t="shared" si="485"/>
        <v>5.1684027777772201E-2</v>
      </c>
      <c r="Q668" s="35">
        <f t="shared" si="486"/>
        <v>5.5129629629623679E-2</v>
      </c>
      <c r="R668" s="35">
        <f t="shared" si="487"/>
        <v>5.8575231481475157E-2</v>
      </c>
      <c r="S668" s="35">
        <f t="shared" si="488"/>
        <v>6.2020833333326642E-2</v>
      </c>
      <c r="T668" s="35">
        <f t="shared" si="489"/>
        <v>6.5466435185178112E-2</v>
      </c>
      <c r="U668" s="36">
        <f t="shared" si="490"/>
        <v>6.8912037037029597E-2</v>
      </c>
      <c r="V668" s="35">
        <f t="shared" si="491"/>
        <v>7.2357638888881082E-2</v>
      </c>
      <c r="W668" s="37">
        <f t="shared" si="492"/>
        <v>7.2684971064806966E-2</v>
      </c>
      <c r="X668" s="35">
        <f t="shared" si="493"/>
        <v>7.5803240740732553E-2</v>
      </c>
      <c r="Y668" s="35">
        <f t="shared" si="494"/>
        <v>7.9248842592584037E-2</v>
      </c>
      <c r="Z668" s="35">
        <f t="shared" si="495"/>
        <v>8.2694444444435522E-2</v>
      </c>
      <c r="AA668" s="36">
        <f t="shared" si="496"/>
        <v>8.6140046296286993E-2</v>
      </c>
      <c r="AB668" s="35">
        <f t="shared" si="497"/>
        <v>8.9585648148138478E-2</v>
      </c>
      <c r="AC668" s="35">
        <f t="shared" si="498"/>
        <v>9.3031249999989962E-2</v>
      </c>
      <c r="AD668" s="35">
        <f t="shared" si="499"/>
        <v>9.6476851851841433E-2</v>
      </c>
      <c r="AE668" s="35">
        <f t="shared" si="500"/>
        <v>9.9922453703692918E-2</v>
      </c>
      <c r="AF668" s="36">
        <f t="shared" si="501"/>
        <v>0.1033680555555444</v>
      </c>
      <c r="AG668" s="35">
        <f t="shared" si="502"/>
        <v>0.10681365740739587</v>
      </c>
      <c r="AH668" s="35">
        <f t="shared" si="503"/>
        <v>0.11025925925924736</v>
      </c>
      <c r="AI668" s="35">
        <f t="shared" si="504"/>
        <v>0.11370486111109884</v>
      </c>
      <c r="AJ668" s="35">
        <f t="shared" si="505"/>
        <v>0.11715046296295031</v>
      </c>
      <c r="AK668" s="36">
        <f t="shared" si="506"/>
        <v>0.1205960648148018</v>
      </c>
      <c r="AL668" s="35">
        <f t="shared" si="507"/>
        <v>0.12404166666665328</v>
      </c>
      <c r="AM668" s="35">
        <f t="shared" si="508"/>
        <v>0.12748726851850475</v>
      </c>
      <c r="AN668" s="35">
        <f t="shared" si="509"/>
        <v>0.13093287037035622</v>
      </c>
      <c r="AO668" s="35">
        <f t="shared" si="510"/>
        <v>0.13437847222220772</v>
      </c>
      <c r="AP668" s="36">
        <f t="shared" si="511"/>
        <v>0.13782407407405919</v>
      </c>
      <c r="AQ668" s="35">
        <f t="shared" si="512"/>
        <v>0.14126967592591066</v>
      </c>
      <c r="AR668" s="35">
        <f t="shared" si="513"/>
        <v>0.14471527777776216</v>
      </c>
      <c r="AS668" s="38">
        <f t="shared" si="514"/>
        <v>0.1453871701388732</v>
      </c>
      <c r="AU668" s="33">
        <v>3.4456018518514799E-3</v>
      </c>
    </row>
    <row r="669" spans="1:47">
      <c r="A669" s="33">
        <v>3.4467592592588802E-3</v>
      </c>
      <c r="B669" s="34">
        <v>3.4467592592588802E-3</v>
      </c>
      <c r="C669" s="35">
        <f t="shared" si="472"/>
        <v>6.8935185185177604E-3</v>
      </c>
      <c r="D669" s="35">
        <f t="shared" si="473"/>
        <v>1.034027777777664E-2</v>
      </c>
      <c r="E669" s="35">
        <f t="shared" si="474"/>
        <v>1.3787037037035521E-2</v>
      </c>
      <c r="F669" s="36">
        <f t="shared" si="475"/>
        <v>1.7233796296294401E-2</v>
      </c>
      <c r="G669" s="35">
        <f t="shared" si="476"/>
        <v>2.068055555555328E-2</v>
      </c>
      <c r="H669" s="35">
        <f t="shared" si="477"/>
        <v>2.4127314814812163E-2</v>
      </c>
      <c r="I669" s="35">
        <f t="shared" si="478"/>
        <v>2.7574074074071041E-2</v>
      </c>
      <c r="J669" s="35">
        <f t="shared" si="479"/>
        <v>3.102083333332992E-2</v>
      </c>
      <c r="K669" s="36">
        <f t="shared" si="480"/>
        <v>3.4467592592588803E-2</v>
      </c>
      <c r="L669" s="35">
        <f t="shared" si="481"/>
        <v>3.7914351851847682E-2</v>
      </c>
      <c r="M669" s="35">
        <f t="shared" si="482"/>
        <v>4.136111111110656E-2</v>
      </c>
      <c r="N669" s="35">
        <f t="shared" si="483"/>
        <v>4.4807870370365439E-2</v>
      </c>
      <c r="O669" s="35">
        <f t="shared" si="484"/>
        <v>4.8254629629624325E-2</v>
      </c>
      <c r="P669" s="36">
        <f t="shared" si="485"/>
        <v>5.1701388888883204E-2</v>
      </c>
      <c r="Q669" s="35">
        <f t="shared" si="486"/>
        <v>5.5148148148142083E-2</v>
      </c>
      <c r="R669" s="35">
        <f t="shared" si="487"/>
        <v>5.8594907407400962E-2</v>
      </c>
      <c r="S669" s="35">
        <f t="shared" si="488"/>
        <v>6.2041666666659841E-2</v>
      </c>
      <c r="T669" s="35">
        <f t="shared" si="489"/>
        <v>6.548842592591872E-2</v>
      </c>
      <c r="U669" s="36">
        <f t="shared" si="490"/>
        <v>6.8935185185177605E-2</v>
      </c>
      <c r="V669" s="35">
        <f t="shared" si="491"/>
        <v>7.2381944444436477E-2</v>
      </c>
      <c r="W669" s="37">
        <f t="shared" si="492"/>
        <v>7.2709386574066073E-2</v>
      </c>
      <c r="X669" s="35">
        <f t="shared" si="493"/>
        <v>7.5828703703695363E-2</v>
      </c>
      <c r="Y669" s="35">
        <f t="shared" si="494"/>
        <v>7.9275462962954249E-2</v>
      </c>
      <c r="Z669" s="35">
        <f t="shared" si="495"/>
        <v>8.2722222222213121E-2</v>
      </c>
      <c r="AA669" s="36">
        <f t="shared" si="496"/>
        <v>8.6168981481472007E-2</v>
      </c>
      <c r="AB669" s="35">
        <f t="shared" si="497"/>
        <v>8.9615740740730879E-2</v>
      </c>
      <c r="AC669" s="35">
        <f t="shared" si="498"/>
        <v>9.3062499999989765E-2</v>
      </c>
      <c r="AD669" s="35">
        <f t="shared" si="499"/>
        <v>9.650925925924865E-2</v>
      </c>
      <c r="AE669" s="35">
        <f t="shared" si="500"/>
        <v>9.9956018518507522E-2</v>
      </c>
      <c r="AF669" s="36">
        <f t="shared" si="501"/>
        <v>0.10340277777776641</v>
      </c>
      <c r="AG669" s="35">
        <f t="shared" si="502"/>
        <v>0.10684953703702528</v>
      </c>
      <c r="AH669" s="35">
        <f t="shared" si="503"/>
        <v>0.11029629629628417</v>
      </c>
      <c r="AI669" s="35">
        <f t="shared" si="504"/>
        <v>0.11374305555554305</v>
      </c>
      <c r="AJ669" s="35">
        <f t="shared" si="505"/>
        <v>0.11718981481480192</v>
      </c>
      <c r="AK669" s="36">
        <f t="shared" si="506"/>
        <v>0.12063657407406081</v>
      </c>
      <c r="AL669" s="35">
        <f t="shared" si="507"/>
        <v>0.12408333333331968</v>
      </c>
      <c r="AM669" s="35">
        <f t="shared" si="508"/>
        <v>0.12753009259257855</v>
      </c>
      <c r="AN669" s="35">
        <f t="shared" si="509"/>
        <v>0.13097685185183744</v>
      </c>
      <c r="AO669" s="35">
        <f t="shared" si="510"/>
        <v>0.13442361111109632</v>
      </c>
      <c r="AP669" s="36">
        <f t="shared" si="511"/>
        <v>0.13787037037035521</v>
      </c>
      <c r="AQ669" s="35">
        <f t="shared" si="512"/>
        <v>0.1413171296296141</v>
      </c>
      <c r="AR669" s="35">
        <f t="shared" si="513"/>
        <v>0.14476388888887295</v>
      </c>
      <c r="AS669" s="38">
        <f t="shared" si="514"/>
        <v>0.14543600694442846</v>
      </c>
      <c r="AU669" s="33">
        <v>3.4467592592588802E-3</v>
      </c>
    </row>
    <row r="670" spans="1:47">
      <c r="A670" s="33">
        <v>3.44791666666629E-3</v>
      </c>
      <c r="B670" s="34">
        <v>3.44791666666629E-3</v>
      </c>
      <c r="C670" s="35">
        <f t="shared" si="472"/>
        <v>6.8958333333325799E-3</v>
      </c>
      <c r="D670" s="35">
        <f t="shared" si="473"/>
        <v>1.0343749999998869E-2</v>
      </c>
      <c r="E670" s="35">
        <f t="shared" si="474"/>
        <v>1.379166666666516E-2</v>
      </c>
      <c r="F670" s="36">
        <f t="shared" si="475"/>
        <v>1.7239583333331449E-2</v>
      </c>
      <c r="G670" s="35">
        <f t="shared" si="476"/>
        <v>2.0687499999997739E-2</v>
      </c>
      <c r="H670" s="35">
        <f t="shared" si="477"/>
        <v>2.4135416666664029E-2</v>
      </c>
      <c r="I670" s="35">
        <f t="shared" si="478"/>
        <v>2.758333333333032E-2</v>
      </c>
      <c r="J670" s="35">
        <f t="shared" si="479"/>
        <v>3.103124999999661E-2</v>
      </c>
      <c r="K670" s="36">
        <f t="shared" si="480"/>
        <v>3.4479166666662897E-2</v>
      </c>
      <c r="L670" s="35">
        <f t="shared" si="481"/>
        <v>3.7927083333329191E-2</v>
      </c>
      <c r="M670" s="35">
        <f t="shared" si="482"/>
        <v>4.1374999999995478E-2</v>
      </c>
      <c r="N670" s="35">
        <f t="shared" si="483"/>
        <v>4.4822916666661772E-2</v>
      </c>
      <c r="O670" s="35">
        <f t="shared" si="484"/>
        <v>4.8270833333328059E-2</v>
      </c>
      <c r="P670" s="36">
        <f t="shared" si="485"/>
        <v>5.1718749999994353E-2</v>
      </c>
      <c r="Q670" s="35">
        <f t="shared" si="486"/>
        <v>5.516666666666064E-2</v>
      </c>
      <c r="R670" s="35">
        <f t="shared" si="487"/>
        <v>5.8614583333326926E-2</v>
      </c>
      <c r="S670" s="35">
        <f t="shared" si="488"/>
        <v>6.206249999999322E-2</v>
      </c>
      <c r="T670" s="35">
        <f t="shared" si="489"/>
        <v>6.5510416666659507E-2</v>
      </c>
      <c r="U670" s="36">
        <f t="shared" si="490"/>
        <v>6.8958333333325794E-2</v>
      </c>
      <c r="V670" s="35">
        <f t="shared" si="491"/>
        <v>7.2406249999992095E-2</v>
      </c>
      <c r="W670" s="37">
        <f t="shared" si="492"/>
        <v>7.2733802083325388E-2</v>
      </c>
      <c r="X670" s="35">
        <f t="shared" si="493"/>
        <v>7.5854166666658382E-2</v>
      </c>
      <c r="Y670" s="35">
        <f t="shared" si="494"/>
        <v>7.9302083333324669E-2</v>
      </c>
      <c r="Z670" s="35">
        <f t="shared" si="495"/>
        <v>8.2749999999990956E-2</v>
      </c>
      <c r="AA670" s="36">
        <f t="shared" si="496"/>
        <v>8.6197916666657243E-2</v>
      </c>
      <c r="AB670" s="35">
        <f t="shared" si="497"/>
        <v>8.9645833333323544E-2</v>
      </c>
      <c r="AC670" s="35">
        <f t="shared" si="498"/>
        <v>9.309374999998983E-2</v>
      </c>
      <c r="AD670" s="35">
        <f t="shared" si="499"/>
        <v>9.6541666666656117E-2</v>
      </c>
      <c r="AE670" s="35">
        <f t="shared" si="500"/>
        <v>9.9989583333322404E-2</v>
      </c>
      <c r="AF670" s="36">
        <f t="shared" si="501"/>
        <v>0.10343749999998871</v>
      </c>
      <c r="AG670" s="35">
        <f t="shared" si="502"/>
        <v>0.10688541666665499</v>
      </c>
      <c r="AH670" s="35">
        <f t="shared" si="503"/>
        <v>0.11033333333332128</v>
      </c>
      <c r="AI670" s="35">
        <f t="shared" si="504"/>
        <v>0.11378124999998757</v>
      </c>
      <c r="AJ670" s="35">
        <f t="shared" si="505"/>
        <v>0.11722916666665385</v>
      </c>
      <c r="AK670" s="36">
        <f t="shared" si="506"/>
        <v>0.12067708333332015</v>
      </c>
      <c r="AL670" s="35">
        <f t="shared" si="507"/>
        <v>0.12412499999998644</v>
      </c>
      <c r="AM670" s="35">
        <f t="shared" si="508"/>
        <v>0.12757291666665274</v>
      </c>
      <c r="AN670" s="35">
        <f t="shared" si="509"/>
        <v>0.13102083333331901</v>
      </c>
      <c r="AO670" s="35">
        <f t="shared" si="510"/>
        <v>0.13446874999998532</v>
      </c>
      <c r="AP670" s="36">
        <f t="shared" si="511"/>
        <v>0.13791666666665159</v>
      </c>
      <c r="AQ670" s="35">
        <f t="shared" si="512"/>
        <v>0.14136458333331789</v>
      </c>
      <c r="AR670" s="35">
        <f t="shared" si="513"/>
        <v>0.14481249999998419</v>
      </c>
      <c r="AS670" s="38">
        <f t="shared" si="514"/>
        <v>0.14548484374998411</v>
      </c>
      <c r="AU670" s="33">
        <v>3.44791666666629E-3</v>
      </c>
    </row>
    <row r="671" spans="1:47">
      <c r="A671" s="33">
        <v>3.4490740740737002E-3</v>
      </c>
      <c r="B671" s="34">
        <v>3.4490740740737002E-3</v>
      </c>
      <c r="C671" s="35">
        <f t="shared" si="472"/>
        <v>6.8981481481474004E-3</v>
      </c>
      <c r="D671" s="35">
        <f t="shared" si="473"/>
        <v>1.0347222222221101E-2</v>
      </c>
      <c r="E671" s="35">
        <f t="shared" si="474"/>
        <v>1.3796296296294801E-2</v>
      </c>
      <c r="F671" s="36">
        <f t="shared" si="475"/>
        <v>1.7245370370368503E-2</v>
      </c>
      <c r="G671" s="35">
        <f t="shared" si="476"/>
        <v>2.0694444444442201E-2</v>
      </c>
      <c r="H671" s="35">
        <f t="shared" si="477"/>
        <v>2.41435185185159E-2</v>
      </c>
      <c r="I671" s="35">
        <f t="shared" si="478"/>
        <v>2.7592592592589602E-2</v>
      </c>
      <c r="J671" s="35">
        <f t="shared" si="479"/>
        <v>3.1041666666663303E-2</v>
      </c>
      <c r="K671" s="36">
        <f t="shared" si="480"/>
        <v>3.4490740740737005E-2</v>
      </c>
      <c r="L671" s="35">
        <f t="shared" si="481"/>
        <v>3.79398148148107E-2</v>
      </c>
      <c r="M671" s="35">
        <f t="shared" si="482"/>
        <v>4.1388888888884402E-2</v>
      </c>
      <c r="N671" s="35">
        <f t="shared" si="483"/>
        <v>4.4837962962958104E-2</v>
      </c>
      <c r="O671" s="35">
        <f t="shared" si="484"/>
        <v>4.8287037037031799E-2</v>
      </c>
      <c r="P671" s="36">
        <f t="shared" si="485"/>
        <v>5.1736111111105501E-2</v>
      </c>
      <c r="Q671" s="35">
        <f t="shared" si="486"/>
        <v>5.5185185185179203E-2</v>
      </c>
      <c r="R671" s="35">
        <f t="shared" si="487"/>
        <v>5.8634259259252905E-2</v>
      </c>
      <c r="S671" s="35">
        <f t="shared" si="488"/>
        <v>6.2083333333326607E-2</v>
      </c>
      <c r="T671" s="35">
        <f t="shared" si="489"/>
        <v>6.5532407407400309E-2</v>
      </c>
      <c r="U671" s="36">
        <f t="shared" si="490"/>
        <v>6.8981481481474011E-2</v>
      </c>
      <c r="V671" s="35">
        <f t="shared" si="491"/>
        <v>7.2430555555547699E-2</v>
      </c>
      <c r="W671" s="37">
        <f t="shared" si="492"/>
        <v>7.2758217592584704E-2</v>
      </c>
      <c r="X671" s="35">
        <f t="shared" si="493"/>
        <v>7.5879629629621401E-2</v>
      </c>
      <c r="Y671" s="35">
        <f t="shared" si="494"/>
        <v>7.9328703703695103E-2</v>
      </c>
      <c r="Z671" s="35">
        <f t="shared" si="495"/>
        <v>8.2777777777768805E-2</v>
      </c>
      <c r="AA671" s="36">
        <f t="shared" si="496"/>
        <v>8.6226851851842506E-2</v>
      </c>
      <c r="AB671" s="35">
        <f t="shared" si="497"/>
        <v>8.9675925925916208E-2</v>
      </c>
      <c r="AC671" s="35">
        <f t="shared" si="498"/>
        <v>9.312499999998991E-2</v>
      </c>
      <c r="AD671" s="35">
        <f t="shared" si="499"/>
        <v>9.6574074074063598E-2</v>
      </c>
      <c r="AE671" s="35">
        <f t="shared" si="500"/>
        <v>0.1000231481481373</v>
      </c>
      <c r="AF671" s="36">
        <f t="shared" si="501"/>
        <v>0.103472222222211</v>
      </c>
      <c r="AG671" s="35">
        <f t="shared" si="502"/>
        <v>0.1069212962962847</v>
      </c>
      <c r="AH671" s="35">
        <f t="shared" si="503"/>
        <v>0.11037037037035841</v>
      </c>
      <c r="AI671" s="35">
        <f t="shared" si="504"/>
        <v>0.11381944444443211</v>
      </c>
      <c r="AJ671" s="35">
        <f t="shared" si="505"/>
        <v>0.11726851851850581</v>
      </c>
      <c r="AK671" s="36">
        <f t="shared" si="506"/>
        <v>0.12071759259257951</v>
      </c>
      <c r="AL671" s="35">
        <f t="shared" si="507"/>
        <v>0.12416666666665321</v>
      </c>
      <c r="AM671" s="35">
        <f t="shared" si="508"/>
        <v>0.1276157407407269</v>
      </c>
      <c r="AN671" s="35">
        <f t="shared" si="509"/>
        <v>0.13106481481480062</v>
      </c>
      <c r="AO671" s="35">
        <f t="shared" si="510"/>
        <v>0.13451388888887431</v>
      </c>
      <c r="AP671" s="36">
        <f t="shared" si="511"/>
        <v>0.13796296296294802</v>
      </c>
      <c r="AQ671" s="35">
        <f t="shared" si="512"/>
        <v>0.14141203703702171</v>
      </c>
      <c r="AR671" s="35">
        <f t="shared" si="513"/>
        <v>0.1448611111110954</v>
      </c>
      <c r="AS671" s="38">
        <f t="shared" si="514"/>
        <v>0.14553368055553978</v>
      </c>
      <c r="AU671" s="33">
        <v>3.4490740740737002E-3</v>
      </c>
    </row>
    <row r="672" spans="1:47">
      <c r="A672" s="33">
        <v>3.4502314814811E-3</v>
      </c>
      <c r="B672" s="34">
        <v>3.4502314814811E-3</v>
      </c>
      <c r="C672" s="35">
        <f t="shared" si="472"/>
        <v>6.9004629629622E-3</v>
      </c>
      <c r="D672" s="35">
        <f t="shared" si="473"/>
        <v>1.03506944444433E-2</v>
      </c>
      <c r="E672" s="35">
        <f t="shared" si="474"/>
        <v>1.38009259259244E-2</v>
      </c>
      <c r="F672" s="36">
        <f t="shared" si="475"/>
        <v>1.7251157407405501E-2</v>
      </c>
      <c r="G672" s="35">
        <f t="shared" si="476"/>
        <v>2.0701388888886601E-2</v>
      </c>
      <c r="H672" s="35">
        <f t="shared" si="477"/>
        <v>2.41516203703677E-2</v>
      </c>
      <c r="I672" s="35">
        <f t="shared" si="478"/>
        <v>2.76018518518488E-2</v>
      </c>
      <c r="J672" s="35">
        <f t="shared" si="479"/>
        <v>3.10520833333299E-2</v>
      </c>
      <c r="K672" s="36">
        <f t="shared" si="480"/>
        <v>3.4502314814811003E-2</v>
      </c>
      <c r="L672" s="35">
        <f t="shared" si="481"/>
        <v>3.7952546296292099E-2</v>
      </c>
      <c r="M672" s="35">
        <f t="shared" si="482"/>
        <v>4.1402777777773202E-2</v>
      </c>
      <c r="N672" s="35">
        <f t="shared" si="483"/>
        <v>4.4853009259254298E-2</v>
      </c>
      <c r="O672" s="35">
        <f t="shared" si="484"/>
        <v>4.8303240740735401E-2</v>
      </c>
      <c r="P672" s="36">
        <f t="shared" si="485"/>
        <v>5.1753472222216497E-2</v>
      </c>
      <c r="Q672" s="35">
        <f t="shared" si="486"/>
        <v>5.52037037036976E-2</v>
      </c>
      <c r="R672" s="35">
        <f t="shared" si="487"/>
        <v>5.8653935185178703E-2</v>
      </c>
      <c r="S672" s="35">
        <f t="shared" si="488"/>
        <v>6.2104166666659799E-2</v>
      </c>
      <c r="T672" s="35">
        <f t="shared" si="489"/>
        <v>6.5554398148140902E-2</v>
      </c>
      <c r="U672" s="36">
        <f t="shared" si="490"/>
        <v>6.9004629629622005E-2</v>
      </c>
      <c r="V672" s="35">
        <f t="shared" si="491"/>
        <v>7.2454861111103094E-2</v>
      </c>
      <c r="W672" s="37">
        <f t="shared" si="492"/>
        <v>7.2782633101843797E-2</v>
      </c>
      <c r="X672" s="35">
        <f t="shared" si="493"/>
        <v>7.5905092592584197E-2</v>
      </c>
      <c r="Y672" s="35">
        <f t="shared" si="494"/>
        <v>7.93553240740653E-2</v>
      </c>
      <c r="Z672" s="35">
        <f t="shared" si="495"/>
        <v>8.2805555555546403E-2</v>
      </c>
      <c r="AA672" s="36">
        <f t="shared" si="496"/>
        <v>8.6255787037027506E-2</v>
      </c>
      <c r="AB672" s="35">
        <f t="shared" si="497"/>
        <v>8.9706018518508596E-2</v>
      </c>
      <c r="AC672" s="35">
        <f t="shared" si="498"/>
        <v>9.3156249999989699E-2</v>
      </c>
      <c r="AD672" s="35">
        <f t="shared" si="499"/>
        <v>9.6606481481470802E-2</v>
      </c>
      <c r="AE672" s="35">
        <f t="shared" si="500"/>
        <v>0.1000567129629519</v>
      </c>
      <c r="AF672" s="36">
        <f t="shared" si="501"/>
        <v>0.10350694444443299</v>
      </c>
      <c r="AG672" s="35">
        <f t="shared" si="502"/>
        <v>0.1069571759259141</v>
      </c>
      <c r="AH672" s="35">
        <f t="shared" si="503"/>
        <v>0.1104074074073952</v>
      </c>
      <c r="AI672" s="35">
        <f t="shared" si="504"/>
        <v>0.1138576388888763</v>
      </c>
      <c r="AJ672" s="35">
        <f t="shared" si="505"/>
        <v>0.11730787037035741</v>
      </c>
      <c r="AK672" s="36">
        <f t="shared" si="506"/>
        <v>0.1207581018518385</v>
      </c>
      <c r="AL672" s="35">
        <f t="shared" si="507"/>
        <v>0.1242083333333196</v>
      </c>
      <c r="AM672" s="35">
        <f t="shared" si="508"/>
        <v>0.1276585648148007</v>
      </c>
      <c r="AN672" s="35">
        <f t="shared" si="509"/>
        <v>0.1311087962962818</v>
      </c>
      <c r="AO672" s="35">
        <f t="shared" si="510"/>
        <v>0.13455902777776291</v>
      </c>
      <c r="AP672" s="36">
        <f t="shared" si="511"/>
        <v>0.13800925925924401</v>
      </c>
      <c r="AQ672" s="35">
        <f t="shared" si="512"/>
        <v>0.14145949074072511</v>
      </c>
      <c r="AR672" s="35">
        <f t="shared" si="513"/>
        <v>0.14490972222220619</v>
      </c>
      <c r="AS672" s="38">
        <f t="shared" si="514"/>
        <v>0.14558251736109501</v>
      </c>
      <c r="AU672" s="33">
        <v>3.4502314814811E-3</v>
      </c>
    </row>
    <row r="673" spans="1:47">
      <c r="A673" s="33">
        <v>3.4513888888885098E-3</v>
      </c>
      <c r="B673" s="34">
        <v>3.4513888888885098E-3</v>
      </c>
      <c r="C673" s="35">
        <f t="shared" ref="C673:C736" si="515">B673*2</f>
        <v>6.9027777777770196E-3</v>
      </c>
      <c r="D673" s="35">
        <f t="shared" si="473"/>
        <v>1.035416666666553E-2</v>
      </c>
      <c r="E673" s="35">
        <f t="shared" si="474"/>
        <v>1.3805555555554039E-2</v>
      </c>
      <c r="F673" s="36">
        <f t="shared" si="475"/>
        <v>1.7256944444442548E-2</v>
      </c>
      <c r="G673" s="35">
        <f t="shared" si="476"/>
        <v>2.070833333333106E-2</v>
      </c>
      <c r="H673" s="35">
        <f t="shared" si="477"/>
        <v>2.4159722222219567E-2</v>
      </c>
      <c r="I673" s="35">
        <f t="shared" si="478"/>
        <v>2.7611111111108078E-2</v>
      </c>
      <c r="J673" s="35">
        <f t="shared" si="479"/>
        <v>3.1062499999996589E-2</v>
      </c>
      <c r="K673" s="36">
        <f t="shared" si="480"/>
        <v>3.4513888888885097E-2</v>
      </c>
      <c r="L673" s="35">
        <f t="shared" si="481"/>
        <v>3.7965277777773608E-2</v>
      </c>
      <c r="M673" s="35">
        <f t="shared" si="482"/>
        <v>4.1416666666662119E-2</v>
      </c>
      <c r="N673" s="35">
        <f t="shared" si="483"/>
        <v>4.486805555555063E-2</v>
      </c>
      <c r="O673" s="35">
        <f t="shared" si="484"/>
        <v>4.8319444444439134E-2</v>
      </c>
      <c r="P673" s="36">
        <f t="shared" si="485"/>
        <v>5.1770833333327645E-2</v>
      </c>
      <c r="Q673" s="35">
        <f t="shared" si="486"/>
        <v>5.5222222222216157E-2</v>
      </c>
      <c r="R673" s="35">
        <f t="shared" si="487"/>
        <v>5.8673611111104668E-2</v>
      </c>
      <c r="S673" s="35">
        <f t="shared" si="488"/>
        <v>6.2124999999993179E-2</v>
      </c>
      <c r="T673" s="35">
        <f t="shared" si="489"/>
        <v>6.557638888888169E-2</v>
      </c>
      <c r="U673" s="36">
        <f t="shared" si="490"/>
        <v>6.9027777777770194E-2</v>
      </c>
      <c r="V673" s="35">
        <f t="shared" si="491"/>
        <v>7.2479166666658712E-2</v>
      </c>
      <c r="W673" s="37">
        <f t="shared" si="492"/>
        <v>7.2807048611103112E-2</v>
      </c>
      <c r="X673" s="35">
        <f t="shared" si="493"/>
        <v>7.5930555555547216E-2</v>
      </c>
      <c r="Y673" s="35">
        <f t="shared" si="494"/>
        <v>7.938194444443572E-2</v>
      </c>
      <c r="Z673" s="35">
        <f t="shared" si="495"/>
        <v>8.2833333333324238E-2</v>
      </c>
      <c r="AA673" s="36">
        <f t="shared" si="496"/>
        <v>8.6284722222212742E-2</v>
      </c>
      <c r="AB673" s="35">
        <f t="shared" si="497"/>
        <v>8.973611111110126E-2</v>
      </c>
      <c r="AC673" s="35">
        <f t="shared" si="498"/>
        <v>9.3187499999989765E-2</v>
      </c>
      <c r="AD673" s="35">
        <f t="shared" si="499"/>
        <v>9.6638888888878269E-2</v>
      </c>
      <c r="AE673" s="35">
        <f t="shared" si="500"/>
        <v>0.10009027777776679</v>
      </c>
      <c r="AF673" s="36">
        <f t="shared" si="501"/>
        <v>0.10354166666665529</v>
      </c>
      <c r="AG673" s="35">
        <f t="shared" si="502"/>
        <v>0.10699305555554381</v>
      </c>
      <c r="AH673" s="35">
        <f t="shared" si="503"/>
        <v>0.11044444444443231</v>
      </c>
      <c r="AI673" s="35">
        <f t="shared" si="504"/>
        <v>0.11389583333332082</v>
      </c>
      <c r="AJ673" s="35">
        <f t="shared" si="505"/>
        <v>0.11734722222220934</v>
      </c>
      <c r="AK673" s="36">
        <f t="shared" si="506"/>
        <v>0.12079861111109784</v>
      </c>
      <c r="AL673" s="35">
        <f t="shared" si="507"/>
        <v>0.12424999999998636</v>
      </c>
      <c r="AM673" s="35">
        <f t="shared" si="508"/>
        <v>0.12770138888887486</v>
      </c>
      <c r="AN673" s="35">
        <f t="shared" si="509"/>
        <v>0.13115277777776338</v>
      </c>
      <c r="AO673" s="35">
        <f t="shared" si="510"/>
        <v>0.13460416666665187</v>
      </c>
      <c r="AP673" s="36">
        <f t="shared" si="511"/>
        <v>0.13805555555554039</v>
      </c>
      <c r="AQ673" s="35">
        <f t="shared" si="512"/>
        <v>0.14150694444442891</v>
      </c>
      <c r="AR673" s="35">
        <f t="shared" si="513"/>
        <v>0.14495833333331742</v>
      </c>
      <c r="AS673" s="38">
        <f t="shared" si="514"/>
        <v>0.14563135416665068</v>
      </c>
      <c r="AU673" s="33">
        <v>3.4513888888885098E-3</v>
      </c>
    </row>
    <row r="674" spans="1:47">
      <c r="A674" s="33">
        <v>3.45254629629592E-3</v>
      </c>
      <c r="B674" s="34">
        <v>3.45254629629592E-3</v>
      </c>
      <c r="C674" s="35">
        <f t="shared" si="515"/>
        <v>6.90509259259184E-3</v>
      </c>
      <c r="D674" s="35">
        <f t="shared" si="473"/>
        <v>1.0357638888887761E-2</v>
      </c>
      <c r="E674" s="35">
        <f t="shared" si="474"/>
        <v>1.381018518518368E-2</v>
      </c>
      <c r="F674" s="36">
        <f t="shared" si="475"/>
        <v>1.7262731481479599E-2</v>
      </c>
      <c r="G674" s="35">
        <f t="shared" si="476"/>
        <v>2.0715277777775522E-2</v>
      </c>
      <c r="H674" s="35">
        <f t="shared" si="477"/>
        <v>2.4167824074071441E-2</v>
      </c>
      <c r="I674" s="35">
        <f t="shared" si="478"/>
        <v>2.762037037036736E-2</v>
      </c>
      <c r="J674" s="35">
        <f t="shared" si="479"/>
        <v>3.1072916666663279E-2</v>
      </c>
      <c r="K674" s="36">
        <f t="shared" si="480"/>
        <v>3.4525462962959198E-2</v>
      </c>
      <c r="L674" s="35">
        <f t="shared" si="481"/>
        <v>3.7978009259255117E-2</v>
      </c>
      <c r="M674" s="35">
        <f t="shared" si="482"/>
        <v>4.1430555555551044E-2</v>
      </c>
      <c r="N674" s="35">
        <f t="shared" si="483"/>
        <v>4.4883101851846963E-2</v>
      </c>
      <c r="O674" s="35">
        <f t="shared" si="484"/>
        <v>4.8335648148142882E-2</v>
      </c>
      <c r="P674" s="36">
        <f t="shared" si="485"/>
        <v>5.1788194444438801E-2</v>
      </c>
      <c r="Q674" s="35">
        <f t="shared" si="486"/>
        <v>5.524074074073472E-2</v>
      </c>
      <c r="R674" s="35">
        <f t="shared" si="487"/>
        <v>5.8693287037030639E-2</v>
      </c>
      <c r="S674" s="35">
        <f t="shared" si="488"/>
        <v>6.2145833333326558E-2</v>
      </c>
      <c r="T674" s="35">
        <f t="shared" si="489"/>
        <v>6.5598379629622477E-2</v>
      </c>
      <c r="U674" s="36">
        <f t="shared" si="490"/>
        <v>6.9050925925918397E-2</v>
      </c>
      <c r="V674" s="35">
        <f t="shared" si="491"/>
        <v>7.2503472222214316E-2</v>
      </c>
      <c r="W674" s="37">
        <f t="shared" si="492"/>
        <v>7.2831464120362427E-2</v>
      </c>
      <c r="X674" s="35">
        <f t="shared" si="493"/>
        <v>7.5956018518510235E-2</v>
      </c>
      <c r="Y674" s="35">
        <f t="shared" si="494"/>
        <v>7.9408564814806154E-2</v>
      </c>
      <c r="Z674" s="35">
        <f t="shared" si="495"/>
        <v>8.2861111111102087E-2</v>
      </c>
      <c r="AA674" s="36">
        <f t="shared" si="496"/>
        <v>8.6313657407398006E-2</v>
      </c>
      <c r="AB674" s="35">
        <f t="shared" si="497"/>
        <v>8.9766203703693925E-2</v>
      </c>
      <c r="AC674" s="35">
        <f t="shared" si="498"/>
        <v>9.3218749999989844E-2</v>
      </c>
      <c r="AD674" s="35">
        <f t="shared" si="499"/>
        <v>9.6671296296285764E-2</v>
      </c>
      <c r="AE674" s="35">
        <f t="shared" si="500"/>
        <v>0.10012384259258168</v>
      </c>
      <c r="AF674" s="36">
        <f t="shared" si="501"/>
        <v>0.1035763888888776</v>
      </c>
      <c r="AG674" s="35">
        <f t="shared" si="502"/>
        <v>0.10702893518517352</v>
      </c>
      <c r="AH674" s="35">
        <f t="shared" si="503"/>
        <v>0.11048148148146944</v>
      </c>
      <c r="AI674" s="35">
        <f t="shared" si="504"/>
        <v>0.11393402777776536</v>
      </c>
      <c r="AJ674" s="35">
        <f t="shared" si="505"/>
        <v>0.11738657407406128</v>
      </c>
      <c r="AK674" s="36">
        <f t="shared" si="506"/>
        <v>0.1208391203703572</v>
      </c>
      <c r="AL674" s="35">
        <f t="shared" si="507"/>
        <v>0.12429166666665312</v>
      </c>
      <c r="AM674" s="35">
        <f t="shared" si="508"/>
        <v>0.12774421296294905</v>
      </c>
      <c r="AN674" s="35">
        <f t="shared" si="509"/>
        <v>0.13119675925924495</v>
      </c>
      <c r="AO674" s="35">
        <f t="shared" si="510"/>
        <v>0.13464930555554089</v>
      </c>
      <c r="AP674" s="36">
        <f t="shared" si="511"/>
        <v>0.13810185185183679</v>
      </c>
      <c r="AQ674" s="35">
        <f t="shared" si="512"/>
        <v>0.14155439814813273</v>
      </c>
      <c r="AR674" s="35">
        <f t="shared" si="513"/>
        <v>0.14500694444442863</v>
      </c>
      <c r="AS674" s="38">
        <f t="shared" si="514"/>
        <v>0.14568019097220636</v>
      </c>
      <c r="AU674" s="33">
        <v>3.45254629629592E-3</v>
      </c>
    </row>
    <row r="675" spans="1:47">
      <c r="A675" s="33">
        <v>3.4537037037033198E-3</v>
      </c>
      <c r="B675" s="34">
        <v>3.4537037037033198E-3</v>
      </c>
      <c r="C675" s="35">
        <f t="shared" si="515"/>
        <v>6.9074074074066396E-3</v>
      </c>
      <c r="D675" s="35">
        <f t="shared" si="473"/>
        <v>1.0361111111109959E-2</v>
      </c>
      <c r="E675" s="35">
        <f t="shared" si="474"/>
        <v>1.3814814814813279E-2</v>
      </c>
      <c r="F675" s="36">
        <f t="shared" si="475"/>
        <v>1.7268518518516598E-2</v>
      </c>
      <c r="G675" s="35">
        <f t="shared" si="476"/>
        <v>2.0722222222219918E-2</v>
      </c>
      <c r="H675" s="35">
        <f t="shared" si="477"/>
        <v>2.4175925925923238E-2</v>
      </c>
      <c r="I675" s="35">
        <f t="shared" si="478"/>
        <v>2.7629629629626559E-2</v>
      </c>
      <c r="J675" s="35">
        <f t="shared" si="479"/>
        <v>3.1083333333329879E-2</v>
      </c>
      <c r="K675" s="36">
        <f t="shared" si="480"/>
        <v>3.4537037037033196E-2</v>
      </c>
      <c r="L675" s="35">
        <f t="shared" si="481"/>
        <v>3.7990740740736516E-2</v>
      </c>
      <c r="M675" s="35">
        <f t="shared" si="482"/>
        <v>4.1444444444439836E-2</v>
      </c>
      <c r="N675" s="35">
        <f t="shared" si="483"/>
        <v>4.4898148148143156E-2</v>
      </c>
      <c r="O675" s="35">
        <f t="shared" si="484"/>
        <v>4.8351851851846477E-2</v>
      </c>
      <c r="P675" s="36">
        <f t="shared" si="485"/>
        <v>5.1805555555549797E-2</v>
      </c>
      <c r="Q675" s="35">
        <f t="shared" si="486"/>
        <v>5.5259259259253117E-2</v>
      </c>
      <c r="R675" s="35">
        <f t="shared" si="487"/>
        <v>5.8712962962956437E-2</v>
      </c>
      <c r="S675" s="35">
        <f t="shared" si="488"/>
        <v>6.2166666666659758E-2</v>
      </c>
      <c r="T675" s="35">
        <f t="shared" si="489"/>
        <v>6.5620370370363071E-2</v>
      </c>
      <c r="U675" s="36">
        <f t="shared" si="490"/>
        <v>6.9074074074066391E-2</v>
      </c>
      <c r="V675" s="35">
        <f t="shared" si="491"/>
        <v>7.2527777777769711E-2</v>
      </c>
      <c r="W675" s="37">
        <f t="shared" si="492"/>
        <v>7.2855879629621534E-2</v>
      </c>
      <c r="X675" s="35">
        <f t="shared" si="493"/>
        <v>7.5981481481473032E-2</v>
      </c>
      <c r="Y675" s="35">
        <f t="shared" si="494"/>
        <v>7.9435185185176352E-2</v>
      </c>
      <c r="Z675" s="35">
        <f t="shared" si="495"/>
        <v>8.2888888888879672E-2</v>
      </c>
      <c r="AA675" s="36">
        <f t="shared" si="496"/>
        <v>8.6342592592582992E-2</v>
      </c>
      <c r="AB675" s="35">
        <f t="shared" si="497"/>
        <v>8.9796296296286313E-2</v>
      </c>
      <c r="AC675" s="35">
        <f t="shared" si="498"/>
        <v>9.3249999999989633E-2</v>
      </c>
      <c r="AD675" s="35">
        <f t="shared" si="499"/>
        <v>9.6703703703692953E-2</v>
      </c>
      <c r="AE675" s="35">
        <f t="shared" si="500"/>
        <v>0.10015740740739627</v>
      </c>
      <c r="AF675" s="36">
        <f t="shared" si="501"/>
        <v>0.10361111111109959</v>
      </c>
      <c r="AG675" s="35">
        <f t="shared" si="502"/>
        <v>0.10706481481480291</v>
      </c>
      <c r="AH675" s="35">
        <f t="shared" si="503"/>
        <v>0.11051851851850623</v>
      </c>
      <c r="AI675" s="35">
        <f t="shared" si="504"/>
        <v>0.11397222222220955</v>
      </c>
      <c r="AJ675" s="35">
        <f t="shared" si="505"/>
        <v>0.11742592592591287</v>
      </c>
      <c r="AK675" s="36">
        <f t="shared" si="506"/>
        <v>0.12087962962961619</v>
      </c>
      <c r="AL675" s="35">
        <f t="shared" si="507"/>
        <v>0.12433333333331952</v>
      </c>
      <c r="AM675" s="35">
        <f t="shared" si="508"/>
        <v>0.12778703703702282</v>
      </c>
      <c r="AN675" s="35">
        <f t="shared" si="509"/>
        <v>0.13124074074072614</v>
      </c>
      <c r="AO675" s="35">
        <f t="shared" si="510"/>
        <v>0.13469444444442946</v>
      </c>
      <c r="AP675" s="36">
        <f t="shared" si="511"/>
        <v>0.13814814814813278</v>
      </c>
      <c r="AQ675" s="35">
        <f t="shared" si="512"/>
        <v>0.1416018518518361</v>
      </c>
      <c r="AR675" s="35">
        <f t="shared" si="513"/>
        <v>0.14505555555553942</v>
      </c>
      <c r="AS675" s="38">
        <f t="shared" si="514"/>
        <v>0.14572902777776159</v>
      </c>
      <c r="AU675" s="33">
        <v>3.4537037037033198E-3</v>
      </c>
    </row>
    <row r="676" spans="1:47">
      <c r="A676" s="33">
        <v>3.45486111111073E-3</v>
      </c>
      <c r="B676" s="34">
        <v>3.45486111111073E-3</v>
      </c>
      <c r="C676" s="35">
        <f t="shared" si="515"/>
        <v>6.9097222222214601E-3</v>
      </c>
      <c r="D676" s="35">
        <f t="shared" si="473"/>
        <v>1.036458333333219E-2</v>
      </c>
      <c r="E676" s="35">
        <f t="shared" si="474"/>
        <v>1.381944444444292E-2</v>
      </c>
      <c r="F676" s="36">
        <f t="shared" si="475"/>
        <v>1.7274305555553648E-2</v>
      </c>
      <c r="G676" s="35">
        <f t="shared" si="476"/>
        <v>2.072916666666438E-2</v>
      </c>
      <c r="H676" s="35">
        <f t="shared" si="477"/>
        <v>2.4184027777775112E-2</v>
      </c>
      <c r="I676" s="35">
        <f t="shared" si="478"/>
        <v>2.763888888888584E-2</v>
      </c>
      <c r="J676" s="35">
        <f t="shared" si="479"/>
        <v>3.1093749999996569E-2</v>
      </c>
      <c r="K676" s="36">
        <f t="shared" si="480"/>
        <v>3.4548611111107297E-2</v>
      </c>
      <c r="L676" s="35">
        <f t="shared" si="481"/>
        <v>3.8003472222218032E-2</v>
      </c>
      <c r="M676" s="35">
        <f t="shared" si="482"/>
        <v>4.145833333332876E-2</v>
      </c>
      <c r="N676" s="35">
        <f t="shared" si="483"/>
        <v>4.4913194444439489E-2</v>
      </c>
      <c r="O676" s="35">
        <f t="shared" si="484"/>
        <v>4.8368055555550224E-2</v>
      </c>
      <c r="P676" s="36">
        <f t="shared" si="485"/>
        <v>5.1822916666660952E-2</v>
      </c>
      <c r="Q676" s="35">
        <f t="shared" si="486"/>
        <v>5.5277777777771681E-2</v>
      </c>
      <c r="R676" s="35">
        <f t="shared" si="487"/>
        <v>5.8732638888882409E-2</v>
      </c>
      <c r="S676" s="35">
        <f t="shared" si="488"/>
        <v>6.2187499999993137E-2</v>
      </c>
      <c r="T676" s="35">
        <f t="shared" si="489"/>
        <v>6.5642361111103872E-2</v>
      </c>
      <c r="U676" s="36">
        <f t="shared" si="490"/>
        <v>6.9097222222214594E-2</v>
      </c>
      <c r="V676" s="35">
        <f t="shared" si="491"/>
        <v>7.2552083333325329E-2</v>
      </c>
      <c r="W676" s="37">
        <f t="shared" si="492"/>
        <v>7.2880295138880849E-2</v>
      </c>
      <c r="X676" s="35">
        <f t="shared" si="493"/>
        <v>7.6006944444436064E-2</v>
      </c>
      <c r="Y676" s="35">
        <f t="shared" si="494"/>
        <v>7.9461805555546786E-2</v>
      </c>
      <c r="Z676" s="35">
        <f t="shared" si="495"/>
        <v>8.2916666666657521E-2</v>
      </c>
      <c r="AA676" s="36">
        <f t="shared" si="496"/>
        <v>8.6371527777768256E-2</v>
      </c>
      <c r="AB676" s="35">
        <f t="shared" si="497"/>
        <v>8.9826388888878977E-2</v>
      </c>
      <c r="AC676" s="35">
        <f t="shared" si="498"/>
        <v>9.3281249999989713E-2</v>
      </c>
      <c r="AD676" s="35">
        <f t="shared" si="499"/>
        <v>9.6736111111100448E-2</v>
      </c>
      <c r="AE676" s="35">
        <f t="shared" si="500"/>
        <v>0.10019097222221117</v>
      </c>
      <c r="AF676" s="36">
        <f t="shared" si="501"/>
        <v>0.1036458333333219</v>
      </c>
      <c r="AG676" s="35">
        <f t="shared" si="502"/>
        <v>0.10710069444443263</v>
      </c>
      <c r="AH676" s="35">
        <f t="shared" si="503"/>
        <v>0.11055555555554336</v>
      </c>
      <c r="AI676" s="35">
        <f t="shared" si="504"/>
        <v>0.1140104166666541</v>
      </c>
      <c r="AJ676" s="35">
        <f t="shared" si="505"/>
        <v>0.11746527777776482</v>
      </c>
      <c r="AK676" s="36">
        <f t="shared" si="506"/>
        <v>0.12092013888887555</v>
      </c>
      <c r="AL676" s="35">
        <f t="shared" si="507"/>
        <v>0.12437499999998627</v>
      </c>
      <c r="AM676" s="35">
        <f t="shared" si="508"/>
        <v>0.12782986111109701</v>
      </c>
      <c r="AN676" s="35">
        <f t="shared" si="509"/>
        <v>0.13128472222220774</v>
      </c>
      <c r="AO676" s="35">
        <f t="shared" si="510"/>
        <v>0.13473958333331848</v>
      </c>
      <c r="AP676" s="36">
        <f t="shared" si="511"/>
        <v>0.13819444444442919</v>
      </c>
      <c r="AQ676" s="35">
        <f t="shared" si="512"/>
        <v>0.14164930555553992</v>
      </c>
      <c r="AR676" s="35">
        <f t="shared" si="513"/>
        <v>0.14510416666665066</v>
      </c>
      <c r="AS676" s="38">
        <f t="shared" si="514"/>
        <v>0.14577786458331726</v>
      </c>
      <c r="AU676" s="33">
        <v>3.45486111111073E-3</v>
      </c>
    </row>
    <row r="677" spans="1:47">
      <c r="A677" s="33">
        <v>3.4560185185181398E-3</v>
      </c>
      <c r="B677" s="34">
        <v>3.4560185185181398E-3</v>
      </c>
      <c r="C677" s="35">
        <f t="shared" si="515"/>
        <v>6.9120370370362796E-3</v>
      </c>
      <c r="D677" s="35">
        <f t="shared" si="473"/>
        <v>1.0368055555554419E-2</v>
      </c>
      <c r="E677" s="35">
        <f t="shared" si="474"/>
        <v>1.3824074074072559E-2</v>
      </c>
      <c r="F677" s="36">
        <f t="shared" si="475"/>
        <v>1.7280092592590699E-2</v>
      </c>
      <c r="G677" s="35">
        <f t="shared" si="476"/>
        <v>2.0736111111108839E-2</v>
      </c>
      <c r="H677" s="35">
        <f t="shared" si="477"/>
        <v>2.4192129629626979E-2</v>
      </c>
      <c r="I677" s="35">
        <f t="shared" si="478"/>
        <v>2.7648148148145119E-2</v>
      </c>
      <c r="J677" s="35">
        <f t="shared" si="479"/>
        <v>3.1104166666663258E-2</v>
      </c>
      <c r="K677" s="36">
        <f t="shared" si="480"/>
        <v>3.4560185185181398E-2</v>
      </c>
      <c r="L677" s="35">
        <f t="shared" si="481"/>
        <v>3.8016203703699541E-2</v>
      </c>
      <c r="M677" s="35">
        <f t="shared" si="482"/>
        <v>4.1472222222217678E-2</v>
      </c>
      <c r="N677" s="35">
        <f t="shared" si="483"/>
        <v>4.4928240740735814E-2</v>
      </c>
      <c r="O677" s="35">
        <f t="shared" si="484"/>
        <v>4.8384259259253957E-2</v>
      </c>
      <c r="P677" s="36">
        <f t="shared" si="485"/>
        <v>5.1840277777772101E-2</v>
      </c>
      <c r="Q677" s="35">
        <f t="shared" si="486"/>
        <v>5.5296296296290237E-2</v>
      </c>
      <c r="R677" s="35">
        <f t="shared" si="487"/>
        <v>5.8752314814808373E-2</v>
      </c>
      <c r="S677" s="35">
        <f t="shared" si="488"/>
        <v>6.2208333333326517E-2</v>
      </c>
      <c r="T677" s="35">
        <f t="shared" si="489"/>
        <v>6.566435185184466E-2</v>
      </c>
      <c r="U677" s="36">
        <f t="shared" si="490"/>
        <v>6.9120370370362796E-2</v>
      </c>
      <c r="V677" s="35">
        <f t="shared" si="491"/>
        <v>7.2576388888880933E-2</v>
      </c>
      <c r="W677" s="37">
        <f t="shared" si="492"/>
        <v>7.290471064814015E-2</v>
      </c>
      <c r="X677" s="35">
        <f t="shared" si="493"/>
        <v>7.6032407407399083E-2</v>
      </c>
      <c r="Y677" s="35">
        <f t="shared" si="494"/>
        <v>7.9488425925917219E-2</v>
      </c>
      <c r="Z677" s="35">
        <f t="shared" si="495"/>
        <v>8.2944444444435356E-2</v>
      </c>
      <c r="AA677" s="36">
        <f t="shared" si="496"/>
        <v>8.6400462962953492E-2</v>
      </c>
      <c r="AB677" s="35">
        <f t="shared" si="497"/>
        <v>8.9856481481471628E-2</v>
      </c>
      <c r="AC677" s="35">
        <f t="shared" si="498"/>
        <v>9.3312499999989779E-2</v>
      </c>
      <c r="AD677" s="35">
        <f t="shared" si="499"/>
        <v>9.6768518518507915E-2</v>
      </c>
      <c r="AE677" s="35">
        <f t="shared" si="500"/>
        <v>0.10022453703702605</v>
      </c>
      <c r="AF677" s="36">
        <f t="shared" si="501"/>
        <v>0.1036805555555442</v>
      </c>
      <c r="AG677" s="35">
        <f t="shared" si="502"/>
        <v>0.10713657407406234</v>
      </c>
      <c r="AH677" s="35">
        <f t="shared" si="503"/>
        <v>0.11059259259258047</v>
      </c>
      <c r="AI677" s="35">
        <f t="shared" si="504"/>
        <v>0.11404861111109861</v>
      </c>
      <c r="AJ677" s="35">
        <f t="shared" si="505"/>
        <v>0.11750462962961675</v>
      </c>
      <c r="AK677" s="36">
        <f t="shared" si="506"/>
        <v>0.1209606481481349</v>
      </c>
      <c r="AL677" s="35">
        <f t="shared" si="507"/>
        <v>0.12441666666665303</v>
      </c>
      <c r="AM677" s="35">
        <f t="shared" si="508"/>
        <v>0.12787268518517117</v>
      </c>
      <c r="AN677" s="35">
        <f t="shared" si="509"/>
        <v>0.13132870370368932</v>
      </c>
      <c r="AO677" s="35">
        <f t="shared" si="510"/>
        <v>0.13478472222220744</v>
      </c>
      <c r="AP677" s="36">
        <f t="shared" si="511"/>
        <v>0.13824074074072559</v>
      </c>
      <c r="AQ677" s="35">
        <f t="shared" si="512"/>
        <v>0.14169675925924374</v>
      </c>
      <c r="AR677" s="35">
        <f t="shared" si="513"/>
        <v>0.14515277777776187</v>
      </c>
      <c r="AS677" s="38">
        <f t="shared" si="514"/>
        <v>0.14582670138887291</v>
      </c>
      <c r="AU677" s="33">
        <v>3.4560185185181398E-3</v>
      </c>
    </row>
    <row r="678" spans="1:47">
      <c r="A678" s="33">
        <v>3.4571759259255401E-3</v>
      </c>
      <c r="B678" s="34">
        <v>3.4571759259255401E-3</v>
      </c>
      <c r="C678" s="35">
        <f t="shared" si="515"/>
        <v>6.9143518518510801E-3</v>
      </c>
      <c r="D678" s="35">
        <f t="shared" si="473"/>
        <v>1.0371527777776619E-2</v>
      </c>
      <c r="E678" s="35">
        <f t="shared" si="474"/>
        <v>1.382870370370216E-2</v>
      </c>
      <c r="F678" s="36">
        <f t="shared" si="475"/>
        <v>1.7285879629627701E-2</v>
      </c>
      <c r="G678" s="35">
        <f t="shared" si="476"/>
        <v>2.0743055555553239E-2</v>
      </c>
      <c r="H678" s="35">
        <f t="shared" si="477"/>
        <v>2.420023148147878E-2</v>
      </c>
      <c r="I678" s="35">
        <f t="shared" si="478"/>
        <v>2.7657407407404321E-2</v>
      </c>
      <c r="J678" s="35">
        <f t="shared" si="479"/>
        <v>3.1114583333329861E-2</v>
      </c>
      <c r="K678" s="36">
        <f t="shared" si="480"/>
        <v>3.4571759259255402E-2</v>
      </c>
      <c r="L678" s="35">
        <f t="shared" si="481"/>
        <v>3.802893518518094E-2</v>
      </c>
      <c r="M678" s="35">
        <f t="shared" si="482"/>
        <v>4.1486111111106477E-2</v>
      </c>
      <c r="N678" s="35">
        <f t="shared" si="483"/>
        <v>4.4943287037032022E-2</v>
      </c>
      <c r="O678" s="35">
        <f t="shared" si="484"/>
        <v>4.8400462962957559E-2</v>
      </c>
      <c r="P678" s="36">
        <f t="shared" si="485"/>
        <v>5.1857638888883104E-2</v>
      </c>
      <c r="Q678" s="35">
        <f t="shared" si="486"/>
        <v>5.5314814814808641E-2</v>
      </c>
      <c r="R678" s="35">
        <f t="shared" si="487"/>
        <v>5.8771990740734179E-2</v>
      </c>
      <c r="S678" s="35">
        <f t="shared" si="488"/>
        <v>6.2229166666659723E-2</v>
      </c>
      <c r="T678" s="35">
        <f t="shared" si="489"/>
        <v>6.5686342592585267E-2</v>
      </c>
      <c r="U678" s="36">
        <f t="shared" si="490"/>
        <v>6.9143518518510805E-2</v>
      </c>
      <c r="V678" s="35">
        <f t="shared" si="491"/>
        <v>7.2600694444436342E-2</v>
      </c>
      <c r="W678" s="37">
        <f t="shared" si="492"/>
        <v>7.2929126157399257E-2</v>
      </c>
      <c r="X678" s="35">
        <f t="shared" si="493"/>
        <v>7.605787037036188E-2</v>
      </c>
      <c r="Y678" s="35">
        <f t="shared" si="494"/>
        <v>7.9515046296287417E-2</v>
      </c>
      <c r="Z678" s="35">
        <f t="shared" si="495"/>
        <v>8.2972222222212955E-2</v>
      </c>
      <c r="AA678" s="36">
        <f t="shared" si="496"/>
        <v>8.6429398148138506E-2</v>
      </c>
      <c r="AB678" s="35">
        <f t="shared" si="497"/>
        <v>8.9886574074064043E-2</v>
      </c>
      <c r="AC678" s="35">
        <f t="shared" si="498"/>
        <v>9.3343749999989581E-2</v>
      </c>
      <c r="AD678" s="35">
        <f t="shared" si="499"/>
        <v>9.6800925925915118E-2</v>
      </c>
      <c r="AE678" s="35">
        <f t="shared" si="500"/>
        <v>0.10025810185184066</v>
      </c>
      <c r="AF678" s="36">
        <f t="shared" si="501"/>
        <v>0.10371527777776621</v>
      </c>
      <c r="AG678" s="35">
        <f t="shared" si="502"/>
        <v>0.10717245370369174</v>
      </c>
      <c r="AH678" s="35">
        <f t="shared" si="503"/>
        <v>0.11062962962961728</v>
      </c>
      <c r="AI678" s="35">
        <f t="shared" si="504"/>
        <v>0.11408680555554282</v>
      </c>
      <c r="AJ678" s="35">
        <f t="shared" si="505"/>
        <v>0.11754398148146836</v>
      </c>
      <c r="AK678" s="36">
        <f t="shared" si="506"/>
        <v>0.12100115740739391</v>
      </c>
      <c r="AL678" s="35">
        <f t="shared" si="507"/>
        <v>0.12445833333331945</v>
      </c>
      <c r="AM678" s="35">
        <f t="shared" si="508"/>
        <v>0.12791550925924497</v>
      </c>
      <c r="AN678" s="35">
        <f t="shared" si="509"/>
        <v>0.13137268518517053</v>
      </c>
      <c r="AO678" s="35">
        <f t="shared" si="510"/>
        <v>0.13482986111109607</v>
      </c>
      <c r="AP678" s="36">
        <f t="shared" si="511"/>
        <v>0.13828703703702161</v>
      </c>
      <c r="AQ678" s="35">
        <f t="shared" si="512"/>
        <v>0.14174421296294715</v>
      </c>
      <c r="AR678" s="35">
        <f t="shared" si="513"/>
        <v>0.14520138888887268</v>
      </c>
      <c r="AS678" s="38">
        <f t="shared" si="514"/>
        <v>0.14587553819442817</v>
      </c>
      <c r="AU678" s="33">
        <v>3.4571759259255401E-3</v>
      </c>
    </row>
    <row r="679" spans="1:47">
      <c r="A679" s="33">
        <v>3.4583333333329499E-3</v>
      </c>
      <c r="B679" s="34">
        <v>3.4583333333329499E-3</v>
      </c>
      <c r="C679" s="35">
        <f t="shared" si="515"/>
        <v>6.9166666666658997E-3</v>
      </c>
      <c r="D679" s="35">
        <f t="shared" si="473"/>
        <v>1.037499999999885E-2</v>
      </c>
      <c r="E679" s="35">
        <f t="shared" si="474"/>
        <v>1.3833333333331799E-2</v>
      </c>
      <c r="F679" s="36">
        <f t="shared" si="475"/>
        <v>1.7291666666664748E-2</v>
      </c>
      <c r="G679" s="35">
        <f t="shared" si="476"/>
        <v>2.0749999999997701E-2</v>
      </c>
      <c r="H679" s="35">
        <f t="shared" si="477"/>
        <v>2.420833333333065E-2</v>
      </c>
      <c r="I679" s="35">
        <f t="shared" si="478"/>
        <v>2.7666666666663599E-2</v>
      </c>
      <c r="J679" s="35">
        <f t="shared" si="479"/>
        <v>3.1124999999996548E-2</v>
      </c>
      <c r="K679" s="36">
        <f t="shared" si="480"/>
        <v>3.4583333333329497E-2</v>
      </c>
      <c r="L679" s="35">
        <f t="shared" si="481"/>
        <v>3.8041666666662449E-2</v>
      </c>
      <c r="M679" s="35">
        <f t="shared" si="482"/>
        <v>4.1499999999995402E-2</v>
      </c>
      <c r="N679" s="35">
        <f t="shared" si="483"/>
        <v>4.4958333333328347E-2</v>
      </c>
      <c r="O679" s="35">
        <f t="shared" si="484"/>
        <v>4.84166666666613E-2</v>
      </c>
      <c r="P679" s="36">
        <f t="shared" si="485"/>
        <v>5.1874999999994245E-2</v>
      </c>
      <c r="Q679" s="35">
        <f t="shared" si="486"/>
        <v>5.5333333333327198E-2</v>
      </c>
      <c r="R679" s="35">
        <f t="shared" si="487"/>
        <v>5.879166666666015E-2</v>
      </c>
      <c r="S679" s="35">
        <f t="shared" si="488"/>
        <v>6.2249999999993096E-2</v>
      </c>
      <c r="T679" s="35">
        <f t="shared" si="489"/>
        <v>6.5708333333326041E-2</v>
      </c>
      <c r="U679" s="36">
        <f t="shared" si="490"/>
        <v>6.9166666666658994E-2</v>
      </c>
      <c r="V679" s="35">
        <f t="shared" si="491"/>
        <v>7.2624999999991946E-2</v>
      </c>
      <c r="W679" s="37">
        <f t="shared" si="492"/>
        <v>7.2953541666658572E-2</v>
      </c>
      <c r="X679" s="35">
        <f t="shared" si="493"/>
        <v>7.6083333333324898E-2</v>
      </c>
      <c r="Y679" s="35">
        <f t="shared" si="494"/>
        <v>7.9541666666657851E-2</v>
      </c>
      <c r="Z679" s="35">
        <f t="shared" si="495"/>
        <v>8.2999999999990803E-2</v>
      </c>
      <c r="AA679" s="36">
        <f t="shared" si="496"/>
        <v>8.6458333333323742E-2</v>
      </c>
      <c r="AB679" s="35">
        <f t="shared" si="497"/>
        <v>8.9916666666656694E-2</v>
      </c>
      <c r="AC679" s="35">
        <f t="shared" si="498"/>
        <v>9.3374999999989647E-2</v>
      </c>
      <c r="AD679" s="35">
        <f t="shared" si="499"/>
        <v>9.6833333333322599E-2</v>
      </c>
      <c r="AE679" s="35">
        <f t="shared" si="500"/>
        <v>0.10029166666665555</v>
      </c>
      <c r="AF679" s="36">
        <f t="shared" si="501"/>
        <v>0.10374999999998849</v>
      </c>
      <c r="AG679" s="35">
        <f t="shared" si="502"/>
        <v>0.10720833333332144</v>
      </c>
      <c r="AH679" s="35">
        <f t="shared" si="503"/>
        <v>0.1106666666666544</v>
      </c>
      <c r="AI679" s="35">
        <f t="shared" si="504"/>
        <v>0.11412499999998735</v>
      </c>
      <c r="AJ679" s="35">
        <f t="shared" si="505"/>
        <v>0.1175833333333203</v>
      </c>
      <c r="AK679" s="36">
        <f t="shared" si="506"/>
        <v>0.12104166666665324</v>
      </c>
      <c r="AL679" s="35">
        <f t="shared" si="507"/>
        <v>0.12449999999998619</v>
      </c>
      <c r="AM679" s="35">
        <f t="shared" si="508"/>
        <v>0.12795833333331916</v>
      </c>
      <c r="AN679" s="35">
        <f t="shared" si="509"/>
        <v>0.13141666666665208</v>
      </c>
      <c r="AO679" s="35">
        <f t="shared" si="510"/>
        <v>0.13487499999998503</v>
      </c>
      <c r="AP679" s="36">
        <f t="shared" si="511"/>
        <v>0.13833333333331799</v>
      </c>
      <c r="AQ679" s="35">
        <f t="shared" si="512"/>
        <v>0.14179166666665094</v>
      </c>
      <c r="AR679" s="35">
        <f t="shared" si="513"/>
        <v>0.14524999999998389</v>
      </c>
      <c r="AS679" s="38">
        <f t="shared" si="514"/>
        <v>0.14592437499998381</v>
      </c>
      <c r="AU679" s="33">
        <v>3.4583333333329499E-3</v>
      </c>
    </row>
    <row r="680" spans="1:47">
      <c r="A680" s="33">
        <v>3.4594907407403601E-3</v>
      </c>
      <c r="B680" s="34">
        <v>3.4594907407403601E-3</v>
      </c>
      <c r="C680" s="35">
        <f t="shared" si="515"/>
        <v>6.9189814814807201E-3</v>
      </c>
      <c r="D680" s="35">
        <f t="shared" si="473"/>
        <v>1.037847222222108E-2</v>
      </c>
      <c r="E680" s="35">
        <f t="shared" si="474"/>
        <v>1.383796296296144E-2</v>
      </c>
      <c r="F680" s="36">
        <f t="shared" si="475"/>
        <v>1.7297453703701799E-2</v>
      </c>
      <c r="G680" s="35">
        <f t="shared" si="476"/>
        <v>2.075694444444216E-2</v>
      </c>
      <c r="H680" s="35">
        <f t="shared" si="477"/>
        <v>2.421643518518252E-2</v>
      </c>
      <c r="I680" s="35">
        <f t="shared" si="478"/>
        <v>2.7675925925922881E-2</v>
      </c>
      <c r="J680" s="35">
        <f t="shared" si="479"/>
        <v>3.1135416666663241E-2</v>
      </c>
      <c r="K680" s="36">
        <f t="shared" si="480"/>
        <v>3.4594907407403598E-2</v>
      </c>
      <c r="L680" s="35">
        <f t="shared" si="481"/>
        <v>3.8054398148143959E-2</v>
      </c>
      <c r="M680" s="35">
        <f t="shared" si="482"/>
        <v>4.1513888888884319E-2</v>
      </c>
      <c r="N680" s="35">
        <f t="shared" si="483"/>
        <v>4.497337962962468E-2</v>
      </c>
      <c r="O680" s="35">
        <f t="shared" si="484"/>
        <v>4.843287037036504E-2</v>
      </c>
      <c r="P680" s="36">
        <f t="shared" si="485"/>
        <v>5.1892361111105401E-2</v>
      </c>
      <c r="Q680" s="35">
        <f t="shared" si="486"/>
        <v>5.5351851851845761E-2</v>
      </c>
      <c r="R680" s="35">
        <f t="shared" si="487"/>
        <v>5.8811342592586122E-2</v>
      </c>
      <c r="S680" s="35">
        <f t="shared" si="488"/>
        <v>6.2270833333326482E-2</v>
      </c>
      <c r="T680" s="35">
        <f t="shared" si="489"/>
        <v>6.5730324074066843E-2</v>
      </c>
      <c r="U680" s="36">
        <f t="shared" si="490"/>
        <v>6.9189814814807196E-2</v>
      </c>
      <c r="V680" s="35">
        <f t="shared" si="491"/>
        <v>7.2649305555547564E-2</v>
      </c>
      <c r="W680" s="37">
        <f t="shared" si="492"/>
        <v>7.2977957175917887E-2</v>
      </c>
      <c r="X680" s="35">
        <f t="shared" si="493"/>
        <v>7.6108796296287917E-2</v>
      </c>
      <c r="Y680" s="35">
        <f t="shared" si="494"/>
        <v>7.9568287037028285E-2</v>
      </c>
      <c r="Z680" s="35">
        <f t="shared" si="495"/>
        <v>8.3027777777768638E-2</v>
      </c>
      <c r="AA680" s="36">
        <f t="shared" si="496"/>
        <v>8.6487268518509006E-2</v>
      </c>
      <c r="AB680" s="35">
        <f t="shared" si="497"/>
        <v>8.9946759259249359E-2</v>
      </c>
      <c r="AC680" s="35">
        <f t="shared" si="498"/>
        <v>9.3406249999989727E-2</v>
      </c>
      <c r="AD680" s="35">
        <f t="shared" si="499"/>
        <v>9.686574074073008E-2</v>
      </c>
      <c r="AE680" s="35">
        <f t="shared" si="500"/>
        <v>0.10032523148147045</v>
      </c>
      <c r="AF680" s="36">
        <f t="shared" si="501"/>
        <v>0.1037847222222108</v>
      </c>
      <c r="AG680" s="35">
        <f t="shared" si="502"/>
        <v>0.10724421296295117</v>
      </c>
      <c r="AH680" s="35">
        <f t="shared" si="503"/>
        <v>0.11070370370369152</v>
      </c>
      <c r="AI680" s="35">
        <f t="shared" si="504"/>
        <v>0.11416319444443188</v>
      </c>
      <c r="AJ680" s="35">
        <f t="shared" si="505"/>
        <v>0.11762268518517224</v>
      </c>
      <c r="AK680" s="36">
        <f t="shared" si="506"/>
        <v>0.1210821759259126</v>
      </c>
      <c r="AL680" s="35">
        <f t="shared" si="507"/>
        <v>0.12454166666665296</v>
      </c>
      <c r="AM680" s="35">
        <f t="shared" si="508"/>
        <v>0.12800115740739332</v>
      </c>
      <c r="AN680" s="35">
        <f t="shared" si="509"/>
        <v>0.13146064814813369</v>
      </c>
      <c r="AO680" s="35">
        <f t="shared" si="510"/>
        <v>0.13492013888887405</v>
      </c>
      <c r="AP680" s="36">
        <f t="shared" si="511"/>
        <v>0.13837962962961439</v>
      </c>
      <c r="AQ680" s="35">
        <f t="shared" si="512"/>
        <v>0.14183912037035476</v>
      </c>
      <c r="AR680" s="35">
        <f t="shared" si="513"/>
        <v>0.14529861111109513</v>
      </c>
      <c r="AS680" s="38">
        <f t="shared" si="514"/>
        <v>0.14597321180553949</v>
      </c>
      <c r="AU680" s="33">
        <v>3.4594907407403601E-3</v>
      </c>
    </row>
    <row r="681" spans="1:47">
      <c r="A681" s="33">
        <v>3.4606481481477599E-3</v>
      </c>
      <c r="B681" s="34">
        <v>3.4606481481477599E-3</v>
      </c>
      <c r="C681" s="35">
        <f t="shared" si="515"/>
        <v>6.9212962962955198E-3</v>
      </c>
      <c r="D681" s="35">
        <f t="shared" si="473"/>
        <v>1.038194444444328E-2</v>
      </c>
      <c r="E681" s="35">
        <f t="shared" si="474"/>
        <v>1.384259259259104E-2</v>
      </c>
      <c r="F681" s="36">
        <f t="shared" si="475"/>
        <v>1.7303240740738801E-2</v>
      </c>
      <c r="G681" s="35">
        <f t="shared" si="476"/>
        <v>2.0763888888886559E-2</v>
      </c>
      <c r="H681" s="35">
        <f t="shared" si="477"/>
        <v>2.4224537037034317E-2</v>
      </c>
      <c r="I681" s="35">
        <f t="shared" si="478"/>
        <v>2.7685185185182079E-2</v>
      </c>
      <c r="J681" s="35">
        <f t="shared" si="479"/>
        <v>3.1145833333329841E-2</v>
      </c>
      <c r="K681" s="36">
        <f t="shared" si="480"/>
        <v>3.4606481481477602E-2</v>
      </c>
      <c r="L681" s="35">
        <f t="shared" si="481"/>
        <v>3.8067129629625357E-2</v>
      </c>
      <c r="M681" s="35">
        <f t="shared" si="482"/>
        <v>4.1527777777773119E-2</v>
      </c>
      <c r="N681" s="35">
        <f t="shared" si="483"/>
        <v>4.498842592592088E-2</v>
      </c>
      <c r="O681" s="35">
        <f t="shared" si="484"/>
        <v>4.8449074074068635E-2</v>
      </c>
      <c r="P681" s="36">
        <f t="shared" si="485"/>
        <v>5.1909722222216396E-2</v>
      </c>
      <c r="Q681" s="35">
        <f t="shared" si="486"/>
        <v>5.5370370370364158E-2</v>
      </c>
      <c r="R681" s="35">
        <f t="shared" si="487"/>
        <v>5.883101851851192E-2</v>
      </c>
      <c r="S681" s="35">
        <f t="shared" si="488"/>
        <v>6.2291666666659681E-2</v>
      </c>
      <c r="T681" s="35">
        <f t="shared" si="489"/>
        <v>6.5752314814807436E-2</v>
      </c>
      <c r="U681" s="36">
        <f t="shared" si="490"/>
        <v>6.9212962962955205E-2</v>
      </c>
      <c r="V681" s="35">
        <f t="shared" si="491"/>
        <v>7.2673611111102959E-2</v>
      </c>
      <c r="W681" s="37">
        <f t="shared" si="492"/>
        <v>7.3002372685176994E-2</v>
      </c>
      <c r="X681" s="35">
        <f t="shared" si="493"/>
        <v>7.6134259259250714E-2</v>
      </c>
      <c r="Y681" s="35">
        <f t="shared" si="494"/>
        <v>7.9594907407398482E-2</v>
      </c>
      <c r="Z681" s="35">
        <f t="shared" si="495"/>
        <v>8.3055555555546237E-2</v>
      </c>
      <c r="AA681" s="36">
        <f t="shared" si="496"/>
        <v>8.6516203703693992E-2</v>
      </c>
      <c r="AB681" s="35">
        <f t="shared" si="497"/>
        <v>8.997685185184176E-2</v>
      </c>
      <c r="AC681" s="35">
        <f t="shared" si="498"/>
        <v>9.3437499999989515E-2</v>
      </c>
      <c r="AD681" s="35">
        <f t="shared" si="499"/>
        <v>9.689814814813727E-2</v>
      </c>
      <c r="AE681" s="35">
        <f t="shared" si="500"/>
        <v>0.10035879629628504</v>
      </c>
      <c r="AF681" s="36">
        <f t="shared" si="501"/>
        <v>0.10381944444443279</v>
      </c>
      <c r="AG681" s="35">
        <f t="shared" si="502"/>
        <v>0.10728009259258056</v>
      </c>
      <c r="AH681" s="35">
        <f t="shared" si="503"/>
        <v>0.11074074074072832</v>
      </c>
      <c r="AI681" s="35">
        <f t="shared" si="504"/>
        <v>0.11420138888887607</v>
      </c>
      <c r="AJ681" s="35">
        <f t="shared" si="505"/>
        <v>0.11766203703702384</v>
      </c>
      <c r="AK681" s="36">
        <f t="shared" si="506"/>
        <v>0.12112268518517159</v>
      </c>
      <c r="AL681" s="35">
        <f t="shared" si="507"/>
        <v>0.12458333333331936</v>
      </c>
      <c r="AM681" s="35">
        <f t="shared" si="508"/>
        <v>0.12804398148146712</v>
      </c>
      <c r="AN681" s="35">
        <f t="shared" si="509"/>
        <v>0.13150462962961487</v>
      </c>
      <c r="AO681" s="35">
        <f t="shared" si="510"/>
        <v>0.13496527777776263</v>
      </c>
      <c r="AP681" s="36">
        <f t="shared" si="511"/>
        <v>0.13842592592591041</v>
      </c>
      <c r="AQ681" s="35">
        <f t="shared" si="512"/>
        <v>0.14188657407405816</v>
      </c>
      <c r="AR681" s="35">
        <f t="shared" si="513"/>
        <v>0.14534722222220592</v>
      </c>
      <c r="AS681" s="38">
        <f t="shared" si="514"/>
        <v>0.14602204861109472</v>
      </c>
      <c r="AU681" s="33">
        <v>3.4606481481477599E-3</v>
      </c>
    </row>
    <row r="682" spans="1:47">
      <c r="A682" s="33">
        <v>3.4618055555551701E-3</v>
      </c>
      <c r="B682" s="34">
        <v>3.4618055555551701E-3</v>
      </c>
      <c r="C682" s="35">
        <f t="shared" si="515"/>
        <v>6.9236111111103402E-3</v>
      </c>
      <c r="D682" s="35">
        <f t="shared" si="473"/>
        <v>1.0385416666665511E-2</v>
      </c>
      <c r="E682" s="35">
        <f t="shared" si="474"/>
        <v>1.384722222222068E-2</v>
      </c>
      <c r="F682" s="36">
        <f t="shared" si="475"/>
        <v>1.7309027777775852E-2</v>
      </c>
      <c r="G682" s="35">
        <f t="shared" si="476"/>
        <v>2.0770833333331021E-2</v>
      </c>
      <c r="H682" s="35">
        <f t="shared" si="477"/>
        <v>2.4232638888886191E-2</v>
      </c>
      <c r="I682" s="35">
        <f t="shared" si="478"/>
        <v>2.7694444444441361E-2</v>
      </c>
      <c r="J682" s="35">
        <f t="shared" si="479"/>
        <v>3.115624999999653E-2</v>
      </c>
      <c r="K682" s="36">
        <f t="shared" si="480"/>
        <v>3.4618055555551704E-2</v>
      </c>
      <c r="L682" s="35">
        <f t="shared" si="481"/>
        <v>3.8079861111106873E-2</v>
      </c>
      <c r="M682" s="35">
        <f t="shared" si="482"/>
        <v>4.1541666666662043E-2</v>
      </c>
      <c r="N682" s="35">
        <f t="shared" si="483"/>
        <v>4.5003472222217213E-2</v>
      </c>
      <c r="O682" s="35">
        <f t="shared" si="484"/>
        <v>4.8465277777772382E-2</v>
      </c>
      <c r="P682" s="36">
        <f t="shared" si="485"/>
        <v>5.1927083333327552E-2</v>
      </c>
      <c r="Q682" s="35">
        <f t="shared" si="486"/>
        <v>5.5388888888882722E-2</v>
      </c>
      <c r="R682" s="35">
        <f t="shared" si="487"/>
        <v>5.8850694444437891E-2</v>
      </c>
      <c r="S682" s="35">
        <f t="shared" si="488"/>
        <v>6.2312499999993061E-2</v>
      </c>
      <c r="T682" s="35">
        <f t="shared" si="489"/>
        <v>6.5774305555548238E-2</v>
      </c>
      <c r="U682" s="36">
        <f t="shared" si="490"/>
        <v>6.9236111111103407E-2</v>
      </c>
      <c r="V682" s="35">
        <f t="shared" si="491"/>
        <v>7.2697916666658577E-2</v>
      </c>
      <c r="W682" s="37">
        <f t="shared" si="492"/>
        <v>7.302678819443631E-2</v>
      </c>
      <c r="X682" s="35">
        <f t="shared" si="493"/>
        <v>7.6159722222213747E-2</v>
      </c>
      <c r="Y682" s="35">
        <f t="shared" si="494"/>
        <v>7.9621527777768916E-2</v>
      </c>
      <c r="Z682" s="35">
        <f t="shared" si="495"/>
        <v>8.3083333333324086E-2</v>
      </c>
      <c r="AA682" s="36">
        <f t="shared" si="496"/>
        <v>8.6545138888879256E-2</v>
      </c>
      <c r="AB682" s="35">
        <f t="shared" si="497"/>
        <v>9.0006944444434425E-2</v>
      </c>
      <c r="AC682" s="35">
        <f t="shared" si="498"/>
        <v>9.3468749999989595E-2</v>
      </c>
      <c r="AD682" s="35">
        <f t="shared" si="499"/>
        <v>9.6930555555544765E-2</v>
      </c>
      <c r="AE682" s="35">
        <f t="shared" si="500"/>
        <v>0.10039236111109993</v>
      </c>
      <c r="AF682" s="36">
        <f t="shared" si="501"/>
        <v>0.1038541666666551</v>
      </c>
      <c r="AG682" s="35">
        <f t="shared" si="502"/>
        <v>0.10731597222221027</v>
      </c>
      <c r="AH682" s="35">
        <f t="shared" si="503"/>
        <v>0.11077777777776544</v>
      </c>
      <c r="AI682" s="35">
        <f t="shared" si="504"/>
        <v>0.11423958333332061</v>
      </c>
      <c r="AJ682" s="35">
        <f t="shared" si="505"/>
        <v>0.11770138888887578</v>
      </c>
      <c r="AK682" s="36">
        <f t="shared" si="506"/>
        <v>0.12116319444443095</v>
      </c>
      <c r="AL682" s="35">
        <f t="shared" si="507"/>
        <v>0.12462499999998612</v>
      </c>
      <c r="AM682" s="35">
        <f t="shared" si="508"/>
        <v>0.12808680555554131</v>
      </c>
      <c r="AN682" s="35">
        <f t="shared" si="509"/>
        <v>0.13154861111109648</v>
      </c>
      <c r="AO682" s="35">
        <f t="shared" si="510"/>
        <v>0.13501041666665164</v>
      </c>
      <c r="AP682" s="36">
        <f t="shared" si="511"/>
        <v>0.13847222222220681</v>
      </c>
      <c r="AQ682" s="35">
        <f t="shared" si="512"/>
        <v>0.14193402777776198</v>
      </c>
      <c r="AR682" s="35">
        <f t="shared" si="513"/>
        <v>0.14539583333331715</v>
      </c>
      <c r="AS682" s="38">
        <f t="shared" si="514"/>
        <v>0.14607088541665039</v>
      </c>
      <c r="AU682" s="33">
        <v>3.4618055555551701E-3</v>
      </c>
    </row>
    <row r="683" spans="1:47">
      <c r="A683" s="33">
        <v>3.4629629629625799E-3</v>
      </c>
      <c r="B683" s="34">
        <v>3.4629629629625799E-3</v>
      </c>
      <c r="C683" s="35">
        <f t="shared" si="515"/>
        <v>6.9259259259251598E-3</v>
      </c>
      <c r="D683" s="35">
        <f t="shared" si="473"/>
        <v>1.038888888888774E-2</v>
      </c>
      <c r="E683" s="35">
        <f t="shared" si="474"/>
        <v>1.385185185185032E-2</v>
      </c>
      <c r="F683" s="36">
        <f t="shared" si="475"/>
        <v>1.7314814814812899E-2</v>
      </c>
      <c r="G683" s="35">
        <f t="shared" si="476"/>
        <v>2.077777777777548E-2</v>
      </c>
      <c r="H683" s="35">
        <f t="shared" si="477"/>
        <v>2.4240740740738058E-2</v>
      </c>
      <c r="I683" s="35">
        <f t="shared" si="478"/>
        <v>2.7703703703700639E-2</v>
      </c>
      <c r="J683" s="35">
        <f t="shared" si="479"/>
        <v>3.116666666666322E-2</v>
      </c>
      <c r="K683" s="36">
        <f t="shared" si="480"/>
        <v>3.4629629629625798E-2</v>
      </c>
      <c r="L683" s="35">
        <f t="shared" si="481"/>
        <v>3.8092592592588376E-2</v>
      </c>
      <c r="M683" s="35">
        <f t="shared" si="482"/>
        <v>4.155555555555096E-2</v>
      </c>
      <c r="N683" s="35">
        <f t="shared" si="483"/>
        <v>4.5018518518513538E-2</v>
      </c>
      <c r="O683" s="35">
        <f t="shared" si="484"/>
        <v>4.8481481481476116E-2</v>
      </c>
      <c r="P683" s="36">
        <f t="shared" si="485"/>
        <v>5.19444444444387E-2</v>
      </c>
      <c r="Q683" s="35">
        <f t="shared" si="486"/>
        <v>5.5407407407401278E-2</v>
      </c>
      <c r="R683" s="35">
        <f t="shared" si="487"/>
        <v>5.8870370370363856E-2</v>
      </c>
      <c r="S683" s="35">
        <f t="shared" si="488"/>
        <v>6.2333333333326441E-2</v>
      </c>
      <c r="T683" s="35">
        <f t="shared" si="489"/>
        <v>6.5796296296289011E-2</v>
      </c>
      <c r="U683" s="36">
        <f t="shared" si="490"/>
        <v>6.9259259259251596E-2</v>
      </c>
      <c r="V683" s="35">
        <f t="shared" si="491"/>
        <v>7.2722222222214181E-2</v>
      </c>
      <c r="W683" s="37">
        <f t="shared" si="492"/>
        <v>7.3051203703695625E-2</v>
      </c>
      <c r="X683" s="35">
        <f t="shared" si="493"/>
        <v>7.6185185185176751E-2</v>
      </c>
      <c r="Y683" s="35">
        <f t="shared" si="494"/>
        <v>7.9648148148139336E-2</v>
      </c>
      <c r="Z683" s="35">
        <f t="shared" si="495"/>
        <v>8.3111111111101921E-2</v>
      </c>
      <c r="AA683" s="36">
        <f t="shared" si="496"/>
        <v>8.6574074074064492E-2</v>
      </c>
      <c r="AB683" s="35">
        <f t="shared" si="497"/>
        <v>9.0037037037027076E-2</v>
      </c>
      <c r="AC683" s="35">
        <f t="shared" si="498"/>
        <v>9.3499999999989661E-2</v>
      </c>
      <c r="AD683" s="35">
        <f t="shared" si="499"/>
        <v>9.6962962962952232E-2</v>
      </c>
      <c r="AE683" s="35">
        <f t="shared" si="500"/>
        <v>0.10042592592591482</v>
      </c>
      <c r="AF683" s="36">
        <f t="shared" si="501"/>
        <v>0.1038888888888774</v>
      </c>
      <c r="AG683" s="35">
        <f t="shared" si="502"/>
        <v>0.10735185185183997</v>
      </c>
      <c r="AH683" s="35">
        <f t="shared" si="503"/>
        <v>0.11081481481480256</v>
      </c>
      <c r="AI683" s="35">
        <f t="shared" si="504"/>
        <v>0.11427777777776514</v>
      </c>
      <c r="AJ683" s="35">
        <f t="shared" si="505"/>
        <v>0.11774074074072771</v>
      </c>
      <c r="AK683" s="36">
        <f t="shared" si="506"/>
        <v>0.1212037037036903</v>
      </c>
      <c r="AL683" s="35">
        <f t="shared" si="507"/>
        <v>0.12466666666665288</v>
      </c>
      <c r="AM683" s="35">
        <f t="shared" si="508"/>
        <v>0.12812962962961547</v>
      </c>
      <c r="AN683" s="35">
        <f t="shared" si="509"/>
        <v>0.13159259259257802</v>
      </c>
      <c r="AO683" s="35">
        <f t="shared" si="510"/>
        <v>0.13505555555554061</v>
      </c>
      <c r="AP683" s="36">
        <f t="shared" si="511"/>
        <v>0.13851851851850319</v>
      </c>
      <c r="AQ683" s="35">
        <f t="shared" si="512"/>
        <v>0.14198148148146578</v>
      </c>
      <c r="AR683" s="35">
        <f t="shared" si="513"/>
        <v>0.14544444444442836</v>
      </c>
      <c r="AS683" s="38">
        <f t="shared" si="514"/>
        <v>0.14611972222220607</v>
      </c>
      <c r="AU683" s="33">
        <v>3.4629629629625799E-3</v>
      </c>
    </row>
    <row r="684" spans="1:47">
      <c r="A684" s="33">
        <v>3.4641203703699801E-3</v>
      </c>
      <c r="B684" s="34">
        <v>3.4641203703699801E-3</v>
      </c>
      <c r="C684" s="35">
        <f t="shared" si="515"/>
        <v>6.9282407407399603E-3</v>
      </c>
      <c r="D684" s="35">
        <f t="shared" si="473"/>
        <v>1.039236111110994E-2</v>
      </c>
      <c r="E684" s="35">
        <f t="shared" si="474"/>
        <v>1.3856481481479921E-2</v>
      </c>
      <c r="F684" s="36">
        <f t="shared" si="475"/>
        <v>1.7320601851849901E-2</v>
      </c>
      <c r="G684" s="35">
        <f t="shared" si="476"/>
        <v>2.078472222221988E-2</v>
      </c>
      <c r="H684" s="35">
        <f t="shared" si="477"/>
        <v>2.4248842592589862E-2</v>
      </c>
      <c r="I684" s="35">
        <f t="shared" si="478"/>
        <v>2.7712962962959841E-2</v>
      </c>
      <c r="J684" s="35">
        <f t="shared" si="479"/>
        <v>3.117708333332982E-2</v>
      </c>
      <c r="K684" s="36">
        <f t="shared" si="480"/>
        <v>3.4641203703699802E-2</v>
      </c>
      <c r="L684" s="35">
        <f t="shared" si="481"/>
        <v>3.8105324074069781E-2</v>
      </c>
      <c r="M684" s="35">
        <f t="shared" si="482"/>
        <v>4.156944444443976E-2</v>
      </c>
      <c r="N684" s="35">
        <f t="shared" si="483"/>
        <v>4.5033564814809739E-2</v>
      </c>
      <c r="O684" s="35">
        <f t="shared" si="484"/>
        <v>4.8497685185179724E-2</v>
      </c>
      <c r="P684" s="36">
        <f t="shared" si="485"/>
        <v>5.1961805555549703E-2</v>
      </c>
      <c r="Q684" s="35">
        <f t="shared" si="486"/>
        <v>5.5425925925919682E-2</v>
      </c>
      <c r="R684" s="35">
        <f t="shared" si="487"/>
        <v>5.8890046296289661E-2</v>
      </c>
      <c r="S684" s="35">
        <f t="shared" si="488"/>
        <v>6.235416666665964E-2</v>
      </c>
      <c r="T684" s="35">
        <f t="shared" si="489"/>
        <v>6.5818287037029619E-2</v>
      </c>
      <c r="U684" s="36">
        <f t="shared" si="490"/>
        <v>6.9282407407399604E-2</v>
      </c>
      <c r="V684" s="35">
        <f t="shared" si="491"/>
        <v>7.2746527777769576E-2</v>
      </c>
      <c r="W684" s="37">
        <f t="shared" si="492"/>
        <v>7.3075619212954732E-2</v>
      </c>
      <c r="X684" s="35">
        <f t="shared" si="493"/>
        <v>7.6210648148139562E-2</v>
      </c>
      <c r="Y684" s="35">
        <f t="shared" si="494"/>
        <v>7.9674768518509548E-2</v>
      </c>
      <c r="Z684" s="35">
        <f t="shared" si="495"/>
        <v>8.313888888887952E-2</v>
      </c>
      <c r="AA684" s="36">
        <f t="shared" si="496"/>
        <v>8.6603009259249505E-2</v>
      </c>
      <c r="AB684" s="35">
        <f t="shared" si="497"/>
        <v>9.0067129629619477E-2</v>
      </c>
      <c r="AC684" s="35">
        <f t="shared" si="498"/>
        <v>9.3531249999989463E-2</v>
      </c>
      <c r="AD684" s="35">
        <f t="shared" si="499"/>
        <v>9.6995370370359449E-2</v>
      </c>
      <c r="AE684" s="35">
        <f t="shared" si="500"/>
        <v>0.10045949074072942</v>
      </c>
      <c r="AF684" s="36">
        <f t="shared" si="501"/>
        <v>0.10392361111109941</v>
      </c>
      <c r="AG684" s="35">
        <f t="shared" si="502"/>
        <v>0.10738773148146938</v>
      </c>
      <c r="AH684" s="35">
        <f t="shared" si="503"/>
        <v>0.11085185185183936</v>
      </c>
      <c r="AI684" s="35">
        <f t="shared" si="504"/>
        <v>0.11431597222220935</v>
      </c>
      <c r="AJ684" s="35">
        <f t="shared" si="505"/>
        <v>0.11778009259257932</v>
      </c>
      <c r="AK684" s="36">
        <f t="shared" si="506"/>
        <v>0.12124421296294931</v>
      </c>
      <c r="AL684" s="35">
        <f t="shared" si="507"/>
        <v>0.12470833333331928</v>
      </c>
      <c r="AM684" s="35">
        <f t="shared" si="508"/>
        <v>0.12817245370368927</v>
      </c>
      <c r="AN684" s="35">
        <f t="shared" si="509"/>
        <v>0.13163657407405924</v>
      </c>
      <c r="AO684" s="35">
        <f t="shared" si="510"/>
        <v>0.13510069444442924</v>
      </c>
      <c r="AP684" s="36">
        <f t="shared" si="511"/>
        <v>0.13856481481479921</v>
      </c>
      <c r="AQ684" s="35">
        <f t="shared" si="512"/>
        <v>0.14202893518516918</v>
      </c>
      <c r="AR684" s="35">
        <f t="shared" si="513"/>
        <v>0.14549305555553915</v>
      </c>
      <c r="AS684" s="38">
        <f t="shared" si="514"/>
        <v>0.14616855902776132</v>
      </c>
      <c r="AU684" s="33">
        <v>3.4641203703699801E-3</v>
      </c>
    </row>
    <row r="685" spans="1:47">
      <c r="A685" s="33">
        <v>3.4652777777773899E-3</v>
      </c>
      <c r="B685" s="34">
        <v>3.4652777777773899E-3</v>
      </c>
      <c r="C685" s="35">
        <f t="shared" si="515"/>
        <v>6.9305555555547798E-3</v>
      </c>
      <c r="D685" s="35">
        <f t="shared" si="473"/>
        <v>1.0395833333332169E-2</v>
      </c>
      <c r="E685" s="35">
        <f t="shared" si="474"/>
        <v>1.386111111110956E-2</v>
      </c>
      <c r="F685" s="36">
        <f t="shared" si="475"/>
        <v>1.7326388888886948E-2</v>
      </c>
      <c r="G685" s="35">
        <f t="shared" si="476"/>
        <v>2.0791666666664339E-2</v>
      </c>
      <c r="H685" s="35">
        <f t="shared" si="477"/>
        <v>2.4256944444441729E-2</v>
      </c>
      <c r="I685" s="35">
        <f t="shared" si="478"/>
        <v>2.7722222222219119E-2</v>
      </c>
      <c r="J685" s="35">
        <f t="shared" si="479"/>
        <v>3.118749999999651E-2</v>
      </c>
      <c r="K685" s="36">
        <f t="shared" si="480"/>
        <v>3.4652777777773897E-2</v>
      </c>
      <c r="L685" s="35">
        <f t="shared" si="481"/>
        <v>3.811805555555129E-2</v>
      </c>
      <c r="M685" s="35">
        <f t="shared" si="482"/>
        <v>4.1583333333328677E-2</v>
      </c>
      <c r="N685" s="35">
        <f t="shared" si="483"/>
        <v>4.5048611111106071E-2</v>
      </c>
      <c r="O685" s="35">
        <f t="shared" si="484"/>
        <v>4.8513888888883458E-2</v>
      </c>
      <c r="P685" s="36">
        <f t="shared" si="485"/>
        <v>5.1979166666660852E-2</v>
      </c>
      <c r="Q685" s="35">
        <f t="shared" si="486"/>
        <v>5.5444444444438239E-2</v>
      </c>
      <c r="R685" s="35">
        <f t="shared" si="487"/>
        <v>5.8909722222215626E-2</v>
      </c>
      <c r="S685" s="35">
        <f t="shared" si="488"/>
        <v>6.2374999999993019E-2</v>
      </c>
      <c r="T685" s="35">
        <f t="shared" si="489"/>
        <v>6.5840277777770406E-2</v>
      </c>
      <c r="U685" s="36">
        <f t="shared" si="490"/>
        <v>6.9305555555547793E-2</v>
      </c>
      <c r="V685" s="35">
        <f t="shared" si="491"/>
        <v>7.2770833333325194E-2</v>
      </c>
      <c r="W685" s="37">
        <f t="shared" si="492"/>
        <v>7.3100034722214033E-2</v>
      </c>
      <c r="X685" s="35">
        <f t="shared" si="493"/>
        <v>7.6236111111102581E-2</v>
      </c>
      <c r="Y685" s="35">
        <f t="shared" si="494"/>
        <v>7.9701388888879968E-2</v>
      </c>
      <c r="Z685" s="35">
        <f t="shared" si="495"/>
        <v>8.3166666666657355E-2</v>
      </c>
      <c r="AA685" s="36">
        <f t="shared" si="496"/>
        <v>8.6631944444434741E-2</v>
      </c>
      <c r="AB685" s="35">
        <f t="shared" si="497"/>
        <v>9.0097222222212142E-2</v>
      </c>
      <c r="AC685" s="35">
        <f t="shared" si="498"/>
        <v>9.3562499999989529E-2</v>
      </c>
      <c r="AD685" s="35">
        <f t="shared" si="499"/>
        <v>9.7027777777766916E-2</v>
      </c>
      <c r="AE685" s="35">
        <f t="shared" si="500"/>
        <v>0.1004930555555443</v>
      </c>
      <c r="AF685" s="36">
        <f t="shared" si="501"/>
        <v>0.1039583333333217</v>
      </c>
      <c r="AG685" s="35">
        <f t="shared" si="502"/>
        <v>0.10742361111109909</v>
      </c>
      <c r="AH685" s="35">
        <f t="shared" si="503"/>
        <v>0.11088888888887648</v>
      </c>
      <c r="AI685" s="35">
        <f t="shared" si="504"/>
        <v>0.11435416666665386</v>
      </c>
      <c r="AJ685" s="35">
        <f t="shared" si="505"/>
        <v>0.11781944444443125</v>
      </c>
      <c r="AK685" s="36">
        <f t="shared" si="506"/>
        <v>0.12128472222220865</v>
      </c>
      <c r="AL685" s="35">
        <f t="shared" si="507"/>
        <v>0.12474999999998604</v>
      </c>
      <c r="AM685" s="35">
        <f t="shared" si="508"/>
        <v>0.12821527777776343</v>
      </c>
      <c r="AN685" s="35">
        <f t="shared" si="509"/>
        <v>0.13168055555554081</v>
      </c>
      <c r="AO685" s="35">
        <f t="shared" si="510"/>
        <v>0.1351458333333182</v>
      </c>
      <c r="AP685" s="36">
        <f t="shared" si="511"/>
        <v>0.13861111111109559</v>
      </c>
      <c r="AQ685" s="35">
        <f t="shared" si="512"/>
        <v>0.14207638888887297</v>
      </c>
      <c r="AR685" s="35">
        <f t="shared" si="513"/>
        <v>0.14554166666665039</v>
      </c>
      <c r="AS685" s="38">
        <f t="shared" si="514"/>
        <v>0.14621739583331697</v>
      </c>
      <c r="AU685" s="33">
        <v>3.4652777777773899E-3</v>
      </c>
    </row>
    <row r="686" spans="1:47">
      <c r="A686" s="33">
        <v>3.4664351851848001E-3</v>
      </c>
      <c r="B686" s="34">
        <v>3.4664351851848001E-3</v>
      </c>
      <c r="C686" s="35">
        <f t="shared" si="515"/>
        <v>6.9328703703696003E-3</v>
      </c>
      <c r="D686" s="35">
        <f t="shared" si="473"/>
        <v>1.03993055555544E-2</v>
      </c>
      <c r="E686" s="35">
        <f t="shared" si="474"/>
        <v>1.3865740740739201E-2</v>
      </c>
      <c r="F686" s="36">
        <f t="shared" si="475"/>
        <v>1.7332175925924002E-2</v>
      </c>
      <c r="G686" s="35">
        <f t="shared" si="476"/>
        <v>2.0798611111108801E-2</v>
      </c>
      <c r="H686" s="35">
        <f t="shared" si="477"/>
        <v>2.4265046296293599E-2</v>
      </c>
      <c r="I686" s="35">
        <f t="shared" si="478"/>
        <v>2.7731481481478401E-2</v>
      </c>
      <c r="J686" s="35">
        <f t="shared" si="479"/>
        <v>3.1197916666663203E-2</v>
      </c>
      <c r="K686" s="36">
        <f t="shared" si="480"/>
        <v>3.4664351851848005E-2</v>
      </c>
      <c r="L686" s="35">
        <f t="shared" si="481"/>
        <v>3.81307870370328E-2</v>
      </c>
      <c r="M686" s="35">
        <f t="shared" si="482"/>
        <v>4.1597222222217602E-2</v>
      </c>
      <c r="N686" s="35">
        <f t="shared" si="483"/>
        <v>4.5063657407402403E-2</v>
      </c>
      <c r="O686" s="35">
        <f t="shared" si="484"/>
        <v>4.8530092592587198E-2</v>
      </c>
      <c r="P686" s="36">
        <f t="shared" si="485"/>
        <v>5.1996527777772E-2</v>
      </c>
      <c r="Q686" s="35">
        <f t="shared" si="486"/>
        <v>5.5462962962956802E-2</v>
      </c>
      <c r="R686" s="35">
        <f t="shared" si="487"/>
        <v>5.8929398148141604E-2</v>
      </c>
      <c r="S686" s="35">
        <f t="shared" si="488"/>
        <v>6.2395833333326406E-2</v>
      </c>
      <c r="T686" s="35">
        <f t="shared" si="489"/>
        <v>6.5862268518511208E-2</v>
      </c>
      <c r="U686" s="36">
        <f t="shared" si="490"/>
        <v>6.932870370369601E-2</v>
      </c>
      <c r="V686" s="35">
        <f t="shared" si="491"/>
        <v>7.2795138888880798E-2</v>
      </c>
      <c r="W686" s="37">
        <f t="shared" si="492"/>
        <v>7.3124450231473348E-2</v>
      </c>
      <c r="X686" s="35">
        <f t="shared" si="493"/>
        <v>7.62615740740656E-2</v>
      </c>
      <c r="Y686" s="35">
        <f t="shared" si="494"/>
        <v>7.9728009259250401E-2</v>
      </c>
      <c r="Z686" s="35">
        <f t="shared" si="495"/>
        <v>8.3194444444435203E-2</v>
      </c>
      <c r="AA686" s="36">
        <f t="shared" si="496"/>
        <v>8.6660879629620005E-2</v>
      </c>
      <c r="AB686" s="35">
        <f t="shared" si="497"/>
        <v>9.0127314814804807E-2</v>
      </c>
      <c r="AC686" s="35">
        <f t="shared" si="498"/>
        <v>9.3593749999989609E-2</v>
      </c>
      <c r="AD686" s="35">
        <f t="shared" si="499"/>
        <v>9.7060185185174397E-2</v>
      </c>
      <c r="AE686" s="35">
        <f t="shared" si="500"/>
        <v>0.1005266203703592</v>
      </c>
      <c r="AF686" s="36">
        <f t="shared" si="501"/>
        <v>0.103993055555544</v>
      </c>
      <c r="AG686" s="35">
        <f t="shared" si="502"/>
        <v>0.1074594907407288</v>
      </c>
      <c r="AH686" s="35">
        <f t="shared" si="503"/>
        <v>0.1109259259259136</v>
      </c>
      <c r="AI686" s="35">
        <f t="shared" si="504"/>
        <v>0.11439236111109841</v>
      </c>
      <c r="AJ686" s="35">
        <f t="shared" si="505"/>
        <v>0.11785879629628321</v>
      </c>
      <c r="AK686" s="36">
        <f t="shared" si="506"/>
        <v>0.12132523148146801</v>
      </c>
      <c r="AL686" s="35">
        <f t="shared" si="507"/>
        <v>0.12479166666665281</v>
      </c>
      <c r="AM686" s="35">
        <f t="shared" si="508"/>
        <v>0.12825810185183761</v>
      </c>
      <c r="AN686" s="35">
        <f t="shared" si="509"/>
        <v>0.13172453703702242</v>
      </c>
      <c r="AO686" s="35">
        <f t="shared" si="510"/>
        <v>0.13519097222220722</v>
      </c>
      <c r="AP686" s="36">
        <f t="shared" si="511"/>
        <v>0.13865740740739202</v>
      </c>
      <c r="AQ686" s="35">
        <f t="shared" si="512"/>
        <v>0.14212384259257679</v>
      </c>
      <c r="AR686" s="35">
        <f t="shared" si="513"/>
        <v>0.1455902777777616</v>
      </c>
      <c r="AS686" s="38">
        <f t="shared" si="514"/>
        <v>0.14626623263887265</v>
      </c>
      <c r="AU686" s="33">
        <v>3.4664351851848001E-3</v>
      </c>
    </row>
    <row r="687" spans="1:47">
      <c r="A687" s="33">
        <v>3.4675925925921999E-3</v>
      </c>
      <c r="B687" s="34">
        <v>3.4675925925921999E-3</v>
      </c>
      <c r="C687" s="35">
        <f t="shared" si="515"/>
        <v>6.9351851851843999E-3</v>
      </c>
      <c r="D687" s="35">
        <f t="shared" si="473"/>
        <v>1.04027777777766E-2</v>
      </c>
      <c r="E687" s="35">
        <f t="shared" si="474"/>
        <v>1.38703703703688E-2</v>
      </c>
      <c r="F687" s="36">
        <f t="shared" si="475"/>
        <v>1.7337962962961001E-2</v>
      </c>
      <c r="G687" s="35">
        <f t="shared" si="476"/>
        <v>2.0805555555553201E-2</v>
      </c>
      <c r="H687" s="35">
        <f t="shared" si="477"/>
        <v>2.42731481481454E-2</v>
      </c>
      <c r="I687" s="35">
        <f t="shared" si="478"/>
        <v>2.77407407407376E-2</v>
      </c>
      <c r="J687" s="35">
        <f t="shared" si="479"/>
        <v>3.1208333333329799E-2</v>
      </c>
      <c r="K687" s="36">
        <f t="shared" si="480"/>
        <v>3.4675925925922002E-2</v>
      </c>
      <c r="L687" s="35">
        <f t="shared" si="481"/>
        <v>3.8143518518514198E-2</v>
      </c>
      <c r="M687" s="35">
        <f t="shared" si="482"/>
        <v>4.1611111111106401E-2</v>
      </c>
      <c r="N687" s="35">
        <f t="shared" si="483"/>
        <v>4.5078703703698597E-2</v>
      </c>
      <c r="O687" s="35">
        <f t="shared" si="484"/>
        <v>4.85462962962908E-2</v>
      </c>
      <c r="P687" s="36">
        <f t="shared" si="485"/>
        <v>5.2013888888882996E-2</v>
      </c>
      <c r="Q687" s="35">
        <f t="shared" si="486"/>
        <v>5.5481481481475199E-2</v>
      </c>
      <c r="R687" s="35">
        <f t="shared" si="487"/>
        <v>5.8949074074067402E-2</v>
      </c>
      <c r="S687" s="35">
        <f t="shared" si="488"/>
        <v>6.2416666666659598E-2</v>
      </c>
      <c r="T687" s="35">
        <f t="shared" si="489"/>
        <v>6.5884259259251801E-2</v>
      </c>
      <c r="U687" s="36">
        <f t="shared" si="490"/>
        <v>6.9351851851844004E-2</v>
      </c>
      <c r="V687" s="35">
        <f t="shared" si="491"/>
        <v>7.2819444444436193E-2</v>
      </c>
      <c r="W687" s="37">
        <f t="shared" si="492"/>
        <v>7.3148865740732455E-2</v>
      </c>
      <c r="X687" s="35">
        <f t="shared" si="493"/>
        <v>7.6287037037028396E-2</v>
      </c>
      <c r="Y687" s="35">
        <f t="shared" si="494"/>
        <v>7.9754629629620599E-2</v>
      </c>
      <c r="Z687" s="35">
        <f t="shared" si="495"/>
        <v>8.3222222222212802E-2</v>
      </c>
      <c r="AA687" s="36">
        <f t="shared" si="496"/>
        <v>8.6689814814805005E-2</v>
      </c>
      <c r="AB687" s="35">
        <f t="shared" si="497"/>
        <v>9.0157407407397194E-2</v>
      </c>
      <c r="AC687" s="35">
        <f t="shared" si="498"/>
        <v>9.3624999999989397E-2</v>
      </c>
      <c r="AD687" s="35">
        <f t="shared" si="499"/>
        <v>9.70925925925816E-2</v>
      </c>
      <c r="AE687" s="35">
        <f t="shared" si="500"/>
        <v>0.1005601851851738</v>
      </c>
      <c r="AF687" s="36">
        <f t="shared" si="501"/>
        <v>0.10402777777776599</v>
      </c>
      <c r="AG687" s="35">
        <f t="shared" si="502"/>
        <v>0.1074953703703582</v>
      </c>
      <c r="AH687" s="35">
        <f t="shared" si="503"/>
        <v>0.1109629629629504</v>
      </c>
      <c r="AI687" s="35">
        <f t="shared" si="504"/>
        <v>0.1144305555555426</v>
      </c>
      <c r="AJ687" s="35">
        <f t="shared" si="505"/>
        <v>0.1178981481481348</v>
      </c>
      <c r="AK687" s="36">
        <f t="shared" si="506"/>
        <v>0.12136574074072699</v>
      </c>
      <c r="AL687" s="35">
        <f t="shared" si="507"/>
        <v>0.1248333333333192</v>
      </c>
      <c r="AM687" s="35">
        <f t="shared" si="508"/>
        <v>0.12830092592591139</v>
      </c>
      <c r="AN687" s="35">
        <f t="shared" si="509"/>
        <v>0.1317685185185036</v>
      </c>
      <c r="AO687" s="35">
        <f t="shared" si="510"/>
        <v>0.13523611111109579</v>
      </c>
      <c r="AP687" s="36">
        <f t="shared" si="511"/>
        <v>0.13870370370368801</v>
      </c>
      <c r="AQ687" s="35">
        <f t="shared" si="512"/>
        <v>0.1421712962962802</v>
      </c>
      <c r="AR687" s="35">
        <f t="shared" si="513"/>
        <v>0.14563888888887239</v>
      </c>
      <c r="AS687" s="38">
        <f t="shared" si="514"/>
        <v>0.14631506944442788</v>
      </c>
      <c r="AU687" s="33">
        <v>3.4675925925921999E-3</v>
      </c>
    </row>
    <row r="688" spans="1:47">
      <c r="A688" s="33">
        <v>3.4687499999996102E-3</v>
      </c>
      <c r="B688" s="34">
        <v>3.4687499999996102E-3</v>
      </c>
      <c r="C688" s="35">
        <f t="shared" si="515"/>
        <v>6.9374999999992203E-3</v>
      </c>
      <c r="D688" s="35">
        <f t="shared" si="473"/>
        <v>1.040624999999883E-2</v>
      </c>
      <c r="E688" s="35">
        <f t="shared" si="474"/>
        <v>1.3874999999998441E-2</v>
      </c>
      <c r="F688" s="36">
        <f t="shared" si="475"/>
        <v>1.7343749999998052E-2</v>
      </c>
      <c r="G688" s="35">
        <f t="shared" si="476"/>
        <v>2.0812499999997659E-2</v>
      </c>
      <c r="H688" s="35">
        <f t="shared" si="477"/>
        <v>2.428124999999727E-2</v>
      </c>
      <c r="I688" s="35">
        <f t="shared" si="478"/>
        <v>2.7749999999996881E-2</v>
      </c>
      <c r="J688" s="35">
        <f t="shared" si="479"/>
        <v>3.1218749999996492E-2</v>
      </c>
      <c r="K688" s="36">
        <f t="shared" si="480"/>
        <v>3.4687499999996103E-2</v>
      </c>
      <c r="L688" s="35">
        <f t="shared" si="481"/>
        <v>3.8156249999995714E-2</v>
      </c>
      <c r="M688" s="35">
        <f t="shared" si="482"/>
        <v>4.1624999999995319E-2</v>
      </c>
      <c r="N688" s="35">
        <f t="shared" si="483"/>
        <v>4.509374999999493E-2</v>
      </c>
      <c r="O688" s="35">
        <f t="shared" si="484"/>
        <v>4.8562499999994541E-2</v>
      </c>
      <c r="P688" s="36">
        <f t="shared" si="485"/>
        <v>5.2031249999994152E-2</v>
      </c>
      <c r="Q688" s="35">
        <f t="shared" si="486"/>
        <v>5.5499999999993763E-2</v>
      </c>
      <c r="R688" s="35">
        <f t="shared" si="487"/>
        <v>5.8968749999993374E-2</v>
      </c>
      <c r="S688" s="35">
        <f t="shared" si="488"/>
        <v>6.2437499999992985E-2</v>
      </c>
      <c r="T688" s="35">
        <f t="shared" si="489"/>
        <v>6.5906249999992589E-2</v>
      </c>
      <c r="U688" s="36">
        <f t="shared" si="490"/>
        <v>6.9374999999992207E-2</v>
      </c>
      <c r="V688" s="35">
        <f t="shared" si="491"/>
        <v>7.2843749999991811E-2</v>
      </c>
      <c r="W688" s="37">
        <f t="shared" si="492"/>
        <v>7.317328124999177E-2</v>
      </c>
      <c r="X688" s="35">
        <f t="shared" si="493"/>
        <v>7.6312499999991429E-2</v>
      </c>
      <c r="Y688" s="35">
        <f t="shared" si="494"/>
        <v>7.9781249999991033E-2</v>
      </c>
      <c r="Z688" s="35">
        <f t="shared" si="495"/>
        <v>8.3249999999990637E-2</v>
      </c>
      <c r="AA688" s="36">
        <f t="shared" si="496"/>
        <v>8.6718749999990255E-2</v>
      </c>
      <c r="AB688" s="35">
        <f t="shared" si="497"/>
        <v>9.0187499999989859E-2</v>
      </c>
      <c r="AC688" s="35">
        <f t="shared" si="498"/>
        <v>9.3656249999989477E-2</v>
      </c>
      <c r="AD688" s="35">
        <f t="shared" si="499"/>
        <v>9.7124999999989081E-2</v>
      </c>
      <c r="AE688" s="35">
        <f t="shared" si="500"/>
        <v>0.1005937499999887</v>
      </c>
      <c r="AF688" s="36">
        <f t="shared" si="501"/>
        <v>0.1040624999999883</v>
      </c>
      <c r="AG688" s="35">
        <f t="shared" si="502"/>
        <v>0.10753124999998792</v>
      </c>
      <c r="AH688" s="35">
        <f t="shared" si="503"/>
        <v>0.11099999999998753</v>
      </c>
      <c r="AI688" s="35">
        <f t="shared" si="504"/>
        <v>0.11446874999998713</v>
      </c>
      <c r="AJ688" s="35">
        <f t="shared" si="505"/>
        <v>0.11793749999998675</v>
      </c>
      <c r="AK688" s="36">
        <f t="shared" si="506"/>
        <v>0.12140624999998635</v>
      </c>
      <c r="AL688" s="35">
        <f t="shared" si="507"/>
        <v>0.12487499999998597</v>
      </c>
      <c r="AM688" s="35">
        <f t="shared" si="508"/>
        <v>0.12834374999998557</v>
      </c>
      <c r="AN688" s="35">
        <f t="shared" si="509"/>
        <v>0.13181249999998518</v>
      </c>
      <c r="AO688" s="35">
        <f t="shared" si="510"/>
        <v>0.13528124999998481</v>
      </c>
      <c r="AP688" s="36">
        <f t="shared" si="511"/>
        <v>0.13874999999998441</v>
      </c>
      <c r="AQ688" s="35">
        <f t="shared" si="512"/>
        <v>0.14221874999998402</v>
      </c>
      <c r="AR688" s="35">
        <f t="shared" si="513"/>
        <v>0.14568749999998362</v>
      </c>
      <c r="AS688" s="38">
        <f t="shared" si="514"/>
        <v>0.14636390624998355</v>
      </c>
      <c r="AU688" s="33">
        <v>3.4687499999996102E-3</v>
      </c>
    </row>
    <row r="689" spans="1:47">
      <c r="A689" s="33">
        <v>3.46990740740702E-3</v>
      </c>
      <c r="B689" s="34">
        <v>3.46990740740702E-3</v>
      </c>
      <c r="C689" s="35">
        <f t="shared" si="515"/>
        <v>6.9398148148140399E-3</v>
      </c>
      <c r="D689" s="35">
        <f t="shared" si="473"/>
        <v>1.0409722222221061E-2</v>
      </c>
      <c r="E689" s="35">
        <f t="shared" si="474"/>
        <v>1.387962962962808E-2</v>
      </c>
      <c r="F689" s="36">
        <f t="shared" si="475"/>
        <v>1.7349537037035099E-2</v>
      </c>
      <c r="G689" s="35">
        <f t="shared" si="476"/>
        <v>2.0819444444442121E-2</v>
      </c>
      <c r="H689" s="35">
        <f t="shared" si="477"/>
        <v>2.4289351851849141E-2</v>
      </c>
      <c r="I689" s="35">
        <f t="shared" si="478"/>
        <v>2.775925925925616E-2</v>
      </c>
      <c r="J689" s="35">
        <f t="shared" si="479"/>
        <v>3.1229166666663179E-2</v>
      </c>
      <c r="K689" s="36">
        <f t="shared" si="480"/>
        <v>3.4699074074070198E-2</v>
      </c>
      <c r="L689" s="35">
        <f t="shared" si="481"/>
        <v>3.8168981481477217E-2</v>
      </c>
      <c r="M689" s="35">
        <f t="shared" si="482"/>
        <v>4.1638888888884243E-2</v>
      </c>
      <c r="N689" s="35">
        <f t="shared" si="483"/>
        <v>4.5108796296291262E-2</v>
      </c>
      <c r="O689" s="35">
        <f t="shared" si="484"/>
        <v>4.8578703703698281E-2</v>
      </c>
      <c r="P689" s="36">
        <f t="shared" si="485"/>
        <v>5.20486111111053E-2</v>
      </c>
      <c r="Q689" s="35">
        <f t="shared" si="486"/>
        <v>5.5518518518512319E-2</v>
      </c>
      <c r="R689" s="35">
        <f t="shared" si="487"/>
        <v>5.8988425925919338E-2</v>
      </c>
      <c r="S689" s="35">
        <f t="shared" si="488"/>
        <v>6.2458333333326357E-2</v>
      </c>
      <c r="T689" s="35">
        <f t="shared" si="489"/>
        <v>6.5928240740733376E-2</v>
      </c>
      <c r="U689" s="36">
        <f t="shared" si="490"/>
        <v>6.9398148148140396E-2</v>
      </c>
      <c r="V689" s="35">
        <f t="shared" si="491"/>
        <v>7.2868055555547415E-2</v>
      </c>
      <c r="W689" s="37">
        <f t="shared" si="492"/>
        <v>7.3197696759251085E-2</v>
      </c>
      <c r="X689" s="35">
        <f t="shared" si="493"/>
        <v>7.6337962962954434E-2</v>
      </c>
      <c r="Y689" s="35">
        <f t="shared" si="494"/>
        <v>7.9807870370361453E-2</v>
      </c>
      <c r="Z689" s="35">
        <f t="shared" si="495"/>
        <v>8.3277777777768486E-2</v>
      </c>
      <c r="AA689" s="36">
        <f t="shared" si="496"/>
        <v>8.6747685185175505E-2</v>
      </c>
      <c r="AB689" s="35">
        <f t="shared" si="497"/>
        <v>9.0217592592582524E-2</v>
      </c>
      <c r="AC689" s="35">
        <f t="shared" si="498"/>
        <v>9.3687499999989543E-2</v>
      </c>
      <c r="AD689" s="35">
        <f t="shared" si="499"/>
        <v>9.7157407407396562E-2</v>
      </c>
      <c r="AE689" s="35">
        <f t="shared" si="500"/>
        <v>0.10062731481480358</v>
      </c>
      <c r="AF689" s="36">
        <f t="shared" si="501"/>
        <v>0.1040972222222106</v>
      </c>
      <c r="AG689" s="35">
        <f t="shared" si="502"/>
        <v>0.10756712962961762</v>
      </c>
      <c r="AH689" s="35">
        <f t="shared" si="503"/>
        <v>0.11103703703702464</v>
      </c>
      <c r="AI689" s="35">
        <f t="shared" si="504"/>
        <v>0.11450694444443166</v>
      </c>
      <c r="AJ689" s="35">
        <f t="shared" si="505"/>
        <v>0.11797685185183868</v>
      </c>
      <c r="AK689" s="36">
        <f t="shared" si="506"/>
        <v>0.1214467592592457</v>
      </c>
      <c r="AL689" s="35">
        <f t="shared" si="507"/>
        <v>0.12491666666665271</v>
      </c>
      <c r="AM689" s="35">
        <f t="shared" si="508"/>
        <v>0.12838657407405973</v>
      </c>
      <c r="AN689" s="35">
        <f t="shared" si="509"/>
        <v>0.13185648148146675</v>
      </c>
      <c r="AO689" s="35">
        <f t="shared" si="510"/>
        <v>0.13532638888887377</v>
      </c>
      <c r="AP689" s="36">
        <f t="shared" si="511"/>
        <v>0.13879629629628079</v>
      </c>
      <c r="AQ689" s="35">
        <f t="shared" si="512"/>
        <v>0.14226620370368781</v>
      </c>
      <c r="AR689" s="35">
        <f t="shared" si="513"/>
        <v>0.14573611111109483</v>
      </c>
      <c r="AS689" s="38">
        <f t="shared" si="514"/>
        <v>0.1464127430555392</v>
      </c>
      <c r="AU689" s="33">
        <v>3.46990740740702E-3</v>
      </c>
    </row>
    <row r="690" spans="1:47">
      <c r="A690" s="33">
        <v>3.4710648148144202E-3</v>
      </c>
      <c r="B690" s="34">
        <v>3.4710648148144202E-3</v>
      </c>
      <c r="C690" s="35">
        <f t="shared" si="515"/>
        <v>6.9421296296288404E-3</v>
      </c>
      <c r="D690" s="35">
        <f t="shared" si="473"/>
        <v>1.0413194444443261E-2</v>
      </c>
      <c r="E690" s="35">
        <f t="shared" si="474"/>
        <v>1.3884259259257681E-2</v>
      </c>
      <c r="F690" s="36">
        <f t="shared" si="475"/>
        <v>1.7355324074072101E-2</v>
      </c>
      <c r="G690" s="35">
        <f t="shared" si="476"/>
        <v>2.0826388888886521E-2</v>
      </c>
      <c r="H690" s="35">
        <f t="shared" si="477"/>
        <v>2.4297453703700941E-2</v>
      </c>
      <c r="I690" s="35">
        <f t="shared" si="478"/>
        <v>2.7768518518515362E-2</v>
      </c>
      <c r="J690" s="35">
        <f t="shared" si="479"/>
        <v>3.1239583333329782E-2</v>
      </c>
      <c r="K690" s="36">
        <f t="shared" si="480"/>
        <v>3.4710648148144202E-2</v>
      </c>
      <c r="L690" s="35">
        <f t="shared" si="481"/>
        <v>3.8181712962958622E-2</v>
      </c>
      <c r="M690" s="35">
        <f t="shared" si="482"/>
        <v>4.1652777777773042E-2</v>
      </c>
      <c r="N690" s="35">
        <f t="shared" si="483"/>
        <v>4.5123842592587463E-2</v>
      </c>
      <c r="O690" s="35">
        <f t="shared" si="484"/>
        <v>4.8594907407401883E-2</v>
      </c>
      <c r="P690" s="36">
        <f t="shared" si="485"/>
        <v>5.2065972222216303E-2</v>
      </c>
      <c r="Q690" s="35">
        <f t="shared" si="486"/>
        <v>5.5537037037030723E-2</v>
      </c>
      <c r="R690" s="35">
        <f t="shared" si="487"/>
        <v>5.9008101851845143E-2</v>
      </c>
      <c r="S690" s="35">
        <f t="shared" si="488"/>
        <v>6.2479166666659564E-2</v>
      </c>
      <c r="T690" s="35">
        <f t="shared" si="489"/>
        <v>6.5950231481473984E-2</v>
      </c>
      <c r="U690" s="36">
        <f t="shared" si="490"/>
        <v>6.9421296296288404E-2</v>
      </c>
      <c r="V690" s="35">
        <f t="shared" si="491"/>
        <v>7.2892361111102824E-2</v>
      </c>
      <c r="W690" s="37">
        <f t="shared" si="492"/>
        <v>7.3222112268510192E-2</v>
      </c>
      <c r="X690" s="35">
        <f t="shared" si="493"/>
        <v>7.6363425925917244E-2</v>
      </c>
      <c r="Y690" s="35">
        <f t="shared" si="494"/>
        <v>7.9834490740731665E-2</v>
      </c>
      <c r="Z690" s="35">
        <f t="shared" si="495"/>
        <v>8.3305555555546085E-2</v>
      </c>
      <c r="AA690" s="36">
        <f t="shared" si="496"/>
        <v>8.6776620370360505E-2</v>
      </c>
      <c r="AB690" s="35">
        <f t="shared" si="497"/>
        <v>9.0247685185174925E-2</v>
      </c>
      <c r="AC690" s="35">
        <f t="shared" si="498"/>
        <v>9.3718749999989345E-2</v>
      </c>
      <c r="AD690" s="35">
        <f t="shared" si="499"/>
        <v>9.7189814814803765E-2</v>
      </c>
      <c r="AE690" s="35">
        <f t="shared" si="500"/>
        <v>0.10066087962961819</v>
      </c>
      <c r="AF690" s="36">
        <f t="shared" si="501"/>
        <v>0.10413194444443261</v>
      </c>
      <c r="AG690" s="35">
        <f t="shared" si="502"/>
        <v>0.10760300925924703</v>
      </c>
      <c r="AH690" s="35">
        <f t="shared" si="503"/>
        <v>0.11107407407406145</v>
      </c>
      <c r="AI690" s="35">
        <f t="shared" si="504"/>
        <v>0.11454513888887587</v>
      </c>
      <c r="AJ690" s="35">
        <f t="shared" si="505"/>
        <v>0.11801620370369029</v>
      </c>
      <c r="AK690" s="36">
        <f t="shared" si="506"/>
        <v>0.12148726851850471</v>
      </c>
      <c r="AL690" s="35">
        <f t="shared" si="507"/>
        <v>0.12495833333331913</v>
      </c>
      <c r="AM690" s="35">
        <f t="shared" si="508"/>
        <v>0.12842939814813353</v>
      </c>
      <c r="AN690" s="35">
        <f t="shared" si="509"/>
        <v>0.13190046296294797</v>
      </c>
      <c r="AO690" s="35">
        <f t="shared" si="510"/>
        <v>0.1353715277777624</v>
      </c>
      <c r="AP690" s="36">
        <f t="shared" si="511"/>
        <v>0.13884259259257681</v>
      </c>
      <c r="AQ690" s="35">
        <f t="shared" si="512"/>
        <v>0.14231365740739121</v>
      </c>
      <c r="AR690" s="35">
        <f t="shared" si="513"/>
        <v>0.14578472222220565</v>
      </c>
      <c r="AS690" s="38">
        <f t="shared" si="514"/>
        <v>0.14646157986109445</v>
      </c>
      <c r="AU690" s="33">
        <v>3.4710648148144202E-3</v>
      </c>
    </row>
    <row r="691" spans="1:47">
      <c r="A691" s="33">
        <v>3.47222222222183E-3</v>
      </c>
      <c r="B691" s="34">
        <v>3.47222222222183E-3</v>
      </c>
      <c r="C691" s="35">
        <f t="shared" si="515"/>
        <v>6.94444444444366E-3</v>
      </c>
      <c r="D691" s="35">
        <f t="shared" si="473"/>
        <v>1.041666666666549E-2</v>
      </c>
      <c r="E691" s="35">
        <f t="shared" si="474"/>
        <v>1.388888888888732E-2</v>
      </c>
      <c r="F691" s="36">
        <f t="shared" si="475"/>
        <v>1.7361111111109148E-2</v>
      </c>
      <c r="G691" s="35">
        <f t="shared" si="476"/>
        <v>2.083333333333098E-2</v>
      </c>
      <c r="H691" s="35">
        <f t="shared" si="477"/>
        <v>2.4305555555552812E-2</v>
      </c>
      <c r="I691" s="35">
        <f t="shared" si="478"/>
        <v>2.777777777777464E-2</v>
      </c>
      <c r="J691" s="35">
        <f t="shared" si="479"/>
        <v>3.1249999999996468E-2</v>
      </c>
      <c r="K691" s="36">
        <f t="shared" si="480"/>
        <v>3.4722222222218296E-2</v>
      </c>
      <c r="L691" s="35">
        <f t="shared" si="481"/>
        <v>3.8194444444440132E-2</v>
      </c>
      <c r="M691" s="35">
        <f t="shared" si="482"/>
        <v>4.166666666666196E-2</v>
      </c>
      <c r="N691" s="35">
        <f t="shared" si="483"/>
        <v>4.5138888888883788E-2</v>
      </c>
      <c r="O691" s="35">
        <f t="shared" si="484"/>
        <v>4.8611111111105623E-2</v>
      </c>
      <c r="P691" s="36">
        <f t="shared" si="485"/>
        <v>5.2083333333327451E-2</v>
      </c>
      <c r="Q691" s="35">
        <f t="shared" si="486"/>
        <v>5.555555555554928E-2</v>
      </c>
      <c r="R691" s="35">
        <f t="shared" si="487"/>
        <v>5.9027777777771108E-2</v>
      </c>
      <c r="S691" s="35">
        <f t="shared" si="488"/>
        <v>6.2499999999992936E-2</v>
      </c>
      <c r="T691" s="35">
        <f t="shared" si="489"/>
        <v>6.5972222222214771E-2</v>
      </c>
      <c r="U691" s="36">
        <f t="shared" si="490"/>
        <v>6.9444444444436593E-2</v>
      </c>
      <c r="V691" s="35">
        <f t="shared" si="491"/>
        <v>7.2916666666658428E-2</v>
      </c>
      <c r="W691" s="37">
        <f t="shared" si="492"/>
        <v>7.3246527777769493E-2</v>
      </c>
      <c r="X691" s="35">
        <f t="shared" si="493"/>
        <v>7.6388888888880263E-2</v>
      </c>
      <c r="Y691" s="35">
        <f t="shared" si="494"/>
        <v>7.9861111111102084E-2</v>
      </c>
      <c r="Z691" s="35">
        <f t="shared" si="495"/>
        <v>8.333333333332392E-2</v>
      </c>
      <c r="AA691" s="36">
        <f t="shared" si="496"/>
        <v>8.6805555555545755E-2</v>
      </c>
      <c r="AB691" s="35">
        <f t="shared" si="497"/>
        <v>9.0277777777767576E-2</v>
      </c>
      <c r="AC691" s="35">
        <f t="shared" si="498"/>
        <v>9.3749999999989411E-2</v>
      </c>
      <c r="AD691" s="35">
        <f t="shared" si="499"/>
        <v>9.7222222222211246E-2</v>
      </c>
      <c r="AE691" s="35">
        <f t="shared" si="500"/>
        <v>0.10069444444443307</v>
      </c>
      <c r="AF691" s="36">
        <f t="shared" si="501"/>
        <v>0.1041666666666549</v>
      </c>
      <c r="AG691" s="35">
        <f t="shared" si="502"/>
        <v>0.10763888888887672</v>
      </c>
      <c r="AH691" s="35">
        <f t="shared" si="503"/>
        <v>0.11111111111109856</v>
      </c>
      <c r="AI691" s="35">
        <f t="shared" si="504"/>
        <v>0.11458333333332039</v>
      </c>
      <c r="AJ691" s="35">
        <f t="shared" si="505"/>
        <v>0.11805555555554222</v>
      </c>
      <c r="AK691" s="36">
        <f t="shared" si="506"/>
        <v>0.12152777777776405</v>
      </c>
      <c r="AL691" s="35">
        <f t="shared" si="507"/>
        <v>0.12499999999998587</v>
      </c>
      <c r="AM691" s="35">
        <f t="shared" si="508"/>
        <v>0.12847222222220772</v>
      </c>
      <c r="AN691" s="35">
        <f t="shared" si="509"/>
        <v>0.13194444444442954</v>
      </c>
      <c r="AO691" s="35">
        <f t="shared" si="510"/>
        <v>0.13541666666665136</v>
      </c>
      <c r="AP691" s="36">
        <f t="shared" si="511"/>
        <v>0.13888888888887319</v>
      </c>
      <c r="AQ691" s="35">
        <f t="shared" si="512"/>
        <v>0.14236111111109503</v>
      </c>
      <c r="AR691" s="35">
        <f t="shared" si="513"/>
        <v>0.14583333333331686</v>
      </c>
      <c r="AS691" s="38">
        <f t="shared" si="514"/>
        <v>0.14651041666665013</v>
      </c>
      <c r="AU691" s="33">
        <v>3.47222222222183E-3</v>
      </c>
    </row>
    <row r="692" spans="1:47">
      <c r="A692" s="33">
        <v>3.4733796296292402E-3</v>
      </c>
      <c r="B692" s="34">
        <v>3.4733796296292402E-3</v>
      </c>
      <c r="C692" s="35">
        <f t="shared" si="515"/>
        <v>6.9467592592584804E-3</v>
      </c>
      <c r="D692" s="35">
        <f t="shared" si="473"/>
        <v>1.0420138888887721E-2</v>
      </c>
      <c r="E692" s="35">
        <f t="shared" si="474"/>
        <v>1.3893518518516961E-2</v>
      </c>
      <c r="F692" s="36">
        <f t="shared" si="475"/>
        <v>1.7366898148146202E-2</v>
      </c>
      <c r="G692" s="35">
        <f t="shared" si="476"/>
        <v>2.0840277777775442E-2</v>
      </c>
      <c r="H692" s="35">
        <f t="shared" si="477"/>
        <v>2.4313657407404682E-2</v>
      </c>
      <c r="I692" s="35">
        <f t="shared" si="478"/>
        <v>2.7787037037033922E-2</v>
      </c>
      <c r="J692" s="35">
        <f t="shared" si="479"/>
        <v>3.1260416666663161E-2</v>
      </c>
      <c r="K692" s="36">
        <f t="shared" si="480"/>
        <v>3.4733796296292405E-2</v>
      </c>
      <c r="L692" s="35">
        <f t="shared" si="481"/>
        <v>3.8207175925921641E-2</v>
      </c>
      <c r="M692" s="35">
        <f t="shared" si="482"/>
        <v>4.1680555555550884E-2</v>
      </c>
      <c r="N692" s="35">
        <f t="shared" si="483"/>
        <v>4.515393518518012E-2</v>
      </c>
      <c r="O692" s="35">
        <f t="shared" si="484"/>
        <v>4.8627314814809364E-2</v>
      </c>
      <c r="P692" s="36">
        <f t="shared" si="485"/>
        <v>5.21006944444386E-2</v>
      </c>
      <c r="Q692" s="35">
        <f t="shared" si="486"/>
        <v>5.5574074074067843E-2</v>
      </c>
      <c r="R692" s="35">
        <f t="shared" si="487"/>
        <v>5.9047453703697086E-2</v>
      </c>
      <c r="S692" s="35">
        <f t="shared" si="488"/>
        <v>6.2520833333326323E-2</v>
      </c>
      <c r="T692" s="35">
        <f t="shared" si="489"/>
        <v>6.5994212962955559E-2</v>
      </c>
      <c r="U692" s="36">
        <f t="shared" si="490"/>
        <v>6.9467592592584809E-2</v>
      </c>
      <c r="V692" s="35">
        <f t="shared" si="491"/>
        <v>7.2940972222214046E-2</v>
      </c>
      <c r="W692" s="37">
        <f t="shared" si="492"/>
        <v>7.3270943287028822E-2</v>
      </c>
      <c r="X692" s="35">
        <f t="shared" si="493"/>
        <v>7.6414351851843282E-2</v>
      </c>
      <c r="Y692" s="35">
        <f t="shared" si="494"/>
        <v>7.9887731481472518E-2</v>
      </c>
      <c r="Z692" s="35">
        <f t="shared" si="495"/>
        <v>8.3361111111101768E-2</v>
      </c>
      <c r="AA692" s="36">
        <f t="shared" si="496"/>
        <v>8.6834490740731005E-2</v>
      </c>
      <c r="AB692" s="35">
        <f t="shared" si="497"/>
        <v>9.0307870370360241E-2</v>
      </c>
      <c r="AC692" s="35">
        <f t="shared" si="498"/>
        <v>9.3781249999989491E-2</v>
      </c>
      <c r="AD692" s="35">
        <f t="shared" si="499"/>
        <v>9.7254629629618727E-2</v>
      </c>
      <c r="AE692" s="35">
        <f t="shared" si="500"/>
        <v>0.10072800925924796</v>
      </c>
      <c r="AF692" s="36">
        <f t="shared" si="501"/>
        <v>0.1042013888888772</v>
      </c>
      <c r="AG692" s="35">
        <f t="shared" si="502"/>
        <v>0.10767476851850645</v>
      </c>
      <c r="AH692" s="35">
        <f t="shared" si="503"/>
        <v>0.11114814814813569</v>
      </c>
      <c r="AI692" s="35">
        <f t="shared" si="504"/>
        <v>0.11462152777776492</v>
      </c>
      <c r="AJ692" s="35">
        <f t="shared" si="505"/>
        <v>0.11809490740739417</v>
      </c>
      <c r="AK692" s="36">
        <f t="shared" si="506"/>
        <v>0.12156828703702341</v>
      </c>
      <c r="AL692" s="35">
        <f t="shared" si="507"/>
        <v>0.12504166666665265</v>
      </c>
      <c r="AM692" s="35">
        <f t="shared" si="508"/>
        <v>0.12851504629628188</v>
      </c>
      <c r="AN692" s="35">
        <f t="shared" si="509"/>
        <v>0.13198842592591112</v>
      </c>
      <c r="AO692" s="35">
        <f t="shared" si="510"/>
        <v>0.13546180555554035</v>
      </c>
      <c r="AP692" s="36">
        <f t="shared" si="511"/>
        <v>0.13893518518516962</v>
      </c>
      <c r="AQ692" s="35">
        <f t="shared" si="512"/>
        <v>0.14240856481479885</v>
      </c>
      <c r="AR692" s="35">
        <f t="shared" si="513"/>
        <v>0.14588194444442809</v>
      </c>
      <c r="AS692" s="38">
        <f t="shared" si="514"/>
        <v>0.1465592534722058</v>
      </c>
      <c r="AU692" s="33">
        <v>3.4733796296292402E-3</v>
      </c>
    </row>
    <row r="693" spans="1:47">
      <c r="A693" s="33">
        <v>3.47453703703665E-3</v>
      </c>
      <c r="B693" s="34">
        <v>3.47453703703665E-3</v>
      </c>
      <c r="C693" s="35">
        <f t="shared" si="515"/>
        <v>6.9490740740733E-3</v>
      </c>
      <c r="D693" s="35">
        <f t="shared" si="473"/>
        <v>1.042361111110995E-2</v>
      </c>
      <c r="E693" s="35">
        <f t="shared" si="474"/>
        <v>1.38981481481466E-2</v>
      </c>
      <c r="F693" s="36">
        <f t="shared" si="475"/>
        <v>1.737268518518325E-2</v>
      </c>
      <c r="G693" s="35">
        <f t="shared" si="476"/>
        <v>2.0847222222219901E-2</v>
      </c>
      <c r="H693" s="35">
        <f t="shared" si="477"/>
        <v>2.4321759259256549E-2</v>
      </c>
      <c r="I693" s="35">
        <f t="shared" si="478"/>
        <v>2.77962962962932E-2</v>
      </c>
      <c r="J693" s="35">
        <f t="shared" si="479"/>
        <v>3.1270833333329848E-2</v>
      </c>
      <c r="K693" s="36">
        <f t="shared" si="480"/>
        <v>3.4745370370366499E-2</v>
      </c>
      <c r="L693" s="35">
        <f t="shared" si="481"/>
        <v>3.821990740740315E-2</v>
      </c>
      <c r="M693" s="35">
        <f t="shared" si="482"/>
        <v>4.1694444444439802E-2</v>
      </c>
      <c r="N693" s="35">
        <f t="shared" si="483"/>
        <v>4.5168981481476453E-2</v>
      </c>
      <c r="O693" s="35">
        <f t="shared" si="484"/>
        <v>4.8643518518513097E-2</v>
      </c>
      <c r="P693" s="36">
        <f t="shared" si="485"/>
        <v>5.2118055555549749E-2</v>
      </c>
      <c r="Q693" s="35">
        <f t="shared" si="486"/>
        <v>5.55925925925864E-2</v>
      </c>
      <c r="R693" s="35">
        <f t="shared" si="487"/>
        <v>5.9067129629623051E-2</v>
      </c>
      <c r="S693" s="35">
        <f t="shared" si="488"/>
        <v>6.2541666666659695E-2</v>
      </c>
      <c r="T693" s="35">
        <f t="shared" si="489"/>
        <v>6.6016203703696347E-2</v>
      </c>
      <c r="U693" s="36">
        <f t="shared" si="490"/>
        <v>6.9490740740732998E-2</v>
      </c>
      <c r="V693" s="35">
        <f t="shared" si="491"/>
        <v>7.2965277777769649E-2</v>
      </c>
      <c r="W693" s="37">
        <f t="shared" si="492"/>
        <v>7.3295358796288124E-2</v>
      </c>
      <c r="X693" s="35">
        <f t="shared" si="493"/>
        <v>7.6439814814806301E-2</v>
      </c>
      <c r="Y693" s="35">
        <f t="shared" si="494"/>
        <v>7.9914351851842952E-2</v>
      </c>
      <c r="Z693" s="35">
        <f t="shared" si="495"/>
        <v>8.3388888888879603E-2</v>
      </c>
      <c r="AA693" s="36">
        <f t="shared" si="496"/>
        <v>8.6863425925916254E-2</v>
      </c>
      <c r="AB693" s="35">
        <f t="shared" si="497"/>
        <v>9.0337962962952906E-2</v>
      </c>
      <c r="AC693" s="35">
        <f t="shared" si="498"/>
        <v>9.3812499999989543E-2</v>
      </c>
      <c r="AD693" s="35">
        <f t="shared" si="499"/>
        <v>9.7287037037026194E-2</v>
      </c>
      <c r="AE693" s="35">
        <f t="shared" si="500"/>
        <v>0.10076157407406285</v>
      </c>
      <c r="AF693" s="36">
        <f t="shared" si="501"/>
        <v>0.1042361111110995</v>
      </c>
      <c r="AG693" s="35">
        <f t="shared" si="502"/>
        <v>0.10771064814813615</v>
      </c>
      <c r="AH693" s="35">
        <f t="shared" si="503"/>
        <v>0.1111851851851728</v>
      </c>
      <c r="AI693" s="35">
        <f t="shared" si="504"/>
        <v>0.11465972222220945</v>
      </c>
      <c r="AJ693" s="35">
        <f t="shared" si="505"/>
        <v>0.1181342592592461</v>
      </c>
      <c r="AK693" s="36">
        <f t="shared" si="506"/>
        <v>0.12160879629628275</v>
      </c>
      <c r="AL693" s="35">
        <f t="shared" si="507"/>
        <v>0.12508333333331939</v>
      </c>
      <c r="AM693" s="35">
        <f t="shared" si="508"/>
        <v>0.12855787037035604</v>
      </c>
      <c r="AN693" s="35">
        <f t="shared" si="509"/>
        <v>0.13203240740739269</v>
      </c>
      <c r="AO693" s="35">
        <f t="shared" si="510"/>
        <v>0.13550694444442934</v>
      </c>
      <c r="AP693" s="36">
        <f t="shared" si="511"/>
        <v>0.138981481481466</v>
      </c>
      <c r="AQ693" s="35">
        <f t="shared" si="512"/>
        <v>0.14245601851850265</v>
      </c>
      <c r="AR693" s="35">
        <f t="shared" si="513"/>
        <v>0.1459305555555393</v>
      </c>
      <c r="AS693" s="38">
        <f t="shared" si="514"/>
        <v>0.14660809027776145</v>
      </c>
      <c r="AU693" s="33">
        <v>3.47453703703665E-3</v>
      </c>
    </row>
    <row r="694" spans="1:47">
      <c r="A694" s="33">
        <v>3.4756944444440498E-3</v>
      </c>
      <c r="B694" s="34">
        <v>3.4756944444440498E-3</v>
      </c>
      <c r="C694" s="35">
        <f t="shared" si="515"/>
        <v>6.9513888888880996E-3</v>
      </c>
      <c r="D694" s="35">
        <f t="shared" si="473"/>
        <v>1.042708333333215E-2</v>
      </c>
      <c r="E694" s="35">
        <f t="shared" si="474"/>
        <v>1.3902777777776199E-2</v>
      </c>
      <c r="F694" s="36">
        <f t="shared" si="475"/>
        <v>1.7378472222220248E-2</v>
      </c>
      <c r="G694" s="35">
        <f t="shared" si="476"/>
        <v>2.0854166666664301E-2</v>
      </c>
      <c r="H694" s="35">
        <f t="shared" si="477"/>
        <v>2.4329861111108349E-2</v>
      </c>
      <c r="I694" s="35">
        <f t="shared" si="478"/>
        <v>2.7805555555552398E-2</v>
      </c>
      <c r="J694" s="35">
        <f t="shared" si="479"/>
        <v>3.1281249999996451E-2</v>
      </c>
      <c r="K694" s="36">
        <f t="shared" si="480"/>
        <v>3.4756944444440496E-2</v>
      </c>
      <c r="L694" s="35">
        <f t="shared" si="481"/>
        <v>3.8232638888884549E-2</v>
      </c>
      <c r="M694" s="35">
        <f t="shared" si="482"/>
        <v>4.1708333333328601E-2</v>
      </c>
      <c r="N694" s="35">
        <f t="shared" si="483"/>
        <v>4.5184027777772647E-2</v>
      </c>
      <c r="O694" s="35">
        <f t="shared" si="484"/>
        <v>4.8659722222216699E-2</v>
      </c>
      <c r="P694" s="36">
        <f t="shared" si="485"/>
        <v>5.2135416666660744E-2</v>
      </c>
      <c r="Q694" s="35">
        <f t="shared" si="486"/>
        <v>5.5611111111104797E-2</v>
      </c>
      <c r="R694" s="35">
        <f t="shared" si="487"/>
        <v>5.9086805555548849E-2</v>
      </c>
      <c r="S694" s="35">
        <f t="shared" si="488"/>
        <v>6.2562499999992902E-2</v>
      </c>
      <c r="T694" s="35">
        <f t="shared" si="489"/>
        <v>6.603819444443694E-2</v>
      </c>
      <c r="U694" s="36">
        <f t="shared" si="490"/>
        <v>6.9513888888880992E-2</v>
      </c>
      <c r="V694" s="35">
        <f t="shared" si="491"/>
        <v>7.2989583333325045E-2</v>
      </c>
      <c r="W694" s="37">
        <f t="shared" si="492"/>
        <v>7.3319774305547231E-2</v>
      </c>
      <c r="X694" s="35">
        <f t="shared" si="493"/>
        <v>7.6465277777769097E-2</v>
      </c>
      <c r="Y694" s="35">
        <f t="shared" si="494"/>
        <v>7.994097222221315E-2</v>
      </c>
      <c r="Z694" s="35">
        <f t="shared" si="495"/>
        <v>8.3416666666657202E-2</v>
      </c>
      <c r="AA694" s="36">
        <f t="shared" si="496"/>
        <v>8.6892361111101241E-2</v>
      </c>
      <c r="AB694" s="35">
        <f t="shared" si="497"/>
        <v>9.0368055555545293E-2</v>
      </c>
      <c r="AC694" s="35">
        <f t="shared" si="498"/>
        <v>9.3843749999989345E-2</v>
      </c>
      <c r="AD694" s="35">
        <f t="shared" si="499"/>
        <v>9.7319444444433398E-2</v>
      </c>
      <c r="AE694" s="35">
        <f t="shared" si="500"/>
        <v>0.10079513888887745</v>
      </c>
      <c r="AF694" s="36">
        <f t="shared" si="501"/>
        <v>0.10427083333332149</v>
      </c>
      <c r="AG694" s="35">
        <f t="shared" si="502"/>
        <v>0.10774652777776554</v>
      </c>
      <c r="AH694" s="35">
        <f t="shared" si="503"/>
        <v>0.11122222222220959</v>
      </c>
      <c r="AI694" s="35">
        <f t="shared" si="504"/>
        <v>0.11469791666665365</v>
      </c>
      <c r="AJ694" s="35">
        <f t="shared" si="505"/>
        <v>0.1181736111110977</v>
      </c>
      <c r="AK694" s="36">
        <f t="shared" si="506"/>
        <v>0.12164930555554174</v>
      </c>
      <c r="AL694" s="35">
        <f t="shared" si="507"/>
        <v>0.1251249999999858</v>
      </c>
      <c r="AM694" s="35">
        <f t="shared" si="508"/>
        <v>0.12860069444442984</v>
      </c>
      <c r="AN694" s="35">
        <f t="shared" si="509"/>
        <v>0.13207638888887388</v>
      </c>
      <c r="AO694" s="35">
        <f t="shared" si="510"/>
        <v>0.13555208333331795</v>
      </c>
      <c r="AP694" s="36">
        <f t="shared" si="511"/>
        <v>0.13902777777776198</v>
      </c>
      <c r="AQ694" s="35">
        <f t="shared" si="512"/>
        <v>0.14250347222220605</v>
      </c>
      <c r="AR694" s="35">
        <f t="shared" si="513"/>
        <v>0.14597916666665009</v>
      </c>
      <c r="AS694" s="38">
        <f t="shared" si="514"/>
        <v>0.14665692708331668</v>
      </c>
      <c r="AU694" s="33">
        <v>3.4756944444440498E-3</v>
      </c>
    </row>
    <row r="695" spans="1:47">
      <c r="A695" s="33">
        <v>3.47685185185146E-3</v>
      </c>
      <c r="B695" s="34">
        <v>3.47685185185146E-3</v>
      </c>
      <c r="C695" s="35">
        <f t="shared" si="515"/>
        <v>6.95370370370292E-3</v>
      </c>
      <c r="D695" s="35">
        <f t="shared" si="473"/>
        <v>1.043055555555438E-2</v>
      </c>
      <c r="E695" s="35">
        <f t="shared" si="474"/>
        <v>1.390740740740584E-2</v>
      </c>
      <c r="F695" s="36">
        <f t="shared" si="475"/>
        <v>1.7384259259257299E-2</v>
      </c>
      <c r="G695" s="35">
        <f t="shared" si="476"/>
        <v>2.0861111111108759E-2</v>
      </c>
      <c r="H695" s="35">
        <f t="shared" si="477"/>
        <v>2.433796296296022E-2</v>
      </c>
      <c r="I695" s="35">
        <f t="shared" si="478"/>
        <v>2.781481481481168E-2</v>
      </c>
      <c r="J695" s="35">
        <f t="shared" si="479"/>
        <v>3.1291666666663137E-2</v>
      </c>
      <c r="K695" s="36">
        <f t="shared" si="480"/>
        <v>3.4768518518514598E-2</v>
      </c>
      <c r="L695" s="35">
        <f t="shared" si="481"/>
        <v>3.8245370370366058E-2</v>
      </c>
      <c r="M695" s="35">
        <f t="shared" si="482"/>
        <v>4.1722222222217518E-2</v>
      </c>
      <c r="N695" s="35">
        <f t="shared" si="483"/>
        <v>4.5199074074068979E-2</v>
      </c>
      <c r="O695" s="35">
        <f t="shared" si="484"/>
        <v>4.8675925925920439E-2</v>
      </c>
      <c r="P695" s="36">
        <f t="shared" si="485"/>
        <v>5.21527777777719E-2</v>
      </c>
      <c r="Q695" s="35">
        <f t="shared" si="486"/>
        <v>5.562962962962336E-2</v>
      </c>
      <c r="R695" s="35">
        <f t="shared" si="487"/>
        <v>5.9106481481474821E-2</v>
      </c>
      <c r="S695" s="35">
        <f t="shared" si="488"/>
        <v>6.2583333333326274E-2</v>
      </c>
      <c r="T695" s="35">
        <f t="shared" si="489"/>
        <v>6.6060185185177742E-2</v>
      </c>
      <c r="U695" s="36">
        <f t="shared" si="490"/>
        <v>6.9537037037029195E-2</v>
      </c>
      <c r="V695" s="35">
        <f t="shared" si="491"/>
        <v>7.3013888888880663E-2</v>
      </c>
      <c r="W695" s="37">
        <f t="shared" si="492"/>
        <v>7.3344189814806546E-2</v>
      </c>
      <c r="X695" s="35">
        <f t="shared" si="493"/>
        <v>7.6490740740732116E-2</v>
      </c>
      <c r="Y695" s="35">
        <f t="shared" si="494"/>
        <v>7.9967592592583583E-2</v>
      </c>
      <c r="Z695" s="35">
        <f t="shared" si="495"/>
        <v>8.3444444444435037E-2</v>
      </c>
      <c r="AA695" s="36">
        <f t="shared" si="496"/>
        <v>8.6921296296286504E-2</v>
      </c>
      <c r="AB695" s="35">
        <f t="shared" si="497"/>
        <v>9.0398148148137958E-2</v>
      </c>
      <c r="AC695" s="35">
        <f t="shared" si="498"/>
        <v>9.3874999999989425E-2</v>
      </c>
      <c r="AD695" s="35">
        <f t="shared" si="499"/>
        <v>9.7351851851840879E-2</v>
      </c>
      <c r="AE695" s="35">
        <f t="shared" si="500"/>
        <v>0.10082870370369235</v>
      </c>
      <c r="AF695" s="36">
        <f t="shared" si="501"/>
        <v>0.1043055555555438</v>
      </c>
      <c r="AG695" s="35">
        <f t="shared" si="502"/>
        <v>0.10778240740739527</v>
      </c>
      <c r="AH695" s="35">
        <f t="shared" si="503"/>
        <v>0.11125925925924672</v>
      </c>
      <c r="AI695" s="35">
        <f t="shared" si="504"/>
        <v>0.11473611111109817</v>
      </c>
      <c r="AJ695" s="35">
        <f t="shared" si="505"/>
        <v>0.11821296296294964</v>
      </c>
      <c r="AK695" s="36">
        <f t="shared" si="506"/>
        <v>0.12168981481480109</v>
      </c>
      <c r="AL695" s="35">
        <f t="shared" si="507"/>
        <v>0.12516666666665255</v>
      </c>
      <c r="AM695" s="35">
        <f t="shared" si="508"/>
        <v>0.12864351851850403</v>
      </c>
      <c r="AN695" s="35">
        <f t="shared" si="509"/>
        <v>0.13212037037035548</v>
      </c>
      <c r="AO695" s="35">
        <f t="shared" si="510"/>
        <v>0.13559722222220694</v>
      </c>
      <c r="AP695" s="36">
        <f t="shared" si="511"/>
        <v>0.13907407407405839</v>
      </c>
      <c r="AQ695" s="35">
        <f t="shared" si="512"/>
        <v>0.14255092592590987</v>
      </c>
      <c r="AR695" s="35">
        <f t="shared" si="513"/>
        <v>0.14602777777776133</v>
      </c>
      <c r="AS695" s="38">
        <f t="shared" si="514"/>
        <v>0.14670576388887235</v>
      </c>
      <c r="AU695" s="33">
        <v>3.47685185185146E-3</v>
      </c>
    </row>
    <row r="696" spans="1:47">
      <c r="A696" s="33">
        <v>3.4780092592588698E-3</v>
      </c>
      <c r="B696" s="34">
        <v>3.4780092592588698E-3</v>
      </c>
      <c r="C696" s="35">
        <f t="shared" si="515"/>
        <v>6.9560185185177396E-3</v>
      </c>
      <c r="D696" s="35">
        <f t="shared" si="473"/>
        <v>1.0434027777776609E-2</v>
      </c>
      <c r="E696" s="35">
        <f t="shared" si="474"/>
        <v>1.3912037037035479E-2</v>
      </c>
      <c r="F696" s="36">
        <f t="shared" si="475"/>
        <v>1.7390046296294349E-2</v>
      </c>
      <c r="G696" s="35">
        <f t="shared" si="476"/>
        <v>2.0868055555553218E-2</v>
      </c>
      <c r="H696" s="35">
        <f t="shared" si="477"/>
        <v>2.434606481481209E-2</v>
      </c>
      <c r="I696" s="35">
        <f t="shared" si="478"/>
        <v>2.7824074074070958E-2</v>
      </c>
      <c r="J696" s="35">
        <f t="shared" si="479"/>
        <v>3.130208333332983E-2</v>
      </c>
      <c r="K696" s="36">
        <f t="shared" si="480"/>
        <v>3.4780092592588699E-2</v>
      </c>
      <c r="L696" s="35">
        <f t="shared" si="481"/>
        <v>3.8258101851847567E-2</v>
      </c>
      <c r="M696" s="35">
        <f t="shared" si="482"/>
        <v>4.1736111111106436E-2</v>
      </c>
      <c r="N696" s="35">
        <f t="shared" si="483"/>
        <v>4.5214120370365304E-2</v>
      </c>
      <c r="O696" s="35">
        <f t="shared" si="484"/>
        <v>4.869212962962418E-2</v>
      </c>
      <c r="P696" s="36">
        <f t="shared" si="485"/>
        <v>5.2170138888883048E-2</v>
      </c>
      <c r="Q696" s="35">
        <f t="shared" si="486"/>
        <v>5.5648148148141917E-2</v>
      </c>
      <c r="R696" s="35">
        <f t="shared" si="487"/>
        <v>5.9126157407400785E-2</v>
      </c>
      <c r="S696" s="35">
        <f t="shared" si="488"/>
        <v>6.2604166666659661E-2</v>
      </c>
      <c r="T696" s="35">
        <f t="shared" si="489"/>
        <v>6.6082175925918529E-2</v>
      </c>
      <c r="U696" s="36">
        <f t="shared" si="490"/>
        <v>6.9560185185177398E-2</v>
      </c>
      <c r="V696" s="35">
        <f t="shared" si="491"/>
        <v>7.3038194444436266E-2</v>
      </c>
      <c r="W696" s="37">
        <f t="shared" si="492"/>
        <v>7.3368605324065861E-2</v>
      </c>
      <c r="X696" s="35">
        <f t="shared" si="493"/>
        <v>7.6516203703695135E-2</v>
      </c>
      <c r="Y696" s="35">
        <f t="shared" si="494"/>
        <v>7.9994212962954003E-2</v>
      </c>
      <c r="Z696" s="35">
        <f t="shared" si="495"/>
        <v>8.3472222222212872E-2</v>
      </c>
      <c r="AA696" s="36">
        <f t="shared" si="496"/>
        <v>8.695023148147174E-2</v>
      </c>
      <c r="AB696" s="35">
        <f t="shared" si="497"/>
        <v>9.0428240740730609E-2</v>
      </c>
      <c r="AC696" s="35">
        <f t="shared" si="498"/>
        <v>9.3906249999989491E-2</v>
      </c>
      <c r="AD696" s="35">
        <f t="shared" si="499"/>
        <v>9.738425925924836E-2</v>
      </c>
      <c r="AE696" s="35">
        <f t="shared" si="500"/>
        <v>0.10086226851850723</v>
      </c>
      <c r="AF696" s="36">
        <f t="shared" si="501"/>
        <v>0.1043402777777661</v>
      </c>
      <c r="AG696" s="35">
        <f t="shared" si="502"/>
        <v>0.10781828703702497</v>
      </c>
      <c r="AH696" s="35">
        <f t="shared" si="503"/>
        <v>0.11129629629628383</v>
      </c>
      <c r="AI696" s="35">
        <f t="shared" si="504"/>
        <v>0.1147743055555427</v>
      </c>
      <c r="AJ696" s="35">
        <f t="shared" si="505"/>
        <v>0.11825231481480157</v>
      </c>
      <c r="AK696" s="36">
        <f t="shared" si="506"/>
        <v>0.12173032407406044</v>
      </c>
      <c r="AL696" s="35">
        <f t="shared" si="507"/>
        <v>0.12520833333331932</v>
      </c>
      <c r="AM696" s="35">
        <f t="shared" si="508"/>
        <v>0.12868634259257819</v>
      </c>
      <c r="AN696" s="35">
        <f t="shared" si="509"/>
        <v>0.13216435185183706</v>
      </c>
      <c r="AO696" s="35">
        <f t="shared" si="510"/>
        <v>0.13564236111109593</v>
      </c>
      <c r="AP696" s="36">
        <f t="shared" si="511"/>
        <v>0.1391203703703548</v>
      </c>
      <c r="AQ696" s="35">
        <f t="shared" si="512"/>
        <v>0.14259837962961366</v>
      </c>
      <c r="AR696" s="35">
        <f t="shared" si="513"/>
        <v>0.14607638888887253</v>
      </c>
      <c r="AS696" s="38">
        <f t="shared" si="514"/>
        <v>0.146754600694428</v>
      </c>
      <c r="AU696" s="33">
        <v>3.4780092592588698E-3</v>
      </c>
    </row>
    <row r="697" spans="1:47">
      <c r="A697" s="33">
        <v>3.47916666666627E-3</v>
      </c>
      <c r="B697" s="34">
        <v>3.47916666666627E-3</v>
      </c>
      <c r="C697" s="35">
        <f t="shared" si="515"/>
        <v>6.9583333333325401E-3</v>
      </c>
      <c r="D697" s="35">
        <f t="shared" si="473"/>
        <v>1.0437499999998811E-2</v>
      </c>
      <c r="E697" s="35">
        <f t="shared" si="474"/>
        <v>1.391666666666508E-2</v>
      </c>
      <c r="F697" s="36">
        <f t="shared" si="475"/>
        <v>1.7395833333331352E-2</v>
      </c>
      <c r="G697" s="35">
        <f t="shared" si="476"/>
        <v>2.0874999999997621E-2</v>
      </c>
      <c r="H697" s="35">
        <f t="shared" si="477"/>
        <v>2.4354166666663891E-2</v>
      </c>
      <c r="I697" s="35">
        <f t="shared" si="478"/>
        <v>2.783333333333016E-2</v>
      </c>
      <c r="J697" s="35">
        <f t="shared" si="479"/>
        <v>3.1312499999996433E-2</v>
      </c>
      <c r="K697" s="36">
        <f t="shared" si="480"/>
        <v>3.4791666666662703E-2</v>
      </c>
      <c r="L697" s="35">
        <f t="shared" si="481"/>
        <v>3.8270833333328973E-2</v>
      </c>
      <c r="M697" s="35">
        <f t="shared" si="482"/>
        <v>4.1749999999995242E-2</v>
      </c>
      <c r="N697" s="35">
        <f t="shared" si="483"/>
        <v>4.5229166666661512E-2</v>
      </c>
      <c r="O697" s="35">
        <f t="shared" si="484"/>
        <v>4.8708333333327782E-2</v>
      </c>
      <c r="P697" s="36">
        <f t="shared" si="485"/>
        <v>5.2187499999994051E-2</v>
      </c>
      <c r="Q697" s="35">
        <f t="shared" si="486"/>
        <v>5.5666666666660321E-2</v>
      </c>
      <c r="R697" s="35">
        <f t="shared" si="487"/>
        <v>5.914583333332659E-2</v>
      </c>
      <c r="S697" s="35">
        <f t="shared" si="488"/>
        <v>6.2624999999992867E-2</v>
      </c>
      <c r="T697" s="35">
        <f t="shared" si="489"/>
        <v>6.6104166666659137E-2</v>
      </c>
      <c r="U697" s="36">
        <f t="shared" si="490"/>
        <v>6.9583333333325406E-2</v>
      </c>
      <c r="V697" s="35">
        <f t="shared" si="491"/>
        <v>7.3062499999991676E-2</v>
      </c>
      <c r="W697" s="37">
        <f t="shared" si="492"/>
        <v>7.3393020833324968E-2</v>
      </c>
      <c r="X697" s="35">
        <f t="shared" si="493"/>
        <v>7.6541666666657945E-2</v>
      </c>
      <c r="Y697" s="35">
        <f t="shared" si="494"/>
        <v>8.0020833333324215E-2</v>
      </c>
      <c r="Z697" s="35">
        <f t="shared" si="495"/>
        <v>8.3499999999990485E-2</v>
      </c>
      <c r="AA697" s="36">
        <f t="shared" si="496"/>
        <v>8.6979166666656754E-2</v>
      </c>
      <c r="AB697" s="35">
        <f t="shared" si="497"/>
        <v>9.0458333333323024E-2</v>
      </c>
      <c r="AC697" s="35">
        <f t="shared" si="498"/>
        <v>9.3937499999989293E-2</v>
      </c>
      <c r="AD697" s="35">
        <f t="shared" si="499"/>
        <v>9.7416666666655563E-2</v>
      </c>
      <c r="AE697" s="35">
        <f t="shared" si="500"/>
        <v>0.10089583333332183</v>
      </c>
      <c r="AF697" s="36">
        <f t="shared" si="501"/>
        <v>0.1043749999999881</v>
      </c>
      <c r="AG697" s="35">
        <f t="shared" si="502"/>
        <v>0.10785416666665437</v>
      </c>
      <c r="AH697" s="35">
        <f t="shared" si="503"/>
        <v>0.11133333333332064</v>
      </c>
      <c r="AI697" s="35">
        <f t="shared" si="504"/>
        <v>0.11481249999998691</v>
      </c>
      <c r="AJ697" s="35">
        <f t="shared" si="505"/>
        <v>0.11829166666665318</v>
      </c>
      <c r="AK697" s="36">
        <f t="shared" si="506"/>
        <v>0.12177083333331945</v>
      </c>
      <c r="AL697" s="35">
        <f t="shared" si="507"/>
        <v>0.12524999999998573</v>
      </c>
      <c r="AM697" s="35">
        <f t="shared" si="508"/>
        <v>0.12872916666665199</v>
      </c>
      <c r="AN697" s="35">
        <f t="shared" si="509"/>
        <v>0.13220833333331827</v>
      </c>
      <c r="AO697" s="35">
        <f t="shared" si="510"/>
        <v>0.13568749999998453</v>
      </c>
      <c r="AP697" s="36">
        <f t="shared" si="511"/>
        <v>0.13916666666665081</v>
      </c>
      <c r="AQ697" s="35">
        <f t="shared" si="512"/>
        <v>0.14264583333331707</v>
      </c>
      <c r="AR697" s="35">
        <f t="shared" si="513"/>
        <v>0.14612499999998335</v>
      </c>
      <c r="AS697" s="38">
        <f t="shared" si="514"/>
        <v>0.14680343749998326</v>
      </c>
      <c r="AU697" s="33">
        <v>3.47916666666627E-3</v>
      </c>
    </row>
    <row r="698" spans="1:47">
      <c r="A698" s="33">
        <v>3.4803240740736798E-3</v>
      </c>
      <c r="B698" s="34">
        <v>3.4803240740736798E-3</v>
      </c>
      <c r="C698" s="35">
        <f t="shared" si="515"/>
        <v>6.9606481481473597E-3</v>
      </c>
      <c r="D698" s="35">
        <f t="shared" si="473"/>
        <v>1.044097222222104E-2</v>
      </c>
      <c r="E698" s="35">
        <f t="shared" si="474"/>
        <v>1.3921296296294719E-2</v>
      </c>
      <c r="F698" s="36">
        <f t="shared" si="475"/>
        <v>1.7401620370368399E-2</v>
      </c>
      <c r="G698" s="35">
        <f t="shared" si="476"/>
        <v>2.088194444444208E-2</v>
      </c>
      <c r="H698" s="35">
        <f t="shared" si="477"/>
        <v>2.4362268518515758E-2</v>
      </c>
      <c r="I698" s="35">
        <f t="shared" si="478"/>
        <v>2.7842592592589439E-2</v>
      </c>
      <c r="J698" s="35">
        <f t="shared" si="479"/>
        <v>3.132291666666312E-2</v>
      </c>
      <c r="K698" s="36">
        <f t="shared" si="480"/>
        <v>3.4803240740736797E-2</v>
      </c>
      <c r="L698" s="35">
        <f t="shared" si="481"/>
        <v>3.8283564814810475E-2</v>
      </c>
      <c r="M698" s="35">
        <f t="shared" si="482"/>
        <v>4.176388888888416E-2</v>
      </c>
      <c r="N698" s="35">
        <f t="shared" si="483"/>
        <v>4.5244212962957837E-2</v>
      </c>
      <c r="O698" s="35">
        <f t="shared" si="484"/>
        <v>4.8724537037031515E-2</v>
      </c>
      <c r="P698" s="36">
        <f t="shared" si="485"/>
        <v>5.22048611111052E-2</v>
      </c>
      <c r="Q698" s="35">
        <f t="shared" si="486"/>
        <v>5.5685185185178877E-2</v>
      </c>
      <c r="R698" s="35">
        <f t="shared" si="487"/>
        <v>5.9165509259252555E-2</v>
      </c>
      <c r="S698" s="35">
        <f t="shared" si="488"/>
        <v>6.264583333332624E-2</v>
      </c>
      <c r="T698" s="35">
        <f t="shared" si="489"/>
        <v>6.612615740739991E-2</v>
      </c>
      <c r="U698" s="36">
        <f t="shared" si="490"/>
        <v>6.9606481481473595E-2</v>
      </c>
      <c r="V698" s="35">
        <f t="shared" si="491"/>
        <v>7.308680555554728E-2</v>
      </c>
      <c r="W698" s="37">
        <f t="shared" si="492"/>
        <v>7.3417436342584269E-2</v>
      </c>
      <c r="X698" s="35">
        <f t="shared" si="493"/>
        <v>7.656712962962095E-2</v>
      </c>
      <c r="Y698" s="35">
        <f t="shared" si="494"/>
        <v>8.0047453703694635E-2</v>
      </c>
      <c r="Z698" s="35">
        <f t="shared" si="495"/>
        <v>8.3527777777768319E-2</v>
      </c>
      <c r="AA698" s="36">
        <f t="shared" si="496"/>
        <v>8.700810185184199E-2</v>
      </c>
      <c r="AB698" s="35">
        <f t="shared" si="497"/>
        <v>9.0488425925915675E-2</v>
      </c>
      <c r="AC698" s="35">
        <f t="shared" si="498"/>
        <v>9.3968749999989359E-2</v>
      </c>
      <c r="AD698" s="35">
        <f t="shared" si="499"/>
        <v>9.744907407406303E-2</v>
      </c>
      <c r="AE698" s="35">
        <f t="shared" si="500"/>
        <v>0.10092939814813671</v>
      </c>
      <c r="AF698" s="36">
        <f t="shared" si="501"/>
        <v>0.1044097222222104</v>
      </c>
      <c r="AG698" s="35">
        <f t="shared" si="502"/>
        <v>0.10789004629628407</v>
      </c>
      <c r="AH698" s="35">
        <f t="shared" si="503"/>
        <v>0.11137037037035775</v>
      </c>
      <c r="AI698" s="35">
        <f t="shared" si="504"/>
        <v>0.11485069444443144</v>
      </c>
      <c r="AJ698" s="35">
        <f t="shared" si="505"/>
        <v>0.11833101851850511</v>
      </c>
      <c r="AK698" s="36">
        <f t="shared" si="506"/>
        <v>0.12181134259257879</v>
      </c>
      <c r="AL698" s="35">
        <f t="shared" si="507"/>
        <v>0.12529166666665248</v>
      </c>
      <c r="AM698" s="35">
        <f t="shared" si="508"/>
        <v>0.12877199074072615</v>
      </c>
      <c r="AN698" s="35">
        <f t="shared" si="509"/>
        <v>0.13225231481479982</v>
      </c>
      <c r="AO698" s="35">
        <f t="shared" si="510"/>
        <v>0.13573263888887352</v>
      </c>
      <c r="AP698" s="36">
        <f t="shared" si="511"/>
        <v>0.13921296296294719</v>
      </c>
      <c r="AQ698" s="35">
        <f t="shared" si="512"/>
        <v>0.14269328703702086</v>
      </c>
      <c r="AR698" s="35">
        <f t="shared" si="513"/>
        <v>0.14617361111109456</v>
      </c>
      <c r="AS698" s="38">
        <f t="shared" si="514"/>
        <v>0.14685227430553893</v>
      </c>
      <c r="AU698" s="33">
        <v>3.4803240740736798E-3</v>
      </c>
    </row>
    <row r="699" spans="1:47">
      <c r="A699" s="33">
        <v>3.4814814814810801E-3</v>
      </c>
      <c r="B699" s="34">
        <v>3.4814814814810801E-3</v>
      </c>
      <c r="C699" s="35">
        <f t="shared" si="515"/>
        <v>6.9629629629621602E-3</v>
      </c>
      <c r="D699" s="35">
        <f t="shared" si="473"/>
        <v>1.044444444444324E-2</v>
      </c>
      <c r="E699" s="35">
        <f t="shared" si="474"/>
        <v>1.392592592592432E-2</v>
      </c>
      <c r="F699" s="36">
        <f t="shared" si="475"/>
        <v>1.7407407407405401E-2</v>
      </c>
      <c r="G699" s="35">
        <f t="shared" si="476"/>
        <v>2.088888888888648E-2</v>
      </c>
      <c r="H699" s="35">
        <f t="shared" si="477"/>
        <v>2.4370370370367562E-2</v>
      </c>
      <c r="I699" s="35">
        <f t="shared" si="478"/>
        <v>2.7851851851848641E-2</v>
      </c>
      <c r="J699" s="35">
        <f t="shared" si="479"/>
        <v>3.1333333333329723E-2</v>
      </c>
      <c r="K699" s="36">
        <f t="shared" si="480"/>
        <v>3.4814814814810802E-2</v>
      </c>
      <c r="L699" s="35">
        <f t="shared" si="481"/>
        <v>3.829629629629188E-2</v>
      </c>
      <c r="M699" s="35">
        <f t="shared" si="482"/>
        <v>4.1777777777772959E-2</v>
      </c>
      <c r="N699" s="35">
        <f t="shared" si="483"/>
        <v>4.5259259259254038E-2</v>
      </c>
      <c r="O699" s="35">
        <f t="shared" si="484"/>
        <v>4.8740740740735124E-2</v>
      </c>
      <c r="P699" s="36">
        <f t="shared" si="485"/>
        <v>5.2222222222216202E-2</v>
      </c>
      <c r="Q699" s="35">
        <f t="shared" si="486"/>
        <v>5.5703703703697281E-2</v>
      </c>
      <c r="R699" s="35">
        <f t="shared" si="487"/>
        <v>5.918518518517836E-2</v>
      </c>
      <c r="S699" s="35">
        <f t="shared" si="488"/>
        <v>6.2666666666659446E-2</v>
      </c>
      <c r="T699" s="35">
        <f t="shared" si="489"/>
        <v>6.6148148148140518E-2</v>
      </c>
      <c r="U699" s="36">
        <f t="shared" si="490"/>
        <v>6.9629629629621603E-2</v>
      </c>
      <c r="V699" s="35">
        <f t="shared" si="491"/>
        <v>7.3111111111102675E-2</v>
      </c>
      <c r="W699" s="37">
        <f t="shared" si="492"/>
        <v>7.3441851851843376E-2</v>
      </c>
      <c r="X699" s="35">
        <f t="shared" si="493"/>
        <v>7.6592592592583761E-2</v>
      </c>
      <c r="Y699" s="35">
        <f t="shared" si="494"/>
        <v>8.0074074074064847E-2</v>
      </c>
      <c r="Z699" s="35">
        <f t="shared" si="495"/>
        <v>8.3555555555545918E-2</v>
      </c>
      <c r="AA699" s="36">
        <f t="shared" si="496"/>
        <v>8.7037037037027004E-2</v>
      </c>
      <c r="AB699" s="35">
        <f t="shared" si="497"/>
        <v>9.0518518518508076E-2</v>
      </c>
      <c r="AC699" s="35">
        <f t="shared" si="498"/>
        <v>9.3999999999989162E-2</v>
      </c>
      <c r="AD699" s="35">
        <f t="shared" si="499"/>
        <v>9.7481481481470247E-2</v>
      </c>
      <c r="AE699" s="35">
        <f t="shared" si="500"/>
        <v>0.10096296296295132</v>
      </c>
      <c r="AF699" s="36">
        <f t="shared" si="501"/>
        <v>0.1044444444444324</v>
      </c>
      <c r="AG699" s="35">
        <f t="shared" si="502"/>
        <v>0.10792592592591348</v>
      </c>
      <c r="AH699" s="35">
        <f t="shared" si="503"/>
        <v>0.11140740740739456</v>
      </c>
      <c r="AI699" s="35">
        <f t="shared" si="504"/>
        <v>0.11488888888887565</v>
      </c>
      <c r="AJ699" s="35">
        <f t="shared" si="505"/>
        <v>0.11837037037035672</v>
      </c>
      <c r="AK699" s="36">
        <f t="shared" si="506"/>
        <v>0.12185185185183781</v>
      </c>
      <c r="AL699" s="35">
        <f t="shared" si="507"/>
        <v>0.12533333333331889</v>
      </c>
      <c r="AM699" s="35">
        <f t="shared" si="508"/>
        <v>0.12881481481479995</v>
      </c>
      <c r="AN699" s="35">
        <f t="shared" si="509"/>
        <v>0.13229629629628104</v>
      </c>
      <c r="AO699" s="35">
        <f t="shared" si="510"/>
        <v>0.13577777777776212</v>
      </c>
      <c r="AP699" s="36">
        <f t="shared" si="511"/>
        <v>0.13925925925924321</v>
      </c>
      <c r="AQ699" s="35">
        <f t="shared" si="512"/>
        <v>0.14274074074072429</v>
      </c>
      <c r="AR699" s="35">
        <f t="shared" si="513"/>
        <v>0.14622222222220535</v>
      </c>
      <c r="AS699" s="38">
        <f t="shared" si="514"/>
        <v>0.14690111111109416</v>
      </c>
      <c r="AU699" s="33">
        <v>3.4814814814810801E-3</v>
      </c>
    </row>
    <row r="700" spans="1:47">
      <c r="A700" s="33">
        <v>3.4826388888884899E-3</v>
      </c>
      <c r="B700" s="34">
        <v>3.4826388888884899E-3</v>
      </c>
      <c r="C700" s="35">
        <f t="shared" si="515"/>
        <v>6.9652777777769797E-3</v>
      </c>
      <c r="D700" s="35">
        <f t="shared" si="473"/>
        <v>1.0447916666665469E-2</v>
      </c>
      <c r="E700" s="35">
        <f t="shared" si="474"/>
        <v>1.3930555555553959E-2</v>
      </c>
      <c r="F700" s="36">
        <f t="shared" si="475"/>
        <v>1.7413194444442448E-2</v>
      </c>
      <c r="G700" s="35">
        <f t="shared" si="476"/>
        <v>2.0895833333330938E-2</v>
      </c>
      <c r="H700" s="35">
        <f t="shared" si="477"/>
        <v>2.4378472222219429E-2</v>
      </c>
      <c r="I700" s="35">
        <f t="shared" si="478"/>
        <v>2.7861111111107919E-2</v>
      </c>
      <c r="J700" s="35">
        <f t="shared" si="479"/>
        <v>3.1343749999996409E-2</v>
      </c>
      <c r="K700" s="36">
        <f t="shared" si="480"/>
        <v>3.4826388888884896E-2</v>
      </c>
      <c r="L700" s="35">
        <f t="shared" si="481"/>
        <v>3.830902777777339E-2</v>
      </c>
      <c r="M700" s="35">
        <f t="shared" si="482"/>
        <v>4.1791666666661877E-2</v>
      </c>
      <c r="N700" s="35">
        <f t="shared" si="483"/>
        <v>4.527430555555037E-2</v>
      </c>
      <c r="O700" s="35">
        <f t="shared" si="484"/>
        <v>4.8756944444438857E-2</v>
      </c>
      <c r="P700" s="36">
        <f t="shared" si="485"/>
        <v>5.2239583333327351E-2</v>
      </c>
      <c r="Q700" s="35">
        <f t="shared" si="486"/>
        <v>5.5722222222215838E-2</v>
      </c>
      <c r="R700" s="35">
        <f t="shared" si="487"/>
        <v>5.9204861111104325E-2</v>
      </c>
      <c r="S700" s="35">
        <f t="shared" si="488"/>
        <v>6.2687499999992818E-2</v>
      </c>
      <c r="T700" s="35">
        <f t="shared" si="489"/>
        <v>6.6170138888881305E-2</v>
      </c>
      <c r="U700" s="36">
        <f t="shared" si="490"/>
        <v>6.9652777777769792E-2</v>
      </c>
      <c r="V700" s="35">
        <f t="shared" si="491"/>
        <v>7.3135416666658293E-2</v>
      </c>
      <c r="W700" s="37">
        <f t="shared" si="492"/>
        <v>7.3466267361102691E-2</v>
      </c>
      <c r="X700" s="35">
        <f t="shared" si="493"/>
        <v>7.661805555554678E-2</v>
      </c>
      <c r="Y700" s="35">
        <f t="shared" si="494"/>
        <v>8.0100694444435266E-2</v>
      </c>
      <c r="Z700" s="35">
        <f t="shared" si="495"/>
        <v>8.3583333333323753E-2</v>
      </c>
      <c r="AA700" s="36">
        <f t="shared" si="496"/>
        <v>8.706597222221224E-2</v>
      </c>
      <c r="AB700" s="35">
        <f t="shared" si="497"/>
        <v>9.0548611111100741E-2</v>
      </c>
      <c r="AC700" s="35">
        <f t="shared" si="498"/>
        <v>9.4031249999989228E-2</v>
      </c>
      <c r="AD700" s="35">
        <f t="shared" si="499"/>
        <v>9.7513888888877714E-2</v>
      </c>
      <c r="AE700" s="35">
        <f t="shared" si="500"/>
        <v>0.1009965277777662</v>
      </c>
      <c r="AF700" s="36">
        <f t="shared" si="501"/>
        <v>0.1044791666666547</v>
      </c>
      <c r="AG700" s="35">
        <f t="shared" si="502"/>
        <v>0.10796180555554319</v>
      </c>
      <c r="AH700" s="35">
        <f t="shared" si="503"/>
        <v>0.11144444444443168</v>
      </c>
      <c r="AI700" s="35">
        <f t="shared" si="504"/>
        <v>0.11492708333332016</v>
      </c>
      <c r="AJ700" s="35">
        <f t="shared" si="505"/>
        <v>0.11840972222220865</v>
      </c>
      <c r="AK700" s="36">
        <f t="shared" si="506"/>
        <v>0.12189236111109715</v>
      </c>
      <c r="AL700" s="35">
        <f t="shared" si="507"/>
        <v>0.12537499999998564</v>
      </c>
      <c r="AM700" s="35">
        <f t="shared" si="508"/>
        <v>0.12885763888887414</v>
      </c>
      <c r="AN700" s="35">
        <f t="shared" si="509"/>
        <v>0.13234027777776261</v>
      </c>
      <c r="AO700" s="35">
        <f t="shared" si="510"/>
        <v>0.13582291666665111</v>
      </c>
      <c r="AP700" s="36">
        <f t="shared" si="511"/>
        <v>0.13930555555553958</v>
      </c>
      <c r="AQ700" s="35">
        <f t="shared" si="512"/>
        <v>0.14278819444442808</v>
      </c>
      <c r="AR700" s="35">
        <f t="shared" si="513"/>
        <v>0.14627083333331659</v>
      </c>
      <c r="AS700" s="38">
        <f t="shared" si="514"/>
        <v>0.14694994791664984</v>
      </c>
      <c r="AU700" s="33">
        <v>3.4826388888884899E-3</v>
      </c>
    </row>
    <row r="701" spans="1:47">
      <c r="A701" s="33">
        <v>3.4837962962959001E-3</v>
      </c>
      <c r="B701" s="34">
        <v>3.4837962962959001E-3</v>
      </c>
      <c r="C701" s="35">
        <f t="shared" si="515"/>
        <v>6.9675925925918002E-3</v>
      </c>
      <c r="D701" s="35">
        <f t="shared" si="473"/>
        <v>1.04513888888877E-2</v>
      </c>
      <c r="E701" s="35">
        <f t="shared" si="474"/>
        <v>1.39351851851836E-2</v>
      </c>
      <c r="F701" s="36">
        <f t="shared" si="475"/>
        <v>1.7418981481479502E-2</v>
      </c>
      <c r="G701" s="35">
        <f t="shared" si="476"/>
        <v>2.09027777777754E-2</v>
      </c>
      <c r="H701" s="35">
        <f t="shared" si="477"/>
        <v>2.4386574074071299E-2</v>
      </c>
      <c r="I701" s="35">
        <f t="shared" si="478"/>
        <v>2.7870370370367201E-2</v>
      </c>
      <c r="J701" s="35">
        <f t="shared" si="479"/>
        <v>3.1354166666663102E-2</v>
      </c>
      <c r="K701" s="36">
        <f t="shared" si="480"/>
        <v>3.4837962962959004E-2</v>
      </c>
      <c r="L701" s="35">
        <f t="shared" si="481"/>
        <v>3.8321759259254899E-2</v>
      </c>
      <c r="M701" s="35">
        <f t="shared" si="482"/>
        <v>4.1805555555550801E-2</v>
      </c>
      <c r="N701" s="35">
        <f t="shared" si="483"/>
        <v>4.5289351851846703E-2</v>
      </c>
      <c r="O701" s="35">
        <f t="shared" si="484"/>
        <v>4.8773148148142598E-2</v>
      </c>
      <c r="P701" s="36">
        <f t="shared" si="485"/>
        <v>5.22569444444385E-2</v>
      </c>
      <c r="Q701" s="35">
        <f t="shared" si="486"/>
        <v>5.5740740740734401E-2</v>
      </c>
      <c r="R701" s="35">
        <f t="shared" si="487"/>
        <v>5.9224537037030303E-2</v>
      </c>
      <c r="S701" s="35">
        <f t="shared" si="488"/>
        <v>6.2708333333326205E-2</v>
      </c>
      <c r="T701" s="35">
        <f t="shared" si="489"/>
        <v>6.6192129629622107E-2</v>
      </c>
      <c r="U701" s="36">
        <f t="shared" si="490"/>
        <v>6.9675925925918009E-2</v>
      </c>
      <c r="V701" s="35">
        <f t="shared" si="491"/>
        <v>7.3159722222213897E-2</v>
      </c>
      <c r="W701" s="37">
        <f t="shared" si="492"/>
        <v>7.3490682870362006E-2</v>
      </c>
      <c r="X701" s="35">
        <f t="shared" si="493"/>
        <v>7.6643518518509798E-2</v>
      </c>
      <c r="Y701" s="35">
        <f t="shared" si="494"/>
        <v>8.01273148148057E-2</v>
      </c>
      <c r="Z701" s="35">
        <f t="shared" si="495"/>
        <v>8.3611111111101602E-2</v>
      </c>
      <c r="AA701" s="36">
        <f t="shared" si="496"/>
        <v>8.7094907407397504E-2</v>
      </c>
      <c r="AB701" s="35">
        <f t="shared" si="497"/>
        <v>9.0578703703693406E-2</v>
      </c>
      <c r="AC701" s="35">
        <f t="shared" si="498"/>
        <v>9.4062499999989307E-2</v>
      </c>
      <c r="AD701" s="35">
        <f t="shared" si="499"/>
        <v>9.7546296296285195E-2</v>
      </c>
      <c r="AE701" s="35">
        <f t="shared" si="500"/>
        <v>0.1010300925925811</v>
      </c>
      <c r="AF701" s="36">
        <f t="shared" si="501"/>
        <v>0.104513888888877</v>
      </c>
      <c r="AG701" s="35">
        <f t="shared" si="502"/>
        <v>0.1079976851851729</v>
      </c>
      <c r="AH701" s="35">
        <f t="shared" si="503"/>
        <v>0.1114814814814688</v>
      </c>
      <c r="AI701" s="35">
        <f t="shared" si="504"/>
        <v>0.1149652777777647</v>
      </c>
      <c r="AJ701" s="35">
        <f t="shared" si="505"/>
        <v>0.11844907407406061</v>
      </c>
      <c r="AK701" s="36">
        <f t="shared" si="506"/>
        <v>0.12193287037035651</v>
      </c>
      <c r="AL701" s="35">
        <f t="shared" si="507"/>
        <v>0.12541666666665241</v>
      </c>
      <c r="AM701" s="35">
        <f t="shared" si="508"/>
        <v>0.1289004629629483</v>
      </c>
      <c r="AN701" s="35">
        <f t="shared" si="509"/>
        <v>0.13238425925924421</v>
      </c>
      <c r="AO701" s="35">
        <f t="shared" si="510"/>
        <v>0.1358680555555401</v>
      </c>
      <c r="AP701" s="36">
        <f t="shared" si="511"/>
        <v>0.13935185185183602</v>
      </c>
      <c r="AQ701" s="35">
        <f t="shared" si="512"/>
        <v>0.14283564814813191</v>
      </c>
      <c r="AR701" s="35">
        <f t="shared" si="513"/>
        <v>0.14631944444442779</v>
      </c>
      <c r="AS701" s="38">
        <f t="shared" si="514"/>
        <v>0.14699878472220551</v>
      </c>
      <c r="AU701" s="33">
        <v>3.4837962962959001E-3</v>
      </c>
    </row>
    <row r="702" spans="1:47">
      <c r="A702" s="33">
        <v>3.4849537037033099E-3</v>
      </c>
      <c r="B702" s="34">
        <v>3.4849537037033099E-3</v>
      </c>
      <c r="C702" s="35">
        <f t="shared" si="515"/>
        <v>6.9699074074066197E-3</v>
      </c>
      <c r="D702" s="35">
        <f t="shared" si="473"/>
        <v>1.045486111110993E-2</v>
      </c>
      <c r="E702" s="35">
        <f t="shared" si="474"/>
        <v>1.3939814814813239E-2</v>
      </c>
      <c r="F702" s="36">
        <f t="shared" si="475"/>
        <v>1.7424768518516549E-2</v>
      </c>
      <c r="G702" s="35">
        <f t="shared" si="476"/>
        <v>2.0909722222219859E-2</v>
      </c>
      <c r="H702" s="35">
        <f t="shared" si="477"/>
        <v>2.4394675925923169E-2</v>
      </c>
      <c r="I702" s="35">
        <f t="shared" si="478"/>
        <v>2.7879629629626479E-2</v>
      </c>
      <c r="J702" s="35">
        <f t="shared" si="479"/>
        <v>3.1364583333329789E-2</v>
      </c>
      <c r="K702" s="36">
        <f t="shared" si="480"/>
        <v>3.4849537037033099E-2</v>
      </c>
      <c r="L702" s="35">
        <f t="shared" si="481"/>
        <v>3.8334490740736409E-2</v>
      </c>
      <c r="M702" s="35">
        <f t="shared" si="482"/>
        <v>4.1819444444439718E-2</v>
      </c>
      <c r="N702" s="35">
        <f t="shared" si="483"/>
        <v>4.5304398148143028E-2</v>
      </c>
      <c r="O702" s="35">
        <f t="shared" si="484"/>
        <v>4.8789351851846338E-2</v>
      </c>
      <c r="P702" s="36">
        <f t="shared" si="485"/>
        <v>5.2274305555549648E-2</v>
      </c>
      <c r="Q702" s="35">
        <f t="shared" si="486"/>
        <v>5.5759259259252958E-2</v>
      </c>
      <c r="R702" s="35">
        <f t="shared" si="487"/>
        <v>5.9244212962956268E-2</v>
      </c>
      <c r="S702" s="35">
        <f t="shared" si="488"/>
        <v>6.2729166666659578E-2</v>
      </c>
      <c r="T702" s="35">
        <f t="shared" si="489"/>
        <v>6.6214120370362894E-2</v>
      </c>
      <c r="U702" s="36">
        <f t="shared" si="490"/>
        <v>6.9699074074066197E-2</v>
      </c>
      <c r="V702" s="35">
        <f t="shared" si="491"/>
        <v>7.31840277777695E-2</v>
      </c>
      <c r="W702" s="37">
        <f t="shared" si="492"/>
        <v>7.3515098379621321E-2</v>
      </c>
      <c r="X702" s="35">
        <f t="shared" si="493"/>
        <v>7.6668981481472817E-2</v>
      </c>
      <c r="Y702" s="35">
        <f t="shared" si="494"/>
        <v>8.0153935185176134E-2</v>
      </c>
      <c r="Z702" s="35">
        <f t="shared" si="495"/>
        <v>8.3638888888879437E-2</v>
      </c>
      <c r="AA702" s="36">
        <f t="shared" si="496"/>
        <v>8.712384259258274E-2</v>
      </c>
      <c r="AB702" s="35">
        <f t="shared" si="497"/>
        <v>9.0608796296286057E-2</v>
      </c>
      <c r="AC702" s="35">
        <f t="shared" si="498"/>
        <v>9.4093749999989373E-2</v>
      </c>
      <c r="AD702" s="35">
        <f t="shared" si="499"/>
        <v>9.7578703703692676E-2</v>
      </c>
      <c r="AE702" s="35">
        <f t="shared" si="500"/>
        <v>0.10106365740739598</v>
      </c>
      <c r="AF702" s="36">
        <f t="shared" si="501"/>
        <v>0.1045486111110993</v>
      </c>
      <c r="AG702" s="35">
        <f t="shared" si="502"/>
        <v>0.10803356481480261</v>
      </c>
      <c r="AH702" s="35">
        <f t="shared" si="503"/>
        <v>0.11151851851850592</v>
      </c>
      <c r="AI702" s="35">
        <f t="shared" si="504"/>
        <v>0.11500347222220922</v>
      </c>
      <c r="AJ702" s="35">
        <f t="shared" si="505"/>
        <v>0.11848842592591254</v>
      </c>
      <c r="AK702" s="36">
        <f t="shared" si="506"/>
        <v>0.12197337962961585</v>
      </c>
      <c r="AL702" s="35">
        <f t="shared" si="507"/>
        <v>0.12545833333331916</v>
      </c>
      <c r="AM702" s="35">
        <f t="shared" si="508"/>
        <v>0.12894328703702246</v>
      </c>
      <c r="AN702" s="35">
        <f t="shared" si="509"/>
        <v>0.13242824074072579</v>
      </c>
      <c r="AO702" s="35">
        <f t="shared" si="510"/>
        <v>0.13591319444442909</v>
      </c>
      <c r="AP702" s="36">
        <f t="shared" si="511"/>
        <v>0.13939814814813239</v>
      </c>
      <c r="AQ702" s="35">
        <f t="shared" si="512"/>
        <v>0.1428831018518357</v>
      </c>
      <c r="AR702" s="35">
        <f t="shared" si="513"/>
        <v>0.146368055555539</v>
      </c>
      <c r="AS702" s="38">
        <f t="shared" si="514"/>
        <v>0.14704762152776116</v>
      </c>
      <c r="AU702" s="33">
        <v>3.4849537037033099E-3</v>
      </c>
    </row>
    <row r="703" spans="1:47">
      <c r="A703" s="33">
        <v>3.4861111111107101E-3</v>
      </c>
      <c r="B703" s="34">
        <v>3.4861111111107101E-3</v>
      </c>
      <c r="C703" s="35">
        <f t="shared" si="515"/>
        <v>6.9722222222214202E-3</v>
      </c>
      <c r="D703" s="35">
        <f t="shared" si="473"/>
        <v>1.0458333333332129E-2</v>
      </c>
      <c r="E703" s="35">
        <f t="shared" si="474"/>
        <v>1.394444444444284E-2</v>
      </c>
      <c r="F703" s="36">
        <f t="shared" si="475"/>
        <v>1.7430555555553551E-2</v>
      </c>
      <c r="G703" s="35">
        <f t="shared" si="476"/>
        <v>2.0916666666664259E-2</v>
      </c>
      <c r="H703" s="35">
        <f t="shared" si="477"/>
        <v>2.440277777777497E-2</v>
      </c>
      <c r="I703" s="35">
        <f t="shared" si="478"/>
        <v>2.7888888888885681E-2</v>
      </c>
      <c r="J703" s="35">
        <f t="shared" si="479"/>
        <v>3.1374999999996392E-2</v>
      </c>
      <c r="K703" s="36">
        <f t="shared" si="480"/>
        <v>3.4861111111107103E-2</v>
      </c>
      <c r="L703" s="35">
        <f t="shared" si="481"/>
        <v>3.8347222222217814E-2</v>
      </c>
      <c r="M703" s="35">
        <f t="shared" si="482"/>
        <v>4.1833333333328518E-2</v>
      </c>
      <c r="N703" s="35">
        <f t="shared" si="483"/>
        <v>4.5319444444439229E-2</v>
      </c>
      <c r="O703" s="35">
        <f t="shared" si="484"/>
        <v>4.880555555554994E-2</v>
      </c>
      <c r="P703" s="36">
        <f t="shared" si="485"/>
        <v>5.2291666666660651E-2</v>
      </c>
      <c r="Q703" s="35">
        <f t="shared" si="486"/>
        <v>5.5777777777771362E-2</v>
      </c>
      <c r="R703" s="35">
        <f t="shared" si="487"/>
        <v>5.9263888888882073E-2</v>
      </c>
      <c r="S703" s="35">
        <f t="shared" si="488"/>
        <v>6.2749999999992784E-2</v>
      </c>
      <c r="T703" s="35">
        <f t="shared" si="489"/>
        <v>6.6236111111103488E-2</v>
      </c>
      <c r="U703" s="36">
        <f t="shared" si="490"/>
        <v>6.9722222222214206E-2</v>
      </c>
      <c r="V703" s="35">
        <f t="shared" si="491"/>
        <v>7.320833333332491E-2</v>
      </c>
      <c r="W703" s="37">
        <f t="shared" si="492"/>
        <v>7.3539513888880428E-2</v>
      </c>
      <c r="X703" s="35">
        <f t="shared" si="493"/>
        <v>7.6694444444435628E-2</v>
      </c>
      <c r="Y703" s="35">
        <f t="shared" si="494"/>
        <v>8.0180555555546332E-2</v>
      </c>
      <c r="Z703" s="35">
        <f t="shared" si="495"/>
        <v>8.3666666666657036E-2</v>
      </c>
      <c r="AA703" s="36">
        <f t="shared" si="496"/>
        <v>8.7152777777767754E-2</v>
      </c>
      <c r="AB703" s="35">
        <f t="shared" si="497"/>
        <v>9.0638888888878458E-2</v>
      </c>
      <c r="AC703" s="35">
        <f t="shared" si="498"/>
        <v>9.4124999999989176E-2</v>
      </c>
      <c r="AD703" s="35">
        <f t="shared" si="499"/>
        <v>9.761111111109988E-2</v>
      </c>
      <c r="AE703" s="35">
        <f t="shared" si="500"/>
        <v>0.1010972222222106</v>
      </c>
      <c r="AF703" s="36">
        <f t="shared" si="501"/>
        <v>0.1045833333333213</v>
      </c>
      <c r="AG703" s="35">
        <f t="shared" si="502"/>
        <v>0.10806944444443202</v>
      </c>
      <c r="AH703" s="35">
        <f t="shared" si="503"/>
        <v>0.11155555555554272</v>
      </c>
      <c r="AI703" s="35">
        <f t="shared" si="504"/>
        <v>0.11504166666665343</v>
      </c>
      <c r="AJ703" s="35">
        <f t="shared" si="505"/>
        <v>0.11852777777776415</v>
      </c>
      <c r="AK703" s="36">
        <f t="shared" si="506"/>
        <v>0.12201388888887485</v>
      </c>
      <c r="AL703" s="35">
        <f t="shared" si="507"/>
        <v>0.12549999999998557</v>
      </c>
      <c r="AM703" s="35">
        <f t="shared" si="508"/>
        <v>0.12898611111109629</v>
      </c>
      <c r="AN703" s="35">
        <f t="shared" si="509"/>
        <v>0.13247222222220698</v>
      </c>
      <c r="AO703" s="35">
        <f t="shared" si="510"/>
        <v>0.13595833333331769</v>
      </c>
      <c r="AP703" s="36">
        <f t="shared" si="511"/>
        <v>0.13944444444442841</v>
      </c>
      <c r="AQ703" s="35">
        <f t="shared" si="512"/>
        <v>0.1429305555555391</v>
      </c>
      <c r="AR703" s="35">
        <f t="shared" si="513"/>
        <v>0.14641666666664982</v>
      </c>
      <c r="AS703" s="38">
        <f t="shared" si="514"/>
        <v>0.14709645833331642</v>
      </c>
      <c r="AU703" s="33">
        <v>3.4861111111107101E-3</v>
      </c>
    </row>
    <row r="704" spans="1:47">
      <c r="A704" s="33">
        <v>3.4872685185181199E-3</v>
      </c>
      <c r="B704" s="34">
        <v>3.4872685185181199E-3</v>
      </c>
      <c r="C704" s="35">
        <f t="shared" si="515"/>
        <v>6.9745370370362398E-3</v>
      </c>
      <c r="D704" s="35">
        <f t="shared" si="473"/>
        <v>1.0461805555554361E-2</v>
      </c>
      <c r="E704" s="35">
        <f t="shared" si="474"/>
        <v>1.394907407407248E-2</v>
      </c>
      <c r="F704" s="36">
        <f t="shared" si="475"/>
        <v>1.7436342592590599E-2</v>
      </c>
      <c r="G704" s="35">
        <f t="shared" si="476"/>
        <v>2.0923611111108721E-2</v>
      </c>
      <c r="H704" s="35">
        <f t="shared" si="477"/>
        <v>2.441087962962684E-2</v>
      </c>
      <c r="I704" s="35">
        <f t="shared" si="478"/>
        <v>2.7898148148144959E-2</v>
      </c>
      <c r="J704" s="35">
        <f t="shared" si="479"/>
        <v>3.1385416666663078E-2</v>
      </c>
      <c r="K704" s="36">
        <f t="shared" si="480"/>
        <v>3.4872685185181197E-2</v>
      </c>
      <c r="L704" s="35">
        <f t="shared" si="481"/>
        <v>3.8359953703699316E-2</v>
      </c>
      <c r="M704" s="35">
        <f t="shared" si="482"/>
        <v>4.1847222222217442E-2</v>
      </c>
      <c r="N704" s="35">
        <f t="shared" si="483"/>
        <v>4.5334490740735561E-2</v>
      </c>
      <c r="O704" s="35">
        <f t="shared" si="484"/>
        <v>4.882175925925368E-2</v>
      </c>
      <c r="P704" s="36">
        <f t="shared" si="485"/>
        <v>5.2309027777771799E-2</v>
      </c>
      <c r="Q704" s="35">
        <f t="shared" si="486"/>
        <v>5.5796296296289918E-2</v>
      </c>
      <c r="R704" s="35">
        <f t="shared" si="487"/>
        <v>5.9283564814808037E-2</v>
      </c>
      <c r="S704" s="35">
        <f t="shared" si="488"/>
        <v>6.2770833333326156E-2</v>
      </c>
      <c r="T704" s="35">
        <f t="shared" si="489"/>
        <v>6.6258101851844275E-2</v>
      </c>
      <c r="U704" s="36">
        <f t="shared" si="490"/>
        <v>6.9745370370362395E-2</v>
      </c>
      <c r="V704" s="35">
        <f t="shared" si="491"/>
        <v>7.3232638888880514E-2</v>
      </c>
      <c r="W704" s="37">
        <f t="shared" si="492"/>
        <v>7.356392939813973E-2</v>
      </c>
      <c r="X704" s="35">
        <f t="shared" si="493"/>
        <v>7.6719907407398633E-2</v>
      </c>
      <c r="Y704" s="35">
        <f t="shared" si="494"/>
        <v>8.0207175925916752E-2</v>
      </c>
      <c r="Z704" s="35">
        <f t="shared" si="495"/>
        <v>8.3694444444434885E-2</v>
      </c>
      <c r="AA704" s="36">
        <f t="shared" si="496"/>
        <v>8.7181712962953004E-2</v>
      </c>
      <c r="AB704" s="35">
        <f t="shared" si="497"/>
        <v>9.0668981481471123E-2</v>
      </c>
      <c r="AC704" s="35">
        <f t="shared" si="498"/>
        <v>9.4156249999989242E-2</v>
      </c>
      <c r="AD704" s="35">
        <f t="shared" si="499"/>
        <v>9.7643518518507361E-2</v>
      </c>
      <c r="AE704" s="35">
        <f t="shared" si="500"/>
        <v>0.10113078703702548</v>
      </c>
      <c r="AF704" s="36">
        <f t="shared" si="501"/>
        <v>0.1046180555555436</v>
      </c>
      <c r="AG704" s="35">
        <f t="shared" si="502"/>
        <v>0.10810532407406172</v>
      </c>
      <c r="AH704" s="35">
        <f t="shared" si="503"/>
        <v>0.11159259259257984</v>
      </c>
      <c r="AI704" s="35">
        <f t="shared" si="504"/>
        <v>0.11507986111109796</v>
      </c>
      <c r="AJ704" s="35">
        <f t="shared" si="505"/>
        <v>0.11856712962961607</v>
      </c>
      <c r="AK704" s="36">
        <f t="shared" si="506"/>
        <v>0.12205439814813419</v>
      </c>
      <c r="AL704" s="35">
        <f t="shared" si="507"/>
        <v>0.12554166666665231</v>
      </c>
      <c r="AM704" s="35">
        <f t="shared" si="508"/>
        <v>0.12902893518517045</v>
      </c>
      <c r="AN704" s="35">
        <f t="shared" si="509"/>
        <v>0.13251620370368855</v>
      </c>
      <c r="AO704" s="35">
        <f t="shared" si="510"/>
        <v>0.13600347222220668</v>
      </c>
      <c r="AP704" s="36">
        <f t="shared" si="511"/>
        <v>0.13949074074072479</v>
      </c>
      <c r="AQ704" s="35">
        <f t="shared" si="512"/>
        <v>0.14297800925924292</v>
      </c>
      <c r="AR704" s="35">
        <f t="shared" si="513"/>
        <v>0.14646527777776103</v>
      </c>
      <c r="AS704" s="38">
        <f t="shared" si="514"/>
        <v>0.14714529513887206</v>
      </c>
      <c r="AU704" s="33">
        <v>3.4872685185181199E-3</v>
      </c>
    </row>
    <row r="705" spans="1:47">
      <c r="A705" s="33">
        <v>3.4884259259255301E-3</v>
      </c>
      <c r="B705" s="34">
        <v>3.4884259259255301E-3</v>
      </c>
      <c r="C705" s="35">
        <f t="shared" si="515"/>
        <v>6.9768518518510602E-3</v>
      </c>
      <c r="D705" s="35">
        <f t="shared" si="473"/>
        <v>1.046527777777659E-2</v>
      </c>
      <c r="E705" s="35">
        <f t="shared" si="474"/>
        <v>1.395370370370212E-2</v>
      </c>
      <c r="F705" s="36">
        <f t="shared" si="475"/>
        <v>1.7442129629627649E-2</v>
      </c>
      <c r="G705" s="35">
        <f t="shared" si="476"/>
        <v>2.093055555555318E-2</v>
      </c>
      <c r="H705" s="35">
        <f t="shared" si="477"/>
        <v>2.441898148147871E-2</v>
      </c>
      <c r="I705" s="35">
        <f t="shared" si="478"/>
        <v>2.7907407407404241E-2</v>
      </c>
      <c r="J705" s="35">
        <f t="shared" si="479"/>
        <v>3.1395833333329771E-2</v>
      </c>
      <c r="K705" s="36">
        <f t="shared" si="480"/>
        <v>3.4884259259255299E-2</v>
      </c>
      <c r="L705" s="35">
        <f t="shared" si="481"/>
        <v>3.8372685185180833E-2</v>
      </c>
      <c r="M705" s="35">
        <f t="shared" si="482"/>
        <v>4.186111111110636E-2</v>
      </c>
      <c r="N705" s="35">
        <f t="shared" si="483"/>
        <v>4.5349537037031894E-2</v>
      </c>
      <c r="O705" s="35">
        <f t="shared" si="484"/>
        <v>4.8837962962957421E-2</v>
      </c>
      <c r="P705" s="36">
        <f t="shared" si="485"/>
        <v>5.2326388888882955E-2</v>
      </c>
      <c r="Q705" s="35">
        <f t="shared" si="486"/>
        <v>5.5814814814808482E-2</v>
      </c>
      <c r="R705" s="35">
        <f t="shared" si="487"/>
        <v>5.9303240740734009E-2</v>
      </c>
      <c r="S705" s="35">
        <f t="shared" si="488"/>
        <v>6.2791666666659543E-2</v>
      </c>
      <c r="T705" s="35">
        <f t="shared" si="489"/>
        <v>6.6280092592585077E-2</v>
      </c>
      <c r="U705" s="36">
        <f t="shared" si="490"/>
        <v>6.9768518518510597E-2</v>
      </c>
      <c r="V705" s="35">
        <f t="shared" si="491"/>
        <v>7.3256944444436131E-2</v>
      </c>
      <c r="W705" s="37">
        <f t="shared" si="492"/>
        <v>7.3588344907399059E-2</v>
      </c>
      <c r="X705" s="35">
        <f t="shared" si="493"/>
        <v>7.6745370370361665E-2</v>
      </c>
      <c r="Y705" s="35">
        <f t="shared" si="494"/>
        <v>8.0233796296287199E-2</v>
      </c>
      <c r="Z705" s="35">
        <f t="shared" si="495"/>
        <v>8.3722222222212719E-2</v>
      </c>
      <c r="AA705" s="36">
        <f t="shared" si="496"/>
        <v>8.7210648148138253E-2</v>
      </c>
      <c r="AB705" s="35">
        <f t="shared" si="497"/>
        <v>9.0699074074063787E-2</v>
      </c>
      <c r="AC705" s="35">
        <f t="shared" si="498"/>
        <v>9.4187499999989308E-2</v>
      </c>
      <c r="AD705" s="35">
        <f t="shared" si="499"/>
        <v>9.7675925925914842E-2</v>
      </c>
      <c r="AE705" s="35">
        <f t="shared" si="500"/>
        <v>0.10116435185184038</v>
      </c>
      <c r="AF705" s="36">
        <f t="shared" si="501"/>
        <v>0.10465277777776591</v>
      </c>
      <c r="AG705" s="35">
        <f t="shared" si="502"/>
        <v>0.10814120370369143</v>
      </c>
      <c r="AH705" s="35">
        <f t="shared" si="503"/>
        <v>0.11162962962961696</v>
      </c>
      <c r="AI705" s="35">
        <f t="shared" si="504"/>
        <v>0.1151180555555425</v>
      </c>
      <c r="AJ705" s="35">
        <f t="shared" si="505"/>
        <v>0.11860648148146802</v>
      </c>
      <c r="AK705" s="36">
        <f t="shared" si="506"/>
        <v>0.12209490740739355</v>
      </c>
      <c r="AL705" s="35">
        <f t="shared" si="507"/>
        <v>0.12558333333331909</v>
      </c>
      <c r="AM705" s="35">
        <f t="shared" si="508"/>
        <v>0.12907175925924461</v>
      </c>
      <c r="AN705" s="35">
        <f t="shared" si="509"/>
        <v>0.13256018518517015</v>
      </c>
      <c r="AO705" s="35">
        <f t="shared" si="510"/>
        <v>0.13604861111109567</v>
      </c>
      <c r="AP705" s="36">
        <f t="shared" si="511"/>
        <v>0.13953703703702119</v>
      </c>
      <c r="AQ705" s="35">
        <f t="shared" si="512"/>
        <v>0.14302546296294674</v>
      </c>
      <c r="AR705" s="35">
        <f t="shared" si="513"/>
        <v>0.14651388888887226</v>
      </c>
      <c r="AS705" s="38">
        <f t="shared" si="514"/>
        <v>0.14719413194442774</v>
      </c>
      <c r="AU705" s="33">
        <v>3.4884259259255301E-3</v>
      </c>
    </row>
    <row r="706" spans="1:47">
      <c r="A706" s="33">
        <v>3.4895833333329299E-3</v>
      </c>
      <c r="B706" s="34">
        <v>3.4895833333329299E-3</v>
      </c>
      <c r="C706" s="35">
        <f t="shared" si="515"/>
        <v>6.9791666666658599E-3</v>
      </c>
      <c r="D706" s="35">
        <f t="shared" si="473"/>
        <v>1.046874999999879E-2</v>
      </c>
      <c r="E706" s="35">
        <f t="shared" si="474"/>
        <v>1.395833333333172E-2</v>
      </c>
      <c r="F706" s="36">
        <f t="shared" si="475"/>
        <v>1.7447916666664648E-2</v>
      </c>
      <c r="G706" s="35">
        <f t="shared" si="476"/>
        <v>2.093749999999758E-2</v>
      </c>
      <c r="H706" s="35">
        <f t="shared" si="477"/>
        <v>2.4427083333330511E-2</v>
      </c>
      <c r="I706" s="35">
        <f t="shared" si="478"/>
        <v>2.7916666666663439E-2</v>
      </c>
      <c r="J706" s="35">
        <f t="shared" si="479"/>
        <v>3.1406249999996368E-2</v>
      </c>
      <c r="K706" s="36">
        <f t="shared" si="480"/>
        <v>3.4895833333329296E-2</v>
      </c>
      <c r="L706" s="35">
        <f t="shared" si="481"/>
        <v>3.8385416666662231E-2</v>
      </c>
      <c r="M706" s="35">
        <f t="shared" si="482"/>
        <v>4.1874999999995159E-2</v>
      </c>
      <c r="N706" s="35">
        <f t="shared" si="483"/>
        <v>4.5364583333328087E-2</v>
      </c>
      <c r="O706" s="35">
        <f t="shared" si="484"/>
        <v>4.8854166666661022E-2</v>
      </c>
      <c r="P706" s="36">
        <f t="shared" si="485"/>
        <v>5.2343749999993951E-2</v>
      </c>
      <c r="Q706" s="35">
        <f t="shared" si="486"/>
        <v>5.5833333333326879E-2</v>
      </c>
      <c r="R706" s="35">
        <f t="shared" si="487"/>
        <v>5.9322916666659807E-2</v>
      </c>
      <c r="S706" s="35">
        <f t="shared" si="488"/>
        <v>6.2812499999992735E-2</v>
      </c>
      <c r="T706" s="35">
        <f t="shared" si="489"/>
        <v>6.630208333332567E-2</v>
      </c>
      <c r="U706" s="36">
        <f t="shared" si="490"/>
        <v>6.9791666666658592E-2</v>
      </c>
      <c r="V706" s="35">
        <f t="shared" si="491"/>
        <v>7.3281249999991527E-2</v>
      </c>
      <c r="W706" s="37">
        <f t="shared" si="492"/>
        <v>7.3612760416658152E-2</v>
      </c>
      <c r="X706" s="35">
        <f t="shared" si="493"/>
        <v>7.6770833333324462E-2</v>
      </c>
      <c r="Y706" s="35">
        <f t="shared" si="494"/>
        <v>8.0260416666657383E-2</v>
      </c>
      <c r="Z706" s="35">
        <f t="shared" si="495"/>
        <v>8.3749999999990318E-2</v>
      </c>
      <c r="AA706" s="36">
        <f t="shared" si="496"/>
        <v>8.7239583333323253E-2</v>
      </c>
      <c r="AB706" s="35">
        <f t="shared" si="497"/>
        <v>9.0729166666656175E-2</v>
      </c>
      <c r="AC706" s="35">
        <f t="shared" si="498"/>
        <v>9.421874999998911E-2</v>
      </c>
      <c r="AD706" s="35">
        <f t="shared" si="499"/>
        <v>9.7708333333322045E-2</v>
      </c>
      <c r="AE706" s="35">
        <f t="shared" si="500"/>
        <v>0.10119791666665497</v>
      </c>
      <c r="AF706" s="36">
        <f t="shared" si="501"/>
        <v>0.1046874999999879</v>
      </c>
      <c r="AG706" s="35">
        <f t="shared" si="502"/>
        <v>0.10817708333332082</v>
      </c>
      <c r="AH706" s="35">
        <f t="shared" si="503"/>
        <v>0.11166666666665376</v>
      </c>
      <c r="AI706" s="35">
        <f t="shared" si="504"/>
        <v>0.11515624999998669</v>
      </c>
      <c r="AJ706" s="35">
        <f t="shared" si="505"/>
        <v>0.11864583333331961</v>
      </c>
      <c r="AK706" s="36">
        <f t="shared" si="506"/>
        <v>0.12213541666665255</v>
      </c>
      <c r="AL706" s="35">
        <f t="shared" si="507"/>
        <v>0.12562499999998547</v>
      </c>
      <c r="AM706" s="35">
        <f t="shared" si="508"/>
        <v>0.12911458333331841</v>
      </c>
      <c r="AN706" s="35">
        <f t="shared" si="509"/>
        <v>0.13260416666665134</v>
      </c>
      <c r="AO706" s="35">
        <f t="shared" si="510"/>
        <v>0.13609374999998428</v>
      </c>
      <c r="AP706" s="36">
        <f t="shared" si="511"/>
        <v>0.13958333333331718</v>
      </c>
      <c r="AQ706" s="35">
        <f t="shared" si="512"/>
        <v>0.14307291666665012</v>
      </c>
      <c r="AR706" s="35">
        <f t="shared" si="513"/>
        <v>0.14656249999998305</v>
      </c>
      <c r="AS706" s="38">
        <f t="shared" si="514"/>
        <v>0.14724296874998297</v>
      </c>
      <c r="AU706" s="33">
        <v>3.4895833333329299E-3</v>
      </c>
    </row>
    <row r="707" spans="1:47">
      <c r="A707" s="33">
        <v>3.4907407407403401E-3</v>
      </c>
      <c r="B707" s="34">
        <v>3.4907407407403401E-3</v>
      </c>
      <c r="C707" s="35">
        <f t="shared" si="515"/>
        <v>6.9814814814806803E-3</v>
      </c>
      <c r="D707" s="35">
        <f t="shared" si="473"/>
        <v>1.0472222222221021E-2</v>
      </c>
      <c r="E707" s="35">
        <f t="shared" si="474"/>
        <v>1.3962962962961361E-2</v>
      </c>
      <c r="F707" s="36">
        <f t="shared" si="475"/>
        <v>1.7453703703701702E-2</v>
      </c>
      <c r="G707" s="35">
        <f t="shared" si="476"/>
        <v>2.0944444444442042E-2</v>
      </c>
      <c r="H707" s="35">
        <f t="shared" si="477"/>
        <v>2.4435185185182381E-2</v>
      </c>
      <c r="I707" s="35">
        <f t="shared" si="478"/>
        <v>2.7925925925922721E-2</v>
      </c>
      <c r="J707" s="35">
        <f t="shared" si="479"/>
        <v>3.1416666666663061E-2</v>
      </c>
      <c r="K707" s="36">
        <f t="shared" si="480"/>
        <v>3.4907407407403404E-2</v>
      </c>
      <c r="L707" s="35">
        <f t="shared" si="481"/>
        <v>3.839814814814374E-2</v>
      </c>
      <c r="M707" s="35">
        <f t="shared" si="482"/>
        <v>4.1888888888884084E-2</v>
      </c>
      <c r="N707" s="35">
        <f t="shared" si="483"/>
        <v>4.537962962962442E-2</v>
      </c>
      <c r="O707" s="35">
        <f t="shared" si="484"/>
        <v>4.8870370370364763E-2</v>
      </c>
      <c r="P707" s="36">
        <f t="shared" si="485"/>
        <v>5.2361111111105099E-2</v>
      </c>
      <c r="Q707" s="35">
        <f t="shared" si="486"/>
        <v>5.5851851851845442E-2</v>
      </c>
      <c r="R707" s="35">
        <f t="shared" si="487"/>
        <v>5.9342592592585786E-2</v>
      </c>
      <c r="S707" s="35">
        <f t="shared" si="488"/>
        <v>6.2833333333326122E-2</v>
      </c>
      <c r="T707" s="35">
        <f t="shared" si="489"/>
        <v>6.6324074074066458E-2</v>
      </c>
      <c r="U707" s="36">
        <f t="shared" si="490"/>
        <v>6.9814814814806808E-2</v>
      </c>
      <c r="V707" s="35">
        <f t="shared" si="491"/>
        <v>7.3305555555547144E-2</v>
      </c>
      <c r="W707" s="37">
        <f t="shared" si="492"/>
        <v>7.3637175925917467E-2</v>
      </c>
      <c r="X707" s="35">
        <f t="shared" si="493"/>
        <v>7.6796296296287481E-2</v>
      </c>
      <c r="Y707" s="35">
        <f t="shared" si="494"/>
        <v>8.0287037037027817E-2</v>
      </c>
      <c r="Z707" s="35">
        <f t="shared" si="495"/>
        <v>8.3777777777768167E-2</v>
      </c>
      <c r="AA707" s="36">
        <f t="shared" si="496"/>
        <v>8.7268518518508503E-2</v>
      </c>
      <c r="AB707" s="35">
        <f t="shared" si="497"/>
        <v>9.075925925924884E-2</v>
      </c>
      <c r="AC707" s="35">
        <f t="shared" si="498"/>
        <v>9.424999999998919E-2</v>
      </c>
      <c r="AD707" s="35">
        <f t="shared" si="499"/>
        <v>9.7740740740729526E-2</v>
      </c>
      <c r="AE707" s="35">
        <f t="shared" si="500"/>
        <v>0.10123148148146986</v>
      </c>
      <c r="AF707" s="36">
        <f t="shared" si="501"/>
        <v>0.1047222222222102</v>
      </c>
      <c r="AG707" s="35">
        <f t="shared" si="502"/>
        <v>0.10821296296295055</v>
      </c>
      <c r="AH707" s="35">
        <f t="shared" si="503"/>
        <v>0.11170370370369088</v>
      </c>
      <c r="AI707" s="35">
        <f t="shared" si="504"/>
        <v>0.11519444444443122</v>
      </c>
      <c r="AJ707" s="35">
        <f t="shared" si="505"/>
        <v>0.11868518518517157</v>
      </c>
      <c r="AK707" s="36">
        <f t="shared" si="506"/>
        <v>0.12217592592591191</v>
      </c>
      <c r="AL707" s="35">
        <f t="shared" si="507"/>
        <v>0.12566666666665224</v>
      </c>
      <c r="AM707" s="35">
        <f t="shared" si="508"/>
        <v>0.12915740740739259</v>
      </c>
      <c r="AN707" s="35">
        <f t="shared" si="509"/>
        <v>0.13264814814813292</v>
      </c>
      <c r="AO707" s="35">
        <f t="shared" si="510"/>
        <v>0.13613888888887327</v>
      </c>
      <c r="AP707" s="36">
        <f t="shared" si="511"/>
        <v>0.13962962962961362</v>
      </c>
      <c r="AQ707" s="35">
        <f t="shared" si="512"/>
        <v>0.14312037037035394</v>
      </c>
      <c r="AR707" s="35">
        <f t="shared" si="513"/>
        <v>0.14661111111109429</v>
      </c>
      <c r="AS707" s="38">
        <f t="shared" si="514"/>
        <v>0.14729180555553864</v>
      </c>
      <c r="AU707" s="33">
        <v>3.4907407407403401E-3</v>
      </c>
    </row>
    <row r="708" spans="1:47">
      <c r="A708" s="33">
        <v>3.4918981481477499E-3</v>
      </c>
      <c r="B708" s="34">
        <v>3.4918981481477499E-3</v>
      </c>
      <c r="C708" s="35">
        <f t="shared" si="515"/>
        <v>6.9837962962954999E-3</v>
      </c>
      <c r="D708" s="35">
        <f t="shared" si="473"/>
        <v>1.047569444444325E-2</v>
      </c>
      <c r="E708" s="35">
        <f t="shared" si="474"/>
        <v>1.3967592592591E-2</v>
      </c>
      <c r="F708" s="36">
        <f t="shared" si="475"/>
        <v>1.7459490740738749E-2</v>
      </c>
      <c r="G708" s="35">
        <f t="shared" si="476"/>
        <v>2.09513888888865E-2</v>
      </c>
      <c r="H708" s="35">
        <f t="shared" si="477"/>
        <v>2.4443287037034248E-2</v>
      </c>
      <c r="I708" s="35">
        <f t="shared" si="478"/>
        <v>2.7935185185181999E-2</v>
      </c>
      <c r="J708" s="35">
        <f t="shared" si="479"/>
        <v>3.1427083333329747E-2</v>
      </c>
      <c r="K708" s="36">
        <f t="shared" si="480"/>
        <v>3.4918981481477498E-2</v>
      </c>
      <c r="L708" s="35">
        <f t="shared" si="481"/>
        <v>3.841087962962525E-2</v>
      </c>
      <c r="M708" s="35">
        <f t="shared" si="482"/>
        <v>4.1902777777773001E-2</v>
      </c>
      <c r="N708" s="35">
        <f t="shared" si="483"/>
        <v>4.5394675925920752E-2</v>
      </c>
      <c r="O708" s="35">
        <f t="shared" si="484"/>
        <v>4.8886574074068496E-2</v>
      </c>
      <c r="P708" s="36">
        <f t="shared" si="485"/>
        <v>5.2378472222216248E-2</v>
      </c>
      <c r="Q708" s="35">
        <f t="shared" si="486"/>
        <v>5.5870370370363999E-2</v>
      </c>
      <c r="R708" s="35">
        <f t="shared" si="487"/>
        <v>5.936226851851175E-2</v>
      </c>
      <c r="S708" s="35">
        <f t="shared" si="488"/>
        <v>6.2854166666659494E-2</v>
      </c>
      <c r="T708" s="35">
        <f t="shared" si="489"/>
        <v>6.6346064814807246E-2</v>
      </c>
      <c r="U708" s="36">
        <f t="shared" si="490"/>
        <v>6.9837962962954997E-2</v>
      </c>
      <c r="V708" s="35">
        <f t="shared" si="491"/>
        <v>7.3329861111102748E-2</v>
      </c>
      <c r="W708" s="37">
        <f t="shared" si="492"/>
        <v>7.3661591435176782E-2</v>
      </c>
      <c r="X708" s="35">
        <f t="shared" si="493"/>
        <v>7.6821759259250499E-2</v>
      </c>
      <c r="Y708" s="35">
        <f t="shared" si="494"/>
        <v>8.0313657407398251E-2</v>
      </c>
      <c r="Z708" s="35">
        <f t="shared" si="495"/>
        <v>8.3805555555546002E-2</v>
      </c>
      <c r="AA708" s="36">
        <f t="shared" si="496"/>
        <v>8.7297453703693753E-2</v>
      </c>
      <c r="AB708" s="35">
        <f t="shared" si="497"/>
        <v>9.0789351851841504E-2</v>
      </c>
      <c r="AC708" s="35">
        <f t="shared" si="498"/>
        <v>9.4281249999989242E-2</v>
      </c>
      <c r="AD708" s="35">
        <f t="shared" si="499"/>
        <v>9.7773148148136993E-2</v>
      </c>
      <c r="AE708" s="35">
        <f t="shared" si="500"/>
        <v>0.10126504629628474</v>
      </c>
      <c r="AF708" s="36">
        <f t="shared" si="501"/>
        <v>0.1047569444444325</v>
      </c>
      <c r="AG708" s="35">
        <f t="shared" si="502"/>
        <v>0.10824884259258025</v>
      </c>
      <c r="AH708" s="35">
        <f t="shared" si="503"/>
        <v>0.111740740740728</v>
      </c>
      <c r="AI708" s="35">
        <f t="shared" si="504"/>
        <v>0.11523263888887575</v>
      </c>
      <c r="AJ708" s="35">
        <f t="shared" si="505"/>
        <v>0.1187245370370235</v>
      </c>
      <c r="AK708" s="36">
        <f t="shared" si="506"/>
        <v>0.12221643518517125</v>
      </c>
      <c r="AL708" s="35">
        <f t="shared" si="507"/>
        <v>0.12570833333331899</v>
      </c>
      <c r="AM708" s="35">
        <f t="shared" si="508"/>
        <v>0.12920023148146675</v>
      </c>
      <c r="AN708" s="35">
        <f t="shared" si="509"/>
        <v>0.13269212962961449</v>
      </c>
      <c r="AO708" s="35">
        <f t="shared" si="510"/>
        <v>0.13618402777776226</v>
      </c>
      <c r="AP708" s="36">
        <f t="shared" si="511"/>
        <v>0.13967592592590999</v>
      </c>
      <c r="AQ708" s="35">
        <f t="shared" si="512"/>
        <v>0.14316782407405776</v>
      </c>
      <c r="AR708" s="35">
        <f t="shared" si="513"/>
        <v>0.1466597222222055</v>
      </c>
      <c r="AS708" s="38">
        <f t="shared" si="514"/>
        <v>0.14734064236109432</v>
      </c>
      <c r="AU708" s="33">
        <v>3.4918981481477499E-3</v>
      </c>
    </row>
    <row r="709" spans="1:47">
      <c r="A709" s="33">
        <v>3.4930555555551502E-3</v>
      </c>
      <c r="B709" s="34">
        <v>3.4930555555551502E-3</v>
      </c>
      <c r="C709" s="35">
        <f t="shared" si="515"/>
        <v>6.9861111111103004E-3</v>
      </c>
      <c r="D709" s="35">
        <f t="shared" si="473"/>
        <v>1.047916666666545E-2</v>
      </c>
      <c r="E709" s="35">
        <f t="shared" si="474"/>
        <v>1.3972222222220601E-2</v>
      </c>
      <c r="F709" s="36">
        <f t="shared" si="475"/>
        <v>1.7465277777775751E-2</v>
      </c>
      <c r="G709" s="35">
        <f t="shared" si="476"/>
        <v>2.09583333333309E-2</v>
      </c>
      <c r="H709" s="35">
        <f t="shared" si="477"/>
        <v>2.4451388888886053E-2</v>
      </c>
      <c r="I709" s="35">
        <f t="shared" si="478"/>
        <v>2.7944444444441201E-2</v>
      </c>
      <c r="J709" s="35">
        <f t="shared" si="479"/>
        <v>3.143749999999635E-2</v>
      </c>
      <c r="K709" s="36">
        <f t="shared" si="480"/>
        <v>3.4930555555551503E-2</v>
      </c>
      <c r="L709" s="35">
        <f t="shared" si="481"/>
        <v>3.8423611111106655E-2</v>
      </c>
      <c r="M709" s="35">
        <f t="shared" si="482"/>
        <v>4.19166666666618E-2</v>
      </c>
      <c r="N709" s="35">
        <f t="shared" si="483"/>
        <v>4.5409722222216953E-2</v>
      </c>
      <c r="O709" s="35">
        <f t="shared" si="484"/>
        <v>4.8902777777772105E-2</v>
      </c>
      <c r="P709" s="36">
        <f t="shared" si="485"/>
        <v>5.2395833333327251E-2</v>
      </c>
      <c r="Q709" s="35">
        <f t="shared" si="486"/>
        <v>5.5888888888882403E-2</v>
      </c>
      <c r="R709" s="35">
        <f t="shared" si="487"/>
        <v>5.9381944444437555E-2</v>
      </c>
      <c r="S709" s="35">
        <f t="shared" si="488"/>
        <v>6.2874999999992701E-2</v>
      </c>
      <c r="T709" s="35">
        <f t="shared" si="489"/>
        <v>6.6368055555547853E-2</v>
      </c>
      <c r="U709" s="36">
        <f t="shared" si="490"/>
        <v>6.9861111111103005E-2</v>
      </c>
      <c r="V709" s="35">
        <f t="shared" si="491"/>
        <v>7.3354166666658158E-2</v>
      </c>
      <c r="W709" s="37">
        <f t="shared" si="492"/>
        <v>7.3686006944435889E-2</v>
      </c>
      <c r="X709" s="35">
        <f t="shared" si="493"/>
        <v>7.684722222221331E-2</v>
      </c>
      <c r="Y709" s="35">
        <f t="shared" si="494"/>
        <v>8.0340277777768448E-2</v>
      </c>
      <c r="Z709" s="35">
        <f t="shared" si="495"/>
        <v>8.3833333333323601E-2</v>
      </c>
      <c r="AA709" s="36">
        <f t="shared" si="496"/>
        <v>8.7326388888878753E-2</v>
      </c>
      <c r="AB709" s="35">
        <f t="shared" si="497"/>
        <v>9.0819444444433906E-2</v>
      </c>
      <c r="AC709" s="35">
        <f t="shared" si="498"/>
        <v>9.4312499999989058E-2</v>
      </c>
      <c r="AD709" s="35">
        <f t="shared" si="499"/>
        <v>9.780555555554421E-2</v>
      </c>
      <c r="AE709" s="35">
        <f t="shared" si="500"/>
        <v>0.10129861111109935</v>
      </c>
      <c r="AF709" s="36">
        <f t="shared" si="501"/>
        <v>0.1047916666666545</v>
      </c>
      <c r="AG709" s="35">
        <f t="shared" si="502"/>
        <v>0.10828472222220965</v>
      </c>
      <c r="AH709" s="35">
        <f t="shared" si="503"/>
        <v>0.11177777777776481</v>
      </c>
      <c r="AI709" s="35">
        <f t="shared" si="504"/>
        <v>0.11527083333331996</v>
      </c>
      <c r="AJ709" s="35">
        <f t="shared" si="505"/>
        <v>0.11876388888887511</v>
      </c>
      <c r="AK709" s="36">
        <f t="shared" si="506"/>
        <v>0.12225694444443026</v>
      </c>
      <c r="AL709" s="35">
        <f t="shared" si="507"/>
        <v>0.1257499999999854</v>
      </c>
      <c r="AM709" s="35">
        <f t="shared" si="508"/>
        <v>0.12924305555554055</v>
      </c>
      <c r="AN709" s="35">
        <f t="shared" si="509"/>
        <v>0.13273611111109571</v>
      </c>
      <c r="AO709" s="35">
        <f t="shared" si="510"/>
        <v>0.13622916666665086</v>
      </c>
      <c r="AP709" s="36">
        <f t="shared" si="511"/>
        <v>0.13972222222220601</v>
      </c>
      <c r="AQ709" s="35">
        <f t="shared" si="512"/>
        <v>0.14321527777776116</v>
      </c>
      <c r="AR709" s="35">
        <f t="shared" si="513"/>
        <v>0.14670833333331632</v>
      </c>
      <c r="AS709" s="38">
        <f t="shared" si="514"/>
        <v>0.14738947916664957</v>
      </c>
      <c r="AU709" s="33">
        <v>3.4930555555551502E-3</v>
      </c>
    </row>
    <row r="710" spans="1:47">
      <c r="A710" s="33">
        <v>3.49421296296256E-3</v>
      </c>
      <c r="B710" s="34">
        <v>3.49421296296256E-3</v>
      </c>
      <c r="C710" s="35">
        <f t="shared" si="515"/>
        <v>6.9884259259251199E-3</v>
      </c>
      <c r="D710" s="35">
        <f t="shared" si="473"/>
        <v>1.0482638888887679E-2</v>
      </c>
      <c r="E710" s="35">
        <f t="shared" si="474"/>
        <v>1.397685185185024E-2</v>
      </c>
      <c r="F710" s="36">
        <f t="shared" si="475"/>
        <v>1.7471064814812799E-2</v>
      </c>
      <c r="G710" s="35">
        <f t="shared" si="476"/>
        <v>2.0965277777775359E-2</v>
      </c>
      <c r="H710" s="35">
        <f t="shared" si="477"/>
        <v>2.4459490740737919E-2</v>
      </c>
      <c r="I710" s="35">
        <f t="shared" si="478"/>
        <v>2.795370370370048E-2</v>
      </c>
      <c r="J710" s="35">
        <f t="shared" si="479"/>
        <v>3.1447916666663037E-2</v>
      </c>
      <c r="K710" s="36">
        <f t="shared" si="480"/>
        <v>3.4942129629625597E-2</v>
      </c>
      <c r="L710" s="35">
        <f t="shared" si="481"/>
        <v>3.8436342592588157E-2</v>
      </c>
      <c r="M710" s="35">
        <f t="shared" si="482"/>
        <v>4.1930555555550718E-2</v>
      </c>
      <c r="N710" s="35">
        <f t="shared" si="483"/>
        <v>4.5424768518513278E-2</v>
      </c>
      <c r="O710" s="35">
        <f t="shared" si="484"/>
        <v>4.8918981481475839E-2</v>
      </c>
      <c r="P710" s="36">
        <f t="shared" si="485"/>
        <v>5.2413194444438399E-2</v>
      </c>
      <c r="Q710" s="35">
        <f t="shared" si="486"/>
        <v>5.5907407407400959E-2</v>
      </c>
      <c r="R710" s="35">
        <f t="shared" si="487"/>
        <v>5.940162037036352E-2</v>
      </c>
      <c r="S710" s="35">
        <f t="shared" si="488"/>
        <v>6.2895833333326073E-2</v>
      </c>
      <c r="T710" s="35">
        <f t="shared" si="489"/>
        <v>6.6390046296288641E-2</v>
      </c>
      <c r="U710" s="36">
        <f t="shared" si="490"/>
        <v>6.9884259259251194E-2</v>
      </c>
      <c r="V710" s="35">
        <f t="shared" si="491"/>
        <v>7.3378472222213761E-2</v>
      </c>
      <c r="W710" s="37">
        <f t="shared" si="492"/>
        <v>7.3710422453695204E-2</v>
      </c>
      <c r="X710" s="35">
        <f t="shared" si="493"/>
        <v>7.6872685185176315E-2</v>
      </c>
      <c r="Y710" s="35">
        <f t="shared" si="494"/>
        <v>8.0366898148138882E-2</v>
      </c>
      <c r="Z710" s="35">
        <f t="shared" si="495"/>
        <v>8.3861111111101436E-2</v>
      </c>
      <c r="AA710" s="36">
        <f t="shared" si="496"/>
        <v>8.7355324074064003E-2</v>
      </c>
      <c r="AB710" s="35">
        <f t="shared" si="497"/>
        <v>9.0849537037026556E-2</v>
      </c>
      <c r="AC710" s="35">
        <f t="shared" si="498"/>
        <v>9.4343749999989124E-2</v>
      </c>
      <c r="AD710" s="35">
        <f t="shared" si="499"/>
        <v>9.7837962962951677E-2</v>
      </c>
      <c r="AE710" s="35">
        <f t="shared" si="500"/>
        <v>0.10133217592591424</v>
      </c>
      <c r="AF710" s="36">
        <f t="shared" si="501"/>
        <v>0.1048263888888768</v>
      </c>
      <c r="AG710" s="35">
        <f t="shared" si="502"/>
        <v>0.10832060185183937</v>
      </c>
      <c r="AH710" s="35">
        <f t="shared" si="503"/>
        <v>0.11181481481480192</v>
      </c>
      <c r="AI710" s="35">
        <f t="shared" si="504"/>
        <v>0.11530902777776447</v>
      </c>
      <c r="AJ710" s="35">
        <f t="shared" si="505"/>
        <v>0.11880324074072704</v>
      </c>
      <c r="AK710" s="36">
        <f t="shared" si="506"/>
        <v>0.12229745370368959</v>
      </c>
      <c r="AL710" s="35">
        <f t="shared" si="507"/>
        <v>0.12579166666665215</v>
      </c>
      <c r="AM710" s="35">
        <f t="shared" si="508"/>
        <v>0.12928587962961471</v>
      </c>
      <c r="AN710" s="35">
        <f t="shared" si="509"/>
        <v>0.13278009259257728</v>
      </c>
      <c r="AO710" s="35">
        <f t="shared" si="510"/>
        <v>0.13627430555553985</v>
      </c>
      <c r="AP710" s="36">
        <f t="shared" si="511"/>
        <v>0.13976851851850239</v>
      </c>
      <c r="AQ710" s="35">
        <f t="shared" si="512"/>
        <v>0.14326273148146496</v>
      </c>
      <c r="AR710" s="35">
        <f t="shared" si="513"/>
        <v>0.14675694444442752</v>
      </c>
      <c r="AS710" s="38">
        <f t="shared" si="514"/>
        <v>0.14743831597220522</v>
      </c>
      <c r="AU710" s="33">
        <v>3.49421296296256E-3</v>
      </c>
    </row>
    <row r="711" spans="1:47">
      <c r="A711" s="33">
        <v>3.4953703703699702E-3</v>
      </c>
      <c r="B711" s="34">
        <v>3.4953703703699702E-3</v>
      </c>
      <c r="C711" s="35">
        <f t="shared" si="515"/>
        <v>6.9907407407399404E-3</v>
      </c>
      <c r="D711" s="35">
        <f t="shared" si="473"/>
        <v>1.0486111111109911E-2</v>
      </c>
      <c r="E711" s="35">
        <f t="shared" si="474"/>
        <v>1.3981481481479881E-2</v>
      </c>
      <c r="F711" s="36">
        <f t="shared" si="475"/>
        <v>1.7476851851849849E-2</v>
      </c>
      <c r="G711" s="35">
        <f t="shared" si="476"/>
        <v>2.0972222222219821E-2</v>
      </c>
      <c r="H711" s="35">
        <f t="shared" si="477"/>
        <v>2.4467592592589793E-2</v>
      </c>
      <c r="I711" s="35">
        <f t="shared" si="478"/>
        <v>2.7962962962959761E-2</v>
      </c>
      <c r="J711" s="35">
        <f t="shared" si="479"/>
        <v>3.145833333332973E-2</v>
      </c>
      <c r="K711" s="36">
        <f t="shared" si="480"/>
        <v>3.4953703703699698E-2</v>
      </c>
      <c r="L711" s="35">
        <f t="shared" si="481"/>
        <v>3.8449074074069674E-2</v>
      </c>
      <c r="M711" s="35">
        <f t="shared" si="482"/>
        <v>4.1944444444439642E-2</v>
      </c>
      <c r="N711" s="35">
        <f t="shared" si="483"/>
        <v>4.5439814814809611E-2</v>
      </c>
      <c r="O711" s="35">
        <f t="shared" si="484"/>
        <v>4.8935185185179586E-2</v>
      </c>
      <c r="P711" s="36">
        <f t="shared" si="485"/>
        <v>5.2430555555549554E-2</v>
      </c>
      <c r="Q711" s="35">
        <f t="shared" si="486"/>
        <v>5.5925925925919523E-2</v>
      </c>
      <c r="R711" s="35">
        <f t="shared" si="487"/>
        <v>5.9421296296289491E-2</v>
      </c>
      <c r="S711" s="35">
        <f t="shared" si="488"/>
        <v>6.291666666665946E-2</v>
      </c>
      <c r="T711" s="35">
        <f t="shared" si="489"/>
        <v>6.6412037037029428E-2</v>
      </c>
      <c r="U711" s="36">
        <f t="shared" si="490"/>
        <v>6.9907407407399397E-2</v>
      </c>
      <c r="V711" s="35">
        <f t="shared" si="491"/>
        <v>7.3402777777769379E-2</v>
      </c>
      <c r="W711" s="37">
        <f t="shared" si="492"/>
        <v>7.3734837962954519E-2</v>
      </c>
      <c r="X711" s="35">
        <f t="shared" si="493"/>
        <v>7.6898148148139348E-2</v>
      </c>
      <c r="Y711" s="35">
        <f t="shared" si="494"/>
        <v>8.0393518518509316E-2</v>
      </c>
      <c r="Z711" s="35">
        <f t="shared" si="495"/>
        <v>8.3888888888879284E-2</v>
      </c>
      <c r="AA711" s="36">
        <f t="shared" si="496"/>
        <v>8.7384259259249253E-2</v>
      </c>
      <c r="AB711" s="35">
        <f t="shared" si="497"/>
        <v>9.0879629629619221E-2</v>
      </c>
      <c r="AC711" s="35">
        <f t="shared" si="498"/>
        <v>9.437499999998919E-2</v>
      </c>
      <c r="AD711" s="35">
        <f t="shared" si="499"/>
        <v>9.7870370370359172E-2</v>
      </c>
      <c r="AE711" s="35">
        <f t="shared" si="500"/>
        <v>0.10136574074072914</v>
      </c>
      <c r="AF711" s="36">
        <f t="shared" si="501"/>
        <v>0.10486111111109911</v>
      </c>
      <c r="AG711" s="35">
        <f t="shared" si="502"/>
        <v>0.10835648148146908</v>
      </c>
      <c r="AH711" s="35">
        <f t="shared" si="503"/>
        <v>0.11185185185183905</v>
      </c>
      <c r="AI711" s="35">
        <f t="shared" si="504"/>
        <v>0.11534722222220901</v>
      </c>
      <c r="AJ711" s="35">
        <f t="shared" si="505"/>
        <v>0.11884259259257898</v>
      </c>
      <c r="AK711" s="36">
        <f t="shared" si="506"/>
        <v>0.12233796296294895</v>
      </c>
      <c r="AL711" s="35">
        <f t="shared" si="507"/>
        <v>0.12583333333331892</v>
      </c>
      <c r="AM711" s="35">
        <f t="shared" si="508"/>
        <v>0.1293287037036889</v>
      </c>
      <c r="AN711" s="35">
        <f t="shared" si="509"/>
        <v>0.13282407407405886</v>
      </c>
      <c r="AO711" s="35">
        <f t="shared" si="510"/>
        <v>0.13631944444442884</v>
      </c>
      <c r="AP711" s="36">
        <f t="shared" si="511"/>
        <v>0.13981481481479879</v>
      </c>
      <c r="AQ711" s="35">
        <f t="shared" si="512"/>
        <v>0.14331018518516878</v>
      </c>
      <c r="AR711" s="35">
        <f t="shared" si="513"/>
        <v>0.14680555555553876</v>
      </c>
      <c r="AS711" s="38">
        <f t="shared" si="514"/>
        <v>0.14748715277776089</v>
      </c>
      <c r="AU711" s="33">
        <v>3.4953703703699702E-3</v>
      </c>
    </row>
    <row r="712" spans="1:47">
      <c r="A712" s="33">
        <v>3.49652777777737E-3</v>
      </c>
      <c r="B712" s="34">
        <v>3.49652777777737E-3</v>
      </c>
      <c r="C712" s="35">
        <f t="shared" si="515"/>
        <v>6.99305555555474E-3</v>
      </c>
      <c r="D712" s="35">
        <f t="shared" si="473"/>
        <v>1.048958333333211E-2</v>
      </c>
      <c r="E712" s="35">
        <f t="shared" si="474"/>
        <v>1.398611111110948E-2</v>
      </c>
      <c r="F712" s="36">
        <f t="shared" si="475"/>
        <v>1.7482638888886851E-2</v>
      </c>
      <c r="G712" s="35">
        <f t="shared" si="476"/>
        <v>2.0979166666664221E-2</v>
      </c>
      <c r="H712" s="35">
        <f t="shared" si="477"/>
        <v>2.447569444444159E-2</v>
      </c>
      <c r="I712" s="35">
        <f t="shared" si="478"/>
        <v>2.797222222221896E-2</v>
      </c>
      <c r="J712" s="35">
        <f t="shared" si="479"/>
        <v>3.1468749999996333E-2</v>
      </c>
      <c r="K712" s="36">
        <f t="shared" si="480"/>
        <v>3.4965277777773703E-2</v>
      </c>
      <c r="L712" s="35">
        <f t="shared" si="481"/>
        <v>3.8461805555551072E-2</v>
      </c>
      <c r="M712" s="35">
        <f t="shared" si="482"/>
        <v>4.1958333333328442E-2</v>
      </c>
      <c r="N712" s="35">
        <f t="shared" si="483"/>
        <v>4.5454861111105811E-2</v>
      </c>
      <c r="O712" s="35">
        <f t="shared" si="484"/>
        <v>4.8951388888883181E-2</v>
      </c>
      <c r="P712" s="36">
        <f t="shared" si="485"/>
        <v>5.244791666666055E-2</v>
      </c>
      <c r="Q712" s="35">
        <f t="shared" si="486"/>
        <v>5.594444444443792E-2</v>
      </c>
      <c r="R712" s="35">
        <f t="shared" si="487"/>
        <v>5.9440972222215289E-2</v>
      </c>
      <c r="S712" s="35">
        <f t="shared" si="488"/>
        <v>6.2937499999992666E-2</v>
      </c>
      <c r="T712" s="35">
        <f t="shared" si="489"/>
        <v>6.6434027777770036E-2</v>
      </c>
      <c r="U712" s="36">
        <f t="shared" si="490"/>
        <v>6.9930555555547405E-2</v>
      </c>
      <c r="V712" s="35">
        <f t="shared" si="491"/>
        <v>7.3427083333324775E-2</v>
      </c>
      <c r="W712" s="37">
        <f t="shared" si="492"/>
        <v>7.3759253472213612E-2</v>
      </c>
      <c r="X712" s="35">
        <f t="shared" si="493"/>
        <v>7.6923611111102144E-2</v>
      </c>
      <c r="Y712" s="35">
        <f t="shared" si="494"/>
        <v>8.0420138888879514E-2</v>
      </c>
      <c r="Z712" s="35">
        <f t="shared" si="495"/>
        <v>8.3916666666656883E-2</v>
      </c>
      <c r="AA712" s="36">
        <f t="shared" si="496"/>
        <v>8.7413194444434253E-2</v>
      </c>
      <c r="AB712" s="35">
        <f t="shared" si="497"/>
        <v>9.0909722222211622E-2</v>
      </c>
      <c r="AC712" s="35">
        <f t="shared" si="498"/>
        <v>9.4406249999988992E-2</v>
      </c>
      <c r="AD712" s="35">
        <f t="shared" si="499"/>
        <v>9.7902777777766362E-2</v>
      </c>
      <c r="AE712" s="35">
        <f t="shared" si="500"/>
        <v>0.10139930555554373</v>
      </c>
      <c r="AF712" s="36">
        <f t="shared" si="501"/>
        <v>0.1048958333333211</v>
      </c>
      <c r="AG712" s="35">
        <f t="shared" si="502"/>
        <v>0.10839236111109847</v>
      </c>
      <c r="AH712" s="35">
        <f t="shared" si="503"/>
        <v>0.11188888888887584</v>
      </c>
      <c r="AI712" s="35">
        <f t="shared" si="504"/>
        <v>0.11538541666665321</v>
      </c>
      <c r="AJ712" s="35">
        <f t="shared" si="505"/>
        <v>0.11888194444443058</v>
      </c>
      <c r="AK712" s="36">
        <f t="shared" si="506"/>
        <v>0.12237847222220795</v>
      </c>
      <c r="AL712" s="35">
        <f t="shared" si="507"/>
        <v>0.12587499999998533</v>
      </c>
      <c r="AM712" s="35">
        <f t="shared" si="508"/>
        <v>0.1293715277777627</v>
      </c>
      <c r="AN712" s="35">
        <f t="shared" si="509"/>
        <v>0.13286805555554007</v>
      </c>
      <c r="AO712" s="35">
        <f t="shared" si="510"/>
        <v>0.13636458333331744</v>
      </c>
      <c r="AP712" s="36">
        <f t="shared" si="511"/>
        <v>0.13986111111109481</v>
      </c>
      <c r="AQ712" s="35">
        <f t="shared" si="512"/>
        <v>0.14335763888887218</v>
      </c>
      <c r="AR712" s="35">
        <f t="shared" si="513"/>
        <v>0.14685416666664955</v>
      </c>
      <c r="AS712" s="38">
        <f t="shared" si="514"/>
        <v>0.14753598958331612</v>
      </c>
      <c r="AU712" s="33">
        <v>3.49652777777737E-3</v>
      </c>
    </row>
    <row r="713" spans="1:47">
      <c r="A713" s="33">
        <v>3.4976851851847802E-3</v>
      </c>
      <c r="B713" s="34">
        <v>3.4976851851847802E-3</v>
      </c>
      <c r="C713" s="35">
        <f t="shared" si="515"/>
        <v>6.9953703703695604E-3</v>
      </c>
      <c r="D713" s="35">
        <f t="shared" si="473"/>
        <v>1.049305555555434E-2</v>
      </c>
      <c r="E713" s="35">
        <f t="shared" si="474"/>
        <v>1.3990740740739121E-2</v>
      </c>
      <c r="F713" s="36">
        <f t="shared" si="475"/>
        <v>1.7488425925923902E-2</v>
      </c>
      <c r="G713" s="35">
        <f t="shared" si="476"/>
        <v>2.098611111110868E-2</v>
      </c>
      <c r="H713" s="35">
        <f t="shared" si="477"/>
        <v>2.4483796296293461E-2</v>
      </c>
      <c r="I713" s="35">
        <f t="shared" si="478"/>
        <v>2.7981481481478242E-2</v>
      </c>
      <c r="J713" s="35">
        <f t="shared" si="479"/>
        <v>3.1479166666663019E-2</v>
      </c>
      <c r="K713" s="36">
        <f t="shared" si="480"/>
        <v>3.4976851851847804E-2</v>
      </c>
      <c r="L713" s="35">
        <f t="shared" si="481"/>
        <v>3.8474537037032581E-2</v>
      </c>
      <c r="M713" s="35">
        <f t="shared" si="482"/>
        <v>4.1972222222217359E-2</v>
      </c>
      <c r="N713" s="35">
        <f t="shared" si="483"/>
        <v>4.5469907407402144E-2</v>
      </c>
      <c r="O713" s="35">
        <f t="shared" si="484"/>
        <v>4.8967592592586921E-2</v>
      </c>
      <c r="P713" s="36">
        <f t="shared" si="485"/>
        <v>5.2465277777771706E-2</v>
      </c>
      <c r="Q713" s="35">
        <f t="shared" si="486"/>
        <v>5.5962962962956483E-2</v>
      </c>
      <c r="R713" s="35">
        <f t="shared" si="487"/>
        <v>5.9460648148141261E-2</v>
      </c>
      <c r="S713" s="35">
        <f t="shared" si="488"/>
        <v>6.2958333333326039E-2</v>
      </c>
      <c r="T713" s="35">
        <f t="shared" si="489"/>
        <v>6.6456018518510823E-2</v>
      </c>
      <c r="U713" s="36">
        <f t="shared" si="490"/>
        <v>6.9953703703695608E-2</v>
      </c>
      <c r="V713" s="35">
        <f t="shared" si="491"/>
        <v>7.3451388888880378E-2</v>
      </c>
      <c r="W713" s="37">
        <f t="shared" si="492"/>
        <v>7.3783668981472941E-2</v>
      </c>
      <c r="X713" s="35">
        <f t="shared" si="493"/>
        <v>7.6949074074065163E-2</v>
      </c>
      <c r="Y713" s="35">
        <f t="shared" si="494"/>
        <v>8.0446759259249948E-2</v>
      </c>
      <c r="Z713" s="35">
        <f t="shared" si="495"/>
        <v>8.3944444444434718E-2</v>
      </c>
      <c r="AA713" s="36">
        <f t="shared" si="496"/>
        <v>8.7442129629619503E-2</v>
      </c>
      <c r="AB713" s="35">
        <f t="shared" si="497"/>
        <v>9.0939814814804287E-2</v>
      </c>
      <c r="AC713" s="35">
        <f t="shared" si="498"/>
        <v>9.4437499999989072E-2</v>
      </c>
      <c r="AD713" s="35">
        <f t="shared" si="499"/>
        <v>9.7935185185173843E-2</v>
      </c>
      <c r="AE713" s="35">
        <f t="shared" si="500"/>
        <v>0.10143287037035863</v>
      </c>
      <c r="AF713" s="36">
        <f t="shared" si="501"/>
        <v>0.10493055555554341</v>
      </c>
      <c r="AG713" s="35">
        <f t="shared" si="502"/>
        <v>0.10842824074072818</v>
      </c>
      <c r="AH713" s="35">
        <f t="shared" si="503"/>
        <v>0.11192592592591297</v>
      </c>
      <c r="AI713" s="35">
        <f t="shared" si="504"/>
        <v>0.11542361111109775</v>
      </c>
      <c r="AJ713" s="35">
        <f t="shared" si="505"/>
        <v>0.11892129629628252</v>
      </c>
      <c r="AK713" s="36">
        <f t="shared" si="506"/>
        <v>0.12241898148146731</v>
      </c>
      <c r="AL713" s="35">
        <f t="shared" si="507"/>
        <v>0.12591666666665208</v>
      </c>
      <c r="AM713" s="35">
        <f t="shared" si="508"/>
        <v>0.12941435185183686</v>
      </c>
      <c r="AN713" s="35">
        <f t="shared" si="509"/>
        <v>0.13291203703702165</v>
      </c>
      <c r="AO713" s="35">
        <f t="shared" si="510"/>
        <v>0.13640972222220643</v>
      </c>
      <c r="AP713" s="36">
        <f t="shared" si="511"/>
        <v>0.13990740740739122</v>
      </c>
      <c r="AQ713" s="35">
        <f t="shared" si="512"/>
        <v>0.143405092592576</v>
      </c>
      <c r="AR713" s="35">
        <f t="shared" si="513"/>
        <v>0.14690277777776076</v>
      </c>
      <c r="AS713" s="38">
        <f t="shared" si="514"/>
        <v>0.1475848263888718</v>
      </c>
      <c r="AU713" s="33">
        <v>3.4976851851847802E-3</v>
      </c>
    </row>
    <row r="714" spans="1:47">
      <c r="A714" s="33">
        <v>3.49884259259219E-3</v>
      </c>
      <c r="B714" s="34">
        <v>3.49884259259219E-3</v>
      </c>
      <c r="C714" s="35">
        <f t="shared" si="515"/>
        <v>6.99768518518438E-3</v>
      </c>
      <c r="D714" s="35">
        <f t="shared" si="473"/>
        <v>1.0496527777776571E-2</v>
      </c>
      <c r="E714" s="35">
        <f t="shared" si="474"/>
        <v>1.399537037036876E-2</v>
      </c>
      <c r="F714" s="36">
        <f t="shared" si="475"/>
        <v>1.7494212962960949E-2</v>
      </c>
      <c r="G714" s="35">
        <f t="shared" si="476"/>
        <v>2.0993055555553142E-2</v>
      </c>
      <c r="H714" s="35">
        <f t="shared" si="477"/>
        <v>2.4491898148145331E-2</v>
      </c>
      <c r="I714" s="35">
        <f t="shared" si="478"/>
        <v>2.799074074073752E-2</v>
      </c>
      <c r="J714" s="35">
        <f t="shared" si="479"/>
        <v>3.1489583333329713E-2</v>
      </c>
      <c r="K714" s="36">
        <f t="shared" si="480"/>
        <v>3.4988425925921898E-2</v>
      </c>
      <c r="L714" s="35">
        <f t="shared" si="481"/>
        <v>3.8487268518514091E-2</v>
      </c>
      <c r="M714" s="35">
        <f t="shared" si="482"/>
        <v>4.1986111111106283E-2</v>
      </c>
      <c r="N714" s="35">
        <f t="shared" si="483"/>
        <v>4.5484953703698469E-2</v>
      </c>
      <c r="O714" s="35">
        <f t="shared" si="484"/>
        <v>4.8983796296290662E-2</v>
      </c>
      <c r="P714" s="36">
        <f t="shared" si="485"/>
        <v>5.2482638888882847E-2</v>
      </c>
      <c r="Q714" s="35">
        <f t="shared" si="486"/>
        <v>5.598148148147504E-2</v>
      </c>
      <c r="R714" s="35">
        <f t="shared" si="487"/>
        <v>5.9480324074067233E-2</v>
      </c>
      <c r="S714" s="35">
        <f t="shared" si="488"/>
        <v>6.2979166666659425E-2</v>
      </c>
      <c r="T714" s="35">
        <f t="shared" si="489"/>
        <v>6.6478009259251611E-2</v>
      </c>
      <c r="U714" s="36">
        <f t="shared" si="490"/>
        <v>6.9976851851843797E-2</v>
      </c>
      <c r="V714" s="35">
        <f t="shared" si="491"/>
        <v>7.3475694444435996E-2</v>
      </c>
      <c r="W714" s="37">
        <f t="shared" si="492"/>
        <v>7.3808084490732243E-2</v>
      </c>
      <c r="X714" s="35">
        <f t="shared" si="493"/>
        <v>7.6974537037028182E-2</v>
      </c>
      <c r="Y714" s="35">
        <f t="shared" si="494"/>
        <v>8.0473379629620367E-2</v>
      </c>
      <c r="Z714" s="35">
        <f t="shared" si="495"/>
        <v>8.3972222222212567E-2</v>
      </c>
      <c r="AA714" s="36">
        <f t="shared" si="496"/>
        <v>8.7471064814804753E-2</v>
      </c>
      <c r="AB714" s="35">
        <f t="shared" si="497"/>
        <v>9.0969907407396938E-2</v>
      </c>
      <c r="AC714" s="35">
        <f t="shared" si="498"/>
        <v>9.4468749999989124E-2</v>
      </c>
      <c r="AD714" s="35">
        <f t="shared" si="499"/>
        <v>9.7967592592581323E-2</v>
      </c>
      <c r="AE714" s="35">
        <f t="shared" si="500"/>
        <v>0.10146643518517351</v>
      </c>
      <c r="AF714" s="36">
        <f t="shared" si="501"/>
        <v>0.10496527777776569</v>
      </c>
      <c r="AG714" s="35">
        <f t="shared" si="502"/>
        <v>0.10846412037035789</v>
      </c>
      <c r="AH714" s="35">
        <f t="shared" si="503"/>
        <v>0.11196296296295008</v>
      </c>
      <c r="AI714" s="35">
        <f t="shared" si="504"/>
        <v>0.11546180555554227</v>
      </c>
      <c r="AJ714" s="35">
        <f t="shared" si="505"/>
        <v>0.11896064814813447</v>
      </c>
      <c r="AK714" s="36">
        <f t="shared" si="506"/>
        <v>0.12245949074072665</v>
      </c>
      <c r="AL714" s="35">
        <f t="shared" si="507"/>
        <v>0.12595833333331885</v>
      </c>
      <c r="AM714" s="35">
        <f t="shared" si="508"/>
        <v>0.12945717592591102</v>
      </c>
      <c r="AN714" s="35">
        <f t="shared" si="509"/>
        <v>0.13295601851850322</v>
      </c>
      <c r="AO714" s="35">
        <f t="shared" si="510"/>
        <v>0.13645486111109542</v>
      </c>
      <c r="AP714" s="36">
        <f t="shared" si="511"/>
        <v>0.13995370370368759</v>
      </c>
      <c r="AQ714" s="35">
        <f t="shared" si="512"/>
        <v>0.14345254629627979</v>
      </c>
      <c r="AR714" s="35">
        <f t="shared" si="513"/>
        <v>0.14695138888887199</v>
      </c>
      <c r="AS714" s="38">
        <f t="shared" si="514"/>
        <v>0.14763366319442744</v>
      </c>
      <c r="AU714" s="33">
        <v>3.49884259259219E-3</v>
      </c>
    </row>
    <row r="715" spans="1:47">
      <c r="A715" s="33">
        <v>3.4999999999995898E-3</v>
      </c>
      <c r="B715" s="34">
        <v>3.4999999999995898E-3</v>
      </c>
      <c r="C715" s="35">
        <f t="shared" si="515"/>
        <v>6.9999999999991796E-3</v>
      </c>
      <c r="D715" s="35">
        <f t="shared" si="473"/>
        <v>1.0499999999998769E-2</v>
      </c>
      <c r="E715" s="35">
        <f t="shared" si="474"/>
        <v>1.3999999999998359E-2</v>
      </c>
      <c r="F715" s="36">
        <f t="shared" si="475"/>
        <v>1.7499999999997948E-2</v>
      </c>
      <c r="G715" s="35">
        <f t="shared" si="476"/>
        <v>2.0999999999997538E-2</v>
      </c>
      <c r="H715" s="35">
        <f t="shared" si="477"/>
        <v>2.4499999999997128E-2</v>
      </c>
      <c r="I715" s="35">
        <f t="shared" si="478"/>
        <v>2.7999999999996718E-2</v>
      </c>
      <c r="J715" s="35">
        <f t="shared" si="479"/>
        <v>3.1499999999996309E-2</v>
      </c>
      <c r="K715" s="36">
        <f t="shared" si="480"/>
        <v>3.4999999999995896E-2</v>
      </c>
      <c r="L715" s="35">
        <f t="shared" si="481"/>
        <v>3.8499999999995489E-2</v>
      </c>
      <c r="M715" s="35">
        <f t="shared" si="482"/>
        <v>4.1999999999995076E-2</v>
      </c>
      <c r="N715" s="35">
        <f t="shared" si="483"/>
        <v>4.549999999999467E-2</v>
      </c>
      <c r="O715" s="35">
        <f t="shared" si="484"/>
        <v>4.8999999999994256E-2</v>
      </c>
      <c r="P715" s="36">
        <f t="shared" si="485"/>
        <v>5.249999999999385E-2</v>
      </c>
      <c r="Q715" s="35">
        <f t="shared" si="486"/>
        <v>5.5999999999993437E-2</v>
      </c>
      <c r="R715" s="35">
        <f t="shared" si="487"/>
        <v>5.9499999999993024E-2</v>
      </c>
      <c r="S715" s="35">
        <f t="shared" si="488"/>
        <v>6.2999999999992617E-2</v>
      </c>
      <c r="T715" s="35">
        <f t="shared" si="489"/>
        <v>6.6499999999992204E-2</v>
      </c>
      <c r="U715" s="36">
        <f t="shared" si="490"/>
        <v>6.9999999999991791E-2</v>
      </c>
      <c r="V715" s="35">
        <f t="shared" si="491"/>
        <v>7.3499999999991392E-2</v>
      </c>
      <c r="W715" s="37">
        <f t="shared" si="492"/>
        <v>7.3832499999991349E-2</v>
      </c>
      <c r="X715" s="35">
        <f t="shared" si="493"/>
        <v>7.6999999999990978E-2</v>
      </c>
      <c r="Y715" s="35">
        <f t="shared" si="494"/>
        <v>8.0499999999990565E-2</v>
      </c>
      <c r="Z715" s="35">
        <f t="shared" si="495"/>
        <v>8.3999999999990152E-2</v>
      </c>
      <c r="AA715" s="36">
        <f t="shared" si="496"/>
        <v>8.7499999999989739E-2</v>
      </c>
      <c r="AB715" s="35">
        <f t="shared" si="497"/>
        <v>9.0999999999989339E-2</v>
      </c>
      <c r="AC715" s="35">
        <f t="shared" si="498"/>
        <v>9.4499999999988926E-2</v>
      </c>
      <c r="AD715" s="35">
        <f t="shared" si="499"/>
        <v>9.7999999999988513E-2</v>
      </c>
      <c r="AE715" s="35">
        <f t="shared" si="500"/>
        <v>0.1014999999999881</v>
      </c>
      <c r="AF715" s="36">
        <f t="shared" si="501"/>
        <v>0.1049999999999877</v>
      </c>
      <c r="AG715" s="35">
        <f t="shared" si="502"/>
        <v>0.10849999999998729</v>
      </c>
      <c r="AH715" s="35">
        <f t="shared" si="503"/>
        <v>0.11199999999998687</v>
      </c>
      <c r="AI715" s="35">
        <f t="shared" si="504"/>
        <v>0.11549999999998646</v>
      </c>
      <c r="AJ715" s="35">
        <f t="shared" si="505"/>
        <v>0.11899999999998605</v>
      </c>
      <c r="AK715" s="36">
        <f t="shared" si="506"/>
        <v>0.12249999999998565</v>
      </c>
      <c r="AL715" s="35">
        <f t="shared" si="507"/>
        <v>0.12599999999998523</v>
      </c>
      <c r="AM715" s="35">
        <f t="shared" si="508"/>
        <v>0.12949999999998482</v>
      </c>
      <c r="AN715" s="35">
        <f t="shared" si="509"/>
        <v>0.13299999999998441</v>
      </c>
      <c r="AO715" s="35">
        <f t="shared" si="510"/>
        <v>0.136499999999984</v>
      </c>
      <c r="AP715" s="36">
        <f t="shared" si="511"/>
        <v>0.13999999999998358</v>
      </c>
      <c r="AQ715" s="35">
        <f t="shared" si="512"/>
        <v>0.14349999999998317</v>
      </c>
      <c r="AR715" s="35">
        <f t="shared" si="513"/>
        <v>0.14699999999998278</v>
      </c>
      <c r="AS715" s="38">
        <f t="shared" si="514"/>
        <v>0.1476824999999827</v>
      </c>
      <c r="AU715" s="33">
        <v>3.4999999999995898E-3</v>
      </c>
    </row>
    <row r="716" spans="1:47">
      <c r="A716" s="33">
        <v>3.501157407407E-3</v>
      </c>
      <c r="B716" s="34">
        <v>3.501157407407E-3</v>
      </c>
      <c r="C716" s="35">
        <f t="shared" si="515"/>
        <v>7.0023148148140001E-3</v>
      </c>
      <c r="D716" s="35">
        <f t="shared" si="473"/>
        <v>1.0503472222221E-2</v>
      </c>
      <c r="E716" s="35">
        <f t="shared" si="474"/>
        <v>1.4004629629628E-2</v>
      </c>
      <c r="F716" s="36">
        <f t="shared" si="475"/>
        <v>1.7505787037035002E-2</v>
      </c>
      <c r="G716" s="35">
        <f t="shared" si="476"/>
        <v>2.1006944444442E-2</v>
      </c>
      <c r="H716" s="35">
        <f t="shared" si="477"/>
        <v>2.4508101851848998E-2</v>
      </c>
      <c r="I716" s="35">
        <f t="shared" si="478"/>
        <v>2.8009259259256E-2</v>
      </c>
      <c r="J716" s="35">
        <f t="shared" si="479"/>
        <v>3.1510416666663002E-2</v>
      </c>
      <c r="K716" s="36">
        <f t="shared" si="480"/>
        <v>3.5011574074070004E-2</v>
      </c>
      <c r="L716" s="35">
        <f t="shared" si="481"/>
        <v>3.8512731481476999E-2</v>
      </c>
      <c r="M716" s="35">
        <f t="shared" si="482"/>
        <v>4.2013888888884E-2</v>
      </c>
      <c r="N716" s="35">
        <f t="shared" si="483"/>
        <v>4.5515046296291002E-2</v>
      </c>
      <c r="O716" s="35">
        <f t="shared" si="484"/>
        <v>4.9016203703697997E-2</v>
      </c>
      <c r="P716" s="36">
        <f t="shared" si="485"/>
        <v>5.2517361111104999E-2</v>
      </c>
      <c r="Q716" s="35">
        <f t="shared" si="486"/>
        <v>5.6018518518512E-2</v>
      </c>
      <c r="R716" s="35">
        <f t="shared" si="487"/>
        <v>5.9519675925919002E-2</v>
      </c>
      <c r="S716" s="35">
        <f t="shared" si="488"/>
        <v>6.3020833333326004E-2</v>
      </c>
      <c r="T716" s="35">
        <f t="shared" si="489"/>
        <v>6.6521990740733006E-2</v>
      </c>
      <c r="U716" s="36">
        <f t="shared" si="490"/>
        <v>7.0023148148140008E-2</v>
      </c>
      <c r="V716" s="35">
        <f t="shared" si="491"/>
        <v>7.3524305555546995E-2</v>
      </c>
      <c r="W716" s="37">
        <f t="shared" si="492"/>
        <v>7.3856915509250665E-2</v>
      </c>
      <c r="X716" s="35">
        <f t="shared" si="493"/>
        <v>7.7025462962953997E-2</v>
      </c>
      <c r="Y716" s="35">
        <f t="shared" si="494"/>
        <v>8.0526620370360999E-2</v>
      </c>
      <c r="Z716" s="35">
        <f t="shared" si="495"/>
        <v>8.4027777777768001E-2</v>
      </c>
      <c r="AA716" s="36">
        <f t="shared" si="496"/>
        <v>8.7528935185175002E-2</v>
      </c>
      <c r="AB716" s="35">
        <f t="shared" si="497"/>
        <v>9.1030092592582004E-2</v>
      </c>
      <c r="AC716" s="35">
        <f t="shared" si="498"/>
        <v>9.4531249999989006E-2</v>
      </c>
      <c r="AD716" s="35">
        <f t="shared" si="499"/>
        <v>9.8032407407395994E-2</v>
      </c>
      <c r="AE716" s="35">
        <f t="shared" si="500"/>
        <v>0.101533564814803</v>
      </c>
      <c r="AF716" s="36">
        <f t="shared" si="501"/>
        <v>0.10503472222221</v>
      </c>
      <c r="AG716" s="35">
        <f t="shared" si="502"/>
        <v>0.108535879629617</v>
      </c>
      <c r="AH716" s="35">
        <f t="shared" si="503"/>
        <v>0.112037037037024</v>
      </c>
      <c r="AI716" s="35">
        <f t="shared" si="504"/>
        <v>0.115538194444431</v>
      </c>
      <c r="AJ716" s="35">
        <f t="shared" si="505"/>
        <v>0.119039351851838</v>
      </c>
      <c r="AK716" s="36">
        <f t="shared" si="506"/>
        <v>0.12254050925924501</v>
      </c>
      <c r="AL716" s="35">
        <f t="shared" si="507"/>
        <v>0.12604166666665201</v>
      </c>
      <c r="AM716" s="35">
        <f t="shared" si="508"/>
        <v>0.12954282407405901</v>
      </c>
      <c r="AN716" s="35">
        <f t="shared" si="509"/>
        <v>0.13304398148146601</v>
      </c>
      <c r="AO716" s="35">
        <f t="shared" si="510"/>
        <v>0.13654513888887301</v>
      </c>
      <c r="AP716" s="36">
        <f t="shared" si="511"/>
        <v>0.14004629629628002</v>
      </c>
      <c r="AQ716" s="35">
        <f t="shared" si="512"/>
        <v>0.14354745370368699</v>
      </c>
      <c r="AR716" s="35">
        <f t="shared" si="513"/>
        <v>0.14704861111109399</v>
      </c>
      <c r="AS716" s="38">
        <f t="shared" si="514"/>
        <v>0.14773133680553838</v>
      </c>
      <c r="AU716" s="33">
        <v>3.501157407407E-3</v>
      </c>
    </row>
    <row r="717" spans="1:47">
      <c r="A717" s="33">
        <v>3.5023148148144098E-3</v>
      </c>
      <c r="B717" s="34">
        <v>3.5023148148144098E-3</v>
      </c>
      <c r="C717" s="35">
        <f t="shared" si="515"/>
        <v>7.0046296296288196E-3</v>
      </c>
      <c r="D717" s="35">
        <f t="shared" si="473"/>
        <v>1.0506944444443229E-2</v>
      </c>
      <c r="E717" s="35">
        <f t="shared" si="474"/>
        <v>1.4009259259257639E-2</v>
      </c>
      <c r="F717" s="36">
        <f t="shared" si="475"/>
        <v>1.7511574074072049E-2</v>
      </c>
      <c r="G717" s="35">
        <f t="shared" si="476"/>
        <v>2.1013888888886459E-2</v>
      </c>
      <c r="H717" s="35">
        <f t="shared" si="477"/>
        <v>2.4516203703700869E-2</v>
      </c>
      <c r="I717" s="35">
        <f t="shared" si="478"/>
        <v>2.8018518518515279E-2</v>
      </c>
      <c r="J717" s="35">
        <f t="shared" si="479"/>
        <v>3.1520833333329688E-2</v>
      </c>
      <c r="K717" s="36">
        <f t="shared" si="480"/>
        <v>3.5023148148144098E-2</v>
      </c>
      <c r="L717" s="35">
        <f t="shared" si="481"/>
        <v>3.8525462962958508E-2</v>
      </c>
      <c r="M717" s="35">
        <f t="shared" si="482"/>
        <v>4.2027777777772918E-2</v>
      </c>
      <c r="N717" s="35">
        <f t="shared" si="483"/>
        <v>4.5530092592587328E-2</v>
      </c>
      <c r="O717" s="35">
        <f t="shared" si="484"/>
        <v>4.9032407407401737E-2</v>
      </c>
      <c r="P717" s="36">
        <f t="shared" si="485"/>
        <v>5.2534722222216147E-2</v>
      </c>
      <c r="Q717" s="35">
        <f t="shared" si="486"/>
        <v>5.6037037037030557E-2</v>
      </c>
      <c r="R717" s="35">
        <f t="shared" si="487"/>
        <v>5.9539351851844967E-2</v>
      </c>
      <c r="S717" s="35">
        <f t="shared" si="488"/>
        <v>6.3041666666659377E-2</v>
      </c>
      <c r="T717" s="35">
        <f t="shared" si="489"/>
        <v>6.654398148147378E-2</v>
      </c>
      <c r="U717" s="36">
        <f t="shared" si="490"/>
        <v>7.0046296296288196E-2</v>
      </c>
      <c r="V717" s="35">
        <f t="shared" si="491"/>
        <v>7.3548611111102613E-2</v>
      </c>
      <c r="W717" s="37">
        <f t="shared" si="492"/>
        <v>7.3881331018509966E-2</v>
      </c>
      <c r="X717" s="35">
        <f t="shared" si="493"/>
        <v>7.7050925925917016E-2</v>
      </c>
      <c r="Y717" s="35">
        <f t="shared" si="494"/>
        <v>8.0553240740731419E-2</v>
      </c>
      <c r="Z717" s="35">
        <f t="shared" si="495"/>
        <v>8.4055555555545836E-2</v>
      </c>
      <c r="AA717" s="36">
        <f t="shared" si="496"/>
        <v>8.7557870370360252E-2</v>
      </c>
      <c r="AB717" s="35">
        <f t="shared" si="497"/>
        <v>9.1060185185174655E-2</v>
      </c>
      <c r="AC717" s="35">
        <f t="shared" si="498"/>
        <v>9.4562499999989058E-2</v>
      </c>
      <c r="AD717" s="35">
        <f t="shared" si="499"/>
        <v>9.8064814814803475E-2</v>
      </c>
      <c r="AE717" s="35">
        <f t="shared" si="500"/>
        <v>0.10156712962961789</v>
      </c>
      <c r="AF717" s="36">
        <f t="shared" si="501"/>
        <v>0.10506944444443229</v>
      </c>
      <c r="AG717" s="35">
        <f t="shared" si="502"/>
        <v>0.1085717592592467</v>
      </c>
      <c r="AH717" s="35">
        <f t="shared" si="503"/>
        <v>0.11207407407406111</v>
      </c>
      <c r="AI717" s="35">
        <f t="shared" si="504"/>
        <v>0.11557638888887553</v>
      </c>
      <c r="AJ717" s="35">
        <f t="shared" si="505"/>
        <v>0.11907870370368993</v>
      </c>
      <c r="AK717" s="36">
        <f t="shared" si="506"/>
        <v>0.12258101851850434</v>
      </c>
      <c r="AL717" s="35">
        <f t="shared" si="507"/>
        <v>0.12608333333331875</v>
      </c>
      <c r="AM717" s="35">
        <f t="shared" si="508"/>
        <v>0.12958564814813317</v>
      </c>
      <c r="AN717" s="35">
        <f t="shared" si="509"/>
        <v>0.13308796296294756</v>
      </c>
      <c r="AO717" s="35">
        <f t="shared" si="510"/>
        <v>0.13659027777776198</v>
      </c>
      <c r="AP717" s="36">
        <f t="shared" si="511"/>
        <v>0.14009259259257639</v>
      </c>
      <c r="AQ717" s="35">
        <f t="shared" si="512"/>
        <v>0.14359490740739081</v>
      </c>
      <c r="AR717" s="35">
        <f t="shared" si="513"/>
        <v>0.14709722222220523</v>
      </c>
      <c r="AS717" s="38">
        <f t="shared" si="514"/>
        <v>0.14778017361109402</v>
      </c>
      <c r="AU717" s="33">
        <v>3.5023148148144098E-3</v>
      </c>
    </row>
    <row r="718" spans="1:47">
      <c r="A718" s="33">
        <v>3.5034722222218101E-3</v>
      </c>
      <c r="B718" s="34">
        <v>3.5034722222218101E-3</v>
      </c>
      <c r="C718" s="35">
        <f t="shared" si="515"/>
        <v>7.0069444444436201E-3</v>
      </c>
      <c r="D718" s="35">
        <f t="shared" si="473"/>
        <v>1.0510416666665429E-2</v>
      </c>
      <c r="E718" s="35">
        <f t="shared" si="474"/>
        <v>1.401388888888724E-2</v>
      </c>
      <c r="F718" s="36">
        <f t="shared" si="475"/>
        <v>1.7517361111109051E-2</v>
      </c>
      <c r="G718" s="35">
        <f t="shared" si="476"/>
        <v>2.1020833333330859E-2</v>
      </c>
      <c r="H718" s="35">
        <f t="shared" si="477"/>
        <v>2.452430555555267E-2</v>
      </c>
      <c r="I718" s="35">
        <f t="shared" si="478"/>
        <v>2.802777777777448E-2</v>
      </c>
      <c r="J718" s="35">
        <f t="shared" si="479"/>
        <v>3.1531249999996291E-2</v>
      </c>
      <c r="K718" s="36">
        <f t="shared" si="480"/>
        <v>3.5034722222218102E-2</v>
      </c>
      <c r="L718" s="35">
        <f t="shared" si="481"/>
        <v>3.8538194444439913E-2</v>
      </c>
      <c r="M718" s="35">
        <f t="shared" si="482"/>
        <v>4.2041666666661717E-2</v>
      </c>
      <c r="N718" s="35">
        <f t="shared" si="483"/>
        <v>4.5545138888883528E-2</v>
      </c>
      <c r="O718" s="35">
        <f t="shared" si="484"/>
        <v>4.9048611111105339E-2</v>
      </c>
      <c r="P718" s="36">
        <f t="shared" si="485"/>
        <v>5.255208333332715E-2</v>
      </c>
      <c r="Q718" s="35">
        <f t="shared" si="486"/>
        <v>5.6055555555548961E-2</v>
      </c>
      <c r="R718" s="35">
        <f t="shared" si="487"/>
        <v>5.9559027777770772E-2</v>
      </c>
      <c r="S718" s="35">
        <f t="shared" si="488"/>
        <v>6.3062499999992583E-2</v>
      </c>
      <c r="T718" s="35">
        <f t="shared" si="489"/>
        <v>6.6565972222214387E-2</v>
      </c>
      <c r="U718" s="36">
        <f t="shared" si="490"/>
        <v>7.0069444444436205E-2</v>
      </c>
      <c r="V718" s="35">
        <f t="shared" si="491"/>
        <v>7.3572916666658009E-2</v>
      </c>
      <c r="W718" s="37">
        <f t="shared" si="492"/>
        <v>7.3905746527769073E-2</v>
      </c>
      <c r="X718" s="35">
        <f t="shared" si="493"/>
        <v>7.7076388888879827E-2</v>
      </c>
      <c r="Y718" s="35">
        <f t="shared" si="494"/>
        <v>8.0579861111101631E-2</v>
      </c>
      <c r="Z718" s="35">
        <f t="shared" si="495"/>
        <v>8.4083333333323435E-2</v>
      </c>
      <c r="AA718" s="36">
        <f t="shared" si="496"/>
        <v>8.7586805555545252E-2</v>
      </c>
      <c r="AB718" s="35">
        <f t="shared" si="497"/>
        <v>9.1090277777767056E-2</v>
      </c>
      <c r="AC718" s="35">
        <f t="shared" si="498"/>
        <v>9.4593749999988874E-2</v>
      </c>
      <c r="AD718" s="35">
        <f t="shared" si="499"/>
        <v>9.8097222222210678E-2</v>
      </c>
      <c r="AE718" s="35">
        <f t="shared" si="500"/>
        <v>0.1016006944444325</v>
      </c>
      <c r="AF718" s="36">
        <f t="shared" si="501"/>
        <v>0.1051041666666543</v>
      </c>
      <c r="AG718" s="35">
        <f t="shared" si="502"/>
        <v>0.10860763888887612</v>
      </c>
      <c r="AH718" s="35">
        <f t="shared" si="503"/>
        <v>0.11211111111109792</v>
      </c>
      <c r="AI718" s="35">
        <f t="shared" si="504"/>
        <v>0.11561458333331973</v>
      </c>
      <c r="AJ718" s="35">
        <f t="shared" si="505"/>
        <v>0.11911805555554154</v>
      </c>
      <c r="AK718" s="36">
        <f t="shared" si="506"/>
        <v>0.12262152777776335</v>
      </c>
      <c r="AL718" s="35">
        <f t="shared" si="507"/>
        <v>0.12612499999998517</v>
      </c>
      <c r="AM718" s="35">
        <f t="shared" si="508"/>
        <v>0.12962847222220697</v>
      </c>
      <c r="AN718" s="35">
        <f t="shared" si="509"/>
        <v>0.13313194444442877</v>
      </c>
      <c r="AO718" s="35">
        <f t="shared" si="510"/>
        <v>0.13663541666665061</v>
      </c>
      <c r="AP718" s="36">
        <f t="shared" si="511"/>
        <v>0.14013888888887241</v>
      </c>
      <c r="AQ718" s="35">
        <f t="shared" si="512"/>
        <v>0.14364236111109421</v>
      </c>
      <c r="AR718" s="35">
        <f t="shared" si="513"/>
        <v>0.14714583333331602</v>
      </c>
      <c r="AS718" s="38">
        <f t="shared" si="514"/>
        <v>0.14782901041664928</v>
      </c>
      <c r="AU718" s="33">
        <v>3.5034722222218101E-3</v>
      </c>
    </row>
    <row r="719" spans="1:47">
      <c r="A719" s="33">
        <v>3.5046296296292198E-3</v>
      </c>
      <c r="B719" s="34">
        <v>3.5046296296292198E-3</v>
      </c>
      <c r="C719" s="35">
        <f t="shared" si="515"/>
        <v>7.0092592592584397E-3</v>
      </c>
      <c r="D719" s="35">
        <f t="shared" ref="D719:D782" si="516">B719*3</f>
        <v>1.051388888888766E-2</v>
      </c>
      <c r="E719" s="35">
        <f t="shared" ref="E719:E782" si="517">B719*4</f>
        <v>1.4018518518516879E-2</v>
      </c>
      <c r="F719" s="36">
        <f t="shared" ref="F719:F782" si="518">B719*5</f>
        <v>1.7523148148146098E-2</v>
      </c>
      <c r="G719" s="35">
        <f t="shared" ref="G719:G782" si="519">B719*6</f>
        <v>2.1027777777775321E-2</v>
      </c>
      <c r="H719" s="35">
        <f t="shared" ref="H719:H782" si="520">B719*7</f>
        <v>2.453240740740454E-2</v>
      </c>
      <c r="I719" s="35">
        <f t="shared" ref="I719:I782" si="521">B719*8</f>
        <v>2.8037037037033759E-2</v>
      </c>
      <c r="J719" s="35">
        <f t="shared" ref="J719:J782" si="522">B719*9</f>
        <v>3.1541666666662978E-2</v>
      </c>
      <c r="K719" s="36">
        <f t="shared" ref="K719:K782" si="523">B719*10</f>
        <v>3.5046296296292197E-2</v>
      </c>
      <c r="L719" s="35">
        <f t="shared" ref="L719:L782" si="524">B719*11</f>
        <v>3.8550925925921416E-2</v>
      </c>
      <c r="M719" s="35">
        <f t="shared" ref="M719:M782" si="525">B719*12</f>
        <v>4.2055555555550642E-2</v>
      </c>
      <c r="N719" s="35">
        <f t="shared" ref="N719:N782" si="526">B719*13</f>
        <v>4.5560185185179861E-2</v>
      </c>
      <c r="O719" s="35">
        <f t="shared" ref="O719:O782" si="527">B719*14</f>
        <v>4.906481481480908E-2</v>
      </c>
      <c r="P719" s="36">
        <f t="shared" ref="P719:P782" si="528">B719*15</f>
        <v>5.2569444444438299E-2</v>
      </c>
      <c r="Q719" s="35">
        <f t="shared" ref="Q719:Q782" si="529">B719*16</f>
        <v>5.6074074074067518E-2</v>
      </c>
      <c r="R719" s="35">
        <f t="shared" ref="R719:R782" si="530">B719*17</f>
        <v>5.9578703703696737E-2</v>
      </c>
      <c r="S719" s="35">
        <f t="shared" ref="S719:S782" si="531">B719*18</f>
        <v>6.3083333333325955E-2</v>
      </c>
      <c r="T719" s="35">
        <f t="shared" ref="T719:T782" si="532">B719*19</f>
        <v>6.6587962962955174E-2</v>
      </c>
      <c r="U719" s="36">
        <f t="shared" ref="U719:U782" si="533">B719*20</f>
        <v>7.0092592592584393E-2</v>
      </c>
      <c r="V719" s="35">
        <f t="shared" ref="V719:V782" si="534">B719*21</f>
        <v>7.3597222222213612E-2</v>
      </c>
      <c r="W719" s="37">
        <f t="shared" ref="W719:W782" si="535">B719*21.095</f>
        <v>7.3930162037028388E-2</v>
      </c>
      <c r="X719" s="35">
        <f t="shared" ref="X719:X782" si="536">B719*22</f>
        <v>7.7101851851842831E-2</v>
      </c>
      <c r="Y719" s="35">
        <f t="shared" ref="Y719:Y782" si="537">B719*23</f>
        <v>8.060648148147205E-2</v>
      </c>
      <c r="Z719" s="35">
        <f t="shared" ref="Z719:Z782" si="538">B719*24</f>
        <v>8.4111111111101283E-2</v>
      </c>
      <c r="AA719" s="36">
        <f t="shared" ref="AA719:AA782" si="539">B719*25</f>
        <v>8.7615740740730502E-2</v>
      </c>
      <c r="AB719" s="35">
        <f t="shared" ref="AB719:AB782" si="540">B719*26</f>
        <v>9.1120370370359721E-2</v>
      </c>
      <c r="AC719" s="35">
        <f t="shared" ref="AC719:AC782" si="541">B719*27</f>
        <v>9.462499999998894E-2</v>
      </c>
      <c r="AD719" s="35">
        <f t="shared" ref="AD719:AD782" si="542">B719*28</f>
        <v>9.8129629629618159E-2</v>
      </c>
      <c r="AE719" s="35">
        <f t="shared" ref="AE719:AE782" si="543">B719*29</f>
        <v>0.10163425925924738</v>
      </c>
      <c r="AF719" s="36">
        <f t="shared" ref="AF719:AF782" si="544">B719*30</f>
        <v>0.1051388888888766</v>
      </c>
      <c r="AG719" s="35">
        <f t="shared" ref="AG719:AG782" si="545">B719*31</f>
        <v>0.10864351851850582</v>
      </c>
      <c r="AH719" s="35">
        <f t="shared" ref="AH719:AH782" si="546">B719*32</f>
        <v>0.11214814814813504</v>
      </c>
      <c r="AI719" s="35">
        <f t="shared" ref="AI719:AI782" si="547">B719*33</f>
        <v>0.11565277777776425</v>
      </c>
      <c r="AJ719" s="35">
        <f t="shared" ref="AJ719:AJ782" si="548">B719*34</f>
        <v>0.11915740740739347</v>
      </c>
      <c r="AK719" s="36">
        <f t="shared" ref="AK719:AK782" si="549">B719*35</f>
        <v>0.12266203703702269</v>
      </c>
      <c r="AL719" s="35">
        <f t="shared" ref="AL719:AL782" si="550">B719*36</f>
        <v>0.12616666666665191</v>
      </c>
      <c r="AM719" s="35">
        <f t="shared" ref="AM719:AM782" si="551">B719*37</f>
        <v>0.12967129629628113</v>
      </c>
      <c r="AN719" s="35">
        <f t="shared" ref="AN719:AN782" si="552">B719*38</f>
        <v>0.13317592592591035</v>
      </c>
      <c r="AO719" s="35">
        <f t="shared" ref="AO719:AO782" si="553">B719*39</f>
        <v>0.13668055555553957</v>
      </c>
      <c r="AP719" s="36">
        <f t="shared" ref="AP719:AP782" si="554">B719*40</f>
        <v>0.14018518518516879</v>
      </c>
      <c r="AQ719" s="35">
        <f t="shared" ref="AQ719:AQ782" si="555">B719*41</f>
        <v>0.14368981481479801</v>
      </c>
      <c r="AR719" s="35">
        <f t="shared" ref="AR719:AR782" si="556">B719*42</f>
        <v>0.14719444444442722</v>
      </c>
      <c r="AS719" s="38">
        <f t="shared" ref="AS719:AS782" si="557">B719*42.195</f>
        <v>0.14787784722220493</v>
      </c>
      <c r="AU719" s="33">
        <v>3.5046296296292198E-3</v>
      </c>
    </row>
    <row r="720" spans="1:47">
      <c r="A720" s="33">
        <v>3.5057870370366301E-3</v>
      </c>
      <c r="B720" s="34">
        <v>3.5057870370366301E-3</v>
      </c>
      <c r="C720" s="35">
        <f t="shared" si="515"/>
        <v>7.0115740740732601E-3</v>
      </c>
      <c r="D720" s="35">
        <f t="shared" si="516"/>
        <v>1.051736111110989E-2</v>
      </c>
      <c r="E720" s="35">
        <f t="shared" si="517"/>
        <v>1.402314814814652E-2</v>
      </c>
      <c r="F720" s="36">
        <f t="shared" si="518"/>
        <v>1.7528935185183149E-2</v>
      </c>
      <c r="G720" s="35">
        <f t="shared" si="519"/>
        <v>2.103472222221978E-2</v>
      </c>
      <c r="H720" s="35">
        <f t="shared" si="520"/>
        <v>2.454050925925641E-2</v>
      </c>
      <c r="I720" s="35">
        <f t="shared" si="521"/>
        <v>2.8046296296293041E-2</v>
      </c>
      <c r="J720" s="35">
        <f t="shared" si="522"/>
        <v>3.1552083333329671E-2</v>
      </c>
      <c r="K720" s="36">
        <f t="shared" si="523"/>
        <v>3.5057870370366298E-2</v>
      </c>
      <c r="L720" s="35">
        <f t="shared" si="524"/>
        <v>3.8563657407402932E-2</v>
      </c>
      <c r="M720" s="35">
        <f t="shared" si="525"/>
        <v>4.2069444444439559E-2</v>
      </c>
      <c r="N720" s="35">
        <f t="shared" si="526"/>
        <v>4.5575231481476193E-2</v>
      </c>
      <c r="O720" s="35">
        <f t="shared" si="527"/>
        <v>4.908101851851282E-2</v>
      </c>
      <c r="P720" s="36">
        <f t="shared" si="528"/>
        <v>5.2586805555549454E-2</v>
      </c>
      <c r="Q720" s="35">
        <f t="shared" si="529"/>
        <v>5.6092592592586081E-2</v>
      </c>
      <c r="R720" s="35">
        <f t="shared" si="530"/>
        <v>5.9598379629622708E-2</v>
      </c>
      <c r="S720" s="35">
        <f t="shared" si="531"/>
        <v>6.3104166666659342E-2</v>
      </c>
      <c r="T720" s="35">
        <f t="shared" si="532"/>
        <v>6.6609953703695976E-2</v>
      </c>
      <c r="U720" s="36">
        <f t="shared" si="533"/>
        <v>7.0115740740732596E-2</v>
      </c>
      <c r="V720" s="35">
        <f t="shared" si="534"/>
        <v>7.362152777776923E-2</v>
      </c>
      <c r="W720" s="37">
        <f t="shared" si="535"/>
        <v>7.3954577546287703E-2</v>
      </c>
      <c r="X720" s="35">
        <f t="shared" si="536"/>
        <v>7.7127314814805864E-2</v>
      </c>
      <c r="Y720" s="35">
        <f t="shared" si="537"/>
        <v>8.0633101851842498E-2</v>
      </c>
      <c r="Z720" s="35">
        <f t="shared" si="538"/>
        <v>8.4138888888879118E-2</v>
      </c>
      <c r="AA720" s="36">
        <f t="shared" si="539"/>
        <v>8.7644675925915752E-2</v>
      </c>
      <c r="AB720" s="35">
        <f t="shared" si="540"/>
        <v>9.1150462962952386E-2</v>
      </c>
      <c r="AC720" s="35">
        <f t="shared" si="541"/>
        <v>9.4656249999989006E-2</v>
      </c>
      <c r="AD720" s="35">
        <f t="shared" si="542"/>
        <v>9.816203703702564E-2</v>
      </c>
      <c r="AE720" s="35">
        <f t="shared" si="543"/>
        <v>0.10166782407406227</v>
      </c>
      <c r="AF720" s="36">
        <f t="shared" si="544"/>
        <v>0.10517361111109891</v>
      </c>
      <c r="AG720" s="35">
        <f t="shared" si="545"/>
        <v>0.10867939814813553</v>
      </c>
      <c r="AH720" s="35">
        <f t="shared" si="546"/>
        <v>0.11218518518517216</v>
      </c>
      <c r="AI720" s="35">
        <f t="shared" si="547"/>
        <v>0.1156909722222088</v>
      </c>
      <c r="AJ720" s="35">
        <f t="shared" si="548"/>
        <v>0.11919675925924542</v>
      </c>
      <c r="AK720" s="36">
        <f t="shared" si="549"/>
        <v>0.12270254629628205</v>
      </c>
      <c r="AL720" s="35">
        <f t="shared" si="550"/>
        <v>0.12620833333331868</v>
      </c>
      <c r="AM720" s="35">
        <f t="shared" si="551"/>
        <v>0.12971412037035532</v>
      </c>
      <c r="AN720" s="35">
        <f t="shared" si="552"/>
        <v>0.13321990740739195</v>
      </c>
      <c r="AO720" s="35">
        <f t="shared" si="553"/>
        <v>0.13672569444442859</v>
      </c>
      <c r="AP720" s="36">
        <f t="shared" si="554"/>
        <v>0.14023148148146519</v>
      </c>
      <c r="AQ720" s="35">
        <f t="shared" si="555"/>
        <v>0.14373726851850183</v>
      </c>
      <c r="AR720" s="35">
        <f t="shared" si="556"/>
        <v>0.14724305555553846</v>
      </c>
      <c r="AS720" s="38">
        <f t="shared" si="557"/>
        <v>0.1479266840277606</v>
      </c>
      <c r="AU720" s="33">
        <v>3.5057870370366301E-3</v>
      </c>
    </row>
    <row r="721" spans="1:47">
      <c r="A721" s="33">
        <v>3.5069444444440299E-3</v>
      </c>
      <c r="B721" s="34">
        <v>3.5069444444440299E-3</v>
      </c>
      <c r="C721" s="35">
        <f t="shared" si="515"/>
        <v>7.0138888888880598E-3</v>
      </c>
      <c r="D721" s="35">
        <f t="shared" si="516"/>
        <v>1.052083333333209E-2</v>
      </c>
      <c r="E721" s="35">
        <f t="shared" si="517"/>
        <v>1.402777777777612E-2</v>
      </c>
      <c r="F721" s="36">
        <f t="shared" si="518"/>
        <v>1.7534722222220148E-2</v>
      </c>
      <c r="G721" s="35">
        <f t="shared" si="519"/>
        <v>2.1041666666664179E-2</v>
      </c>
      <c r="H721" s="35">
        <f t="shared" si="520"/>
        <v>2.4548611111108211E-2</v>
      </c>
      <c r="I721" s="35">
        <f t="shared" si="521"/>
        <v>2.8055555555552239E-2</v>
      </c>
      <c r="J721" s="35">
        <f t="shared" si="522"/>
        <v>3.1562499999996267E-2</v>
      </c>
      <c r="K721" s="36">
        <f t="shared" si="523"/>
        <v>3.5069444444440295E-2</v>
      </c>
      <c r="L721" s="35">
        <f t="shared" si="524"/>
        <v>3.857638888888433E-2</v>
      </c>
      <c r="M721" s="35">
        <f t="shared" si="525"/>
        <v>4.2083333333328359E-2</v>
      </c>
      <c r="N721" s="35">
        <f t="shared" si="526"/>
        <v>4.5590277777772387E-2</v>
      </c>
      <c r="O721" s="35">
        <f t="shared" si="527"/>
        <v>4.9097222222216422E-2</v>
      </c>
      <c r="P721" s="36">
        <f t="shared" si="528"/>
        <v>5.260416666666045E-2</v>
      </c>
      <c r="Q721" s="35">
        <f t="shared" si="529"/>
        <v>5.6111111111104478E-2</v>
      </c>
      <c r="R721" s="35">
        <f t="shared" si="530"/>
        <v>5.9618055555548506E-2</v>
      </c>
      <c r="S721" s="35">
        <f t="shared" si="531"/>
        <v>6.3124999999992534E-2</v>
      </c>
      <c r="T721" s="35">
        <f t="shared" si="532"/>
        <v>6.6631944444436569E-2</v>
      </c>
      <c r="U721" s="36">
        <f t="shared" si="533"/>
        <v>7.0138888888880591E-2</v>
      </c>
      <c r="V721" s="35">
        <f t="shared" si="534"/>
        <v>7.3645833333324626E-2</v>
      </c>
      <c r="W721" s="37">
        <f t="shared" si="535"/>
        <v>7.397899305554681E-2</v>
      </c>
      <c r="X721" s="35">
        <f t="shared" si="536"/>
        <v>7.7152777777768661E-2</v>
      </c>
      <c r="Y721" s="35">
        <f t="shared" si="537"/>
        <v>8.0659722222212682E-2</v>
      </c>
      <c r="Z721" s="35">
        <f t="shared" si="538"/>
        <v>8.4166666666656717E-2</v>
      </c>
      <c r="AA721" s="36">
        <f t="shared" si="539"/>
        <v>8.7673611111100752E-2</v>
      </c>
      <c r="AB721" s="35">
        <f t="shared" si="540"/>
        <v>9.1180555555544773E-2</v>
      </c>
      <c r="AC721" s="35">
        <f t="shared" si="541"/>
        <v>9.4687499999988808E-2</v>
      </c>
      <c r="AD721" s="35">
        <f t="shared" si="542"/>
        <v>9.8194444444432843E-2</v>
      </c>
      <c r="AE721" s="35">
        <f t="shared" si="543"/>
        <v>0.10170138888887686</v>
      </c>
      <c r="AF721" s="36">
        <f t="shared" si="544"/>
        <v>0.1052083333333209</v>
      </c>
      <c r="AG721" s="35">
        <f t="shared" si="545"/>
        <v>0.10871527777776492</v>
      </c>
      <c r="AH721" s="35">
        <f t="shared" si="546"/>
        <v>0.11222222222220896</v>
      </c>
      <c r="AI721" s="35">
        <f t="shared" si="547"/>
        <v>0.11572916666665299</v>
      </c>
      <c r="AJ721" s="35">
        <f t="shared" si="548"/>
        <v>0.11923611111109701</v>
      </c>
      <c r="AK721" s="36">
        <f t="shared" si="549"/>
        <v>0.12274305555554105</v>
      </c>
      <c r="AL721" s="35">
        <f t="shared" si="550"/>
        <v>0.12624999999998507</v>
      </c>
      <c r="AM721" s="35">
        <f t="shared" si="551"/>
        <v>0.12975694444442912</v>
      </c>
      <c r="AN721" s="35">
        <f t="shared" si="552"/>
        <v>0.13326388888887314</v>
      </c>
      <c r="AO721" s="35">
        <f t="shared" si="553"/>
        <v>0.13677083333331716</v>
      </c>
      <c r="AP721" s="36">
        <f t="shared" si="554"/>
        <v>0.14027777777776118</v>
      </c>
      <c r="AQ721" s="35">
        <f t="shared" si="555"/>
        <v>0.14378472222220523</v>
      </c>
      <c r="AR721" s="35">
        <f t="shared" si="556"/>
        <v>0.14729166666664925</v>
      </c>
      <c r="AS721" s="38">
        <f t="shared" si="557"/>
        <v>0.14797552083331583</v>
      </c>
      <c r="AU721" s="33">
        <v>3.5069444444440299E-3</v>
      </c>
    </row>
    <row r="722" spans="1:47">
      <c r="A722" s="33">
        <v>3.5081018518514401E-3</v>
      </c>
      <c r="B722" s="34">
        <v>3.5081018518514401E-3</v>
      </c>
      <c r="C722" s="35">
        <f t="shared" si="515"/>
        <v>7.0162037037028802E-3</v>
      </c>
      <c r="D722" s="35">
        <f t="shared" si="516"/>
        <v>1.0524305555554321E-2</v>
      </c>
      <c r="E722" s="35">
        <f t="shared" si="517"/>
        <v>1.403240740740576E-2</v>
      </c>
      <c r="F722" s="36">
        <f t="shared" si="518"/>
        <v>1.7540509259257202E-2</v>
      </c>
      <c r="G722" s="35">
        <f t="shared" si="519"/>
        <v>2.1048611111108641E-2</v>
      </c>
      <c r="H722" s="35">
        <f t="shared" si="520"/>
        <v>2.4556712962960081E-2</v>
      </c>
      <c r="I722" s="35">
        <f t="shared" si="521"/>
        <v>2.8064814814811521E-2</v>
      </c>
      <c r="J722" s="35">
        <f t="shared" si="522"/>
        <v>3.157291666666296E-2</v>
      </c>
      <c r="K722" s="36">
        <f t="shared" si="523"/>
        <v>3.5081018518514404E-2</v>
      </c>
      <c r="L722" s="35">
        <f t="shared" si="524"/>
        <v>3.858912037036584E-2</v>
      </c>
      <c r="M722" s="35">
        <f t="shared" si="525"/>
        <v>4.2097222222217283E-2</v>
      </c>
      <c r="N722" s="35">
        <f t="shared" si="526"/>
        <v>4.5605324074068719E-2</v>
      </c>
      <c r="O722" s="35">
        <f t="shared" si="527"/>
        <v>4.9113425925920162E-2</v>
      </c>
      <c r="P722" s="36">
        <f t="shared" si="528"/>
        <v>5.2621527777771598E-2</v>
      </c>
      <c r="Q722" s="35">
        <f t="shared" si="529"/>
        <v>5.6129629629623042E-2</v>
      </c>
      <c r="R722" s="35">
        <f t="shared" si="530"/>
        <v>5.9637731481474485E-2</v>
      </c>
      <c r="S722" s="35">
        <f t="shared" si="531"/>
        <v>6.3145833333325921E-2</v>
      </c>
      <c r="T722" s="35">
        <f t="shared" si="532"/>
        <v>6.6653935185177357E-2</v>
      </c>
      <c r="U722" s="36">
        <f t="shared" si="533"/>
        <v>7.0162037037028807E-2</v>
      </c>
      <c r="V722" s="35">
        <f t="shared" si="534"/>
        <v>7.3670138888880243E-2</v>
      </c>
      <c r="W722" s="37">
        <f t="shared" si="535"/>
        <v>7.4003408564806125E-2</v>
      </c>
      <c r="X722" s="35">
        <f t="shared" si="536"/>
        <v>7.717824074073168E-2</v>
      </c>
      <c r="Y722" s="35">
        <f t="shared" si="537"/>
        <v>8.0686342592583116E-2</v>
      </c>
      <c r="Z722" s="35">
        <f t="shared" si="538"/>
        <v>8.4194444444434566E-2</v>
      </c>
      <c r="AA722" s="36">
        <f t="shared" si="539"/>
        <v>8.7702546296286002E-2</v>
      </c>
      <c r="AB722" s="35">
        <f t="shared" si="540"/>
        <v>9.1210648148137438E-2</v>
      </c>
      <c r="AC722" s="35">
        <f t="shared" si="541"/>
        <v>9.4718749999988888E-2</v>
      </c>
      <c r="AD722" s="35">
        <f t="shared" si="542"/>
        <v>9.8226851851840324E-2</v>
      </c>
      <c r="AE722" s="35">
        <f t="shared" si="543"/>
        <v>0.10173495370369176</v>
      </c>
      <c r="AF722" s="36">
        <f t="shared" si="544"/>
        <v>0.1052430555555432</v>
      </c>
      <c r="AG722" s="35">
        <f t="shared" si="545"/>
        <v>0.10875115740739465</v>
      </c>
      <c r="AH722" s="35">
        <f t="shared" si="546"/>
        <v>0.11225925925924608</v>
      </c>
      <c r="AI722" s="35">
        <f t="shared" si="547"/>
        <v>0.11576736111109752</v>
      </c>
      <c r="AJ722" s="35">
        <f t="shared" si="548"/>
        <v>0.11927546296294897</v>
      </c>
      <c r="AK722" s="36">
        <f t="shared" si="549"/>
        <v>0.12278356481480041</v>
      </c>
      <c r="AL722" s="35">
        <f t="shared" si="550"/>
        <v>0.12629166666665184</v>
      </c>
      <c r="AM722" s="35">
        <f t="shared" si="551"/>
        <v>0.12979976851850328</v>
      </c>
      <c r="AN722" s="35">
        <f t="shared" si="552"/>
        <v>0.13330787037035471</v>
      </c>
      <c r="AO722" s="35">
        <f t="shared" si="553"/>
        <v>0.13681597222220615</v>
      </c>
      <c r="AP722" s="36">
        <f t="shared" si="554"/>
        <v>0.14032407407405761</v>
      </c>
      <c r="AQ722" s="35">
        <f t="shared" si="555"/>
        <v>0.14383217592590905</v>
      </c>
      <c r="AR722" s="35">
        <f t="shared" si="556"/>
        <v>0.14734027777776049</v>
      </c>
      <c r="AS722" s="38">
        <f t="shared" si="557"/>
        <v>0.14802435763887151</v>
      </c>
      <c r="AU722" s="33">
        <v>3.5081018518514401E-3</v>
      </c>
    </row>
    <row r="723" spans="1:47">
      <c r="A723" s="33">
        <v>3.5092592592588499E-3</v>
      </c>
      <c r="B723" s="34">
        <v>3.5092592592588499E-3</v>
      </c>
      <c r="C723" s="35">
        <f t="shared" si="515"/>
        <v>7.0185185185176998E-3</v>
      </c>
      <c r="D723" s="35">
        <f t="shared" si="516"/>
        <v>1.052777777777655E-2</v>
      </c>
      <c r="E723" s="35">
        <f t="shared" si="517"/>
        <v>1.40370370370354E-2</v>
      </c>
      <c r="F723" s="36">
        <f t="shared" si="518"/>
        <v>1.7546296296294249E-2</v>
      </c>
      <c r="G723" s="35">
        <f t="shared" si="519"/>
        <v>2.10555555555531E-2</v>
      </c>
      <c r="H723" s="35">
        <f t="shared" si="520"/>
        <v>2.4564814814811948E-2</v>
      </c>
      <c r="I723" s="35">
        <f t="shared" si="521"/>
        <v>2.8074074074070799E-2</v>
      </c>
      <c r="J723" s="35">
        <f t="shared" si="522"/>
        <v>3.1583333333329647E-2</v>
      </c>
      <c r="K723" s="36">
        <f t="shared" si="523"/>
        <v>3.5092592592588498E-2</v>
      </c>
      <c r="L723" s="35">
        <f t="shared" si="524"/>
        <v>3.8601851851847349E-2</v>
      </c>
      <c r="M723" s="35">
        <f t="shared" si="525"/>
        <v>4.21111111111062E-2</v>
      </c>
      <c r="N723" s="35">
        <f t="shared" si="526"/>
        <v>4.5620370370365051E-2</v>
      </c>
      <c r="O723" s="35">
        <f t="shared" si="527"/>
        <v>4.9129629629623896E-2</v>
      </c>
      <c r="P723" s="36">
        <f t="shared" si="528"/>
        <v>5.2638888888882747E-2</v>
      </c>
      <c r="Q723" s="35">
        <f t="shared" si="529"/>
        <v>5.6148148148141598E-2</v>
      </c>
      <c r="R723" s="35">
        <f t="shared" si="530"/>
        <v>5.9657407407400449E-2</v>
      </c>
      <c r="S723" s="35">
        <f t="shared" si="531"/>
        <v>6.3166666666659294E-2</v>
      </c>
      <c r="T723" s="35">
        <f t="shared" si="532"/>
        <v>6.6675925925918145E-2</v>
      </c>
      <c r="U723" s="36">
        <f t="shared" si="533"/>
        <v>7.0185185185176996E-2</v>
      </c>
      <c r="V723" s="35">
        <f t="shared" si="534"/>
        <v>7.3694444444435847E-2</v>
      </c>
      <c r="W723" s="37">
        <f t="shared" si="535"/>
        <v>7.402782407406544E-2</v>
      </c>
      <c r="X723" s="35">
        <f t="shared" si="536"/>
        <v>7.7203703703694698E-2</v>
      </c>
      <c r="Y723" s="35">
        <f t="shared" si="537"/>
        <v>8.0712962962953549E-2</v>
      </c>
      <c r="Z723" s="35">
        <f t="shared" si="538"/>
        <v>8.4222222222212401E-2</v>
      </c>
      <c r="AA723" s="36">
        <f t="shared" si="539"/>
        <v>8.7731481481471252E-2</v>
      </c>
      <c r="AB723" s="35">
        <f t="shared" si="540"/>
        <v>9.1240740740730103E-2</v>
      </c>
      <c r="AC723" s="35">
        <f t="shared" si="541"/>
        <v>9.474999999998894E-2</v>
      </c>
      <c r="AD723" s="35">
        <f t="shared" si="542"/>
        <v>9.8259259259247791E-2</v>
      </c>
      <c r="AE723" s="35">
        <f t="shared" si="543"/>
        <v>0.10176851851850664</v>
      </c>
      <c r="AF723" s="36">
        <f t="shared" si="544"/>
        <v>0.10527777777776549</v>
      </c>
      <c r="AG723" s="35">
        <f t="shared" si="545"/>
        <v>0.10878703703702435</v>
      </c>
      <c r="AH723" s="35">
        <f t="shared" si="546"/>
        <v>0.1122962962962832</v>
      </c>
      <c r="AI723" s="35">
        <f t="shared" si="547"/>
        <v>0.11580555555554205</v>
      </c>
      <c r="AJ723" s="35">
        <f t="shared" si="548"/>
        <v>0.1193148148148009</v>
      </c>
      <c r="AK723" s="36">
        <f t="shared" si="549"/>
        <v>0.12282407407405975</v>
      </c>
      <c r="AL723" s="35">
        <f t="shared" si="550"/>
        <v>0.12633333333331859</v>
      </c>
      <c r="AM723" s="35">
        <f t="shared" si="551"/>
        <v>0.12984259259257744</v>
      </c>
      <c r="AN723" s="35">
        <f t="shared" si="552"/>
        <v>0.13335185185183629</v>
      </c>
      <c r="AO723" s="35">
        <f t="shared" si="553"/>
        <v>0.13686111111109514</v>
      </c>
      <c r="AP723" s="36">
        <f t="shared" si="554"/>
        <v>0.14037037037035399</v>
      </c>
      <c r="AQ723" s="35">
        <f t="shared" si="555"/>
        <v>0.14387962962961284</v>
      </c>
      <c r="AR723" s="35">
        <f t="shared" si="556"/>
        <v>0.14738888888887169</v>
      </c>
      <c r="AS723" s="38">
        <f t="shared" si="557"/>
        <v>0.14807319444442718</v>
      </c>
      <c r="AU723" s="33">
        <v>3.5092592592588499E-3</v>
      </c>
    </row>
    <row r="724" spans="1:47">
      <c r="A724" s="33">
        <v>3.5104166666662501E-3</v>
      </c>
      <c r="B724" s="34">
        <v>3.5104166666662501E-3</v>
      </c>
      <c r="C724" s="35">
        <f t="shared" si="515"/>
        <v>7.0208333333325003E-3</v>
      </c>
      <c r="D724" s="35">
        <f t="shared" si="516"/>
        <v>1.053124999999875E-2</v>
      </c>
      <c r="E724" s="35">
        <f t="shared" si="517"/>
        <v>1.4041666666665001E-2</v>
      </c>
      <c r="F724" s="36">
        <f t="shared" si="518"/>
        <v>1.7552083333331251E-2</v>
      </c>
      <c r="G724" s="35">
        <f t="shared" si="519"/>
        <v>2.10624999999975E-2</v>
      </c>
      <c r="H724" s="35">
        <f t="shared" si="520"/>
        <v>2.4572916666663752E-2</v>
      </c>
      <c r="I724" s="35">
        <f t="shared" si="521"/>
        <v>2.8083333333330001E-2</v>
      </c>
      <c r="J724" s="35">
        <f t="shared" si="522"/>
        <v>3.159374999999625E-2</v>
      </c>
      <c r="K724" s="36">
        <f t="shared" si="523"/>
        <v>3.5104166666662502E-2</v>
      </c>
      <c r="L724" s="35">
        <f t="shared" si="524"/>
        <v>3.8614583333328754E-2</v>
      </c>
      <c r="M724" s="35">
        <f t="shared" si="525"/>
        <v>4.2124999999995E-2</v>
      </c>
      <c r="N724" s="35">
        <f t="shared" si="526"/>
        <v>4.5635416666661252E-2</v>
      </c>
      <c r="O724" s="35">
        <f t="shared" si="527"/>
        <v>4.9145833333327504E-2</v>
      </c>
      <c r="P724" s="36">
        <f t="shared" si="528"/>
        <v>5.265624999999375E-2</v>
      </c>
      <c r="Q724" s="35">
        <f t="shared" si="529"/>
        <v>5.6166666666660002E-2</v>
      </c>
      <c r="R724" s="35">
        <f t="shared" si="530"/>
        <v>5.9677083333326254E-2</v>
      </c>
      <c r="S724" s="35">
        <f t="shared" si="531"/>
        <v>6.31874999999925E-2</v>
      </c>
      <c r="T724" s="35">
        <f t="shared" si="532"/>
        <v>6.6697916666658752E-2</v>
      </c>
      <c r="U724" s="36">
        <f t="shared" si="533"/>
        <v>7.0208333333325004E-2</v>
      </c>
      <c r="V724" s="35">
        <f t="shared" si="534"/>
        <v>7.3718749999991257E-2</v>
      </c>
      <c r="W724" s="37">
        <f t="shared" si="535"/>
        <v>7.4052239583324547E-2</v>
      </c>
      <c r="X724" s="35">
        <f t="shared" si="536"/>
        <v>7.7229166666657509E-2</v>
      </c>
      <c r="Y724" s="35">
        <f t="shared" si="537"/>
        <v>8.0739583333323747E-2</v>
      </c>
      <c r="Z724" s="35">
        <f t="shared" si="538"/>
        <v>8.424999999999E-2</v>
      </c>
      <c r="AA724" s="36">
        <f t="shared" si="539"/>
        <v>8.7760416666656252E-2</v>
      </c>
      <c r="AB724" s="35">
        <f t="shared" si="540"/>
        <v>9.1270833333322504E-2</v>
      </c>
      <c r="AC724" s="35">
        <f t="shared" si="541"/>
        <v>9.4781249999988756E-2</v>
      </c>
      <c r="AD724" s="35">
        <f t="shared" si="542"/>
        <v>9.8291666666655009E-2</v>
      </c>
      <c r="AE724" s="35">
        <f t="shared" si="543"/>
        <v>0.10180208333332125</v>
      </c>
      <c r="AF724" s="36">
        <f t="shared" si="544"/>
        <v>0.1053124999999875</v>
      </c>
      <c r="AG724" s="35">
        <f t="shared" si="545"/>
        <v>0.10882291666665375</v>
      </c>
      <c r="AH724" s="35">
        <f t="shared" si="546"/>
        <v>0.11233333333332</v>
      </c>
      <c r="AI724" s="35">
        <f t="shared" si="547"/>
        <v>0.11584374999998626</v>
      </c>
      <c r="AJ724" s="35">
        <f t="shared" si="548"/>
        <v>0.11935416666665251</v>
      </c>
      <c r="AK724" s="36">
        <f t="shared" si="549"/>
        <v>0.12286458333331876</v>
      </c>
      <c r="AL724" s="35">
        <f t="shared" si="550"/>
        <v>0.126374999999985</v>
      </c>
      <c r="AM724" s="35">
        <f t="shared" si="551"/>
        <v>0.12988541666665127</v>
      </c>
      <c r="AN724" s="35">
        <f t="shared" si="552"/>
        <v>0.1333958333333175</v>
      </c>
      <c r="AO724" s="35">
        <f t="shared" si="553"/>
        <v>0.13690624999998374</v>
      </c>
      <c r="AP724" s="36">
        <f t="shared" si="554"/>
        <v>0.14041666666665001</v>
      </c>
      <c r="AQ724" s="35">
        <f t="shared" si="555"/>
        <v>0.14392708333331625</v>
      </c>
      <c r="AR724" s="35">
        <f t="shared" si="556"/>
        <v>0.14743749999998251</v>
      </c>
      <c r="AS724" s="38">
        <f t="shared" si="557"/>
        <v>0.14812203124998244</v>
      </c>
      <c r="AU724" s="33">
        <v>3.5104166666662501E-3</v>
      </c>
    </row>
    <row r="725" spans="1:47">
      <c r="A725" s="33">
        <v>3.5115740740736599E-3</v>
      </c>
      <c r="B725" s="34">
        <v>3.5115740740736599E-3</v>
      </c>
      <c r="C725" s="35">
        <f t="shared" si="515"/>
        <v>7.0231481481473198E-3</v>
      </c>
      <c r="D725" s="35">
        <f t="shared" si="516"/>
        <v>1.0534722222220979E-2</v>
      </c>
      <c r="E725" s="35">
        <f t="shared" si="517"/>
        <v>1.404629629629464E-2</v>
      </c>
      <c r="F725" s="36">
        <f t="shared" si="518"/>
        <v>1.7557870370368298E-2</v>
      </c>
      <c r="G725" s="35">
        <f t="shared" si="519"/>
        <v>2.1069444444441959E-2</v>
      </c>
      <c r="H725" s="35">
        <f t="shared" si="520"/>
        <v>2.4581018518515619E-2</v>
      </c>
      <c r="I725" s="35">
        <f t="shared" si="521"/>
        <v>2.8092592592589279E-2</v>
      </c>
      <c r="J725" s="35">
        <f t="shared" si="522"/>
        <v>3.1604166666662936E-2</v>
      </c>
      <c r="K725" s="36">
        <f t="shared" si="523"/>
        <v>3.5115740740736597E-2</v>
      </c>
      <c r="L725" s="35">
        <f t="shared" si="524"/>
        <v>3.8627314814810257E-2</v>
      </c>
      <c r="M725" s="35">
        <f t="shared" si="525"/>
        <v>4.2138888888883917E-2</v>
      </c>
      <c r="N725" s="35">
        <f t="shared" si="526"/>
        <v>4.5650462962957578E-2</v>
      </c>
      <c r="O725" s="35">
        <f t="shared" si="527"/>
        <v>4.9162037037031238E-2</v>
      </c>
      <c r="P725" s="36">
        <f t="shared" si="528"/>
        <v>5.2673611111104898E-2</v>
      </c>
      <c r="Q725" s="35">
        <f t="shared" si="529"/>
        <v>5.6185185185178559E-2</v>
      </c>
      <c r="R725" s="35">
        <f t="shared" si="530"/>
        <v>5.9696759259252219E-2</v>
      </c>
      <c r="S725" s="35">
        <f t="shared" si="531"/>
        <v>6.3208333333325872E-2</v>
      </c>
      <c r="T725" s="35">
        <f t="shared" si="532"/>
        <v>6.671990740739954E-2</v>
      </c>
      <c r="U725" s="36">
        <f t="shared" si="533"/>
        <v>7.0231481481473193E-2</v>
      </c>
      <c r="V725" s="35">
        <f t="shared" si="534"/>
        <v>7.374305555554686E-2</v>
      </c>
      <c r="W725" s="37">
        <f t="shared" si="535"/>
        <v>7.4076655092583849E-2</v>
      </c>
      <c r="X725" s="35">
        <f t="shared" si="536"/>
        <v>7.7254629629620514E-2</v>
      </c>
      <c r="Y725" s="35">
        <f t="shared" si="537"/>
        <v>8.0766203703694181E-2</v>
      </c>
      <c r="Z725" s="35">
        <f t="shared" si="538"/>
        <v>8.4277777777767834E-2</v>
      </c>
      <c r="AA725" s="36">
        <f t="shared" si="539"/>
        <v>8.7789351851841502E-2</v>
      </c>
      <c r="AB725" s="35">
        <f t="shared" si="540"/>
        <v>9.1300925925915155E-2</v>
      </c>
      <c r="AC725" s="35">
        <f t="shared" si="541"/>
        <v>9.4812499999988822E-2</v>
      </c>
      <c r="AD725" s="35">
        <f t="shared" si="542"/>
        <v>9.8324074074062476E-2</v>
      </c>
      <c r="AE725" s="35">
        <f t="shared" si="543"/>
        <v>0.10183564814813614</v>
      </c>
      <c r="AF725" s="36">
        <f t="shared" si="544"/>
        <v>0.1053472222222098</v>
      </c>
      <c r="AG725" s="35">
        <f t="shared" si="545"/>
        <v>0.10885879629628346</v>
      </c>
      <c r="AH725" s="35">
        <f t="shared" si="546"/>
        <v>0.11237037037035712</v>
      </c>
      <c r="AI725" s="35">
        <f t="shared" si="547"/>
        <v>0.11588194444443077</v>
      </c>
      <c r="AJ725" s="35">
        <f t="shared" si="548"/>
        <v>0.11939351851850444</v>
      </c>
      <c r="AK725" s="36">
        <f t="shared" si="549"/>
        <v>0.12290509259257809</v>
      </c>
      <c r="AL725" s="35">
        <f t="shared" si="550"/>
        <v>0.12641666666665174</v>
      </c>
      <c r="AM725" s="35">
        <f t="shared" si="551"/>
        <v>0.12992824074072543</v>
      </c>
      <c r="AN725" s="35">
        <f t="shared" si="552"/>
        <v>0.13343981481479908</v>
      </c>
      <c r="AO725" s="35">
        <f t="shared" si="553"/>
        <v>0.13695138888887273</v>
      </c>
      <c r="AP725" s="36">
        <f t="shared" si="554"/>
        <v>0.14046296296294639</v>
      </c>
      <c r="AQ725" s="35">
        <f t="shared" si="555"/>
        <v>0.14397453703702007</v>
      </c>
      <c r="AR725" s="35">
        <f t="shared" si="556"/>
        <v>0.14748611111109372</v>
      </c>
      <c r="AS725" s="38">
        <f t="shared" si="557"/>
        <v>0.14817086805553809</v>
      </c>
      <c r="AU725" s="33">
        <v>3.5115740740736599E-3</v>
      </c>
    </row>
    <row r="726" spans="1:47">
      <c r="A726" s="33">
        <v>3.5127314814810701E-3</v>
      </c>
      <c r="B726" s="34">
        <v>3.5127314814810701E-3</v>
      </c>
      <c r="C726" s="35">
        <f t="shared" si="515"/>
        <v>7.0254629629621403E-3</v>
      </c>
      <c r="D726" s="35">
        <f t="shared" si="516"/>
        <v>1.053819444444321E-2</v>
      </c>
      <c r="E726" s="35">
        <f t="shared" si="517"/>
        <v>1.4050925925924281E-2</v>
      </c>
      <c r="F726" s="36">
        <f t="shared" si="518"/>
        <v>1.7563657407405349E-2</v>
      </c>
      <c r="G726" s="35">
        <f t="shared" si="519"/>
        <v>2.1076388888886421E-2</v>
      </c>
      <c r="H726" s="35">
        <f t="shared" si="520"/>
        <v>2.4589120370367493E-2</v>
      </c>
      <c r="I726" s="35">
        <f t="shared" si="521"/>
        <v>2.8101851851848561E-2</v>
      </c>
      <c r="J726" s="35">
        <f t="shared" si="522"/>
        <v>3.1614583333329629E-2</v>
      </c>
      <c r="K726" s="36">
        <f t="shared" si="523"/>
        <v>3.5127314814810698E-2</v>
      </c>
      <c r="L726" s="35">
        <f t="shared" si="524"/>
        <v>3.8640046296291773E-2</v>
      </c>
      <c r="M726" s="35">
        <f t="shared" si="525"/>
        <v>4.2152777777772842E-2</v>
      </c>
      <c r="N726" s="35">
        <f t="shared" si="526"/>
        <v>4.566550925925391E-2</v>
      </c>
      <c r="O726" s="35">
        <f t="shared" si="527"/>
        <v>4.9178240740734985E-2</v>
      </c>
      <c r="P726" s="36">
        <f t="shared" si="528"/>
        <v>5.2690972222216054E-2</v>
      </c>
      <c r="Q726" s="35">
        <f t="shared" si="529"/>
        <v>5.6203703703697122E-2</v>
      </c>
      <c r="R726" s="35">
        <f t="shared" si="530"/>
        <v>5.971643518517819E-2</v>
      </c>
      <c r="S726" s="35">
        <f t="shared" si="531"/>
        <v>6.3229166666659259E-2</v>
      </c>
      <c r="T726" s="35">
        <f t="shared" si="532"/>
        <v>6.6741898148140327E-2</v>
      </c>
      <c r="U726" s="36">
        <f t="shared" si="533"/>
        <v>7.0254629629621396E-2</v>
      </c>
      <c r="V726" s="35">
        <f t="shared" si="534"/>
        <v>7.3767361111102478E-2</v>
      </c>
      <c r="W726" s="37">
        <f t="shared" si="535"/>
        <v>7.4101070601843164E-2</v>
      </c>
      <c r="X726" s="35">
        <f t="shared" si="536"/>
        <v>7.7280092592583546E-2</v>
      </c>
      <c r="Y726" s="35">
        <f t="shared" si="537"/>
        <v>8.0792824074064615E-2</v>
      </c>
      <c r="Z726" s="35">
        <f t="shared" si="538"/>
        <v>8.4305555555545683E-2</v>
      </c>
      <c r="AA726" s="36">
        <f t="shared" si="539"/>
        <v>8.7818287037026752E-2</v>
      </c>
      <c r="AB726" s="35">
        <f t="shared" si="540"/>
        <v>9.133101851850782E-2</v>
      </c>
      <c r="AC726" s="35">
        <f t="shared" si="541"/>
        <v>9.4843749999988888E-2</v>
      </c>
      <c r="AD726" s="35">
        <f t="shared" si="542"/>
        <v>9.8356481481469971E-2</v>
      </c>
      <c r="AE726" s="35">
        <f t="shared" si="543"/>
        <v>0.10186921296295104</v>
      </c>
      <c r="AF726" s="36">
        <f t="shared" si="544"/>
        <v>0.10538194444443211</v>
      </c>
      <c r="AG726" s="35">
        <f t="shared" si="545"/>
        <v>0.10889467592591318</v>
      </c>
      <c r="AH726" s="35">
        <f t="shared" si="546"/>
        <v>0.11240740740739424</v>
      </c>
      <c r="AI726" s="35">
        <f t="shared" si="547"/>
        <v>0.11592013888887531</v>
      </c>
      <c r="AJ726" s="35">
        <f t="shared" si="548"/>
        <v>0.11943287037035638</v>
      </c>
      <c r="AK726" s="36">
        <f t="shared" si="549"/>
        <v>0.12294560185183745</v>
      </c>
      <c r="AL726" s="35">
        <f t="shared" si="550"/>
        <v>0.12645833333331852</v>
      </c>
      <c r="AM726" s="35">
        <f t="shared" si="551"/>
        <v>0.12997106481479959</v>
      </c>
      <c r="AN726" s="35">
        <f t="shared" si="552"/>
        <v>0.13348379629628065</v>
      </c>
      <c r="AO726" s="35">
        <f t="shared" si="553"/>
        <v>0.13699652777776172</v>
      </c>
      <c r="AP726" s="36">
        <f t="shared" si="554"/>
        <v>0.14050925925924279</v>
      </c>
      <c r="AQ726" s="35">
        <f t="shared" si="555"/>
        <v>0.14402199074072389</v>
      </c>
      <c r="AR726" s="35">
        <f t="shared" si="556"/>
        <v>0.14753472222220496</v>
      </c>
      <c r="AS726" s="38">
        <f t="shared" si="557"/>
        <v>0.14821970486109376</v>
      </c>
      <c r="AU726" s="33">
        <v>3.5127314814810701E-3</v>
      </c>
    </row>
    <row r="727" spans="1:47">
      <c r="A727" s="33">
        <v>3.5138888888884699E-3</v>
      </c>
      <c r="B727" s="34">
        <v>3.5138888888884699E-3</v>
      </c>
      <c r="C727" s="35">
        <f t="shared" si="515"/>
        <v>7.0277777777769399E-3</v>
      </c>
      <c r="D727" s="35">
        <f t="shared" si="516"/>
        <v>1.054166666666541E-2</v>
      </c>
      <c r="E727" s="35">
        <f t="shared" si="517"/>
        <v>1.405555555555388E-2</v>
      </c>
      <c r="F727" s="36">
        <f t="shared" si="518"/>
        <v>1.7569444444442351E-2</v>
      </c>
      <c r="G727" s="35">
        <f t="shared" si="519"/>
        <v>2.1083333333330821E-2</v>
      </c>
      <c r="H727" s="35">
        <f t="shared" si="520"/>
        <v>2.459722222221929E-2</v>
      </c>
      <c r="I727" s="35">
        <f t="shared" si="521"/>
        <v>2.811111111110776E-2</v>
      </c>
      <c r="J727" s="35">
        <f t="shared" si="522"/>
        <v>3.1624999999996233E-2</v>
      </c>
      <c r="K727" s="36">
        <f t="shared" si="523"/>
        <v>3.5138888888884702E-2</v>
      </c>
      <c r="L727" s="35">
        <f t="shared" si="524"/>
        <v>3.8652777777773172E-2</v>
      </c>
      <c r="M727" s="35">
        <f t="shared" si="525"/>
        <v>4.2166666666661641E-2</v>
      </c>
      <c r="N727" s="35">
        <f t="shared" si="526"/>
        <v>4.5680555555550111E-2</v>
      </c>
      <c r="O727" s="35">
        <f t="shared" si="527"/>
        <v>4.919444444443858E-2</v>
      </c>
      <c r="P727" s="36">
        <f t="shared" si="528"/>
        <v>5.270833333332705E-2</v>
      </c>
      <c r="Q727" s="35">
        <f t="shared" si="529"/>
        <v>5.6222222222215519E-2</v>
      </c>
      <c r="R727" s="35">
        <f t="shared" si="530"/>
        <v>5.9736111111103989E-2</v>
      </c>
      <c r="S727" s="35">
        <f t="shared" si="531"/>
        <v>6.3249999999992465E-2</v>
      </c>
      <c r="T727" s="35">
        <f t="shared" si="532"/>
        <v>6.6763888888880935E-2</v>
      </c>
      <c r="U727" s="36">
        <f t="shared" si="533"/>
        <v>7.0277777777769404E-2</v>
      </c>
      <c r="V727" s="35">
        <f t="shared" si="534"/>
        <v>7.3791666666657874E-2</v>
      </c>
      <c r="W727" s="37">
        <f t="shared" si="535"/>
        <v>7.4125486111102271E-2</v>
      </c>
      <c r="X727" s="35">
        <f t="shared" si="536"/>
        <v>7.7305555555546343E-2</v>
      </c>
      <c r="Y727" s="35">
        <f t="shared" si="537"/>
        <v>8.0819444444434813E-2</v>
      </c>
      <c r="Z727" s="35">
        <f t="shared" si="538"/>
        <v>8.4333333333323282E-2</v>
      </c>
      <c r="AA727" s="36">
        <f t="shared" si="539"/>
        <v>8.7847222222211752E-2</v>
      </c>
      <c r="AB727" s="35">
        <f t="shared" si="540"/>
        <v>9.1361111111100221E-2</v>
      </c>
      <c r="AC727" s="35">
        <f t="shared" si="541"/>
        <v>9.4874999999988691E-2</v>
      </c>
      <c r="AD727" s="35">
        <f t="shared" si="542"/>
        <v>9.838888888887716E-2</v>
      </c>
      <c r="AE727" s="35">
        <f t="shared" si="543"/>
        <v>0.10190277777776563</v>
      </c>
      <c r="AF727" s="36">
        <f t="shared" si="544"/>
        <v>0.1054166666666541</v>
      </c>
      <c r="AG727" s="35">
        <f t="shared" si="545"/>
        <v>0.10893055555554257</v>
      </c>
      <c r="AH727" s="35">
        <f t="shared" si="546"/>
        <v>0.11244444444443104</v>
      </c>
      <c r="AI727" s="35">
        <f t="shared" si="547"/>
        <v>0.11595833333331951</v>
      </c>
      <c r="AJ727" s="35">
        <f t="shared" si="548"/>
        <v>0.11947222222220798</v>
      </c>
      <c r="AK727" s="36">
        <f t="shared" si="549"/>
        <v>0.12298611111109645</v>
      </c>
      <c r="AL727" s="35">
        <f t="shared" si="550"/>
        <v>0.12649999999998493</v>
      </c>
      <c r="AM727" s="35">
        <f t="shared" si="551"/>
        <v>0.13001388888887339</v>
      </c>
      <c r="AN727" s="35">
        <f t="shared" si="552"/>
        <v>0.13352777777776187</v>
      </c>
      <c r="AO727" s="35">
        <f t="shared" si="553"/>
        <v>0.13704166666665032</v>
      </c>
      <c r="AP727" s="36">
        <f t="shared" si="554"/>
        <v>0.14055555555553881</v>
      </c>
      <c r="AQ727" s="35">
        <f t="shared" si="555"/>
        <v>0.14406944444442726</v>
      </c>
      <c r="AR727" s="35">
        <f t="shared" si="556"/>
        <v>0.14758333333331575</v>
      </c>
      <c r="AS727" s="38">
        <f t="shared" si="557"/>
        <v>0.14826854166664899</v>
      </c>
      <c r="AU727" s="33">
        <v>3.5138888888884699E-3</v>
      </c>
    </row>
    <row r="728" spans="1:47">
      <c r="A728" s="33">
        <v>3.5150462962958802E-3</v>
      </c>
      <c r="B728" s="34">
        <v>3.5150462962958802E-3</v>
      </c>
      <c r="C728" s="35">
        <f t="shared" si="515"/>
        <v>7.0300925925917603E-3</v>
      </c>
      <c r="D728" s="35">
        <f t="shared" si="516"/>
        <v>1.054513888888764E-2</v>
      </c>
      <c r="E728" s="35">
        <f t="shared" si="517"/>
        <v>1.4060185185183521E-2</v>
      </c>
      <c r="F728" s="36">
        <f t="shared" si="518"/>
        <v>1.7575231481479402E-2</v>
      </c>
      <c r="G728" s="35">
        <f t="shared" si="519"/>
        <v>2.1090277777775279E-2</v>
      </c>
      <c r="H728" s="35">
        <f t="shared" si="520"/>
        <v>2.460532407407116E-2</v>
      </c>
      <c r="I728" s="35">
        <f t="shared" si="521"/>
        <v>2.8120370370367041E-2</v>
      </c>
      <c r="J728" s="35">
        <f t="shared" si="522"/>
        <v>3.1635416666662919E-2</v>
      </c>
      <c r="K728" s="36">
        <f t="shared" si="523"/>
        <v>3.5150462962958803E-2</v>
      </c>
      <c r="L728" s="35">
        <f t="shared" si="524"/>
        <v>3.8665509259254681E-2</v>
      </c>
      <c r="M728" s="35">
        <f t="shared" si="525"/>
        <v>4.2180555555550558E-2</v>
      </c>
      <c r="N728" s="35">
        <f t="shared" si="526"/>
        <v>4.5695601851846443E-2</v>
      </c>
      <c r="O728" s="35">
        <f t="shared" si="527"/>
        <v>4.9210648148142321E-2</v>
      </c>
      <c r="P728" s="36">
        <f t="shared" si="528"/>
        <v>5.2725694444438205E-2</v>
      </c>
      <c r="Q728" s="35">
        <f t="shared" si="529"/>
        <v>5.6240740740734083E-2</v>
      </c>
      <c r="R728" s="35">
        <f t="shared" si="530"/>
        <v>5.975578703702996E-2</v>
      </c>
      <c r="S728" s="35">
        <f t="shared" si="531"/>
        <v>6.3270833333325838E-2</v>
      </c>
      <c r="T728" s="35">
        <f t="shared" si="532"/>
        <v>6.6785879629621722E-2</v>
      </c>
      <c r="U728" s="36">
        <f t="shared" si="533"/>
        <v>7.0300925925917607E-2</v>
      </c>
      <c r="V728" s="35">
        <f t="shared" si="534"/>
        <v>7.3815972222213477E-2</v>
      </c>
      <c r="W728" s="37">
        <f t="shared" si="535"/>
        <v>7.4149901620361586E-2</v>
      </c>
      <c r="X728" s="35">
        <f t="shared" si="536"/>
        <v>7.7331018518509362E-2</v>
      </c>
      <c r="Y728" s="35">
        <f t="shared" si="537"/>
        <v>8.0846064814805246E-2</v>
      </c>
      <c r="Z728" s="35">
        <f t="shared" si="538"/>
        <v>8.4361111111101117E-2</v>
      </c>
      <c r="AA728" s="36">
        <f t="shared" si="539"/>
        <v>8.7876157407397001E-2</v>
      </c>
      <c r="AB728" s="35">
        <f t="shared" si="540"/>
        <v>9.1391203703692886E-2</v>
      </c>
      <c r="AC728" s="35">
        <f t="shared" si="541"/>
        <v>9.490624999998877E-2</v>
      </c>
      <c r="AD728" s="35">
        <f t="shared" si="542"/>
        <v>9.8421296296284641E-2</v>
      </c>
      <c r="AE728" s="35">
        <f t="shared" si="543"/>
        <v>0.10193634259258053</v>
      </c>
      <c r="AF728" s="36">
        <f t="shared" si="544"/>
        <v>0.10545138888887641</v>
      </c>
      <c r="AG728" s="35">
        <f t="shared" si="545"/>
        <v>0.10896643518517228</v>
      </c>
      <c r="AH728" s="35">
        <f t="shared" si="546"/>
        <v>0.11248148148146817</v>
      </c>
      <c r="AI728" s="35">
        <f t="shared" si="547"/>
        <v>0.11599652777776405</v>
      </c>
      <c r="AJ728" s="35">
        <f t="shared" si="548"/>
        <v>0.11951157407405992</v>
      </c>
      <c r="AK728" s="36">
        <f t="shared" si="549"/>
        <v>0.1230266203703558</v>
      </c>
      <c r="AL728" s="35">
        <f t="shared" si="550"/>
        <v>0.12654166666665168</v>
      </c>
      <c r="AM728" s="35">
        <f t="shared" si="551"/>
        <v>0.13005671296294757</v>
      </c>
      <c r="AN728" s="35">
        <f t="shared" si="552"/>
        <v>0.13357175925924344</v>
      </c>
      <c r="AO728" s="35">
        <f t="shared" si="553"/>
        <v>0.13708680555553932</v>
      </c>
      <c r="AP728" s="36">
        <f t="shared" si="554"/>
        <v>0.14060185185183521</v>
      </c>
      <c r="AQ728" s="35">
        <f t="shared" si="555"/>
        <v>0.14411689814813108</v>
      </c>
      <c r="AR728" s="35">
        <f t="shared" si="556"/>
        <v>0.14763194444442695</v>
      </c>
      <c r="AS728" s="38">
        <f t="shared" si="557"/>
        <v>0.14831737847220466</v>
      </c>
      <c r="AU728" s="33">
        <v>3.5150462962958802E-3</v>
      </c>
    </row>
    <row r="729" spans="1:47">
      <c r="A729" s="33">
        <v>3.5162037037032899E-3</v>
      </c>
      <c r="B729" s="34">
        <v>3.5162037037032899E-3</v>
      </c>
      <c r="C729" s="35">
        <f t="shared" si="515"/>
        <v>7.0324074074065799E-3</v>
      </c>
      <c r="D729" s="35">
        <f t="shared" si="516"/>
        <v>1.0548611111109871E-2</v>
      </c>
      <c r="E729" s="35">
        <f t="shared" si="517"/>
        <v>1.406481481481316E-2</v>
      </c>
      <c r="F729" s="36">
        <f t="shared" si="518"/>
        <v>1.7581018518516449E-2</v>
      </c>
      <c r="G729" s="35">
        <f t="shared" si="519"/>
        <v>2.1097222222219741E-2</v>
      </c>
      <c r="H729" s="35">
        <f t="shared" si="520"/>
        <v>2.461342592592303E-2</v>
      </c>
      <c r="I729" s="35">
        <f t="shared" si="521"/>
        <v>2.812962962962632E-2</v>
      </c>
      <c r="J729" s="35">
        <f t="shared" si="522"/>
        <v>3.1645833333329612E-2</v>
      </c>
      <c r="K729" s="36">
        <f t="shared" si="523"/>
        <v>3.5162037037032898E-2</v>
      </c>
      <c r="L729" s="35">
        <f t="shared" si="524"/>
        <v>3.867824074073619E-2</v>
      </c>
      <c r="M729" s="35">
        <f t="shared" si="525"/>
        <v>4.2194444444439483E-2</v>
      </c>
      <c r="N729" s="35">
        <f t="shared" si="526"/>
        <v>4.5710648148142768E-2</v>
      </c>
      <c r="O729" s="35">
        <f t="shared" si="527"/>
        <v>4.9226851851846061E-2</v>
      </c>
      <c r="P729" s="36">
        <f t="shared" si="528"/>
        <v>5.2743055555549347E-2</v>
      </c>
      <c r="Q729" s="35">
        <f t="shared" si="529"/>
        <v>5.6259259259252639E-2</v>
      </c>
      <c r="R729" s="35">
        <f t="shared" si="530"/>
        <v>5.9775462962955932E-2</v>
      </c>
      <c r="S729" s="35">
        <f t="shared" si="531"/>
        <v>6.3291666666659224E-2</v>
      </c>
      <c r="T729" s="35">
        <f t="shared" si="532"/>
        <v>6.680787037036251E-2</v>
      </c>
      <c r="U729" s="36">
        <f t="shared" si="533"/>
        <v>7.0324074074065795E-2</v>
      </c>
      <c r="V729" s="35">
        <f t="shared" si="534"/>
        <v>7.3840277777769095E-2</v>
      </c>
      <c r="W729" s="37">
        <f t="shared" si="535"/>
        <v>7.4174317129620901E-2</v>
      </c>
      <c r="X729" s="35">
        <f t="shared" si="536"/>
        <v>7.7356481481472381E-2</v>
      </c>
      <c r="Y729" s="35">
        <f t="shared" si="537"/>
        <v>8.0872685185175666E-2</v>
      </c>
      <c r="Z729" s="35">
        <f t="shared" si="538"/>
        <v>8.4388888888878966E-2</v>
      </c>
      <c r="AA729" s="36">
        <f t="shared" si="539"/>
        <v>8.7905092592582251E-2</v>
      </c>
      <c r="AB729" s="35">
        <f t="shared" si="540"/>
        <v>9.1421296296285537E-2</v>
      </c>
      <c r="AC729" s="35">
        <f t="shared" si="541"/>
        <v>9.4937499999988822E-2</v>
      </c>
      <c r="AD729" s="35">
        <f t="shared" si="542"/>
        <v>9.8453703703692122E-2</v>
      </c>
      <c r="AE729" s="35">
        <f t="shared" si="543"/>
        <v>0.10196990740739541</v>
      </c>
      <c r="AF729" s="36">
        <f t="shared" si="544"/>
        <v>0.10548611111109869</v>
      </c>
      <c r="AG729" s="35">
        <f t="shared" si="545"/>
        <v>0.10900231481480199</v>
      </c>
      <c r="AH729" s="35">
        <f t="shared" si="546"/>
        <v>0.11251851851850528</v>
      </c>
      <c r="AI729" s="35">
        <f t="shared" si="547"/>
        <v>0.11603472222220856</v>
      </c>
      <c r="AJ729" s="35">
        <f t="shared" si="548"/>
        <v>0.11955092592591186</v>
      </c>
      <c r="AK729" s="36">
        <f t="shared" si="549"/>
        <v>0.12306712962961515</v>
      </c>
      <c r="AL729" s="35">
        <f t="shared" si="550"/>
        <v>0.12658333333331845</v>
      </c>
      <c r="AM729" s="35">
        <f t="shared" si="551"/>
        <v>0.13009953703702173</v>
      </c>
      <c r="AN729" s="35">
        <f t="shared" si="552"/>
        <v>0.13361574074072502</v>
      </c>
      <c r="AO729" s="35">
        <f t="shared" si="553"/>
        <v>0.13713194444442831</v>
      </c>
      <c r="AP729" s="36">
        <f t="shared" si="554"/>
        <v>0.14064814814813159</v>
      </c>
      <c r="AQ729" s="35">
        <f t="shared" si="555"/>
        <v>0.14416435185183488</v>
      </c>
      <c r="AR729" s="35">
        <f t="shared" si="556"/>
        <v>0.14768055555553819</v>
      </c>
      <c r="AS729" s="38">
        <f t="shared" si="557"/>
        <v>0.14836621527776031</v>
      </c>
      <c r="AU729" s="33">
        <v>3.5162037037032899E-3</v>
      </c>
    </row>
    <row r="730" spans="1:47">
      <c r="A730" s="33">
        <v>3.5173611111106902E-3</v>
      </c>
      <c r="B730" s="34">
        <v>3.5173611111106902E-3</v>
      </c>
      <c r="C730" s="35">
        <f t="shared" si="515"/>
        <v>7.0347222222213804E-3</v>
      </c>
      <c r="D730" s="35">
        <f t="shared" si="516"/>
        <v>1.0552083333332071E-2</v>
      </c>
      <c r="E730" s="35">
        <f t="shared" si="517"/>
        <v>1.4069444444442761E-2</v>
      </c>
      <c r="F730" s="36">
        <f t="shared" si="518"/>
        <v>1.7586805555553451E-2</v>
      </c>
      <c r="G730" s="35">
        <f t="shared" si="519"/>
        <v>2.1104166666664141E-2</v>
      </c>
      <c r="H730" s="35">
        <f t="shared" si="520"/>
        <v>2.4621527777774831E-2</v>
      </c>
      <c r="I730" s="35">
        <f t="shared" si="521"/>
        <v>2.8138888888885522E-2</v>
      </c>
      <c r="J730" s="35">
        <f t="shared" si="522"/>
        <v>3.1656249999996208E-2</v>
      </c>
      <c r="K730" s="36">
        <f t="shared" si="523"/>
        <v>3.5173611111106902E-2</v>
      </c>
      <c r="L730" s="35">
        <f t="shared" si="524"/>
        <v>3.8690972222217596E-2</v>
      </c>
      <c r="M730" s="35">
        <f t="shared" si="525"/>
        <v>4.2208333333328282E-2</v>
      </c>
      <c r="N730" s="35">
        <f t="shared" si="526"/>
        <v>4.5725694444438969E-2</v>
      </c>
      <c r="O730" s="35">
        <f t="shared" si="527"/>
        <v>4.9243055555549663E-2</v>
      </c>
      <c r="P730" s="36">
        <f t="shared" si="528"/>
        <v>5.2760416666660356E-2</v>
      </c>
      <c r="Q730" s="35">
        <f t="shared" si="529"/>
        <v>5.6277777777771043E-2</v>
      </c>
      <c r="R730" s="35">
        <f t="shared" si="530"/>
        <v>5.979513888888173E-2</v>
      </c>
      <c r="S730" s="35">
        <f t="shared" si="531"/>
        <v>6.3312499999992417E-2</v>
      </c>
      <c r="T730" s="35">
        <f t="shared" si="532"/>
        <v>6.6829861111103117E-2</v>
      </c>
      <c r="U730" s="36">
        <f t="shared" si="533"/>
        <v>7.0347222222213804E-2</v>
      </c>
      <c r="V730" s="35">
        <f t="shared" si="534"/>
        <v>7.3864583333324491E-2</v>
      </c>
      <c r="W730" s="37">
        <f t="shared" si="535"/>
        <v>7.4198732638880008E-2</v>
      </c>
      <c r="X730" s="35">
        <f t="shared" si="536"/>
        <v>7.7381944444435191E-2</v>
      </c>
      <c r="Y730" s="35">
        <f t="shared" si="537"/>
        <v>8.0899305555545878E-2</v>
      </c>
      <c r="Z730" s="35">
        <f t="shared" si="538"/>
        <v>8.4416666666656565E-2</v>
      </c>
      <c r="AA730" s="36">
        <f t="shared" si="539"/>
        <v>8.7934027777767251E-2</v>
      </c>
      <c r="AB730" s="35">
        <f t="shared" si="540"/>
        <v>9.1451388888877938E-2</v>
      </c>
      <c r="AC730" s="35">
        <f t="shared" si="541"/>
        <v>9.4968749999988639E-2</v>
      </c>
      <c r="AD730" s="35">
        <f t="shared" si="542"/>
        <v>9.8486111111099325E-2</v>
      </c>
      <c r="AE730" s="35">
        <f t="shared" si="543"/>
        <v>0.10200347222221001</v>
      </c>
      <c r="AF730" s="36">
        <f t="shared" si="544"/>
        <v>0.10552083333332071</v>
      </c>
      <c r="AG730" s="35">
        <f t="shared" si="545"/>
        <v>0.1090381944444314</v>
      </c>
      <c r="AH730" s="35">
        <f t="shared" si="546"/>
        <v>0.11255555555554209</v>
      </c>
      <c r="AI730" s="35">
        <f t="shared" si="547"/>
        <v>0.11607291666665277</v>
      </c>
      <c r="AJ730" s="35">
        <f t="shared" si="548"/>
        <v>0.11959027777776346</v>
      </c>
      <c r="AK730" s="36">
        <f t="shared" si="549"/>
        <v>0.12310763888887416</v>
      </c>
      <c r="AL730" s="35">
        <f t="shared" si="550"/>
        <v>0.12662499999998483</v>
      </c>
      <c r="AM730" s="35">
        <f t="shared" si="551"/>
        <v>0.13014236111109553</v>
      </c>
      <c r="AN730" s="35">
        <f t="shared" si="552"/>
        <v>0.13365972222220623</v>
      </c>
      <c r="AO730" s="35">
        <f t="shared" si="553"/>
        <v>0.13717708333331691</v>
      </c>
      <c r="AP730" s="36">
        <f t="shared" si="554"/>
        <v>0.14069444444442761</v>
      </c>
      <c r="AQ730" s="35">
        <f t="shared" si="555"/>
        <v>0.14421180555553831</v>
      </c>
      <c r="AR730" s="35">
        <f t="shared" si="556"/>
        <v>0.14772916666664898</v>
      </c>
      <c r="AS730" s="38">
        <f t="shared" si="557"/>
        <v>0.14841505208331557</v>
      </c>
      <c r="AU730" s="33">
        <v>3.5173611111106902E-3</v>
      </c>
    </row>
    <row r="731" spans="1:47">
      <c r="A731" s="33">
        <v>3.5185185185181E-3</v>
      </c>
      <c r="B731" s="34">
        <v>3.5185185185181E-3</v>
      </c>
      <c r="C731" s="35">
        <f t="shared" si="515"/>
        <v>7.0370370370362E-3</v>
      </c>
      <c r="D731" s="35">
        <f t="shared" si="516"/>
        <v>1.05555555555543E-2</v>
      </c>
      <c r="E731" s="35">
        <f t="shared" si="517"/>
        <v>1.40740740740724E-2</v>
      </c>
      <c r="F731" s="36">
        <f t="shared" si="518"/>
        <v>1.7592592592590502E-2</v>
      </c>
      <c r="G731" s="35">
        <f t="shared" si="519"/>
        <v>2.11111111111086E-2</v>
      </c>
      <c r="H731" s="35">
        <f t="shared" si="520"/>
        <v>2.4629629629626698E-2</v>
      </c>
      <c r="I731" s="35">
        <f t="shared" si="521"/>
        <v>2.81481481481448E-2</v>
      </c>
      <c r="J731" s="35">
        <f t="shared" si="522"/>
        <v>3.1666666666662902E-2</v>
      </c>
      <c r="K731" s="36">
        <f t="shared" si="523"/>
        <v>3.5185185185181003E-2</v>
      </c>
      <c r="L731" s="35">
        <f t="shared" si="524"/>
        <v>3.8703703703699098E-2</v>
      </c>
      <c r="M731" s="35">
        <f t="shared" si="525"/>
        <v>4.22222222222172E-2</v>
      </c>
      <c r="N731" s="35">
        <f t="shared" si="526"/>
        <v>4.5740740740735301E-2</v>
      </c>
      <c r="O731" s="35">
        <f t="shared" si="527"/>
        <v>4.9259259259253396E-2</v>
      </c>
      <c r="P731" s="36">
        <f t="shared" si="528"/>
        <v>5.2777777777771498E-2</v>
      </c>
      <c r="Q731" s="35">
        <f t="shared" si="529"/>
        <v>5.62962962962896E-2</v>
      </c>
      <c r="R731" s="35">
        <f t="shared" si="530"/>
        <v>5.9814814814807701E-2</v>
      </c>
      <c r="S731" s="35">
        <f t="shared" si="531"/>
        <v>6.3333333333325803E-2</v>
      </c>
      <c r="T731" s="35">
        <f t="shared" si="532"/>
        <v>6.6851851851843905E-2</v>
      </c>
      <c r="U731" s="36">
        <f t="shared" si="533"/>
        <v>7.0370370370362006E-2</v>
      </c>
      <c r="V731" s="35">
        <f t="shared" si="534"/>
        <v>7.3888888888880094E-2</v>
      </c>
      <c r="W731" s="37">
        <f t="shared" si="535"/>
        <v>7.4223148148139309E-2</v>
      </c>
      <c r="X731" s="35">
        <f t="shared" si="536"/>
        <v>7.7407407407398196E-2</v>
      </c>
      <c r="Y731" s="35">
        <f t="shared" si="537"/>
        <v>8.0925925925916298E-2</v>
      </c>
      <c r="Z731" s="35">
        <f t="shared" si="538"/>
        <v>8.4444444444434399E-2</v>
      </c>
      <c r="AA731" s="36">
        <f t="shared" si="539"/>
        <v>8.7962962962952501E-2</v>
      </c>
      <c r="AB731" s="35">
        <f t="shared" si="540"/>
        <v>9.1481481481470603E-2</v>
      </c>
      <c r="AC731" s="35">
        <f t="shared" si="541"/>
        <v>9.4999999999988705E-2</v>
      </c>
      <c r="AD731" s="35">
        <f t="shared" si="542"/>
        <v>9.8518518518506792E-2</v>
      </c>
      <c r="AE731" s="35">
        <f t="shared" si="543"/>
        <v>0.10203703703702489</v>
      </c>
      <c r="AF731" s="36">
        <f t="shared" si="544"/>
        <v>0.105555555555543</v>
      </c>
      <c r="AG731" s="35">
        <f t="shared" si="545"/>
        <v>0.1090740740740611</v>
      </c>
      <c r="AH731" s="35">
        <f t="shared" si="546"/>
        <v>0.1125925925925792</v>
      </c>
      <c r="AI731" s="35">
        <f t="shared" si="547"/>
        <v>0.1161111111110973</v>
      </c>
      <c r="AJ731" s="35">
        <f t="shared" si="548"/>
        <v>0.1196296296296154</v>
      </c>
      <c r="AK731" s="36">
        <f t="shared" si="549"/>
        <v>0.1231481481481335</v>
      </c>
      <c r="AL731" s="35">
        <f t="shared" si="550"/>
        <v>0.12666666666665161</v>
      </c>
      <c r="AM731" s="35">
        <f t="shared" si="551"/>
        <v>0.13018518518516969</v>
      </c>
      <c r="AN731" s="35">
        <f t="shared" si="552"/>
        <v>0.13370370370368781</v>
      </c>
      <c r="AO731" s="35">
        <f t="shared" si="553"/>
        <v>0.1372222222222059</v>
      </c>
      <c r="AP731" s="36">
        <f t="shared" si="554"/>
        <v>0.14074074074072401</v>
      </c>
      <c r="AQ731" s="35">
        <f t="shared" si="555"/>
        <v>0.1442592592592421</v>
      </c>
      <c r="AR731" s="35">
        <f t="shared" si="556"/>
        <v>0.14777777777776019</v>
      </c>
      <c r="AS731" s="38">
        <f t="shared" si="557"/>
        <v>0.14846388888887124</v>
      </c>
      <c r="AU731" s="33">
        <v>3.5185185185181E-3</v>
      </c>
    </row>
    <row r="732" spans="1:47">
      <c r="A732" s="33">
        <v>3.5196759259255102E-3</v>
      </c>
      <c r="B732" s="34">
        <v>3.5196759259255102E-3</v>
      </c>
      <c r="C732" s="35">
        <f t="shared" si="515"/>
        <v>7.0393518518510204E-3</v>
      </c>
      <c r="D732" s="35">
        <f t="shared" si="516"/>
        <v>1.0559027777776531E-2</v>
      </c>
      <c r="E732" s="35">
        <f t="shared" si="517"/>
        <v>1.4078703703702041E-2</v>
      </c>
      <c r="F732" s="36">
        <f t="shared" si="518"/>
        <v>1.7598379629627552E-2</v>
      </c>
      <c r="G732" s="35">
        <f t="shared" si="519"/>
        <v>2.1118055555553062E-2</v>
      </c>
      <c r="H732" s="35">
        <f t="shared" si="520"/>
        <v>2.4637731481478572E-2</v>
      </c>
      <c r="I732" s="35">
        <f t="shared" si="521"/>
        <v>2.8157407407404082E-2</v>
      </c>
      <c r="J732" s="35">
        <f t="shared" si="522"/>
        <v>3.1677083333329595E-2</v>
      </c>
      <c r="K732" s="36">
        <f t="shared" si="523"/>
        <v>3.5196759259255105E-2</v>
      </c>
      <c r="L732" s="35">
        <f t="shared" si="524"/>
        <v>3.8716435185180614E-2</v>
      </c>
      <c r="M732" s="35">
        <f t="shared" si="525"/>
        <v>4.2236111111106124E-2</v>
      </c>
      <c r="N732" s="35">
        <f t="shared" si="526"/>
        <v>4.5755787037031634E-2</v>
      </c>
      <c r="O732" s="35">
        <f t="shared" si="527"/>
        <v>4.9275462962957144E-2</v>
      </c>
      <c r="P732" s="36">
        <f t="shared" si="528"/>
        <v>5.2795138888882653E-2</v>
      </c>
      <c r="Q732" s="35">
        <f t="shared" si="529"/>
        <v>5.6314814814808163E-2</v>
      </c>
      <c r="R732" s="35">
        <f t="shared" si="530"/>
        <v>5.9834490740733673E-2</v>
      </c>
      <c r="S732" s="35">
        <f t="shared" si="531"/>
        <v>6.335416666665919E-2</v>
      </c>
      <c r="T732" s="35">
        <f t="shared" si="532"/>
        <v>6.6873842592584692E-2</v>
      </c>
      <c r="U732" s="36">
        <f t="shared" si="533"/>
        <v>7.0393518518510209E-2</v>
      </c>
      <c r="V732" s="35">
        <f t="shared" si="534"/>
        <v>7.3913194444435712E-2</v>
      </c>
      <c r="W732" s="37">
        <f t="shared" si="535"/>
        <v>7.4247563657398638E-2</v>
      </c>
      <c r="X732" s="35">
        <f t="shared" si="536"/>
        <v>7.7432870370361229E-2</v>
      </c>
      <c r="Y732" s="35">
        <f t="shared" si="537"/>
        <v>8.0952546296286731E-2</v>
      </c>
      <c r="Z732" s="35">
        <f t="shared" si="538"/>
        <v>8.4472222222212248E-2</v>
      </c>
      <c r="AA732" s="36">
        <f t="shared" si="539"/>
        <v>8.7991898148137751E-2</v>
      </c>
      <c r="AB732" s="35">
        <f t="shared" si="540"/>
        <v>9.1511574074063268E-2</v>
      </c>
      <c r="AC732" s="35">
        <f t="shared" si="541"/>
        <v>9.5031249999988771E-2</v>
      </c>
      <c r="AD732" s="35">
        <f t="shared" si="542"/>
        <v>9.8550925925914287E-2</v>
      </c>
      <c r="AE732" s="35">
        <f t="shared" si="543"/>
        <v>0.10207060185183979</v>
      </c>
      <c r="AF732" s="36">
        <f t="shared" si="544"/>
        <v>0.10559027777776531</v>
      </c>
      <c r="AG732" s="35">
        <f t="shared" si="545"/>
        <v>0.10910995370369081</v>
      </c>
      <c r="AH732" s="35">
        <f t="shared" si="546"/>
        <v>0.11262962962961633</v>
      </c>
      <c r="AI732" s="35">
        <f t="shared" si="547"/>
        <v>0.11614930555554184</v>
      </c>
      <c r="AJ732" s="35">
        <f t="shared" si="548"/>
        <v>0.11966898148146735</v>
      </c>
      <c r="AK732" s="36">
        <f t="shared" si="549"/>
        <v>0.12318865740739286</v>
      </c>
      <c r="AL732" s="35">
        <f t="shared" si="550"/>
        <v>0.12670833333331838</v>
      </c>
      <c r="AM732" s="35">
        <f t="shared" si="551"/>
        <v>0.13022800925924388</v>
      </c>
      <c r="AN732" s="35">
        <f t="shared" si="552"/>
        <v>0.13374768518516938</v>
      </c>
      <c r="AO732" s="35">
        <f t="shared" si="553"/>
        <v>0.13726736111109489</v>
      </c>
      <c r="AP732" s="36">
        <f t="shared" si="554"/>
        <v>0.14078703703702042</v>
      </c>
      <c r="AQ732" s="35">
        <f t="shared" si="555"/>
        <v>0.14430671296294592</v>
      </c>
      <c r="AR732" s="35">
        <f t="shared" si="556"/>
        <v>0.14782638888887142</v>
      </c>
      <c r="AS732" s="38">
        <f t="shared" si="557"/>
        <v>0.14851272569442692</v>
      </c>
      <c r="AU732" s="33">
        <v>3.5196759259255102E-3</v>
      </c>
    </row>
    <row r="733" spans="1:47">
      <c r="A733" s="33">
        <v>3.52083333333292E-3</v>
      </c>
      <c r="B733" s="34">
        <v>3.52083333333292E-3</v>
      </c>
      <c r="C733" s="35">
        <f t="shared" si="515"/>
        <v>7.04166666666584E-3</v>
      </c>
      <c r="D733" s="35">
        <f t="shared" si="516"/>
        <v>1.056249999999876E-2</v>
      </c>
      <c r="E733" s="35">
        <f t="shared" si="517"/>
        <v>1.408333333333168E-2</v>
      </c>
      <c r="F733" s="36">
        <f t="shared" si="518"/>
        <v>1.7604166666664599E-2</v>
      </c>
      <c r="G733" s="35">
        <f t="shared" si="519"/>
        <v>2.1124999999997521E-2</v>
      </c>
      <c r="H733" s="35">
        <f t="shared" si="520"/>
        <v>2.4645833333330439E-2</v>
      </c>
      <c r="I733" s="35">
        <f t="shared" si="521"/>
        <v>2.816666666666336E-2</v>
      </c>
      <c r="J733" s="35">
        <f t="shared" si="522"/>
        <v>3.1687499999996281E-2</v>
      </c>
      <c r="K733" s="36">
        <f t="shared" si="523"/>
        <v>3.5208333333329199E-2</v>
      </c>
      <c r="L733" s="35">
        <f t="shared" si="524"/>
        <v>3.8729166666662117E-2</v>
      </c>
      <c r="M733" s="35">
        <f t="shared" si="525"/>
        <v>4.2249999999995042E-2</v>
      </c>
      <c r="N733" s="35">
        <f t="shared" si="526"/>
        <v>4.5770833333327959E-2</v>
      </c>
      <c r="O733" s="35">
        <f t="shared" si="527"/>
        <v>4.9291666666660877E-2</v>
      </c>
      <c r="P733" s="36">
        <f t="shared" si="528"/>
        <v>5.2812499999993802E-2</v>
      </c>
      <c r="Q733" s="35">
        <f t="shared" si="529"/>
        <v>5.633333333332672E-2</v>
      </c>
      <c r="R733" s="35">
        <f t="shared" si="530"/>
        <v>5.9854166666659638E-2</v>
      </c>
      <c r="S733" s="35">
        <f t="shared" si="531"/>
        <v>6.3374999999992562E-2</v>
      </c>
      <c r="T733" s="35">
        <f t="shared" si="532"/>
        <v>6.689583333332548E-2</v>
      </c>
      <c r="U733" s="36">
        <f t="shared" si="533"/>
        <v>7.0416666666658398E-2</v>
      </c>
      <c r="V733" s="35">
        <f t="shared" si="534"/>
        <v>7.3937499999991316E-2</v>
      </c>
      <c r="W733" s="37">
        <f t="shared" si="535"/>
        <v>7.4271979166657939E-2</v>
      </c>
      <c r="X733" s="35">
        <f t="shared" si="536"/>
        <v>7.7458333333324234E-2</v>
      </c>
      <c r="Y733" s="35">
        <f t="shared" si="537"/>
        <v>8.0979166666657165E-2</v>
      </c>
      <c r="Z733" s="35">
        <f t="shared" si="538"/>
        <v>8.4499999999990083E-2</v>
      </c>
      <c r="AA733" s="36">
        <f t="shared" si="539"/>
        <v>8.8020833333323001E-2</v>
      </c>
      <c r="AB733" s="35">
        <f t="shared" si="540"/>
        <v>9.1541666666655919E-2</v>
      </c>
      <c r="AC733" s="35">
        <f t="shared" si="541"/>
        <v>9.5062499999988836E-2</v>
      </c>
      <c r="AD733" s="35">
        <f t="shared" si="542"/>
        <v>9.8583333333321754E-2</v>
      </c>
      <c r="AE733" s="35">
        <f t="shared" si="543"/>
        <v>0.10210416666665469</v>
      </c>
      <c r="AF733" s="36">
        <f t="shared" si="544"/>
        <v>0.1056249999999876</v>
      </c>
      <c r="AG733" s="35">
        <f t="shared" si="545"/>
        <v>0.10914583333332052</v>
      </c>
      <c r="AH733" s="35">
        <f t="shared" si="546"/>
        <v>0.11266666666665344</v>
      </c>
      <c r="AI733" s="35">
        <f t="shared" si="547"/>
        <v>0.11618749999998636</v>
      </c>
      <c r="AJ733" s="35">
        <f t="shared" si="548"/>
        <v>0.11970833333331928</v>
      </c>
      <c r="AK733" s="36">
        <f t="shared" si="549"/>
        <v>0.12322916666665219</v>
      </c>
      <c r="AL733" s="35">
        <f t="shared" si="550"/>
        <v>0.12674999999998512</v>
      </c>
      <c r="AM733" s="35">
        <f t="shared" si="551"/>
        <v>0.13027083333331804</v>
      </c>
      <c r="AN733" s="35">
        <f t="shared" si="552"/>
        <v>0.13379166666665096</v>
      </c>
      <c r="AO733" s="35">
        <f t="shared" si="553"/>
        <v>0.13731249999998388</v>
      </c>
      <c r="AP733" s="36">
        <f t="shared" si="554"/>
        <v>0.1408333333333168</v>
      </c>
      <c r="AQ733" s="35">
        <f t="shared" si="555"/>
        <v>0.14435416666664971</v>
      </c>
      <c r="AR733" s="35">
        <f t="shared" si="556"/>
        <v>0.14787499999998263</v>
      </c>
      <c r="AS733" s="38">
        <f t="shared" si="557"/>
        <v>0.14856156249998256</v>
      </c>
      <c r="AU733" s="33">
        <v>3.52083333333292E-3</v>
      </c>
    </row>
    <row r="734" spans="1:47">
      <c r="A734" s="33">
        <v>3.5219907407403198E-3</v>
      </c>
      <c r="B734" s="34">
        <v>3.5219907407403198E-3</v>
      </c>
      <c r="C734" s="35">
        <f t="shared" si="515"/>
        <v>7.0439814814806396E-3</v>
      </c>
      <c r="D734" s="35">
        <f t="shared" si="516"/>
        <v>1.056597222222096E-2</v>
      </c>
      <c r="E734" s="35">
        <f t="shared" si="517"/>
        <v>1.4087962962961279E-2</v>
      </c>
      <c r="F734" s="36">
        <f t="shared" si="518"/>
        <v>1.7609953703701598E-2</v>
      </c>
      <c r="G734" s="35">
        <f t="shared" si="519"/>
        <v>2.113194444444192E-2</v>
      </c>
      <c r="H734" s="35">
        <f t="shared" si="520"/>
        <v>2.4653935185182239E-2</v>
      </c>
      <c r="I734" s="35">
        <f t="shared" si="521"/>
        <v>2.8175925925922558E-2</v>
      </c>
      <c r="J734" s="35">
        <f t="shared" si="522"/>
        <v>3.1697916666662877E-2</v>
      </c>
      <c r="K734" s="36">
        <f t="shared" si="523"/>
        <v>3.5219907407403196E-2</v>
      </c>
      <c r="L734" s="35">
        <f t="shared" si="524"/>
        <v>3.8741898148143515E-2</v>
      </c>
      <c r="M734" s="35">
        <f t="shared" si="525"/>
        <v>4.2263888888883841E-2</v>
      </c>
      <c r="N734" s="35">
        <f t="shared" si="526"/>
        <v>4.578587962962416E-2</v>
      </c>
      <c r="O734" s="35">
        <f t="shared" si="527"/>
        <v>4.9307870370364479E-2</v>
      </c>
      <c r="P734" s="36">
        <f t="shared" si="528"/>
        <v>5.2829861111104798E-2</v>
      </c>
      <c r="Q734" s="35">
        <f t="shared" si="529"/>
        <v>5.6351851851845117E-2</v>
      </c>
      <c r="R734" s="35">
        <f t="shared" si="530"/>
        <v>5.9873842592585436E-2</v>
      </c>
      <c r="S734" s="35">
        <f t="shared" si="531"/>
        <v>6.3395833333325755E-2</v>
      </c>
      <c r="T734" s="35">
        <f t="shared" si="532"/>
        <v>6.6917824074066073E-2</v>
      </c>
      <c r="U734" s="36">
        <f t="shared" si="533"/>
        <v>7.0439814814806392E-2</v>
      </c>
      <c r="V734" s="35">
        <f t="shared" si="534"/>
        <v>7.3961805555546711E-2</v>
      </c>
      <c r="W734" s="37">
        <f t="shared" si="535"/>
        <v>7.4296394675917046E-2</v>
      </c>
      <c r="X734" s="35">
        <f t="shared" si="536"/>
        <v>7.748379629628703E-2</v>
      </c>
      <c r="Y734" s="35">
        <f t="shared" si="537"/>
        <v>8.1005787037027349E-2</v>
      </c>
      <c r="Z734" s="35">
        <f t="shared" si="538"/>
        <v>8.4527777777767682E-2</v>
      </c>
      <c r="AA734" s="36">
        <f t="shared" si="539"/>
        <v>8.8049768518508001E-2</v>
      </c>
      <c r="AB734" s="35">
        <f t="shared" si="540"/>
        <v>9.157175925924832E-2</v>
      </c>
      <c r="AC734" s="35">
        <f t="shared" si="541"/>
        <v>9.5093749999988639E-2</v>
      </c>
      <c r="AD734" s="35">
        <f t="shared" si="542"/>
        <v>9.8615740740728958E-2</v>
      </c>
      <c r="AE734" s="35">
        <f t="shared" si="543"/>
        <v>0.10213773148146928</v>
      </c>
      <c r="AF734" s="36">
        <f t="shared" si="544"/>
        <v>0.1056597222222096</v>
      </c>
      <c r="AG734" s="35">
        <f t="shared" si="545"/>
        <v>0.10918171296294991</v>
      </c>
      <c r="AH734" s="35">
        <f t="shared" si="546"/>
        <v>0.11270370370369023</v>
      </c>
      <c r="AI734" s="35">
        <f t="shared" si="547"/>
        <v>0.11622569444443055</v>
      </c>
      <c r="AJ734" s="35">
        <f t="shared" si="548"/>
        <v>0.11974768518517087</v>
      </c>
      <c r="AK734" s="36">
        <f t="shared" si="549"/>
        <v>0.12326967592591119</v>
      </c>
      <c r="AL734" s="35">
        <f t="shared" si="550"/>
        <v>0.12679166666665151</v>
      </c>
      <c r="AM734" s="35">
        <f t="shared" si="551"/>
        <v>0.13031365740739184</v>
      </c>
      <c r="AN734" s="35">
        <f t="shared" si="552"/>
        <v>0.13383564814813215</v>
      </c>
      <c r="AO734" s="35">
        <f t="shared" si="553"/>
        <v>0.13735763888887248</v>
      </c>
      <c r="AP734" s="36">
        <f t="shared" si="554"/>
        <v>0.14087962962961278</v>
      </c>
      <c r="AQ734" s="35">
        <f t="shared" si="555"/>
        <v>0.14440162037035312</v>
      </c>
      <c r="AR734" s="35">
        <f t="shared" si="556"/>
        <v>0.14792361111109342</v>
      </c>
      <c r="AS734" s="38">
        <f t="shared" si="557"/>
        <v>0.14861039930553779</v>
      </c>
      <c r="AU734" s="33">
        <v>3.5219907407403198E-3</v>
      </c>
    </row>
    <row r="735" spans="1:47">
      <c r="A735" s="33">
        <v>3.52314814814773E-3</v>
      </c>
      <c r="B735" s="34">
        <v>3.52314814814773E-3</v>
      </c>
      <c r="C735" s="35">
        <f t="shared" si="515"/>
        <v>7.04629629629546E-3</v>
      </c>
      <c r="D735" s="35">
        <f t="shared" si="516"/>
        <v>1.056944444444319E-2</v>
      </c>
      <c r="E735" s="35">
        <f t="shared" si="517"/>
        <v>1.409259259259092E-2</v>
      </c>
      <c r="F735" s="36">
        <f t="shared" si="518"/>
        <v>1.7615740740738649E-2</v>
      </c>
      <c r="G735" s="35">
        <f t="shared" si="519"/>
        <v>2.1138888888886379E-2</v>
      </c>
      <c r="H735" s="35">
        <f t="shared" si="520"/>
        <v>2.466203703703411E-2</v>
      </c>
      <c r="I735" s="35">
        <f t="shared" si="521"/>
        <v>2.818518518518184E-2</v>
      </c>
      <c r="J735" s="35">
        <f t="shared" si="522"/>
        <v>3.1708333333329571E-2</v>
      </c>
      <c r="K735" s="36">
        <f t="shared" si="523"/>
        <v>3.5231481481477298E-2</v>
      </c>
      <c r="L735" s="35">
        <f t="shared" si="524"/>
        <v>3.8754629629625031E-2</v>
      </c>
      <c r="M735" s="35">
        <f t="shared" si="525"/>
        <v>4.2277777777772758E-2</v>
      </c>
      <c r="N735" s="35">
        <f t="shared" si="526"/>
        <v>4.5800925925920492E-2</v>
      </c>
      <c r="O735" s="35">
        <f t="shared" si="527"/>
        <v>4.9324074074068219E-2</v>
      </c>
      <c r="P735" s="36">
        <f t="shared" si="528"/>
        <v>5.2847222222215953E-2</v>
      </c>
      <c r="Q735" s="35">
        <f t="shared" si="529"/>
        <v>5.637037037036368E-2</v>
      </c>
      <c r="R735" s="35">
        <f t="shared" si="530"/>
        <v>5.9893518518511407E-2</v>
      </c>
      <c r="S735" s="35">
        <f t="shared" si="531"/>
        <v>6.3416666666659141E-2</v>
      </c>
      <c r="T735" s="35">
        <f t="shared" si="532"/>
        <v>6.6939814814806875E-2</v>
      </c>
      <c r="U735" s="36">
        <f t="shared" si="533"/>
        <v>7.0462962962954595E-2</v>
      </c>
      <c r="V735" s="35">
        <f t="shared" si="534"/>
        <v>7.3986111111102329E-2</v>
      </c>
      <c r="W735" s="37">
        <f t="shared" si="535"/>
        <v>7.4320810185176361E-2</v>
      </c>
      <c r="X735" s="35">
        <f t="shared" si="536"/>
        <v>7.7509259259250063E-2</v>
      </c>
      <c r="Y735" s="35">
        <f t="shared" si="537"/>
        <v>8.1032407407397797E-2</v>
      </c>
      <c r="Z735" s="35">
        <f t="shared" si="538"/>
        <v>8.4555555555545517E-2</v>
      </c>
      <c r="AA735" s="36">
        <f t="shared" si="539"/>
        <v>8.8078703703693251E-2</v>
      </c>
      <c r="AB735" s="35">
        <f t="shared" si="540"/>
        <v>9.1601851851840985E-2</v>
      </c>
      <c r="AC735" s="35">
        <f t="shared" si="541"/>
        <v>9.5124999999988705E-2</v>
      </c>
      <c r="AD735" s="35">
        <f t="shared" si="542"/>
        <v>9.8648148148136439E-2</v>
      </c>
      <c r="AE735" s="35">
        <f t="shared" si="543"/>
        <v>0.10217129629628417</v>
      </c>
      <c r="AF735" s="36">
        <f t="shared" si="544"/>
        <v>0.10569444444443191</v>
      </c>
      <c r="AG735" s="35">
        <f t="shared" si="545"/>
        <v>0.10921759259257963</v>
      </c>
      <c r="AH735" s="35">
        <f t="shared" si="546"/>
        <v>0.11274074074072736</v>
      </c>
      <c r="AI735" s="35">
        <f t="shared" si="547"/>
        <v>0.11626388888887509</v>
      </c>
      <c r="AJ735" s="35">
        <f t="shared" si="548"/>
        <v>0.11978703703702281</v>
      </c>
      <c r="AK735" s="36">
        <f t="shared" si="549"/>
        <v>0.12331018518517055</v>
      </c>
      <c r="AL735" s="35">
        <f t="shared" si="550"/>
        <v>0.12683333333331828</v>
      </c>
      <c r="AM735" s="35">
        <f t="shared" si="551"/>
        <v>0.130356481481466</v>
      </c>
      <c r="AN735" s="35">
        <f t="shared" si="552"/>
        <v>0.13387962962961375</v>
      </c>
      <c r="AO735" s="35">
        <f t="shared" si="553"/>
        <v>0.13740277777776147</v>
      </c>
      <c r="AP735" s="36">
        <f t="shared" si="554"/>
        <v>0.14092592592590919</v>
      </c>
      <c r="AQ735" s="35">
        <f t="shared" si="555"/>
        <v>0.14444907407405694</v>
      </c>
      <c r="AR735" s="35">
        <f t="shared" si="556"/>
        <v>0.14797222222220466</v>
      </c>
      <c r="AS735" s="38">
        <f t="shared" si="557"/>
        <v>0.14865923611109347</v>
      </c>
      <c r="AU735" s="33">
        <v>3.52314814814773E-3</v>
      </c>
    </row>
    <row r="736" spans="1:47">
      <c r="A736" s="33">
        <v>3.5243055555551398E-3</v>
      </c>
      <c r="B736" s="34">
        <v>3.5243055555551398E-3</v>
      </c>
      <c r="C736" s="35">
        <f t="shared" si="515"/>
        <v>7.0486111111102796E-3</v>
      </c>
      <c r="D736" s="35">
        <f t="shared" si="516"/>
        <v>1.0572916666665419E-2</v>
      </c>
      <c r="E736" s="35">
        <f t="shared" si="517"/>
        <v>1.4097222222220559E-2</v>
      </c>
      <c r="F736" s="36">
        <f t="shared" si="518"/>
        <v>1.7621527777775699E-2</v>
      </c>
      <c r="G736" s="35">
        <f t="shared" si="519"/>
        <v>2.1145833333330838E-2</v>
      </c>
      <c r="H736" s="35">
        <f t="shared" si="520"/>
        <v>2.467013888888598E-2</v>
      </c>
      <c r="I736" s="35">
        <f t="shared" si="521"/>
        <v>2.8194444444441118E-2</v>
      </c>
      <c r="J736" s="35">
        <f t="shared" si="522"/>
        <v>3.1718749999996257E-2</v>
      </c>
      <c r="K736" s="36">
        <f t="shared" si="523"/>
        <v>3.5243055555551399E-2</v>
      </c>
      <c r="L736" s="35">
        <f t="shared" si="524"/>
        <v>3.8767361111106541E-2</v>
      </c>
      <c r="M736" s="35">
        <f t="shared" si="525"/>
        <v>4.2291666666661676E-2</v>
      </c>
      <c r="N736" s="35">
        <f t="shared" si="526"/>
        <v>4.5815972222216818E-2</v>
      </c>
      <c r="O736" s="35">
        <f t="shared" si="527"/>
        <v>4.934027777777196E-2</v>
      </c>
      <c r="P736" s="36">
        <f t="shared" si="528"/>
        <v>5.2864583333327095E-2</v>
      </c>
      <c r="Q736" s="35">
        <f t="shared" si="529"/>
        <v>5.6388888888882237E-2</v>
      </c>
      <c r="R736" s="35">
        <f t="shared" si="530"/>
        <v>5.9913194444437379E-2</v>
      </c>
      <c r="S736" s="35">
        <f t="shared" si="531"/>
        <v>6.3437499999992514E-2</v>
      </c>
      <c r="T736" s="35">
        <f t="shared" si="532"/>
        <v>6.6961805555547663E-2</v>
      </c>
      <c r="U736" s="36">
        <f t="shared" si="533"/>
        <v>7.0486111111102798E-2</v>
      </c>
      <c r="V736" s="35">
        <f t="shared" si="534"/>
        <v>7.4010416666657933E-2</v>
      </c>
      <c r="W736" s="37">
        <f t="shared" si="535"/>
        <v>7.4345225694435677E-2</v>
      </c>
      <c r="X736" s="35">
        <f t="shared" si="536"/>
        <v>7.7534722222213082E-2</v>
      </c>
      <c r="Y736" s="35">
        <f t="shared" si="537"/>
        <v>8.1059027777768217E-2</v>
      </c>
      <c r="Z736" s="35">
        <f t="shared" si="538"/>
        <v>8.4583333333323352E-2</v>
      </c>
      <c r="AA736" s="36">
        <f t="shared" si="539"/>
        <v>8.8107638888878501E-2</v>
      </c>
      <c r="AB736" s="35">
        <f t="shared" si="540"/>
        <v>9.1631944444433636E-2</v>
      </c>
      <c r="AC736" s="35">
        <f t="shared" si="541"/>
        <v>9.5156249999988771E-2</v>
      </c>
      <c r="AD736" s="35">
        <f t="shared" si="542"/>
        <v>9.868055555554392E-2</v>
      </c>
      <c r="AE736" s="35">
        <f t="shared" si="543"/>
        <v>0.10220486111109905</v>
      </c>
      <c r="AF736" s="36">
        <f t="shared" si="544"/>
        <v>0.10572916666665419</v>
      </c>
      <c r="AG736" s="35">
        <f t="shared" si="545"/>
        <v>0.10925347222220934</v>
      </c>
      <c r="AH736" s="35">
        <f t="shared" si="546"/>
        <v>0.11277777777776447</v>
      </c>
      <c r="AI736" s="35">
        <f t="shared" si="547"/>
        <v>0.11630208333331961</v>
      </c>
      <c r="AJ736" s="35">
        <f t="shared" si="548"/>
        <v>0.11982638888887476</v>
      </c>
      <c r="AK736" s="36">
        <f t="shared" si="549"/>
        <v>0.12335069444442989</v>
      </c>
      <c r="AL736" s="35">
        <f t="shared" si="550"/>
        <v>0.12687499999998503</v>
      </c>
      <c r="AM736" s="35">
        <f t="shared" si="551"/>
        <v>0.13039930555554016</v>
      </c>
      <c r="AN736" s="35">
        <f t="shared" si="552"/>
        <v>0.13392361111109533</v>
      </c>
      <c r="AO736" s="35">
        <f t="shared" si="553"/>
        <v>0.13744791666665046</v>
      </c>
      <c r="AP736" s="36">
        <f t="shared" si="554"/>
        <v>0.1409722222222056</v>
      </c>
      <c r="AQ736" s="35">
        <f t="shared" si="555"/>
        <v>0.14449652777776073</v>
      </c>
      <c r="AR736" s="35">
        <f t="shared" si="556"/>
        <v>0.14802083333331587</v>
      </c>
      <c r="AS736" s="38">
        <f t="shared" si="557"/>
        <v>0.14870807291664911</v>
      </c>
      <c r="AU736" s="33">
        <v>3.5243055555551398E-3</v>
      </c>
    </row>
    <row r="737" spans="1:47">
      <c r="A737" s="33">
        <v>3.52546296296254E-3</v>
      </c>
      <c r="B737" s="34">
        <v>3.52546296296254E-3</v>
      </c>
      <c r="C737" s="35">
        <f t="shared" ref="C737:C800" si="558">B737*2</f>
        <v>7.0509259259250801E-3</v>
      </c>
      <c r="D737" s="35">
        <f t="shared" si="516"/>
        <v>1.0576388888887621E-2</v>
      </c>
      <c r="E737" s="35">
        <f t="shared" si="517"/>
        <v>1.410185185185016E-2</v>
      </c>
      <c r="F737" s="36">
        <f t="shared" si="518"/>
        <v>1.7627314814812702E-2</v>
      </c>
      <c r="G737" s="35">
        <f t="shared" si="519"/>
        <v>2.1152777777775241E-2</v>
      </c>
      <c r="H737" s="35">
        <f t="shared" si="520"/>
        <v>2.4678240740737781E-2</v>
      </c>
      <c r="I737" s="35">
        <f t="shared" si="521"/>
        <v>2.820370370370032E-2</v>
      </c>
      <c r="J737" s="35">
        <f t="shared" si="522"/>
        <v>3.172916666666286E-2</v>
      </c>
      <c r="K737" s="36">
        <f t="shared" si="523"/>
        <v>3.5254629629625403E-2</v>
      </c>
      <c r="L737" s="35">
        <f t="shared" si="524"/>
        <v>3.8780092592587939E-2</v>
      </c>
      <c r="M737" s="35">
        <f t="shared" si="525"/>
        <v>4.2305555555550482E-2</v>
      </c>
      <c r="N737" s="35">
        <f t="shared" si="526"/>
        <v>4.5831018518513018E-2</v>
      </c>
      <c r="O737" s="35">
        <f t="shared" si="527"/>
        <v>4.9356481481475561E-2</v>
      </c>
      <c r="P737" s="36">
        <f t="shared" si="528"/>
        <v>5.2881944444438098E-2</v>
      </c>
      <c r="Q737" s="35">
        <f t="shared" si="529"/>
        <v>5.6407407407400641E-2</v>
      </c>
      <c r="R737" s="35">
        <f t="shared" si="530"/>
        <v>5.9932870370363184E-2</v>
      </c>
      <c r="S737" s="35">
        <f t="shared" si="531"/>
        <v>6.345833333332572E-2</v>
      </c>
      <c r="T737" s="35">
        <f t="shared" si="532"/>
        <v>6.6983796296288256E-2</v>
      </c>
      <c r="U737" s="36">
        <f t="shared" si="533"/>
        <v>7.0509259259250806E-2</v>
      </c>
      <c r="V737" s="35">
        <f t="shared" si="534"/>
        <v>7.4034722222213342E-2</v>
      </c>
      <c r="W737" s="37">
        <f t="shared" si="535"/>
        <v>7.4369641203694783E-2</v>
      </c>
      <c r="X737" s="35">
        <f t="shared" si="536"/>
        <v>7.7560185185175878E-2</v>
      </c>
      <c r="Y737" s="35">
        <f t="shared" si="537"/>
        <v>8.1085648148138414E-2</v>
      </c>
      <c r="Z737" s="35">
        <f t="shared" si="538"/>
        <v>8.4611111111100964E-2</v>
      </c>
      <c r="AA737" s="36">
        <f t="shared" si="539"/>
        <v>8.8136574074063501E-2</v>
      </c>
      <c r="AB737" s="35">
        <f t="shared" si="540"/>
        <v>9.1662037037026037E-2</v>
      </c>
      <c r="AC737" s="35">
        <f t="shared" si="541"/>
        <v>9.5187499999988587E-2</v>
      </c>
      <c r="AD737" s="35">
        <f t="shared" si="542"/>
        <v>9.8712962962951123E-2</v>
      </c>
      <c r="AE737" s="35">
        <f t="shared" si="543"/>
        <v>0.10223842592591366</v>
      </c>
      <c r="AF737" s="36">
        <f t="shared" si="544"/>
        <v>0.1057638888888762</v>
      </c>
      <c r="AG737" s="35">
        <f t="shared" si="545"/>
        <v>0.10928935185183875</v>
      </c>
      <c r="AH737" s="35">
        <f t="shared" si="546"/>
        <v>0.11281481481480128</v>
      </c>
      <c r="AI737" s="35">
        <f t="shared" si="547"/>
        <v>0.11634027777776382</v>
      </c>
      <c r="AJ737" s="35">
        <f t="shared" si="548"/>
        <v>0.11986574074072637</v>
      </c>
      <c r="AK737" s="36">
        <f t="shared" si="549"/>
        <v>0.1233912037036889</v>
      </c>
      <c r="AL737" s="35">
        <f t="shared" si="550"/>
        <v>0.12691666666665144</v>
      </c>
      <c r="AM737" s="35">
        <f t="shared" si="551"/>
        <v>0.13044212962961399</v>
      </c>
      <c r="AN737" s="35">
        <f t="shared" si="552"/>
        <v>0.13396759259257651</v>
      </c>
      <c r="AO737" s="35">
        <f t="shared" si="553"/>
        <v>0.13749305555553906</v>
      </c>
      <c r="AP737" s="36">
        <f t="shared" si="554"/>
        <v>0.14101851851850161</v>
      </c>
      <c r="AQ737" s="35">
        <f t="shared" si="555"/>
        <v>0.14454398148146413</v>
      </c>
      <c r="AR737" s="35">
        <f t="shared" si="556"/>
        <v>0.14806944444442668</v>
      </c>
      <c r="AS737" s="38">
        <f t="shared" si="557"/>
        <v>0.14875690972220437</v>
      </c>
      <c r="AU737" s="33">
        <v>3.52546296296254E-3</v>
      </c>
    </row>
    <row r="738" spans="1:47">
      <c r="A738" s="33">
        <v>3.5266203703699498E-3</v>
      </c>
      <c r="B738" s="34">
        <v>3.5266203703699498E-3</v>
      </c>
      <c r="C738" s="35">
        <f t="shared" si="558"/>
        <v>7.0532407407398997E-3</v>
      </c>
      <c r="D738" s="35">
        <f t="shared" si="516"/>
        <v>1.057986111110985E-2</v>
      </c>
      <c r="E738" s="35">
        <f t="shared" si="517"/>
        <v>1.4106481481479799E-2</v>
      </c>
      <c r="F738" s="36">
        <f t="shared" si="518"/>
        <v>1.7633101851849749E-2</v>
      </c>
      <c r="G738" s="35">
        <f t="shared" si="519"/>
        <v>2.11597222222197E-2</v>
      </c>
      <c r="H738" s="35">
        <f t="shared" si="520"/>
        <v>2.4686342592589647E-2</v>
      </c>
      <c r="I738" s="35">
        <f t="shared" si="521"/>
        <v>2.8212962962959599E-2</v>
      </c>
      <c r="J738" s="35">
        <f t="shared" si="522"/>
        <v>3.1739583333329546E-2</v>
      </c>
      <c r="K738" s="36">
        <f t="shared" si="523"/>
        <v>3.5266203703699497E-2</v>
      </c>
      <c r="L738" s="35">
        <f t="shared" si="524"/>
        <v>3.8792824074069449E-2</v>
      </c>
      <c r="M738" s="35">
        <f t="shared" si="525"/>
        <v>4.23194444444394E-2</v>
      </c>
      <c r="N738" s="35">
        <f t="shared" si="526"/>
        <v>4.5846064814809351E-2</v>
      </c>
      <c r="O738" s="35">
        <f t="shared" si="527"/>
        <v>4.9372685185179295E-2</v>
      </c>
      <c r="P738" s="36">
        <f t="shared" si="528"/>
        <v>5.2899305555549246E-2</v>
      </c>
      <c r="Q738" s="35">
        <f t="shared" si="529"/>
        <v>5.6425925925919197E-2</v>
      </c>
      <c r="R738" s="35">
        <f t="shared" si="530"/>
        <v>5.9952546296289148E-2</v>
      </c>
      <c r="S738" s="35">
        <f t="shared" si="531"/>
        <v>6.3479166666659093E-2</v>
      </c>
      <c r="T738" s="35">
        <f t="shared" si="532"/>
        <v>6.7005787037029044E-2</v>
      </c>
      <c r="U738" s="36">
        <f t="shared" si="533"/>
        <v>7.0532407407398995E-2</v>
      </c>
      <c r="V738" s="35">
        <f t="shared" si="534"/>
        <v>7.4059027777768946E-2</v>
      </c>
      <c r="W738" s="37">
        <f t="shared" si="535"/>
        <v>7.4394056712954085E-2</v>
      </c>
      <c r="X738" s="35">
        <f t="shared" si="536"/>
        <v>7.7585648148138897E-2</v>
      </c>
      <c r="Y738" s="35">
        <f t="shared" si="537"/>
        <v>8.1112268518508848E-2</v>
      </c>
      <c r="Z738" s="35">
        <f t="shared" si="538"/>
        <v>8.4638888888878799E-2</v>
      </c>
      <c r="AA738" s="36">
        <f t="shared" si="539"/>
        <v>8.816550925924875E-2</v>
      </c>
      <c r="AB738" s="35">
        <f t="shared" si="540"/>
        <v>9.1692129629618702E-2</v>
      </c>
      <c r="AC738" s="35">
        <f t="shared" si="541"/>
        <v>9.5218749999988639E-2</v>
      </c>
      <c r="AD738" s="35">
        <f t="shared" si="542"/>
        <v>9.874537037035859E-2</v>
      </c>
      <c r="AE738" s="35">
        <f t="shared" si="543"/>
        <v>0.10227199074072854</v>
      </c>
      <c r="AF738" s="36">
        <f t="shared" si="544"/>
        <v>0.10579861111109849</v>
      </c>
      <c r="AG738" s="35">
        <f t="shared" si="545"/>
        <v>0.10932523148146844</v>
      </c>
      <c r="AH738" s="35">
        <f t="shared" si="546"/>
        <v>0.11285185185183839</v>
      </c>
      <c r="AI738" s="35">
        <f t="shared" si="547"/>
        <v>0.11637847222220835</v>
      </c>
      <c r="AJ738" s="35">
        <f t="shared" si="548"/>
        <v>0.1199050925925783</v>
      </c>
      <c r="AK738" s="36">
        <f t="shared" si="549"/>
        <v>0.12343171296294825</v>
      </c>
      <c r="AL738" s="35">
        <f t="shared" si="550"/>
        <v>0.12695833333331819</v>
      </c>
      <c r="AM738" s="35">
        <f t="shared" si="551"/>
        <v>0.13048495370368815</v>
      </c>
      <c r="AN738" s="35">
        <f t="shared" si="552"/>
        <v>0.13401157407405809</v>
      </c>
      <c r="AO738" s="35">
        <f t="shared" si="553"/>
        <v>0.13753819444442805</v>
      </c>
      <c r="AP738" s="36">
        <f t="shared" si="554"/>
        <v>0.14106481481479799</v>
      </c>
      <c r="AQ738" s="35">
        <f t="shared" si="555"/>
        <v>0.14459143518516795</v>
      </c>
      <c r="AR738" s="35">
        <f t="shared" si="556"/>
        <v>0.14811805555553789</v>
      </c>
      <c r="AS738" s="38">
        <f t="shared" si="557"/>
        <v>0.14880574652776005</v>
      </c>
      <c r="AU738" s="33">
        <v>3.5266203703699498E-3</v>
      </c>
    </row>
    <row r="739" spans="1:47">
      <c r="A739" s="33">
        <v>3.5277777777773501E-3</v>
      </c>
      <c r="B739" s="34">
        <v>3.5277777777773501E-3</v>
      </c>
      <c r="C739" s="35">
        <f t="shared" si="558"/>
        <v>7.0555555555547001E-3</v>
      </c>
      <c r="D739" s="35">
        <f t="shared" si="516"/>
        <v>1.058333333333205E-2</v>
      </c>
      <c r="E739" s="35">
        <f t="shared" si="517"/>
        <v>1.41111111111094E-2</v>
      </c>
      <c r="F739" s="36">
        <f t="shared" si="518"/>
        <v>1.7638888888886751E-2</v>
      </c>
      <c r="G739" s="35">
        <f t="shared" si="519"/>
        <v>2.11666666666641E-2</v>
      </c>
      <c r="H739" s="35">
        <f t="shared" si="520"/>
        <v>2.4694444444441452E-2</v>
      </c>
      <c r="I739" s="35">
        <f t="shared" si="521"/>
        <v>2.8222222222218801E-2</v>
      </c>
      <c r="J739" s="35">
        <f t="shared" si="522"/>
        <v>3.1749999999996149E-2</v>
      </c>
      <c r="K739" s="36">
        <f t="shared" si="523"/>
        <v>3.5277777777773502E-2</v>
      </c>
      <c r="L739" s="35">
        <f t="shared" si="524"/>
        <v>3.8805555555550854E-2</v>
      </c>
      <c r="M739" s="35">
        <f t="shared" si="525"/>
        <v>4.2333333333328199E-2</v>
      </c>
      <c r="N739" s="35">
        <f t="shared" si="526"/>
        <v>4.5861111111105551E-2</v>
      </c>
      <c r="O739" s="35">
        <f t="shared" si="527"/>
        <v>4.9388888888882904E-2</v>
      </c>
      <c r="P739" s="36">
        <f t="shared" si="528"/>
        <v>5.2916666666660249E-2</v>
      </c>
      <c r="Q739" s="35">
        <f t="shared" si="529"/>
        <v>5.6444444444437601E-2</v>
      </c>
      <c r="R739" s="35">
        <f t="shared" si="530"/>
        <v>5.9972222222214953E-2</v>
      </c>
      <c r="S739" s="35">
        <f t="shared" si="531"/>
        <v>6.3499999999992299E-2</v>
      </c>
      <c r="T739" s="35">
        <f t="shared" si="532"/>
        <v>6.7027777777769651E-2</v>
      </c>
      <c r="U739" s="36">
        <f t="shared" si="533"/>
        <v>7.0555555555547003E-2</v>
      </c>
      <c r="V739" s="35">
        <f t="shared" si="534"/>
        <v>7.4083333333324355E-2</v>
      </c>
      <c r="W739" s="37">
        <f t="shared" si="535"/>
        <v>7.4418472222213192E-2</v>
      </c>
      <c r="X739" s="35">
        <f t="shared" si="536"/>
        <v>7.7611111111101708E-2</v>
      </c>
      <c r="Y739" s="35">
        <f t="shared" si="537"/>
        <v>8.1138888888879046E-2</v>
      </c>
      <c r="Z739" s="35">
        <f t="shared" si="538"/>
        <v>8.4666666666656398E-2</v>
      </c>
      <c r="AA739" s="36">
        <f t="shared" si="539"/>
        <v>8.8194444444433751E-2</v>
      </c>
      <c r="AB739" s="35">
        <f t="shared" si="540"/>
        <v>9.1722222222211103E-2</v>
      </c>
      <c r="AC739" s="35">
        <f t="shared" si="541"/>
        <v>9.5249999999988455E-2</v>
      </c>
      <c r="AD739" s="35">
        <f t="shared" si="542"/>
        <v>9.8777777777765807E-2</v>
      </c>
      <c r="AE739" s="35">
        <f t="shared" si="543"/>
        <v>0.10230555555554315</v>
      </c>
      <c r="AF739" s="36">
        <f t="shared" si="544"/>
        <v>0.1058333333333205</v>
      </c>
      <c r="AG739" s="35">
        <f t="shared" si="545"/>
        <v>0.10936111111109785</v>
      </c>
      <c r="AH739" s="35">
        <f t="shared" si="546"/>
        <v>0.1128888888888752</v>
      </c>
      <c r="AI739" s="35">
        <f t="shared" si="547"/>
        <v>0.11641666666665255</v>
      </c>
      <c r="AJ739" s="35">
        <f t="shared" si="548"/>
        <v>0.11994444444442991</v>
      </c>
      <c r="AK739" s="36">
        <f t="shared" si="549"/>
        <v>0.12347222222220726</v>
      </c>
      <c r="AL739" s="35">
        <f t="shared" si="550"/>
        <v>0.1269999999999846</v>
      </c>
      <c r="AM739" s="35">
        <f t="shared" si="551"/>
        <v>0.13052777777776195</v>
      </c>
      <c r="AN739" s="35">
        <f t="shared" si="552"/>
        <v>0.1340555555555393</v>
      </c>
      <c r="AO739" s="35">
        <f t="shared" si="553"/>
        <v>0.13758333333331665</v>
      </c>
      <c r="AP739" s="36">
        <f t="shared" si="554"/>
        <v>0.14111111111109401</v>
      </c>
      <c r="AQ739" s="35">
        <f t="shared" si="555"/>
        <v>0.14463888888887136</v>
      </c>
      <c r="AR739" s="35">
        <f t="shared" si="556"/>
        <v>0.14816666666664871</v>
      </c>
      <c r="AS739" s="38">
        <f t="shared" si="557"/>
        <v>0.14885458333331528</v>
      </c>
      <c r="AU739" s="33">
        <v>3.5277777777773501E-3</v>
      </c>
    </row>
    <row r="740" spans="1:47">
      <c r="A740" s="33">
        <v>3.5289351851847599E-3</v>
      </c>
      <c r="B740" s="34">
        <v>3.5289351851847599E-3</v>
      </c>
      <c r="C740" s="35">
        <f t="shared" si="558"/>
        <v>7.0578703703695197E-3</v>
      </c>
      <c r="D740" s="35">
        <f t="shared" si="516"/>
        <v>1.0586805555554279E-2</v>
      </c>
      <c r="E740" s="35">
        <f t="shared" si="517"/>
        <v>1.4115740740739039E-2</v>
      </c>
      <c r="F740" s="36">
        <f t="shared" si="518"/>
        <v>1.7644675925923798E-2</v>
      </c>
      <c r="G740" s="35">
        <f t="shared" si="519"/>
        <v>2.1173611111108558E-2</v>
      </c>
      <c r="H740" s="35">
        <f t="shared" si="520"/>
        <v>2.4702546296293319E-2</v>
      </c>
      <c r="I740" s="35">
        <f t="shared" si="521"/>
        <v>2.8231481481478079E-2</v>
      </c>
      <c r="J740" s="35">
        <f t="shared" si="522"/>
        <v>3.1760416666662836E-2</v>
      </c>
      <c r="K740" s="36">
        <f t="shared" si="523"/>
        <v>3.5289351851847596E-2</v>
      </c>
      <c r="L740" s="35">
        <f t="shared" si="524"/>
        <v>3.8818287037032356E-2</v>
      </c>
      <c r="M740" s="35">
        <f t="shared" si="525"/>
        <v>4.2347222222217117E-2</v>
      </c>
      <c r="N740" s="35">
        <f t="shared" si="526"/>
        <v>4.5876157407401877E-2</v>
      </c>
      <c r="O740" s="35">
        <f t="shared" si="527"/>
        <v>4.9405092592586637E-2</v>
      </c>
      <c r="P740" s="36">
        <f t="shared" si="528"/>
        <v>5.2934027777771397E-2</v>
      </c>
      <c r="Q740" s="35">
        <f t="shared" si="529"/>
        <v>5.6462962962956158E-2</v>
      </c>
      <c r="R740" s="35">
        <f t="shared" si="530"/>
        <v>5.9991898148140918E-2</v>
      </c>
      <c r="S740" s="35">
        <f t="shared" si="531"/>
        <v>6.3520833333325671E-2</v>
      </c>
      <c r="T740" s="35">
        <f t="shared" si="532"/>
        <v>6.7049768518510439E-2</v>
      </c>
      <c r="U740" s="36">
        <f t="shared" si="533"/>
        <v>7.0578703703695192E-2</v>
      </c>
      <c r="V740" s="35">
        <f t="shared" si="534"/>
        <v>7.4107638888879959E-2</v>
      </c>
      <c r="W740" s="37">
        <f t="shared" si="535"/>
        <v>7.4442887731472507E-2</v>
      </c>
      <c r="X740" s="35">
        <f t="shared" si="536"/>
        <v>7.7636574074064713E-2</v>
      </c>
      <c r="Y740" s="35">
        <f t="shared" si="537"/>
        <v>8.116550925924948E-2</v>
      </c>
      <c r="Z740" s="35">
        <f t="shared" si="538"/>
        <v>8.4694444444434233E-2</v>
      </c>
      <c r="AA740" s="36">
        <f t="shared" si="539"/>
        <v>8.8223379629619E-2</v>
      </c>
      <c r="AB740" s="35">
        <f t="shared" si="540"/>
        <v>9.1752314814803754E-2</v>
      </c>
      <c r="AC740" s="35">
        <f t="shared" si="541"/>
        <v>9.5281249999988521E-2</v>
      </c>
      <c r="AD740" s="35">
        <f t="shared" si="542"/>
        <v>9.8810185185173274E-2</v>
      </c>
      <c r="AE740" s="35">
        <f t="shared" si="543"/>
        <v>0.10233912037035804</v>
      </c>
      <c r="AF740" s="36">
        <f t="shared" si="544"/>
        <v>0.10586805555554279</v>
      </c>
      <c r="AG740" s="35">
        <f t="shared" si="545"/>
        <v>0.10939699074072756</v>
      </c>
      <c r="AH740" s="35">
        <f t="shared" si="546"/>
        <v>0.11292592592591232</v>
      </c>
      <c r="AI740" s="35">
        <f t="shared" si="547"/>
        <v>0.11645486111109707</v>
      </c>
      <c r="AJ740" s="35">
        <f t="shared" si="548"/>
        <v>0.11998379629628184</v>
      </c>
      <c r="AK740" s="36">
        <f t="shared" si="549"/>
        <v>0.12351273148146659</v>
      </c>
      <c r="AL740" s="35">
        <f t="shared" si="550"/>
        <v>0.12704166666665134</v>
      </c>
      <c r="AM740" s="35">
        <f t="shared" si="551"/>
        <v>0.13057060185183611</v>
      </c>
      <c r="AN740" s="35">
        <f t="shared" si="552"/>
        <v>0.13409953703702088</v>
      </c>
      <c r="AO740" s="35">
        <f t="shared" si="553"/>
        <v>0.13762847222220564</v>
      </c>
      <c r="AP740" s="36">
        <f t="shared" si="554"/>
        <v>0.14115740740739038</v>
      </c>
      <c r="AQ740" s="35">
        <f t="shared" si="555"/>
        <v>0.14468634259257515</v>
      </c>
      <c r="AR740" s="35">
        <f t="shared" si="556"/>
        <v>0.14821527777775992</v>
      </c>
      <c r="AS740" s="38">
        <f t="shared" si="557"/>
        <v>0.14890342013887095</v>
      </c>
      <c r="AU740" s="33">
        <v>3.5289351851847599E-3</v>
      </c>
    </row>
    <row r="741" spans="1:47">
      <c r="A741" s="33">
        <v>3.5300925925921701E-3</v>
      </c>
      <c r="B741" s="34">
        <v>3.5300925925921701E-3</v>
      </c>
      <c r="C741" s="35">
        <f t="shared" si="558"/>
        <v>7.0601851851843402E-3</v>
      </c>
      <c r="D741" s="35">
        <f t="shared" si="516"/>
        <v>1.059027777777651E-2</v>
      </c>
      <c r="E741" s="35">
        <f t="shared" si="517"/>
        <v>1.412037037036868E-2</v>
      </c>
      <c r="F741" s="36">
        <f t="shared" si="518"/>
        <v>1.7650462962960849E-2</v>
      </c>
      <c r="G741" s="35">
        <f t="shared" si="519"/>
        <v>2.118055555555302E-2</v>
      </c>
      <c r="H741" s="35">
        <f t="shared" si="520"/>
        <v>2.4710648148145192E-2</v>
      </c>
      <c r="I741" s="35">
        <f t="shared" si="521"/>
        <v>2.8240740740737361E-2</v>
      </c>
      <c r="J741" s="35">
        <f t="shared" si="522"/>
        <v>3.1770833333329529E-2</v>
      </c>
      <c r="K741" s="36">
        <f t="shared" si="523"/>
        <v>3.5300925925921697E-2</v>
      </c>
      <c r="L741" s="35">
        <f t="shared" si="524"/>
        <v>3.8831018518513873E-2</v>
      </c>
      <c r="M741" s="35">
        <f t="shared" si="525"/>
        <v>4.2361111111106041E-2</v>
      </c>
      <c r="N741" s="35">
        <f t="shared" si="526"/>
        <v>4.5891203703698209E-2</v>
      </c>
      <c r="O741" s="35">
        <f t="shared" si="527"/>
        <v>4.9421296296290385E-2</v>
      </c>
      <c r="P741" s="36">
        <f t="shared" si="528"/>
        <v>5.2951388888882553E-2</v>
      </c>
      <c r="Q741" s="35">
        <f t="shared" si="529"/>
        <v>5.6481481481474721E-2</v>
      </c>
      <c r="R741" s="35">
        <f t="shared" si="530"/>
        <v>6.001157407406689E-2</v>
      </c>
      <c r="S741" s="35">
        <f t="shared" si="531"/>
        <v>6.3541666666659058E-2</v>
      </c>
      <c r="T741" s="35">
        <f t="shared" si="532"/>
        <v>6.7071759259251226E-2</v>
      </c>
      <c r="U741" s="36">
        <f t="shared" si="533"/>
        <v>7.0601851851843395E-2</v>
      </c>
      <c r="V741" s="35">
        <f t="shared" si="534"/>
        <v>7.4131944444435577E-2</v>
      </c>
      <c r="W741" s="37">
        <f t="shared" si="535"/>
        <v>7.4467303240731822E-2</v>
      </c>
      <c r="X741" s="35">
        <f t="shared" si="536"/>
        <v>7.7662037037027745E-2</v>
      </c>
      <c r="Y741" s="35">
        <f t="shared" si="537"/>
        <v>8.1192129629619914E-2</v>
      </c>
      <c r="Z741" s="35">
        <f t="shared" si="538"/>
        <v>8.4722222222212082E-2</v>
      </c>
      <c r="AA741" s="36">
        <f t="shared" si="539"/>
        <v>8.825231481480425E-2</v>
      </c>
      <c r="AB741" s="35">
        <f t="shared" si="540"/>
        <v>9.1782407407396419E-2</v>
      </c>
      <c r="AC741" s="35">
        <f t="shared" si="541"/>
        <v>9.5312499999988587E-2</v>
      </c>
      <c r="AD741" s="35">
        <f t="shared" si="542"/>
        <v>9.8842592592580769E-2</v>
      </c>
      <c r="AE741" s="35">
        <f t="shared" si="543"/>
        <v>0.10237268518517294</v>
      </c>
      <c r="AF741" s="36">
        <f t="shared" si="544"/>
        <v>0.10590277777776511</v>
      </c>
      <c r="AG741" s="35">
        <f t="shared" si="545"/>
        <v>0.10943287037035727</v>
      </c>
      <c r="AH741" s="35">
        <f t="shared" si="546"/>
        <v>0.11296296296294944</v>
      </c>
      <c r="AI741" s="35">
        <f t="shared" si="547"/>
        <v>0.11649305555554161</v>
      </c>
      <c r="AJ741" s="35">
        <f t="shared" si="548"/>
        <v>0.12002314814813378</v>
      </c>
      <c r="AK741" s="36">
        <f t="shared" si="549"/>
        <v>0.12355324074072595</v>
      </c>
      <c r="AL741" s="35">
        <f t="shared" si="550"/>
        <v>0.12708333333331812</v>
      </c>
      <c r="AM741" s="35">
        <f t="shared" si="551"/>
        <v>0.1306134259259103</v>
      </c>
      <c r="AN741" s="35">
        <f t="shared" si="552"/>
        <v>0.13414351851850245</v>
      </c>
      <c r="AO741" s="35">
        <f t="shared" si="553"/>
        <v>0.13767361111109463</v>
      </c>
      <c r="AP741" s="36">
        <f t="shared" si="554"/>
        <v>0.14120370370368679</v>
      </c>
      <c r="AQ741" s="35">
        <f t="shared" si="555"/>
        <v>0.14473379629627897</v>
      </c>
      <c r="AR741" s="35">
        <f t="shared" si="556"/>
        <v>0.14826388888887115</v>
      </c>
      <c r="AS741" s="38">
        <f t="shared" si="557"/>
        <v>0.14895225694442663</v>
      </c>
      <c r="AU741" s="33">
        <v>3.5300925925921701E-3</v>
      </c>
    </row>
    <row r="742" spans="1:47">
      <c r="A742" s="33">
        <v>3.5312499999995799E-3</v>
      </c>
      <c r="B742" s="34">
        <v>3.5312499999995799E-3</v>
      </c>
      <c r="C742" s="35">
        <f t="shared" si="558"/>
        <v>7.0624999999991597E-3</v>
      </c>
      <c r="D742" s="35">
        <f t="shared" si="516"/>
        <v>1.059374999999874E-2</v>
      </c>
      <c r="E742" s="35">
        <f t="shared" si="517"/>
        <v>1.4124999999998319E-2</v>
      </c>
      <c r="F742" s="36">
        <f t="shared" si="518"/>
        <v>1.7656249999997899E-2</v>
      </c>
      <c r="G742" s="35">
        <f t="shared" si="519"/>
        <v>2.1187499999997479E-2</v>
      </c>
      <c r="H742" s="35">
        <f t="shared" si="520"/>
        <v>2.4718749999997059E-2</v>
      </c>
      <c r="I742" s="35">
        <f t="shared" si="521"/>
        <v>2.8249999999996639E-2</v>
      </c>
      <c r="J742" s="35">
        <f t="shared" si="522"/>
        <v>3.1781249999996222E-2</v>
      </c>
      <c r="K742" s="36">
        <f t="shared" si="523"/>
        <v>3.5312499999995799E-2</v>
      </c>
      <c r="L742" s="35">
        <f t="shared" si="524"/>
        <v>3.8843749999995375E-2</v>
      </c>
      <c r="M742" s="35">
        <f t="shared" si="525"/>
        <v>4.2374999999994958E-2</v>
      </c>
      <c r="N742" s="35">
        <f t="shared" si="526"/>
        <v>4.5906249999994542E-2</v>
      </c>
      <c r="O742" s="35">
        <f t="shared" si="527"/>
        <v>4.9437499999994118E-2</v>
      </c>
      <c r="P742" s="36">
        <f t="shared" si="528"/>
        <v>5.2968749999993694E-2</v>
      </c>
      <c r="Q742" s="35">
        <f t="shared" si="529"/>
        <v>5.6499999999993278E-2</v>
      </c>
      <c r="R742" s="35">
        <f t="shared" si="530"/>
        <v>6.0031249999992861E-2</v>
      </c>
      <c r="S742" s="35">
        <f t="shared" si="531"/>
        <v>6.3562499999992444E-2</v>
      </c>
      <c r="T742" s="35">
        <f t="shared" si="532"/>
        <v>6.7093749999992014E-2</v>
      </c>
      <c r="U742" s="36">
        <f t="shared" si="533"/>
        <v>7.0624999999991597E-2</v>
      </c>
      <c r="V742" s="35">
        <f t="shared" si="534"/>
        <v>7.4156249999991181E-2</v>
      </c>
      <c r="W742" s="37">
        <f t="shared" si="535"/>
        <v>7.4491718749991137E-2</v>
      </c>
      <c r="X742" s="35">
        <f t="shared" si="536"/>
        <v>7.768749999999075E-2</v>
      </c>
      <c r="Y742" s="35">
        <f t="shared" si="537"/>
        <v>8.1218749999990333E-2</v>
      </c>
      <c r="Z742" s="35">
        <f t="shared" si="538"/>
        <v>8.4749999999989917E-2</v>
      </c>
      <c r="AA742" s="36">
        <f t="shared" si="539"/>
        <v>8.82812499999895E-2</v>
      </c>
      <c r="AB742" s="35">
        <f t="shared" si="540"/>
        <v>9.1812499999989083E-2</v>
      </c>
      <c r="AC742" s="35">
        <f t="shared" si="541"/>
        <v>9.5343749999988653E-2</v>
      </c>
      <c r="AD742" s="35">
        <f t="shared" si="542"/>
        <v>9.8874999999988236E-2</v>
      </c>
      <c r="AE742" s="35">
        <f t="shared" si="543"/>
        <v>0.10240624999998782</v>
      </c>
      <c r="AF742" s="36">
        <f t="shared" si="544"/>
        <v>0.10593749999998739</v>
      </c>
      <c r="AG742" s="35">
        <f t="shared" si="545"/>
        <v>0.10946874999998697</v>
      </c>
      <c r="AH742" s="35">
        <f t="shared" si="546"/>
        <v>0.11299999999998656</v>
      </c>
      <c r="AI742" s="35">
        <f t="shared" si="547"/>
        <v>0.11653124999998614</v>
      </c>
      <c r="AJ742" s="35">
        <f t="shared" si="548"/>
        <v>0.12006249999998572</v>
      </c>
      <c r="AK742" s="36">
        <f t="shared" si="549"/>
        <v>0.12359374999998529</v>
      </c>
      <c r="AL742" s="35">
        <f t="shared" si="550"/>
        <v>0.12712499999998489</v>
      </c>
      <c r="AM742" s="35">
        <f t="shared" si="551"/>
        <v>0.13065624999998446</v>
      </c>
      <c r="AN742" s="35">
        <f t="shared" si="552"/>
        <v>0.13418749999998403</v>
      </c>
      <c r="AO742" s="35">
        <f t="shared" si="553"/>
        <v>0.13771874999998363</v>
      </c>
      <c r="AP742" s="36">
        <f t="shared" si="554"/>
        <v>0.14124999999998319</v>
      </c>
      <c r="AQ742" s="35">
        <f t="shared" si="555"/>
        <v>0.14478124999998276</v>
      </c>
      <c r="AR742" s="35">
        <f t="shared" si="556"/>
        <v>0.14831249999998236</v>
      </c>
      <c r="AS742" s="38">
        <f t="shared" si="557"/>
        <v>0.14900109374998227</v>
      </c>
      <c r="AU742" s="33">
        <v>3.5312499999995799E-3</v>
      </c>
    </row>
    <row r="743" spans="1:47">
      <c r="A743" s="33">
        <v>3.5324074074069801E-3</v>
      </c>
      <c r="B743" s="34">
        <v>3.5324074074069801E-3</v>
      </c>
      <c r="C743" s="35">
        <f t="shared" si="558"/>
        <v>7.0648148148139602E-3</v>
      </c>
      <c r="D743" s="35">
        <f t="shared" si="516"/>
        <v>1.0597222222220939E-2</v>
      </c>
      <c r="E743" s="35">
        <f t="shared" si="517"/>
        <v>1.412962962962792E-2</v>
      </c>
      <c r="F743" s="36">
        <f t="shared" si="518"/>
        <v>1.7662037037034901E-2</v>
      </c>
      <c r="G743" s="35">
        <f t="shared" si="519"/>
        <v>2.1194444444441879E-2</v>
      </c>
      <c r="H743" s="35">
        <f t="shared" si="520"/>
        <v>2.472685185184886E-2</v>
      </c>
      <c r="I743" s="35">
        <f t="shared" si="521"/>
        <v>2.8259259259255841E-2</v>
      </c>
      <c r="J743" s="35">
        <f t="shared" si="522"/>
        <v>3.1791666666662818E-2</v>
      </c>
      <c r="K743" s="36">
        <f t="shared" si="523"/>
        <v>3.5324074074069803E-2</v>
      </c>
      <c r="L743" s="35">
        <f t="shared" si="524"/>
        <v>3.885648148147678E-2</v>
      </c>
      <c r="M743" s="35">
        <f t="shared" si="525"/>
        <v>4.2388888888883758E-2</v>
      </c>
      <c r="N743" s="35">
        <f t="shared" si="526"/>
        <v>4.5921296296290742E-2</v>
      </c>
      <c r="O743" s="35">
        <f t="shared" si="527"/>
        <v>4.945370370369772E-2</v>
      </c>
      <c r="P743" s="36">
        <f t="shared" si="528"/>
        <v>5.2986111111104704E-2</v>
      </c>
      <c r="Q743" s="35">
        <f t="shared" si="529"/>
        <v>5.6518518518511682E-2</v>
      </c>
      <c r="R743" s="35">
        <f t="shared" si="530"/>
        <v>6.0050925925918659E-2</v>
      </c>
      <c r="S743" s="35">
        <f t="shared" si="531"/>
        <v>6.3583333333325637E-2</v>
      </c>
      <c r="T743" s="35">
        <f t="shared" si="532"/>
        <v>6.7115740740732621E-2</v>
      </c>
      <c r="U743" s="36">
        <f t="shared" si="533"/>
        <v>7.0648148148139606E-2</v>
      </c>
      <c r="V743" s="35">
        <f t="shared" si="534"/>
        <v>7.4180555555546576E-2</v>
      </c>
      <c r="W743" s="37">
        <f t="shared" si="535"/>
        <v>7.4516134259250244E-2</v>
      </c>
      <c r="X743" s="35">
        <f t="shared" si="536"/>
        <v>7.7712962962953561E-2</v>
      </c>
      <c r="Y743" s="35">
        <f t="shared" si="537"/>
        <v>8.1245370370360545E-2</v>
      </c>
      <c r="Z743" s="35">
        <f t="shared" si="538"/>
        <v>8.4777777777767516E-2</v>
      </c>
      <c r="AA743" s="36">
        <f t="shared" si="539"/>
        <v>8.83101851851745E-2</v>
      </c>
      <c r="AB743" s="35">
        <f t="shared" si="540"/>
        <v>9.1842592592581485E-2</v>
      </c>
      <c r="AC743" s="35">
        <f t="shared" si="541"/>
        <v>9.5374999999988469E-2</v>
      </c>
      <c r="AD743" s="35">
        <f t="shared" si="542"/>
        <v>9.890740740739544E-2</v>
      </c>
      <c r="AE743" s="35">
        <f t="shared" si="543"/>
        <v>0.10243981481480242</v>
      </c>
      <c r="AF743" s="36">
        <f t="shared" si="544"/>
        <v>0.10597222222220941</v>
      </c>
      <c r="AG743" s="35">
        <f t="shared" si="545"/>
        <v>0.10950462962961638</v>
      </c>
      <c r="AH743" s="35">
        <f t="shared" si="546"/>
        <v>0.11303703703702336</v>
      </c>
      <c r="AI743" s="35">
        <f t="shared" si="547"/>
        <v>0.11656944444443035</v>
      </c>
      <c r="AJ743" s="35">
        <f t="shared" si="548"/>
        <v>0.12010185185183732</v>
      </c>
      <c r="AK743" s="36">
        <f t="shared" si="549"/>
        <v>0.1236342592592443</v>
      </c>
      <c r="AL743" s="35">
        <f t="shared" si="550"/>
        <v>0.12716666666665127</v>
      </c>
      <c r="AM743" s="35">
        <f t="shared" si="551"/>
        <v>0.13069907407405826</v>
      </c>
      <c r="AN743" s="35">
        <f t="shared" si="552"/>
        <v>0.13423148148146524</v>
      </c>
      <c r="AO743" s="35">
        <f t="shared" si="553"/>
        <v>0.13776388888887223</v>
      </c>
      <c r="AP743" s="36">
        <f t="shared" si="554"/>
        <v>0.14129629629627921</v>
      </c>
      <c r="AQ743" s="35">
        <f t="shared" si="555"/>
        <v>0.1448287037036862</v>
      </c>
      <c r="AR743" s="35">
        <f t="shared" si="556"/>
        <v>0.14836111111109315</v>
      </c>
      <c r="AS743" s="38">
        <f t="shared" si="557"/>
        <v>0.14904993055553753</v>
      </c>
      <c r="AU743" s="33">
        <v>3.5324074074069801E-3</v>
      </c>
    </row>
    <row r="744" spans="1:47">
      <c r="A744" s="33">
        <v>3.5335648148143899E-3</v>
      </c>
      <c r="B744" s="34">
        <v>3.5335648148143899E-3</v>
      </c>
      <c r="C744" s="35">
        <f t="shared" si="558"/>
        <v>7.0671296296287798E-3</v>
      </c>
      <c r="D744" s="35">
        <f t="shared" si="516"/>
        <v>1.0600694444443171E-2</v>
      </c>
      <c r="E744" s="35">
        <f t="shared" si="517"/>
        <v>1.413425925925756E-2</v>
      </c>
      <c r="F744" s="36">
        <f t="shared" si="518"/>
        <v>1.7667824074071949E-2</v>
      </c>
      <c r="G744" s="35">
        <f t="shared" si="519"/>
        <v>2.1201388888886341E-2</v>
      </c>
      <c r="H744" s="35">
        <f t="shared" si="520"/>
        <v>2.473495370370073E-2</v>
      </c>
      <c r="I744" s="35">
        <f t="shared" si="521"/>
        <v>2.8268518518515119E-2</v>
      </c>
      <c r="J744" s="35">
        <f t="shared" si="522"/>
        <v>3.1802083333329512E-2</v>
      </c>
      <c r="K744" s="36">
        <f t="shared" si="523"/>
        <v>3.5335648148143897E-2</v>
      </c>
      <c r="L744" s="35">
        <f t="shared" si="524"/>
        <v>3.886921296295829E-2</v>
      </c>
      <c r="M744" s="35">
        <f t="shared" si="525"/>
        <v>4.2402777777772682E-2</v>
      </c>
      <c r="N744" s="35">
        <f t="shared" si="526"/>
        <v>4.5936342592587068E-2</v>
      </c>
      <c r="O744" s="35">
        <f t="shared" si="527"/>
        <v>4.946990740740146E-2</v>
      </c>
      <c r="P744" s="36">
        <f t="shared" si="528"/>
        <v>5.3003472222215846E-2</v>
      </c>
      <c r="Q744" s="35">
        <f t="shared" si="529"/>
        <v>5.6537037037030238E-2</v>
      </c>
      <c r="R744" s="35">
        <f t="shared" si="530"/>
        <v>6.0070601851844631E-2</v>
      </c>
      <c r="S744" s="35">
        <f t="shared" si="531"/>
        <v>6.3604166666659023E-2</v>
      </c>
      <c r="T744" s="35">
        <f t="shared" si="532"/>
        <v>6.7137731481473409E-2</v>
      </c>
      <c r="U744" s="36">
        <f t="shared" si="533"/>
        <v>7.0671296296287794E-2</v>
      </c>
      <c r="V744" s="35">
        <f t="shared" si="534"/>
        <v>7.4204861111102194E-2</v>
      </c>
      <c r="W744" s="37">
        <f t="shared" si="535"/>
        <v>7.4540549768509545E-2</v>
      </c>
      <c r="X744" s="35">
        <f t="shared" si="536"/>
        <v>7.7738425925916579E-2</v>
      </c>
      <c r="Y744" s="35">
        <f t="shared" si="537"/>
        <v>8.1271990740730965E-2</v>
      </c>
      <c r="Z744" s="35">
        <f t="shared" si="538"/>
        <v>8.4805555555545364E-2</v>
      </c>
      <c r="AA744" s="36">
        <f t="shared" si="539"/>
        <v>8.833912037035975E-2</v>
      </c>
      <c r="AB744" s="35">
        <f t="shared" si="540"/>
        <v>9.1872685185174136E-2</v>
      </c>
      <c r="AC744" s="35">
        <f t="shared" si="541"/>
        <v>9.5406249999988521E-2</v>
      </c>
      <c r="AD744" s="35">
        <f t="shared" si="542"/>
        <v>9.8939814814802921E-2</v>
      </c>
      <c r="AE744" s="35">
        <f t="shared" si="543"/>
        <v>0.10247337962961731</v>
      </c>
      <c r="AF744" s="36">
        <f t="shared" si="544"/>
        <v>0.10600694444443169</v>
      </c>
      <c r="AG744" s="35">
        <f t="shared" si="545"/>
        <v>0.10954050925924609</v>
      </c>
      <c r="AH744" s="35">
        <f t="shared" si="546"/>
        <v>0.11307407407406048</v>
      </c>
      <c r="AI744" s="35">
        <f t="shared" si="547"/>
        <v>0.11660763888887486</v>
      </c>
      <c r="AJ744" s="35">
        <f t="shared" si="548"/>
        <v>0.12014120370368926</v>
      </c>
      <c r="AK744" s="36">
        <f t="shared" si="549"/>
        <v>0.12367476851850365</v>
      </c>
      <c r="AL744" s="35">
        <f t="shared" si="550"/>
        <v>0.12720833333331805</v>
      </c>
      <c r="AM744" s="35">
        <f t="shared" si="551"/>
        <v>0.13074189814813242</v>
      </c>
      <c r="AN744" s="35">
        <f t="shared" si="552"/>
        <v>0.13427546296294682</v>
      </c>
      <c r="AO744" s="35">
        <f t="shared" si="553"/>
        <v>0.13780902777776122</v>
      </c>
      <c r="AP744" s="36">
        <f t="shared" si="554"/>
        <v>0.14134259259257559</v>
      </c>
      <c r="AQ744" s="35">
        <f t="shared" si="555"/>
        <v>0.14487615740738999</v>
      </c>
      <c r="AR744" s="35">
        <f t="shared" si="556"/>
        <v>0.14840972222220439</v>
      </c>
      <c r="AS744" s="38">
        <f t="shared" si="557"/>
        <v>0.14909876736109318</v>
      </c>
      <c r="AU744" s="33">
        <v>3.5335648148143899E-3</v>
      </c>
    </row>
    <row r="745" spans="1:47">
      <c r="A745" s="33">
        <v>3.5347222222218001E-3</v>
      </c>
      <c r="B745" s="34">
        <v>3.5347222222218001E-3</v>
      </c>
      <c r="C745" s="35">
        <f t="shared" si="558"/>
        <v>7.0694444444436002E-3</v>
      </c>
      <c r="D745" s="35">
        <f t="shared" si="516"/>
        <v>1.06041666666654E-2</v>
      </c>
      <c r="E745" s="35">
        <f t="shared" si="517"/>
        <v>1.41388888888872E-2</v>
      </c>
      <c r="F745" s="36">
        <f t="shared" si="518"/>
        <v>1.7673611111108999E-2</v>
      </c>
      <c r="G745" s="35">
        <f t="shared" si="519"/>
        <v>2.12083333333308E-2</v>
      </c>
      <c r="H745" s="35">
        <f t="shared" si="520"/>
        <v>2.47430555555526E-2</v>
      </c>
      <c r="I745" s="35">
        <f t="shared" si="521"/>
        <v>2.8277777777774401E-2</v>
      </c>
      <c r="J745" s="35">
        <f t="shared" si="522"/>
        <v>3.1812499999996198E-2</v>
      </c>
      <c r="K745" s="36">
        <f t="shared" si="523"/>
        <v>3.5347222222217999E-2</v>
      </c>
      <c r="L745" s="35">
        <f t="shared" si="524"/>
        <v>3.8881944444439799E-2</v>
      </c>
      <c r="M745" s="35">
        <f t="shared" si="525"/>
        <v>4.24166666666616E-2</v>
      </c>
      <c r="N745" s="35">
        <f t="shared" si="526"/>
        <v>4.59513888888834E-2</v>
      </c>
      <c r="O745" s="35">
        <f t="shared" si="527"/>
        <v>4.9486111111105201E-2</v>
      </c>
      <c r="P745" s="36">
        <f t="shared" si="528"/>
        <v>5.3020833333327001E-2</v>
      </c>
      <c r="Q745" s="35">
        <f t="shared" si="529"/>
        <v>5.6555555555548802E-2</v>
      </c>
      <c r="R745" s="35">
        <f t="shared" si="530"/>
        <v>6.0090277777770602E-2</v>
      </c>
      <c r="S745" s="35">
        <f t="shared" si="531"/>
        <v>6.3624999999992396E-2</v>
      </c>
      <c r="T745" s="35">
        <f t="shared" si="532"/>
        <v>6.7159722222214197E-2</v>
      </c>
      <c r="U745" s="36">
        <f t="shared" si="533"/>
        <v>7.0694444444435997E-2</v>
      </c>
      <c r="V745" s="35">
        <f t="shared" si="534"/>
        <v>7.4229166666657798E-2</v>
      </c>
      <c r="W745" s="37">
        <f t="shared" si="535"/>
        <v>7.4564965277768874E-2</v>
      </c>
      <c r="X745" s="35">
        <f t="shared" si="536"/>
        <v>7.7763888888879598E-2</v>
      </c>
      <c r="Y745" s="35">
        <f t="shared" si="537"/>
        <v>8.1298611111101399E-2</v>
      </c>
      <c r="Z745" s="35">
        <f t="shared" si="538"/>
        <v>8.4833333333323199E-2</v>
      </c>
      <c r="AA745" s="36">
        <f t="shared" si="539"/>
        <v>8.8368055555545E-2</v>
      </c>
      <c r="AB745" s="35">
        <f t="shared" si="540"/>
        <v>9.19027777777668E-2</v>
      </c>
      <c r="AC745" s="35">
        <f t="shared" si="541"/>
        <v>9.5437499999988601E-2</v>
      </c>
      <c r="AD745" s="35">
        <f t="shared" si="542"/>
        <v>9.8972222222210401E-2</v>
      </c>
      <c r="AE745" s="35">
        <f t="shared" si="543"/>
        <v>0.1025069444444322</v>
      </c>
      <c r="AF745" s="36">
        <f t="shared" si="544"/>
        <v>0.106041666666654</v>
      </c>
      <c r="AG745" s="35">
        <f t="shared" si="545"/>
        <v>0.1095763888888758</v>
      </c>
      <c r="AH745" s="35">
        <f t="shared" si="546"/>
        <v>0.1131111111110976</v>
      </c>
      <c r="AI745" s="35">
        <f t="shared" si="547"/>
        <v>0.1166458333333194</v>
      </c>
      <c r="AJ745" s="35">
        <f t="shared" si="548"/>
        <v>0.1201805555555412</v>
      </c>
      <c r="AK745" s="36">
        <f t="shared" si="549"/>
        <v>0.12371527777776301</v>
      </c>
      <c r="AL745" s="35">
        <f t="shared" si="550"/>
        <v>0.12724999999998479</v>
      </c>
      <c r="AM745" s="35">
        <f t="shared" si="551"/>
        <v>0.13078472222220661</v>
      </c>
      <c r="AN745" s="35">
        <f t="shared" si="552"/>
        <v>0.13431944444442839</v>
      </c>
      <c r="AO745" s="35">
        <f t="shared" si="553"/>
        <v>0.13785416666665021</v>
      </c>
      <c r="AP745" s="36">
        <f t="shared" si="554"/>
        <v>0.14138888888887199</v>
      </c>
      <c r="AQ745" s="35">
        <f t="shared" si="555"/>
        <v>0.14492361111109381</v>
      </c>
      <c r="AR745" s="35">
        <f t="shared" si="556"/>
        <v>0.1484583333333156</v>
      </c>
      <c r="AS745" s="38">
        <f t="shared" si="557"/>
        <v>0.14914760416664885</v>
      </c>
      <c r="AU745" s="33">
        <v>3.5347222222218001E-3</v>
      </c>
    </row>
    <row r="746" spans="1:47">
      <c r="A746" s="33">
        <v>3.5358796296291999E-3</v>
      </c>
      <c r="B746" s="34">
        <v>3.5358796296291999E-3</v>
      </c>
      <c r="C746" s="35">
        <f t="shared" si="558"/>
        <v>7.0717592592583998E-3</v>
      </c>
      <c r="D746" s="35">
        <f t="shared" si="516"/>
        <v>1.06076388888876E-2</v>
      </c>
      <c r="E746" s="35">
        <f t="shared" si="517"/>
        <v>1.41435185185168E-2</v>
      </c>
      <c r="F746" s="36">
        <f t="shared" si="518"/>
        <v>1.7679398148146001E-2</v>
      </c>
      <c r="G746" s="35">
        <f t="shared" si="519"/>
        <v>2.12152777777752E-2</v>
      </c>
      <c r="H746" s="35">
        <f t="shared" si="520"/>
        <v>2.4751157407404398E-2</v>
      </c>
      <c r="I746" s="35">
        <f t="shared" si="521"/>
        <v>2.8287037037033599E-2</v>
      </c>
      <c r="J746" s="35">
        <f t="shared" si="522"/>
        <v>3.1822916666662801E-2</v>
      </c>
      <c r="K746" s="36">
        <f t="shared" si="523"/>
        <v>3.5358796296292003E-2</v>
      </c>
      <c r="L746" s="35">
        <f t="shared" si="524"/>
        <v>3.8894675925921197E-2</v>
      </c>
      <c r="M746" s="35">
        <f t="shared" si="525"/>
        <v>4.2430555555550399E-2</v>
      </c>
      <c r="N746" s="35">
        <f t="shared" si="526"/>
        <v>4.5966435185179601E-2</v>
      </c>
      <c r="O746" s="35">
        <f t="shared" si="527"/>
        <v>4.9502314814808795E-2</v>
      </c>
      <c r="P746" s="36">
        <f t="shared" si="528"/>
        <v>5.3038194444437997E-2</v>
      </c>
      <c r="Q746" s="35">
        <f t="shared" si="529"/>
        <v>5.6574074074067199E-2</v>
      </c>
      <c r="R746" s="35">
        <f t="shared" si="530"/>
        <v>6.01099537036964E-2</v>
      </c>
      <c r="S746" s="35">
        <f t="shared" si="531"/>
        <v>6.3645833333325602E-2</v>
      </c>
      <c r="T746" s="35">
        <f t="shared" si="532"/>
        <v>6.7181712962954804E-2</v>
      </c>
      <c r="U746" s="36">
        <f t="shared" si="533"/>
        <v>7.0717592592584005E-2</v>
      </c>
      <c r="V746" s="35">
        <f t="shared" si="534"/>
        <v>7.4253472222213193E-2</v>
      </c>
      <c r="W746" s="37">
        <f t="shared" si="535"/>
        <v>7.4589380787027967E-2</v>
      </c>
      <c r="X746" s="35">
        <f t="shared" si="536"/>
        <v>7.7789351851842395E-2</v>
      </c>
      <c r="Y746" s="35">
        <f t="shared" si="537"/>
        <v>8.1325231481471597E-2</v>
      </c>
      <c r="Z746" s="35">
        <f t="shared" si="538"/>
        <v>8.4861111111100798E-2</v>
      </c>
      <c r="AA746" s="36">
        <f t="shared" si="539"/>
        <v>8.839699074073E-2</v>
      </c>
      <c r="AB746" s="35">
        <f t="shared" si="540"/>
        <v>9.1932870370359202E-2</v>
      </c>
      <c r="AC746" s="35">
        <f t="shared" si="541"/>
        <v>9.5468749999988403E-2</v>
      </c>
      <c r="AD746" s="35">
        <f t="shared" si="542"/>
        <v>9.9004629629617591E-2</v>
      </c>
      <c r="AE746" s="35">
        <f t="shared" si="543"/>
        <v>0.10254050925924679</v>
      </c>
      <c r="AF746" s="36">
        <f t="shared" si="544"/>
        <v>0.10607638888887599</v>
      </c>
      <c r="AG746" s="35">
        <f t="shared" si="545"/>
        <v>0.1096122685185052</v>
      </c>
      <c r="AH746" s="35">
        <f t="shared" si="546"/>
        <v>0.1131481481481344</v>
      </c>
      <c r="AI746" s="35">
        <f t="shared" si="547"/>
        <v>0.1166840277777636</v>
      </c>
      <c r="AJ746" s="35">
        <f t="shared" si="548"/>
        <v>0.1202199074073928</v>
      </c>
      <c r="AK746" s="36">
        <f t="shared" si="549"/>
        <v>0.123755787037022</v>
      </c>
      <c r="AL746" s="35">
        <f t="shared" si="550"/>
        <v>0.1272916666666512</v>
      </c>
      <c r="AM746" s="35">
        <f t="shared" si="551"/>
        <v>0.13082754629628041</v>
      </c>
      <c r="AN746" s="35">
        <f t="shared" si="552"/>
        <v>0.13436342592590961</v>
      </c>
      <c r="AO746" s="35">
        <f t="shared" si="553"/>
        <v>0.13789930555553881</v>
      </c>
      <c r="AP746" s="36">
        <f t="shared" si="554"/>
        <v>0.14143518518516801</v>
      </c>
      <c r="AQ746" s="35">
        <f t="shared" si="555"/>
        <v>0.14497106481479718</v>
      </c>
      <c r="AR746" s="35">
        <f t="shared" si="556"/>
        <v>0.14850694444442639</v>
      </c>
      <c r="AS746" s="38">
        <f t="shared" si="557"/>
        <v>0.14919644097220408</v>
      </c>
      <c r="AU746" s="33">
        <v>3.5358796296291999E-3</v>
      </c>
    </row>
    <row r="747" spans="1:47">
      <c r="A747" s="33">
        <v>3.5370370370366101E-3</v>
      </c>
      <c r="B747" s="34">
        <v>3.5370370370366101E-3</v>
      </c>
      <c r="C747" s="35">
        <f t="shared" si="558"/>
        <v>7.0740740740732203E-3</v>
      </c>
      <c r="D747" s="35">
        <f t="shared" si="516"/>
        <v>1.0611111111109831E-2</v>
      </c>
      <c r="E747" s="35">
        <f t="shared" si="517"/>
        <v>1.4148148148146441E-2</v>
      </c>
      <c r="F747" s="36">
        <f t="shared" si="518"/>
        <v>1.7685185185183052E-2</v>
      </c>
      <c r="G747" s="35">
        <f t="shared" si="519"/>
        <v>2.1222222222219662E-2</v>
      </c>
      <c r="H747" s="35">
        <f t="shared" si="520"/>
        <v>2.4759259259256271E-2</v>
      </c>
      <c r="I747" s="35">
        <f t="shared" si="521"/>
        <v>2.8296296296292881E-2</v>
      </c>
      <c r="J747" s="35">
        <f t="shared" si="522"/>
        <v>3.1833333333329494E-2</v>
      </c>
      <c r="K747" s="36">
        <f t="shared" si="523"/>
        <v>3.5370370370366104E-2</v>
      </c>
      <c r="L747" s="35">
        <f t="shared" si="524"/>
        <v>3.8907407407402714E-2</v>
      </c>
      <c r="M747" s="35">
        <f t="shared" si="525"/>
        <v>4.2444444444439323E-2</v>
      </c>
      <c r="N747" s="35">
        <f t="shared" si="526"/>
        <v>4.5981481481475933E-2</v>
      </c>
      <c r="O747" s="35">
        <f t="shared" si="527"/>
        <v>4.9518518518512543E-2</v>
      </c>
      <c r="P747" s="36">
        <f t="shared" si="528"/>
        <v>5.3055555555549153E-2</v>
      </c>
      <c r="Q747" s="35">
        <f t="shared" si="529"/>
        <v>5.6592592592585762E-2</v>
      </c>
      <c r="R747" s="35">
        <f t="shared" si="530"/>
        <v>6.0129629629622372E-2</v>
      </c>
      <c r="S747" s="35">
        <f t="shared" si="531"/>
        <v>6.3666666666658989E-2</v>
      </c>
      <c r="T747" s="35">
        <f t="shared" si="532"/>
        <v>6.7203703703695591E-2</v>
      </c>
      <c r="U747" s="36">
        <f t="shared" si="533"/>
        <v>7.0740740740732208E-2</v>
      </c>
      <c r="V747" s="35">
        <f t="shared" si="534"/>
        <v>7.4277777777768811E-2</v>
      </c>
      <c r="W747" s="37">
        <f t="shared" si="535"/>
        <v>7.4613796296287282E-2</v>
      </c>
      <c r="X747" s="35">
        <f t="shared" si="536"/>
        <v>7.7814814814805428E-2</v>
      </c>
      <c r="Y747" s="35">
        <f t="shared" si="537"/>
        <v>8.135185185184203E-2</v>
      </c>
      <c r="Z747" s="35">
        <f t="shared" si="538"/>
        <v>8.4888888888878647E-2</v>
      </c>
      <c r="AA747" s="36">
        <f t="shared" si="539"/>
        <v>8.842592592591525E-2</v>
      </c>
      <c r="AB747" s="35">
        <f t="shared" si="540"/>
        <v>9.1962962962951866E-2</v>
      </c>
      <c r="AC747" s="35">
        <f t="shared" si="541"/>
        <v>9.5499999999988469E-2</v>
      </c>
      <c r="AD747" s="35">
        <f t="shared" si="542"/>
        <v>9.9037037037025086E-2</v>
      </c>
      <c r="AE747" s="35">
        <f t="shared" si="543"/>
        <v>0.10257407407406169</v>
      </c>
      <c r="AF747" s="36">
        <f t="shared" si="544"/>
        <v>0.10611111111109831</v>
      </c>
      <c r="AG747" s="35">
        <f t="shared" si="545"/>
        <v>0.10964814814813491</v>
      </c>
      <c r="AH747" s="35">
        <f t="shared" si="546"/>
        <v>0.11318518518517152</v>
      </c>
      <c r="AI747" s="35">
        <f t="shared" si="547"/>
        <v>0.11672222222220814</v>
      </c>
      <c r="AJ747" s="35">
        <f t="shared" si="548"/>
        <v>0.12025925925924474</v>
      </c>
      <c r="AK747" s="36">
        <f t="shared" si="549"/>
        <v>0.12379629629628136</v>
      </c>
      <c r="AL747" s="35">
        <f t="shared" si="550"/>
        <v>0.12733333333331798</v>
      </c>
      <c r="AM747" s="35">
        <f t="shared" si="551"/>
        <v>0.13087037037035457</v>
      </c>
      <c r="AN747" s="35">
        <f t="shared" si="552"/>
        <v>0.13440740740739118</v>
      </c>
      <c r="AO747" s="35">
        <f t="shared" si="553"/>
        <v>0.1379444444444278</v>
      </c>
      <c r="AP747" s="36">
        <f t="shared" si="554"/>
        <v>0.14148148148146442</v>
      </c>
      <c r="AQ747" s="35">
        <f t="shared" si="555"/>
        <v>0.14501851851850101</v>
      </c>
      <c r="AR747" s="35">
        <f t="shared" si="556"/>
        <v>0.14855555555553762</v>
      </c>
      <c r="AS747" s="38">
        <f t="shared" si="557"/>
        <v>0.14924527777775976</v>
      </c>
      <c r="AU747" s="33">
        <v>3.5370370370366101E-3</v>
      </c>
    </row>
    <row r="748" spans="1:47">
      <c r="A748" s="33">
        <v>3.5381944444440199E-3</v>
      </c>
      <c r="B748" s="34">
        <v>3.5381944444440199E-3</v>
      </c>
      <c r="C748" s="35">
        <f t="shared" si="558"/>
        <v>7.0763888888880399E-3</v>
      </c>
      <c r="D748" s="35">
        <f t="shared" si="516"/>
        <v>1.061458333333206E-2</v>
      </c>
      <c r="E748" s="35">
        <f t="shared" si="517"/>
        <v>1.415277777777608E-2</v>
      </c>
      <c r="F748" s="36">
        <f t="shared" si="518"/>
        <v>1.7690972222220099E-2</v>
      </c>
      <c r="G748" s="35">
        <f t="shared" si="519"/>
        <v>2.122916666666412E-2</v>
      </c>
      <c r="H748" s="35">
        <f t="shared" si="520"/>
        <v>2.4767361111108138E-2</v>
      </c>
      <c r="I748" s="35">
        <f t="shared" si="521"/>
        <v>2.8305555555552159E-2</v>
      </c>
      <c r="J748" s="35">
        <f t="shared" si="522"/>
        <v>3.1843749999996181E-2</v>
      </c>
      <c r="K748" s="36">
        <f t="shared" si="523"/>
        <v>3.5381944444440198E-2</v>
      </c>
      <c r="L748" s="35">
        <f t="shared" si="524"/>
        <v>3.8920138888884216E-2</v>
      </c>
      <c r="M748" s="35">
        <f t="shared" si="525"/>
        <v>4.2458333333328241E-2</v>
      </c>
      <c r="N748" s="35">
        <f t="shared" si="526"/>
        <v>4.5996527777772259E-2</v>
      </c>
      <c r="O748" s="35">
        <f t="shared" si="527"/>
        <v>4.9534722222216276E-2</v>
      </c>
      <c r="P748" s="36">
        <f t="shared" si="528"/>
        <v>5.3072916666660301E-2</v>
      </c>
      <c r="Q748" s="35">
        <f t="shared" si="529"/>
        <v>5.6611111111104319E-2</v>
      </c>
      <c r="R748" s="35">
        <f t="shared" si="530"/>
        <v>6.0149305555548337E-2</v>
      </c>
      <c r="S748" s="35">
        <f t="shared" si="531"/>
        <v>6.3687499999992361E-2</v>
      </c>
      <c r="T748" s="35">
        <f t="shared" si="532"/>
        <v>6.7225694444436379E-2</v>
      </c>
      <c r="U748" s="36">
        <f t="shared" si="533"/>
        <v>7.0763888888880397E-2</v>
      </c>
      <c r="V748" s="35">
        <f t="shared" si="534"/>
        <v>7.4302083333324415E-2</v>
      </c>
      <c r="W748" s="37">
        <f t="shared" si="535"/>
        <v>7.4638211805546598E-2</v>
      </c>
      <c r="X748" s="35">
        <f t="shared" si="536"/>
        <v>7.7840277777768432E-2</v>
      </c>
      <c r="Y748" s="35">
        <f t="shared" si="537"/>
        <v>8.1378472222212464E-2</v>
      </c>
      <c r="Z748" s="35">
        <f t="shared" si="538"/>
        <v>8.4916666666656482E-2</v>
      </c>
      <c r="AA748" s="36">
        <f t="shared" si="539"/>
        <v>8.84548611111005E-2</v>
      </c>
      <c r="AB748" s="35">
        <f t="shared" si="540"/>
        <v>9.1993055555544517E-2</v>
      </c>
      <c r="AC748" s="35">
        <f t="shared" si="541"/>
        <v>9.5531249999988535E-2</v>
      </c>
      <c r="AD748" s="35">
        <f t="shared" si="542"/>
        <v>9.9069444444432553E-2</v>
      </c>
      <c r="AE748" s="35">
        <f t="shared" si="543"/>
        <v>0.10260763888887658</v>
      </c>
      <c r="AF748" s="36">
        <f t="shared" si="544"/>
        <v>0.1061458333333206</v>
      </c>
      <c r="AG748" s="35">
        <f t="shared" si="545"/>
        <v>0.10968402777776462</v>
      </c>
      <c r="AH748" s="35">
        <f t="shared" si="546"/>
        <v>0.11322222222220864</v>
      </c>
      <c r="AI748" s="35">
        <f t="shared" si="547"/>
        <v>0.11676041666665266</v>
      </c>
      <c r="AJ748" s="35">
        <f t="shared" si="548"/>
        <v>0.12029861111109667</v>
      </c>
      <c r="AK748" s="36">
        <f t="shared" si="549"/>
        <v>0.12383680555554069</v>
      </c>
      <c r="AL748" s="35">
        <f t="shared" si="550"/>
        <v>0.12737499999998472</v>
      </c>
      <c r="AM748" s="35">
        <f t="shared" si="551"/>
        <v>0.13091319444442873</v>
      </c>
      <c r="AN748" s="35">
        <f t="shared" si="552"/>
        <v>0.13445138888887276</v>
      </c>
      <c r="AO748" s="35">
        <f t="shared" si="553"/>
        <v>0.13798958333331679</v>
      </c>
      <c r="AP748" s="36">
        <f t="shared" si="554"/>
        <v>0.14152777777776079</v>
      </c>
      <c r="AQ748" s="35">
        <f t="shared" si="555"/>
        <v>0.14506597222220483</v>
      </c>
      <c r="AR748" s="35">
        <f t="shared" si="556"/>
        <v>0.14860416666664883</v>
      </c>
      <c r="AS748" s="38">
        <f t="shared" si="557"/>
        <v>0.14929411458331543</v>
      </c>
      <c r="AU748" s="33">
        <v>3.5381944444440199E-3</v>
      </c>
    </row>
    <row r="749" spans="1:47">
      <c r="A749" s="33">
        <v>3.5393518518514202E-3</v>
      </c>
      <c r="B749" s="34">
        <v>3.5393518518514202E-3</v>
      </c>
      <c r="C749" s="35">
        <f t="shared" si="558"/>
        <v>7.0787037037028403E-3</v>
      </c>
      <c r="D749" s="35">
        <f t="shared" si="516"/>
        <v>1.061805555555426E-2</v>
      </c>
      <c r="E749" s="35">
        <f t="shared" si="517"/>
        <v>1.4157407407405681E-2</v>
      </c>
      <c r="F749" s="36">
        <f t="shared" si="518"/>
        <v>1.7696759259257101E-2</v>
      </c>
      <c r="G749" s="35">
        <f t="shared" si="519"/>
        <v>2.123611111110852E-2</v>
      </c>
      <c r="H749" s="35">
        <f t="shared" si="520"/>
        <v>2.4775462962959943E-2</v>
      </c>
      <c r="I749" s="35">
        <f t="shared" si="521"/>
        <v>2.8314814814811361E-2</v>
      </c>
      <c r="J749" s="35">
        <f t="shared" si="522"/>
        <v>3.1854166666662784E-2</v>
      </c>
      <c r="K749" s="36">
        <f t="shared" si="523"/>
        <v>3.5393518518514203E-2</v>
      </c>
      <c r="L749" s="35">
        <f t="shared" si="524"/>
        <v>3.8932870370365621E-2</v>
      </c>
      <c r="M749" s="35">
        <f t="shared" si="525"/>
        <v>4.247222222221704E-2</v>
      </c>
      <c r="N749" s="35">
        <f t="shared" si="526"/>
        <v>4.6011574074068459E-2</v>
      </c>
      <c r="O749" s="35">
        <f t="shared" si="527"/>
        <v>4.9550925925919885E-2</v>
      </c>
      <c r="P749" s="36">
        <f t="shared" si="528"/>
        <v>5.3090277777771304E-2</v>
      </c>
      <c r="Q749" s="35">
        <f t="shared" si="529"/>
        <v>5.6629629629622723E-2</v>
      </c>
      <c r="R749" s="35">
        <f t="shared" si="530"/>
        <v>6.0168981481474142E-2</v>
      </c>
      <c r="S749" s="35">
        <f t="shared" si="531"/>
        <v>6.3708333333325567E-2</v>
      </c>
      <c r="T749" s="35">
        <f t="shared" si="532"/>
        <v>6.7247685185176986E-2</v>
      </c>
      <c r="U749" s="36">
        <f t="shared" si="533"/>
        <v>7.0787037037028405E-2</v>
      </c>
      <c r="V749" s="35">
        <f t="shared" si="534"/>
        <v>7.4326388888879824E-2</v>
      </c>
      <c r="W749" s="37">
        <f t="shared" si="535"/>
        <v>7.4662627314805705E-2</v>
      </c>
      <c r="X749" s="35">
        <f t="shared" si="536"/>
        <v>7.7865740740731243E-2</v>
      </c>
      <c r="Y749" s="35">
        <f t="shared" si="537"/>
        <v>8.1405092592582662E-2</v>
      </c>
      <c r="Z749" s="35">
        <f t="shared" si="538"/>
        <v>8.4944444444434081E-2</v>
      </c>
      <c r="AA749" s="36">
        <f t="shared" si="539"/>
        <v>8.84837962962855E-2</v>
      </c>
      <c r="AB749" s="35">
        <f t="shared" si="540"/>
        <v>9.2023148148136918E-2</v>
      </c>
      <c r="AC749" s="35">
        <f t="shared" si="541"/>
        <v>9.5562499999988351E-2</v>
      </c>
      <c r="AD749" s="35">
        <f t="shared" si="542"/>
        <v>9.910185185183977E-2</v>
      </c>
      <c r="AE749" s="35">
        <f t="shared" si="543"/>
        <v>0.10264120370369119</v>
      </c>
      <c r="AF749" s="36">
        <f t="shared" si="544"/>
        <v>0.10618055555554261</v>
      </c>
      <c r="AG749" s="35">
        <f t="shared" si="545"/>
        <v>0.10971990740739403</v>
      </c>
      <c r="AH749" s="35">
        <f t="shared" si="546"/>
        <v>0.11325925925924545</v>
      </c>
      <c r="AI749" s="35">
        <f t="shared" si="547"/>
        <v>0.11679861111109686</v>
      </c>
      <c r="AJ749" s="35">
        <f t="shared" si="548"/>
        <v>0.12033796296294828</v>
      </c>
      <c r="AK749" s="36">
        <f t="shared" si="549"/>
        <v>0.1238773148147997</v>
      </c>
      <c r="AL749" s="35">
        <f t="shared" si="550"/>
        <v>0.12741666666665113</v>
      </c>
      <c r="AM749" s="35">
        <f t="shared" si="551"/>
        <v>0.13095601851850255</v>
      </c>
      <c r="AN749" s="35">
        <f t="shared" si="552"/>
        <v>0.13449537037035397</v>
      </c>
      <c r="AO749" s="35">
        <f t="shared" si="553"/>
        <v>0.13803472222220539</v>
      </c>
      <c r="AP749" s="36">
        <f t="shared" si="554"/>
        <v>0.14157407407405681</v>
      </c>
      <c r="AQ749" s="35">
        <f t="shared" si="555"/>
        <v>0.14511342592590823</v>
      </c>
      <c r="AR749" s="35">
        <f t="shared" si="556"/>
        <v>0.14865277777775965</v>
      </c>
      <c r="AS749" s="38">
        <f t="shared" si="557"/>
        <v>0.14934295138887069</v>
      </c>
      <c r="AU749" s="33">
        <v>3.5393518518514202E-3</v>
      </c>
    </row>
    <row r="750" spans="1:47">
      <c r="A750" s="33">
        <v>3.54050925925883E-3</v>
      </c>
      <c r="B750" s="34">
        <v>3.54050925925883E-3</v>
      </c>
      <c r="C750" s="35">
        <f t="shared" si="558"/>
        <v>7.0810185185176599E-3</v>
      </c>
      <c r="D750" s="35">
        <f t="shared" si="516"/>
        <v>1.0621527777776489E-2</v>
      </c>
      <c r="E750" s="35">
        <f t="shared" si="517"/>
        <v>1.416203703703532E-2</v>
      </c>
      <c r="F750" s="36">
        <f t="shared" si="518"/>
        <v>1.7702546296294148E-2</v>
      </c>
      <c r="G750" s="35">
        <f t="shared" si="519"/>
        <v>2.1243055555552979E-2</v>
      </c>
      <c r="H750" s="35">
        <f t="shared" si="520"/>
        <v>2.4783564814811809E-2</v>
      </c>
      <c r="I750" s="35">
        <f t="shared" si="521"/>
        <v>2.832407407407064E-2</v>
      </c>
      <c r="J750" s="35">
        <f t="shared" si="522"/>
        <v>3.186458333332947E-2</v>
      </c>
      <c r="K750" s="36">
        <f t="shared" si="523"/>
        <v>3.5405092592588297E-2</v>
      </c>
      <c r="L750" s="35">
        <f t="shared" si="524"/>
        <v>3.8945601851847131E-2</v>
      </c>
      <c r="M750" s="35">
        <f t="shared" si="525"/>
        <v>4.2486111111105958E-2</v>
      </c>
      <c r="N750" s="35">
        <f t="shared" si="526"/>
        <v>4.6026620370364792E-2</v>
      </c>
      <c r="O750" s="35">
        <f t="shared" si="527"/>
        <v>4.9567129629623619E-2</v>
      </c>
      <c r="P750" s="36">
        <f t="shared" si="528"/>
        <v>5.3107638888882452E-2</v>
      </c>
      <c r="Q750" s="35">
        <f t="shared" si="529"/>
        <v>5.6648148148141279E-2</v>
      </c>
      <c r="R750" s="35">
        <f t="shared" si="530"/>
        <v>6.0188657407400106E-2</v>
      </c>
      <c r="S750" s="35">
        <f t="shared" si="531"/>
        <v>6.372916666665894E-2</v>
      </c>
      <c r="T750" s="35">
        <f t="shared" si="532"/>
        <v>6.7269675925917774E-2</v>
      </c>
      <c r="U750" s="36">
        <f t="shared" si="533"/>
        <v>7.0810185185176594E-2</v>
      </c>
      <c r="V750" s="35">
        <f t="shared" si="534"/>
        <v>7.4350694444435428E-2</v>
      </c>
      <c r="W750" s="37">
        <f t="shared" si="535"/>
        <v>7.468704282406502E-2</v>
      </c>
      <c r="X750" s="35">
        <f t="shared" si="536"/>
        <v>7.7891203703694262E-2</v>
      </c>
      <c r="Y750" s="35">
        <f t="shared" si="537"/>
        <v>8.1431712962953096E-2</v>
      </c>
      <c r="Z750" s="35">
        <f t="shared" si="538"/>
        <v>8.4972222222211916E-2</v>
      </c>
      <c r="AA750" s="36">
        <f t="shared" si="539"/>
        <v>8.8512731481470749E-2</v>
      </c>
      <c r="AB750" s="35">
        <f t="shared" si="540"/>
        <v>9.2053240740729583E-2</v>
      </c>
      <c r="AC750" s="35">
        <f t="shared" si="541"/>
        <v>9.5593749999988403E-2</v>
      </c>
      <c r="AD750" s="35">
        <f t="shared" si="542"/>
        <v>9.9134259259247237E-2</v>
      </c>
      <c r="AE750" s="35">
        <f t="shared" si="543"/>
        <v>0.10267476851850607</v>
      </c>
      <c r="AF750" s="36">
        <f t="shared" si="544"/>
        <v>0.1062152777777649</v>
      </c>
      <c r="AG750" s="35">
        <f t="shared" si="545"/>
        <v>0.10975578703702372</v>
      </c>
      <c r="AH750" s="35">
        <f t="shared" si="546"/>
        <v>0.11329629629628256</v>
      </c>
      <c r="AI750" s="35">
        <f t="shared" si="547"/>
        <v>0.11683680555554139</v>
      </c>
      <c r="AJ750" s="35">
        <f t="shared" si="548"/>
        <v>0.12037731481480021</v>
      </c>
      <c r="AK750" s="36">
        <f t="shared" si="549"/>
        <v>0.12391782407405905</v>
      </c>
      <c r="AL750" s="35">
        <f t="shared" si="550"/>
        <v>0.12745833333331788</v>
      </c>
      <c r="AM750" s="35">
        <f t="shared" si="551"/>
        <v>0.13099884259257671</v>
      </c>
      <c r="AN750" s="35">
        <f t="shared" si="552"/>
        <v>0.13453935185183555</v>
      </c>
      <c r="AO750" s="35">
        <f t="shared" si="553"/>
        <v>0.13807986111109438</v>
      </c>
      <c r="AP750" s="36">
        <f t="shared" si="554"/>
        <v>0.14162037037035319</v>
      </c>
      <c r="AQ750" s="35">
        <f t="shared" si="555"/>
        <v>0.14516087962961202</v>
      </c>
      <c r="AR750" s="35">
        <f t="shared" si="556"/>
        <v>0.14870138888887086</v>
      </c>
      <c r="AS750" s="38">
        <f t="shared" si="557"/>
        <v>0.14939178819442633</v>
      </c>
      <c r="AU750" s="33">
        <v>3.54050925925883E-3</v>
      </c>
    </row>
    <row r="751" spans="1:47">
      <c r="A751" s="33">
        <v>3.5416666666662402E-3</v>
      </c>
      <c r="B751" s="34">
        <v>3.5416666666662402E-3</v>
      </c>
      <c r="C751" s="35">
        <f t="shared" si="558"/>
        <v>7.0833333333324804E-3</v>
      </c>
      <c r="D751" s="35">
        <f t="shared" si="516"/>
        <v>1.0624999999998721E-2</v>
      </c>
      <c r="E751" s="35">
        <f t="shared" si="517"/>
        <v>1.4166666666664961E-2</v>
      </c>
      <c r="F751" s="36">
        <f t="shared" si="518"/>
        <v>1.7708333333331203E-2</v>
      </c>
      <c r="G751" s="35">
        <f t="shared" si="519"/>
        <v>2.1249999999997441E-2</v>
      </c>
      <c r="H751" s="35">
        <f t="shared" si="520"/>
        <v>2.479166666666368E-2</v>
      </c>
      <c r="I751" s="35">
        <f t="shared" si="521"/>
        <v>2.8333333333329921E-2</v>
      </c>
      <c r="J751" s="35">
        <f t="shared" si="522"/>
        <v>3.1874999999996163E-2</v>
      </c>
      <c r="K751" s="36">
        <f t="shared" si="523"/>
        <v>3.5416666666662405E-2</v>
      </c>
      <c r="L751" s="35">
        <f t="shared" si="524"/>
        <v>3.895833333332864E-2</v>
      </c>
      <c r="M751" s="35">
        <f t="shared" si="525"/>
        <v>4.2499999999994882E-2</v>
      </c>
      <c r="N751" s="35">
        <f t="shared" si="526"/>
        <v>4.6041666666661124E-2</v>
      </c>
      <c r="O751" s="35">
        <f t="shared" si="527"/>
        <v>4.9583333333327359E-2</v>
      </c>
      <c r="P751" s="36">
        <f t="shared" si="528"/>
        <v>5.3124999999993601E-2</v>
      </c>
      <c r="Q751" s="35">
        <f t="shared" si="529"/>
        <v>5.6666666666659843E-2</v>
      </c>
      <c r="R751" s="35">
        <f t="shared" si="530"/>
        <v>6.0208333333326085E-2</v>
      </c>
      <c r="S751" s="35">
        <f t="shared" si="531"/>
        <v>6.3749999999992327E-2</v>
      </c>
      <c r="T751" s="35">
        <f t="shared" si="532"/>
        <v>6.7291666666658562E-2</v>
      </c>
      <c r="U751" s="36">
        <f t="shared" si="533"/>
        <v>7.0833333333324811E-2</v>
      </c>
      <c r="V751" s="35">
        <f t="shared" si="534"/>
        <v>7.4374999999991045E-2</v>
      </c>
      <c r="W751" s="37">
        <f t="shared" si="535"/>
        <v>7.4711458333324335E-2</v>
      </c>
      <c r="X751" s="35">
        <f t="shared" si="536"/>
        <v>7.791666666665728E-2</v>
      </c>
      <c r="Y751" s="35">
        <f t="shared" si="537"/>
        <v>8.1458333333323529E-2</v>
      </c>
      <c r="Z751" s="35">
        <f t="shared" si="538"/>
        <v>8.4999999999989764E-2</v>
      </c>
      <c r="AA751" s="36">
        <f t="shared" si="539"/>
        <v>8.8541666666655999E-2</v>
      </c>
      <c r="AB751" s="35">
        <f t="shared" si="540"/>
        <v>9.2083333333322248E-2</v>
      </c>
      <c r="AC751" s="35">
        <f t="shared" si="541"/>
        <v>9.5624999999988483E-2</v>
      </c>
      <c r="AD751" s="35">
        <f t="shared" si="542"/>
        <v>9.9166666666654718E-2</v>
      </c>
      <c r="AE751" s="35">
        <f t="shared" si="543"/>
        <v>0.10270833333332097</v>
      </c>
      <c r="AF751" s="36">
        <f t="shared" si="544"/>
        <v>0.1062499999999872</v>
      </c>
      <c r="AG751" s="35">
        <f t="shared" si="545"/>
        <v>0.10979166666665345</v>
      </c>
      <c r="AH751" s="35">
        <f t="shared" si="546"/>
        <v>0.11333333333331969</v>
      </c>
      <c r="AI751" s="35">
        <f t="shared" si="547"/>
        <v>0.11687499999998592</v>
      </c>
      <c r="AJ751" s="35">
        <f t="shared" si="548"/>
        <v>0.12041666666665217</v>
      </c>
      <c r="AK751" s="36">
        <f t="shared" si="549"/>
        <v>0.1239583333333184</v>
      </c>
      <c r="AL751" s="35">
        <f t="shared" si="550"/>
        <v>0.12749999999998465</v>
      </c>
      <c r="AM751" s="35">
        <f t="shared" si="551"/>
        <v>0.13104166666665087</v>
      </c>
      <c r="AN751" s="35">
        <f t="shared" si="552"/>
        <v>0.13458333333331712</v>
      </c>
      <c r="AO751" s="35">
        <f t="shared" si="553"/>
        <v>0.13812499999998337</v>
      </c>
      <c r="AP751" s="36">
        <f t="shared" si="554"/>
        <v>0.14166666666664962</v>
      </c>
      <c r="AQ751" s="35">
        <f t="shared" si="555"/>
        <v>0.14520833333331584</v>
      </c>
      <c r="AR751" s="35">
        <f t="shared" si="556"/>
        <v>0.14874999999998209</v>
      </c>
      <c r="AS751" s="38">
        <f t="shared" si="557"/>
        <v>0.14944062499998201</v>
      </c>
      <c r="AU751" s="33">
        <v>3.5416666666662402E-3</v>
      </c>
    </row>
    <row r="752" spans="1:47">
      <c r="A752" s="33">
        <v>3.54282407407364E-3</v>
      </c>
      <c r="B752" s="34">
        <v>3.54282407407364E-3</v>
      </c>
      <c r="C752" s="35">
        <f t="shared" si="558"/>
        <v>7.08564814814728E-3</v>
      </c>
      <c r="D752" s="35">
        <f t="shared" si="516"/>
        <v>1.062847222222092E-2</v>
      </c>
      <c r="E752" s="35">
        <f t="shared" si="517"/>
        <v>1.417129629629456E-2</v>
      </c>
      <c r="F752" s="36">
        <f t="shared" si="518"/>
        <v>1.7714120370368201E-2</v>
      </c>
      <c r="G752" s="35">
        <f t="shared" si="519"/>
        <v>2.1256944444441841E-2</v>
      </c>
      <c r="H752" s="35">
        <f t="shared" si="520"/>
        <v>2.479976851851548E-2</v>
      </c>
      <c r="I752" s="35">
        <f t="shared" si="521"/>
        <v>2.834259259258912E-2</v>
      </c>
      <c r="J752" s="35">
        <f t="shared" si="522"/>
        <v>3.1885416666662759E-2</v>
      </c>
      <c r="K752" s="36">
        <f t="shared" si="523"/>
        <v>3.5428240740736403E-2</v>
      </c>
      <c r="L752" s="35">
        <f t="shared" si="524"/>
        <v>3.8971064814810039E-2</v>
      </c>
      <c r="M752" s="35">
        <f t="shared" si="525"/>
        <v>4.2513888888883682E-2</v>
      </c>
      <c r="N752" s="35">
        <f t="shared" si="526"/>
        <v>4.6056712962957318E-2</v>
      </c>
      <c r="O752" s="35">
        <f t="shared" si="527"/>
        <v>4.9599537037030961E-2</v>
      </c>
      <c r="P752" s="36">
        <f t="shared" si="528"/>
        <v>5.3142361111104597E-2</v>
      </c>
      <c r="Q752" s="35">
        <f t="shared" si="529"/>
        <v>5.668518518517824E-2</v>
      </c>
      <c r="R752" s="35">
        <f t="shared" si="530"/>
        <v>6.0228009259251883E-2</v>
      </c>
      <c r="S752" s="35">
        <f t="shared" si="531"/>
        <v>6.3770833333325519E-2</v>
      </c>
      <c r="T752" s="35">
        <f t="shared" si="532"/>
        <v>6.7313657407399155E-2</v>
      </c>
      <c r="U752" s="36">
        <f t="shared" si="533"/>
        <v>7.0856481481472805E-2</v>
      </c>
      <c r="V752" s="35">
        <f t="shared" si="534"/>
        <v>7.4399305555546441E-2</v>
      </c>
      <c r="W752" s="37">
        <f t="shared" si="535"/>
        <v>7.4735873842583428E-2</v>
      </c>
      <c r="X752" s="35">
        <f t="shared" si="536"/>
        <v>7.7942129629620077E-2</v>
      </c>
      <c r="Y752" s="35">
        <f t="shared" si="537"/>
        <v>8.1484953703693713E-2</v>
      </c>
      <c r="Z752" s="35">
        <f t="shared" si="538"/>
        <v>8.5027777777767363E-2</v>
      </c>
      <c r="AA752" s="36">
        <f t="shared" si="539"/>
        <v>8.8570601851840999E-2</v>
      </c>
      <c r="AB752" s="35">
        <f t="shared" si="540"/>
        <v>9.2113425925914635E-2</v>
      </c>
      <c r="AC752" s="35">
        <f t="shared" si="541"/>
        <v>9.5656249999988285E-2</v>
      </c>
      <c r="AD752" s="35">
        <f t="shared" si="542"/>
        <v>9.9199074074061921E-2</v>
      </c>
      <c r="AE752" s="35">
        <f t="shared" si="543"/>
        <v>0.10274189814813556</v>
      </c>
      <c r="AF752" s="36">
        <f t="shared" si="544"/>
        <v>0.10628472222220919</v>
      </c>
      <c r="AG752" s="35">
        <f t="shared" si="545"/>
        <v>0.10982754629628284</v>
      </c>
      <c r="AH752" s="35">
        <f t="shared" si="546"/>
        <v>0.11337037037035648</v>
      </c>
      <c r="AI752" s="35">
        <f t="shared" si="547"/>
        <v>0.11691319444443012</v>
      </c>
      <c r="AJ752" s="35">
        <f t="shared" si="548"/>
        <v>0.12045601851850377</v>
      </c>
      <c r="AK752" s="36">
        <f t="shared" si="549"/>
        <v>0.1239988425925774</v>
      </c>
      <c r="AL752" s="35">
        <f t="shared" si="550"/>
        <v>0.12754166666665104</v>
      </c>
      <c r="AM752" s="35">
        <f t="shared" si="551"/>
        <v>0.13108449074072467</v>
      </c>
      <c r="AN752" s="35">
        <f t="shared" si="552"/>
        <v>0.13462731481479831</v>
      </c>
      <c r="AO752" s="35">
        <f t="shared" si="553"/>
        <v>0.13817013888887195</v>
      </c>
      <c r="AP752" s="36">
        <f t="shared" si="554"/>
        <v>0.14171296296294561</v>
      </c>
      <c r="AQ752" s="35">
        <f t="shared" si="555"/>
        <v>0.14525578703701925</v>
      </c>
      <c r="AR752" s="35">
        <f t="shared" si="556"/>
        <v>0.14879861111109288</v>
      </c>
      <c r="AS752" s="38">
        <f t="shared" si="557"/>
        <v>0.14948946180553724</v>
      </c>
      <c r="AU752" s="33">
        <v>3.54282407407364E-3</v>
      </c>
    </row>
    <row r="753" spans="1:47">
      <c r="A753" s="33">
        <v>3.5439814814810502E-3</v>
      </c>
      <c r="B753" s="34">
        <v>3.5439814814810502E-3</v>
      </c>
      <c r="C753" s="35">
        <f t="shared" si="558"/>
        <v>7.0879629629621004E-3</v>
      </c>
      <c r="D753" s="35">
        <f t="shared" si="516"/>
        <v>1.063194444444315E-2</v>
      </c>
      <c r="E753" s="35">
        <f t="shared" si="517"/>
        <v>1.4175925925924201E-2</v>
      </c>
      <c r="F753" s="36">
        <f t="shared" si="518"/>
        <v>1.7719907407405252E-2</v>
      </c>
      <c r="G753" s="35">
        <f t="shared" si="519"/>
        <v>2.12638888888863E-2</v>
      </c>
      <c r="H753" s="35">
        <f t="shared" si="520"/>
        <v>2.4807870370367351E-2</v>
      </c>
      <c r="I753" s="35">
        <f t="shared" si="521"/>
        <v>2.8351851851848402E-2</v>
      </c>
      <c r="J753" s="35">
        <f t="shared" si="522"/>
        <v>3.1895833333329453E-2</v>
      </c>
      <c r="K753" s="36">
        <f t="shared" si="523"/>
        <v>3.5439814814810504E-2</v>
      </c>
      <c r="L753" s="35">
        <f t="shared" si="524"/>
        <v>3.8983796296291555E-2</v>
      </c>
      <c r="M753" s="35">
        <f t="shared" si="525"/>
        <v>4.2527777777772599E-2</v>
      </c>
      <c r="N753" s="35">
        <f t="shared" si="526"/>
        <v>4.607175925925365E-2</v>
      </c>
      <c r="O753" s="35">
        <f t="shared" si="527"/>
        <v>4.9615740740734701E-2</v>
      </c>
      <c r="P753" s="36">
        <f t="shared" si="528"/>
        <v>5.3159722222215752E-2</v>
      </c>
      <c r="Q753" s="35">
        <f t="shared" si="529"/>
        <v>5.6703703703696803E-2</v>
      </c>
      <c r="R753" s="35">
        <f t="shared" si="530"/>
        <v>6.0247685185177854E-2</v>
      </c>
      <c r="S753" s="35">
        <f t="shared" si="531"/>
        <v>6.3791666666658906E-2</v>
      </c>
      <c r="T753" s="35">
        <f t="shared" si="532"/>
        <v>6.7335648148139957E-2</v>
      </c>
      <c r="U753" s="36">
        <f t="shared" si="533"/>
        <v>7.0879629629621008E-2</v>
      </c>
      <c r="V753" s="35">
        <f t="shared" si="534"/>
        <v>7.4423611111102059E-2</v>
      </c>
      <c r="W753" s="37">
        <f t="shared" si="535"/>
        <v>7.4760289351842757E-2</v>
      </c>
      <c r="X753" s="35">
        <f t="shared" si="536"/>
        <v>7.796759259258311E-2</v>
      </c>
      <c r="Y753" s="35">
        <f t="shared" si="537"/>
        <v>8.1511574074064161E-2</v>
      </c>
      <c r="Z753" s="35">
        <f t="shared" si="538"/>
        <v>8.5055555555545198E-2</v>
      </c>
      <c r="AA753" s="36">
        <f t="shared" si="539"/>
        <v>8.8599537037026249E-2</v>
      </c>
      <c r="AB753" s="35">
        <f t="shared" si="540"/>
        <v>9.21435185185073E-2</v>
      </c>
      <c r="AC753" s="35">
        <f t="shared" si="541"/>
        <v>9.5687499999988351E-2</v>
      </c>
      <c r="AD753" s="35">
        <f t="shared" si="542"/>
        <v>9.9231481481469402E-2</v>
      </c>
      <c r="AE753" s="35">
        <f t="shared" si="543"/>
        <v>0.10277546296295045</v>
      </c>
      <c r="AF753" s="36">
        <f t="shared" si="544"/>
        <v>0.1063194444444315</v>
      </c>
      <c r="AG753" s="35">
        <f t="shared" si="545"/>
        <v>0.10986342592591256</v>
      </c>
      <c r="AH753" s="35">
        <f t="shared" si="546"/>
        <v>0.11340740740739361</v>
      </c>
      <c r="AI753" s="35">
        <f t="shared" si="547"/>
        <v>0.11695138888887466</v>
      </c>
      <c r="AJ753" s="35">
        <f t="shared" si="548"/>
        <v>0.12049537037035571</v>
      </c>
      <c r="AK753" s="36">
        <f t="shared" si="549"/>
        <v>0.12403935185183676</v>
      </c>
      <c r="AL753" s="35">
        <f t="shared" si="550"/>
        <v>0.12758333333331781</v>
      </c>
      <c r="AM753" s="35">
        <f t="shared" si="551"/>
        <v>0.13112731481479886</v>
      </c>
      <c r="AN753" s="35">
        <f t="shared" si="552"/>
        <v>0.13467129629627991</v>
      </c>
      <c r="AO753" s="35">
        <f t="shared" si="553"/>
        <v>0.13821527777776096</v>
      </c>
      <c r="AP753" s="36">
        <f t="shared" si="554"/>
        <v>0.14175925925924202</v>
      </c>
      <c r="AQ753" s="35">
        <f t="shared" si="555"/>
        <v>0.14530324074072307</v>
      </c>
      <c r="AR753" s="35">
        <f t="shared" si="556"/>
        <v>0.14884722222220412</v>
      </c>
      <c r="AS753" s="38">
        <f t="shared" si="557"/>
        <v>0.14953829861109291</v>
      </c>
      <c r="AU753" s="33">
        <v>3.5439814814810502E-3</v>
      </c>
    </row>
    <row r="754" spans="1:47">
      <c r="A754" s="33">
        <v>3.54513888888846E-3</v>
      </c>
      <c r="B754" s="34">
        <v>3.54513888888846E-3</v>
      </c>
      <c r="C754" s="35">
        <f t="shared" si="558"/>
        <v>7.09027777777692E-3</v>
      </c>
      <c r="D754" s="35">
        <f t="shared" si="516"/>
        <v>1.0635416666665381E-2</v>
      </c>
      <c r="E754" s="35">
        <f t="shared" si="517"/>
        <v>1.418055555555384E-2</v>
      </c>
      <c r="F754" s="36">
        <f t="shared" si="518"/>
        <v>1.7725694444442299E-2</v>
      </c>
      <c r="G754" s="35">
        <f t="shared" si="519"/>
        <v>2.1270833333330762E-2</v>
      </c>
      <c r="H754" s="35">
        <f t="shared" si="520"/>
        <v>2.4815972222219221E-2</v>
      </c>
      <c r="I754" s="35">
        <f t="shared" si="521"/>
        <v>2.836111111110768E-2</v>
      </c>
      <c r="J754" s="35">
        <f t="shared" si="522"/>
        <v>3.1906249999996139E-2</v>
      </c>
      <c r="K754" s="36">
        <f t="shared" si="523"/>
        <v>3.5451388888884598E-2</v>
      </c>
      <c r="L754" s="35">
        <f t="shared" si="524"/>
        <v>3.8996527777773057E-2</v>
      </c>
      <c r="M754" s="35">
        <f t="shared" si="525"/>
        <v>4.2541666666661523E-2</v>
      </c>
      <c r="N754" s="35">
        <f t="shared" si="526"/>
        <v>4.6086805555549983E-2</v>
      </c>
      <c r="O754" s="35">
        <f t="shared" si="527"/>
        <v>4.9631944444438442E-2</v>
      </c>
      <c r="P754" s="36">
        <f t="shared" si="528"/>
        <v>5.3177083333326901E-2</v>
      </c>
      <c r="Q754" s="35">
        <f t="shared" si="529"/>
        <v>5.672222222221536E-2</v>
      </c>
      <c r="R754" s="35">
        <f t="shared" si="530"/>
        <v>6.0267361111103819E-2</v>
      </c>
      <c r="S754" s="35">
        <f t="shared" si="531"/>
        <v>6.3812499999992278E-2</v>
      </c>
      <c r="T754" s="35">
        <f t="shared" si="532"/>
        <v>6.7357638888880744E-2</v>
      </c>
      <c r="U754" s="36">
        <f t="shared" si="533"/>
        <v>7.0902777777769196E-2</v>
      </c>
      <c r="V754" s="35">
        <f t="shared" si="534"/>
        <v>7.4447916666657662E-2</v>
      </c>
      <c r="W754" s="37">
        <f t="shared" si="535"/>
        <v>7.4784704861102058E-2</v>
      </c>
      <c r="X754" s="35">
        <f t="shared" si="536"/>
        <v>7.7993055555546115E-2</v>
      </c>
      <c r="Y754" s="35">
        <f t="shared" si="537"/>
        <v>8.1538194444434581E-2</v>
      </c>
      <c r="Z754" s="35">
        <f t="shared" si="538"/>
        <v>8.5083333333323047E-2</v>
      </c>
      <c r="AA754" s="36">
        <f t="shared" si="539"/>
        <v>8.8628472222211499E-2</v>
      </c>
      <c r="AB754" s="35">
        <f t="shared" si="540"/>
        <v>9.2173611111099965E-2</v>
      </c>
      <c r="AC754" s="35">
        <f t="shared" si="541"/>
        <v>9.5718749999988417E-2</v>
      </c>
      <c r="AD754" s="35">
        <f t="shared" si="542"/>
        <v>9.9263888888876883E-2</v>
      </c>
      <c r="AE754" s="35">
        <f t="shared" si="543"/>
        <v>0.10280902777776534</v>
      </c>
      <c r="AF754" s="36">
        <f t="shared" si="544"/>
        <v>0.1063541666666538</v>
      </c>
      <c r="AG754" s="35">
        <f t="shared" si="545"/>
        <v>0.10989930555554225</v>
      </c>
      <c r="AH754" s="35">
        <f t="shared" si="546"/>
        <v>0.11344444444443072</v>
      </c>
      <c r="AI754" s="35">
        <f t="shared" si="547"/>
        <v>0.11698958333331919</v>
      </c>
      <c r="AJ754" s="35">
        <f t="shared" si="548"/>
        <v>0.12053472222220764</v>
      </c>
      <c r="AK754" s="36">
        <f t="shared" si="549"/>
        <v>0.1240798611110961</v>
      </c>
      <c r="AL754" s="35">
        <f t="shared" si="550"/>
        <v>0.12762499999998456</v>
      </c>
      <c r="AM754" s="35">
        <f t="shared" si="551"/>
        <v>0.13117013888887302</v>
      </c>
      <c r="AN754" s="35">
        <f t="shared" si="552"/>
        <v>0.13471527777776149</v>
      </c>
      <c r="AO754" s="35">
        <f t="shared" si="553"/>
        <v>0.13826041666664993</v>
      </c>
      <c r="AP754" s="36">
        <f t="shared" si="554"/>
        <v>0.14180555555553839</v>
      </c>
      <c r="AQ754" s="35">
        <f t="shared" si="555"/>
        <v>0.14535069444442686</v>
      </c>
      <c r="AR754" s="35">
        <f t="shared" si="556"/>
        <v>0.14889583333331532</v>
      </c>
      <c r="AS754" s="38">
        <f t="shared" si="557"/>
        <v>0.14958713541664856</v>
      </c>
      <c r="AU754" s="33">
        <v>3.54513888888846E-3</v>
      </c>
    </row>
    <row r="755" spans="1:47">
      <c r="A755" s="33">
        <v>3.5462962962958598E-3</v>
      </c>
      <c r="B755" s="34">
        <v>3.5462962962958598E-3</v>
      </c>
      <c r="C755" s="35">
        <f t="shared" si="558"/>
        <v>7.0925925925917196E-3</v>
      </c>
      <c r="D755" s="35">
        <f t="shared" si="516"/>
        <v>1.0638888888887579E-2</v>
      </c>
      <c r="E755" s="35">
        <f t="shared" si="517"/>
        <v>1.4185185185183439E-2</v>
      </c>
      <c r="F755" s="36">
        <f t="shared" si="518"/>
        <v>1.7731481481479298E-2</v>
      </c>
      <c r="G755" s="35">
        <f t="shared" si="519"/>
        <v>2.1277777777775158E-2</v>
      </c>
      <c r="H755" s="35">
        <f t="shared" si="520"/>
        <v>2.4824074074071018E-2</v>
      </c>
      <c r="I755" s="35">
        <f t="shared" si="521"/>
        <v>2.8370370370366878E-2</v>
      </c>
      <c r="J755" s="35">
        <f t="shared" si="522"/>
        <v>3.1916666666662735E-2</v>
      </c>
      <c r="K755" s="36">
        <f t="shared" si="523"/>
        <v>3.5462962962958595E-2</v>
      </c>
      <c r="L755" s="35">
        <f t="shared" si="524"/>
        <v>3.9009259259254456E-2</v>
      </c>
      <c r="M755" s="35">
        <f t="shared" si="525"/>
        <v>4.2555555555550316E-2</v>
      </c>
      <c r="N755" s="35">
        <f t="shared" si="526"/>
        <v>4.6101851851846176E-2</v>
      </c>
      <c r="O755" s="35">
        <f t="shared" si="527"/>
        <v>4.9648148148142036E-2</v>
      </c>
      <c r="P755" s="36">
        <f t="shared" si="528"/>
        <v>5.3194444444437897E-2</v>
      </c>
      <c r="Q755" s="35">
        <f t="shared" si="529"/>
        <v>5.6740740740733757E-2</v>
      </c>
      <c r="R755" s="35">
        <f t="shared" si="530"/>
        <v>6.0287037037029617E-2</v>
      </c>
      <c r="S755" s="35">
        <f t="shared" si="531"/>
        <v>6.383333333332547E-2</v>
      </c>
      <c r="T755" s="35">
        <f t="shared" si="532"/>
        <v>6.7379629629621338E-2</v>
      </c>
      <c r="U755" s="36">
        <f t="shared" si="533"/>
        <v>7.0925925925917191E-2</v>
      </c>
      <c r="V755" s="35">
        <f t="shared" si="534"/>
        <v>7.4472222222213058E-2</v>
      </c>
      <c r="W755" s="37">
        <f t="shared" si="535"/>
        <v>7.4809120370361165E-2</v>
      </c>
      <c r="X755" s="35">
        <f t="shared" si="536"/>
        <v>7.8018518518508911E-2</v>
      </c>
      <c r="Y755" s="35">
        <f t="shared" si="537"/>
        <v>8.1564814814804779E-2</v>
      </c>
      <c r="Z755" s="35">
        <f t="shared" si="538"/>
        <v>8.5111111111100632E-2</v>
      </c>
      <c r="AA755" s="36">
        <f t="shared" si="539"/>
        <v>8.8657407407396499E-2</v>
      </c>
      <c r="AB755" s="35">
        <f t="shared" si="540"/>
        <v>9.2203703703692352E-2</v>
      </c>
      <c r="AC755" s="35">
        <f t="shared" si="541"/>
        <v>9.574999999998822E-2</v>
      </c>
      <c r="AD755" s="35">
        <f t="shared" si="542"/>
        <v>9.9296296296284073E-2</v>
      </c>
      <c r="AE755" s="35">
        <f t="shared" si="543"/>
        <v>0.10284259259257994</v>
      </c>
      <c r="AF755" s="36">
        <f t="shared" si="544"/>
        <v>0.10638888888887579</v>
      </c>
      <c r="AG755" s="35">
        <f t="shared" si="545"/>
        <v>0.10993518518517166</v>
      </c>
      <c r="AH755" s="35">
        <f t="shared" si="546"/>
        <v>0.11348148148146751</v>
      </c>
      <c r="AI755" s="35">
        <f t="shared" si="547"/>
        <v>0.11702777777776337</v>
      </c>
      <c r="AJ755" s="35">
        <f t="shared" si="548"/>
        <v>0.12057407407405923</v>
      </c>
      <c r="AK755" s="36">
        <f t="shared" si="549"/>
        <v>0.12412037037035509</v>
      </c>
      <c r="AL755" s="35">
        <f t="shared" si="550"/>
        <v>0.12766666666665094</v>
      </c>
      <c r="AM755" s="35">
        <f t="shared" si="551"/>
        <v>0.13121296296294682</v>
      </c>
      <c r="AN755" s="35">
        <f t="shared" si="552"/>
        <v>0.13475925925924268</v>
      </c>
      <c r="AO755" s="35">
        <f t="shared" si="553"/>
        <v>0.13830555555553853</v>
      </c>
      <c r="AP755" s="36">
        <f t="shared" si="554"/>
        <v>0.14185185185183438</v>
      </c>
      <c r="AQ755" s="35">
        <f t="shared" si="555"/>
        <v>0.14539814814813026</v>
      </c>
      <c r="AR755" s="35">
        <f t="shared" si="556"/>
        <v>0.14894444444442612</v>
      </c>
      <c r="AS755" s="38">
        <f t="shared" si="557"/>
        <v>0.14963597222220382</v>
      </c>
      <c r="AU755" s="33">
        <v>3.5462962962958598E-3</v>
      </c>
    </row>
    <row r="756" spans="1:47">
      <c r="A756" s="33">
        <v>3.54745370370327E-3</v>
      </c>
      <c r="B756" s="34">
        <v>3.54745370370327E-3</v>
      </c>
      <c r="C756" s="35">
        <f t="shared" si="558"/>
        <v>7.0949074074065401E-3</v>
      </c>
      <c r="D756" s="35">
        <f t="shared" si="516"/>
        <v>1.064236111110981E-2</v>
      </c>
      <c r="E756" s="35">
        <f t="shared" si="517"/>
        <v>1.418981481481308E-2</v>
      </c>
      <c r="F756" s="36">
        <f t="shared" si="518"/>
        <v>1.7737268518516348E-2</v>
      </c>
      <c r="G756" s="35">
        <f t="shared" si="519"/>
        <v>2.128472222221962E-2</v>
      </c>
      <c r="H756" s="35">
        <f t="shared" si="520"/>
        <v>2.4832175925922892E-2</v>
      </c>
      <c r="I756" s="35">
        <f t="shared" si="521"/>
        <v>2.837962962962616E-2</v>
      </c>
      <c r="J756" s="35">
        <f t="shared" si="522"/>
        <v>3.1927083333329428E-2</v>
      </c>
      <c r="K756" s="36">
        <f t="shared" si="523"/>
        <v>3.5474537037032697E-2</v>
      </c>
      <c r="L756" s="35">
        <f t="shared" si="524"/>
        <v>3.9021990740735972E-2</v>
      </c>
      <c r="M756" s="35">
        <f t="shared" si="525"/>
        <v>4.256944444443924E-2</v>
      </c>
      <c r="N756" s="35">
        <f t="shared" si="526"/>
        <v>4.6116898148142509E-2</v>
      </c>
      <c r="O756" s="35">
        <f t="shared" si="527"/>
        <v>4.9664351851845784E-2</v>
      </c>
      <c r="P756" s="36">
        <f t="shared" si="528"/>
        <v>5.3211805555549052E-2</v>
      </c>
      <c r="Q756" s="35">
        <f t="shared" si="529"/>
        <v>5.675925925925232E-2</v>
      </c>
      <c r="R756" s="35">
        <f t="shared" si="530"/>
        <v>6.0306712962955589E-2</v>
      </c>
      <c r="S756" s="35">
        <f t="shared" si="531"/>
        <v>6.3854166666658857E-2</v>
      </c>
      <c r="T756" s="35">
        <f t="shared" si="532"/>
        <v>6.7401620370362125E-2</v>
      </c>
      <c r="U756" s="36">
        <f t="shared" si="533"/>
        <v>7.0949074074065394E-2</v>
      </c>
      <c r="V756" s="35">
        <f t="shared" si="534"/>
        <v>7.4496527777768676E-2</v>
      </c>
      <c r="W756" s="37">
        <f t="shared" si="535"/>
        <v>7.483353587962048E-2</v>
      </c>
      <c r="X756" s="35">
        <f t="shared" si="536"/>
        <v>7.8043981481471944E-2</v>
      </c>
      <c r="Y756" s="35">
        <f t="shared" si="537"/>
        <v>8.1591435185175212E-2</v>
      </c>
      <c r="Z756" s="35">
        <f t="shared" si="538"/>
        <v>8.5138888888878481E-2</v>
      </c>
      <c r="AA756" s="36">
        <f t="shared" si="539"/>
        <v>8.8686342592581749E-2</v>
      </c>
      <c r="AB756" s="35">
        <f t="shared" si="540"/>
        <v>9.2233796296285017E-2</v>
      </c>
      <c r="AC756" s="35">
        <f t="shared" si="541"/>
        <v>9.5781249999988285E-2</v>
      </c>
      <c r="AD756" s="35">
        <f t="shared" si="542"/>
        <v>9.9328703703691568E-2</v>
      </c>
      <c r="AE756" s="35">
        <f t="shared" si="543"/>
        <v>0.10287615740739484</v>
      </c>
      <c r="AF756" s="36">
        <f t="shared" si="544"/>
        <v>0.1064236111110981</v>
      </c>
      <c r="AG756" s="35">
        <f t="shared" si="545"/>
        <v>0.10997106481480137</v>
      </c>
      <c r="AH756" s="35">
        <f t="shared" si="546"/>
        <v>0.11351851851850464</v>
      </c>
      <c r="AI756" s="35">
        <f t="shared" si="547"/>
        <v>0.11706597222220791</v>
      </c>
      <c r="AJ756" s="35">
        <f t="shared" si="548"/>
        <v>0.12061342592591118</v>
      </c>
      <c r="AK756" s="36">
        <f t="shared" si="549"/>
        <v>0.12416087962961445</v>
      </c>
      <c r="AL756" s="35">
        <f t="shared" si="550"/>
        <v>0.12770833333331771</v>
      </c>
      <c r="AM756" s="35">
        <f t="shared" si="551"/>
        <v>0.13125578703702098</v>
      </c>
      <c r="AN756" s="35">
        <f t="shared" si="552"/>
        <v>0.13480324074072425</v>
      </c>
      <c r="AO756" s="35">
        <f t="shared" si="553"/>
        <v>0.13835069444442752</v>
      </c>
      <c r="AP756" s="36">
        <f t="shared" si="554"/>
        <v>0.14189814814813079</v>
      </c>
      <c r="AQ756" s="35">
        <f t="shared" si="555"/>
        <v>0.14544560185183408</v>
      </c>
      <c r="AR756" s="35">
        <f t="shared" si="556"/>
        <v>0.14899305555553735</v>
      </c>
      <c r="AS756" s="38">
        <f t="shared" si="557"/>
        <v>0.14968480902775949</v>
      </c>
      <c r="AU756" s="33">
        <v>3.54745370370327E-3</v>
      </c>
    </row>
    <row r="757" spans="1:47">
      <c r="A757" s="33">
        <v>3.5486111111106798E-3</v>
      </c>
      <c r="B757" s="34">
        <v>3.5486111111106798E-3</v>
      </c>
      <c r="C757" s="35">
        <f t="shared" si="558"/>
        <v>7.0972222222213596E-3</v>
      </c>
      <c r="D757" s="35">
        <f t="shared" si="516"/>
        <v>1.0645833333332039E-2</v>
      </c>
      <c r="E757" s="35">
        <f t="shared" si="517"/>
        <v>1.4194444444442719E-2</v>
      </c>
      <c r="F757" s="36">
        <f t="shared" si="518"/>
        <v>1.7743055555553399E-2</v>
      </c>
      <c r="G757" s="35">
        <f t="shared" si="519"/>
        <v>2.1291666666664079E-2</v>
      </c>
      <c r="H757" s="35">
        <f t="shared" si="520"/>
        <v>2.4840277777774759E-2</v>
      </c>
      <c r="I757" s="35">
        <f t="shared" si="521"/>
        <v>2.8388888888885438E-2</v>
      </c>
      <c r="J757" s="35">
        <f t="shared" si="522"/>
        <v>3.1937499999996122E-2</v>
      </c>
      <c r="K757" s="36">
        <f t="shared" si="523"/>
        <v>3.5486111111106798E-2</v>
      </c>
      <c r="L757" s="35">
        <f t="shared" si="524"/>
        <v>3.9034722222217474E-2</v>
      </c>
      <c r="M757" s="35">
        <f t="shared" si="525"/>
        <v>4.2583333333328158E-2</v>
      </c>
      <c r="N757" s="35">
        <f t="shared" si="526"/>
        <v>4.6131944444438841E-2</v>
      </c>
      <c r="O757" s="35">
        <f t="shared" si="527"/>
        <v>4.9680555555549517E-2</v>
      </c>
      <c r="P757" s="36">
        <f t="shared" si="528"/>
        <v>5.3229166666660194E-2</v>
      </c>
      <c r="Q757" s="35">
        <f t="shared" si="529"/>
        <v>5.6777777777770877E-2</v>
      </c>
      <c r="R757" s="35">
        <f t="shared" si="530"/>
        <v>6.032638888888156E-2</v>
      </c>
      <c r="S757" s="35">
        <f t="shared" si="531"/>
        <v>6.3874999999992244E-2</v>
      </c>
      <c r="T757" s="35">
        <f t="shared" si="532"/>
        <v>6.7423611111102913E-2</v>
      </c>
      <c r="U757" s="36">
        <f t="shared" si="533"/>
        <v>7.0972222222213596E-2</v>
      </c>
      <c r="V757" s="35">
        <f t="shared" si="534"/>
        <v>7.452083333332428E-2</v>
      </c>
      <c r="W757" s="37">
        <f t="shared" si="535"/>
        <v>7.4857951388879782E-2</v>
      </c>
      <c r="X757" s="35">
        <f t="shared" si="536"/>
        <v>7.8069444444434949E-2</v>
      </c>
      <c r="Y757" s="35">
        <f t="shared" si="537"/>
        <v>8.1618055555545632E-2</v>
      </c>
      <c r="Z757" s="35">
        <f t="shared" si="538"/>
        <v>8.5166666666656315E-2</v>
      </c>
      <c r="AA757" s="36">
        <f t="shared" si="539"/>
        <v>8.8715277777766999E-2</v>
      </c>
      <c r="AB757" s="35">
        <f t="shared" si="540"/>
        <v>9.2263888888877682E-2</v>
      </c>
      <c r="AC757" s="35">
        <f t="shared" si="541"/>
        <v>9.5812499999988351E-2</v>
      </c>
      <c r="AD757" s="35">
        <f t="shared" si="542"/>
        <v>9.9361111111099035E-2</v>
      </c>
      <c r="AE757" s="35">
        <f t="shared" si="543"/>
        <v>0.10290972222220972</v>
      </c>
      <c r="AF757" s="36">
        <f t="shared" si="544"/>
        <v>0.10645833333332039</v>
      </c>
      <c r="AG757" s="35">
        <f t="shared" si="545"/>
        <v>0.11000694444443107</v>
      </c>
      <c r="AH757" s="35">
        <f t="shared" si="546"/>
        <v>0.11355555555554175</v>
      </c>
      <c r="AI757" s="35">
        <f t="shared" si="547"/>
        <v>0.11710416666665244</v>
      </c>
      <c r="AJ757" s="35">
        <f t="shared" si="548"/>
        <v>0.12065277777776312</v>
      </c>
      <c r="AK757" s="36">
        <f t="shared" si="549"/>
        <v>0.12420138888887379</v>
      </c>
      <c r="AL757" s="35">
        <f t="shared" si="550"/>
        <v>0.12774999999998449</v>
      </c>
      <c r="AM757" s="35">
        <f t="shared" si="551"/>
        <v>0.13129861111109514</v>
      </c>
      <c r="AN757" s="35">
        <f t="shared" si="552"/>
        <v>0.13484722222220583</v>
      </c>
      <c r="AO757" s="35">
        <f t="shared" si="553"/>
        <v>0.13839583333331651</v>
      </c>
      <c r="AP757" s="36">
        <f t="shared" si="554"/>
        <v>0.14194444444442719</v>
      </c>
      <c r="AQ757" s="35">
        <f t="shared" si="555"/>
        <v>0.14549305555553788</v>
      </c>
      <c r="AR757" s="35">
        <f t="shared" si="556"/>
        <v>0.14904166666664856</v>
      </c>
      <c r="AS757" s="38">
        <f t="shared" si="557"/>
        <v>0.14973364583331514</v>
      </c>
      <c r="AU757" s="33">
        <v>3.5486111111106798E-3</v>
      </c>
    </row>
    <row r="758" spans="1:47">
      <c r="A758" s="33">
        <v>3.5497685185180801E-3</v>
      </c>
      <c r="B758" s="34">
        <v>3.5497685185180801E-3</v>
      </c>
      <c r="C758" s="35">
        <f t="shared" si="558"/>
        <v>7.0995370370361601E-3</v>
      </c>
      <c r="D758" s="35">
        <f t="shared" si="516"/>
        <v>1.0649305555554239E-2</v>
      </c>
      <c r="E758" s="35">
        <f t="shared" si="517"/>
        <v>1.419907407407232E-2</v>
      </c>
      <c r="F758" s="36">
        <f t="shared" si="518"/>
        <v>1.7748842592590401E-2</v>
      </c>
      <c r="G758" s="35">
        <f t="shared" si="519"/>
        <v>2.1298611111108479E-2</v>
      </c>
      <c r="H758" s="35">
        <f t="shared" si="520"/>
        <v>2.484837962962656E-2</v>
      </c>
      <c r="I758" s="35">
        <f t="shared" si="521"/>
        <v>2.839814814814464E-2</v>
      </c>
      <c r="J758" s="35">
        <f t="shared" si="522"/>
        <v>3.1947916666662718E-2</v>
      </c>
      <c r="K758" s="36">
        <f t="shared" si="523"/>
        <v>3.5497685185180802E-2</v>
      </c>
      <c r="L758" s="35">
        <f t="shared" si="524"/>
        <v>3.904745370369888E-2</v>
      </c>
      <c r="M758" s="35">
        <f t="shared" si="525"/>
        <v>4.2597222222216957E-2</v>
      </c>
      <c r="N758" s="35">
        <f t="shared" si="526"/>
        <v>4.6146990740735042E-2</v>
      </c>
      <c r="O758" s="35">
        <f t="shared" si="527"/>
        <v>4.9696759259253119E-2</v>
      </c>
      <c r="P758" s="36">
        <f t="shared" si="528"/>
        <v>5.3246527777771203E-2</v>
      </c>
      <c r="Q758" s="35">
        <f t="shared" si="529"/>
        <v>5.6796296296289281E-2</v>
      </c>
      <c r="R758" s="35">
        <f t="shared" si="530"/>
        <v>6.0346064814807358E-2</v>
      </c>
      <c r="S758" s="35">
        <f t="shared" si="531"/>
        <v>6.3895833333325436E-2</v>
      </c>
      <c r="T758" s="35">
        <f t="shared" si="532"/>
        <v>6.744560185184352E-2</v>
      </c>
      <c r="U758" s="36">
        <f t="shared" si="533"/>
        <v>7.0995370370361605E-2</v>
      </c>
      <c r="V758" s="35">
        <f t="shared" si="534"/>
        <v>7.4545138888879675E-2</v>
      </c>
      <c r="W758" s="37">
        <f t="shared" si="535"/>
        <v>7.4882366898138888E-2</v>
      </c>
      <c r="X758" s="35">
        <f t="shared" si="536"/>
        <v>7.8094907407397759E-2</v>
      </c>
      <c r="Y758" s="35">
        <f t="shared" si="537"/>
        <v>8.1644675925915844E-2</v>
      </c>
      <c r="Z758" s="35">
        <f t="shared" si="538"/>
        <v>8.5194444444433914E-2</v>
      </c>
      <c r="AA758" s="36">
        <f t="shared" si="539"/>
        <v>8.8744212962951999E-2</v>
      </c>
      <c r="AB758" s="35">
        <f t="shared" si="540"/>
        <v>9.2293981481470083E-2</v>
      </c>
      <c r="AC758" s="35">
        <f t="shared" si="541"/>
        <v>9.5843749999988168E-2</v>
      </c>
      <c r="AD758" s="35">
        <f t="shared" si="542"/>
        <v>9.9393518518506238E-2</v>
      </c>
      <c r="AE758" s="35">
        <f t="shared" si="543"/>
        <v>0.10294328703702432</v>
      </c>
      <c r="AF758" s="36">
        <f t="shared" si="544"/>
        <v>0.10649305555554241</v>
      </c>
      <c r="AG758" s="35">
        <f t="shared" si="545"/>
        <v>0.11004282407406048</v>
      </c>
      <c r="AH758" s="35">
        <f t="shared" si="546"/>
        <v>0.11359259259257856</v>
      </c>
      <c r="AI758" s="35">
        <f t="shared" si="547"/>
        <v>0.11714236111109665</v>
      </c>
      <c r="AJ758" s="35">
        <f t="shared" si="548"/>
        <v>0.12069212962961472</v>
      </c>
      <c r="AK758" s="36">
        <f t="shared" si="549"/>
        <v>0.1242418981481328</v>
      </c>
      <c r="AL758" s="35">
        <f t="shared" si="550"/>
        <v>0.12779166666665087</v>
      </c>
      <c r="AM758" s="35">
        <f t="shared" si="551"/>
        <v>0.13134143518516897</v>
      </c>
      <c r="AN758" s="35">
        <f t="shared" si="552"/>
        <v>0.13489120370368704</v>
      </c>
      <c r="AO758" s="35">
        <f t="shared" si="553"/>
        <v>0.13844097222220511</v>
      </c>
      <c r="AP758" s="36">
        <f t="shared" si="554"/>
        <v>0.14199074074072321</v>
      </c>
      <c r="AQ758" s="35">
        <f t="shared" si="555"/>
        <v>0.14554050925924128</v>
      </c>
      <c r="AR758" s="35">
        <f t="shared" si="556"/>
        <v>0.14909027777775935</v>
      </c>
      <c r="AS758" s="38">
        <f t="shared" si="557"/>
        <v>0.1497824826388704</v>
      </c>
      <c r="AU758" s="33">
        <v>3.5497685185180801E-3</v>
      </c>
    </row>
    <row r="759" spans="1:47">
      <c r="A759" s="33">
        <v>3.5509259259254898E-3</v>
      </c>
      <c r="B759" s="34">
        <v>3.5509259259254898E-3</v>
      </c>
      <c r="C759" s="35">
        <f t="shared" si="558"/>
        <v>7.1018518518509797E-3</v>
      </c>
      <c r="D759" s="35">
        <f t="shared" si="516"/>
        <v>1.065277777777647E-2</v>
      </c>
      <c r="E759" s="35">
        <f t="shared" si="517"/>
        <v>1.4203703703701959E-2</v>
      </c>
      <c r="F759" s="36">
        <f t="shared" si="518"/>
        <v>1.7754629629627448E-2</v>
      </c>
      <c r="G759" s="35">
        <f t="shared" si="519"/>
        <v>2.1305555555552941E-2</v>
      </c>
      <c r="H759" s="35">
        <f t="shared" si="520"/>
        <v>2.485648148147843E-2</v>
      </c>
      <c r="I759" s="35">
        <f t="shared" si="521"/>
        <v>2.8407407407403919E-2</v>
      </c>
      <c r="J759" s="35">
        <f t="shared" si="522"/>
        <v>3.1958333333329411E-2</v>
      </c>
      <c r="K759" s="36">
        <f t="shared" si="523"/>
        <v>3.5509259259254897E-2</v>
      </c>
      <c r="L759" s="35">
        <f t="shared" si="524"/>
        <v>3.9060185185180389E-2</v>
      </c>
      <c r="M759" s="35">
        <f t="shared" si="525"/>
        <v>4.2611111111105882E-2</v>
      </c>
      <c r="N759" s="35">
        <f t="shared" si="526"/>
        <v>4.6162037037031367E-2</v>
      </c>
      <c r="O759" s="35">
        <f t="shared" si="527"/>
        <v>4.971296296295686E-2</v>
      </c>
      <c r="P759" s="36">
        <f t="shared" si="528"/>
        <v>5.3263888888882345E-2</v>
      </c>
      <c r="Q759" s="35">
        <f t="shared" si="529"/>
        <v>5.6814814814807837E-2</v>
      </c>
      <c r="R759" s="35">
        <f t="shared" si="530"/>
        <v>6.036574074073333E-2</v>
      </c>
      <c r="S759" s="35">
        <f t="shared" si="531"/>
        <v>6.3916666666658822E-2</v>
      </c>
      <c r="T759" s="35">
        <f t="shared" si="532"/>
        <v>6.7467592592584308E-2</v>
      </c>
      <c r="U759" s="36">
        <f t="shared" si="533"/>
        <v>7.1018518518509793E-2</v>
      </c>
      <c r="V759" s="35">
        <f t="shared" si="534"/>
        <v>7.4569444444435293E-2</v>
      </c>
      <c r="W759" s="37">
        <f t="shared" si="535"/>
        <v>7.4906782407398204E-2</v>
      </c>
      <c r="X759" s="35">
        <f t="shared" si="536"/>
        <v>7.8120370370360778E-2</v>
      </c>
      <c r="Y759" s="35">
        <f t="shared" si="537"/>
        <v>8.1671296296286264E-2</v>
      </c>
      <c r="Z759" s="35">
        <f t="shared" si="538"/>
        <v>8.5222222222211763E-2</v>
      </c>
      <c r="AA759" s="36">
        <f t="shared" si="539"/>
        <v>8.8773148148137249E-2</v>
      </c>
      <c r="AB759" s="35">
        <f t="shared" si="540"/>
        <v>9.2324074074062734E-2</v>
      </c>
      <c r="AC759" s="35">
        <f t="shared" si="541"/>
        <v>9.587499999998822E-2</v>
      </c>
      <c r="AD759" s="35">
        <f t="shared" si="542"/>
        <v>9.9425925925913719E-2</v>
      </c>
      <c r="AE759" s="35">
        <f t="shared" si="543"/>
        <v>0.1029768518518392</v>
      </c>
      <c r="AF759" s="36">
        <f t="shared" si="544"/>
        <v>0.10652777777776469</v>
      </c>
      <c r="AG759" s="35">
        <f t="shared" si="545"/>
        <v>0.11007870370369019</v>
      </c>
      <c r="AH759" s="35">
        <f t="shared" si="546"/>
        <v>0.11362962962961567</v>
      </c>
      <c r="AI759" s="35">
        <f t="shared" si="547"/>
        <v>0.11718055555554116</v>
      </c>
      <c r="AJ759" s="35">
        <f t="shared" si="548"/>
        <v>0.12073148148146666</v>
      </c>
      <c r="AK759" s="36">
        <f t="shared" si="549"/>
        <v>0.12428240740739215</v>
      </c>
      <c r="AL759" s="35">
        <f t="shared" si="550"/>
        <v>0.12783333333331764</v>
      </c>
      <c r="AM759" s="35">
        <f t="shared" si="551"/>
        <v>0.13138425925924313</v>
      </c>
      <c r="AN759" s="35">
        <f t="shared" si="552"/>
        <v>0.13493518518516862</v>
      </c>
      <c r="AO759" s="35">
        <f t="shared" si="553"/>
        <v>0.1384861111110941</v>
      </c>
      <c r="AP759" s="36">
        <f t="shared" si="554"/>
        <v>0.14203703703701959</v>
      </c>
      <c r="AQ759" s="35">
        <f t="shared" si="555"/>
        <v>0.14558796296294507</v>
      </c>
      <c r="AR759" s="35">
        <f t="shared" si="556"/>
        <v>0.14913888888887059</v>
      </c>
      <c r="AS759" s="38">
        <f t="shared" si="557"/>
        <v>0.14983131944442604</v>
      </c>
      <c r="AU759" s="33">
        <v>3.5509259259254898E-3</v>
      </c>
    </row>
    <row r="760" spans="1:47">
      <c r="A760" s="33">
        <v>3.5520833333329001E-3</v>
      </c>
      <c r="B760" s="34">
        <v>3.5520833333329001E-3</v>
      </c>
      <c r="C760" s="35">
        <f t="shared" si="558"/>
        <v>7.1041666666658001E-3</v>
      </c>
      <c r="D760" s="35">
        <f t="shared" si="516"/>
        <v>1.06562499999987E-2</v>
      </c>
      <c r="E760" s="35">
        <f t="shared" si="517"/>
        <v>1.42083333333316E-2</v>
      </c>
      <c r="F760" s="36">
        <f t="shared" si="518"/>
        <v>1.7760416666664499E-2</v>
      </c>
      <c r="G760" s="35">
        <f t="shared" si="519"/>
        <v>2.1312499999997399E-2</v>
      </c>
      <c r="H760" s="35">
        <f t="shared" si="520"/>
        <v>2.48645833333303E-2</v>
      </c>
      <c r="I760" s="35">
        <f t="shared" si="521"/>
        <v>2.84166666666632E-2</v>
      </c>
      <c r="J760" s="35">
        <f t="shared" si="522"/>
        <v>3.1968749999996098E-2</v>
      </c>
      <c r="K760" s="36">
        <f t="shared" si="523"/>
        <v>3.5520833333328998E-2</v>
      </c>
      <c r="L760" s="35">
        <f t="shared" si="524"/>
        <v>3.9072916666661898E-2</v>
      </c>
      <c r="M760" s="35">
        <f t="shared" si="525"/>
        <v>4.2624999999994799E-2</v>
      </c>
      <c r="N760" s="35">
        <f t="shared" si="526"/>
        <v>4.6177083333327699E-2</v>
      </c>
      <c r="O760" s="35">
        <f t="shared" si="527"/>
        <v>4.97291666666606E-2</v>
      </c>
      <c r="P760" s="36">
        <f t="shared" si="528"/>
        <v>5.32812499999935E-2</v>
      </c>
      <c r="Q760" s="35">
        <f t="shared" si="529"/>
        <v>5.6833333333326401E-2</v>
      </c>
      <c r="R760" s="35">
        <f t="shared" si="530"/>
        <v>6.0385416666659301E-2</v>
      </c>
      <c r="S760" s="35">
        <f t="shared" si="531"/>
        <v>6.3937499999992195E-2</v>
      </c>
      <c r="T760" s="35">
        <f t="shared" si="532"/>
        <v>6.7489583333325096E-2</v>
      </c>
      <c r="U760" s="36">
        <f t="shared" si="533"/>
        <v>7.1041666666657996E-2</v>
      </c>
      <c r="V760" s="35">
        <f t="shared" si="534"/>
        <v>7.4593749999990897E-2</v>
      </c>
      <c r="W760" s="37">
        <f t="shared" si="535"/>
        <v>7.4931197916657519E-2</v>
      </c>
      <c r="X760" s="35">
        <f t="shared" si="536"/>
        <v>7.8145833333323797E-2</v>
      </c>
      <c r="Y760" s="35">
        <f t="shared" si="537"/>
        <v>8.1697916666656697E-2</v>
      </c>
      <c r="Z760" s="35">
        <f t="shared" si="538"/>
        <v>8.5249999999989598E-2</v>
      </c>
      <c r="AA760" s="36">
        <f t="shared" si="539"/>
        <v>8.8802083333322498E-2</v>
      </c>
      <c r="AB760" s="35">
        <f t="shared" si="540"/>
        <v>9.2354166666655399E-2</v>
      </c>
      <c r="AC760" s="35">
        <f t="shared" si="541"/>
        <v>9.5906249999988299E-2</v>
      </c>
      <c r="AD760" s="35">
        <f t="shared" si="542"/>
        <v>9.94583333333212E-2</v>
      </c>
      <c r="AE760" s="35">
        <f t="shared" si="543"/>
        <v>0.1030104166666541</v>
      </c>
      <c r="AF760" s="36">
        <f t="shared" si="544"/>
        <v>0.106562499999987</v>
      </c>
      <c r="AG760" s="35">
        <f t="shared" si="545"/>
        <v>0.1101145833333199</v>
      </c>
      <c r="AH760" s="35">
        <f t="shared" si="546"/>
        <v>0.1136666666666528</v>
      </c>
      <c r="AI760" s="35">
        <f t="shared" si="547"/>
        <v>0.1172187499999857</v>
      </c>
      <c r="AJ760" s="35">
        <f t="shared" si="548"/>
        <v>0.1207708333333186</v>
      </c>
      <c r="AK760" s="36">
        <f t="shared" si="549"/>
        <v>0.1243229166666515</v>
      </c>
      <c r="AL760" s="35">
        <f t="shared" si="550"/>
        <v>0.12787499999998439</v>
      </c>
      <c r="AM760" s="35">
        <f t="shared" si="551"/>
        <v>0.13142708333331729</v>
      </c>
      <c r="AN760" s="35">
        <f t="shared" si="552"/>
        <v>0.13497916666665019</v>
      </c>
      <c r="AO760" s="35">
        <f t="shared" si="553"/>
        <v>0.13853124999998309</v>
      </c>
      <c r="AP760" s="36">
        <f t="shared" si="554"/>
        <v>0.14208333333331599</v>
      </c>
      <c r="AQ760" s="35">
        <f t="shared" si="555"/>
        <v>0.14563541666664889</v>
      </c>
      <c r="AR760" s="35">
        <f t="shared" si="556"/>
        <v>0.14918749999998179</v>
      </c>
      <c r="AS760" s="38">
        <f t="shared" si="557"/>
        <v>0.14988015624998172</v>
      </c>
      <c r="AU760" s="33">
        <v>3.5520833333329001E-3</v>
      </c>
    </row>
    <row r="761" spans="1:47">
      <c r="A761" s="33">
        <v>3.5532407407402999E-3</v>
      </c>
      <c r="B761" s="34">
        <v>3.5532407407402999E-3</v>
      </c>
      <c r="C761" s="35">
        <f t="shared" si="558"/>
        <v>7.1064814814805997E-3</v>
      </c>
      <c r="D761" s="35">
        <f t="shared" si="516"/>
        <v>1.06597222222209E-2</v>
      </c>
      <c r="E761" s="35">
        <f t="shared" si="517"/>
        <v>1.4212962962961199E-2</v>
      </c>
      <c r="F761" s="36">
        <f t="shared" si="518"/>
        <v>1.7766203703701501E-2</v>
      </c>
      <c r="G761" s="35">
        <f t="shared" si="519"/>
        <v>2.1319444444441799E-2</v>
      </c>
      <c r="H761" s="35">
        <f t="shared" si="520"/>
        <v>2.4872685185182097E-2</v>
      </c>
      <c r="I761" s="35">
        <f t="shared" si="521"/>
        <v>2.8425925925922399E-2</v>
      </c>
      <c r="J761" s="35">
        <f t="shared" si="522"/>
        <v>3.1979166666662701E-2</v>
      </c>
      <c r="K761" s="36">
        <f t="shared" si="523"/>
        <v>3.5532407407403002E-2</v>
      </c>
      <c r="L761" s="35">
        <f t="shared" si="524"/>
        <v>3.9085648148143297E-2</v>
      </c>
      <c r="M761" s="35">
        <f t="shared" si="525"/>
        <v>4.2638888888883598E-2</v>
      </c>
      <c r="N761" s="35">
        <f t="shared" si="526"/>
        <v>4.61921296296239E-2</v>
      </c>
      <c r="O761" s="35">
        <f t="shared" si="527"/>
        <v>4.9745370370364195E-2</v>
      </c>
      <c r="P761" s="36">
        <f t="shared" si="528"/>
        <v>5.3298611111104496E-2</v>
      </c>
      <c r="Q761" s="35">
        <f t="shared" si="529"/>
        <v>5.6851851851844798E-2</v>
      </c>
      <c r="R761" s="35">
        <f t="shared" si="530"/>
        <v>6.04050925925851E-2</v>
      </c>
      <c r="S761" s="35">
        <f t="shared" si="531"/>
        <v>6.3958333333325401E-2</v>
      </c>
      <c r="T761" s="35">
        <f t="shared" si="532"/>
        <v>6.7511574074065703E-2</v>
      </c>
      <c r="U761" s="36">
        <f t="shared" si="533"/>
        <v>7.1064814814806004E-2</v>
      </c>
      <c r="V761" s="35">
        <f t="shared" si="534"/>
        <v>7.4618055555546292E-2</v>
      </c>
      <c r="W761" s="37">
        <f t="shared" si="535"/>
        <v>7.4955613425916626E-2</v>
      </c>
      <c r="X761" s="35">
        <f t="shared" si="536"/>
        <v>7.8171296296286594E-2</v>
      </c>
      <c r="Y761" s="35">
        <f t="shared" si="537"/>
        <v>8.1724537037026895E-2</v>
      </c>
      <c r="Z761" s="35">
        <f t="shared" si="538"/>
        <v>8.5277777777767197E-2</v>
      </c>
      <c r="AA761" s="36">
        <f t="shared" si="539"/>
        <v>8.8831018518507499E-2</v>
      </c>
      <c r="AB761" s="35">
        <f t="shared" si="540"/>
        <v>9.23842592592478E-2</v>
      </c>
      <c r="AC761" s="35">
        <f t="shared" si="541"/>
        <v>9.5937499999988102E-2</v>
      </c>
      <c r="AD761" s="35">
        <f t="shared" si="542"/>
        <v>9.9490740740728389E-2</v>
      </c>
      <c r="AE761" s="35">
        <f t="shared" si="543"/>
        <v>0.10304398148146869</v>
      </c>
      <c r="AF761" s="36">
        <f t="shared" si="544"/>
        <v>0.10659722222220899</v>
      </c>
      <c r="AG761" s="35">
        <f t="shared" si="545"/>
        <v>0.11015046296294929</v>
      </c>
      <c r="AH761" s="35">
        <f t="shared" si="546"/>
        <v>0.1137037037036896</v>
      </c>
      <c r="AI761" s="35">
        <f t="shared" si="547"/>
        <v>0.1172569444444299</v>
      </c>
      <c r="AJ761" s="35">
        <f t="shared" si="548"/>
        <v>0.1208101851851702</v>
      </c>
      <c r="AK761" s="36">
        <f t="shared" si="549"/>
        <v>0.1243634259259105</v>
      </c>
      <c r="AL761" s="35">
        <f t="shared" si="550"/>
        <v>0.1279166666666508</v>
      </c>
      <c r="AM761" s="35">
        <f t="shared" si="551"/>
        <v>0.13146990740739109</v>
      </c>
      <c r="AN761" s="35">
        <f t="shared" si="552"/>
        <v>0.13502314814813141</v>
      </c>
      <c r="AO761" s="35">
        <f t="shared" si="553"/>
        <v>0.13857638888887169</v>
      </c>
      <c r="AP761" s="36">
        <f t="shared" si="554"/>
        <v>0.14212962962961201</v>
      </c>
      <c r="AQ761" s="35">
        <f t="shared" si="555"/>
        <v>0.1456828703703523</v>
      </c>
      <c r="AR761" s="35">
        <f t="shared" si="556"/>
        <v>0.14923611111109258</v>
      </c>
      <c r="AS761" s="38">
        <f t="shared" si="557"/>
        <v>0.14992899305553695</v>
      </c>
      <c r="AU761" s="33">
        <v>3.5532407407402999E-3</v>
      </c>
    </row>
    <row r="762" spans="1:47">
      <c r="A762" s="33">
        <v>3.5543981481477101E-3</v>
      </c>
      <c r="B762" s="34">
        <v>3.5543981481477101E-3</v>
      </c>
      <c r="C762" s="35">
        <f t="shared" si="558"/>
        <v>7.1087962962954202E-3</v>
      </c>
      <c r="D762" s="35">
        <f t="shared" si="516"/>
        <v>1.0663194444443131E-2</v>
      </c>
      <c r="E762" s="35">
        <f t="shared" si="517"/>
        <v>1.421759259259084E-2</v>
      </c>
      <c r="F762" s="36">
        <f t="shared" si="518"/>
        <v>1.7771990740738552E-2</v>
      </c>
      <c r="G762" s="35">
        <f t="shared" si="519"/>
        <v>2.1326388888886261E-2</v>
      </c>
      <c r="H762" s="35">
        <f t="shared" si="520"/>
        <v>2.4880787037033971E-2</v>
      </c>
      <c r="I762" s="35">
        <f t="shared" si="521"/>
        <v>2.8435185185181681E-2</v>
      </c>
      <c r="J762" s="35">
        <f t="shared" si="522"/>
        <v>3.1989583333329394E-2</v>
      </c>
      <c r="K762" s="36">
        <f t="shared" si="523"/>
        <v>3.5543981481477104E-2</v>
      </c>
      <c r="L762" s="35">
        <f t="shared" si="524"/>
        <v>3.9098379629624813E-2</v>
      </c>
      <c r="M762" s="35">
        <f t="shared" si="525"/>
        <v>4.2652777777772523E-2</v>
      </c>
      <c r="N762" s="35">
        <f t="shared" si="526"/>
        <v>4.6207175925920232E-2</v>
      </c>
      <c r="O762" s="35">
        <f t="shared" si="527"/>
        <v>4.9761574074067942E-2</v>
      </c>
      <c r="P762" s="36">
        <f t="shared" si="528"/>
        <v>5.3315972222215652E-2</v>
      </c>
      <c r="Q762" s="35">
        <f t="shared" si="529"/>
        <v>5.6870370370363361E-2</v>
      </c>
      <c r="R762" s="35">
        <f t="shared" si="530"/>
        <v>6.0424768518511071E-2</v>
      </c>
      <c r="S762" s="35">
        <f t="shared" si="531"/>
        <v>6.3979166666658788E-2</v>
      </c>
      <c r="T762" s="35">
        <f t="shared" si="532"/>
        <v>6.753356481480649E-2</v>
      </c>
      <c r="U762" s="36">
        <f t="shared" si="533"/>
        <v>7.1087962962954207E-2</v>
      </c>
      <c r="V762" s="35">
        <f t="shared" si="534"/>
        <v>7.464236111110191E-2</v>
      </c>
      <c r="W762" s="37">
        <f t="shared" si="535"/>
        <v>7.4980028935175941E-2</v>
      </c>
      <c r="X762" s="35">
        <f t="shared" si="536"/>
        <v>7.8196759259249626E-2</v>
      </c>
      <c r="Y762" s="35">
        <f t="shared" si="537"/>
        <v>8.1751157407397329E-2</v>
      </c>
      <c r="Z762" s="35">
        <f t="shared" si="538"/>
        <v>8.5305555555545046E-2</v>
      </c>
      <c r="AA762" s="36">
        <f t="shared" si="539"/>
        <v>8.8859953703692748E-2</v>
      </c>
      <c r="AB762" s="35">
        <f t="shared" si="540"/>
        <v>9.2414351851840465E-2</v>
      </c>
      <c r="AC762" s="35">
        <f t="shared" si="541"/>
        <v>9.5968749999988168E-2</v>
      </c>
      <c r="AD762" s="35">
        <f t="shared" si="542"/>
        <v>9.9523148148135884E-2</v>
      </c>
      <c r="AE762" s="35">
        <f t="shared" si="543"/>
        <v>0.10307754629628359</v>
      </c>
      <c r="AF762" s="36">
        <f t="shared" si="544"/>
        <v>0.1066319444444313</v>
      </c>
      <c r="AG762" s="35">
        <f t="shared" si="545"/>
        <v>0.11018634259257901</v>
      </c>
      <c r="AH762" s="35">
        <f t="shared" si="546"/>
        <v>0.11374074074072672</v>
      </c>
      <c r="AI762" s="35">
        <f t="shared" si="547"/>
        <v>0.11729513888887444</v>
      </c>
      <c r="AJ762" s="35">
        <f t="shared" si="548"/>
        <v>0.12084953703702214</v>
      </c>
      <c r="AK762" s="36">
        <f t="shared" si="549"/>
        <v>0.12440393518516986</v>
      </c>
      <c r="AL762" s="35">
        <f t="shared" si="550"/>
        <v>0.12795833333331758</v>
      </c>
      <c r="AM762" s="35">
        <f t="shared" si="551"/>
        <v>0.13151273148146528</v>
      </c>
      <c r="AN762" s="35">
        <f t="shared" si="552"/>
        <v>0.13506712962961298</v>
      </c>
      <c r="AO762" s="35">
        <f t="shared" si="553"/>
        <v>0.13862152777776068</v>
      </c>
      <c r="AP762" s="36">
        <f t="shared" si="554"/>
        <v>0.14217592592590841</v>
      </c>
      <c r="AQ762" s="35">
        <f t="shared" si="555"/>
        <v>0.14573032407405612</v>
      </c>
      <c r="AR762" s="35">
        <f t="shared" si="556"/>
        <v>0.14928472222220382</v>
      </c>
      <c r="AS762" s="38">
        <f t="shared" si="557"/>
        <v>0.14997782986109262</v>
      </c>
      <c r="AU762" s="33">
        <v>3.5543981481477101E-3</v>
      </c>
    </row>
    <row r="763" spans="1:47">
      <c r="A763" s="33">
        <v>3.5555555555551199E-3</v>
      </c>
      <c r="B763" s="34">
        <v>3.5555555555551199E-3</v>
      </c>
      <c r="C763" s="35">
        <f t="shared" si="558"/>
        <v>7.1111111111102398E-3</v>
      </c>
      <c r="D763" s="35">
        <f t="shared" si="516"/>
        <v>1.066666666666536E-2</v>
      </c>
      <c r="E763" s="35">
        <f t="shared" si="517"/>
        <v>1.422222222222048E-2</v>
      </c>
      <c r="F763" s="36">
        <f t="shared" si="518"/>
        <v>1.7777777777775599E-2</v>
      </c>
      <c r="G763" s="35">
        <f t="shared" si="519"/>
        <v>2.133333333333072E-2</v>
      </c>
      <c r="H763" s="35">
        <f t="shared" si="520"/>
        <v>2.4888888888885838E-2</v>
      </c>
      <c r="I763" s="35">
        <f t="shared" si="521"/>
        <v>2.8444444444440959E-2</v>
      </c>
      <c r="J763" s="35">
        <f t="shared" si="522"/>
        <v>3.199999999999608E-2</v>
      </c>
      <c r="K763" s="36">
        <f t="shared" si="523"/>
        <v>3.5555555555551198E-2</v>
      </c>
      <c r="L763" s="35">
        <f t="shared" si="524"/>
        <v>3.9111111111106316E-2</v>
      </c>
      <c r="M763" s="35">
        <f t="shared" si="525"/>
        <v>4.266666666666144E-2</v>
      </c>
      <c r="N763" s="35">
        <f t="shared" si="526"/>
        <v>4.6222222222216558E-2</v>
      </c>
      <c r="O763" s="35">
        <f t="shared" si="527"/>
        <v>4.9777777777771676E-2</v>
      </c>
      <c r="P763" s="36">
        <f t="shared" si="528"/>
        <v>5.33333333333268E-2</v>
      </c>
      <c r="Q763" s="35">
        <f t="shared" si="529"/>
        <v>5.6888888888881918E-2</v>
      </c>
      <c r="R763" s="35">
        <f t="shared" si="530"/>
        <v>6.0444444444437036E-2</v>
      </c>
      <c r="S763" s="35">
        <f t="shared" si="531"/>
        <v>6.399999999999216E-2</v>
      </c>
      <c r="T763" s="35">
        <f t="shared" si="532"/>
        <v>6.7555555555547278E-2</v>
      </c>
      <c r="U763" s="36">
        <f t="shared" si="533"/>
        <v>7.1111111111102396E-2</v>
      </c>
      <c r="V763" s="35">
        <f t="shared" si="534"/>
        <v>7.4666666666657514E-2</v>
      </c>
      <c r="W763" s="37">
        <f t="shared" si="535"/>
        <v>7.5004444444435256E-2</v>
      </c>
      <c r="X763" s="35">
        <f t="shared" si="536"/>
        <v>7.8222222222212631E-2</v>
      </c>
      <c r="Y763" s="35">
        <f t="shared" si="537"/>
        <v>8.1777777777767763E-2</v>
      </c>
      <c r="Z763" s="35">
        <f t="shared" si="538"/>
        <v>8.5333333333322881E-2</v>
      </c>
      <c r="AA763" s="36">
        <f t="shared" si="539"/>
        <v>8.8888888888877998E-2</v>
      </c>
      <c r="AB763" s="35">
        <f t="shared" si="540"/>
        <v>9.2444444444433116E-2</v>
      </c>
      <c r="AC763" s="35">
        <f t="shared" si="541"/>
        <v>9.5999999999988234E-2</v>
      </c>
      <c r="AD763" s="35">
        <f t="shared" si="542"/>
        <v>9.9555555555543351E-2</v>
      </c>
      <c r="AE763" s="35">
        <f t="shared" si="543"/>
        <v>0.10311111111109848</v>
      </c>
      <c r="AF763" s="36">
        <f t="shared" si="544"/>
        <v>0.1066666666666536</v>
      </c>
      <c r="AG763" s="35">
        <f t="shared" si="545"/>
        <v>0.11022222222220872</v>
      </c>
      <c r="AH763" s="35">
        <f t="shared" si="546"/>
        <v>0.11377777777776384</v>
      </c>
      <c r="AI763" s="35">
        <f t="shared" si="547"/>
        <v>0.11733333333331895</v>
      </c>
      <c r="AJ763" s="35">
        <f t="shared" si="548"/>
        <v>0.12088888888887407</v>
      </c>
      <c r="AK763" s="36">
        <f t="shared" si="549"/>
        <v>0.12444444444442919</v>
      </c>
      <c r="AL763" s="35">
        <f t="shared" si="550"/>
        <v>0.12799999999998432</v>
      </c>
      <c r="AM763" s="35">
        <f t="shared" si="551"/>
        <v>0.13155555555553944</v>
      </c>
      <c r="AN763" s="35">
        <f t="shared" si="552"/>
        <v>0.13511111111109456</v>
      </c>
      <c r="AO763" s="35">
        <f t="shared" si="553"/>
        <v>0.13866666666664967</v>
      </c>
      <c r="AP763" s="36">
        <f t="shared" si="554"/>
        <v>0.14222222222220479</v>
      </c>
      <c r="AQ763" s="35">
        <f t="shared" si="555"/>
        <v>0.14577777777775991</v>
      </c>
      <c r="AR763" s="35">
        <f t="shared" si="556"/>
        <v>0.14933333333331503</v>
      </c>
      <c r="AS763" s="38">
        <f t="shared" si="557"/>
        <v>0.1500266666666483</v>
      </c>
      <c r="AU763" s="33">
        <v>3.5555555555551199E-3</v>
      </c>
    </row>
    <row r="764" spans="1:47">
      <c r="A764" s="33">
        <v>3.5567129629625201E-3</v>
      </c>
      <c r="B764" s="34">
        <v>3.5567129629625201E-3</v>
      </c>
      <c r="C764" s="35">
        <f t="shared" si="558"/>
        <v>7.1134259259250402E-3</v>
      </c>
      <c r="D764" s="35">
        <f t="shared" si="516"/>
        <v>1.067013888888756E-2</v>
      </c>
      <c r="E764" s="35">
        <f t="shared" si="517"/>
        <v>1.422685185185008E-2</v>
      </c>
      <c r="F764" s="36">
        <f t="shared" si="518"/>
        <v>1.7783564814812601E-2</v>
      </c>
      <c r="G764" s="35">
        <f t="shared" si="519"/>
        <v>2.134027777777512E-2</v>
      </c>
      <c r="H764" s="35">
        <f t="shared" si="520"/>
        <v>2.4896990740737642E-2</v>
      </c>
      <c r="I764" s="35">
        <f t="shared" si="521"/>
        <v>2.8453703703700161E-2</v>
      </c>
      <c r="J764" s="35">
        <f t="shared" si="522"/>
        <v>3.2010416666662683E-2</v>
      </c>
      <c r="K764" s="36">
        <f t="shared" si="523"/>
        <v>3.5567129629625202E-2</v>
      </c>
      <c r="L764" s="35">
        <f t="shared" si="524"/>
        <v>3.9123842592587721E-2</v>
      </c>
      <c r="M764" s="35">
        <f t="shared" si="525"/>
        <v>4.268055555555024E-2</v>
      </c>
      <c r="N764" s="35">
        <f t="shared" si="526"/>
        <v>4.6237268518512759E-2</v>
      </c>
      <c r="O764" s="35">
        <f t="shared" si="527"/>
        <v>4.9793981481475284E-2</v>
      </c>
      <c r="P764" s="36">
        <f t="shared" si="528"/>
        <v>5.3350694444437803E-2</v>
      </c>
      <c r="Q764" s="35">
        <f t="shared" si="529"/>
        <v>5.6907407407400322E-2</v>
      </c>
      <c r="R764" s="35">
        <f t="shared" si="530"/>
        <v>6.0464120370362841E-2</v>
      </c>
      <c r="S764" s="35">
        <f t="shared" si="531"/>
        <v>6.4020833333325367E-2</v>
      </c>
      <c r="T764" s="35">
        <f t="shared" si="532"/>
        <v>6.7577546296287885E-2</v>
      </c>
      <c r="U764" s="36">
        <f t="shared" si="533"/>
        <v>7.1134259259250404E-2</v>
      </c>
      <c r="V764" s="35">
        <f t="shared" si="534"/>
        <v>7.4690972222212923E-2</v>
      </c>
      <c r="W764" s="37">
        <f t="shared" si="535"/>
        <v>7.5028859953694363E-2</v>
      </c>
      <c r="X764" s="35">
        <f t="shared" si="536"/>
        <v>7.8247685185175442E-2</v>
      </c>
      <c r="Y764" s="35">
        <f t="shared" si="537"/>
        <v>8.1804398148137961E-2</v>
      </c>
      <c r="Z764" s="35">
        <f t="shared" si="538"/>
        <v>8.5361111111100479E-2</v>
      </c>
      <c r="AA764" s="36">
        <f t="shared" si="539"/>
        <v>8.8917824074062998E-2</v>
      </c>
      <c r="AB764" s="35">
        <f t="shared" si="540"/>
        <v>9.2474537037025517E-2</v>
      </c>
      <c r="AC764" s="35">
        <f t="shared" si="541"/>
        <v>9.603124999998805E-2</v>
      </c>
      <c r="AD764" s="35">
        <f t="shared" si="542"/>
        <v>9.9587962962950569E-2</v>
      </c>
      <c r="AE764" s="35">
        <f t="shared" si="543"/>
        <v>0.10314467592591309</v>
      </c>
      <c r="AF764" s="36">
        <f t="shared" si="544"/>
        <v>0.10670138888887561</v>
      </c>
      <c r="AG764" s="35">
        <f t="shared" si="545"/>
        <v>0.11025810185183813</v>
      </c>
      <c r="AH764" s="35">
        <f t="shared" si="546"/>
        <v>0.11381481481480064</v>
      </c>
      <c r="AI764" s="35">
        <f t="shared" si="547"/>
        <v>0.11737152777776316</v>
      </c>
      <c r="AJ764" s="35">
        <f t="shared" si="548"/>
        <v>0.12092824074072568</v>
      </c>
      <c r="AK764" s="36">
        <f t="shared" si="549"/>
        <v>0.1244849537036882</v>
      </c>
      <c r="AL764" s="35">
        <f t="shared" si="550"/>
        <v>0.12804166666665073</v>
      </c>
      <c r="AM764" s="35">
        <f t="shared" si="551"/>
        <v>0.13159837962961324</v>
      </c>
      <c r="AN764" s="35">
        <f t="shared" si="552"/>
        <v>0.13515509259257577</v>
      </c>
      <c r="AO764" s="35">
        <f t="shared" si="553"/>
        <v>0.13871180555553828</v>
      </c>
      <c r="AP764" s="36">
        <f t="shared" si="554"/>
        <v>0.14226851851850081</v>
      </c>
      <c r="AQ764" s="35">
        <f t="shared" si="555"/>
        <v>0.14582523148146331</v>
      </c>
      <c r="AR764" s="35">
        <f t="shared" si="556"/>
        <v>0.14938194444442585</v>
      </c>
      <c r="AS764" s="38">
        <f t="shared" si="557"/>
        <v>0.15007550347220353</v>
      </c>
      <c r="AU764" s="33">
        <v>3.5567129629625201E-3</v>
      </c>
    </row>
    <row r="765" spans="1:47">
      <c r="A765" s="33">
        <v>3.5578703703699299E-3</v>
      </c>
      <c r="B765" s="34">
        <v>3.5578703703699299E-3</v>
      </c>
      <c r="C765" s="35">
        <f t="shared" si="558"/>
        <v>7.1157407407398598E-3</v>
      </c>
      <c r="D765" s="35">
        <f t="shared" si="516"/>
        <v>1.0673611111109789E-2</v>
      </c>
      <c r="E765" s="35">
        <f t="shared" si="517"/>
        <v>1.423148148147972E-2</v>
      </c>
      <c r="F765" s="36">
        <f t="shared" si="518"/>
        <v>1.7789351851849648E-2</v>
      </c>
      <c r="G765" s="35">
        <f t="shared" si="519"/>
        <v>2.1347222222219579E-2</v>
      </c>
      <c r="H765" s="35">
        <f t="shared" si="520"/>
        <v>2.4905092592589509E-2</v>
      </c>
      <c r="I765" s="35">
        <f t="shared" si="521"/>
        <v>2.8462962962959439E-2</v>
      </c>
      <c r="J765" s="35">
        <f t="shared" si="522"/>
        <v>3.202083333332937E-2</v>
      </c>
      <c r="K765" s="36">
        <f t="shared" si="523"/>
        <v>3.5578703703699296E-2</v>
      </c>
      <c r="L765" s="35">
        <f t="shared" si="524"/>
        <v>3.913657407406923E-2</v>
      </c>
      <c r="M765" s="35">
        <f t="shared" si="525"/>
        <v>4.2694444444439157E-2</v>
      </c>
      <c r="N765" s="35">
        <f t="shared" si="526"/>
        <v>4.6252314814809091E-2</v>
      </c>
      <c r="O765" s="35">
        <f t="shared" si="527"/>
        <v>4.9810185185179018E-2</v>
      </c>
      <c r="P765" s="36">
        <f t="shared" si="528"/>
        <v>5.3368055555548952E-2</v>
      </c>
      <c r="Q765" s="35">
        <f t="shared" si="529"/>
        <v>5.6925925925918879E-2</v>
      </c>
      <c r="R765" s="35">
        <f t="shared" si="530"/>
        <v>6.0483796296288805E-2</v>
      </c>
      <c r="S765" s="35">
        <f t="shared" si="531"/>
        <v>6.4041666666658739E-2</v>
      </c>
      <c r="T765" s="35">
        <f t="shared" si="532"/>
        <v>6.7599537037028673E-2</v>
      </c>
      <c r="U765" s="36">
        <f t="shared" si="533"/>
        <v>7.1157407407398593E-2</v>
      </c>
      <c r="V765" s="35">
        <f t="shared" si="534"/>
        <v>7.4715277777768527E-2</v>
      </c>
      <c r="W765" s="37">
        <f t="shared" si="535"/>
        <v>7.5053275462953664E-2</v>
      </c>
      <c r="X765" s="35">
        <f t="shared" si="536"/>
        <v>7.8273148148138461E-2</v>
      </c>
      <c r="Y765" s="35">
        <f t="shared" si="537"/>
        <v>8.1831018518508394E-2</v>
      </c>
      <c r="Z765" s="35">
        <f t="shared" si="538"/>
        <v>8.5388888888878314E-2</v>
      </c>
      <c r="AA765" s="36">
        <f t="shared" si="539"/>
        <v>8.8946759259248248E-2</v>
      </c>
      <c r="AB765" s="35">
        <f t="shared" si="540"/>
        <v>9.2504629629618182E-2</v>
      </c>
      <c r="AC765" s="35">
        <f t="shared" si="541"/>
        <v>9.6062499999988102E-2</v>
      </c>
      <c r="AD765" s="35">
        <f t="shared" si="542"/>
        <v>9.9620370370358036E-2</v>
      </c>
      <c r="AE765" s="35">
        <f t="shared" si="543"/>
        <v>0.10317824074072797</v>
      </c>
      <c r="AF765" s="36">
        <f t="shared" si="544"/>
        <v>0.1067361111110979</v>
      </c>
      <c r="AG765" s="35">
        <f t="shared" si="545"/>
        <v>0.11029398148146782</v>
      </c>
      <c r="AH765" s="35">
        <f t="shared" si="546"/>
        <v>0.11385185185183776</v>
      </c>
      <c r="AI765" s="35">
        <f t="shared" si="547"/>
        <v>0.11740972222220769</v>
      </c>
      <c r="AJ765" s="35">
        <f t="shared" si="548"/>
        <v>0.12096759259257761</v>
      </c>
      <c r="AK765" s="36">
        <f t="shared" si="549"/>
        <v>0.12452546296294754</v>
      </c>
      <c r="AL765" s="35">
        <f t="shared" si="550"/>
        <v>0.12808333333331748</v>
      </c>
      <c r="AM765" s="35">
        <f t="shared" si="551"/>
        <v>0.1316412037036874</v>
      </c>
      <c r="AN765" s="35">
        <f t="shared" si="552"/>
        <v>0.13519907407405735</v>
      </c>
      <c r="AO765" s="35">
        <f t="shared" si="553"/>
        <v>0.13875694444442727</v>
      </c>
      <c r="AP765" s="36">
        <f t="shared" si="554"/>
        <v>0.14231481481479719</v>
      </c>
      <c r="AQ765" s="35">
        <f t="shared" si="555"/>
        <v>0.14587268518516713</v>
      </c>
      <c r="AR765" s="35">
        <f t="shared" si="556"/>
        <v>0.14943055555553705</v>
      </c>
      <c r="AS765" s="38">
        <f t="shared" si="557"/>
        <v>0.1501243402777592</v>
      </c>
      <c r="AU765" s="33">
        <v>3.5578703703699299E-3</v>
      </c>
    </row>
    <row r="766" spans="1:47">
      <c r="A766" s="33">
        <v>3.5590277777773401E-3</v>
      </c>
      <c r="B766" s="34">
        <v>3.5590277777773401E-3</v>
      </c>
      <c r="C766" s="35">
        <f t="shared" si="558"/>
        <v>7.1180555555546803E-3</v>
      </c>
      <c r="D766" s="35">
        <f t="shared" si="516"/>
        <v>1.067708333333202E-2</v>
      </c>
      <c r="E766" s="35">
        <f t="shared" si="517"/>
        <v>1.4236111111109361E-2</v>
      </c>
      <c r="F766" s="36">
        <f t="shared" si="518"/>
        <v>1.7795138888886702E-2</v>
      </c>
      <c r="G766" s="35">
        <f t="shared" si="519"/>
        <v>2.1354166666664041E-2</v>
      </c>
      <c r="H766" s="35">
        <f t="shared" si="520"/>
        <v>2.4913194444441379E-2</v>
      </c>
      <c r="I766" s="35">
        <f t="shared" si="521"/>
        <v>2.8472222222218721E-2</v>
      </c>
      <c r="J766" s="35">
        <f t="shared" si="522"/>
        <v>3.2031249999996063E-2</v>
      </c>
      <c r="K766" s="36">
        <f t="shared" si="523"/>
        <v>3.5590277777773405E-2</v>
      </c>
      <c r="L766" s="35">
        <f t="shared" si="524"/>
        <v>3.914930555555074E-2</v>
      </c>
      <c r="M766" s="35">
        <f t="shared" si="525"/>
        <v>4.2708333333328082E-2</v>
      </c>
      <c r="N766" s="35">
        <f t="shared" si="526"/>
        <v>4.6267361111105423E-2</v>
      </c>
      <c r="O766" s="35">
        <f t="shared" si="527"/>
        <v>4.9826388888882758E-2</v>
      </c>
      <c r="P766" s="36">
        <f t="shared" si="528"/>
        <v>5.33854166666601E-2</v>
      </c>
      <c r="Q766" s="35">
        <f t="shared" si="529"/>
        <v>5.6944444444437442E-2</v>
      </c>
      <c r="R766" s="35">
        <f t="shared" si="530"/>
        <v>6.0503472222214784E-2</v>
      </c>
      <c r="S766" s="35">
        <f t="shared" si="531"/>
        <v>6.4062499999992126E-2</v>
      </c>
      <c r="T766" s="35">
        <f t="shared" si="532"/>
        <v>6.7621527777769461E-2</v>
      </c>
      <c r="U766" s="36">
        <f t="shared" si="533"/>
        <v>7.1180555555546809E-2</v>
      </c>
      <c r="V766" s="35">
        <f t="shared" si="534"/>
        <v>7.4739583333324144E-2</v>
      </c>
      <c r="W766" s="37">
        <f t="shared" si="535"/>
        <v>7.5077690972212979E-2</v>
      </c>
      <c r="X766" s="35">
        <f t="shared" si="536"/>
        <v>7.8298611111101479E-2</v>
      </c>
      <c r="Y766" s="35">
        <f t="shared" si="537"/>
        <v>8.1857638888878828E-2</v>
      </c>
      <c r="Z766" s="35">
        <f t="shared" si="538"/>
        <v>8.5416666666656163E-2</v>
      </c>
      <c r="AA766" s="36">
        <f t="shared" si="539"/>
        <v>8.8975694444433498E-2</v>
      </c>
      <c r="AB766" s="35">
        <f t="shared" si="540"/>
        <v>9.2534722222210847E-2</v>
      </c>
      <c r="AC766" s="35">
        <f t="shared" si="541"/>
        <v>9.6093749999988182E-2</v>
      </c>
      <c r="AD766" s="35">
        <f t="shared" si="542"/>
        <v>9.9652777777765517E-2</v>
      </c>
      <c r="AE766" s="35">
        <f t="shared" si="543"/>
        <v>0.10321180555554287</v>
      </c>
      <c r="AF766" s="36">
        <f t="shared" si="544"/>
        <v>0.1067708333333202</v>
      </c>
      <c r="AG766" s="35">
        <f t="shared" si="545"/>
        <v>0.11032986111109755</v>
      </c>
      <c r="AH766" s="35">
        <f t="shared" si="546"/>
        <v>0.11388888888887488</v>
      </c>
      <c r="AI766" s="35">
        <f t="shared" si="547"/>
        <v>0.11744791666665222</v>
      </c>
      <c r="AJ766" s="35">
        <f t="shared" si="548"/>
        <v>0.12100694444442957</v>
      </c>
      <c r="AK766" s="36">
        <f t="shared" si="549"/>
        <v>0.1245659722222069</v>
      </c>
      <c r="AL766" s="35">
        <f t="shared" si="550"/>
        <v>0.12812499999998425</v>
      </c>
      <c r="AM766" s="35">
        <f t="shared" si="551"/>
        <v>0.13168402777776159</v>
      </c>
      <c r="AN766" s="35">
        <f t="shared" si="552"/>
        <v>0.13524305555553892</v>
      </c>
      <c r="AO766" s="35">
        <f t="shared" si="553"/>
        <v>0.13880208333331626</v>
      </c>
      <c r="AP766" s="36">
        <f t="shared" si="554"/>
        <v>0.14236111111109362</v>
      </c>
      <c r="AQ766" s="35">
        <f t="shared" si="555"/>
        <v>0.14592013888887095</v>
      </c>
      <c r="AR766" s="35">
        <f t="shared" si="556"/>
        <v>0.14947916666664829</v>
      </c>
      <c r="AS766" s="38">
        <f t="shared" si="557"/>
        <v>0.15017317708331487</v>
      </c>
      <c r="AU766" s="33">
        <v>3.5590277777773401E-3</v>
      </c>
    </row>
    <row r="767" spans="1:47">
      <c r="A767" s="33">
        <v>3.5601851851847399E-3</v>
      </c>
      <c r="B767" s="34">
        <v>3.5601851851847399E-3</v>
      </c>
      <c r="C767" s="35">
        <f t="shared" si="558"/>
        <v>7.1203703703694799E-3</v>
      </c>
      <c r="D767" s="35">
        <f t="shared" si="516"/>
        <v>1.068055555555422E-2</v>
      </c>
      <c r="E767" s="35">
        <f t="shared" si="517"/>
        <v>1.424074074073896E-2</v>
      </c>
      <c r="F767" s="36">
        <f t="shared" si="518"/>
        <v>1.7800925925923701E-2</v>
      </c>
      <c r="G767" s="35">
        <f t="shared" si="519"/>
        <v>2.136111111110844E-2</v>
      </c>
      <c r="H767" s="35">
        <f t="shared" si="520"/>
        <v>2.492129629629318E-2</v>
      </c>
      <c r="I767" s="35">
        <f t="shared" si="521"/>
        <v>2.8481481481477919E-2</v>
      </c>
      <c r="J767" s="35">
        <f t="shared" si="522"/>
        <v>3.2041666666662659E-2</v>
      </c>
      <c r="K767" s="36">
        <f t="shared" si="523"/>
        <v>3.5601851851847402E-2</v>
      </c>
      <c r="L767" s="35">
        <f t="shared" si="524"/>
        <v>3.9162037037032138E-2</v>
      </c>
      <c r="M767" s="35">
        <f t="shared" si="525"/>
        <v>4.2722222222216881E-2</v>
      </c>
      <c r="N767" s="35">
        <f t="shared" si="526"/>
        <v>4.6282407407401617E-2</v>
      </c>
      <c r="O767" s="35">
        <f t="shared" si="527"/>
        <v>4.984259259258636E-2</v>
      </c>
      <c r="P767" s="36">
        <f t="shared" si="528"/>
        <v>5.3402777777771096E-2</v>
      </c>
      <c r="Q767" s="35">
        <f t="shared" si="529"/>
        <v>5.6962962962955839E-2</v>
      </c>
      <c r="R767" s="35">
        <f t="shared" si="530"/>
        <v>6.0523148148140582E-2</v>
      </c>
      <c r="S767" s="35">
        <f t="shared" si="531"/>
        <v>6.4083333333325318E-2</v>
      </c>
      <c r="T767" s="35">
        <f t="shared" si="532"/>
        <v>6.7643518518510054E-2</v>
      </c>
      <c r="U767" s="36">
        <f t="shared" si="533"/>
        <v>7.1203703703694804E-2</v>
      </c>
      <c r="V767" s="35">
        <f t="shared" si="534"/>
        <v>7.476388888887954E-2</v>
      </c>
      <c r="W767" s="37">
        <f t="shared" si="535"/>
        <v>7.5102106481472086E-2</v>
      </c>
      <c r="X767" s="35">
        <f t="shared" si="536"/>
        <v>7.8324074074064276E-2</v>
      </c>
      <c r="Y767" s="35">
        <f t="shared" si="537"/>
        <v>8.1884259259249012E-2</v>
      </c>
      <c r="Z767" s="35">
        <f t="shared" si="538"/>
        <v>8.5444444444433762E-2</v>
      </c>
      <c r="AA767" s="36">
        <f t="shared" si="539"/>
        <v>8.9004629629618498E-2</v>
      </c>
      <c r="AB767" s="35">
        <f t="shared" si="540"/>
        <v>9.2564814814803234E-2</v>
      </c>
      <c r="AC767" s="35">
        <f t="shared" si="541"/>
        <v>9.6124999999987984E-2</v>
      </c>
      <c r="AD767" s="35">
        <f t="shared" si="542"/>
        <v>9.968518518517272E-2</v>
      </c>
      <c r="AE767" s="35">
        <f t="shared" si="543"/>
        <v>0.10324537037035746</v>
      </c>
      <c r="AF767" s="36">
        <f t="shared" si="544"/>
        <v>0.10680555555554219</v>
      </c>
      <c r="AG767" s="35">
        <f t="shared" si="545"/>
        <v>0.11036574074072694</v>
      </c>
      <c r="AH767" s="35">
        <f t="shared" si="546"/>
        <v>0.11392592592591168</v>
      </c>
      <c r="AI767" s="35">
        <f t="shared" si="547"/>
        <v>0.11748611111109641</v>
      </c>
      <c r="AJ767" s="35">
        <f t="shared" si="548"/>
        <v>0.12104629629628116</v>
      </c>
      <c r="AK767" s="36">
        <f t="shared" si="549"/>
        <v>0.1246064814814659</v>
      </c>
      <c r="AL767" s="35">
        <f t="shared" si="550"/>
        <v>0.12816666666665064</v>
      </c>
      <c r="AM767" s="35">
        <f t="shared" si="551"/>
        <v>0.13172685185183539</v>
      </c>
      <c r="AN767" s="35">
        <f t="shared" si="552"/>
        <v>0.13528703703702011</v>
      </c>
      <c r="AO767" s="35">
        <f t="shared" si="553"/>
        <v>0.13884722222220486</v>
      </c>
      <c r="AP767" s="36">
        <f t="shared" si="554"/>
        <v>0.14240740740738961</v>
      </c>
      <c r="AQ767" s="35">
        <f t="shared" si="555"/>
        <v>0.14596759259257433</v>
      </c>
      <c r="AR767" s="35">
        <f t="shared" si="556"/>
        <v>0.14952777777775908</v>
      </c>
      <c r="AS767" s="38">
        <f t="shared" si="557"/>
        <v>0.1502220138888701</v>
      </c>
      <c r="AU767" s="33">
        <v>3.5601851851847399E-3</v>
      </c>
    </row>
    <row r="768" spans="1:47">
      <c r="A768" s="33">
        <v>3.5613425925921502E-3</v>
      </c>
      <c r="B768" s="34">
        <v>3.5613425925921502E-3</v>
      </c>
      <c r="C768" s="35">
        <f t="shared" si="558"/>
        <v>7.1226851851843003E-3</v>
      </c>
      <c r="D768" s="35">
        <f t="shared" si="516"/>
        <v>1.068402777777645E-2</v>
      </c>
      <c r="E768" s="35">
        <f t="shared" si="517"/>
        <v>1.4245370370368601E-2</v>
      </c>
      <c r="F768" s="36">
        <f t="shared" si="518"/>
        <v>1.7806712962960752E-2</v>
      </c>
      <c r="G768" s="35">
        <f t="shared" si="519"/>
        <v>2.1368055555552899E-2</v>
      </c>
      <c r="H768" s="35">
        <f t="shared" si="520"/>
        <v>2.492939814814505E-2</v>
      </c>
      <c r="I768" s="35">
        <f t="shared" si="521"/>
        <v>2.8490740740737201E-2</v>
      </c>
      <c r="J768" s="35">
        <f t="shared" si="522"/>
        <v>3.2052083333329352E-2</v>
      </c>
      <c r="K768" s="36">
        <f t="shared" si="523"/>
        <v>3.5613425925921503E-2</v>
      </c>
      <c r="L768" s="35">
        <f t="shared" si="524"/>
        <v>3.9174768518513654E-2</v>
      </c>
      <c r="M768" s="35">
        <f t="shared" si="525"/>
        <v>4.2736111111105798E-2</v>
      </c>
      <c r="N768" s="35">
        <f t="shared" si="526"/>
        <v>4.6297453703697949E-2</v>
      </c>
      <c r="O768" s="35">
        <f t="shared" si="527"/>
        <v>4.98587962962901E-2</v>
      </c>
      <c r="P768" s="36">
        <f t="shared" si="528"/>
        <v>5.3420138888882251E-2</v>
      </c>
      <c r="Q768" s="35">
        <f t="shared" si="529"/>
        <v>5.6981481481474403E-2</v>
      </c>
      <c r="R768" s="35">
        <f t="shared" si="530"/>
        <v>6.0542824074066554E-2</v>
      </c>
      <c r="S768" s="35">
        <f t="shared" si="531"/>
        <v>6.4104166666658705E-2</v>
      </c>
      <c r="T768" s="35">
        <f t="shared" si="532"/>
        <v>6.7665509259250856E-2</v>
      </c>
      <c r="U768" s="36">
        <f t="shared" si="533"/>
        <v>7.1226851851843007E-2</v>
      </c>
      <c r="V768" s="35">
        <f t="shared" si="534"/>
        <v>7.4788194444435158E-2</v>
      </c>
      <c r="W768" s="37">
        <f t="shared" si="535"/>
        <v>7.5126521990731401E-2</v>
      </c>
      <c r="X768" s="35">
        <f t="shared" si="536"/>
        <v>7.8349537037027309E-2</v>
      </c>
      <c r="Y768" s="35">
        <f t="shared" si="537"/>
        <v>8.191087962961946E-2</v>
      </c>
      <c r="Z768" s="35">
        <f t="shared" si="538"/>
        <v>8.5472222222211597E-2</v>
      </c>
      <c r="AA768" s="36">
        <f t="shared" si="539"/>
        <v>8.9033564814803748E-2</v>
      </c>
      <c r="AB768" s="35">
        <f t="shared" si="540"/>
        <v>9.2594907407395899E-2</v>
      </c>
      <c r="AC768" s="35">
        <f t="shared" si="541"/>
        <v>9.615624999998805E-2</v>
      </c>
      <c r="AD768" s="35">
        <f t="shared" si="542"/>
        <v>9.9717592592580201E-2</v>
      </c>
      <c r="AE768" s="35">
        <f t="shared" si="543"/>
        <v>0.10327893518517235</v>
      </c>
      <c r="AF768" s="36">
        <f t="shared" si="544"/>
        <v>0.1068402777777645</v>
      </c>
      <c r="AG768" s="35">
        <f t="shared" si="545"/>
        <v>0.11040162037035665</v>
      </c>
      <c r="AH768" s="35">
        <f t="shared" si="546"/>
        <v>0.11396296296294881</v>
      </c>
      <c r="AI768" s="35">
        <f t="shared" si="547"/>
        <v>0.11752430555554096</v>
      </c>
      <c r="AJ768" s="35">
        <f t="shared" si="548"/>
        <v>0.12108564814813311</v>
      </c>
      <c r="AK768" s="36">
        <f t="shared" si="549"/>
        <v>0.12464699074072526</v>
      </c>
      <c r="AL768" s="35">
        <f t="shared" si="550"/>
        <v>0.12820833333331741</v>
      </c>
      <c r="AM768" s="35">
        <f t="shared" si="551"/>
        <v>0.13176967592590955</v>
      </c>
      <c r="AN768" s="35">
        <f t="shared" si="552"/>
        <v>0.13533101851850171</v>
      </c>
      <c r="AO768" s="35">
        <f t="shared" si="553"/>
        <v>0.13889236111109385</v>
      </c>
      <c r="AP768" s="36">
        <f t="shared" si="554"/>
        <v>0.14245370370368601</v>
      </c>
      <c r="AQ768" s="35">
        <f t="shared" si="555"/>
        <v>0.14601504629627815</v>
      </c>
      <c r="AR768" s="35">
        <f t="shared" si="556"/>
        <v>0.14957638888887032</v>
      </c>
      <c r="AS768" s="38">
        <f t="shared" si="557"/>
        <v>0.15027085069442578</v>
      </c>
      <c r="AU768" s="33">
        <v>3.5613425925921502E-3</v>
      </c>
    </row>
    <row r="769" spans="1:47">
      <c r="A769" s="33">
        <v>3.5624999999995599E-3</v>
      </c>
      <c r="B769" s="34">
        <v>3.5624999999995599E-3</v>
      </c>
      <c r="C769" s="35">
        <f t="shared" si="558"/>
        <v>7.1249999999991199E-3</v>
      </c>
      <c r="D769" s="35">
        <f t="shared" si="516"/>
        <v>1.0687499999998681E-2</v>
      </c>
      <c r="E769" s="35">
        <f t="shared" si="517"/>
        <v>1.424999999999824E-2</v>
      </c>
      <c r="F769" s="36">
        <f t="shared" si="518"/>
        <v>1.7812499999997799E-2</v>
      </c>
      <c r="G769" s="35">
        <f t="shared" si="519"/>
        <v>2.1374999999997361E-2</v>
      </c>
      <c r="H769" s="35">
        <f t="shared" si="520"/>
        <v>2.493749999999692E-2</v>
      </c>
      <c r="I769" s="35">
        <f t="shared" si="521"/>
        <v>2.849999999999648E-2</v>
      </c>
      <c r="J769" s="35">
        <f t="shared" si="522"/>
        <v>3.2062499999996039E-2</v>
      </c>
      <c r="K769" s="36">
        <f t="shared" si="523"/>
        <v>3.5624999999995598E-2</v>
      </c>
      <c r="L769" s="35">
        <f t="shared" si="524"/>
        <v>3.9187499999995157E-2</v>
      </c>
      <c r="M769" s="35">
        <f t="shared" si="525"/>
        <v>4.2749999999994723E-2</v>
      </c>
      <c r="N769" s="35">
        <f t="shared" si="526"/>
        <v>4.6312499999994282E-2</v>
      </c>
      <c r="O769" s="35">
        <f t="shared" si="527"/>
        <v>4.9874999999993841E-2</v>
      </c>
      <c r="P769" s="36">
        <f t="shared" si="528"/>
        <v>5.34374999999934E-2</v>
      </c>
      <c r="Q769" s="35">
        <f t="shared" si="529"/>
        <v>5.6999999999992959E-2</v>
      </c>
      <c r="R769" s="35">
        <f t="shared" si="530"/>
        <v>6.0562499999992518E-2</v>
      </c>
      <c r="S769" s="35">
        <f t="shared" si="531"/>
        <v>6.4124999999992077E-2</v>
      </c>
      <c r="T769" s="35">
        <f t="shared" si="532"/>
        <v>6.7687499999991643E-2</v>
      </c>
      <c r="U769" s="36">
        <f t="shared" si="533"/>
        <v>7.1249999999991195E-2</v>
      </c>
      <c r="V769" s="35">
        <f t="shared" si="534"/>
        <v>7.4812499999990761E-2</v>
      </c>
      <c r="W769" s="37">
        <f t="shared" si="535"/>
        <v>7.5150937499990716E-2</v>
      </c>
      <c r="X769" s="35">
        <f t="shared" si="536"/>
        <v>7.8374999999990314E-2</v>
      </c>
      <c r="Y769" s="35">
        <f t="shared" si="537"/>
        <v>8.193749999998988E-2</v>
      </c>
      <c r="Z769" s="35">
        <f t="shared" si="538"/>
        <v>8.5499999999989446E-2</v>
      </c>
      <c r="AA769" s="36">
        <f t="shared" si="539"/>
        <v>8.9062499999988998E-2</v>
      </c>
      <c r="AB769" s="35">
        <f t="shared" si="540"/>
        <v>9.2624999999988564E-2</v>
      </c>
      <c r="AC769" s="35">
        <f t="shared" si="541"/>
        <v>9.6187499999988116E-2</v>
      </c>
      <c r="AD769" s="35">
        <f t="shared" si="542"/>
        <v>9.9749999999987682E-2</v>
      </c>
      <c r="AE769" s="35">
        <f t="shared" si="543"/>
        <v>0.10331249999998723</v>
      </c>
      <c r="AF769" s="36">
        <f t="shared" si="544"/>
        <v>0.1068749999999868</v>
      </c>
      <c r="AG769" s="35">
        <f t="shared" si="545"/>
        <v>0.11043749999998635</v>
      </c>
      <c r="AH769" s="35">
        <f t="shared" si="546"/>
        <v>0.11399999999998592</v>
      </c>
      <c r="AI769" s="35">
        <f t="shared" si="547"/>
        <v>0.11756249999998548</v>
      </c>
      <c r="AJ769" s="35">
        <f t="shared" si="548"/>
        <v>0.12112499999998504</v>
      </c>
      <c r="AK769" s="36">
        <f t="shared" si="549"/>
        <v>0.1246874999999846</v>
      </c>
      <c r="AL769" s="35">
        <f t="shared" si="550"/>
        <v>0.12824999999998415</v>
      </c>
      <c r="AM769" s="35">
        <f t="shared" si="551"/>
        <v>0.13181249999998371</v>
      </c>
      <c r="AN769" s="35">
        <f t="shared" si="552"/>
        <v>0.13537499999998329</v>
      </c>
      <c r="AO769" s="35">
        <f t="shared" si="553"/>
        <v>0.13893749999998284</v>
      </c>
      <c r="AP769" s="36">
        <f t="shared" si="554"/>
        <v>0.14249999999998239</v>
      </c>
      <c r="AQ769" s="35">
        <f t="shared" si="555"/>
        <v>0.14606249999998197</v>
      </c>
      <c r="AR769" s="35">
        <f t="shared" si="556"/>
        <v>0.14962499999998152</v>
      </c>
      <c r="AS769" s="38">
        <f t="shared" si="557"/>
        <v>0.15031968749998142</v>
      </c>
      <c r="AU769" s="33">
        <v>3.5624999999995599E-3</v>
      </c>
    </row>
    <row r="770" spans="1:47">
      <c r="A770" s="33">
        <v>3.5636574074069602E-3</v>
      </c>
      <c r="B770" s="34">
        <v>3.5636574074069602E-3</v>
      </c>
      <c r="C770" s="35">
        <f t="shared" si="558"/>
        <v>7.1273148148139204E-3</v>
      </c>
      <c r="D770" s="35">
        <f t="shared" si="516"/>
        <v>1.0690972222220881E-2</v>
      </c>
      <c r="E770" s="35">
        <f t="shared" si="517"/>
        <v>1.4254629629627841E-2</v>
      </c>
      <c r="F770" s="36">
        <f t="shared" si="518"/>
        <v>1.7818287037034801E-2</v>
      </c>
      <c r="G770" s="35">
        <f t="shared" si="519"/>
        <v>2.1381944444441761E-2</v>
      </c>
      <c r="H770" s="35">
        <f t="shared" si="520"/>
        <v>2.4945601851848721E-2</v>
      </c>
      <c r="I770" s="35">
        <f t="shared" si="521"/>
        <v>2.8509259259255681E-2</v>
      </c>
      <c r="J770" s="35">
        <f t="shared" si="522"/>
        <v>3.2072916666662642E-2</v>
      </c>
      <c r="K770" s="36">
        <f t="shared" si="523"/>
        <v>3.5636574074069602E-2</v>
      </c>
      <c r="L770" s="35">
        <f t="shared" si="524"/>
        <v>3.9200231481476562E-2</v>
      </c>
      <c r="M770" s="35">
        <f t="shared" si="525"/>
        <v>4.2763888888883522E-2</v>
      </c>
      <c r="N770" s="35">
        <f t="shared" si="526"/>
        <v>4.6327546296290482E-2</v>
      </c>
      <c r="O770" s="35">
        <f t="shared" si="527"/>
        <v>4.9891203703697443E-2</v>
      </c>
      <c r="P770" s="36">
        <f t="shared" si="528"/>
        <v>5.3454861111104403E-2</v>
      </c>
      <c r="Q770" s="35">
        <f t="shared" si="529"/>
        <v>5.7018518518511363E-2</v>
      </c>
      <c r="R770" s="35">
        <f t="shared" si="530"/>
        <v>6.0582175925918323E-2</v>
      </c>
      <c r="S770" s="35">
        <f t="shared" si="531"/>
        <v>6.4145833333325283E-2</v>
      </c>
      <c r="T770" s="35">
        <f t="shared" si="532"/>
        <v>6.7709490740732237E-2</v>
      </c>
      <c r="U770" s="36">
        <f t="shared" si="533"/>
        <v>7.1273148148139204E-2</v>
      </c>
      <c r="V770" s="35">
        <f t="shared" si="534"/>
        <v>7.4836805555546171E-2</v>
      </c>
      <c r="W770" s="37">
        <f t="shared" si="535"/>
        <v>7.5175353009249823E-2</v>
      </c>
      <c r="X770" s="35">
        <f t="shared" si="536"/>
        <v>7.8400462962953124E-2</v>
      </c>
      <c r="Y770" s="35">
        <f t="shared" si="537"/>
        <v>8.1964120370360077E-2</v>
      </c>
      <c r="Z770" s="35">
        <f t="shared" si="538"/>
        <v>8.5527777777767044E-2</v>
      </c>
      <c r="AA770" s="36">
        <f t="shared" si="539"/>
        <v>8.9091435185174012E-2</v>
      </c>
      <c r="AB770" s="35">
        <f t="shared" si="540"/>
        <v>9.2655092592580965E-2</v>
      </c>
      <c r="AC770" s="35">
        <f t="shared" si="541"/>
        <v>9.6218749999987918E-2</v>
      </c>
      <c r="AD770" s="35">
        <f t="shared" si="542"/>
        <v>9.9782407407394885E-2</v>
      </c>
      <c r="AE770" s="35">
        <f t="shared" si="543"/>
        <v>0.10334606481480185</v>
      </c>
      <c r="AF770" s="36">
        <f t="shared" si="544"/>
        <v>0.10690972222220881</v>
      </c>
      <c r="AG770" s="35">
        <f t="shared" si="545"/>
        <v>0.11047337962961576</v>
      </c>
      <c r="AH770" s="35">
        <f t="shared" si="546"/>
        <v>0.11403703703702273</v>
      </c>
      <c r="AI770" s="35">
        <f t="shared" si="547"/>
        <v>0.11760069444442969</v>
      </c>
      <c r="AJ770" s="35">
        <f t="shared" si="548"/>
        <v>0.12116435185183665</v>
      </c>
      <c r="AK770" s="36">
        <f t="shared" si="549"/>
        <v>0.1247280092592436</v>
      </c>
      <c r="AL770" s="35">
        <f t="shared" si="550"/>
        <v>0.12829166666665057</v>
      </c>
      <c r="AM770" s="35">
        <f t="shared" si="551"/>
        <v>0.13185532407405753</v>
      </c>
      <c r="AN770" s="35">
        <f t="shared" si="552"/>
        <v>0.13541898148146447</v>
      </c>
      <c r="AO770" s="35">
        <f t="shared" si="553"/>
        <v>0.13898263888887144</v>
      </c>
      <c r="AP770" s="36">
        <f t="shared" si="554"/>
        <v>0.14254629629627841</v>
      </c>
      <c r="AQ770" s="35">
        <f t="shared" si="555"/>
        <v>0.14610995370368537</v>
      </c>
      <c r="AR770" s="35">
        <f t="shared" si="556"/>
        <v>0.14967361111109234</v>
      </c>
      <c r="AS770" s="38">
        <f t="shared" si="557"/>
        <v>0.15036852430553668</v>
      </c>
      <c r="AU770" s="33">
        <v>3.5636574074069602E-3</v>
      </c>
    </row>
    <row r="771" spans="1:47">
      <c r="A771" s="33">
        <v>3.56481481481437E-3</v>
      </c>
      <c r="B771" s="34">
        <v>3.56481481481437E-3</v>
      </c>
      <c r="C771" s="35">
        <f t="shared" si="558"/>
        <v>7.1296296296287399E-3</v>
      </c>
      <c r="D771" s="35">
        <f t="shared" si="516"/>
        <v>1.069444444444311E-2</v>
      </c>
      <c r="E771" s="35">
        <f t="shared" si="517"/>
        <v>1.425925925925748E-2</v>
      </c>
      <c r="F771" s="36">
        <f t="shared" si="518"/>
        <v>1.7824074074071848E-2</v>
      </c>
      <c r="G771" s="35">
        <f t="shared" si="519"/>
        <v>2.138888888888622E-2</v>
      </c>
      <c r="H771" s="35">
        <f t="shared" si="520"/>
        <v>2.4953703703700592E-2</v>
      </c>
      <c r="I771" s="35">
        <f t="shared" si="521"/>
        <v>2.851851851851496E-2</v>
      </c>
      <c r="J771" s="35">
        <f t="shared" si="522"/>
        <v>3.2083333333329328E-2</v>
      </c>
      <c r="K771" s="36">
        <f t="shared" si="523"/>
        <v>3.5648148148143696E-2</v>
      </c>
      <c r="L771" s="35">
        <f t="shared" si="524"/>
        <v>3.9212962962958071E-2</v>
      </c>
      <c r="M771" s="35">
        <f t="shared" si="525"/>
        <v>4.277777777777244E-2</v>
      </c>
      <c r="N771" s="35">
        <f t="shared" si="526"/>
        <v>4.6342592592586808E-2</v>
      </c>
      <c r="O771" s="35">
        <f t="shared" si="527"/>
        <v>4.9907407407401183E-2</v>
      </c>
      <c r="P771" s="36">
        <f t="shared" si="528"/>
        <v>5.3472222222215551E-2</v>
      </c>
      <c r="Q771" s="35">
        <f t="shared" si="529"/>
        <v>5.703703703702992E-2</v>
      </c>
      <c r="R771" s="35">
        <f t="shared" si="530"/>
        <v>6.0601851851844288E-2</v>
      </c>
      <c r="S771" s="35">
        <f t="shared" si="531"/>
        <v>6.4166666666658656E-2</v>
      </c>
      <c r="T771" s="35">
        <f t="shared" si="532"/>
        <v>6.7731481481473024E-2</v>
      </c>
      <c r="U771" s="36">
        <f t="shared" si="533"/>
        <v>7.1296296296287393E-2</v>
      </c>
      <c r="V771" s="35">
        <f t="shared" si="534"/>
        <v>7.4861111111101775E-2</v>
      </c>
      <c r="W771" s="37">
        <f t="shared" si="535"/>
        <v>7.5199768518509125E-2</v>
      </c>
      <c r="X771" s="35">
        <f t="shared" si="536"/>
        <v>7.8425925925916143E-2</v>
      </c>
      <c r="Y771" s="35">
        <f t="shared" si="537"/>
        <v>8.1990740740730511E-2</v>
      </c>
      <c r="Z771" s="35">
        <f t="shared" si="538"/>
        <v>8.5555555555544879E-2</v>
      </c>
      <c r="AA771" s="36">
        <f t="shared" si="539"/>
        <v>8.9120370370359248E-2</v>
      </c>
      <c r="AB771" s="35">
        <f t="shared" si="540"/>
        <v>9.2685185185173616E-2</v>
      </c>
      <c r="AC771" s="35">
        <f t="shared" si="541"/>
        <v>9.6249999999987984E-2</v>
      </c>
      <c r="AD771" s="35">
        <f t="shared" si="542"/>
        <v>9.9814814814802366E-2</v>
      </c>
      <c r="AE771" s="35">
        <f t="shared" si="543"/>
        <v>0.10337962962961673</v>
      </c>
      <c r="AF771" s="36">
        <f t="shared" si="544"/>
        <v>0.1069444444444311</v>
      </c>
      <c r="AG771" s="35">
        <f t="shared" si="545"/>
        <v>0.11050925925924547</v>
      </c>
      <c r="AH771" s="35">
        <f t="shared" si="546"/>
        <v>0.11407407407405984</v>
      </c>
      <c r="AI771" s="35">
        <f t="shared" si="547"/>
        <v>0.11763888888887421</v>
      </c>
      <c r="AJ771" s="35">
        <f t="shared" si="548"/>
        <v>0.12120370370368858</v>
      </c>
      <c r="AK771" s="36">
        <f t="shared" si="549"/>
        <v>0.12476851851850294</v>
      </c>
      <c r="AL771" s="35">
        <f t="shared" si="550"/>
        <v>0.12833333333331731</v>
      </c>
      <c r="AM771" s="35">
        <f t="shared" si="551"/>
        <v>0.13189814814813169</v>
      </c>
      <c r="AN771" s="35">
        <f t="shared" si="552"/>
        <v>0.13546296296294605</v>
      </c>
      <c r="AO771" s="35">
        <f t="shared" si="553"/>
        <v>0.13902777777776043</v>
      </c>
      <c r="AP771" s="36">
        <f t="shared" si="554"/>
        <v>0.14259259259257479</v>
      </c>
      <c r="AQ771" s="35">
        <f t="shared" si="555"/>
        <v>0.14615740740738917</v>
      </c>
      <c r="AR771" s="35">
        <f t="shared" si="556"/>
        <v>0.14972222222220355</v>
      </c>
      <c r="AS771" s="38">
        <f t="shared" si="557"/>
        <v>0.15041736111109233</v>
      </c>
      <c r="AU771" s="33">
        <v>3.56481481481437E-3</v>
      </c>
    </row>
    <row r="772" spans="1:47">
      <c r="A772" s="33">
        <v>3.5659722222217802E-3</v>
      </c>
      <c r="B772" s="34">
        <v>3.5659722222217802E-3</v>
      </c>
      <c r="C772" s="35">
        <f t="shared" si="558"/>
        <v>7.1319444444435604E-3</v>
      </c>
      <c r="D772" s="35">
        <f t="shared" si="516"/>
        <v>1.0697916666665341E-2</v>
      </c>
      <c r="E772" s="35">
        <f t="shared" si="517"/>
        <v>1.4263888888887121E-2</v>
      </c>
      <c r="F772" s="36">
        <f t="shared" si="518"/>
        <v>1.7829861111108902E-2</v>
      </c>
      <c r="G772" s="35">
        <f t="shared" si="519"/>
        <v>2.1395833333330682E-2</v>
      </c>
      <c r="H772" s="35">
        <f t="shared" si="520"/>
        <v>2.4961805555552462E-2</v>
      </c>
      <c r="I772" s="35">
        <f t="shared" si="521"/>
        <v>2.8527777777774242E-2</v>
      </c>
      <c r="J772" s="35">
        <f t="shared" si="522"/>
        <v>3.2093749999996021E-2</v>
      </c>
      <c r="K772" s="36">
        <f t="shared" si="523"/>
        <v>3.5659722222217805E-2</v>
      </c>
      <c r="L772" s="35">
        <f t="shared" si="524"/>
        <v>3.9225694444439581E-2</v>
      </c>
      <c r="M772" s="35">
        <f t="shared" si="525"/>
        <v>4.2791666666661364E-2</v>
      </c>
      <c r="N772" s="35">
        <f t="shared" si="526"/>
        <v>4.635763888888314E-2</v>
      </c>
      <c r="O772" s="35">
        <f t="shared" si="527"/>
        <v>4.9923611111104924E-2</v>
      </c>
      <c r="P772" s="36">
        <f t="shared" si="528"/>
        <v>5.34895833333267E-2</v>
      </c>
      <c r="Q772" s="35">
        <f t="shared" si="529"/>
        <v>5.7055555555548483E-2</v>
      </c>
      <c r="R772" s="35">
        <f t="shared" si="530"/>
        <v>6.0621527777770266E-2</v>
      </c>
      <c r="S772" s="35">
        <f t="shared" si="531"/>
        <v>6.4187499999992043E-2</v>
      </c>
      <c r="T772" s="35">
        <f t="shared" si="532"/>
        <v>6.7753472222213826E-2</v>
      </c>
      <c r="U772" s="36">
        <f t="shared" si="533"/>
        <v>7.1319444444435609E-2</v>
      </c>
      <c r="V772" s="35">
        <f t="shared" si="534"/>
        <v>7.4885416666657378E-2</v>
      </c>
      <c r="W772" s="37">
        <f t="shared" si="535"/>
        <v>7.5224184027768454E-2</v>
      </c>
      <c r="X772" s="35">
        <f t="shared" si="536"/>
        <v>7.8451388888879162E-2</v>
      </c>
      <c r="Y772" s="35">
        <f t="shared" si="537"/>
        <v>8.2017361111100945E-2</v>
      </c>
      <c r="Z772" s="35">
        <f t="shared" si="538"/>
        <v>8.5583333333322728E-2</v>
      </c>
      <c r="AA772" s="36">
        <f t="shared" si="539"/>
        <v>8.9149305555544511E-2</v>
      </c>
      <c r="AB772" s="35">
        <f t="shared" si="540"/>
        <v>9.2715277777766281E-2</v>
      </c>
      <c r="AC772" s="35">
        <f t="shared" si="541"/>
        <v>9.6281249999988064E-2</v>
      </c>
      <c r="AD772" s="35">
        <f t="shared" si="542"/>
        <v>9.9847222222209847E-2</v>
      </c>
      <c r="AE772" s="35">
        <f t="shared" si="543"/>
        <v>0.10341319444443163</v>
      </c>
      <c r="AF772" s="36">
        <f t="shared" si="544"/>
        <v>0.1069791666666534</v>
      </c>
      <c r="AG772" s="35">
        <f t="shared" si="545"/>
        <v>0.11054513888887518</v>
      </c>
      <c r="AH772" s="35">
        <f t="shared" si="546"/>
        <v>0.11411111111109697</v>
      </c>
      <c r="AI772" s="35">
        <f t="shared" si="547"/>
        <v>0.11767708333331875</v>
      </c>
      <c r="AJ772" s="35">
        <f t="shared" si="548"/>
        <v>0.12124305555554053</v>
      </c>
      <c r="AK772" s="36">
        <f t="shared" si="549"/>
        <v>0.1248090277777623</v>
      </c>
      <c r="AL772" s="35">
        <f t="shared" si="550"/>
        <v>0.12837499999998409</v>
      </c>
      <c r="AM772" s="35">
        <f t="shared" si="551"/>
        <v>0.13194097222220585</v>
      </c>
      <c r="AN772" s="35">
        <f t="shared" si="552"/>
        <v>0.13550694444442765</v>
      </c>
      <c r="AO772" s="35">
        <f t="shared" si="553"/>
        <v>0.13907291666664942</v>
      </c>
      <c r="AP772" s="36">
        <f t="shared" si="554"/>
        <v>0.14263888888887122</v>
      </c>
      <c r="AQ772" s="35">
        <f t="shared" si="555"/>
        <v>0.14620486111109299</v>
      </c>
      <c r="AR772" s="35">
        <f t="shared" si="556"/>
        <v>0.14977083333331476</v>
      </c>
      <c r="AS772" s="38">
        <f t="shared" si="557"/>
        <v>0.150466197916648</v>
      </c>
      <c r="AU772" s="33">
        <v>3.5659722222217802E-3</v>
      </c>
    </row>
    <row r="773" spans="1:47">
      <c r="A773" s="33">
        <v>3.56712962962919E-3</v>
      </c>
      <c r="B773" s="34">
        <v>3.56712962962919E-3</v>
      </c>
      <c r="C773" s="35">
        <f t="shared" si="558"/>
        <v>7.13425925925838E-3</v>
      </c>
      <c r="D773" s="35">
        <f t="shared" si="516"/>
        <v>1.070138888888757E-2</v>
      </c>
      <c r="E773" s="35">
        <f t="shared" si="517"/>
        <v>1.426851851851676E-2</v>
      </c>
      <c r="F773" s="36">
        <f t="shared" si="518"/>
        <v>1.7835648148145949E-2</v>
      </c>
      <c r="G773" s="35">
        <f t="shared" si="519"/>
        <v>2.1402777777775141E-2</v>
      </c>
      <c r="H773" s="35">
        <f t="shared" si="520"/>
        <v>2.4969907407404329E-2</v>
      </c>
      <c r="I773" s="35">
        <f t="shared" si="521"/>
        <v>2.853703703703352E-2</v>
      </c>
      <c r="J773" s="35">
        <f t="shared" si="522"/>
        <v>3.2104166666662708E-2</v>
      </c>
      <c r="K773" s="36">
        <f t="shared" si="523"/>
        <v>3.5671296296291899E-2</v>
      </c>
      <c r="L773" s="35">
        <f t="shared" si="524"/>
        <v>3.923842592592109E-2</v>
      </c>
      <c r="M773" s="35">
        <f t="shared" si="525"/>
        <v>4.2805555555550281E-2</v>
      </c>
      <c r="N773" s="35">
        <f t="shared" si="526"/>
        <v>4.6372685185179473E-2</v>
      </c>
      <c r="O773" s="35">
        <f t="shared" si="527"/>
        <v>4.9939814814808657E-2</v>
      </c>
      <c r="P773" s="36">
        <f t="shared" si="528"/>
        <v>5.3506944444437848E-2</v>
      </c>
      <c r="Q773" s="35">
        <f t="shared" si="529"/>
        <v>5.707407407406704E-2</v>
      </c>
      <c r="R773" s="35">
        <f t="shared" si="530"/>
        <v>6.0641203703696231E-2</v>
      </c>
      <c r="S773" s="35">
        <f t="shared" si="531"/>
        <v>6.4208333333325415E-2</v>
      </c>
      <c r="T773" s="35">
        <f t="shared" si="532"/>
        <v>6.7775462962954613E-2</v>
      </c>
      <c r="U773" s="36">
        <f t="shared" si="533"/>
        <v>7.1342592592583798E-2</v>
      </c>
      <c r="V773" s="35">
        <f t="shared" si="534"/>
        <v>7.4909722222212996E-2</v>
      </c>
      <c r="W773" s="37">
        <f t="shared" si="535"/>
        <v>7.5248599537027755E-2</v>
      </c>
      <c r="X773" s="35">
        <f t="shared" si="536"/>
        <v>7.847685185184218E-2</v>
      </c>
      <c r="Y773" s="35">
        <f t="shared" si="537"/>
        <v>8.2043981481471365E-2</v>
      </c>
      <c r="Z773" s="35">
        <f t="shared" si="538"/>
        <v>8.5611111111100563E-2</v>
      </c>
      <c r="AA773" s="36">
        <f t="shared" si="539"/>
        <v>8.9178240740729747E-2</v>
      </c>
      <c r="AB773" s="35">
        <f t="shared" si="540"/>
        <v>9.2745370370358945E-2</v>
      </c>
      <c r="AC773" s="35">
        <f t="shared" si="541"/>
        <v>9.631249999998813E-2</v>
      </c>
      <c r="AD773" s="35">
        <f t="shared" si="542"/>
        <v>9.9879629629617314E-2</v>
      </c>
      <c r="AE773" s="35">
        <f t="shared" si="543"/>
        <v>0.10344675925924651</v>
      </c>
      <c r="AF773" s="36">
        <f t="shared" si="544"/>
        <v>0.1070138888888757</v>
      </c>
      <c r="AG773" s="35">
        <f t="shared" si="545"/>
        <v>0.11058101851850489</v>
      </c>
      <c r="AH773" s="35">
        <f t="shared" si="546"/>
        <v>0.11414814814813408</v>
      </c>
      <c r="AI773" s="35">
        <f t="shared" si="547"/>
        <v>0.11771527777776326</v>
      </c>
      <c r="AJ773" s="35">
        <f t="shared" si="548"/>
        <v>0.12128240740739246</v>
      </c>
      <c r="AK773" s="36">
        <f t="shared" si="549"/>
        <v>0.12484953703702165</v>
      </c>
      <c r="AL773" s="35">
        <f t="shared" si="550"/>
        <v>0.12841666666665083</v>
      </c>
      <c r="AM773" s="35">
        <f t="shared" si="551"/>
        <v>0.13198379629628004</v>
      </c>
      <c r="AN773" s="35">
        <f t="shared" si="552"/>
        <v>0.13555092592590923</v>
      </c>
      <c r="AO773" s="35">
        <f t="shared" si="553"/>
        <v>0.13911805555553841</v>
      </c>
      <c r="AP773" s="36">
        <f t="shared" si="554"/>
        <v>0.1426851851851676</v>
      </c>
      <c r="AQ773" s="35">
        <f t="shared" si="555"/>
        <v>0.14625231481479678</v>
      </c>
      <c r="AR773" s="35">
        <f t="shared" si="556"/>
        <v>0.14981944444442599</v>
      </c>
      <c r="AS773" s="38">
        <f t="shared" si="557"/>
        <v>0.15051503472220368</v>
      </c>
      <c r="AU773" s="33">
        <v>3.56712962962919E-3</v>
      </c>
    </row>
    <row r="774" spans="1:47">
      <c r="A774" s="33">
        <v>3.5682870370365898E-3</v>
      </c>
      <c r="B774" s="34">
        <v>3.5682870370365898E-3</v>
      </c>
      <c r="C774" s="35">
        <f t="shared" si="558"/>
        <v>7.1365740740731796E-3</v>
      </c>
      <c r="D774" s="35">
        <f t="shared" si="516"/>
        <v>1.070486111110977E-2</v>
      </c>
      <c r="E774" s="35">
        <f t="shared" si="517"/>
        <v>1.4273148148146359E-2</v>
      </c>
      <c r="F774" s="36">
        <f t="shared" si="518"/>
        <v>1.7841435185182948E-2</v>
      </c>
      <c r="G774" s="35">
        <f t="shared" si="519"/>
        <v>2.140972222221954E-2</v>
      </c>
      <c r="H774" s="35">
        <f t="shared" si="520"/>
        <v>2.4978009259256129E-2</v>
      </c>
      <c r="I774" s="35">
        <f t="shared" si="521"/>
        <v>2.8546296296292718E-2</v>
      </c>
      <c r="J774" s="35">
        <f t="shared" si="522"/>
        <v>3.2114583333329311E-2</v>
      </c>
      <c r="K774" s="36">
        <f t="shared" si="523"/>
        <v>3.5682870370365896E-2</v>
      </c>
      <c r="L774" s="35">
        <f t="shared" si="524"/>
        <v>3.9251157407402489E-2</v>
      </c>
      <c r="M774" s="35">
        <f t="shared" si="525"/>
        <v>4.2819444444439081E-2</v>
      </c>
      <c r="N774" s="35">
        <f t="shared" si="526"/>
        <v>4.6387731481475666E-2</v>
      </c>
      <c r="O774" s="35">
        <f t="shared" si="527"/>
        <v>4.9956018518512259E-2</v>
      </c>
      <c r="P774" s="36">
        <f t="shared" si="528"/>
        <v>5.3524305555548844E-2</v>
      </c>
      <c r="Q774" s="35">
        <f t="shared" si="529"/>
        <v>5.7092592592585437E-2</v>
      </c>
      <c r="R774" s="35">
        <f t="shared" si="530"/>
        <v>6.0660879629622029E-2</v>
      </c>
      <c r="S774" s="35">
        <f t="shared" si="531"/>
        <v>6.4229166666658621E-2</v>
      </c>
      <c r="T774" s="35">
        <f t="shared" si="532"/>
        <v>6.7797453703695207E-2</v>
      </c>
      <c r="U774" s="36">
        <f t="shared" si="533"/>
        <v>7.1365740740731792E-2</v>
      </c>
      <c r="V774" s="35">
        <f t="shared" si="534"/>
        <v>7.4934027777768392E-2</v>
      </c>
      <c r="W774" s="37">
        <f t="shared" si="535"/>
        <v>7.5273015046286862E-2</v>
      </c>
      <c r="X774" s="35">
        <f t="shared" si="536"/>
        <v>7.8502314814804977E-2</v>
      </c>
      <c r="Y774" s="35">
        <f t="shared" si="537"/>
        <v>8.2070601851841563E-2</v>
      </c>
      <c r="Z774" s="35">
        <f t="shared" si="538"/>
        <v>8.5638888888878162E-2</v>
      </c>
      <c r="AA774" s="36">
        <f t="shared" si="539"/>
        <v>8.9207175925914747E-2</v>
      </c>
      <c r="AB774" s="35">
        <f t="shared" si="540"/>
        <v>9.2775462962951333E-2</v>
      </c>
      <c r="AC774" s="35">
        <f t="shared" si="541"/>
        <v>9.6343749999987918E-2</v>
      </c>
      <c r="AD774" s="35">
        <f t="shared" si="542"/>
        <v>9.9912037037024518E-2</v>
      </c>
      <c r="AE774" s="35">
        <f t="shared" si="543"/>
        <v>0.1034803240740611</v>
      </c>
      <c r="AF774" s="36">
        <f t="shared" si="544"/>
        <v>0.10704861111109769</v>
      </c>
      <c r="AG774" s="35">
        <f t="shared" si="545"/>
        <v>0.11061689814813429</v>
      </c>
      <c r="AH774" s="35">
        <f t="shared" si="546"/>
        <v>0.11418518518517087</v>
      </c>
      <c r="AI774" s="35">
        <f t="shared" si="547"/>
        <v>0.11775347222220746</v>
      </c>
      <c r="AJ774" s="35">
        <f t="shared" si="548"/>
        <v>0.12132175925924406</v>
      </c>
      <c r="AK774" s="36">
        <f t="shared" si="549"/>
        <v>0.12489004629628064</v>
      </c>
      <c r="AL774" s="35">
        <f t="shared" si="550"/>
        <v>0.12845833333331724</v>
      </c>
      <c r="AM774" s="35">
        <f t="shared" si="551"/>
        <v>0.13202662037035381</v>
      </c>
      <c r="AN774" s="35">
        <f t="shared" si="552"/>
        <v>0.13559490740739041</v>
      </c>
      <c r="AO774" s="35">
        <f t="shared" si="553"/>
        <v>0.13916319444442701</v>
      </c>
      <c r="AP774" s="36">
        <f t="shared" si="554"/>
        <v>0.14273148148146358</v>
      </c>
      <c r="AQ774" s="35">
        <f t="shared" si="555"/>
        <v>0.14629976851850018</v>
      </c>
      <c r="AR774" s="35">
        <f t="shared" si="556"/>
        <v>0.14986805555553678</v>
      </c>
      <c r="AS774" s="38">
        <f t="shared" si="557"/>
        <v>0.15056387152775891</v>
      </c>
      <c r="AU774" s="33">
        <v>3.5682870370365898E-3</v>
      </c>
    </row>
    <row r="775" spans="1:47">
      <c r="A775" s="33">
        <v>3.569444444444E-3</v>
      </c>
      <c r="B775" s="34">
        <v>3.569444444444E-3</v>
      </c>
      <c r="C775" s="35">
        <f t="shared" si="558"/>
        <v>7.138888888888E-3</v>
      </c>
      <c r="D775" s="35">
        <f t="shared" si="516"/>
        <v>1.0708333333332E-2</v>
      </c>
      <c r="E775" s="35">
        <f t="shared" si="517"/>
        <v>1.4277777777776E-2</v>
      </c>
      <c r="F775" s="36">
        <f t="shared" si="518"/>
        <v>1.7847222222219999E-2</v>
      </c>
      <c r="G775" s="35">
        <f t="shared" si="519"/>
        <v>2.1416666666663999E-2</v>
      </c>
      <c r="H775" s="35">
        <f t="shared" si="520"/>
        <v>2.4986111111108E-2</v>
      </c>
      <c r="I775" s="35">
        <f t="shared" si="521"/>
        <v>2.8555555555552E-2</v>
      </c>
      <c r="J775" s="35">
        <f t="shared" si="522"/>
        <v>3.2124999999995997E-2</v>
      </c>
      <c r="K775" s="36">
        <f t="shared" si="523"/>
        <v>3.5694444444439997E-2</v>
      </c>
      <c r="L775" s="35">
        <f t="shared" si="524"/>
        <v>3.9263888888883998E-2</v>
      </c>
      <c r="M775" s="35">
        <f t="shared" si="525"/>
        <v>4.2833333333327998E-2</v>
      </c>
      <c r="N775" s="35">
        <f t="shared" si="526"/>
        <v>4.6402777777771999E-2</v>
      </c>
      <c r="O775" s="35">
        <f t="shared" si="527"/>
        <v>4.9972222222215999E-2</v>
      </c>
      <c r="P775" s="36">
        <f t="shared" si="528"/>
        <v>5.354166666666E-2</v>
      </c>
      <c r="Q775" s="35">
        <f t="shared" si="529"/>
        <v>5.7111111111104E-2</v>
      </c>
      <c r="R775" s="35">
        <f t="shared" si="530"/>
        <v>6.0680555555548001E-2</v>
      </c>
      <c r="S775" s="35">
        <f t="shared" si="531"/>
        <v>6.4249999999991994E-2</v>
      </c>
      <c r="T775" s="35">
        <f t="shared" si="532"/>
        <v>6.7819444444435995E-2</v>
      </c>
      <c r="U775" s="36">
        <f t="shared" si="533"/>
        <v>7.1388888888879995E-2</v>
      </c>
      <c r="V775" s="35">
        <f t="shared" si="534"/>
        <v>7.4958333333323995E-2</v>
      </c>
      <c r="W775" s="37">
        <f t="shared" si="535"/>
        <v>7.5297430555546177E-2</v>
      </c>
      <c r="X775" s="35">
        <f t="shared" si="536"/>
        <v>7.8527777777767996E-2</v>
      </c>
      <c r="Y775" s="35">
        <f t="shared" si="537"/>
        <v>8.2097222222211996E-2</v>
      </c>
      <c r="Z775" s="35">
        <f t="shared" si="538"/>
        <v>8.5666666666655997E-2</v>
      </c>
      <c r="AA775" s="36">
        <f t="shared" si="539"/>
        <v>8.9236111111099997E-2</v>
      </c>
      <c r="AB775" s="35">
        <f t="shared" si="540"/>
        <v>9.2805555555543998E-2</v>
      </c>
      <c r="AC775" s="35">
        <f t="shared" si="541"/>
        <v>9.6374999999987998E-2</v>
      </c>
      <c r="AD775" s="35">
        <f t="shared" si="542"/>
        <v>9.9944444444431998E-2</v>
      </c>
      <c r="AE775" s="35">
        <f t="shared" si="543"/>
        <v>0.103513888888876</v>
      </c>
      <c r="AF775" s="36">
        <f t="shared" si="544"/>
        <v>0.10708333333332</v>
      </c>
      <c r="AG775" s="35">
        <f t="shared" si="545"/>
        <v>0.110652777777764</v>
      </c>
      <c r="AH775" s="35">
        <f t="shared" si="546"/>
        <v>0.114222222222208</v>
      </c>
      <c r="AI775" s="35">
        <f t="shared" si="547"/>
        <v>0.117791666666652</v>
      </c>
      <c r="AJ775" s="35">
        <f t="shared" si="548"/>
        <v>0.121361111111096</v>
      </c>
      <c r="AK775" s="36">
        <f t="shared" si="549"/>
        <v>0.12493055555554</v>
      </c>
      <c r="AL775" s="35">
        <f t="shared" si="550"/>
        <v>0.12849999999998399</v>
      </c>
      <c r="AM775" s="35">
        <f t="shared" si="551"/>
        <v>0.132069444444428</v>
      </c>
      <c r="AN775" s="35">
        <f t="shared" si="552"/>
        <v>0.13563888888887199</v>
      </c>
      <c r="AO775" s="35">
        <f t="shared" si="553"/>
        <v>0.139208333333316</v>
      </c>
      <c r="AP775" s="36">
        <f t="shared" si="554"/>
        <v>0.14277777777775999</v>
      </c>
      <c r="AQ775" s="35">
        <f t="shared" si="555"/>
        <v>0.146347222222204</v>
      </c>
      <c r="AR775" s="35">
        <f t="shared" si="556"/>
        <v>0.14991666666664799</v>
      </c>
      <c r="AS775" s="38">
        <f t="shared" si="557"/>
        <v>0.15061270833331458</v>
      </c>
      <c r="AU775" s="33">
        <v>3.569444444444E-3</v>
      </c>
    </row>
    <row r="776" spans="1:47">
      <c r="A776" s="33">
        <v>3.5706018518514098E-3</v>
      </c>
      <c r="B776" s="34">
        <v>3.5706018518514098E-3</v>
      </c>
      <c r="C776" s="35">
        <f t="shared" si="558"/>
        <v>7.1412037037028196E-3</v>
      </c>
      <c r="D776" s="35">
        <f t="shared" si="516"/>
        <v>1.0711805555554229E-2</v>
      </c>
      <c r="E776" s="35">
        <f t="shared" si="517"/>
        <v>1.4282407407405639E-2</v>
      </c>
      <c r="F776" s="36">
        <f t="shared" si="518"/>
        <v>1.7853009259257049E-2</v>
      </c>
      <c r="G776" s="35">
        <f t="shared" si="519"/>
        <v>2.1423611111108458E-2</v>
      </c>
      <c r="H776" s="35">
        <f t="shared" si="520"/>
        <v>2.499421296295987E-2</v>
      </c>
      <c r="I776" s="35">
        <f t="shared" si="521"/>
        <v>2.8564814814811278E-2</v>
      </c>
      <c r="J776" s="35">
        <f t="shared" si="522"/>
        <v>3.213541666666269E-2</v>
      </c>
      <c r="K776" s="36">
        <f t="shared" si="523"/>
        <v>3.5706018518514099E-2</v>
      </c>
      <c r="L776" s="35">
        <f t="shared" si="524"/>
        <v>3.9276620370365507E-2</v>
      </c>
      <c r="M776" s="35">
        <f t="shared" si="525"/>
        <v>4.2847222222216916E-2</v>
      </c>
      <c r="N776" s="35">
        <f t="shared" si="526"/>
        <v>4.6417824074068324E-2</v>
      </c>
      <c r="O776" s="35">
        <f t="shared" si="527"/>
        <v>4.998842592591974E-2</v>
      </c>
      <c r="P776" s="36">
        <f t="shared" si="528"/>
        <v>5.3559027777771148E-2</v>
      </c>
      <c r="Q776" s="35">
        <f t="shared" si="529"/>
        <v>5.7129629629622557E-2</v>
      </c>
      <c r="R776" s="35">
        <f t="shared" si="530"/>
        <v>6.0700231481473965E-2</v>
      </c>
      <c r="S776" s="35">
        <f t="shared" si="531"/>
        <v>6.4270833333325381E-2</v>
      </c>
      <c r="T776" s="35">
        <f t="shared" si="532"/>
        <v>6.7841435185176782E-2</v>
      </c>
      <c r="U776" s="36">
        <f t="shared" si="533"/>
        <v>7.1412037037028198E-2</v>
      </c>
      <c r="V776" s="35">
        <f t="shared" si="534"/>
        <v>7.4982638888879599E-2</v>
      </c>
      <c r="W776" s="37">
        <f t="shared" si="535"/>
        <v>7.5321846064805492E-2</v>
      </c>
      <c r="X776" s="35">
        <f t="shared" si="536"/>
        <v>7.8553240740731015E-2</v>
      </c>
      <c r="Y776" s="35">
        <f t="shared" si="537"/>
        <v>8.212384259258243E-2</v>
      </c>
      <c r="Z776" s="35">
        <f t="shared" si="538"/>
        <v>8.5694444444433832E-2</v>
      </c>
      <c r="AA776" s="36">
        <f t="shared" si="539"/>
        <v>8.9265046296285247E-2</v>
      </c>
      <c r="AB776" s="35">
        <f t="shared" si="540"/>
        <v>9.2835648148136649E-2</v>
      </c>
      <c r="AC776" s="35">
        <f t="shared" si="541"/>
        <v>9.6406249999988064E-2</v>
      </c>
      <c r="AD776" s="35">
        <f t="shared" si="542"/>
        <v>9.9976851851839479E-2</v>
      </c>
      <c r="AE776" s="35">
        <f t="shared" si="543"/>
        <v>0.10354745370369088</v>
      </c>
      <c r="AF776" s="36">
        <f t="shared" si="544"/>
        <v>0.1071180555555423</v>
      </c>
      <c r="AG776" s="35">
        <f t="shared" si="545"/>
        <v>0.1106886574073937</v>
      </c>
      <c r="AH776" s="35">
        <f t="shared" si="546"/>
        <v>0.11425925925924511</v>
      </c>
      <c r="AI776" s="35">
        <f t="shared" si="547"/>
        <v>0.11782986111109653</v>
      </c>
      <c r="AJ776" s="35">
        <f t="shared" si="548"/>
        <v>0.12140046296294793</v>
      </c>
      <c r="AK776" s="36">
        <f t="shared" si="549"/>
        <v>0.12497106481479935</v>
      </c>
      <c r="AL776" s="35">
        <f t="shared" si="550"/>
        <v>0.12854166666665076</v>
      </c>
      <c r="AM776" s="35">
        <f t="shared" si="551"/>
        <v>0.13211226851850216</v>
      </c>
      <c r="AN776" s="35">
        <f t="shared" si="552"/>
        <v>0.13568287037035356</v>
      </c>
      <c r="AO776" s="35">
        <f t="shared" si="553"/>
        <v>0.13925347222220499</v>
      </c>
      <c r="AP776" s="36">
        <f t="shared" si="554"/>
        <v>0.1428240740740564</v>
      </c>
      <c r="AQ776" s="35">
        <f t="shared" si="555"/>
        <v>0.1463946759259078</v>
      </c>
      <c r="AR776" s="35">
        <f t="shared" si="556"/>
        <v>0.1499652777777592</v>
      </c>
      <c r="AS776" s="38">
        <f t="shared" si="557"/>
        <v>0.15066154513887023</v>
      </c>
      <c r="AU776" s="33">
        <v>3.5706018518514098E-3</v>
      </c>
    </row>
    <row r="777" spans="1:47">
      <c r="A777" s="33">
        <v>3.57175925925881E-3</v>
      </c>
      <c r="B777" s="34">
        <v>3.57175925925881E-3</v>
      </c>
      <c r="C777" s="35">
        <f t="shared" si="558"/>
        <v>7.1435185185176201E-3</v>
      </c>
      <c r="D777" s="35">
        <f t="shared" si="516"/>
        <v>1.0715277777776431E-2</v>
      </c>
      <c r="E777" s="35">
        <f t="shared" si="517"/>
        <v>1.428703703703524E-2</v>
      </c>
      <c r="F777" s="36">
        <f t="shared" si="518"/>
        <v>1.7858796296294051E-2</v>
      </c>
      <c r="G777" s="35">
        <f t="shared" si="519"/>
        <v>2.1430555555552861E-2</v>
      </c>
      <c r="H777" s="35">
        <f t="shared" si="520"/>
        <v>2.5002314814811671E-2</v>
      </c>
      <c r="I777" s="35">
        <f t="shared" si="521"/>
        <v>2.857407407407048E-2</v>
      </c>
      <c r="J777" s="35">
        <f t="shared" si="522"/>
        <v>3.2145833333329293E-2</v>
      </c>
      <c r="K777" s="36">
        <f t="shared" si="523"/>
        <v>3.5717592592588103E-2</v>
      </c>
      <c r="L777" s="35">
        <f t="shared" si="524"/>
        <v>3.9289351851846913E-2</v>
      </c>
      <c r="M777" s="35">
        <f t="shared" si="525"/>
        <v>4.2861111111105722E-2</v>
      </c>
      <c r="N777" s="35">
        <f t="shared" si="526"/>
        <v>4.6432870370364532E-2</v>
      </c>
      <c r="O777" s="35">
        <f t="shared" si="527"/>
        <v>5.0004629629623341E-2</v>
      </c>
      <c r="P777" s="36">
        <f t="shared" si="528"/>
        <v>5.3576388888882151E-2</v>
      </c>
      <c r="Q777" s="35">
        <f t="shared" si="529"/>
        <v>5.7148148148140961E-2</v>
      </c>
      <c r="R777" s="35">
        <f t="shared" si="530"/>
        <v>6.071990740739977E-2</v>
      </c>
      <c r="S777" s="35">
        <f t="shared" si="531"/>
        <v>6.4291666666658587E-2</v>
      </c>
      <c r="T777" s="35">
        <f t="shared" si="532"/>
        <v>6.7863425925917389E-2</v>
      </c>
      <c r="U777" s="36">
        <f t="shared" si="533"/>
        <v>7.1435185185176206E-2</v>
      </c>
      <c r="V777" s="35">
        <f t="shared" si="534"/>
        <v>7.5006944444435009E-2</v>
      </c>
      <c r="W777" s="37">
        <f t="shared" si="535"/>
        <v>7.5346261574064599E-2</v>
      </c>
      <c r="X777" s="35">
        <f t="shared" si="536"/>
        <v>7.8578703703693825E-2</v>
      </c>
      <c r="Y777" s="35">
        <f t="shared" si="537"/>
        <v>8.2150462962952628E-2</v>
      </c>
      <c r="Z777" s="35">
        <f t="shared" si="538"/>
        <v>8.5722222222211444E-2</v>
      </c>
      <c r="AA777" s="36">
        <f t="shared" si="539"/>
        <v>8.9293981481470247E-2</v>
      </c>
      <c r="AB777" s="35">
        <f t="shared" si="540"/>
        <v>9.2865740740729064E-2</v>
      </c>
      <c r="AC777" s="35">
        <f t="shared" si="541"/>
        <v>9.6437499999987866E-2</v>
      </c>
      <c r="AD777" s="35">
        <f t="shared" si="542"/>
        <v>0.10000925925924668</v>
      </c>
      <c r="AE777" s="35">
        <f t="shared" si="543"/>
        <v>0.10358101851850549</v>
      </c>
      <c r="AF777" s="36">
        <f t="shared" si="544"/>
        <v>0.1071527777777643</v>
      </c>
      <c r="AG777" s="35">
        <f t="shared" si="545"/>
        <v>0.1107245370370231</v>
      </c>
      <c r="AH777" s="35">
        <f t="shared" si="546"/>
        <v>0.11429629629628192</v>
      </c>
      <c r="AI777" s="35">
        <f t="shared" si="547"/>
        <v>0.11786805555554074</v>
      </c>
      <c r="AJ777" s="35">
        <f t="shared" si="548"/>
        <v>0.12143981481479954</v>
      </c>
      <c r="AK777" s="36">
        <f t="shared" si="549"/>
        <v>0.12501157407405836</v>
      </c>
      <c r="AL777" s="35">
        <f t="shared" si="550"/>
        <v>0.12858333333331717</v>
      </c>
      <c r="AM777" s="35">
        <f t="shared" si="551"/>
        <v>0.13215509259257596</v>
      </c>
      <c r="AN777" s="35">
        <f t="shared" si="552"/>
        <v>0.13572685185183478</v>
      </c>
      <c r="AO777" s="35">
        <f t="shared" si="553"/>
        <v>0.1392986111110936</v>
      </c>
      <c r="AP777" s="36">
        <f t="shared" si="554"/>
        <v>0.14287037037035241</v>
      </c>
      <c r="AQ777" s="35">
        <f t="shared" si="555"/>
        <v>0.1464421296296112</v>
      </c>
      <c r="AR777" s="35">
        <f t="shared" si="556"/>
        <v>0.15001388888887002</v>
      </c>
      <c r="AS777" s="38">
        <f t="shared" si="557"/>
        <v>0.15071038194442549</v>
      </c>
      <c r="AU777" s="33">
        <v>3.57175925925881E-3</v>
      </c>
    </row>
    <row r="778" spans="1:47">
      <c r="A778" s="33">
        <v>3.5729166666662198E-3</v>
      </c>
      <c r="B778" s="34">
        <v>3.5729166666662198E-3</v>
      </c>
      <c r="C778" s="35">
        <f t="shared" si="558"/>
        <v>7.1458333333324396E-3</v>
      </c>
      <c r="D778" s="35">
        <f t="shared" si="516"/>
        <v>1.071874999999866E-2</v>
      </c>
      <c r="E778" s="35">
        <f t="shared" si="517"/>
        <v>1.4291666666664879E-2</v>
      </c>
      <c r="F778" s="36">
        <f t="shared" si="518"/>
        <v>1.7864583333331099E-2</v>
      </c>
      <c r="G778" s="35">
        <f t="shared" si="519"/>
        <v>2.143749999999732E-2</v>
      </c>
      <c r="H778" s="35">
        <f t="shared" si="520"/>
        <v>2.5010416666663537E-2</v>
      </c>
      <c r="I778" s="35">
        <f t="shared" si="521"/>
        <v>2.8583333333329759E-2</v>
      </c>
      <c r="J778" s="35">
        <f t="shared" si="522"/>
        <v>3.215624999999598E-2</v>
      </c>
      <c r="K778" s="36">
        <f t="shared" si="523"/>
        <v>3.5729166666662197E-2</v>
      </c>
      <c r="L778" s="35">
        <f t="shared" si="524"/>
        <v>3.9302083333328415E-2</v>
      </c>
      <c r="M778" s="35">
        <f t="shared" si="525"/>
        <v>4.287499999999464E-2</v>
      </c>
      <c r="N778" s="35">
        <f t="shared" si="526"/>
        <v>4.6447916666660857E-2</v>
      </c>
      <c r="O778" s="35">
        <f t="shared" si="527"/>
        <v>5.0020833333327075E-2</v>
      </c>
      <c r="P778" s="36">
        <f t="shared" si="528"/>
        <v>5.35937499999933E-2</v>
      </c>
      <c r="Q778" s="35">
        <f t="shared" si="529"/>
        <v>5.7166666666659517E-2</v>
      </c>
      <c r="R778" s="35">
        <f t="shared" si="530"/>
        <v>6.0739583333325735E-2</v>
      </c>
      <c r="S778" s="35">
        <f t="shared" si="531"/>
        <v>6.4312499999991959E-2</v>
      </c>
      <c r="T778" s="35">
        <f t="shared" si="532"/>
        <v>6.7885416666658177E-2</v>
      </c>
      <c r="U778" s="36">
        <f t="shared" si="533"/>
        <v>7.1458333333324395E-2</v>
      </c>
      <c r="V778" s="35">
        <f t="shared" si="534"/>
        <v>7.5031249999990612E-2</v>
      </c>
      <c r="W778" s="37">
        <f t="shared" si="535"/>
        <v>7.53706770833239E-2</v>
      </c>
      <c r="X778" s="35">
        <f t="shared" si="536"/>
        <v>7.860416666665683E-2</v>
      </c>
      <c r="Y778" s="35">
        <f t="shared" si="537"/>
        <v>8.2177083333323062E-2</v>
      </c>
      <c r="Z778" s="35">
        <f t="shared" si="538"/>
        <v>8.5749999999989279E-2</v>
      </c>
      <c r="AA778" s="36">
        <f t="shared" si="539"/>
        <v>8.9322916666655497E-2</v>
      </c>
      <c r="AB778" s="35">
        <f t="shared" si="540"/>
        <v>9.2895833333321715E-2</v>
      </c>
      <c r="AC778" s="35">
        <f t="shared" si="541"/>
        <v>9.6468749999987932E-2</v>
      </c>
      <c r="AD778" s="35">
        <f t="shared" si="542"/>
        <v>0.10004166666665415</v>
      </c>
      <c r="AE778" s="35">
        <f t="shared" si="543"/>
        <v>0.10361458333332038</v>
      </c>
      <c r="AF778" s="36">
        <f t="shared" si="544"/>
        <v>0.1071874999999866</v>
      </c>
      <c r="AG778" s="35">
        <f t="shared" si="545"/>
        <v>0.11076041666665282</v>
      </c>
      <c r="AH778" s="35">
        <f t="shared" si="546"/>
        <v>0.11433333333331903</v>
      </c>
      <c r="AI778" s="35">
        <f t="shared" si="547"/>
        <v>0.11790624999998525</v>
      </c>
      <c r="AJ778" s="35">
        <f t="shared" si="548"/>
        <v>0.12147916666665147</v>
      </c>
      <c r="AK778" s="36">
        <f t="shared" si="549"/>
        <v>0.12505208333331769</v>
      </c>
      <c r="AL778" s="35">
        <f t="shared" si="550"/>
        <v>0.12862499999998392</v>
      </c>
      <c r="AM778" s="35">
        <f t="shared" si="551"/>
        <v>0.13219791666665012</v>
      </c>
      <c r="AN778" s="35">
        <f t="shared" si="552"/>
        <v>0.13577083333331635</v>
      </c>
      <c r="AO778" s="35">
        <f t="shared" si="553"/>
        <v>0.13934374999998259</v>
      </c>
      <c r="AP778" s="36">
        <f t="shared" si="554"/>
        <v>0.14291666666664879</v>
      </c>
      <c r="AQ778" s="35">
        <f t="shared" si="555"/>
        <v>0.14648958333331502</v>
      </c>
      <c r="AR778" s="35">
        <f t="shared" si="556"/>
        <v>0.15006249999998122</v>
      </c>
      <c r="AS778" s="38">
        <f t="shared" si="557"/>
        <v>0.15075921874998113</v>
      </c>
      <c r="AU778" s="33">
        <v>3.5729166666662198E-3</v>
      </c>
    </row>
    <row r="779" spans="1:47">
      <c r="A779" s="33">
        <v>3.5740740740736201E-3</v>
      </c>
      <c r="B779" s="34">
        <v>3.5740740740736201E-3</v>
      </c>
      <c r="C779" s="35">
        <f t="shared" si="558"/>
        <v>7.1481481481472401E-3</v>
      </c>
      <c r="D779" s="35">
        <f t="shared" si="516"/>
        <v>1.072222222222086E-2</v>
      </c>
      <c r="E779" s="35">
        <f t="shared" si="517"/>
        <v>1.429629629629448E-2</v>
      </c>
      <c r="F779" s="36">
        <f t="shared" si="518"/>
        <v>1.7870370370368101E-2</v>
      </c>
      <c r="G779" s="35">
        <f t="shared" si="519"/>
        <v>2.144444444444172E-2</v>
      </c>
      <c r="H779" s="35">
        <f t="shared" si="520"/>
        <v>2.5018518518515342E-2</v>
      </c>
      <c r="I779" s="35">
        <f t="shared" si="521"/>
        <v>2.8592592592588961E-2</v>
      </c>
      <c r="J779" s="35">
        <f t="shared" si="522"/>
        <v>3.2166666666662583E-2</v>
      </c>
      <c r="K779" s="36">
        <f t="shared" si="523"/>
        <v>3.5740740740736202E-2</v>
      </c>
      <c r="L779" s="35">
        <f t="shared" si="524"/>
        <v>3.931481481480982E-2</v>
      </c>
      <c r="M779" s="35">
        <f t="shared" si="525"/>
        <v>4.2888888888883439E-2</v>
      </c>
      <c r="N779" s="35">
        <f t="shared" si="526"/>
        <v>4.6462962962957058E-2</v>
      </c>
      <c r="O779" s="35">
        <f t="shared" si="527"/>
        <v>5.0037037037030684E-2</v>
      </c>
      <c r="P779" s="36">
        <f t="shared" si="528"/>
        <v>5.3611111111104302E-2</v>
      </c>
      <c r="Q779" s="35">
        <f t="shared" si="529"/>
        <v>5.7185185185177921E-2</v>
      </c>
      <c r="R779" s="35">
        <f t="shared" si="530"/>
        <v>6.075925925925154E-2</v>
      </c>
      <c r="S779" s="35">
        <f t="shared" si="531"/>
        <v>6.4333333333325166E-2</v>
      </c>
      <c r="T779" s="35">
        <f t="shared" si="532"/>
        <v>6.7907407407398784E-2</v>
      </c>
      <c r="U779" s="36">
        <f t="shared" si="533"/>
        <v>7.1481481481472403E-2</v>
      </c>
      <c r="V779" s="35">
        <f t="shared" si="534"/>
        <v>7.5055555555546022E-2</v>
      </c>
      <c r="W779" s="37">
        <f t="shared" si="535"/>
        <v>7.5395092592583007E-2</v>
      </c>
      <c r="X779" s="35">
        <f t="shared" si="536"/>
        <v>7.8629629629619641E-2</v>
      </c>
      <c r="Y779" s="35">
        <f t="shared" si="537"/>
        <v>8.2203703703693259E-2</v>
      </c>
      <c r="Z779" s="35">
        <f t="shared" si="538"/>
        <v>8.5777777777766878E-2</v>
      </c>
      <c r="AA779" s="36">
        <f t="shared" si="539"/>
        <v>8.9351851851840497E-2</v>
      </c>
      <c r="AB779" s="35">
        <f t="shared" si="540"/>
        <v>9.2925925925914116E-2</v>
      </c>
      <c r="AC779" s="35">
        <f t="shared" si="541"/>
        <v>9.6499999999987748E-2</v>
      </c>
      <c r="AD779" s="35">
        <f t="shared" si="542"/>
        <v>0.10007407407406137</v>
      </c>
      <c r="AE779" s="35">
        <f t="shared" si="543"/>
        <v>0.10364814814813499</v>
      </c>
      <c r="AF779" s="36">
        <f t="shared" si="544"/>
        <v>0.1072222222222086</v>
      </c>
      <c r="AG779" s="35">
        <f t="shared" si="545"/>
        <v>0.11079629629628222</v>
      </c>
      <c r="AH779" s="35">
        <f t="shared" si="546"/>
        <v>0.11437037037035584</v>
      </c>
      <c r="AI779" s="35">
        <f t="shared" si="547"/>
        <v>0.11794444444442946</v>
      </c>
      <c r="AJ779" s="35">
        <f t="shared" si="548"/>
        <v>0.12151851851850308</v>
      </c>
      <c r="AK779" s="36">
        <f t="shared" si="549"/>
        <v>0.12509259259257671</v>
      </c>
      <c r="AL779" s="35">
        <f t="shared" si="550"/>
        <v>0.12866666666665033</v>
      </c>
      <c r="AM779" s="35">
        <f t="shared" si="551"/>
        <v>0.13224074074072395</v>
      </c>
      <c r="AN779" s="35">
        <f t="shared" si="552"/>
        <v>0.13581481481479757</v>
      </c>
      <c r="AO779" s="35">
        <f t="shared" si="553"/>
        <v>0.13938888888887119</v>
      </c>
      <c r="AP779" s="36">
        <f t="shared" si="554"/>
        <v>0.14296296296294481</v>
      </c>
      <c r="AQ779" s="35">
        <f t="shared" si="555"/>
        <v>0.14653703703701842</v>
      </c>
      <c r="AR779" s="35">
        <f t="shared" si="556"/>
        <v>0.15011111111109204</v>
      </c>
      <c r="AS779" s="38">
        <f t="shared" si="557"/>
        <v>0.15080805555553639</v>
      </c>
      <c r="AU779" s="33">
        <v>3.5740740740736201E-3</v>
      </c>
    </row>
    <row r="780" spans="1:47">
      <c r="A780" s="33">
        <v>3.5752314814810299E-3</v>
      </c>
      <c r="B780" s="34">
        <v>3.5752314814810299E-3</v>
      </c>
      <c r="C780" s="35">
        <f t="shared" si="558"/>
        <v>7.1504629629620597E-3</v>
      </c>
      <c r="D780" s="35">
        <f t="shared" si="516"/>
        <v>1.0725694444443089E-2</v>
      </c>
      <c r="E780" s="35">
        <f t="shared" si="517"/>
        <v>1.4300925925924119E-2</v>
      </c>
      <c r="F780" s="36">
        <f t="shared" si="518"/>
        <v>1.7876157407405148E-2</v>
      </c>
      <c r="G780" s="35">
        <f t="shared" si="519"/>
        <v>2.1451388888886178E-2</v>
      </c>
      <c r="H780" s="35">
        <f t="shared" si="520"/>
        <v>2.5026620370367209E-2</v>
      </c>
      <c r="I780" s="35">
        <f t="shared" si="521"/>
        <v>2.8601851851848239E-2</v>
      </c>
      <c r="J780" s="35">
        <f t="shared" si="522"/>
        <v>3.2177083333329269E-2</v>
      </c>
      <c r="K780" s="36">
        <f t="shared" si="523"/>
        <v>3.5752314814810296E-2</v>
      </c>
      <c r="L780" s="35">
        <f t="shared" si="524"/>
        <v>3.932754629629133E-2</v>
      </c>
      <c r="M780" s="35">
        <f t="shared" si="525"/>
        <v>4.2902777777772357E-2</v>
      </c>
      <c r="N780" s="35">
        <f t="shared" si="526"/>
        <v>4.647800925925339E-2</v>
      </c>
      <c r="O780" s="35">
        <f t="shared" si="527"/>
        <v>5.0053240740734417E-2</v>
      </c>
      <c r="P780" s="36">
        <f t="shared" si="528"/>
        <v>5.3628472222215451E-2</v>
      </c>
      <c r="Q780" s="35">
        <f t="shared" si="529"/>
        <v>5.7203703703696478E-2</v>
      </c>
      <c r="R780" s="35">
        <f t="shared" si="530"/>
        <v>6.0778935185177504E-2</v>
      </c>
      <c r="S780" s="35">
        <f t="shared" si="531"/>
        <v>6.4354166666658538E-2</v>
      </c>
      <c r="T780" s="35">
        <f t="shared" si="532"/>
        <v>6.7929398148139572E-2</v>
      </c>
      <c r="U780" s="36">
        <f t="shared" si="533"/>
        <v>7.1504629629620592E-2</v>
      </c>
      <c r="V780" s="35">
        <f t="shared" si="534"/>
        <v>7.5079861111101626E-2</v>
      </c>
      <c r="W780" s="37">
        <f t="shared" si="535"/>
        <v>7.5419508101842322E-2</v>
      </c>
      <c r="X780" s="35">
        <f t="shared" si="536"/>
        <v>7.8655092592582659E-2</v>
      </c>
      <c r="Y780" s="35">
        <f t="shared" si="537"/>
        <v>8.2230324074063693E-2</v>
      </c>
      <c r="Z780" s="35">
        <f t="shared" si="538"/>
        <v>8.5805555555544713E-2</v>
      </c>
      <c r="AA780" s="36">
        <f t="shared" si="539"/>
        <v>8.9380787037025747E-2</v>
      </c>
      <c r="AB780" s="35">
        <f t="shared" si="540"/>
        <v>9.2956018518506781E-2</v>
      </c>
      <c r="AC780" s="35">
        <f t="shared" si="541"/>
        <v>9.65312499999878E-2</v>
      </c>
      <c r="AD780" s="35">
        <f t="shared" si="542"/>
        <v>0.10010648148146883</v>
      </c>
      <c r="AE780" s="35">
        <f t="shared" si="543"/>
        <v>0.10368171296294987</v>
      </c>
      <c r="AF780" s="36">
        <f t="shared" si="544"/>
        <v>0.1072569444444309</v>
      </c>
      <c r="AG780" s="35">
        <f t="shared" si="545"/>
        <v>0.11083217592591192</v>
      </c>
      <c r="AH780" s="35">
        <f t="shared" si="546"/>
        <v>0.11440740740739296</v>
      </c>
      <c r="AI780" s="35">
        <f t="shared" si="547"/>
        <v>0.11798263888887399</v>
      </c>
      <c r="AJ780" s="35">
        <f t="shared" si="548"/>
        <v>0.12155787037035501</v>
      </c>
      <c r="AK780" s="36">
        <f t="shared" si="549"/>
        <v>0.12513310185183604</v>
      </c>
      <c r="AL780" s="35">
        <f t="shared" si="550"/>
        <v>0.12870833333331708</v>
      </c>
      <c r="AM780" s="35">
        <f t="shared" si="551"/>
        <v>0.13228356481479811</v>
      </c>
      <c r="AN780" s="35">
        <f t="shared" si="552"/>
        <v>0.13585879629627914</v>
      </c>
      <c r="AO780" s="35">
        <f t="shared" si="553"/>
        <v>0.13943402777776018</v>
      </c>
      <c r="AP780" s="36">
        <f t="shared" si="554"/>
        <v>0.14300925925924118</v>
      </c>
      <c r="AQ780" s="35">
        <f t="shared" si="555"/>
        <v>0.14658449074072222</v>
      </c>
      <c r="AR780" s="35">
        <f t="shared" si="556"/>
        <v>0.15015972222220325</v>
      </c>
      <c r="AS780" s="38">
        <f t="shared" si="557"/>
        <v>0.15085689236109207</v>
      </c>
      <c r="AU780" s="33">
        <v>3.5752314814810299E-3</v>
      </c>
    </row>
    <row r="781" spans="1:47">
      <c r="A781" s="33">
        <v>3.5763888888884401E-3</v>
      </c>
      <c r="B781" s="34">
        <v>3.5763888888884401E-3</v>
      </c>
      <c r="C781" s="35">
        <f t="shared" si="558"/>
        <v>7.1527777777768801E-3</v>
      </c>
      <c r="D781" s="35">
        <f t="shared" si="516"/>
        <v>1.072916666666532E-2</v>
      </c>
      <c r="E781" s="35">
        <f t="shared" si="517"/>
        <v>1.430555555555376E-2</v>
      </c>
      <c r="F781" s="36">
        <f t="shared" si="518"/>
        <v>1.7881944444442202E-2</v>
      </c>
      <c r="G781" s="35">
        <f t="shared" si="519"/>
        <v>2.145833333333064E-2</v>
      </c>
      <c r="H781" s="35">
        <f t="shared" si="520"/>
        <v>2.5034722222219079E-2</v>
      </c>
      <c r="I781" s="35">
        <f t="shared" si="521"/>
        <v>2.8611111111107521E-2</v>
      </c>
      <c r="J781" s="35">
        <f t="shared" si="522"/>
        <v>3.2187499999995962E-2</v>
      </c>
      <c r="K781" s="36">
        <f t="shared" si="523"/>
        <v>3.5763888888884404E-2</v>
      </c>
      <c r="L781" s="35">
        <f t="shared" si="524"/>
        <v>3.9340277777772839E-2</v>
      </c>
      <c r="M781" s="35">
        <f t="shared" si="525"/>
        <v>4.2916666666661281E-2</v>
      </c>
      <c r="N781" s="35">
        <f t="shared" si="526"/>
        <v>4.6493055555549723E-2</v>
      </c>
      <c r="O781" s="35">
        <f t="shared" si="527"/>
        <v>5.0069444444438158E-2</v>
      </c>
      <c r="P781" s="36">
        <f t="shared" si="528"/>
        <v>5.3645833333326599E-2</v>
      </c>
      <c r="Q781" s="35">
        <f t="shared" si="529"/>
        <v>5.7222222222215041E-2</v>
      </c>
      <c r="R781" s="35">
        <f t="shared" si="530"/>
        <v>6.0798611111103483E-2</v>
      </c>
      <c r="S781" s="35">
        <f t="shared" si="531"/>
        <v>6.4374999999991925E-2</v>
      </c>
      <c r="T781" s="35">
        <f t="shared" si="532"/>
        <v>6.795138888888036E-2</v>
      </c>
      <c r="U781" s="36">
        <f t="shared" si="533"/>
        <v>7.1527777777768808E-2</v>
      </c>
      <c r="V781" s="35">
        <f t="shared" si="534"/>
        <v>7.5104166666657243E-2</v>
      </c>
      <c r="W781" s="37">
        <f t="shared" si="535"/>
        <v>7.5443923611101638E-2</v>
      </c>
      <c r="X781" s="35">
        <f t="shared" si="536"/>
        <v>7.8680555555545678E-2</v>
      </c>
      <c r="Y781" s="35">
        <f t="shared" si="537"/>
        <v>8.2256944444434127E-2</v>
      </c>
      <c r="Z781" s="35">
        <f t="shared" si="538"/>
        <v>8.5833333333322562E-2</v>
      </c>
      <c r="AA781" s="36">
        <f t="shared" si="539"/>
        <v>8.9409722222210997E-2</v>
      </c>
      <c r="AB781" s="35">
        <f t="shared" si="540"/>
        <v>9.2986111111099445E-2</v>
      </c>
      <c r="AC781" s="35">
        <f t="shared" si="541"/>
        <v>9.656249999998788E-2</v>
      </c>
      <c r="AD781" s="35">
        <f t="shared" si="542"/>
        <v>0.10013888888887632</v>
      </c>
      <c r="AE781" s="35">
        <f t="shared" si="543"/>
        <v>0.10371527777776476</v>
      </c>
      <c r="AF781" s="36">
        <f t="shared" si="544"/>
        <v>0.1072916666666532</v>
      </c>
      <c r="AG781" s="35">
        <f t="shared" si="545"/>
        <v>0.11086805555554165</v>
      </c>
      <c r="AH781" s="35">
        <f t="shared" si="546"/>
        <v>0.11444444444443008</v>
      </c>
      <c r="AI781" s="35">
        <f t="shared" si="547"/>
        <v>0.11802083333331852</v>
      </c>
      <c r="AJ781" s="35">
        <f t="shared" si="548"/>
        <v>0.12159722222220697</v>
      </c>
      <c r="AK781" s="36">
        <f t="shared" si="549"/>
        <v>0.1251736111110954</v>
      </c>
      <c r="AL781" s="35">
        <f t="shared" si="550"/>
        <v>0.12874999999998385</v>
      </c>
      <c r="AM781" s="35">
        <f t="shared" si="551"/>
        <v>0.13232638888887227</v>
      </c>
      <c r="AN781" s="35">
        <f t="shared" si="552"/>
        <v>0.13590277777776072</v>
      </c>
      <c r="AO781" s="35">
        <f t="shared" si="553"/>
        <v>0.13947916666664917</v>
      </c>
      <c r="AP781" s="36">
        <f t="shared" si="554"/>
        <v>0.14305555555553762</v>
      </c>
      <c r="AQ781" s="35">
        <f t="shared" si="555"/>
        <v>0.14663194444442604</v>
      </c>
      <c r="AR781" s="35">
        <f t="shared" si="556"/>
        <v>0.15020833333331449</v>
      </c>
      <c r="AS781" s="38">
        <f t="shared" si="557"/>
        <v>0.15090572916664774</v>
      </c>
      <c r="AU781" s="33">
        <v>3.5763888888884401E-3</v>
      </c>
    </row>
    <row r="782" spans="1:47">
      <c r="A782" s="33">
        <v>3.5775462962958499E-3</v>
      </c>
      <c r="B782" s="34">
        <v>3.5775462962958499E-3</v>
      </c>
      <c r="C782" s="35">
        <f t="shared" si="558"/>
        <v>7.1550925925916997E-3</v>
      </c>
      <c r="D782" s="35">
        <f t="shared" si="516"/>
        <v>1.073263888888755E-2</v>
      </c>
      <c r="E782" s="35">
        <f t="shared" si="517"/>
        <v>1.4310185185183399E-2</v>
      </c>
      <c r="F782" s="36">
        <f t="shared" si="518"/>
        <v>1.7887731481479249E-2</v>
      </c>
      <c r="G782" s="35">
        <f t="shared" si="519"/>
        <v>2.1465277777775099E-2</v>
      </c>
      <c r="H782" s="35">
        <f t="shared" si="520"/>
        <v>2.5042824074070949E-2</v>
      </c>
      <c r="I782" s="35">
        <f t="shared" si="521"/>
        <v>2.8620370370366799E-2</v>
      </c>
      <c r="J782" s="35">
        <f t="shared" si="522"/>
        <v>3.2197916666662649E-2</v>
      </c>
      <c r="K782" s="36">
        <f t="shared" si="523"/>
        <v>3.5775462962958499E-2</v>
      </c>
      <c r="L782" s="35">
        <f t="shared" si="524"/>
        <v>3.9353009259254348E-2</v>
      </c>
      <c r="M782" s="35">
        <f t="shared" si="525"/>
        <v>4.2930555555550198E-2</v>
      </c>
      <c r="N782" s="35">
        <f t="shared" si="526"/>
        <v>4.6508101851846048E-2</v>
      </c>
      <c r="O782" s="35">
        <f t="shared" si="527"/>
        <v>5.0085648148141898E-2</v>
      </c>
      <c r="P782" s="36">
        <f t="shared" si="528"/>
        <v>5.3663194444437748E-2</v>
      </c>
      <c r="Q782" s="35">
        <f t="shared" si="529"/>
        <v>5.7240740740733598E-2</v>
      </c>
      <c r="R782" s="35">
        <f t="shared" si="530"/>
        <v>6.0818287037029448E-2</v>
      </c>
      <c r="S782" s="35">
        <f t="shared" si="531"/>
        <v>6.4395833333325297E-2</v>
      </c>
      <c r="T782" s="35">
        <f t="shared" si="532"/>
        <v>6.7973379629621147E-2</v>
      </c>
      <c r="U782" s="36">
        <f t="shared" si="533"/>
        <v>7.1550925925916997E-2</v>
      </c>
      <c r="V782" s="35">
        <f t="shared" si="534"/>
        <v>7.5128472222212847E-2</v>
      </c>
      <c r="W782" s="37">
        <f t="shared" si="535"/>
        <v>7.5468339120360953E-2</v>
      </c>
      <c r="X782" s="35">
        <f t="shared" si="536"/>
        <v>7.8706018518508697E-2</v>
      </c>
      <c r="Y782" s="35">
        <f t="shared" si="537"/>
        <v>8.2283564814804547E-2</v>
      </c>
      <c r="Z782" s="35">
        <f t="shared" si="538"/>
        <v>8.5861111111100397E-2</v>
      </c>
      <c r="AA782" s="36">
        <f t="shared" si="539"/>
        <v>8.9438657407396246E-2</v>
      </c>
      <c r="AB782" s="35">
        <f t="shared" si="540"/>
        <v>9.3016203703692096E-2</v>
      </c>
      <c r="AC782" s="35">
        <f t="shared" si="541"/>
        <v>9.6593749999987946E-2</v>
      </c>
      <c r="AD782" s="35">
        <f t="shared" si="542"/>
        <v>0.1001712962962838</v>
      </c>
      <c r="AE782" s="35">
        <f t="shared" si="543"/>
        <v>0.10374884259257965</v>
      </c>
      <c r="AF782" s="36">
        <f t="shared" si="544"/>
        <v>0.1073263888888755</v>
      </c>
      <c r="AG782" s="35">
        <f t="shared" si="545"/>
        <v>0.11090393518517135</v>
      </c>
      <c r="AH782" s="35">
        <f t="shared" si="546"/>
        <v>0.1144814814814672</v>
      </c>
      <c r="AI782" s="35">
        <f t="shared" si="547"/>
        <v>0.11805902777776305</v>
      </c>
      <c r="AJ782" s="35">
        <f t="shared" si="548"/>
        <v>0.1216365740740589</v>
      </c>
      <c r="AK782" s="36">
        <f t="shared" si="549"/>
        <v>0.12521412037035473</v>
      </c>
      <c r="AL782" s="35">
        <f t="shared" si="550"/>
        <v>0.12879166666665059</v>
      </c>
      <c r="AM782" s="35">
        <f t="shared" si="551"/>
        <v>0.13236921296294646</v>
      </c>
      <c r="AN782" s="35">
        <f t="shared" si="552"/>
        <v>0.13594675925924229</v>
      </c>
      <c r="AO782" s="35">
        <f t="shared" si="553"/>
        <v>0.13952430555553813</v>
      </c>
      <c r="AP782" s="36">
        <f t="shared" si="554"/>
        <v>0.14310185185183399</v>
      </c>
      <c r="AQ782" s="35">
        <f t="shared" si="555"/>
        <v>0.14667939814812986</v>
      </c>
      <c r="AR782" s="35">
        <f t="shared" si="556"/>
        <v>0.15025694444442569</v>
      </c>
      <c r="AS782" s="38">
        <f t="shared" si="557"/>
        <v>0.15095456597220339</v>
      </c>
      <c r="AU782" s="33">
        <v>3.5775462962958499E-3</v>
      </c>
    </row>
    <row r="783" spans="1:47">
      <c r="A783" s="33">
        <v>3.5787037037032501E-3</v>
      </c>
      <c r="B783" s="34">
        <v>3.5787037037032501E-3</v>
      </c>
      <c r="C783" s="35">
        <f t="shared" si="558"/>
        <v>7.1574074074065002E-3</v>
      </c>
      <c r="D783" s="35">
        <f t="shared" ref="D783:D846" si="559">B783*3</f>
        <v>1.0736111111109749E-2</v>
      </c>
      <c r="E783" s="35">
        <f t="shared" ref="E783:E846" si="560">B783*4</f>
        <v>1.4314814814813E-2</v>
      </c>
      <c r="F783" s="36">
        <f t="shared" ref="F783:F846" si="561">B783*5</f>
        <v>1.7893518518516251E-2</v>
      </c>
      <c r="G783" s="35">
        <f t="shared" ref="G783:G846" si="562">B783*6</f>
        <v>2.1472222222219499E-2</v>
      </c>
      <c r="H783" s="35">
        <f t="shared" ref="H783:H846" si="563">B783*7</f>
        <v>2.505092592592275E-2</v>
      </c>
      <c r="I783" s="35">
        <f t="shared" ref="I783:I846" si="564">B783*8</f>
        <v>2.8629629629626001E-2</v>
      </c>
      <c r="J783" s="35">
        <f t="shared" ref="J783:J846" si="565">B783*9</f>
        <v>3.2208333333329252E-2</v>
      </c>
      <c r="K783" s="36">
        <f t="shared" ref="K783:K846" si="566">B783*10</f>
        <v>3.5787037037032503E-2</v>
      </c>
      <c r="L783" s="35">
        <f t="shared" ref="L783:L846" si="567">B783*11</f>
        <v>3.9365740740735754E-2</v>
      </c>
      <c r="M783" s="35">
        <f t="shared" ref="M783:M846" si="568">B783*12</f>
        <v>4.2944444444438998E-2</v>
      </c>
      <c r="N783" s="35">
        <f t="shared" ref="N783:N846" si="569">B783*13</f>
        <v>4.6523148148142249E-2</v>
      </c>
      <c r="O783" s="35">
        <f t="shared" ref="O783:O846" si="570">B783*14</f>
        <v>5.01018518518455E-2</v>
      </c>
      <c r="P783" s="36">
        <f t="shared" ref="P783:P846" si="571">B783*15</f>
        <v>5.3680555555548751E-2</v>
      </c>
      <c r="Q783" s="35">
        <f t="shared" ref="Q783:Q846" si="572">B783*16</f>
        <v>5.7259259259252002E-2</v>
      </c>
      <c r="R783" s="35">
        <f t="shared" ref="R783:R846" si="573">B783*17</f>
        <v>6.0837962962955253E-2</v>
      </c>
      <c r="S783" s="35">
        <f t="shared" ref="S783:S846" si="574">B783*18</f>
        <v>6.4416666666658504E-2</v>
      </c>
      <c r="T783" s="35">
        <f t="shared" ref="T783:T846" si="575">B783*19</f>
        <v>6.7995370370361755E-2</v>
      </c>
      <c r="U783" s="36">
        <f t="shared" ref="U783:U846" si="576">B783*20</f>
        <v>7.1574074074065006E-2</v>
      </c>
      <c r="V783" s="35">
        <f t="shared" ref="V783:V846" si="577">B783*21</f>
        <v>7.5152777777768257E-2</v>
      </c>
      <c r="W783" s="37">
        <f t="shared" ref="W783:W846" si="578">B783*21.095</f>
        <v>7.549275462962006E-2</v>
      </c>
      <c r="X783" s="35">
        <f t="shared" ref="X783:X846" si="579">B783*22</f>
        <v>7.8731481481471507E-2</v>
      </c>
      <c r="Y783" s="35">
        <f t="shared" ref="Y783:Y846" si="580">B783*23</f>
        <v>8.2310185185174758E-2</v>
      </c>
      <c r="Z783" s="35">
        <f t="shared" ref="Z783:Z846" si="581">B783*24</f>
        <v>8.5888888888877996E-2</v>
      </c>
      <c r="AA783" s="36">
        <f t="shared" ref="AA783:AA846" si="582">B783*25</f>
        <v>8.9467592592581247E-2</v>
      </c>
      <c r="AB783" s="35">
        <f t="shared" ref="AB783:AB846" si="583">B783*26</f>
        <v>9.3046296296284497E-2</v>
      </c>
      <c r="AC783" s="35">
        <f t="shared" ref="AC783:AC846" si="584">B783*27</f>
        <v>9.6624999999987748E-2</v>
      </c>
      <c r="AD783" s="35">
        <f t="shared" ref="AD783:AD846" si="585">B783*28</f>
        <v>0.100203703703691</v>
      </c>
      <c r="AE783" s="35">
        <f t="shared" ref="AE783:AE846" si="586">B783*29</f>
        <v>0.10378240740739425</v>
      </c>
      <c r="AF783" s="36">
        <f t="shared" ref="AF783:AF846" si="587">B783*30</f>
        <v>0.1073611111110975</v>
      </c>
      <c r="AG783" s="35">
        <f t="shared" ref="AG783:AG846" si="588">B783*31</f>
        <v>0.11093981481480075</v>
      </c>
      <c r="AH783" s="35">
        <f t="shared" ref="AH783:AH846" si="589">B783*32</f>
        <v>0.114518518518504</v>
      </c>
      <c r="AI783" s="35">
        <f t="shared" ref="AI783:AI846" si="590">B783*33</f>
        <v>0.11809722222220725</v>
      </c>
      <c r="AJ783" s="35">
        <f t="shared" ref="AJ783:AJ846" si="591">B783*34</f>
        <v>0.12167592592591051</v>
      </c>
      <c r="AK783" s="36">
        <f t="shared" ref="AK783:AK846" si="592">B783*35</f>
        <v>0.12525462962961376</v>
      </c>
      <c r="AL783" s="35">
        <f t="shared" ref="AL783:AL846" si="593">B783*36</f>
        <v>0.12883333333331701</v>
      </c>
      <c r="AM783" s="35">
        <f t="shared" ref="AM783:AM846" si="594">B783*37</f>
        <v>0.13241203703702026</v>
      </c>
      <c r="AN783" s="35">
        <f t="shared" ref="AN783:AN846" si="595">B783*38</f>
        <v>0.13599074074072351</v>
      </c>
      <c r="AO783" s="35">
        <f t="shared" ref="AO783:AO846" si="596">B783*39</f>
        <v>0.13956944444442676</v>
      </c>
      <c r="AP783" s="36">
        <f t="shared" ref="AP783:AP846" si="597">B783*40</f>
        <v>0.14314814814813001</v>
      </c>
      <c r="AQ783" s="35">
        <f t="shared" ref="AQ783:AQ846" si="598">B783*41</f>
        <v>0.14672685185183326</v>
      </c>
      <c r="AR783" s="35">
        <f t="shared" ref="AR783:AR846" si="599">B783*42</f>
        <v>0.15030555555553651</v>
      </c>
      <c r="AS783" s="38">
        <f t="shared" ref="AS783:AS846" si="600">B783*42.195</f>
        <v>0.15100340277775864</v>
      </c>
      <c r="AU783" s="33">
        <v>3.5787037037032501E-3</v>
      </c>
    </row>
    <row r="784" spans="1:47">
      <c r="A784" s="33">
        <v>3.5798611111106599E-3</v>
      </c>
      <c r="B784" s="34">
        <v>3.5798611111106599E-3</v>
      </c>
      <c r="C784" s="35">
        <f t="shared" si="558"/>
        <v>7.1597222222213198E-3</v>
      </c>
      <c r="D784" s="35">
        <f t="shared" si="559"/>
        <v>1.0739583333331981E-2</v>
      </c>
      <c r="E784" s="35">
        <f t="shared" si="560"/>
        <v>1.431944444444264E-2</v>
      </c>
      <c r="F784" s="36">
        <f t="shared" si="561"/>
        <v>1.7899305555553299E-2</v>
      </c>
      <c r="G784" s="35">
        <f t="shared" si="562"/>
        <v>2.1479166666663961E-2</v>
      </c>
      <c r="H784" s="35">
        <f t="shared" si="563"/>
        <v>2.505902777777462E-2</v>
      </c>
      <c r="I784" s="35">
        <f t="shared" si="564"/>
        <v>2.8638888888885279E-2</v>
      </c>
      <c r="J784" s="35">
        <f t="shared" si="565"/>
        <v>3.2218749999995938E-2</v>
      </c>
      <c r="K784" s="36">
        <f t="shared" si="566"/>
        <v>3.5798611111106597E-2</v>
      </c>
      <c r="L784" s="35">
        <f t="shared" si="567"/>
        <v>3.9378472222217256E-2</v>
      </c>
      <c r="M784" s="35">
        <f t="shared" si="568"/>
        <v>4.2958333333327922E-2</v>
      </c>
      <c r="N784" s="35">
        <f t="shared" si="569"/>
        <v>4.6538194444438581E-2</v>
      </c>
      <c r="O784" s="35">
        <f t="shared" si="570"/>
        <v>5.011805555554924E-2</v>
      </c>
      <c r="P784" s="36">
        <f t="shared" si="571"/>
        <v>5.3697916666659899E-2</v>
      </c>
      <c r="Q784" s="35">
        <f t="shared" si="572"/>
        <v>5.7277777777770558E-2</v>
      </c>
      <c r="R784" s="35">
        <f t="shared" si="573"/>
        <v>6.0857638888881217E-2</v>
      </c>
      <c r="S784" s="35">
        <f t="shared" si="574"/>
        <v>6.4437499999991876E-2</v>
      </c>
      <c r="T784" s="35">
        <f t="shared" si="575"/>
        <v>6.8017361111102542E-2</v>
      </c>
      <c r="U784" s="36">
        <f t="shared" si="576"/>
        <v>7.1597222222213194E-2</v>
      </c>
      <c r="V784" s="35">
        <f t="shared" si="577"/>
        <v>7.517708333332386E-2</v>
      </c>
      <c r="W784" s="37">
        <f t="shared" si="578"/>
        <v>7.5517170138879361E-2</v>
      </c>
      <c r="X784" s="35">
        <f t="shared" si="579"/>
        <v>7.8756944444434512E-2</v>
      </c>
      <c r="Y784" s="35">
        <f t="shared" si="580"/>
        <v>8.2336805555545178E-2</v>
      </c>
      <c r="Z784" s="35">
        <f t="shared" si="581"/>
        <v>8.5916666666655844E-2</v>
      </c>
      <c r="AA784" s="36">
        <f t="shared" si="582"/>
        <v>8.9496527777766496E-2</v>
      </c>
      <c r="AB784" s="35">
        <f t="shared" si="583"/>
        <v>9.3076388888877162E-2</v>
      </c>
      <c r="AC784" s="35">
        <f t="shared" si="584"/>
        <v>9.6656249999987814E-2</v>
      </c>
      <c r="AD784" s="35">
        <f t="shared" si="585"/>
        <v>0.10023611111109848</v>
      </c>
      <c r="AE784" s="35">
        <f t="shared" si="586"/>
        <v>0.10381597222220913</v>
      </c>
      <c r="AF784" s="36">
        <f t="shared" si="587"/>
        <v>0.1073958333333198</v>
      </c>
      <c r="AG784" s="35">
        <f t="shared" si="588"/>
        <v>0.11097569444443045</v>
      </c>
      <c r="AH784" s="35">
        <f t="shared" si="589"/>
        <v>0.11455555555554112</v>
      </c>
      <c r="AI784" s="35">
        <f t="shared" si="590"/>
        <v>0.11813541666665178</v>
      </c>
      <c r="AJ784" s="35">
        <f t="shared" si="591"/>
        <v>0.12171527777776243</v>
      </c>
      <c r="AK784" s="36">
        <f t="shared" si="592"/>
        <v>0.12529513888887309</v>
      </c>
      <c r="AL784" s="35">
        <f t="shared" si="593"/>
        <v>0.12887499999998375</v>
      </c>
      <c r="AM784" s="35">
        <f t="shared" si="594"/>
        <v>0.13245486111109442</v>
      </c>
      <c r="AN784" s="35">
        <f t="shared" si="595"/>
        <v>0.13603472222220508</v>
      </c>
      <c r="AO784" s="35">
        <f t="shared" si="596"/>
        <v>0.13961458333331572</v>
      </c>
      <c r="AP784" s="36">
        <f t="shared" si="597"/>
        <v>0.14319444444442639</v>
      </c>
      <c r="AQ784" s="35">
        <f t="shared" si="598"/>
        <v>0.14677430555553705</v>
      </c>
      <c r="AR784" s="35">
        <f t="shared" si="599"/>
        <v>0.15035416666664772</v>
      </c>
      <c r="AS784" s="38">
        <f t="shared" si="600"/>
        <v>0.15105223958331429</v>
      </c>
      <c r="AU784" s="33">
        <v>3.5798611111106599E-3</v>
      </c>
    </row>
    <row r="785" spans="1:47">
      <c r="A785" s="33">
        <v>3.5810185185180701E-3</v>
      </c>
      <c r="B785" s="34">
        <v>3.5810185185180701E-3</v>
      </c>
      <c r="C785" s="35">
        <f t="shared" si="558"/>
        <v>7.1620370370361402E-3</v>
      </c>
      <c r="D785" s="35">
        <f t="shared" si="559"/>
        <v>1.074305555555421E-2</v>
      </c>
      <c r="E785" s="35">
        <f t="shared" si="560"/>
        <v>1.432407407407228E-2</v>
      </c>
      <c r="F785" s="36">
        <f t="shared" si="561"/>
        <v>1.7905092592590349E-2</v>
      </c>
      <c r="G785" s="35">
        <f t="shared" si="562"/>
        <v>2.148611111110842E-2</v>
      </c>
      <c r="H785" s="35">
        <f t="shared" si="563"/>
        <v>2.506712962962649E-2</v>
      </c>
      <c r="I785" s="35">
        <f t="shared" si="564"/>
        <v>2.8648148148144561E-2</v>
      </c>
      <c r="J785" s="35">
        <f t="shared" si="565"/>
        <v>3.2229166666662631E-2</v>
      </c>
      <c r="K785" s="36">
        <f t="shared" si="566"/>
        <v>3.5810185185180698E-2</v>
      </c>
      <c r="L785" s="35">
        <f t="shared" si="567"/>
        <v>3.9391203703698772E-2</v>
      </c>
      <c r="M785" s="35">
        <f t="shared" si="568"/>
        <v>4.297222222221684E-2</v>
      </c>
      <c r="N785" s="35">
        <f t="shared" si="569"/>
        <v>4.6553240740734914E-2</v>
      </c>
      <c r="O785" s="35">
        <f t="shared" si="570"/>
        <v>5.0134259259252981E-2</v>
      </c>
      <c r="P785" s="36">
        <f t="shared" si="571"/>
        <v>5.3715277777771055E-2</v>
      </c>
      <c r="Q785" s="35">
        <f t="shared" si="572"/>
        <v>5.7296296296289122E-2</v>
      </c>
      <c r="R785" s="35">
        <f t="shared" si="573"/>
        <v>6.0877314814807189E-2</v>
      </c>
      <c r="S785" s="35">
        <f t="shared" si="574"/>
        <v>6.4458333333325263E-2</v>
      </c>
      <c r="T785" s="35">
        <f t="shared" si="575"/>
        <v>6.803935185184333E-2</v>
      </c>
      <c r="U785" s="36">
        <f t="shared" si="576"/>
        <v>7.1620370370361397E-2</v>
      </c>
      <c r="V785" s="35">
        <f t="shared" si="577"/>
        <v>7.5201388888879478E-2</v>
      </c>
      <c r="W785" s="37">
        <f t="shared" si="578"/>
        <v>7.554158564813869E-2</v>
      </c>
      <c r="X785" s="35">
        <f t="shared" si="579"/>
        <v>7.8782407407397545E-2</v>
      </c>
      <c r="Y785" s="35">
        <f t="shared" si="580"/>
        <v>8.2363425925915612E-2</v>
      </c>
      <c r="Z785" s="35">
        <f t="shared" si="581"/>
        <v>8.5944444444433679E-2</v>
      </c>
      <c r="AA785" s="36">
        <f t="shared" si="582"/>
        <v>8.9525462962951746E-2</v>
      </c>
      <c r="AB785" s="35">
        <f t="shared" si="583"/>
        <v>9.3106481481469827E-2</v>
      </c>
      <c r="AC785" s="35">
        <f t="shared" si="584"/>
        <v>9.6687499999987894E-2</v>
      </c>
      <c r="AD785" s="35">
        <f t="shared" si="585"/>
        <v>0.10026851851850596</v>
      </c>
      <c r="AE785" s="35">
        <f t="shared" si="586"/>
        <v>0.10384953703702403</v>
      </c>
      <c r="AF785" s="36">
        <f t="shared" si="587"/>
        <v>0.10743055555554211</v>
      </c>
      <c r="AG785" s="35">
        <f t="shared" si="588"/>
        <v>0.11101157407406018</v>
      </c>
      <c r="AH785" s="35">
        <f t="shared" si="589"/>
        <v>0.11459259259257824</v>
      </c>
      <c r="AI785" s="35">
        <f t="shared" si="590"/>
        <v>0.11817361111109631</v>
      </c>
      <c r="AJ785" s="35">
        <f t="shared" si="591"/>
        <v>0.12175462962961438</v>
      </c>
      <c r="AK785" s="36">
        <f t="shared" si="592"/>
        <v>0.12533564814813244</v>
      </c>
      <c r="AL785" s="35">
        <f t="shared" si="593"/>
        <v>0.12891666666665053</v>
      </c>
      <c r="AM785" s="35">
        <f t="shared" si="594"/>
        <v>0.13249768518516861</v>
      </c>
      <c r="AN785" s="35">
        <f t="shared" si="595"/>
        <v>0.13607870370368666</v>
      </c>
      <c r="AO785" s="35">
        <f t="shared" si="596"/>
        <v>0.13965972222220474</v>
      </c>
      <c r="AP785" s="36">
        <f t="shared" si="597"/>
        <v>0.14324074074072279</v>
      </c>
      <c r="AQ785" s="35">
        <f t="shared" si="598"/>
        <v>0.14682175925924087</v>
      </c>
      <c r="AR785" s="35">
        <f t="shared" si="599"/>
        <v>0.15040277777775896</v>
      </c>
      <c r="AS785" s="38">
        <f t="shared" si="600"/>
        <v>0.15110107638886996</v>
      </c>
      <c r="AU785" s="33">
        <v>3.5810185185180701E-3</v>
      </c>
    </row>
    <row r="786" spans="1:47">
      <c r="A786" s="33">
        <v>3.5821759259254699E-3</v>
      </c>
      <c r="B786" s="34">
        <v>3.5821759259254699E-3</v>
      </c>
      <c r="C786" s="35">
        <f t="shared" si="558"/>
        <v>7.1643518518509398E-3</v>
      </c>
      <c r="D786" s="35">
        <f t="shared" si="559"/>
        <v>1.074652777777641E-2</v>
      </c>
      <c r="E786" s="35">
        <f t="shared" si="560"/>
        <v>1.432870370370188E-2</v>
      </c>
      <c r="F786" s="36">
        <f t="shared" si="561"/>
        <v>1.7910879629627348E-2</v>
      </c>
      <c r="G786" s="35">
        <f t="shared" si="562"/>
        <v>2.149305555555282E-2</v>
      </c>
      <c r="H786" s="35">
        <f t="shared" si="563"/>
        <v>2.5075231481478291E-2</v>
      </c>
      <c r="I786" s="35">
        <f t="shared" si="564"/>
        <v>2.8657407407403759E-2</v>
      </c>
      <c r="J786" s="35">
        <f t="shared" si="565"/>
        <v>3.2239583333329228E-2</v>
      </c>
      <c r="K786" s="36">
        <f t="shared" si="566"/>
        <v>3.5821759259254696E-2</v>
      </c>
      <c r="L786" s="35">
        <f t="shared" si="567"/>
        <v>3.9403935185180171E-2</v>
      </c>
      <c r="M786" s="35">
        <f t="shared" si="568"/>
        <v>4.2986111111105639E-2</v>
      </c>
      <c r="N786" s="35">
        <f t="shared" si="569"/>
        <v>4.6568287037031107E-2</v>
      </c>
      <c r="O786" s="35">
        <f t="shared" si="570"/>
        <v>5.0150462962956582E-2</v>
      </c>
      <c r="P786" s="36">
        <f t="shared" si="571"/>
        <v>5.3732638888882051E-2</v>
      </c>
      <c r="Q786" s="35">
        <f t="shared" si="572"/>
        <v>5.7314814814807519E-2</v>
      </c>
      <c r="R786" s="35">
        <f t="shared" si="573"/>
        <v>6.0896990740732987E-2</v>
      </c>
      <c r="S786" s="35">
        <f t="shared" si="574"/>
        <v>6.4479166666658455E-2</v>
      </c>
      <c r="T786" s="35">
        <f t="shared" si="575"/>
        <v>6.8061342592583923E-2</v>
      </c>
      <c r="U786" s="36">
        <f t="shared" si="576"/>
        <v>7.1643518518509391E-2</v>
      </c>
      <c r="V786" s="35">
        <f t="shared" si="577"/>
        <v>7.5225694444434874E-2</v>
      </c>
      <c r="W786" s="37">
        <f t="shared" si="578"/>
        <v>7.5566001157397783E-2</v>
      </c>
      <c r="X786" s="35">
        <f t="shared" si="579"/>
        <v>7.8807870370360342E-2</v>
      </c>
      <c r="Y786" s="35">
        <f t="shared" si="580"/>
        <v>8.239004629628581E-2</v>
      </c>
      <c r="Z786" s="35">
        <f t="shared" si="581"/>
        <v>8.5972222222211278E-2</v>
      </c>
      <c r="AA786" s="36">
        <f t="shared" si="582"/>
        <v>8.9554398148136746E-2</v>
      </c>
      <c r="AB786" s="35">
        <f t="shared" si="583"/>
        <v>9.3136574074062214E-2</v>
      </c>
      <c r="AC786" s="35">
        <f t="shared" si="584"/>
        <v>9.6718749999987683E-2</v>
      </c>
      <c r="AD786" s="35">
        <f t="shared" si="585"/>
        <v>0.10030092592591316</v>
      </c>
      <c r="AE786" s="35">
        <f t="shared" si="586"/>
        <v>0.10388310185183863</v>
      </c>
      <c r="AF786" s="36">
        <f t="shared" si="587"/>
        <v>0.1074652777777641</v>
      </c>
      <c r="AG786" s="35">
        <f t="shared" si="588"/>
        <v>0.11104745370368957</v>
      </c>
      <c r="AH786" s="35">
        <f t="shared" si="589"/>
        <v>0.11462962962961504</v>
      </c>
      <c r="AI786" s="35">
        <f t="shared" si="590"/>
        <v>0.11821180555554051</v>
      </c>
      <c r="AJ786" s="35">
        <f t="shared" si="591"/>
        <v>0.12179398148146597</v>
      </c>
      <c r="AK786" s="36">
        <f t="shared" si="592"/>
        <v>0.12537615740739144</v>
      </c>
      <c r="AL786" s="35">
        <f t="shared" si="593"/>
        <v>0.12895833333331691</v>
      </c>
      <c r="AM786" s="35">
        <f t="shared" si="594"/>
        <v>0.13254050925924238</v>
      </c>
      <c r="AN786" s="35">
        <f t="shared" si="595"/>
        <v>0.13612268518516785</v>
      </c>
      <c r="AO786" s="35">
        <f t="shared" si="596"/>
        <v>0.13970486111109331</v>
      </c>
      <c r="AP786" s="36">
        <f t="shared" si="597"/>
        <v>0.14328703703701878</v>
      </c>
      <c r="AQ786" s="35">
        <f t="shared" si="598"/>
        <v>0.14686921296294428</v>
      </c>
      <c r="AR786" s="35">
        <f t="shared" si="599"/>
        <v>0.15045138888886975</v>
      </c>
      <c r="AS786" s="38">
        <f t="shared" si="600"/>
        <v>0.1511499131944252</v>
      </c>
      <c r="AU786" s="33">
        <v>3.5821759259254699E-3</v>
      </c>
    </row>
    <row r="787" spans="1:47">
      <c r="A787" s="33">
        <v>3.5833333333328801E-3</v>
      </c>
      <c r="B787" s="34">
        <v>3.5833333333328801E-3</v>
      </c>
      <c r="C787" s="35">
        <f t="shared" si="558"/>
        <v>7.1666666666657603E-3</v>
      </c>
      <c r="D787" s="35">
        <f t="shared" si="559"/>
        <v>1.0749999999998641E-2</v>
      </c>
      <c r="E787" s="35">
        <f t="shared" si="560"/>
        <v>1.4333333333331521E-2</v>
      </c>
      <c r="F787" s="36">
        <f t="shared" si="561"/>
        <v>1.7916666666664402E-2</v>
      </c>
      <c r="G787" s="35">
        <f t="shared" si="562"/>
        <v>2.1499999999997282E-2</v>
      </c>
      <c r="H787" s="35">
        <f t="shared" si="563"/>
        <v>2.5083333333330161E-2</v>
      </c>
      <c r="I787" s="35">
        <f t="shared" si="564"/>
        <v>2.8666666666663041E-2</v>
      </c>
      <c r="J787" s="35">
        <f t="shared" si="565"/>
        <v>3.2249999999995921E-2</v>
      </c>
      <c r="K787" s="36">
        <f t="shared" si="566"/>
        <v>3.5833333333328804E-2</v>
      </c>
      <c r="L787" s="35">
        <f t="shared" si="567"/>
        <v>3.941666666666168E-2</v>
      </c>
      <c r="M787" s="35">
        <f t="shared" si="568"/>
        <v>4.2999999999994563E-2</v>
      </c>
      <c r="N787" s="35">
        <f t="shared" si="569"/>
        <v>4.658333333332744E-2</v>
      </c>
      <c r="O787" s="35">
        <f t="shared" si="570"/>
        <v>5.0166666666660323E-2</v>
      </c>
      <c r="P787" s="36">
        <f t="shared" si="571"/>
        <v>5.3749999999993199E-2</v>
      </c>
      <c r="Q787" s="35">
        <f t="shared" si="572"/>
        <v>5.7333333333326082E-2</v>
      </c>
      <c r="R787" s="35">
        <f t="shared" si="573"/>
        <v>6.0916666666658965E-2</v>
      </c>
      <c r="S787" s="35">
        <f t="shared" si="574"/>
        <v>6.4499999999991842E-2</v>
      </c>
      <c r="T787" s="35">
        <f t="shared" si="575"/>
        <v>6.8083333333324725E-2</v>
      </c>
      <c r="U787" s="36">
        <f t="shared" si="576"/>
        <v>7.1666666666657608E-2</v>
      </c>
      <c r="V787" s="35">
        <f t="shared" si="577"/>
        <v>7.5249999999990477E-2</v>
      </c>
      <c r="W787" s="37">
        <f t="shared" si="578"/>
        <v>7.5590416666657098E-2</v>
      </c>
      <c r="X787" s="35">
        <f t="shared" si="579"/>
        <v>7.883333333332336E-2</v>
      </c>
      <c r="Y787" s="35">
        <f t="shared" si="580"/>
        <v>8.2416666666656244E-2</v>
      </c>
      <c r="Z787" s="35">
        <f t="shared" si="581"/>
        <v>8.5999999999989127E-2</v>
      </c>
      <c r="AA787" s="36">
        <f t="shared" si="582"/>
        <v>8.958333333332201E-2</v>
      </c>
      <c r="AB787" s="35">
        <f t="shared" si="583"/>
        <v>9.3166666666654879E-2</v>
      </c>
      <c r="AC787" s="35">
        <f t="shared" si="584"/>
        <v>9.6749999999987762E-2</v>
      </c>
      <c r="AD787" s="35">
        <f t="shared" si="585"/>
        <v>0.10033333333332065</v>
      </c>
      <c r="AE787" s="35">
        <f t="shared" si="586"/>
        <v>0.10391666666665353</v>
      </c>
      <c r="AF787" s="36">
        <f t="shared" si="587"/>
        <v>0.1074999999999864</v>
      </c>
      <c r="AG787" s="35">
        <f t="shared" si="588"/>
        <v>0.11108333333331928</v>
      </c>
      <c r="AH787" s="35">
        <f t="shared" si="589"/>
        <v>0.11466666666665216</v>
      </c>
      <c r="AI787" s="35">
        <f t="shared" si="590"/>
        <v>0.11824999999998505</v>
      </c>
      <c r="AJ787" s="35">
        <f t="shared" si="591"/>
        <v>0.12183333333331793</v>
      </c>
      <c r="AK787" s="36">
        <f t="shared" si="592"/>
        <v>0.1254166666666508</v>
      </c>
      <c r="AL787" s="35">
        <f t="shared" si="593"/>
        <v>0.12899999999998368</v>
      </c>
      <c r="AM787" s="35">
        <f t="shared" si="594"/>
        <v>0.13258333333331657</v>
      </c>
      <c r="AN787" s="35">
        <f t="shared" si="595"/>
        <v>0.13616666666664945</v>
      </c>
      <c r="AO787" s="35">
        <f t="shared" si="596"/>
        <v>0.13974999999998233</v>
      </c>
      <c r="AP787" s="36">
        <f t="shared" si="597"/>
        <v>0.14333333333331522</v>
      </c>
      <c r="AQ787" s="35">
        <f t="shared" si="598"/>
        <v>0.1469166666666481</v>
      </c>
      <c r="AR787" s="35">
        <f t="shared" si="599"/>
        <v>0.15049999999998095</v>
      </c>
      <c r="AS787" s="38">
        <f t="shared" si="600"/>
        <v>0.15119874999998087</v>
      </c>
      <c r="AU787" s="33">
        <v>3.5833333333328801E-3</v>
      </c>
    </row>
    <row r="788" spans="1:47">
      <c r="A788" s="33">
        <v>3.5844907407402899E-3</v>
      </c>
      <c r="B788" s="34">
        <v>3.5844907407402899E-3</v>
      </c>
      <c r="C788" s="35">
        <f t="shared" si="558"/>
        <v>7.1689814814805798E-3</v>
      </c>
      <c r="D788" s="35">
        <f t="shared" si="559"/>
        <v>1.075347222222087E-2</v>
      </c>
      <c r="E788" s="35">
        <f t="shared" si="560"/>
        <v>1.433796296296116E-2</v>
      </c>
      <c r="F788" s="36">
        <f t="shared" si="561"/>
        <v>1.7922453703701449E-2</v>
      </c>
      <c r="G788" s="35">
        <f t="shared" si="562"/>
        <v>2.150694444444174E-2</v>
      </c>
      <c r="H788" s="35">
        <f t="shared" si="563"/>
        <v>2.5091435185182028E-2</v>
      </c>
      <c r="I788" s="35">
        <f t="shared" si="564"/>
        <v>2.8675925925922319E-2</v>
      </c>
      <c r="J788" s="35">
        <f t="shared" si="565"/>
        <v>3.2260416666662607E-2</v>
      </c>
      <c r="K788" s="36">
        <f t="shared" si="566"/>
        <v>3.5844907407402898E-2</v>
      </c>
      <c r="L788" s="35">
        <f t="shared" si="567"/>
        <v>3.942939814814319E-2</v>
      </c>
      <c r="M788" s="35">
        <f t="shared" si="568"/>
        <v>4.3013888888883481E-2</v>
      </c>
      <c r="N788" s="35">
        <f t="shared" si="569"/>
        <v>4.6598379629623772E-2</v>
      </c>
      <c r="O788" s="35">
        <f t="shared" si="570"/>
        <v>5.0182870370364056E-2</v>
      </c>
      <c r="P788" s="36">
        <f t="shared" si="571"/>
        <v>5.3767361111104348E-2</v>
      </c>
      <c r="Q788" s="35">
        <f t="shared" si="572"/>
        <v>5.7351851851844639E-2</v>
      </c>
      <c r="R788" s="35">
        <f t="shared" si="573"/>
        <v>6.093634259258493E-2</v>
      </c>
      <c r="S788" s="35">
        <f t="shared" si="574"/>
        <v>6.4520833333325214E-2</v>
      </c>
      <c r="T788" s="35">
        <f t="shared" si="575"/>
        <v>6.8105324074065512E-2</v>
      </c>
      <c r="U788" s="36">
        <f t="shared" si="576"/>
        <v>7.1689814814805797E-2</v>
      </c>
      <c r="V788" s="35">
        <f t="shared" si="577"/>
        <v>7.5274305555546095E-2</v>
      </c>
      <c r="W788" s="37">
        <f t="shared" si="578"/>
        <v>7.5614832175916413E-2</v>
      </c>
      <c r="X788" s="35">
        <f t="shared" si="579"/>
        <v>7.8858796296286379E-2</v>
      </c>
      <c r="Y788" s="35">
        <f t="shared" si="580"/>
        <v>8.2443287037026663E-2</v>
      </c>
      <c r="Z788" s="35">
        <f t="shared" si="581"/>
        <v>8.6027777777766962E-2</v>
      </c>
      <c r="AA788" s="36">
        <f t="shared" si="582"/>
        <v>8.9612268518507246E-2</v>
      </c>
      <c r="AB788" s="35">
        <f t="shared" si="583"/>
        <v>9.3196759259247544E-2</v>
      </c>
      <c r="AC788" s="35">
        <f t="shared" si="584"/>
        <v>9.6781249999987828E-2</v>
      </c>
      <c r="AD788" s="35">
        <f t="shared" si="585"/>
        <v>0.10036574074072811</v>
      </c>
      <c r="AE788" s="35">
        <f t="shared" si="586"/>
        <v>0.10395023148146841</v>
      </c>
      <c r="AF788" s="36">
        <f t="shared" si="587"/>
        <v>0.1075347222222087</v>
      </c>
      <c r="AG788" s="35">
        <f t="shared" si="588"/>
        <v>0.11111921296294899</v>
      </c>
      <c r="AH788" s="35">
        <f t="shared" si="589"/>
        <v>0.11470370370368928</v>
      </c>
      <c r="AI788" s="35">
        <f t="shared" si="590"/>
        <v>0.11828819444442956</v>
      </c>
      <c r="AJ788" s="35">
        <f t="shared" si="591"/>
        <v>0.12187268518516986</v>
      </c>
      <c r="AK788" s="36">
        <f t="shared" si="592"/>
        <v>0.12545717592591016</v>
      </c>
      <c r="AL788" s="35">
        <f t="shared" si="593"/>
        <v>0.12904166666665043</v>
      </c>
      <c r="AM788" s="35">
        <f t="shared" si="594"/>
        <v>0.13262615740739073</v>
      </c>
      <c r="AN788" s="35">
        <f t="shared" si="595"/>
        <v>0.13621064814813102</v>
      </c>
      <c r="AO788" s="35">
        <f t="shared" si="596"/>
        <v>0.1397951388888713</v>
      </c>
      <c r="AP788" s="36">
        <f t="shared" si="597"/>
        <v>0.14337962962961159</v>
      </c>
      <c r="AQ788" s="35">
        <f t="shared" si="598"/>
        <v>0.14696412037035189</v>
      </c>
      <c r="AR788" s="35">
        <f t="shared" si="599"/>
        <v>0.15054861111109219</v>
      </c>
      <c r="AS788" s="38">
        <f t="shared" si="600"/>
        <v>0.15124758680553654</v>
      </c>
      <c r="AU788" s="33">
        <v>3.5844907407402899E-3</v>
      </c>
    </row>
    <row r="789" spans="1:47">
      <c r="A789" s="33">
        <v>3.5856481481476902E-3</v>
      </c>
      <c r="B789" s="34">
        <v>3.5856481481476902E-3</v>
      </c>
      <c r="C789" s="35">
        <f t="shared" si="558"/>
        <v>7.1712962962953803E-3</v>
      </c>
      <c r="D789" s="35">
        <f t="shared" si="559"/>
        <v>1.075694444444307E-2</v>
      </c>
      <c r="E789" s="35">
        <f t="shared" si="560"/>
        <v>1.4342592592590761E-2</v>
      </c>
      <c r="F789" s="36">
        <f t="shared" si="561"/>
        <v>1.7928240740738451E-2</v>
      </c>
      <c r="G789" s="35">
        <f t="shared" si="562"/>
        <v>2.151388888888614E-2</v>
      </c>
      <c r="H789" s="35">
        <f t="shared" si="563"/>
        <v>2.5099537037033832E-2</v>
      </c>
      <c r="I789" s="35">
        <f t="shared" si="564"/>
        <v>2.8685185185181521E-2</v>
      </c>
      <c r="J789" s="35">
        <f t="shared" si="565"/>
        <v>3.227083333332921E-2</v>
      </c>
      <c r="K789" s="36">
        <f t="shared" si="566"/>
        <v>3.5856481481476903E-2</v>
      </c>
      <c r="L789" s="35">
        <f t="shared" si="567"/>
        <v>3.9442129629624595E-2</v>
      </c>
      <c r="M789" s="35">
        <f t="shared" si="568"/>
        <v>4.302777777777228E-2</v>
      </c>
      <c r="N789" s="35">
        <f t="shared" si="569"/>
        <v>4.6613425925919973E-2</v>
      </c>
      <c r="O789" s="35">
        <f t="shared" si="570"/>
        <v>5.0199074074067665E-2</v>
      </c>
      <c r="P789" s="36">
        <f t="shared" si="571"/>
        <v>5.378472222221535E-2</v>
      </c>
      <c r="Q789" s="35">
        <f t="shared" si="572"/>
        <v>5.7370370370363043E-2</v>
      </c>
      <c r="R789" s="35">
        <f t="shared" si="573"/>
        <v>6.0956018518510735E-2</v>
      </c>
      <c r="S789" s="35">
        <f t="shared" si="574"/>
        <v>6.454166666665842E-2</v>
      </c>
      <c r="T789" s="35">
        <f t="shared" si="575"/>
        <v>6.812731481480612E-2</v>
      </c>
      <c r="U789" s="36">
        <f t="shared" si="576"/>
        <v>7.1712962962953805E-2</v>
      </c>
      <c r="V789" s="35">
        <f t="shared" si="577"/>
        <v>7.5298611111101491E-2</v>
      </c>
      <c r="W789" s="37">
        <f t="shared" si="578"/>
        <v>7.563924768517552E-2</v>
      </c>
      <c r="X789" s="35">
        <f t="shared" si="579"/>
        <v>7.888425925924919E-2</v>
      </c>
      <c r="Y789" s="35">
        <f t="shared" si="580"/>
        <v>8.2469907407396875E-2</v>
      </c>
      <c r="Z789" s="35">
        <f t="shared" si="581"/>
        <v>8.6055555555544561E-2</v>
      </c>
      <c r="AA789" s="36">
        <f t="shared" si="582"/>
        <v>8.964120370369226E-2</v>
      </c>
      <c r="AB789" s="35">
        <f t="shared" si="583"/>
        <v>9.3226851851839945E-2</v>
      </c>
      <c r="AC789" s="35">
        <f t="shared" si="584"/>
        <v>9.6812499999987631E-2</v>
      </c>
      <c r="AD789" s="35">
        <f t="shared" si="585"/>
        <v>0.10039814814813533</v>
      </c>
      <c r="AE789" s="35">
        <f t="shared" si="586"/>
        <v>0.10398379629628302</v>
      </c>
      <c r="AF789" s="36">
        <f t="shared" si="587"/>
        <v>0.1075694444444307</v>
      </c>
      <c r="AG789" s="35">
        <f t="shared" si="588"/>
        <v>0.1111550925925784</v>
      </c>
      <c r="AH789" s="35">
        <f t="shared" si="589"/>
        <v>0.11474074074072609</v>
      </c>
      <c r="AI789" s="35">
        <f t="shared" si="590"/>
        <v>0.11832638888887377</v>
      </c>
      <c r="AJ789" s="35">
        <f t="shared" si="591"/>
        <v>0.12191203703702147</v>
      </c>
      <c r="AK789" s="36">
        <f t="shared" si="592"/>
        <v>0.12549768518516916</v>
      </c>
      <c r="AL789" s="35">
        <f t="shared" si="593"/>
        <v>0.12908333333331684</v>
      </c>
      <c r="AM789" s="35">
        <f t="shared" si="594"/>
        <v>0.13266898148146453</v>
      </c>
      <c r="AN789" s="35">
        <f t="shared" si="595"/>
        <v>0.13625462962961224</v>
      </c>
      <c r="AO789" s="35">
        <f t="shared" si="596"/>
        <v>0.13984027777775992</v>
      </c>
      <c r="AP789" s="36">
        <f t="shared" si="597"/>
        <v>0.14342592592590761</v>
      </c>
      <c r="AQ789" s="35">
        <f t="shared" si="598"/>
        <v>0.1470115740740553</v>
      </c>
      <c r="AR789" s="35">
        <f t="shared" si="599"/>
        <v>0.15059722222220298</v>
      </c>
      <c r="AS789" s="38">
        <f t="shared" si="600"/>
        <v>0.1512964236110918</v>
      </c>
      <c r="AU789" s="33">
        <v>3.5856481481476902E-3</v>
      </c>
    </row>
    <row r="790" spans="1:47">
      <c r="A790" s="33">
        <v>3.5868055555551E-3</v>
      </c>
      <c r="B790" s="34">
        <v>3.5868055555551E-3</v>
      </c>
      <c r="C790" s="35">
        <f t="shared" si="558"/>
        <v>7.1736111111101999E-3</v>
      </c>
      <c r="D790" s="35">
        <f t="shared" si="559"/>
        <v>1.0760416666665299E-2</v>
      </c>
      <c r="E790" s="35">
        <f t="shared" si="560"/>
        <v>1.43472222222204E-2</v>
      </c>
      <c r="F790" s="36">
        <f t="shared" si="561"/>
        <v>1.7934027777775498E-2</v>
      </c>
      <c r="G790" s="35">
        <f t="shared" si="562"/>
        <v>2.1520833333330599E-2</v>
      </c>
      <c r="H790" s="35">
        <f t="shared" si="563"/>
        <v>2.5107638888885699E-2</v>
      </c>
      <c r="I790" s="35">
        <f t="shared" si="564"/>
        <v>2.86944444444408E-2</v>
      </c>
      <c r="J790" s="35">
        <f t="shared" si="565"/>
        <v>3.2281249999995897E-2</v>
      </c>
      <c r="K790" s="36">
        <f t="shared" si="566"/>
        <v>3.5868055555550997E-2</v>
      </c>
      <c r="L790" s="35">
        <f t="shared" si="567"/>
        <v>3.9454861111106097E-2</v>
      </c>
      <c r="M790" s="35">
        <f t="shared" si="568"/>
        <v>4.3041666666661198E-2</v>
      </c>
      <c r="N790" s="35">
        <f t="shared" si="569"/>
        <v>4.6628472222216298E-2</v>
      </c>
      <c r="O790" s="35">
        <f t="shared" si="570"/>
        <v>5.0215277777771399E-2</v>
      </c>
      <c r="P790" s="36">
        <f t="shared" si="571"/>
        <v>5.3802083333326499E-2</v>
      </c>
      <c r="Q790" s="35">
        <f t="shared" si="572"/>
        <v>5.7388888888881599E-2</v>
      </c>
      <c r="R790" s="35">
        <f t="shared" si="573"/>
        <v>6.09756944444367E-2</v>
      </c>
      <c r="S790" s="35">
        <f t="shared" si="574"/>
        <v>6.4562499999991793E-2</v>
      </c>
      <c r="T790" s="35">
        <f t="shared" si="575"/>
        <v>6.8149305555546894E-2</v>
      </c>
      <c r="U790" s="36">
        <f t="shared" si="576"/>
        <v>7.1736111111101994E-2</v>
      </c>
      <c r="V790" s="35">
        <f t="shared" si="577"/>
        <v>7.5322916666657094E-2</v>
      </c>
      <c r="W790" s="37">
        <f t="shared" si="578"/>
        <v>7.5663663194434835E-2</v>
      </c>
      <c r="X790" s="35">
        <f t="shared" si="579"/>
        <v>7.8909722222212195E-2</v>
      </c>
      <c r="Y790" s="35">
        <f t="shared" si="580"/>
        <v>8.2496527777767295E-2</v>
      </c>
      <c r="Z790" s="35">
        <f t="shared" si="581"/>
        <v>8.6083333333322395E-2</v>
      </c>
      <c r="AA790" s="36">
        <f t="shared" si="582"/>
        <v>8.9670138888877496E-2</v>
      </c>
      <c r="AB790" s="35">
        <f t="shared" si="583"/>
        <v>9.3256944444432596E-2</v>
      </c>
      <c r="AC790" s="35">
        <f t="shared" si="584"/>
        <v>9.6843749999987697E-2</v>
      </c>
      <c r="AD790" s="35">
        <f t="shared" si="585"/>
        <v>0.1004305555555428</v>
      </c>
      <c r="AE790" s="35">
        <f t="shared" si="586"/>
        <v>0.1040173611110979</v>
      </c>
      <c r="AF790" s="36">
        <f t="shared" si="587"/>
        <v>0.107604166666653</v>
      </c>
      <c r="AG790" s="35">
        <f t="shared" si="588"/>
        <v>0.1111909722222081</v>
      </c>
      <c r="AH790" s="35">
        <f t="shared" si="589"/>
        <v>0.1147777777777632</v>
      </c>
      <c r="AI790" s="35">
        <f t="shared" si="590"/>
        <v>0.1183645833333183</v>
      </c>
      <c r="AJ790" s="35">
        <f t="shared" si="591"/>
        <v>0.1219513888888734</v>
      </c>
      <c r="AK790" s="36">
        <f t="shared" si="592"/>
        <v>0.12553819444442849</v>
      </c>
      <c r="AL790" s="35">
        <f t="shared" si="593"/>
        <v>0.12912499999998359</v>
      </c>
      <c r="AM790" s="35">
        <f t="shared" si="594"/>
        <v>0.13271180555553869</v>
      </c>
      <c r="AN790" s="35">
        <f t="shared" si="595"/>
        <v>0.13629861111109379</v>
      </c>
      <c r="AO790" s="35">
        <f t="shared" si="596"/>
        <v>0.13988541666664889</v>
      </c>
      <c r="AP790" s="36">
        <f t="shared" si="597"/>
        <v>0.14347222222220399</v>
      </c>
      <c r="AQ790" s="35">
        <f t="shared" si="598"/>
        <v>0.14705902777775909</v>
      </c>
      <c r="AR790" s="35">
        <f t="shared" si="599"/>
        <v>0.15064583333331419</v>
      </c>
      <c r="AS790" s="38">
        <f t="shared" si="600"/>
        <v>0.15134526041664745</v>
      </c>
      <c r="AU790" s="33">
        <v>3.5868055555551E-3</v>
      </c>
    </row>
    <row r="791" spans="1:47">
      <c r="A791" s="33">
        <v>3.5879629629625102E-3</v>
      </c>
      <c r="B791" s="34">
        <v>3.5879629629625102E-3</v>
      </c>
      <c r="C791" s="35">
        <f t="shared" si="558"/>
        <v>7.1759259259250203E-3</v>
      </c>
      <c r="D791" s="35">
        <f t="shared" si="559"/>
        <v>1.0763888888887531E-2</v>
      </c>
      <c r="E791" s="35">
        <f t="shared" si="560"/>
        <v>1.4351851851850041E-2</v>
      </c>
      <c r="F791" s="36">
        <f t="shared" si="561"/>
        <v>1.7939814814812549E-2</v>
      </c>
      <c r="G791" s="35">
        <f t="shared" si="562"/>
        <v>2.1527777777775061E-2</v>
      </c>
      <c r="H791" s="35">
        <f t="shared" si="563"/>
        <v>2.5115740740737573E-2</v>
      </c>
      <c r="I791" s="35">
        <f t="shared" si="564"/>
        <v>2.8703703703700081E-2</v>
      </c>
      <c r="J791" s="35">
        <f t="shared" si="565"/>
        <v>3.229166666666259E-2</v>
      </c>
      <c r="K791" s="36">
        <f t="shared" si="566"/>
        <v>3.5879629629625098E-2</v>
      </c>
      <c r="L791" s="35">
        <f t="shared" si="567"/>
        <v>3.9467592592587614E-2</v>
      </c>
      <c r="M791" s="35">
        <f t="shared" si="568"/>
        <v>4.3055555555550122E-2</v>
      </c>
      <c r="N791" s="35">
        <f t="shared" si="569"/>
        <v>4.6643518518512631E-2</v>
      </c>
      <c r="O791" s="35">
        <f t="shared" si="570"/>
        <v>5.0231481481475146E-2</v>
      </c>
      <c r="P791" s="36">
        <f t="shared" si="571"/>
        <v>5.3819444444437654E-2</v>
      </c>
      <c r="Q791" s="35">
        <f t="shared" si="572"/>
        <v>5.7407407407400163E-2</v>
      </c>
      <c r="R791" s="35">
        <f t="shared" si="573"/>
        <v>6.0995370370362671E-2</v>
      </c>
      <c r="S791" s="35">
        <f t="shared" si="574"/>
        <v>6.458333333332518E-2</v>
      </c>
      <c r="T791" s="35">
        <f t="shared" si="575"/>
        <v>6.8171296296287695E-2</v>
      </c>
      <c r="U791" s="36">
        <f t="shared" si="576"/>
        <v>7.1759259259250197E-2</v>
      </c>
      <c r="V791" s="35">
        <f t="shared" si="577"/>
        <v>7.5347222222212712E-2</v>
      </c>
      <c r="W791" s="37">
        <f t="shared" si="578"/>
        <v>7.568807870369415E-2</v>
      </c>
      <c r="X791" s="35">
        <f t="shared" si="579"/>
        <v>7.8935185185175227E-2</v>
      </c>
      <c r="Y791" s="35">
        <f t="shared" si="580"/>
        <v>8.2523148148137729E-2</v>
      </c>
      <c r="Z791" s="35">
        <f t="shared" si="581"/>
        <v>8.6111111111100244E-2</v>
      </c>
      <c r="AA791" s="36">
        <f t="shared" si="582"/>
        <v>8.969907407406276E-2</v>
      </c>
      <c r="AB791" s="35">
        <f t="shared" si="583"/>
        <v>9.3287037037025261E-2</v>
      </c>
      <c r="AC791" s="35">
        <f t="shared" si="584"/>
        <v>9.6874999999987776E-2</v>
      </c>
      <c r="AD791" s="35">
        <f t="shared" si="585"/>
        <v>0.10046296296295029</v>
      </c>
      <c r="AE791" s="35">
        <f t="shared" si="586"/>
        <v>0.10405092592591279</v>
      </c>
      <c r="AF791" s="36">
        <f t="shared" si="587"/>
        <v>0.10763888888887531</v>
      </c>
      <c r="AG791" s="35">
        <f t="shared" si="588"/>
        <v>0.11122685185183781</v>
      </c>
      <c r="AH791" s="35">
        <f t="shared" si="589"/>
        <v>0.11481481481480033</v>
      </c>
      <c r="AI791" s="35">
        <f t="shared" si="590"/>
        <v>0.11840277777776284</v>
      </c>
      <c r="AJ791" s="35">
        <f t="shared" si="591"/>
        <v>0.12199074074072534</v>
      </c>
      <c r="AK791" s="36">
        <f t="shared" si="592"/>
        <v>0.12557870370368784</v>
      </c>
      <c r="AL791" s="35">
        <f t="shared" si="593"/>
        <v>0.12916666666665036</v>
      </c>
      <c r="AM791" s="35">
        <f t="shared" si="594"/>
        <v>0.13275462962961287</v>
      </c>
      <c r="AN791" s="35">
        <f t="shared" si="595"/>
        <v>0.13634259259257539</v>
      </c>
      <c r="AO791" s="35">
        <f t="shared" si="596"/>
        <v>0.13993055555553791</v>
      </c>
      <c r="AP791" s="36">
        <f t="shared" si="597"/>
        <v>0.14351851851850039</v>
      </c>
      <c r="AQ791" s="35">
        <f t="shared" si="598"/>
        <v>0.14710648148146291</v>
      </c>
      <c r="AR791" s="35">
        <f t="shared" si="599"/>
        <v>0.15069444444442542</v>
      </c>
      <c r="AS791" s="38">
        <f t="shared" si="600"/>
        <v>0.15139409722220312</v>
      </c>
      <c r="AU791" s="33">
        <v>3.5879629629625102E-3</v>
      </c>
    </row>
    <row r="792" spans="1:47">
      <c r="A792" s="33">
        <v>3.58912037036991E-3</v>
      </c>
      <c r="B792" s="34">
        <v>3.58912037036991E-3</v>
      </c>
      <c r="C792" s="35">
        <f t="shared" si="558"/>
        <v>7.17824074073982E-3</v>
      </c>
      <c r="D792" s="35">
        <f t="shared" si="559"/>
        <v>1.076736111110973E-2</v>
      </c>
      <c r="E792" s="35">
        <f t="shared" si="560"/>
        <v>1.435648148147964E-2</v>
      </c>
      <c r="F792" s="36">
        <f t="shared" si="561"/>
        <v>1.7945601851849551E-2</v>
      </c>
      <c r="G792" s="35">
        <f t="shared" si="562"/>
        <v>2.1534722222219461E-2</v>
      </c>
      <c r="H792" s="35">
        <f t="shared" si="563"/>
        <v>2.512384259258937E-2</v>
      </c>
      <c r="I792" s="35">
        <f t="shared" si="564"/>
        <v>2.871296296295928E-2</v>
      </c>
      <c r="J792" s="35">
        <f t="shared" si="565"/>
        <v>3.2302083333329193E-2</v>
      </c>
      <c r="K792" s="36">
        <f t="shared" si="566"/>
        <v>3.5891203703699102E-2</v>
      </c>
      <c r="L792" s="35">
        <f t="shared" si="567"/>
        <v>3.9480324074069012E-2</v>
      </c>
      <c r="M792" s="35">
        <f t="shared" si="568"/>
        <v>4.3069444444438922E-2</v>
      </c>
      <c r="N792" s="35">
        <f t="shared" si="569"/>
        <v>4.6658564814808831E-2</v>
      </c>
      <c r="O792" s="35">
        <f t="shared" si="570"/>
        <v>5.0247685185178741E-2</v>
      </c>
      <c r="P792" s="36">
        <f t="shared" si="571"/>
        <v>5.383680555554865E-2</v>
      </c>
      <c r="Q792" s="35">
        <f t="shared" si="572"/>
        <v>5.742592592591856E-2</v>
      </c>
      <c r="R792" s="35">
        <f t="shared" si="573"/>
        <v>6.1015046296288469E-2</v>
      </c>
      <c r="S792" s="35">
        <f t="shared" si="574"/>
        <v>6.4604166666658386E-2</v>
      </c>
      <c r="T792" s="35">
        <f t="shared" si="575"/>
        <v>6.8193287037028288E-2</v>
      </c>
      <c r="U792" s="36">
        <f t="shared" si="576"/>
        <v>7.1782407407398205E-2</v>
      </c>
      <c r="V792" s="35">
        <f t="shared" si="577"/>
        <v>7.5371527777768108E-2</v>
      </c>
      <c r="W792" s="37">
        <f t="shared" si="578"/>
        <v>7.5712494212953244E-2</v>
      </c>
      <c r="X792" s="35">
        <f t="shared" si="579"/>
        <v>7.8960648148138024E-2</v>
      </c>
      <c r="Y792" s="35">
        <f t="shared" si="580"/>
        <v>8.2549768518507927E-2</v>
      </c>
      <c r="Z792" s="35">
        <f t="shared" si="581"/>
        <v>8.6138888888877843E-2</v>
      </c>
      <c r="AA792" s="36">
        <f t="shared" si="582"/>
        <v>8.9728009259247746E-2</v>
      </c>
      <c r="AB792" s="35">
        <f t="shared" si="583"/>
        <v>9.3317129629617662E-2</v>
      </c>
      <c r="AC792" s="35">
        <f t="shared" si="584"/>
        <v>9.6906249999987565E-2</v>
      </c>
      <c r="AD792" s="35">
        <f t="shared" si="585"/>
        <v>0.10049537037035748</v>
      </c>
      <c r="AE792" s="35">
        <f t="shared" si="586"/>
        <v>0.10408449074072738</v>
      </c>
      <c r="AF792" s="36">
        <f t="shared" si="587"/>
        <v>0.1076736111110973</v>
      </c>
      <c r="AG792" s="35">
        <f t="shared" si="588"/>
        <v>0.1112627314814672</v>
      </c>
      <c r="AH792" s="35">
        <f t="shared" si="589"/>
        <v>0.11485185185183712</v>
      </c>
      <c r="AI792" s="35">
        <f t="shared" si="590"/>
        <v>0.11844097222220704</v>
      </c>
      <c r="AJ792" s="35">
        <f t="shared" si="591"/>
        <v>0.12203009259257694</v>
      </c>
      <c r="AK792" s="36">
        <f t="shared" si="592"/>
        <v>0.12561921296294684</v>
      </c>
      <c r="AL792" s="35">
        <f t="shared" si="593"/>
        <v>0.12920833333331677</v>
      </c>
      <c r="AM792" s="35">
        <f t="shared" si="594"/>
        <v>0.13279745370368667</v>
      </c>
      <c r="AN792" s="35">
        <f t="shared" si="595"/>
        <v>0.13638657407405658</v>
      </c>
      <c r="AO792" s="35">
        <f t="shared" si="596"/>
        <v>0.13997569444442648</v>
      </c>
      <c r="AP792" s="36">
        <f t="shared" si="597"/>
        <v>0.14356481481479641</v>
      </c>
      <c r="AQ792" s="35">
        <f t="shared" si="598"/>
        <v>0.14715393518516631</v>
      </c>
      <c r="AR792" s="35">
        <f t="shared" si="599"/>
        <v>0.15074305555553622</v>
      </c>
      <c r="AS792" s="38">
        <f t="shared" si="600"/>
        <v>0.15144293402775835</v>
      </c>
      <c r="AU792" s="33">
        <v>3.58912037036991E-3</v>
      </c>
    </row>
    <row r="793" spans="1:47">
      <c r="A793" s="33">
        <v>3.5902777777773202E-3</v>
      </c>
      <c r="B793" s="34">
        <v>3.5902777777773202E-3</v>
      </c>
      <c r="C793" s="35">
        <f t="shared" si="558"/>
        <v>7.1805555555546404E-3</v>
      </c>
      <c r="D793" s="35">
        <f t="shared" si="559"/>
        <v>1.077083333333196E-2</v>
      </c>
      <c r="E793" s="35">
        <f t="shared" si="560"/>
        <v>1.4361111111109281E-2</v>
      </c>
      <c r="F793" s="36">
        <f t="shared" si="561"/>
        <v>1.7951388888886602E-2</v>
      </c>
      <c r="G793" s="35">
        <f t="shared" si="562"/>
        <v>2.1541666666663919E-2</v>
      </c>
      <c r="H793" s="35">
        <f t="shared" si="563"/>
        <v>2.5131944444441241E-2</v>
      </c>
      <c r="I793" s="35">
        <f t="shared" si="564"/>
        <v>2.8722222222218562E-2</v>
      </c>
      <c r="J793" s="35">
        <f t="shared" si="565"/>
        <v>3.2312499999995879E-2</v>
      </c>
      <c r="K793" s="36">
        <f t="shared" si="566"/>
        <v>3.5902777777773204E-2</v>
      </c>
      <c r="L793" s="35">
        <f t="shared" si="567"/>
        <v>3.9493055555550521E-2</v>
      </c>
      <c r="M793" s="35">
        <f t="shared" si="568"/>
        <v>4.3083333333327839E-2</v>
      </c>
      <c r="N793" s="35">
        <f t="shared" si="569"/>
        <v>4.6673611111105164E-2</v>
      </c>
      <c r="O793" s="35">
        <f t="shared" si="570"/>
        <v>5.0263888888882481E-2</v>
      </c>
      <c r="P793" s="36">
        <f t="shared" si="571"/>
        <v>5.3854166666659806E-2</v>
      </c>
      <c r="Q793" s="35">
        <f t="shared" si="572"/>
        <v>5.7444444444437123E-2</v>
      </c>
      <c r="R793" s="35">
        <f t="shared" si="573"/>
        <v>6.1034722222214441E-2</v>
      </c>
      <c r="S793" s="35">
        <f t="shared" si="574"/>
        <v>6.4624999999991758E-2</v>
      </c>
      <c r="T793" s="35">
        <f t="shared" si="575"/>
        <v>6.821527777776909E-2</v>
      </c>
      <c r="U793" s="36">
        <f t="shared" si="576"/>
        <v>7.1805555555546408E-2</v>
      </c>
      <c r="V793" s="35">
        <f t="shared" si="577"/>
        <v>7.5395833333323725E-2</v>
      </c>
      <c r="W793" s="37">
        <f t="shared" si="578"/>
        <v>7.5736909722212573E-2</v>
      </c>
      <c r="X793" s="35">
        <f t="shared" si="579"/>
        <v>7.8986111111101043E-2</v>
      </c>
      <c r="Y793" s="35">
        <f t="shared" si="580"/>
        <v>8.257638888887836E-2</v>
      </c>
      <c r="Z793" s="35">
        <f t="shared" si="581"/>
        <v>8.6166666666655678E-2</v>
      </c>
      <c r="AA793" s="36">
        <f t="shared" si="582"/>
        <v>8.9756944444433009E-2</v>
      </c>
      <c r="AB793" s="35">
        <f t="shared" si="583"/>
        <v>9.3347222222210327E-2</v>
      </c>
      <c r="AC793" s="35">
        <f t="shared" si="584"/>
        <v>9.6937499999987645E-2</v>
      </c>
      <c r="AD793" s="35">
        <f t="shared" si="585"/>
        <v>0.10052777777776496</v>
      </c>
      <c r="AE793" s="35">
        <f t="shared" si="586"/>
        <v>0.10411805555554228</v>
      </c>
      <c r="AF793" s="36">
        <f t="shared" si="587"/>
        <v>0.10770833333331961</v>
      </c>
      <c r="AG793" s="35">
        <f t="shared" si="588"/>
        <v>0.11129861111109693</v>
      </c>
      <c r="AH793" s="35">
        <f t="shared" si="589"/>
        <v>0.11488888888887425</v>
      </c>
      <c r="AI793" s="35">
        <f t="shared" si="590"/>
        <v>0.11847916666665156</v>
      </c>
      <c r="AJ793" s="35">
        <f t="shared" si="591"/>
        <v>0.12206944444442888</v>
      </c>
      <c r="AK793" s="36">
        <f t="shared" si="592"/>
        <v>0.1256597222222062</v>
      </c>
      <c r="AL793" s="35">
        <f t="shared" si="593"/>
        <v>0.12924999999998352</v>
      </c>
      <c r="AM793" s="35">
        <f t="shared" si="594"/>
        <v>0.13284027777776083</v>
      </c>
      <c r="AN793" s="35">
        <f t="shared" si="595"/>
        <v>0.13643055555553818</v>
      </c>
      <c r="AO793" s="35">
        <f t="shared" si="596"/>
        <v>0.1400208333333155</v>
      </c>
      <c r="AP793" s="36">
        <f t="shared" si="597"/>
        <v>0.14361111111109282</v>
      </c>
      <c r="AQ793" s="35">
        <f t="shared" si="598"/>
        <v>0.14720138888887013</v>
      </c>
      <c r="AR793" s="35">
        <f t="shared" si="599"/>
        <v>0.15079166666664745</v>
      </c>
      <c r="AS793" s="38">
        <f t="shared" si="600"/>
        <v>0.15149177083331403</v>
      </c>
      <c r="AU793" s="33">
        <v>3.5902777777773202E-3</v>
      </c>
    </row>
    <row r="794" spans="1:47">
      <c r="A794" s="33">
        <v>3.59143518518473E-3</v>
      </c>
      <c r="B794" s="34">
        <v>3.59143518518473E-3</v>
      </c>
      <c r="C794" s="35">
        <f t="shared" si="558"/>
        <v>7.18287037036946E-3</v>
      </c>
      <c r="D794" s="35">
        <f t="shared" si="559"/>
        <v>1.0774305555554191E-2</v>
      </c>
      <c r="E794" s="35">
        <f t="shared" si="560"/>
        <v>1.436574074073892E-2</v>
      </c>
      <c r="F794" s="36">
        <f t="shared" si="561"/>
        <v>1.7957175925923649E-2</v>
      </c>
      <c r="G794" s="35">
        <f t="shared" si="562"/>
        <v>2.1548611111108382E-2</v>
      </c>
      <c r="H794" s="35">
        <f t="shared" si="563"/>
        <v>2.5140046296293111E-2</v>
      </c>
      <c r="I794" s="35">
        <f t="shared" si="564"/>
        <v>2.873148148147784E-2</v>
      </c>
      <c r="J794" s="35">
        <f t="shared" si="565"/>
        <v>3.2322916666662573E-2</v>
      </c>
      <c r="K794" s="36">
        <f t="shared" si="566"/>
        <v>3.5914351851847298E-2</v>
      </c>
      <c r="L794" s="35">
        <f t="shared" si="567"/>
        <v>3.9505787037032031E-2</v>
      </c>
      <c r="M794" s="35">
        <f t="shared" si="568"/>
        <v>4.3097222222216763E-2</v>
      </c>
      <c r="N794" s="35">
        <f t="shared" si="569"/>
        <v>4.6688657407401489E-2</v>
      </c>
      <c r="O794" s="35">
        <f t="shared" si="570"/>
        <v>5.0280092592586222E-2</v>
      </c>
      <c r="P794" s="36">
        <f t="shared" si="571"/>
        <v>5.3871527777770947E-2</v>
      </c>
      <c r="Q794" s="35">
        <f t="shared" si="572"/>
        <v>5.746296296295568E-2</v>
      </c>
      <c r="R794" s="35">
        <f t="shared" si="573"/>
        <v>6.1054398148140412E-2</v>
      </c>
      <c r="S794" s="35">
        <f t="shared" si="574"/>
        <v>6.4645833333325145E-2</v>
      </c>
      <c r="T794" s="35">
        <f t="shared" si="575"/>
        <v>6.8237268518509864E-2</v>
      </c>
      <c r="U794" s="36">
        <f t="shared" si="576"/>
        <v>7.1828703703694596E-2</v>
      </c>
      <c r="V794" s="35">
        <f t="shared" si="577"/>
        <v>7.5420138888879329E-2</v>
      </c>
      <c r="W794" s="37">
        <f t="shared" si="578"/>
        <v>7.5761325231471874E-2</v>
      </c>
      <c r="X794" s="35">
        <f t="shared" si="579"/>
        <v>7.9011574074064062E-2</v>
      </c>
      <c r="Y794" s="35">
        <f t="shared" si="580"/>
        <v>8.2603009259248794E-2</v>
      </c>
      <c r="Z794" s="35">
        <f t="shared" si="581"/>
        <v>8.6194444444433527E-2</v>
      </c>
      <c r="AA794" s="36">
        <f t="shared" si="582"/>
        <v>8.9785879629618245E-2</v>
      </c>
      <c r="AB794" s="35">
        <f t="shared" si="583"/>
        <v>9.3377314814802978E-2</v>
      </c>
      <c r="AC794" s="35">
        <f t="shared" si="584"/>
        <v>9.6968749999987711E-2</v>
      </c>
      <c r="AD794" s="35">
        <f t="shared" si="585"/>
        <v>0.10056018518517244</v>
      </c>
      <c r="AE794" s="35">
        <f t="shared" si="586"/>
        <v>0.10415162037035718</v>
      </c>
      <c r="AF794" s="36">
        <f t="shared" si="587"/>
        <v>0.10774305555554189</v>
      </c>
      <c r="AG794" s="35">
        <f t="shared" si="588"/>
        <v>0.11133449074072663</v>
      </c>
      <c r="AH794" s="35">
        <f t="shared" si="589"/>
        <v>0.11492592592591136</v>
      </c>
      <c r="AI794" s="35">
        <f t="shared" si="590"/>
        <v>0.11851736111109609</v>
      </c>
      <c r="AJ794" s="35">
        <f t="shared" si="591"/>
        <v>0.12210879629628082</v>
      </c>
      <c r="AK794" s="36">
        <f t="shared" si="592"/>
        <v>0.12570023148146556</v>
      </c>
      <c r="AL794" s="35">
        <f t="shared" si="593"/>
        <v>0.12929166666665029</v>
      </c>
      <c r="AM794" s="35">
        <f t="shared" si="594"/>
        <v>0.13288310185183502</v>
      </c>
      <c r="AN794" s="35">
        <f t="shared" si="595"/>
        <v>0.13647453703701973</v>
      </c>
      <c r="AO794" s="35">
        <f t="shared" si="596"/>
        <v>0.14006597222220446</v>
      </c>
      <c r="AP794" s="36">
        <f t="shared" si="597"/>
        <v>0.14365740740738919</v>
      </c>
      <c r="AQ794" s="35">
        <f t="shared" si="598"/>
        <v>0.14724884259257393</v>
      </c>
      <c r="AR794" s="35">
        <f t="shared" si="599"/>
        <v>0.15084027777775866</v>
      </c>
      <c r="AS794" s="38">
        <f t="shared" si="600"/>
        <v>0.15154060763886967</v>
      </c>
      <c r="AU794" s="33">
        <v>3.59143518518473E-3</v>
      </c>
    </row>
    <row r="795" spans="1:47">
      <c r="A795" s="33">
        <v>3.5925925925921298E-3</v>
      </c>
      <c r="B795" s="34">
        <v>3.5925925925921298E-3</v>
      </c>
      <c r="C795" s="35">
        <f t="shared" si="558"/>
        <v>7.1851851851842596E-3</v>
      </c>
      <c r="D795" s="35">
        <f t="shared" si="559"/>
        <v>1.0777777777776389E-2</v>
      </c>
      <c r="E795" s="35">
        <f t="shared" si="560"/>
        <v>1.4370370370368519E-2</v>
      </c>
      <c r="F795" s="36">
        <f t="shared" si="561"/>
        <v>1.7962962962960648E-2</v>
      </c>
      <c r="G795" s="35">
        <f t="shared" si="562"/>
        <v>2.1555555555552778E-2</v>
      </c>
      <c r="H795" s="35">
        <f t="shared" si="563"/>
        <v>2.5148148148144908E-2</v>
      </c>
      <c r="I795" s="35">
        <f t="shared" si="564"/>
        <v>2.8740740740737038E-2</v>
      </c>
      <c r="J795" s="35">
        <f t="shared" si="565"/>
        <v>3.2333333333329169E-2</v>
      </c>
      <c r="K795" s="36">
        <f t="shared" si="566"/>
        <v>3.5925925925921295E-2</v>
      </c>
      <c r="L795" s="35">
        <f t="shared" si="567"/>
        <v>3.9518518518513429E-2</v>
      </c>
      <c r="M795" s="35">
        <f t="shared" si="568"/>
        <v>4.3111111111105556E-2</v>
      </c>
      <c r="N795" s="35">
        <f t="shared" si="569"/>
        <v>4.670370370369769E-2</v>
      </c>
      <c r="O795" s="35">
        <f t="shared" si="570"/>
        <v>5.0296296296289816E-2</v>
      </c>
      <c r="P795" s="36">
        <f t="shared" si="571"/>
        <v>5.388888888888195E-2</v>
      </c>
      <c r="Q795" s="35">
        <f t="shared" si="572"/>
        <v>5.7481481481474077E-2</v>
      </c>
      <c r="R795" s="35">
        <f t="shared" si="573"/>
        <v>6.1074074074066204E-2</v>
      </c>
      <c r="S795" s="35">
        <f t="shared" si="574"/>
        <v>6.4666666666658337E-2</v>
      </c>
      <c r="T795" s="35">
        <f t="shared" si="575"/>
        <v>6.8259259259250471E-2</v>
      </c>
      <c r="U795" s="36">
        <f t="shared" si="576"/>
        <v>7.1851851851842591E-2</v>
      </c>
      <c r="V795" s="35">
        <f t="shared" si="577"/>
        <v>7.5444444444434725E-2</v>
      </c>
      <c r="W795" s="37">
        <f t="shared" si="578"/>
        <v>7.5785740740730981E-2</v>
      </c>
      <c r="X795" s="35">
        <f t="shared" si="579"/>
        <v>7.9037037037026858E-2</v>
      </c>
      <c r="Y795" s="35">
        <f t="shared" si="580"/>
        <v>8.2629629629618992E-2</v>
      </c>
      <c r="Z795" s="35">
        <f t="shared" si="581"/>
        <v>8.6222222222211112E-2</v>
      </c>
      <c r="AA795" s="36">
        <f t="shared" si="582"/>
        <v>8.9814814814803245E-2</v>
      </c>
      <c r="AB795" s="35">
        <f t="shared" si="583"/>
        <v>9.3407407407395379E-2</v>
      </c>
      <c r="AC795" s="35">
        <f t="shared" si="584"/>
        <v>9.6999999999987499E-2</v>
      </c>
      <c r="AD795" s="35">
        <f t="shared" si="585"/>
        <v>0.10059259259257963</v>
      </c>
      <c r="AE795" s="35">
        <f t="shared" si="586"/>
        <v>0.10418518518517177</v>
      </c>
      <c r="AF795" s="36">
        <f t="shared" si="587"/>
        <v>0.1077777777777639</v>
      </c>
      <c r="AG795" s="35">
        <f t="shared" si="588"/>
        <v>0.11137037037035602</v>
      </c>
      <c r="AH795" s="35">
        <f t="shared" si="589"/>
        <v>0.11496296296294815</v>
      </c>
      <c r="AI795" s="35">
        <f t="shared" si="590"/>
        <v>0.11855555555554029</v>
      </c>
      <c r="AJ795" s="35">
        <f t="shared" si="591"/>
        <v>0.12214814814813241</v>
      </c>
      <c r="AK795" s="36">
        <f t="shared" si="592"/>
        <v>0.12574074074072455</v>
      </c>
      <c r="AL795" s="35">
        <f t="shared" si="593"/>
        <v>0.12933333333331667</v>
      </c>
      <c r="AM795" s="35">
        <f t="shared" si="594"/>
        <v>0.13292592592590879</v>
      </c>
      <c r="AN795" s="35">
        <f t="shared" si="595"/>
        <v>0.13651851851850094</v>
      </c>
      <c r="AO795" s="35">
        <f t="shared" si="596"/>
        <v>0.14011111111109306</v>
      </c>
      <c r="AP795" s="36">
        <f t="shared" si="597"/>
        <v>0.14370370370368518</v>
      </c>
      <c r="AQ795" s="35">
        <f t="shared" si="598"/>
        <v>0.14729629629627733</v>
      </c>
      <c r="AR795" s="35">
        <f t="shared" si="599"/>
        <v>0.15088888888886945</v>
      </c>
      <c r="AS795" s="38">
        <f t="shared" si="600"/>
        <v>0.15158944444442493</v>
      </c>
      <c r="AU795" s="33">
        <v>3.5925925925921298E-3</v>
      </c>
    </row>
    <row r="796" spans="1:47">
      <c r="A796" s="33">
        <v>3.59374999999954E-3</v>
      </c>
      <c r="B796" s="34">
        <v>3.59374999999954E-3</v>
      </c>
      <c r="C796" s="35">
        <f t="shared" si="558"/>
        <v>7.18749999999908E-3</v>
      </c>
      <c r="D796" s="35">
        <f t="shared" si="559"/>
        <v>1.078124999999862E-2</v>
      </c>
      <c r="E796" s="35">
        <f t="shared" si="560"/>
        <v>1.437499999999816E-2</v>
      </c>
      <c r="F796" s="36">
        <f t="shared" si="561"/>
        <v>1.7968749999997702E-2</v>
      </c>
      <c r="G796" s="35">
        <f t="shared" si="562"/>
        <v>2.156249999999724E-2</v>
      </c>
      <c r="H796" s="35">
        <f t="shared" si="563"/>
        <v>2.5156249999996778E-2</v>
      </c>
      <c r="I796" s="35">
        <f t="shared" si="564"/>
        <v>2.874999999999632E-2</v>
      </c>
      <c r="J796" s="35">
        <f t="shared" si="565"/>
        <v>3.2343749999995862E-2</v>
      </c>
      <c r="K796" s="36">
        <f t="shared" si="566"/>
        <v>3.5937499999995404E-2</v>
      </c>
      <c r="L796" s="35">
        <f t="shared" si="567"/>
        <v>3.9531249999994938E-2</v>
      </c>
      <c r="M796" s="35">
        <f t="shared" si="568"/>
        <v>4.312499999999448E-2</v>
      </c>
      <c r="N796" s="35">
        <f t="shared" si="569"/>
        <v>4.6718749999994022E-2</v>
      </c>
      <c r="O796" s="35">
        <f t="shared" si="570"/>
        <v>5.0312499999993557E-2</v>
      </c>
      <c r="P796" s="36">
        <f t="shared" si="571"/>
        <v>5.3906249999993099E-2</v>
      </c>
      <c r="Q796" s="35">
        <f t="shared" si="572"/>
        <v>5.749999999999264E-2</v>
      </c>
      <c r="R796" s="35">
        <f t="shared" si="573"/>
        <v>6.1093749999992182E-2</v>
      </c>
      <c r="S796" s="35">
        <f t="shared" si="574"/>
        <v>6.4687499999991724E-2</v>
      </c>
      <c r="T796" s="35">
        <f t="shared" si="575"/>
        <v>6.8281249999991259E-2</v>
      </c>
      <c r="U796" s="36">
        <f t="shared" si="576"/>
        <v>7.1874999999990807E-2</v>
      </c>
      <c r="V796" s="35">
        <f t="shared" si="577"/>
        <v>7.5468749999990342E-2</v>
      </c>
      <c r="W796" s="37">
        <f t="shared" si="578"/>
        <v>7.5810156249990296E-2</v>
      </c>
      <c r="X796" s="35">
        <f t="shared" si="579"/>
        <v>7.9062499999989877E-2</v>
      </c>
      <c r="Y796" s="35">
        <f t="shared" si="580"/>
        <v>8.2656249999989426E-2</v>
      </c>
      <c r="Z796" s="35">
        <f t="shared" si="581"/>
        <v>8.624999999998896E-2</v>
      </c>
      <c r="AA796" s="36">
        <f t="shared" si="582"/>
        <v>8.9843749999988495E-2</v>
      </c>
      <c r="AB796" s="35">
        <f t="shared" si="583"/>
        <v>9.3437499999988044E-2</v>
      </c>
      <c r="AC796" s="35">
        <f t="shared" si="584"/>
        <v>9.7031249999987579E-2</v>
      </c>
      <c r="AD796" s="35">
        <f t="shared" si="585"/>
        <v>0.10062499999998711</v>
      </c>
      <c r="AE796" s="35">
        <f t="shared" si="586"/>
        <v>0.10421874999998666</v>
      </c>
      <c r="AF796" s="36">
        <f t="shared" si="587"/>
        <v>0.1078124999999862</v>
      </c>
      <c r="AG796" s="35">
        <f t="shared" si="588"/>
        <v>0.11140624999998575</v>
      </c>
      <c r="AH796" s="35">
        <f t="shared" si="589"/>
        <v>0.11499999999998528</v>
      </c>
      <c r="AI796" s="35">
        <f t="shared" si="590"/>
        <v>0.11859374999998482</v>
      </c>
      <c r="AJ796" s="35">
        <f t="shared" si="591"/>
        <v>0.12218749999998436</v>
      </c>
      <c r="AK796" s="36">
        <f t="shared" si="592"/>
        <v>0.12578124999998391</v>
      </c>
      <c r="AL796" s="35">
        <f t="shared" si="593"/>
        <v>0.12937499999998345</v>
      </c>
      <c r="AM796" s="35">
        <f t="shared" si="594"/>
        <v>0.13296874999998298</v>
      </c>
      <c r="AN796" s="35">
        <f t="shared" si="595"/>
        <v>0.13656249999998252</v>
      </c>
      <c r="AO796" s="35">
        <f t="shared" si="596"/>
        <v>0.14015624999998205</v>
      </c>
      <c r="AP796" s="36">
        <f t="shared" si="597"/>
        <v>0.14374999999998161</v>
      </c>
      <c r="AQ796" s="35">
        <f t="shared" si="598"/>
        <v>0.14734374999998115</v>
      </c>
      <c r="AR796" s="35">
        <f t="shared" si="599"/>
        <v>0.15093749999998068</v>
      </c>
      <c r="AS796" s="38">
        <f t="shared" si="600"/>
        <v>0.15163828124998061</v>
      </c>
      <c r="AU796" s="33">
        <v>3.59374999999954E-3</v>
      </c>
    </row>
    <row r="797" spans="1:47">
      <c r="A797" s="33">
        <v>3.5949074074069498E-3</v>
      </c>
      <c r="B797" s="34">
        <v>3.5949074074069498E-3</v>
      </c>
      <c r="C797" s="35">
        <f t="shared" si="558"/>
        <v>7.1898148148138996E-3</v>
      </c>
      <c r="D797" s="35">
        <f t="shared" si="559"/>
        <v>1.0784722222220849E-2</v>
      </c>
      <c r="E797" s="35">
        <f t="shared" si="560"/>
        <v>1.4379629629627799E-2</v>
      </c>
      <c r="F797" s="36">
        <f t="shared" si="561"/>
        <v>1.7974537037034749E-2</v>
      </c>
      <c r="G797" s="35">
        <f t="shared" si="562"/>
        <v>2.1569444444441699E-2</v>
      </c>
      <c r="H797" s="35">
        <f t="shared" si="563"/>
        <v>2.5164351851848649E-2</v>
      </c>
      <c r="I797" s="35">
        <f t="shared" si="564"/>
        <v>2.8759259259255598E-2</v>
      </c>
      <c r="J797" s="35">
        <f t="shared" si="565"/>
        <v>3.2354166666662548E-2</v>
      </c>
      <c r="K797" s="36">
        <f t="shared" si="566"/>
        <v>3.5949074074069498E-2</v>
      </c>
      <c r="L797" s="35">
        <f t="shared" si="567"/>
        <v>3.9543981481476448E-2</v>
      </c>
      <c r="M797" s="35">
        <f t="shared" si="568"/>
        <v>4.3138888888883398E-2</v>
      </c>
      <c r="N797" s="35">
        <f t="shared" si="569"/>
        <v>4.6733796296290347E-2</v>
      </c>
      <c r="O797" s="35">
        <f t="shared" si="570"/>
        <v>5.0328703703697297E-2</v>
      </c>
      <c r="P797" s="36">
        <f t="shared" si="571"/>
        <v>5.3923611111104247E-2</v>
      </c>
      <c r="Q797" s="35">
        <f t="shared" si="572"/>
        <v>5.7518518518511197E-2</v>
      </c>
      <c r="R797" s="35">
        <f t="shared" si="573"/>
        <v>6.1113425925918147E-2</v>
      </c>
      <c r="S797" s="35">
        <f t="shared" si="574"/>
        <v>6.4708333333325097E-2</v>
      </c>
      <c r="T797" s="35">
        <f t="shared" si="575"/>
        <v>6.8303240740732046E-2</v>
      </c>
      <c r="U797" s="36">
        <f t="shared" si="576"/>
        <v>7.1898148148138996E-2</v>
      </c>
      <c r="V797" s="35">
        <f t="shared" si="577"/>
        <v>7.5493055555545946E-2</v>
      </c>
      <c r="W797" s="37">
        <f t="shared" si="578"/>
        <v>7.5834571759249597E-2</v>
      </c>
      <c r="X797" s="35">
        <f t="shared" si="579"/>
        <v>7.9087962962952896E-2</v>
      </c>
      <c r="Y797" s="35">
        <f t="shared" si="580"/>
        <v>8.2682870370359846E-2</v>
      </c>
      <c r="Z797" s="35">
        <f t="shared" si="581"/>
        <v>8.6277777777766795E-2</v>
      </c>
      <c r="AA797" s="36">
        <f t="shared" si="582"/>
        <v>8.9872685185173745E-2</v>
      </c>
      <c r="AB797" s="35">
        <f t="shared" si="583"/>
        <v>9.3467592592580695E-2</v>
      </c>
      <c r="AC797" s="35">
        <f t="shared" si="584"/>
        <v>9.7062499999987645E-2</v>
      </c>
      <c r="AD797" s="35">
        <f t="shared" si="585"/>
        <v>0.10065740740739459</v>
      </c>
      <c r="AE797" s="35">
        <f t="shared" si="586"/>
        <v>0.10425231481480154</v>
      </c>
      <c r="AF797" s="36">
        <f t="shared" si="587"/>
        <v>0.10784722222220849</v>
      </c>
      <c r="AG797" s="35">
        <f t="shared" si="588"/>
        <v>0.11144212962961544</v>
      </c>
      <c r="AH797" s="35">
        <f t="shared" si="589"/>
        <v>0.11503703703702239</v>
      </c>
      <c r="AI797" s="35">
        <f t="shared" si="590"/>
        <v>0.11863194444442934</v>
      </c>
      <c r="AJ797" s="35">
        <f t="shared" si="591"/>
        <v>0.12222685185183629</v>
      </c>
      <c r="AK797" s="36">
        <f t="shared" si="592"/>
        <v>0.12582175925924324</v>
      </c>
      <c r="AL797" s="35">
        <f t="shared" si="593"/>
        <v>0.12941666666665019</v>
      </c>
      <c r="AM797" s="35">
        <f t="shared" si="594"/>
        <v>0.13301157407405714</v>
      </c>
      <c r="AN797" s="35">
        <f t="shared" si="595"/>
        <v>0.13660648148146409</v>
      </c>
      <c r="AO797" s="35">
        <f t="shared" si="596"/>
        <v>0.14020138888887104</v>
      </c>
      <c r="AP797" s="36">
        <f t="shared" si="597"/>
        <v>0.14379629629627799</v>
      </c>
      <c r="AQ797" s="35">
        <f t="shared" si="598"/>
        <v>0.14739120370368494</v>
      </c>
      <c r="AR797" s="35">
        <f t="shared" si="599"/>
        <v>0.15098611111109189</v>
      </c>
      <c r="AS797" s="38">
        <f t="shared" si="600"/>
        <v>0.15168711805553625</v>
      </c>
      <c r="AU797" s="33">
        <v>3.5949074074069498E-3</v>
      </c>
    </row>
    <row r="798" spans="1:47">
      <c r="A798" s="33">
        <v>3.5960648148143501E-3</v>
      </c>
      <c r="B798" s="34">
        <v>3.5960648148143501E-3</v>
      </c>
      <c r="C798" s="35">
        <f t="shared" si="558"/>
        <v>7.1921296296287001E-3</v>
      </c>
      <c r="D798" s="35">
        <f t="shared" si="559"/>
        <v>1.0788194444443049E-2</v>
      </c>
      <c r="E798" s="35">
        <f t="shared" si="560"/>
        <v>1.43842592592574E-2</v>
      </c>
      <c r="F798" s="36">
        <f t="shared" si="561"/>
        <v>1.7980324074071751E-2</v>
      </c>
      <c r="G798" s="35">
        <f t="shared" si="562"/>
        <v>2.1576388888886099E-2</v>
      </c>
      <c r="H798" s="35">
        <f t="shared" si="563"/>
        <v>2.5172453703700449E-2</v>
      </c>
      <c r="I798" s="35">
        <f t="shared" si="564"/>
        <v>2.87685185185148E-2</v>
      </c>
      <c r="J798" s="35">
        <f t="shared" si="565"/>
        <v>3.2364583333329151E-2</v>
      </c>
      <c r="K798" s="36">
        <f t="shared" si="566"/>
        <v>3.5960648148143502E-2</v>
      </c>
      <c r="L798" s="35">
        <f t="shared" si="567"/>
        <v>3.9556712962957853E-2</v>
      </c>
      <c r="M798" s="35">
        <f t="shared" si="568"/>
        <v>4.3152777777772197E-2</v>
      </c>
      <c r="N798" s="35">
        <f t="shared" si="569"/>
        <v>4.6748842592586548E-2</v>
      </c>
      <c r="O798" s="35">
        <f t="shared" si="570"/>
        <v>5.0344907407400899E-2</v>
      </c>
      <c r="P798" s="36">
        <f t="shared" si="571"/>
        <v>5.394097222221525E-2</v>
      </c>
      <c r="Q798" s="35">
        <f t="shared" si="572"/>
        <v>5.7537037037029601E-2</v>
      </c>
      <c r="R798" s="35">
        <f t="shared" si="573"/>
        <v>6.1133101851843952E-2</v>
      </c>
      <c r="S798" s="35">
        <f t="shared" si="574"/>
        <v>6.4729166666658303E-2</v>
      </c>
      <c r="T798" s="35">
        <f t="shared" si="575"/>
        <v>6.8325231481472654E-2</v>
      </c>
      <c r="U798" s="36">
        <f t="shared" si="576"/>
        <v>7.1921296296287004E-2</v>
      </c>
      <c r="V798" s="35">
        <f t="shared" si="577"/>
        <v>7.5517361111101355E-2</v>
      </c>
      <c r="W798" s="37">
        <f t="shared" si="578"/>
        <v>7.5858987268508704E-2</v>
      </c>
      <c r="X798" s="35">
        <f t="shared" si="579"/>
        <v>7.9113425925915706E-2</v>
      </c>
      <c r="Y798" s="35">
        <f t="shared" si="580"/>
        <v>8.2709490740730057E-2</v>
      </c>
      <c r="Z798" s="35">
        <f t="shared" si="581"/>
        <v>8.6305555555544394E-2</v>
      </c>
      <c r="AA798" s="36">
        <f t="shared" si="582"/>
        <v>8.9901620370358745E-2</v>
      </c>
      <c r="AB798" s="35">
        <f t="shared" si="583"/>
        <v>9.3497685185173096E-2</v>
      </c>
      <c r="AC798" s="35">
        <f t="shared" si="584"/>
        <v>9.7093749999987447E-2</v>
      </c>
      <c r="AD798" s="35">
        <f t="shared" si="585"/>
        <v>0.1006898148148018</v>
      </c>
      <c r="AE798" s="35">
        <f t="shared" si="586"/>
        <v>0.10428587962961615</v>
      </c>
      <c r="AF798" s="36">
        <f t="shared" si="587"/>
        <v>0.1078819444444305</v>
      </c>
      <c r="AG798" s="35">
        <f t="shared" si="588"/>
        <v>0.11147800925924485</v>
      </c>
      <c r="AH798" s="35">
        <f t="shared" si="589"/>
        <v>0.1150740740740592</v>
      </c>
      <c r="AI798" s="35">
        <f t="shared" si="590"/>
        <v>0.11867013888887355</v>
      </c>
      <c r="AJ798" s="35">
        <f t="shared" si="591"/>
        <v>0.1222662037036879</v>
      </c>
      <c r="AK798" s="36">
        <f t="shared" si="592"/>
        <v>0.12586226851850224</v>
      </c>
      <c r="AL798" s="35">
        <f t="shared" si="593"/>
        <v>0.12945833333331661</v>
      </c>
      <c r="AM798" s="35">
        <f t="shared" si="594"/>
        <v>0.13305439814813094</v>
      </c>
      <c r="AN798" s="35">
        <f t="shared" si="595"/>
        <v>0.13665046296294531</v>
      </c>
      <c r="AO798" s="35">
        <f t="shared" si="596"/>
        <v>0.14024652777775964</v>
      </c>
      <c r="AP798" s="36">
        <f t="shared" si="597"/>
        <v>0.14384259259257401</v>
      </c>
      <c r="AQ798" s="35">
        <f t="shared" si="598"/>
        <v>0.14743865740738835</v>
      </c>
      <c r="AR798" s="35">
        <f t="shared" si="599"/>
        <v>0.15103472222220271</v>
      </c>
      <c r="AS798" s="38">
        <f t="shared" si="600"/>
        <v>0.15173595486109151</v>
      </c>
      <c r="AU798" s="33">
        <v>3.5960648148143501E-3</v>
      </c>
    </row>
    <row r="799" spans="1:47">
      <c r="A799" s="33">
        <v>3.5972222222217598E-3</v>
      </c>
      <c r="B799" s="34">
        <v>3.5972222222217598E-3</v>
      </c>
      <c r="C799" s="35">
        <f t="shared" si="558"/>
        <v>7.1944444444435197E-3</v>
      </c>
      <c r="D799" s="35">
        <f t="shared" si="559"/>
        <v>1.079166666666528E-2</v>
      </c>
      <c r="E799" s="35">
        <f t="shared" si="560"/>
        <v>1.4388888888887039E-2</v>
      </c>
      <c r="F799" s="36">
        <f t="shared" si="561"/>
        <v>1.7986111111108798E-2</v>
      </c>
      <c r="G799" s="35">
        <f t="shared" si="562"/>
        <v>2.1583333333330561E-2</v>
      </c>
      <c r="H799" s="35">
        <f t="shared" si="563"/>
        <v>2.518055555555232E-2</v>
      </c>
      <c r="I799" s="35">
        <f t="shared" si="564"/>
        <v>2.8777777777774079E-2</v>
      </c>
      <c r="J799" s="35">
        <f t="shared" si="565"/>
        <v>3.2374999999995838E-2</v>
      </c>
      <c r="K799" s="36">
        <f t="shared" si="566"/>
        <v>3.5972222222217597E-2</v>
      </c>
      <c r="L799" s="35">
        <f t="shared" si="567"/>
        <v>3.9569444444439356E-2</v>
      </c>
      <c r="M799" s="35">
        <f t="shared" si="568"/>
        <v>4.3166666666661122E-2</v>
      </c>
      <c r="N799" s="35">
        <f t="shared" si="569"/>
        <v>4.676388888888288E-2</v>
      </c>
      <c r="O799" s="35">
        <f t="shared" si="570"/>
        <v>5.0361111111104639E-2</v>
      </c>
      <c r="P799" s="36">
        <f t="shared" si="571"/>
        <v>5.3958333333326398E-2</v>
      </c>
      <c r="Q799" s="35">
        <f t="shared" si="572"/>
        <v>5.7555555555548157E-2</v>
      </c>
      <c r="R799" s="35">
        <f t="shared" si="573"/>
        <v>6.1152777777769916E-2</v>
      </c>
      <c r="S799" s="35">
        <f t="shared" si="574"/>
        <v>6.4749999999991675E-2</v>
      </c>
      <c r="T799" s="35">
        <f t="shared" si="575"/>
        <v>6.8347222222213441E-2</v>
      </c>
      <c r="U799" s="36">
        <f t="shared" si="576"/>
        <v>7.1944444444435193E-2</v>
      </c>
      <c r="V799" s="35">
        <f t="shared" si="577"/>
        <v>7.5541666666656959E-2</v>
      </c>
      <c r="W799" s="37">
        <f t="shared" si="578"/>
        <v>7.5883402777768019E-2</v>
      </c>
      <c r="X799" s="35">
        <f t="shared" si="579"/>
        <v>7.9138888888878711E-2</v>
      </c>
      <c r="Y799" s="35">
        <f t="shared" si="580"/>
        <v>8.2736111111100477E-2</v>
      </c>
      <c r="Z799" s="35">
        <f t="shared" si="581"/>
        <v>8.6333333333322243E-2</v>
      </c>
      <c r="AA799" s="36">
        <f t="shared" si="582"/>
        <v>8.9930555555543995E-2</v>
      </c>
      <c r="AB799" s="35">
        <f t="shared" si="583"/>
        <v>9.3527777777765761E-2</v>
      </c>
      <c r="AC799" s="35">
        <f t="shared" si="584"/>
        <v>9.7124999999987513E-2</v>
      </c>
      <c r="AD799" s="35">
        <f t="shared" si="585"/>
        <v>0.10072222222220928</v>
      </c>
      <c r="AE799" s="35">
        <f t="shared" si="586"/>
        <v>0.10431944444443103</v>
      </c>
      <c r="AF799" s="36">
        <f t="shared" si="587"/>
        <v>0.1079166666666528</v>
      </c>
      <c r="AG799" s="35">
        <f t="shared" si="588"/>
        <v>0.11151388888887455</v>
      </c>
      <c r="AH799" s="35">
        <f t="shared" si="589"/>
        <v>0.11511111111109631</v>
      </c>
      <c r="AI799" s="35">
        <f t="shared" si="590"/>
        <v>0.11870833333331808</v>
      </c>
      <c r="AJ799" s="35">
        <f t="shared" si="591"/>
        <v>0.12230555555553983</v>
      </c>
      <c r="AK799" s="36">
        <f t="shared" si="592"/>
        <v>0.1259027777777616</v>
      </c>
      <c r="AL799" s="35">
        <f t="shared" si="593"/>
        <v>0.12949999999998335</v>
      </c>
      <c r="AM799" s="35">
        <f t="shared" si="594"/>
        <v>0.1330972222222051</v>
      </c>
      <c r="AN799" s="35">
        <f t="shared" si="595"/>
        <v>0.13669444444442688</v>
      </c>
      <c r="AO799" s="35">
        <f t="shared" si="596"/>
        <v>0.14029166666664863</v>
      </c>
      <c r="AP799" s="36">
        <f t="shared" si="597"/>
        <v>0.14388888888887039</v>
      </c>
      <c r="AQ799" s="35">
        <f t="shared" si="598"/>
        <v>0.14748611111109217</v>
      </c>
      <c r="AR799" s="35">
        <f t="shared" si="599"/>
        <v>0.15108333333331392</v>
      </c>
      <c r="AS799" s="38">
        <f t="shared" si="600"/>
        <v>0.15178479166664716</v>
      </c>
      <c r="AU799" s="33">
        <v>3.5972222222217598E-3</v>
      </c>
    </row>
    <row r="800" spans="1:47">
      <c r="A800" s="33">
        <v>3.5983796296291701E-3</v>
      </c>
      <c r="B800" s="34">
        <v>3.5983796296291701E-3</v>
      </c>
      <c r="C800" s="35">
        <f t="shared" si="558"/>
        <v>7.1967592592583401E-3</v>
      </c>
      <c r="D800" s="35">
        <f t="shared" si="559"/>
        <v>1.079513888888751E-2</v>
      </c>
      <c r="E800" s="35">
        <f t="shared" si="560"/>
        <v>1.439351851851668E-2</v>
      </c>
      <c r="F800" s="36">
        <f t="shared" si="561"/>
        <v>1.7991898148145849E-2</v>
      </c>
      <c r="G800" s="35">
        <f t="shared" si="562"/>
        <v>2.1590277777775019E-2</v>
      </c>
      <c r="H800" s="35">
        <f t="shared" si="563"/>
        <v>2.518865740740419E-2</v>
      </c>
      <c r="I800" s="35">
        <f t="shared" si="564"/>
        <v>2.878703703703336E-2</v>
      </c>
      <c r="J800" s="35">
        <f t="shared" si="565"/>
        <v>3.2385416666662531E-2</v>
      </c>
      <c r="K800" s="36">
        <f t="shared" si="566"/>
        <v>3.5983796296291698E-2</v>
      </c>
      <c r="L800" s="35">
        <f t="shared" si="567"/>
        <v>3.9582175925920872E-2</v>
      </c>
      <c r="M800" s="35">
        <f t="shared" si="568"/>
        <v>4.3180555555550039E-2</v>
      </c>
      <c r="N800" s="35">
        <f t="shared" si="569"/>
        <v>4.6778935185179213E-2</v>
      </c>
      <c r="O800" s="35">
        <f t="shared" si="570"/>
        <v>5.037731481480838E-2</v>
      </c>
      <c r="P800" s="36">
        <f t="shared" si="571"/>
        <v>5.3975694444437554E-2</v>
      </c>
      <c r="Q800" s="35">
        <f t="shared" si="572"/>
        <v>5.7574074074066721E-2</v>
      </c>
      <c r="R800" s="35">
        <f t="shared" si="573"/>
        <v>6.1172453703695888E-2</v>
      </c>
      <c r="S800" s="35">
        <f t="shared" si="574"/>
        <v>6.4770833333325062E-2</v>
      </c>
      <c r="T800" s="35">
        <f t="shared" si="575"/>
        <v>6.8369212962954229E-2</v>
      </c>
      <c r="U800" s="36">
        <f t="shared" si="576"/>
        <v>7.1967592592583396E-2</v>
      </c>
      <c r="V800" s="35">
        <f t="shared" si="577"/>
        <v>7.5565972222212577E-2</v>
      </c>
      <c r="W800" s="37">
        <f t="shared" si="578"/>
        <v>7.5907818287027334E-2</v>
      </c>
      <c r="X800" s="35">
        <f t="shared" si="579"/>
        <v>7.9164351851841744E-2</v>
      </c>
      <c r="Y800" s="35">
        <f t="shared" si="580"/>
        <v>8.2762731481470911E-2</v>
      </c>
      <c r="Z800" s="35">
        <f t="shared" si="581"/>
        <v>8.6361111111100078E-2</v>
      </c>
      <c r="AA800" s="36">
        <f t="shared" si="582"/>
        <v>8.9959490740729245E-2</v>
      </c>
      <c r="AB800" s="35">
        <f t="shared" si="583"/>
        <v>9.3557870370358426E-2</v>
      </c>
      <c r="AC800" s="35">
        <f t="shared" si="584"/>
        <v>9.7156249999987593E-2</v>
      </c>
      <c r="AD800" s="35">
        <f t="shared" si="585"/>
        <v>0.10075462962961676</v>
      </c>
      <c r="AE800" s="35">
        <f t="shared" si="586"/>
        <v>0.10435300925924593</v>
      </c>
      <c r="AF800" s="36">
        <f t="shared" si="587"/>
        <v>0.10795138888887511</v>
      </c>
      <c r="AG800" s="35">
        <f t="shared" si="588"/>
        <v>0.11154976851850427</v>
      </c>
      <c r="AH800" s="35">
        <f t="shared" si="589"/>
        <v>0.11514814814813344</v>
      </c>
      <c r="AI800" s="35">
        <f t="shared" si="590"/>
        <v>0.11874652777776261</v>
      </c>
      <c r="AJ800" s="35">
        <f t="shared" si="591"/>
        <v>0.12234490740739178</v>
      </c>
      <c r="AK800" s="36">
        <f t="shared" si="592"/>
        <v>0.12594328703702096</v>
      </c>
      <c r="AL800" s="35">
        <f t="shared" si="593"/>
        <v>0.12954166666665012</v>
      </c>
      <c r="AM800" s="35">
        <f t="shared" si="594"/>
        <v>0.13314004629627929</v>
      </c>
      <c r="AN800" s="35">
        <f t="shared" si="595"/>
        <v>0.13673842592590846</v>
      </c>
      <c r="AO800" s="35">
        <f t="shared" si="596"/>
        <v>0.14033680555553762</v>
      </c>
      <c r="AP800" s="36">
        <f t="shared" si="597"/>
        <v>0.14393518518516679</v>
      </c>
      <c r="AQ800" s="35">
        <f t="shared" si="598"/>
        <v>0.14753356481479596</v>
      </c>
      <c r="AR800" s="35">
        <f t="shared" si="599"/>
        <v>0.15113194444442515</v>
      </c>
      <c r="AS800" s="38">
        <f t="shared" si="600"/>
        <v>0.15183362847220283</v>
      </c>
      <c r="AU800" s="33">
        <v>3.5983796296291701E-3</v>
      </c>
    </row>
    <row r="801" spans="1:47">
      <c r="A801" s="33">
        <v>3.5995370370365699E-3</v>
      </c>
      <c r="B801" s="34">
        <v>3.5995370370365699E-3</v>
      </c>
      <c r="C801" s="35">
        <f t="shared" ref="C801:C864" si="601">B801*2</f>
        <v>7.1990740740731397E-3</v>
      </c>
      <c r="D801" s="35">
        <f t="shared" si="559"/>
        <v>1.079861111110971E-2</v>
      </c>
      <c r="E801" s="35">
        <f t="shared" si="560"/>
        <v>1.4398148148146279E-2</v>
      </c>
      <c r="F801" s="36">
        <f t="shared" si="561"/>
        <v>1.7997685185182848E-2</v>
      </c>
      <c r="G801" s="35">
        <f t="shared" si="562"/>
        <v>2.1597222222219419E-2</v>
      </c>
      <c r="H801" s="35">
        <f t="shared" si="563"/>
        <v>2.5196759259255991E-2</v>
      </c>
      <c r="I801" s="35">
        <f t="shared" si="564"/>
        <v>2.8796296296292559E-2</v>
      </c>
      <c r="J801" s="35">
        <f t="shared" si="565"/>
        <v>3.2395833333329127E-2</v>
      </c>
      <c r="K801" s="36">
        <f t="shared" si="566"/>
        <v>3.5995370370365695E-2</v>
      </c>
      <c r="L801" s="35">
        <f t="shared" si="567"/>
        <v>3.959490740740227E-2</v>
      </c>
      <c r="M801" s="35">
        <f t="shared" si="568"/>
        <v>4.3194444444438838E-2</v>
      </c>
      <c r="N801" s="35">
        <f t="shared" si="569"/>
        <v>4.6793981481475407E-2</v>
      </c>
      <c r="O801" s="35">
        <f t="shared" si="570"/>
        <v>5.0393518518511982E-2</v>
      </c>
      <c r="P801" s="36">
        <f t="shared" si="571"/>
        <v>5.399305555554855E-2</v>
      </c>
      <c r="Q801" s="35">
        <f t="shared" si="572"/>
        <v>5.7592592592585118E-2</v>
      </c>
      <c r="R801" s="35">
        <f t="shared" si="573"/>
        <v>6.1192129629621686E-2</v>
      </c>
      <c r="S801" s="35">
        <f t="shared" si="574"/>
        <v>6.4791666666658254E-2</v>
      </c>
      <c r="T801" s="35">
        <f t="shared" si="575"/>
        <v>6.8391203703694822E-2</v>
      </c>
      <c r="U801" s="36">
        <f t="shared" si="576"/>
        <v>7.199074074073139E-2</v>
      </c>
      <c r="V801" s="35">
        <f t="shared" si="577"/>
        <v>7.5590277777767972E-2</v>
      </c>
      <c r="W801" s="37">
        <f t="shared" si="578"/>
        <v>7.5932233796286441E-2</v>
      </c>
      <c r="X801" s="35">
        <f t="shared" si="579"/>
        <v>7.9189814814804541E-2</v>
      </c>
      <c r="Y801" s="35">
        <f t="shared" si="580"/>
        <v>8.2789351851841109E-2</v>
      </c>
      <c r="Z801" s="35">
        <f t="shared" si="581"/>
        <v>8.6388888888877677E-2</v>
      </c>
      <c r="AA801" s="36">
        <f t="shared" si="582"/>
        <v>8.9988425925914245E-2</v>
      </c>
      <c r="AB801" s="35">
        <f t="shared" si="583"/>
        <v>9.3587962962950813E-2</v>
      </c>
      <c r="AC801" s="35">
        <f t="shared" si="584"/>
        <v>9.7187499999987381E-2</v>
      </c>
      <c r="AD801" s="35">
        <f t="shared" si="585"/>
        <v>0.10078703703702396</v>
      </c>
      <c r="AE801" s="35">
        <f t="shared" si="586"/>
        <v>0.10438657407406053</v>
      </c>
      <c r="AF801" s="36">
        <f t="shared" si="587"/>
        <v>0.1079861111110971</v>
      </c>
      <c r="AG801" s="35">
        <f t="shared" si="588"/>
        <v>0.11158564814813367</v>
      </c>
      <c r="AH801" s="35">
        <f t="shared" si="589"/>
        <v>0.11518518518517024</v>
      </c>
      <c r="AI801" s="35">
        <f t="shared" si="590"/>
        <v>0.1187847222222068</v>
      </c>
      <c r="AJ801" s="35">
        <f t="shared" si="591"/>
        <v>0.12238425925924337</v>
      </c>
      <c r="AK801" s="36">
        <f t="shared" si="592"/>
        <v>0.12598379629627995</v>
      </c>
      <c r="AL801" s="35">
        <f t="shared" si="593"/>
        <v>0.12958333333331651</v>
      </c>
      <c r="AM801" s="35">
        <f t="shared" si="594"/>
        <v>0.13318287037035309</v>
      </c>
      <c r="AN801" s="35">
        <f t="shared" si="595"/>
        <v>0.13678240740738964</v>
      </c>
      <c r="AO801" s="35">
        <f t="shared" si="596"/>
        <v>0.14038194444442623</v>
      </c>
      <c r="AP801" s="36">
        <f t="shared" si="597"/>
        <v>0.14398148148146278</v>
      </c>
      <c r="AQ801" s="35">
        <f t="shared" si="598"/>
        <v>0.14758101851849936</v>
      </c>
      <c r="AR801" s="35">
        <f t="shared" si="599"/>
        <v>0.15118055555553594</v>
      </c>
      <c r="AS801" s="38">
        <f t="shared" si="600"/>
        <v>0.15188246527775806</v>
      </c>
      <c r="AU801" s="33">
        <v>3.5995370370365699E-3</v>
      </c>
    </row>
    <row r="802" spans="1:47">
      <c r="A802" s="33">
        <v>3.6006944444439801E-3</v>
      </c>
      <c r="B802" s="34">
        <v>3.6006944444439801E-3</v>
      </c>
      <c r="C802" s="35">
        <f t="shared" si="601"/>
        <v>7.2013888888879602E-3</v>
      </c>
      <c r="D802" s="35">
        <f t="shared" si="559"/>
        <v>1.0802083333331941E-2</v>
      </c>
      <c r="E802" s="35">
        <f t="shared" si="560"/>
        <v>1.440277777777592E-2</v>
      </c>
      <c r="F802" s="36">
        <f t="shared" si="561"/>
        <v>1.8003472222219902E-2</v>
      </c>
      <c r="G802" s="35">
        <f t="shared" si="562"/>
        <v>2.1604166666663881E-2</v>
      </c>
      <c r="H802" s="35">
        <f t="shared" si="563"/>
        <v>2.5204861111107861E-2</v>
      </c>
      <c r="I802" s="35">
        <f t="shared" si="564"/>
        <v>2.8805555555551841E-2</v>
      </c>
      <c r="J802" s="35">
        <f t="shared" si="565"/>
        <v>3.240624999999582E-2</v>
      </c>
      <c r="K802" s="36">
        <f t="shared" si="566"/>
        <v>3.6006944444439803E-2</v>
      </c>
      <c r="L802" s="35">
        <f t="shared" si="567"/>
        <v>3.960763888888378E-2</v>
      </c>
      <c r="M802" s="35">
        <f t="shared" si="568"/>
        <v>4.3208333333327763E-2</v>
      </c>
      <c r="N802" s="35">
        <f t="shared" si="569"/>
        <v>4.6809027777771739E-2</v>
      </c>
      <c r="O802" s="35">
        <f t="shared" si="570"/>
        <v>5.0409722222215722E-2</v>
      </c>
      <c r="P802" s="36">
        <f t="shared" si="571"/>
        <v>5.4010416666659698E-2</v>
      </c>
      <c r="Q802" s="35">
        <f t="shared" si="572"/>
        <v>5.7611111111103681E-2</v>
      </c>
      <c r="R802" s="35">
        <f t="shared" si="573"/>
        <v>6.1211805555547665E-2</v>
      </c>
      <c r="S802" s="35">
        <f t="shared" si="574"/>
        <v>6.4812499999991641E-2</v>
      </c>
      <c r="T802" s="35">
        <f t="shared" si="575"/>
        <v>6.8413194444435624E-2</v>
      </c>
      <c r="U802" s="36">
        <f t="shared" si="576"/>
        <v>7.2013888888879607E-2</v>
      </c>
      <c r="V802" s="35">
        <f t="shared" si="577"/>
        <v>7.5614583333323576E-2</v>
      </c>
      <c r="W802" s="37">
        <f t="shared" si="578"/>
        <v>7.5956649305545756E-2</v>
      </c>
      <c r="X802" s="35">
        <f t="shared" si="579"/>
        <v>7.9215277777767559E-2</v>
      </c>
      <c r="Y802" s="35">
        <f t="shared" si="580"/>
        <v>8.2815972222211542E-2</v>
      </c>
      <c r="Z802" s="35">
        <f t="shared" si="581"/>
        <v>8.6416666666655526E-2</v>
      </c>
      <c r="AA802" s="36">
        <f t="shared" si="582"/>
        <v>9.0017361111099509E-2</v>
      </c>
      <c r="AB802" s="35">
        <f t="shared" si="583"/>
        <v>9.3618055555543478E-2</v>
      </c>
      <c r="AC802" s="35">
        <f t="shared" si="584"/>
        <v>9.7218749999987461E-2</v>
      </c>
      <c r="AD802" s="35">
        <f t="shared" si="585"/>
        <v>0.10081944444443144</v>
      </c>
      <c r="AE802" s="35">
        <f t="shared" si="586"/>
        <v>0.10442013888887543</v>
      </c>
      <c r="AF802" s="36">
        <f t="shared" si="587"/>
        <v>0.1080208333333194</v>
      </c>
      <c r="AG802" s="35">
        <f t="shared" si="588"/>
        <v>0.11162152777776338</v>
      </c>
      <c r="AH802" s="35">
        <f t="shared" si="589"/>
        <v>0.11522222222220736</v>
      </c>
      <c r="AI802" s="35">
        <f t="shared" si="590"/>
        <v>0.11882291666665135</v>
      </c>
      <c r="AJ802" s="35">
        <f t="shared" si="591"/>
        <v>0.12242361111109533</v>
      </c>
      <c r="AK802" s="36">
        <f t="shared" si="592"/>
        <v>0.12602430555553931</v>
      </c>
      <c r="AL802" s="35">
        <f t="shared" si="593"/>
        <v>0.12962499999998328</v>
      </c>
      <c r="AM802" s="35">
        <f t="shared" si="594"/>
        <v>0.13322569444442725</v>
      </c>
      <c r="AN802" s="35">
        <f t="shared" si="595"/>
        <v>0.13682638888887125</v>
      </c>
      <c r="AO802" s="35">
        <f t="shared" si="596"/>
        <v>0.14042708333331522</v>
      </c>
      <c r="AP802" s="36">
        <f t="shared" si="597"/>
        <v>0.14402777777775921</v>
      </c>
      <c r="AQ802" s="35">
        <f t="shared" si="598"/>
        <v>0.14762847222220318</v>
      </c>
      <c r="AR802" s="35">
        <f t="shared" si="599"/>
        <v>0.15122916666664715</v>
      </c>
      <c r="AS802" s="38">
        <f t="shared" si="600"/>
        <v>0.15193130208331374</v>
      </c>
      <c r="AU802" s="33">
        <v>3.6006944444439801E-3</v>
      </c>
    </row>
    <row r="803" spans="1:47">
      <c r="A803" s="33">
        <v>3.6018518518513899E-3</v>
      </c>
      <c r="B803" s="34">
        <v>3.6018518518513899E-3</v>
      </c>
      <c r="C803" s="35">
        <f t="shared" si="601"/>
        <v>7.2037037037027797E-3</v>
      </c>
      <c r="D803" s="35">
        <f t="shared" si="559"/>
        <v>1.080555555555417E-2</v>
      </c>
      <c r="E803" s="35">
        <f t="shared" si="560"/>
        <v>1.4407407407405559E-2</v>
      </c>
      <c r="F803" s="36">
        <f t="shared" si="561"/>
        <v>1.8009259259256949E-2</v>
      </c>
      <c r="G803" s="35">
        <f t="shared" si="562"/>
        <v>2.161111111110834E-2</v>
      </c>
      <c r="H803" s="35">
        <f t="shared" si="563"/>
        <v>2.5212962962959728E-2</v>
      </c>
      <c r="I803" s="35">
        <f t="shared" si="564"/>
        <v>2.8814814814811119E-2</v>
      </c>
      <c r="J803" s="35">
        <f t="shared" si="565"/>
        <v>3.2416666666662507E-2</v>
      </c>
      <c r="K803" s="36">
        <f t="shared" si="566"/>
        <v>3.6018518518513898E-2</v>
      </c>
      <c r="L803" s="35">
        <f t="shared" si="567"/>
        <v>3.9620370370365289E-2</v>
      </c>
      <c r="M803" s="35">
        <f t="shared" si="568"/>
        <v>4.322222222221668E-2</v>
      </c>
      <c r="N803" s="35">
        <f t="shared" si="569"/>
        <v>4.6824074074068071E-2</v>
      </c>
      <c r="O803" s="35">
        <f t="shared" si="570"/>
        <v>5.0425925925919456E-2</v>
      </c>
      <c r="P803" s="36">
        <f t="shared" si="571"/>
        <v>5.4027777777770847E-2</v>
      </c>
      <c r="Q803" s="35">
        <f t="shared" si="572"/>
        <v>5.7629629629622238E-2</v>
      </c>
      <c r="R803" s="35">
        <f t="shared" si="573"/>
        <v>6.1231481481473629E-2</v>
      </c>
      <c r="S803" s="35">
        <f t="shared" si="574"/>
        <v>6.4833333333325013E-2</v>
      </c>
      <c r="T803" s="35">
        <f t="shared" si="575"/>
        <v>6.8435185185176411E-2</v>
      </c>
      <c r="U803" s="36">
        <f t="shared" si="576"/>
        <v>7.2037037037027796E-2</v>
      </c>
      <c r="V803" s="35">
        <f t="shared" si="577"/>
        <v>7.5638888888879194E-2</v>
      </c>
      <c r="W803" s="37">
        <f t="shared" si="578"/>
        <v>7.5981064814805072E-2</v>
      </c>
      <c r="X803" s="35">
        <f t="shared" si="579"/>
        <v>7.9240740740730578E-2</v>
      </c>
      <c r="Y803" s="35">
        <f t="shared" si="580"/>
        <v>8.2842592592581962E-2</v>
      </c>
      <c r="Z803" s="35">
        <f t="shared" si="581"/>
        <v>8.644444444443336E-2</v>
      </c>
      <c r="AA803" s="36">
        <f t="shared" si="582"/>
        <v>9.0046296296284745E-2</v>
      </c>
      <c r="AB803" s="35">
        <f t="shared" si="583"/>
        <v>9.3648148148136143E-2</v>
      </c>
      <c r="AC803" s="35">
        <f t="shared" si="584"/>
        <v>9.7249999999987527E-2</v>
      </c>
      <c r="AD803" s="35">
        <f t="shared" si="585"/>
        <v>0.10085185185183891</v>
      </c>
      <c r="AE803" s="35">
        <f t="shared" si="586"/>
        <v>0.10445370370369031</v>
      </c>
      <c r="AF803" s="36">
        <f t="shared" si="587"/>
        <v>0.10805555555554169</v>
      </c>
      <c r="AG803" s="35">
        <f t="shared" si="588"/>
        <v>0.11165740740739309</v>
      </c>
      <c r="AH803" s="35">
        <f t="shared" si="589"/>
        <v>0.11525925925924448</v>
      </c>
      <c r="AI803" s="35">
        <f t="shared" si="590"/>
        <v>0.11886111111109586</v>
      </c>
      <c r="AJ803" s="35">
        <f t="shared" si="591"/>
        <v>0.12246296296294726</v>
      </c>
      <c r="AK803" s="36">
        <f t="shared" si="592"/>
        <v>0.12606481481479864</v>
      </c>
      <c r="AL803" s="35">
        <f t="shared" si="593"/>
        <v>0.12966666666665003</v>
      </c>
      <c r="AM803" s="35">
        <f t="shared" si="594"/>
        <v>0.13326851851850144</v>
      </c>
      <c r="AN803" s="35">
        <f t="shared" si="595"/>
        <v>0.13687037037035282</v>
      </c>
      <c r="AO803" s="35">
        <f t="shared" si="596"/>
        <v>0.14047222222220421</v>
      </c>
      <c r="AP803" s="36">
        <f t="shared" si="597"/>
        <v>0.14407407407405559</v>
      </c>
      <c r="AQ803" s="35">
        <f t="shared" si="598"/>
        <v>0.14767592592590698</v>
      </c>
      <c r="AR803" s="35">
        <f t="shared" si="599"/>
        <v>0.15127777777775839</v>
      </c>
      <c r="AS803" s="38">
        <f t="shared" si="600"/>
        <v>0.15198013888886941</v>
      </c>
      <c r="AU803" s="33">
        <v>3.6018518518513899E-3</v>
      </c>
    </row>
    <row r="804" spans="1:47">
      <c r="A804" s="33">
        <v>3.6030092592587901E-3</v>
      </c>
      <c r="B804" s="34">
        <v>3.6030092592587901E-3</v>
      </c>
      <c r="C804" s="35">
        <f t="shared" si="601"/>
        <v>7.2060185185175802E-3</v>
      </c>
      <c r="D804" s="35">
        <f t="shared" si="559"/>
        <v>1.080902777777637E-2</v>
      </c>
      <c r="E804" s="35">
        <f t="shared" si="560"/>
        <v>1.441203703703516E-2</v>
      </c>
      <c r="F804" s="36">
        <f t="shared" si="561"/>
        <v>1.8015046296293951E-2</v>
      </c>
      <c r="G804" s="35">
        <f t="shared" si="562"/>
        <v>2.161805555555274E-2</v>
      </c>
      <c r="H804" s="35">
        <f t="shared" si="563"/>
        <v>2.5221064814811532E-2</v>
      </c>
      <c r="I804" s="35">
        <f t="shared" si="564"/>
        <v>2.8824074074070321E-2</v>
      </c>
      <c r="J804" s="35">
        <f t="shared" si="565"/>
        <v>3.242708333332911E-2</v>
      </c>
      <c r="K804" s="36">
        <f t="shared" si="566"/>
        <v>3.6030092592587902E-2</v>
      </c>
      <c r="L804" s="35">
        <f t="shared" si="567"/>
        <v>3.9633101851846694E-2</v>
      </c>
      <c r="M804" s="35">
        <f t="shared" si="568"/>
        <v>4.323611111110548E-2</v>
      </c>
      <c r="N804" s="35">
        <f t="shared" si="569"/>
        <v>4.6839120370364272E-2</v>
      </c>
      <c r="O804" s="35">
        <f t="shared" si="570"/>
        <v>5.0442129629623064E-2</v>
      </c>
      <c r="P804" s="36">
        <f t="shared" si="571"/>
        <v>5.404513888888185E-2</v>
      </c>
      <c r="Q804" s="35">
        <f t="shared" si="572"/>
        <v>5.7648148148140642E-2</v>
      </c>
      <c r="R804" s="35">
        <f t="shared" si="573"/>
        <v>6.1251157407399434E-2</v>
      </c>
      <c r="S804" s="35">
        <f t="shared" si="574"/>
        <v>6.4854166666658219E-2</v>
      </c>
      <c r="T804" s="35">
        <f t="shared" si="575"/>
        <v>6.8457175925917019E-2</v>
      </c>
      <c r="U804" s="36">
        <f t="shared" si="576"/>
        <v>7.2060185185175804E-2</v>
      </c>
      <c r="V804" s="35">
        <f t="shared" si="577"/>
        <v>7.5663194444434589E-2</v>
      </c>
      <c r="W804" s="37">
        <f t="shared" si="578"/>
        <v>7.6005480324064179E-2</v>
      </c>
      <c r="X804" s="35">
        <f t="shared" si="579"/>
        <v>7.9266203703693389E-2</v>
      </c>
      <c r="Y804" s="35">
        <f t="shared" si="580"/>
        <v>8.2869212962952174E-2</v>
      </c>
      <c r="Z804" s="35">
        <f t="shared" si="581"/>
        <v>8.6472222222210959E-2</v>
      </c>
      <c r="AA804" s="36">
        <f t="shared" si="582"/>
        <v>9.0075231481469759E-2</v>
      </c>
      <c r="AB804" s="35">
        <f t="shared" si="583"/>
        <v>9.3678240740728544E-2</v>
      </c>
      <c r="AC804" s="35">
        <f t="shared" si="584"/>
        <v>9.7281249999987329E-2</v>
      </c>
      <c r="AD804" s="35">
        <f t="shared" si="585"/>
        <v>0.10088425925924613</v>
      </c>
      <c r="AE804" s="35">
        <f t="shared" si="586"/>
        <v>0.10448726851850491</v>
      </c>
      <c r="AF804" s="36">
        <f t="shared" si="587"/>
        <v>0.1080902777777637</v>
      </c>
      <c r="AG804" s="35">
        <f t="shared" si="588"/>
        <v>0.1116932870370225</v>
      </c>
      <c r="AH804" s="35">
        <f t="shared" si="589"/>
        <v>0.11529629629628128</v>
      </c>
      <c r="AI804" s="35">
        <f t="shared" si="590"/>
        <v>0.11889930555554007</v>
      </c>
      <c r="AJ804" s="35">
        <f t="shared" si="591"/>
        <v>0.12250231481479887</v>
      </c>
      <c r="AK804" s="36">
        <f t="shared" si="592"/>
        <v>0.12610532407405767</v>
      </c>
      <c r="AL804" s="35">
        <f t="shared" si="593"/>
        <v>0.12970833333331644</v>
      </c>
      <c r="AM804" s="35">
        <f t="shared" si="594"/>
        <v>0.13331134259257524</v>
      </c>
      <c r="AN804" s="35">
        <f t="shared" si="595"/>
        <v>0.13691435185183404</v>
      </c>
      <c r="AO804" s="35">
        <f t="shared" si="596"/>
        <v>0.14051736111109281</v>
      </c>
      <c r="AP804" s="36">
        <f t="shared" si="597"/>
        <v>0.14412037037035161</v>
      </c>
      <c r="AQ804" s="35">
        <f t="shared" si="598"/>
        <v>0.14772337962961041</v>
      </c>
      <c r="AR804" s="35">
        <f t="shared" si="599"/>
        <v>0.15132638888886918</v>
      </c>
      <c r="AS804" s="38">
        <f t="shared" si="600"/>
        <v>0.15202897569442464</v>
      </c>
      <c r="AU804" s="33">
        <v>3.6030092592587901E-3</v>
      </c>
    </row>
    <row r="805" spans="1:47">
      <c r="A805" s="33">
        <v>3.6041666666661999E-3</v>
      </c>
      <c r="B805" s="34">
        <v>3.6041666666661999E-3</v>
      </c>
      <c r="C805" s="35">
        <f t="shared" si="601"/>
        <v>7.2083333333323998E-3</v>
      </c>
      <c r="D805" s="35">
        <f t="shared" si="559"/>
        <v>1.0812499999998599E-2</v>
      </c>
      <c r="E805" s="35">
        <f t="shared" si="560"/>
        <v>1.44166666666648E-2</v>
      </c>
      <c r="F805" s="36">
        <f t="shared" si="561"/>
        <v>1.8020833333330998E-2</v>
      </c>
      <c r="G805" s="35">
        <f t="shared" si="562"/>
        <v>2.1624999999997199E-2</v>
      </c>
      <c r="H805" s="35">
        <f t="shared" si="563"/>
        <v>2.5229166666663399E-2</v>
      </c>
      <c r="I805" s="35">
        <f t="shared" si="564"/>
        <v>2.8833333333329599E-2</v>
      </c>
      <c r="J805" s="35">
        <f t="shared" si="565"/>
        <v>3.2437499999995796E-2</v>
      </c>
      <c r="K805" s="36">
        <f t="shared" si="566"/>
        <v>3.6041666666661996E-2</v>
      </c>
      <c r="L805" s="35">
        <f t="shared" si="567"/>
        <v>3.9645833333328197E-2</v>
      </c>
      <c r="M805" s="35">
        <f t="shared" si="568"/>
        <v>4.3249999999994397E-2</v>
      </c>
      <c r="N805" s="35">
        <f t="shared" si="569"/>
        <v>4.6854166666660597E-2</v>
      </c>
      <c r="O805" s="35">
        <f t="shared" si="570"/>
        <v>5.0458333333326798E-2</v>
      </c>
      <c r="P805" s="36">
        <f t="shared" si="571"/>
        <v>5.4062499999992998E-2</v>
      </c>
      <c r="Q805" s="35">
        <f t="shared" si="572"/>
        <v>5.7666666666659198E-2</v>
      </c>
      <c r="R805" s="35">
        <f t="shared" si="573"/>
        <v>6.1270833333325399E-2</v>
      </c>
      <c r="S805" s="35">
        <f t="shared" si="574"/>
        <v>6.4874999999991592E-2</v>
      </c>
      <c r="T805" s="35">
        <f t="shared" si="575"/>
        <v>6.8479166666657793E-2</v>
      </c>
      <c r="U805" s="36">
        <f t="shared" si="576"/>
        <v>7.2083333333323993E-2</v>
      </c>
      <c r="V805" s="35">
        <f t="shared" si="577"/>
        <v>7.5687499999990193E-2</v>
      </c>
      <c r="W805" s="37">
        <f t="shared" si="578"/>
        <v>7.602989583332348E-2</v>
      </c>
      <c r="X805" s="35">
        <f t="shared" si="579"/>
        <v>7.9291666666656394E-2</v>
      </c>
      <c r="Y805" s="35">
        <f t="shared" si="580"/>
        <v>8.2895833333322594E-2</v>
      </c>
      <c r="Z805" s="35">
        <f t="shared" si="581"/>
        <v>8.6499999999988794E-2</v>
      </c>
      <c r="AA805" s="36">
        <f t="shared" si="582"/>
        <v>9.0104166666654995E-2</v>
      </c>
      <c r="AB805" s="35">
        <f t="shared" si="583"/>
        <v>9.3708333333321195E-2</v>
      </c>
      <c r="AC805" s="35">
        <f t="shared" si="584"/>
        <v>9.7312499999987395E-2</v>
      </c>
      <c r="AD805" s="35">
        <f t="shared" si="585"/>
        <v>0.1009166666666536</v>
      </c>
      <c r="AE805" s="35">
        <f t="shared" si="586"/>
        <v>0.1045208333333198</v>
      </c>
      <c r="AF805" s="36">
        <f t="shared" si="587"/>
        <v>0.108124999999986</v>
      </c>
      <c r="AG805" s="35">
        <f t="shared" si="588"/>
        <v>0.1117291666666522</v>
      </c>
      <c r="AH805" s="35">
        <f t="shared" si="589"/>
        <v>0.1153333333333184</v>
      </c>
      <c r="AI805" s="35">
        <f t="shared" si="590"/>
        <v>0.1189374999999846</v>
      </c>
      <c r="AJ805" s="35">
        <f t="shared" si="591"/>
        <v>0.1225416666666508</v>
      </c>
      <c r="AK805" s="36">
        <f t="shared" si="592"/>
        <v>0.126145833333317</v>
      </c>
      <c r="AL805" s="35">
        <f t="shared" si="593"/>
        <v>0.12974999999998318</v>
      </c>
      <c r="AM805" s="35">
        <f t="shared" si="594"/>
        <v>0.1333541666666494</v>
      </c>
      <c r="AN805" s="35">
        <f t="shared" si="595"/>
        <v>0.13695833333331559</v>
      </c>
      <c r="AO805" s="35">
        <f t="shared" si="596"/>
        <v>0.1405624999999818</v>
      </c>
      <c r="AP805" s="36">
        <f t="shared" si="597"/>
        <v>0.14416666666664799</v>
      </c>
      <c r="AQ805" s="35">
        <f t="shared" si="598"/>
        <v>0.1477708333333142</v>
      </c>
      <c r="AR805" s="35">
        <f t="shared" si="599"/>
        <v>0.15137499999998039</v>
      </c>
      <c r="AS805" s="38">
        <f t="shared" si="600"/>
        <v>0.15207781249998031</v>
      </c>
      <c r="AU805" s="33">
        <v>3.6041666666661999E-3</v>
      </c>
    </row>
    <row r="806" spans="1:47">
      <c r="A806" s="33">
        <v>3.6053240740736101E-3</v>
      </c>
      <c r="B806" s="34">
        <v>3.6053240740736101E-3</v>
      </c>
      <c r="C806" s="35">
        <f t="shared" si="601"/>
        <v>7.2106481481472202E-3</v>
      </c>
      <c r="D806" s="35">
        <f t="shared" si="559"/>
        <v>1.081597222222083E-2</v>
      </c>
      <c r="E806" s="35">
        <f t="shared" si="560"/>
        <v>1.442129629629444E-2</v>
      </c>
      <c r="F806" s="36">
        <f t="shared" si="561"/>
        <v>1.8026620370368049E-2</v>
      </c>
      <c r="G806" s="35">
        <f t="shared" si="562"/>
        <v>2.1631944444441661E-2</v>
      </c>
      <c r="H806" s="35">
        <f t="shared" si="563"/>
        <v>2.5237268518515273E-2</v>
      </c>
      <c r="I806" s="35">
        <f t="shared" si="564"/>
        <v>2.8842592592588881E-2</v>
      </c>
      <c r="J806" s="35">
        <f t="shared" si="565"/>
        <v>3.2447916666662489E-2</v>
      </c>
      <c r="K806" s="36">
        <f t="shared" si="566"/>
        <v>3.6053240740736098E-2</v>
      </c>
      <c r="L806" s="35">
        <f t="shared" si="567"/>
        <v>3.9658564814809713E-2</v>
      </c>
      <c r="M806" s="35">
        <f t="shared" si="568"/>
        <v>4.3263888888883321E-2</v>
      </c>
      <c r="N806" s="35">
        <f t="shared" si="569"/>
        <v>4.686921296295693E-2</v>
      </c>
      <c r="O806" s="35">
        <f t="shared" si="570"/>
        <v>5.0474537037030545E-2</v>
      </c>
      <c r="P806" s="36">
        <f t="shared" si="571"/>
        <v>5.4079861111104154E-2</v>
      </c>
      <c r="Q806" s="35">
        <f t="shared" si="572"/>
        <v>5.7685185185177762E-2</v>
      </c>
      <c r="R806" s="35">
        <f t="shared" si="573"/>
        <v>6.129050925925137E-2</v>
      </c>
      <c r="S806" s="35">
        <f t="shared" si="574"/>
        <v>6.4895833333324979E-2</v>
      </c>
      <c r="T806" s="35">
        <f t="shared" si="575"/>
        <v>6.8501157407398594E-2</v>
      </c>
      <c r="U806" s="36">
        <f t="shared" si="576"/>
        <v>7.2106481481472195E-2</v>
      </c>
      <c r="V806" s="35">
        <f t="shared" si="577"/>
        <v>7.5711805555545811E-2</v>
      </c>
      <c r="W806" s="37">
        <f t="shared" si="578"/>
        <v>7.6054311342582795E-2</v>
      </c>
      <c r="X806" s="35">
        <f t="shared" si="579"/>
        <v>7.9317129629619426E-2</v>
      </c>
      <c r="Y806" s="35">
        <f t="shared" si="580"/>
        <v>8.2922453703693028E-2</v>
      </c>
      <c r="Z806" s="35">
        <f t="shared" si="581"/>
        <v>8.6527777777766643E-2</v>
      </c>
      <c r="AA806" s="36">
        <f t="shared" si="582"/>
        <v>9.0133101851840258E-2</v>
      </c>
      <c r="AB806" s="35">
        <f t="shared" si="583"/>
        <v>9.373842592591386E-2</v>
      </c>
      <c r="AC806" s="35">
        <f t="shared" si="584"/>
        <v>9.7343749999987475E-2</v>
      </c>
      <c r="AD806" s="35">
        <f t="shared" si="585"/>
        <v>0.10094907407406109</v>
      </c>
      <c r="AE806" s="35">
        <f t="shared" si="586"/>
        <v>0.10455439814813469</v>
      </c>
      <c r="AF806" s="36">
        <f t="shared" si="587"/>
        <v>0.10815972222220831</v>
      </c>
      <c r="AG806" s="35">
        <f t="shared" si="588"/>
        <v>0.11176504629628191</v>
      </c>
      <c r="AH806" s="35">
        <f t="shared" si="589"/>
        <v>0.11537037037035552</v>
      </c>
      <c r="AI806" s="35">
        <f t="shared" si="590"/>
        <v>0.11897569444442914</v>
      </c>
      <c r="AJ806" s="35">
        <f t="shared" si="591"/>
        <v>0.12258101851850274</v>
      </c>
      <c r="AK806" s="36">
        <f t="shared" si="592"/>
        <v>0.12618634259257636</v>
      </c>
      <c r="AL806" s="35">
        <f t="shared" si="593"/>
        <v>0.12979166666664996</v>
      </c>
      <c r="AM806" s="35">
        <f t="shared" si="594"/>
        <v>0.13339699074072359</v>
      </c>
      <c r="AN806" s="35">
        <f t="shared" si="595"/>
        <v>0.13700231481479719</v>
      </c>
      <c r="AO806" s="35">
        <f t="shared" si="596"/>
        <v>0.14060763888887079</v>
      </c>
      <c r="AP806" s="36">
        <f t="shared" si="597"/>
        <v>0.14421296296294439</v>
      </c>
      <c r="AQ806" s="35">
        <f t="shared" si="598"/>
        <v>0.14781828703701802</v>
      </c>
      <c r="AR806" s="35">
        <f t="shared" si="599"/>
        <v>0.15142361111109162</v>
      </c>
      <c r="AS806" s="38">
        <f t="shared" si="600"/>
        <v>0.15212664930553599</v>
      </c>
      <c r="AU806" s="33">
        <v>3.6053240740736101E-3</v>
      </c>
    </row>
    <row r="807" spans="1:47">
      <c r="A807" s="33">
        <v>3.6064814814810099E-3</v>
      </c>
      <c r="B807" s="34">
        <v>3.6064814814810099E-3</v>
      </c>
      <c r="C807" s="35">
        <f t="shared" si="601"/>
        <v>7.2129629629620199E-3</v>
      </c>
      <c r="D807" s="35">
        <f t="shared" si="559"/>
        <v>1.081944444444303E-2</v>
      </c>
      <c r="E807" s="35">
        <f t="shared" si="560"/>
        <v>1.442592592592404E-2</v>
      </c>
      <c r="F807" s="36">
        <f t="shared" si="561"/>
        <v>1.8032407407405051E-2</v>
      </c>
      <c r="G807" s="35">
        <f t="shared" si="562"/>
        <v>2.163888888888606E-2</v>
      </c>
      <c r="H807" s="35">
        <f t="shared" si="563"/>
        <v>2.524537037036707E-2</v>
      </c>
      <c r="I807" s="35">
        <f t="shared" si="564"/>
        <v>2.8851851851848079E-2</v>
      </c>
      <c r="J807" s="35">
        <f t="shared" si="565"/>
        <v>3.2458333333329092E-2</v>
      </c>
      <c r="K807" s="36">
        <f t="shared" si="566"/>
        <v>3.6064814814810102E-2</v>
      </c>
      <c r="L807" s="35">
        <f t="shared" si="567"/>
        <v>3.9671296296291111E-2</v>
      </c>
      <c r="M807" s="35">
        <f t="shared" si="568"/>
        <v>4.3277777777772121E-2</v>
      </c>
      <c r="N807" s="35">
        <f t="shared" si="569"/>
        <v>4.688425925925313E-2</v>
      </c>
      <c r="O807" s="35">
        <f t="shared" si="570"/>
        <v>5.049074074073414E-2</v>
      </c>
      <c r="P807" s="36">
        <f t="shared" si="571"/>
        <v>5.4097222222215149E-2</v>
      </c>
      <c r="Q807" s="35">
        <f t="shared" si="572"/>
        <v>5.7703703703696159E-2</v>
      </c>
      <c r="R807" s="35">
        <f t="shared" si="573"/>
        <v>6.1310185185177168E-2</v>
      </c>
      <c r="S807" s="35">
        <f t="shared" si="574"/>
        <v>6.4916666666658185E-2</v>
      </c>
      <c r="T807" s="35">
        <f t="shared" si="575"/>
        <v>6.8523148148139187E-2</v>
      </c>
      <c r="U807" s="36">
        <f t="shared" si="576"/>
        <v>7.2129629629620204E-2</v>
      </c>
      <c r="V807" s="35">
        <f t="shared" si="577"/>
        <v>7.5736111111101206E-2</v>
      </c>
      <c r="W807" s="37">
        <f t="shared" si="578"/>
        <v>7.6078726851841902E-2</v>
      </c>
      <c r="X807" s="35">
        <f t="shared" si="579"/>
        <v>7.9342592592582223E-2</v>
      </c>
      <c r="Y807" s="35">
        <f t="shared" si="580"/>
        <v>8.2949074074063225E-2</v>
      </c>
      <c r="Z807" s="35">
        <f t="shared" si="581"/>
        <v>8.6555555555544242E-2</v>
      </c>
      <c r="AA807" s="36">
        <f t="shared" si="582"/>
        <v>9.0162037037025244E-2</v>
      </c>
      <c r="AB807" s="35">
        <f t="shared" si="583"/>
        <v>9.3768518518506261E-2</v>
      </c>
      <c r="AC807" s="35">
        <f t="shared" si="584"/>
        <v>9.7374999999987263E-2</v>
      </c>
      <c r="AD807" s="35">
        <f t="shared" si="585"/>
        <v>0.10098148148146828</v>
      </c>
      <c r="AE807" s="35">
        <f t="shared" si="586"/>
        <v>0.10458796296294928</v>
      </c>
      <c r="AF807" s="36">
        <f t="shared" si="587"/>
        <v>0.1081944444444303</v>
      </c>
      <c r="AG807" s="35">
        <f t="shared" si="588"/>
        <v>0.1118009259259113</v>
      </c>
      <c r="AH807" s="35">
        <f t="shared" si="589"/>
        <v>0.11540740740739232</v>
      </c>
      <c r="AI807" s="35">
        <f t="shared" si="590"/>
        <v>0.11901388888887333</v>
      </c>
      <c r="AJ807" s="35">
        <f t="shared" si="591"/>
        <v>0.12262037037035434</v>
      </c>
      <c r="AK807" s="36">
        <f t="shared" si="592"/>
        <v>0.12622685185183535</v>
      </c>
      <c r="AL807" s="35">
        <f t="shared" si="593"/>
        <v>0.12983333333331637</v>
      </c>
      <c r="AM807" s="35">
        <f t="shared" si="594"/>
        <v>0.13343981481479736</v>
      </c>
      <c r="AN807" s="35">
        <f t="shared" si="595"/>
        <v>0.13704629629627837</v>
      </c>
      <c r="AO807" s="35">
        <f t="shared" si="596"/>
        <v>0.14065277777775939</v>
      </c>
      <c r="AP807" s="36">
        <f t="shared" si="597"/>
        <v>0.14425925925924041</v>
      </c>
      <c r="AQ807" s="35">
        <f t="shared" si="598"/>
        <v>0.1478657407407214</v>
      </c>
      <c r="AR807" s="35">
        <f t="shared" si="599"/>
        <v>0.15147222222220241</v>
      </c>
      <c r="AS807" s="38">
        <f t="shared" si="600"/>
        <v>0.15217548611109122</v>
      </c>
      <c r="AU807" s="33">
        <v>3.6064814814810099E-3</v>
      </c>
    </row>
    <row r="808" spans="1:47">
      <c r="A808" s="33">
        <v>3.6076388888884202E-3</v>
      </c>
      <c r="B808" s="34">
        <v>3.6076388888884202E-3</v>
      </c>
      <c r="C808" s="35">
        <f t="shared" si="601"/>
        <v>7.2152777777768403E-3</v>
      </c>
      <c r="D808" s="35">
        <f t="shared" si="559"/>
        <v>1.082291666666526E-2</v>
      </c>
      <c r="E808" s="35">
        <f t="shared" si="560"/>
        <v>1.4430555555553681E-2</v>
      </c>
      <c r="F808" s="36">
        <f t="shared" si="561"/>
        <v>1.8038194444442102E-2</v>
      </c>
      <c r="G808" s="35">
        <f t="shared" si="562"/>
        <v>2.1645833333330519E-2</v>
      </c>
      <c r="H808" s="35">
        <f t="shared" si="563"/>
        <v>2.525347222221894E-2</v>
      </c>
      <c r="I808" s="35">
        <f t="shared" si="564"/>
        <v>2.8861111111107361E-2</v>
      </c>
      <c r="J808" s="35">
        <f t="shared" si="565"/>
        <v>3.2468749999995779E-2</v>
      </c>
      <c r="K808" s="36">
        <f t="shared" si="566"/>
        <v>3.6076388888884203E-2</v>
      </c>
      <c r="L808" s="35">
        <f t="shared" si="567"/>
        <v>3.9684027777772621E-2</v>
      </c>
      <c r="M808" s="35">
        <f t="shared" si="568"/>
        <v>4.3291666666661038E-2</v>
      </c>
      <c r="N808" s="35">
        <f t="shared" si="569"/>
        <v>4.6899305555549463E-2</v>
      </c>
      <c r="O808" s="35">
        <f t="shared" si="570"/>
        <v>5.050694444443788E-2</v>
      </c>
      <c r="P808" s="36">
        <f t="shared" si="571"/>
        <v>5.4114583333326305E-2</v>
      </c>
      <c r="Q808" s="35">
        <f t="shared" si="572"/>
        <v>5.7722222222214722E-2</v>
      </c>
      <c r="R808" s="35">
        <f t="shared" si="573"/>
        <v>6.132986111110314E-2</v>
      </c>
      <c r="S808" s="35">
        <f t="shared" si="574"/>
        <v>6.4937499999991558E-2</v>
      </c>
      <c r="T808" s="35">
        <f t="shared" si="575"/>
        <v>6.8545138888879989E-2</v>
      </c>
      <c r="U808" s="36">
        <f t="shared" si="576"/>
        <v>7.2152777777768407E-2</v>
      </c>
      <c r="V808" s="35">
        <f t="shared" si="577"/>
        <v>7.5760416666656824E-2</v>
      </c>
      <c r="W808" s="37">
        <f t="shared" si="578"/>
        <v>7.6103142361101217E-2</v>
      </c>
      <c r="X808" s="35">
        <f t="shared" si="579"/>
        <v>7.9368055555545242E-2</v>
      </c>
      <c r="Y808" s="35">
        <f t="shared" si="580"/>
        <v>8.2975694444433659E-2</v>
      </c>
      <c r="Z808" s="35">
        <f t="shared" si="581"/>
        <v>8.6583333333322077E-2</v>
      </c>
      <c r="AA808" s="36">
        <f t="shared" si="582"/>
        <v>9.0190972222210508E-2</v>
      </c>
      <c r="AB808" s="35">
        <f t="shared" si="583"/>
        <v>9.3798611111098926E-2</v>
      </c>
      <c r="AC808" s="35">
        <f t="shared" si="584"/>
        <v>9.7406249999987343E-2</v>
      </c>
      <c r="AD808" s="35">
        <f t="shared" si="585"/>
        <v>0.10101388888887576</v>
      </c>
      <c r="AE808" s="35">
        <f t="shared" si="586"/>
        <v>0.10462152777776418</v>
      </c>
      <c r="AF808" s="36">
        <f t="shared" si="587"/>
        <v>0.10822916666665261</v>
      </c>
      <c r="AG808" s="35">
        <f t="shared" si="588"/>
        <v>0.11183680555554103</v>
      </c>
      <c r="AH808" s="35">
        <f t="shared" si="589"/>
        <v>0.11544444444442944</v>
      </c>
      <c r="AI808" s="35">
        <f t="shared" si="590"/>
        <v>0.11905208333331786</v>
      </c>
      <c r="AJ808" s="35">
        <f t="shared" si="591"/>
        <v>0.12265972222220628</v>
      </c>
      <c r="AK808" s="36">
        <f t="shared" si="592"/>
        <v>0.12626736111109471</v>
      </c>
      <c r="AL808" s="35">
        <f t="shared" si="593"/>
        <v>0.12987499999998312</v>
      </c>
      <c r="AM808" s="35">
        <f t="shared" si="594"/>
        <v>0.13348263888887155</v>
      </c>
      <c r="AN808" s="35">
        <f t="shared" si="595"/>
        <v>0.13709027777775998</v>
      </c>
      <c r="AO808" s="35">
        <f t="shared" si="596"/>
        <v>0.14069791666664838</v>
      </c>
      <c r="AP808" s="36">
        <f t="shared" si="597"/>
        <v>0.14430555555553681</v>
      </c>
      <c r="AQ808" s="35">
        <f t="shared" si="598"/>
        <v>0.14791319444442522</v>
      </c>
      <c r="AR808" s="35">
        <f t="shared" si="599"/>
        <v>0.15152083333331365</v>
      </c>
      <c r="AS808" s="38">
        <f t="shared" si="600"/>
        <v>0.15222432291664689</v>
      </c>
      <c r="AU808" s="33">
        <v>3.6076388888884202E-3</v>
      </c>
    </row>
    <row r="809" spans="1:47">
      <c r="A809" s="33">
        <v>3.6087962962958299E-3</v>
      </c>
      <c r="B809" s="34">
        <v>3.6087962962958299E-3</v>
      </c>
      <c r="C809" s="35">
        <f t="shared" si="601"/>
        <v>7.2175925925916599E-3</v>
      </c>
      <c r="D809" s="35">
        <f t="shared" si="559"/>
        <v>1.0826388888887491E-2</v>
      </c>
      <c r="E809" s="35">
        <f t="shared" si="560"/>
        <v>1.443518518518332E-2</v>
      </c>
      <c r="F809" s="36">
        <f t="shared" si="561"/>
        <v>1.8043981481479149E-2</v>
      </c>
      <c r="G809" s="35">
        <f t="shared" si="562"/>
        <v>2.1652777777774981E-2</v>
      </c>
      <c r="H809" s="35">
        <f t="shared" si="563"/>
        <v>2.526157407407081E-2</v>
      </c>
      <c r="I809" s="35">
        <f t="shared" si="564"/>
        <v>2.887037037036664E-2</v>
      </c>
      <c r="J809" s="35">
        <f t="shared" si="565"/>
        <v>3.2479166666662472E-2</v>
      </c>
      <c r="K809" s="36">
        <f t="shared" si="566"/>
        <v>3.6087962962958298E-2</v>
      </c>
      <c r="L809" s="35">
        <f t="shared" si="567"/>
        <v>3.969675925925413E-2</v>
      </c>
      <c r="M809" s="35">
        <f t="shared" si="568"/>
        <v>4.3305555555549963E-2</v>
      </c>
      <c r="N809" s="35">
        <f t="shared" si="569"/>
        <v>4.6914351851845788E-2</v>
      </c>
      <c r="O809" s="35">
        <f t="shared" si="570"/>
        <v>5.0523148148141621E-2</v>
      </c>
      <c r="P809" s="36">
        <f t="shared" si="571"/>
        <v>5.4131944444437446E-2</v>
      </c>
      <c r="Q809" s="35">
        <f t="shared" si="572"/>
        <v>5.7740740740733279E-2</v>
      </c>
      <c r="R809" s="35">
        <f t="shared" si="573"/>
        <v>6.1349537037029112E-2</v>
      </c>
      <c r="S809" s="35">
        <f t="shared" si="574"/>
        <v>6.4958333333324944E-2</v>
      </c>
      <c r="T809" s="35">
        <f t="shared" si="575"/>
        <v>6.8567129629620763E-2</v>
      </c>
      <c r="U809" s="36">
        <f t="shared" si="576"/>
        <v>7.2175925925916595E-2</v>
      </c>
      <c r="V809" s="35">
        <f t="shared" si="577"/>
        <v>7.5784722222212428E-2</v>
      </c>
      <c r="W809" s="37">
        <f t="shared" si="578"/>
        <v>7.6127557870360532E-2</v>
      </c>
      <c r="X809" s="35">
        <f t="shared" si="579"/>
        <v>7.939351851850826E-2</v>
      </c>
      <c r="Y809" s="35">
        <f t="shared" si="580"/>
        <v>8.3002314814804093E-2</v>
      </c>
      <c r="Z809" s="35">
        <f t="shared" si="581"/>
        <v>8.6611111111099925E-2</v>
      </c>
      <c r="AA809" s="36">
        <f t="shared" si="582"/>
        <v>9.0219907407395744E-2</v>
      </c>
      <c r="AB809" s="35">
        <f t="shared" si="583"/>
        <v>9.3828703703691577E-2</v>
      </c>
      <c r="AC809" s="35">
        <f t="shared" si="584"/>
        <v>9.7437499999987409E-2</v>
      </c>
      <c r="AD809" s="35">
        <f t="shared" si="585"/>
        <v>0.10104629629628324</v>
      </c>
      <c r="AE809" s="35">
        <f t="shared" si="586"/>
        <v>0.10465509259257907</v>
      </c>
      <c r="AF809" s="36">
        <f t="shared" si="587"/>
        <v>0.10826388888887489</v>
      </c>
      <c r="AG809" s="35">
        <f t="shared" si="588"/>
        <v>0.11187268518517073</v>
      </c>
      <c r="AH809" s="35">
        <f t="shared" si="589"/>
        <v>0.11548148148146656</v>
      </c>
      <c r="AI809" s="35">
        <f t="shared" si="590"/>
        <v>0.11909027777776239</v>
      </c>
      <c r="AJ809" s="35">
        <f t="shared" si="591"/>
        <v>0.12269907407405822</v>
      </c>
      <c r="AK809" s="36">
        <f t="shared" si="592"/>
        <v>0.12630787037035404</v>
      </c>
      <c r="AL809" s="35">
        <f t="shared" si="593"/>
        <v>0.12991666666664989</v>
      </c>
      <c r="AM809" s="35">
        <f t="shared" si="594"/>
        <v>0.13352546296294571</v>
      </c>
      <c r="AN809" s="35">
        <f t="shared" si="595"/>
        <v>0.13713425925924153</v>
      </c>
      <c r="AO809" s="35">
        <f t="shared" si="596"/>
        <v>0.14074305555553737</v>
      </c>
      <c r="AP809" s="36">
        <f t="shared" si="597"/>
        <v>0.14435185185183319</v>
      </c>
      <c r="AQ809" s="35">
        <f t="shared" si="598"/>
        <v>0.14796064814812904</v>
      </c>
      <c r="AR809" s="35">
        <f t="shared" si="599"/>
        <v>0.15156944444442486</v>
      </c>
      <c r="AS809" s="38">
        <f t="shared" si="600"/>
        <v>0.15227315972220254</v>
      </c>
      <c r="AU809" s="33">
        <v>3.6087962962958299E-3</v>
      </c>
    </row>
    <row r="810" spans="1:47">
      <c r="A810" s="33">
        <v>3.6099537037032302E-3</v>
      </c>
      <c r="B810" s="34">
        <v>3.6099537037032302E-3</v>
      </c>
      <c r="C810" s="35">
        <f t="shared" si="601"/>
        <v>7.2199074074064604E-3</v>
      </c>
      <c r="D810" s="35">
        <f t="shared" si="559"/>
        <v>1.0829861111109691E-2</v>
      </c>
      <c r="E810" s="35">
        <f t="shared" si="560"/>
        <v>1.4439814814812921E-2</v>
      </c>
      <c r="F810" s="36">
        <f t="shared" si="561"/>
        <v>1.8049768518516151E-2</v>
      </c>
      <c r="G810" s="35">
        <f t="shared" si="562"/>
        <v>2.1659722222219381E-2</v>
      </c>
      <c r="H810" s="35">
        <f t="shared" si="563"/>
        <v>2.5269675925922611E-2</v>
      </c>
      <c r="I810" s="35">
        <f t="shared" si="564"/>
        <v>2.8879629629625841E-2</v>
      </c>
      <c r="J810" s="35">
        <f t="shared" si="565"/>
        <v>3.2489583333329075E-2</v>
      </c>
      <c r="K810" s="36">
        <f t="shared" si="566"/>
        <v>3.6099537037032302E-2</v>
      </c>
      <c r="L810" s="35">
        <f t="shared" si="567"/>
        <v>3.9709490740735529E-2</v>
      </c>
      <c r="M810" s="35">
        <f t="shared" si="568"/>
        <v>4.3319444444438762E-2</v>
      </c>
      <c r="N810" s="35">
        <f t="shared" si="569"/>
        <v>4.6929398148141996E-2</v>
      </c>
      <c r="O810" s="35">
        <f t="shared" si="570"/>
        <v>5.0539351851845223E-2</v>
      </c>
      <c r="P810" s="36">
        <f t="shared" si="571"/>
        <v>5.4149305555548449E-2</v>
      </c>
      <c r="Q810" s="35">
        <f t="shared" si="572"/>
        <v>5.7759259259251683E-2</v>
      </c>
      <c r="R810" s="35">
        <f t="shared" si="573"/>
        <v>6.1369212962954917E-2</v>
      </c>
      <c r="S810" s="35">
        <f t="shared" si="574"/>
        <v>6.497916666665815E-2</v>
      </c>
      <c r="T810" s="35">
        <f t="shared" si="575"/>
        <v>6.858912037036137E-2</v>
      </c>
      <c r="U810" s="36">
        <f t="shared" si="576"/>
        <v>7.2199074074064604E-2</v>
      </c>
      <c r="V810" s="35">
        <f t="shared" si="577"/>
        <v>7.5809027777767837E-2</v>
      </c>
      <c r="W810" s="37">
        <f t="shared" si="578"/>
        <v>7.6151973379619639E-2</v>
      </c>
      <c r="X810" s="35">
        <f t="shared" si="579"/>
        <v>7.9418981481471057E-2</v>
      </c>
      <c r="Y810" s="35">
        <f t="shared" si="580"/>
        <v>8.3028935185174291E-2</v>
      </c>
      <c r="Z810" s="35">
        <f t="shared" si="581"/>
        <v>8.6638888888877524E-2</v>
      </c>
      <c r="AA810" s="36">
        <f t="shared" si="582"/>
        <v>9.0248842592580758E-2</v>
      </c>
      <c r="AB810" s="35">
        <f t="shared" si="583"/>
        <v>9.3858796296283992E-2</v>
      </c>
      <c r="AC810" s="35">
        <f t="shared" si="584"/>
        <v>9.7468749999987211E-2</v>
      </c>
      <c r="AD810" s="35">
        <f t="shared" si="585"/>
        <v>0.10107870370369045</v>
      </c>
      <c r="AE810" s="35">
        <f t="shared" si="586"/>
        <v>0.10468865740739368</v>
      </c>
      <c r="AF810" s="36">
        <f t="shared" si="587"/>
        <v>0.1082986111110969</v>
      </c>
      <c r="AG810" s="35">
        <f t="shared" si="588"/>
        <v>0.11190856481480013</v>
      </c>
      <c r="AH810" s="35">
        <f t="shared" si="589"/>
        <v>0.11551851851850337</v>
      </c>
      <c r="AI810" s="35">
        <f t="shared" si="590"/>
        <v>0.1191284722222066</v>
      </c>
      <c r="AJ810" s="35">
        <f t="shared" si="591"/>
        <v>0.12273842592590983</v>
      </c>
      <c r="AK810" s="36">
        <f t="shared" si="592"/>
        <v>0.12634837962961307</v>
      </c>
      <c r="AL810" s="35">
        <f t="shared" si="593"/>
        <v>0.1299583333333163</v>
      </c>
      <c r="AM810" s="35">
        <f t="shared" si="594"/>
        <v>0.13356828703701951</v>
      </c>
      <c r="AN810" s="35">
        <f t="shared" si="595"/>
        <v>0.13717824074072274</v>
      </c>
      <c r="AO810" s="35">
        <f t="shared" si="596"/>
        <v>0.14078819444442597</v>
      </c>
      <c r="AP810" s="36">
        <f t="shared" si="597"/>
        <v>0.14439814814812921</v>
      </c>
      <c r="AQ810" s="35">
        <f t="shared" si="598"/>
        <v>0.14800810185183244</v>
      </c>
      <c r="AR810" s="35">
        <f t="shared" si="599"/>
        <v>0.15161805555553567</v>
      </c>
      <c r="AS810" s="38">
        <f t="shared" si="600"/>
        <v>0.1523219965277578</v>
      </c>
      <c r="AU810" s="33">
        <v>3.6099537037032302E-3</v>
      </c>
    </row>
    <row r="811" spans="1:47">
      <c r="A811" s="33">
        <v>3.61111111111064E-3</v>
      </c>
      <c r="B811" s="34">
        <v>3.61111111111064E-3</v>
      </c>
      <c r="C811" s="35">
        <f t="shared" si="601"/>
        <v>7.2222222222212799E-3</v>
      </c>
      <c r="D811" s="35">
        <f t="shared" si="559"/>
        <v>1.083333333333192E-2</v>
      </c>
      <c r="E811" s="35">
        <f t="shared" si="560"/>
        <v>1.444444444444256E-2</v>
      </c>
      <c r="F811" s="36">
        <f t="shared" si="561"/>
        <v>1.8055555555553202E-2</v>
      </c>
      <c r="G811" s="35">
        <f t="shared" si="562"/>
        <v>2.166666666666384E-2</v>
      </c>
      <c r="H811" s="35">
        <f t="shared" si="563"/>
        <v>2.5277777777774478E-2</v>
      </c>
      <c r="I811" s="35">
        <f t="shared" si="564"/>
        <v>2.888888888888512E-2</v>
      </c>
      <c r="J811" s="35">
        <f t="shared" si="565"/>
        <v>3.2499999999995761E-2</v>
      </c>
      <c r="K811" s="36">
        <f t="shared" si="566"/>
        <v>3.6111111111106403E-2</v>
      </c>
      <c r="L811" s="35">
        <f t="shared" si="567"/>
        <v>3.9722222222217038E-2</v>
      </c>
      <c r="M811" s="35">
        <f t="shared" si="568"/>
        <v>4.333333333332768E-2</v>
      </c>
      <c r="N811" s="35">
        <f t="shared" si="569"/>
        <v>4.6944444444438321E-2</v>
      </c>
      <c r="O811" s="35">
        <f t="shared" si="570"/>
        <v>5.0555555555548956E-2</v>
      </c>
      <c r="P811" s="36">
        <f t="shared" si="571"/>
        <v>5.4166666666659598E-2</v>
      </c>
      <c r="Q811" s="35">
        <f t="shared" si="572"/>
        <v>5.7777777777770239E-2</v>
      </c>
      <c r="R811" s="35">
        <f t="shared" si="573"/>
        <v>6.1388888888880881E-2</v>
      </c>
      <c r="S811" s="35">
        <f t="shared" si="574"/>
        <v>6.4999999999991523E-2</v>
      </c>
      <c r="T811" s="35">
        <f t="shared" si="575"/>
        <v>6.8611111111102158E-2</v>
      </c>
      <c r="U811" s="36">
        <f t="shared" si="576"/>
        <v>7.2222222222212806E-2</v>
      </c>
      <c r="V811" s="35">
        <f t="shared" si="577"/>
        <v>7.5833333333323441E-2</v>
      </c>
      <c r="W811" s="37">
        <f t="shared" si="578"/>
        <v>7.617638888887894E-2</v>
      </c>
      <c r="X811" s="35">
        <f t="shared" si="579"/>
        <v>7.9444444444434076E-2</v>
      </c>
      <c r="Y811" s="35">
        <f t="shared" si="580"/>
        <v>8.3055555555544724E-2</v>
      </c>
      <c r="Z811" s="35">
        <f t="shared" si="581"/>
        <v>8.6666666666655359E-2</v>
      </c>
      <c r="AA811" s="36">
        <f t="shared" si="582"/>
        <v>9.0277777777765994E-2</v>
      </c>
      <c r="AB811" s="35">
        <f t="shared" si="583"/>
        <v>9.3888888888876643E-2</v>
      </c>
      <c r="AC811" s="35">
        <f t="shared" si="584"/>
        <v>9.7499999999987277E-2</v>
      </c>
      <c r="AD811" s="35">
        <f t="shared" si="585"/>
        <v>0.10111111111109791</v>
      </c>
      <c r="AE811" s="35">
        <f t="shared" si="586"/>
        <v>0.10472222222220856</v>
      </c>
      <c r="AF811" s="36">
        <f t="shared" si="587"/>
        <v>0.1083333333333192</v>
      </c>
      <c r="AG811" s="35">
        <f t="shared" si="588"/>
        <v>0.11194444444442984</v>
      </c>
      <c r="AH811" s="35">
        <f t="shared" si="589"/>
        <v>0.11555555555554048</v>
      </c>
      <c r="AI811" s="35">
        <f t="shared" si="590"/>
        <v>0.11916666666665111</v>
      </c>
      <c r="AJ811" s="35">
        <f t="shared" si="591"/>
        <v>0.12277777777776176</v>
      </c>
      <c r="AK811" s="36">
        <f t="shared" si="592"/>
        <v>0.1263888888888724</v>
      </c>
      <c r="AL811" s="35">
        <f t="shared" si="593"/>
        <v>0.12999999999998305</v>
      </c>
      <c r="AM811" s="35">
        <f t="shared" si="594"/>
        <v>0.13361111111109367</v>
      </c>
      <c r="AN811" s="35">
        <f t="shared" si="595"/>
        <v>0.13722222222220432</v>
      </c>
      <c r="AO811" s="35">
        <f t="shared" si="596"/>
        <v>0.14083333333331496</v>
      </c>
      <c r="AP811" s="36">
        <f t="shared" si="597"/>
        <v>0.14444444444442561</v>
      </c>
      <c r="AQ811" s="35">
        <f t="shared" si="598"/>
        <v>0.14805555555553623</v>
      </c>
      <c r="AR811" s="35">
        <f t="shared" si="599"/>
        <v>0.15166666666664688</v>
      </c>
      <c r="AS811" s="38">
        <f t="shared" si="600"/>
        <v>0.15237083333331344</v>
      </c>
      <c r="AU811" s="33">
        <v>3.61111111111064E-3</v>
      </c>
    </row>
    <row r="812" spans="1:47">
      <c r="A812" s="33">
        <v>3.6122685185180502E-3</v>
      </c>
      <c r="B812" s="34">
        <v>3.6122685185180502E-3</v>
      </c>
      <c r="C812" s="35">
        <f t="shared" si="601"/>
        <v>7.2245370370361004E-3</v>
      </c>
      <c r="D812" s="35">
        <f t="shared" si="559"/>
        <v>1.0836805555554151E-2</v>
      </c>
      <c r="E812" s="35">
        <f t="shared" si="560"/>
        <v>1.4449074074072201E-2</v>
      </c>
      <c r="F812" s="36">
        <f t="shared" si="561"/>
        <v>1.8061342592590252E-2</v>
      </c>
      <c r="G812" s="35">
        <f t="shared" si="562"/>
        <v>2.1673611111108302E-2</v>
      </c>
      <c r="H812" s="35">
        <f t="shared" si="563"/>
        <v>2.5285879629626352E-2</v>
      </c>
      <c r="I812" s="35">
        <f t="shared" si="564"/>
        <v>2.8898148148144401E-2</v>
      </c>
      <c r="J812" s="35">
        <f t="shared" si="565"/>
        <v>3.2510416666662455E-2</v>
      </c>
      <c r="K812" s="36">
        <f t="shared" si="566"/>
        <v>3.6122685185180504E-2</v>
      </c>
      <c r="L812" s="35">
        <f t="shared" si="567"/>
        <v>3.9734953703698554E-2</v>
      </c>
      <c r="M812" s="35">
        <f t="shared" si="568"/>
        <v>4.3347222222216604E-2</v>
      </c>
      <c r="N812" s="35">
        <f t="shared" si="569"/>
        <v>4.6959490740734654E-2</v>
      </c>
      <c r="O812" s="35">
        <f t="shared" si="570"/>
        <v>5.0571759259252703E-2</v>
      </c>
      <c r="P812" s="36">
        <f t="shared" si="571"/>
        <v>5.4184027777770753E-2</v>
      </c>
      <c r="Q812" s="35">
        <f t="shared" si="572"/>
        <v>5.7796296296288803E-2</v>
      </c>
      <c r="R812" s="35">
        <f t="shared" si="573"/>
        <v>6.1408564814806853E-2</v>
      </c>
      <c r="S812" s="35">
        <f t="shared" si="574"/>
        <v>6.5020833333324909E-2</v>
      </c>
      <c r="T812" s="35">
        <f t="shared" si="575"/>
        <v>6.8633101851842959E-2</v>
      </c>
      <c r="U812" s="36">
        <f t="shared" si="576"/>
        <v>7.2245370370361009E-2</v>
      </c>
      <c r="V812" s="35">
        <f t="shared" si="577"/>
        <v>7.5857638888879059E-2</v>
      </c>
      <c r="W812" s="37">
        <f t="shared" si="578"/>
        <v>7.6200804398138269E-2</v>
      </c>
      <c r="X812" s="35">
        <f t="shared" si="579"/>
        <v>7.9469907407397108E-2</v>
      </c>
      <c r="Y812" s="35">
        <f t="shared" si="580"/>
        <v>8.3082175925915158E-2</v>
      </c>
      <c r="Z812" s="35">
        <f t="shared" si="581"/>
        <v>8.6694444444433208E-2</v>
      </c>
      <c r="AA812" s="36">
        <f t="shared" si="582"/>
        <v>9.0306712962951258E-2</v>
      </c>
      <c r="AB812" s="35">
        <f t="shared" si="583"/>
        <v>9.3918981481469307E-2</v>
      </c>
      <c r="AC812" s="35">
        <f t="shared" si="584"/>
        <v>9.7531249999987357E-2</v>
      </c>
      <c r="AD812" s="35">
        <f t="shared" si="585"/>
        <v>0.10114351851850541</v>
      </c>
      <c r="AE812" s="35">
        <f t="shared" si="586"/>
        <v>0.10475578703702346</v>
      </c>
      <c r="AF812" s="36">
        <f t="shared" si="587"/>
        <v>0.10836805555554151</v>
      </c>
      <c r="AG812" s="35">
        <f t="shared" si="588"/>
        <v>0.11198032407405956</v>
      </c>
      <c r="AH812" s="35">
        <f t="shared" si="589"/>
        <v>0.11559259259257761</v>
      </c>
      <c r="AI812" s="35">
        <f t="shared" si="590"/>
        <v>0.11920486111109566</v>
      </c>
      <c r="AJ812" s="35">
        <f t="shared" si="591"/>
        <v>0.12281712962961371</v>
      </c>
      <c r="AK812" s="36">
        <f t="shared" si="592"/>
        <v>0.12642939814813176</v>
      </c>
      <c r="AL812" s="35">
        <f t="shared" si="593"/>
        <v>0.13004166666664982</v>
      </c>
      <c r="AM812" s="35">
        <f t="shared" si="594"/>
        <v>0.13365393518516785</v>
      </c>
      <c r="AN812" s="35">
        <f t="shared" si="595"/>
        <v>0.13726620370368592</v>
      </c>
      <c r="AO812" s="35">
        <f t="shared" si="596"/>
        <v>0.14087847222220395</v>
      </c>
      <c r="AP812" s="36">
        <f t="shared" si="597"/>
        <v>0.14449074074072202</v>
      </c>
      <c r="AQ812" s="35">
        <f t="shared" si="598"/>
        <v>0.14810300925924005</v>
      </c>
      <c r="AR812" s="35">
        <f t="shared" si="599"/>
        <v>0.15171527777775812</v>
      </c>
      <c r="AS812" s="38">
        <f t="shared" si="600"/>
        <v>0.15241967013886912</v>
      </c>
      <c r="AU812" s="33">
        <v>3.6122685185180502E-3</v>
      </c>
    </row>
    <row r="813" spans="1:47">
      <c r="A813" s="33">
        <v>3.61342592592546E-3</v>
      </c>
      <c r="B813" s="34">
        <v>3.61342592592546E-3</v>
      </c>
      <c r="C813" s="35">
        <f t="shared" si="601"/>
        <v>7.2268518518509199E-3</v>
      </c>
      <c r="D813" s="35">
        <f t="shared" si="559"/>
        <v>1.084027777777638E-2</v>
      </c>
      <c r="E813" s="35">
        <f t="shared" si="560"/>
        <v>1.445370370370184E-2</v>
      </c>
      <c r="F813" s="36">
        <f t="shared" si="561"/>
        <v>1.8067129629627299E-2</v>
      </c>
      <c r="G813" s="35">
        <f t="shared" si="562"/>
        <v>2.1680555555552761E-2</v>
      </c>
      <c r="H813" s="35">
        <f t="shared" si="563"/>
        <v>2.5293981481478219E-2</v>
      </c>
      <c r="I813" s="35">
        <f t="shared" si="564"/>
        <v>2.890740740740368E-2</v>
      </c>
      <c r="J813" s="35">
        <f t="shared" si="565"/>
        <v>3.2520833333329141E-2</v>
      </c>
      <c r="K813" s="36">
        <f t="shared" si="566"/>
        <v>3.6134259259254599E-2</v>
      </c>
      <c r="L813" s="35">
        <f t="shared" si="567"/>
        <v>3.9747685185180057E-2</v>
      </c>
      <c r="M813" s="35">
        <f t="shared" si="568"/>
        <v>4.3361111111105521E-2</v>
      </c>
      <c r="N813" s="35">
        <f t="shared" si="569"/>
        <v>4.6974537037030979E-2</v>
      </c>
      <c r="O813" s="35">
        <f t="shared" si="570"/>
        <v>5.0587962962956437E-2</v>
      </c>
      <c r="P813" s="36">
        <f t="shared" si="571"/>
        <v>5.4201388888881902E-2</v>
      </c>
      <c r="Q813" s="35">
        <f t="shared" si="572"/>
        <v>5.781481481480736E-2</v>
      </c>
      <c r="R813" s="35">
        <f t="shared" si="573"/>
        <v>6.1428240740732817E-2</v>
      </c>
      <c r="S813" s="35">
        <f t="shared" si="574"/>
        <v>6.5041666666658282E-2</v>
      </c>
      <c r="T813" s="35">
        <f t="shared" si="575"/>
        <v>6.8655092592583733E-2</v>
      </c>
      <c r="U813" s="36">
        <f t="shared" si="576"/>
        <v>7.2268518518509198E-2</v>
      </c>
      <c r="V813" s="35">
        <f t="shared" si="577"/>
        <v>7.5881944444434662E-2</v>
      </c>
      <c r="W813" s="37">
        <f t="shared" si="578"/>
        <v>7.6225219907397571E-2</v>
      </c>
      <c r="X813" s="35">
        <f t="shared" si="579"/>
        <v>7.9495370370360113E-2</v>
      </c>
      <c r="Y813" s="35">
        <f t="shared" si="580"/>
        <v>8.3108796296285578E-2</v>
      </c>
      <c r="Z813" s="35">
        <f t="shared" si="581"/>
        <v>8.6722222222211043E-2</v>
      </c>
      <c r="AA813" s="36">
        <f t="shared" si="582"/>
        <v>9.0335648148136494E-2</v>
      </c>
      <c r="AB813" s="35">
        <f t="shared" si="583"/>
        <v>9.3949074074061958E-2</v>
      </c>
      <c r="AC813" s="35">
        <f t="shared" si="584"/>
        <v>9.7562499999987423E-2</v>
      </c>
      <c r="AD813" s="35">
        <f t="shared" si="585"/>
        <v>0.10117592592591287</v>
      </c>
      <c r="AE813" s="35">
        <f t="shared" si="586"/>
        <v>0.10478935185183834</v>
      </c>
      <c r="AF813" s="36">
        <f t="shared" si="587"/>
        <v>0.1084027777777638</v>
      </c>
      <c r="AG813" s="35">
        <f t="shared" si="588"/>
        <v>0.11201620370368925</v>
      </c>
      <c r="AH813" s="35">
        <f t="shared" si="589"/>
        <v>0.11562962962961472</v>
      </c>
      <c r="AI813" s="35">
        <f t="shared" si="590"/>
        <v>0.11924305555554018</v>
      </c>
      <c r="AJ813" s="35">
        <f t="shared" si="591"/>
        <v>0.12285648148146563</v>
      </c>
      <c r="AK813" s="36">
        <f t="shared" si="592"/>
        <v>0.12646990740739109</v>
      </c>
      <c r="AL813" s="35">
        <f t="shared" si="593"/>
        <v>0.13008333333331656</v>
      </c>
      <c r="AM813" s="35">
        <f t="shared" si="594"/>
        <v>0.13369675925924202</v>
      </c>
      <c r="AN813" s="35">
        <f t="shared" si="595"/>
        <v>0.13731018518516747</v>
      </c>
      <c r="AO813" s="35">
        <f t="shared" si="596"/>
        <v>0.14092361111109294</v>
      </c>
      <c r="AP813" s="36">
        <f t="shared" si="597"/>
        <v>0.1445370370370184</v>
      </c>
      <c r="AQ813" s="35">
        <f t="shared" si="598"/>
        <v>0.14815046296294385</v>
      </c>
      <c r="AR813" s="35">
        <f t="shared" si="599"/>
        <v>0.15176388888886932</v>
      </c>
      <c r="AS813" s="38">
        <f t="shared" si="600"/>
        <v>0.15246850694442479</v>
      </c>
      <c r="AU813" s="33">
        <v>3.61342592592546E-3</v>
      </c>
    </row>
    <row r="814" spans="1:47">
      <c r="A814" s="33">
        <v>3.6145833333328598E-3</v>
      </c>
      <c r="B814" s="34">
        <v>3.6145833333328598E-3</v>
      </c>
      <c r="C814" s="35">
        <f t="shared" si="601"/>
        <v>7.2291666666657196E-3</v>
      </c>
      <c r="D814" s="35">
        <f t="shared" si="559"/>
        <v>1.084374999999858E-2</v>
      </c>
      <c r="E814" s="35">
        <f t="shared" si="560"/>
        <v>1.4458333333331439E-2</v>
      </c>
      <c r="F814" s="36">
        <f t="shared" si="561"/>
        <v>1.8072916666664298E-2</v>
      </c>
      <c r="G814" s="35">
        <f t="shared" si="562"/>
        <v>2.168749999999716E-2</v>
      </c>
      <c r="H814" s="35">
        <f t="shared" si="563"/>
        <v>2.5302083333330019E-2</v>
      </c>
      <c r="I814" s="35">
        <f t="shared" si="564"/>
        <v>2.8916666666662878E-2</v>
      </c>
      <c r="J814" s="35">
        <f t="shared" si="565"/>
        <v>3.2531249999995737E-2</v>
      </c>
      <c r="K814" s="36">
        <f t="shared" si="566"/>
        <v>3.6145833333328596E-2</v>
      </c>
      <c r="L814" s="35">
        <f t="shared" si="567"/>
        <v>3.9760416666661455E-2</v>
      </c>
      <c r="M814" s="35">
        <f t="shared" si="568"/>
        <v>4.3374999999994321E-2</v>
      </c>
      <c r="N814" s="35">
        <f t="shared" si="569"/>
        <v>4.698958333332718E-2</v>
      </c>
      <c r="O814" s="35">
        <f t="shared" si="570"/>
        <v>5.0604166666660039E-2</v>
      </c>
      <c r="P814" s="36">
        <f t="shared" si="571"/>
        <v>5.4218749999992898E-2</v>
      </c>
      <c r="Q814" s="35">
        <f t="shared" si="572"/>
        <v>5.7833333333325757E-2</v>
      </c>
      <c r="R814" s="35">
        <f t="shared" si="573"/>
        <v>6.1447916666658615E-2</v>
      </c>
      <c r="S814" s="35">
        <f t="shared" si="574"/>
        <v>6.5062499999991474E-2</v>
      </c>
      <c r="T814" s="35">
        <f t="shared" si="575"/>
        <v>6.867708333332434E-2</v>
      </c>
      <c r="U814" s="36">
        <f t="shared" si="576"/>
        <v>7.2291666666657192E-2</v>
      </c>
      <c r="V814" s="35">
        <f t="shared" si="577"/>
        <v>7.5906249999990058E-2</v>
      </c>
      <c r="W814" s="37">
        <f t="shared" si="578"/>
        <v>7.6249635416656678E-2</v>
      </c>
      <c r="X814" s="35">
        <f t="shared" si="579"/>
        <v>7.952083333332291E-2</v>
      </c>
      <c r="Y814" s="35">
        <f t="shared" si="580"/>
        <v>8.3135416666655776E-2</v>
      </c>
      <c r="Z814" s="35">
        <f t="shared" si="581"/>
        <v>8.6749999999988642E-2</v>
      </c>
      <c r="AA814" s="36">
        <f t="shared" si="582"/>
        <v>9.0364583333321494E-2</v>
      </c>
      <c r="AB814" s="35">
        <f t="shared" si="583"/>
        <v>9.397916666665436E-2</v>
      </c>
      <c r="AC814" s="35">
        <f t="shared" si="584"/>
        <v>9.7593749999987212E-2</v>
      </c>
      <c r="AD814" s="35">
        <f t="shared" si="585"/>
        <v>0.10120833333332008</v>
      </c>
      <c r="AE814" s="35">
        <f t="shared" si="586"/>
        <v>0.10482291666665293</v>
      </c>
      <c r="AF814" s="36">
        <f t="shared" si="587"/>
        <v>0.1084374999999858</v>
      </c>
      <c r="AG814" s="35">
        <f t="shared" si="588"/>
        <v>0.11205208333331865</v>
      </c>
      <c r="AH814" s="35">
        <f t="shared" si="589"/>
        <v>0.11566666666665151</v>
      </c>
      <c r="AI814" s="35">
        <f t="shared" si="590"/>
        <v>0.11928124999998438</v>
      </c>
      <c r="AJ814" s="35">
        <f t="shared" si="591"/>
        <v>0.12289583333331723</v>
      </c>
      <c r="AK814" s="36">
        <f t="shared" si="592"/>
        <v>0.12651041666665008</v>
      </c>
      <c r="AL814" s="35">
        <f t="shared" si="593"/>
        <v>0.13012499999998295</v>
      </c>
      <c r="AM814" s="35">
        <f t="shared" si="594"/>
        <v>0.13373958333331581</v>
      </c>
      <c r="AN814" s="35">
        <f t="shared" si="595"/>
        <v>0.13735416666664868</v>
      </c>
      <c r="AO814" s="35">
        <f t="shared" si="596"/>
        <v>0.14096874999998152</v>
      </c>
      <c r="AP814" s="36">
        <f t="shared" si="597"/>
        <v>0.14458333333331438</v>
      </c>
      <c r="AQ814" s="35">
        <f t="shared" si="598"/>
        <v>0.14819791666664725</v>
      </c>
      <c r="AR814" s="35">
        <f t="shared" si="599"/>
        <v>0.15181249999998012</v>
      </c>
      <c r="AS814" s="38">
        <f t="shared" si="600"/>
        <v>0.15251734374998002</v>
      </c>
      <c r="AU814" s="33">
        <v>3.6145833333328598E-3</v>
      </c>
    </row>
    <row r="815" spans="1:47">
      <c r="A815" s="33">
        <v>3.61574074074027E-3</v>
      </c>
      <c r="B815" s="34">
        <v>3.61574074074027E-3</v>
      </c>
      <c r="C815" s="35">
        <f t="shared" si="601"/>
        <v>7.23148148148054E-3</v>
      </c>
      <c r="D815" s="35">
        <f t="shared" si="559"/>
        <v>1.084722222222081E-2</v>
      </c>
      <c r="E815" s="35">
        <f t="shared" si="560"/>
        <v>1.446296296296108E-2</v>
      </c>
      <c r="F815" s="36">
        <f t="shared" si="561"/>
        <v>1.8078703703701349E-2</v>
      </c>
      <c r="G815" s="35">
        <f t="shared" si="562"/>
        <v>2.1694444444441619E-2</v>
      </c>
      <c r="H815" s="35">
        <f t="shared" si="563"/>
        <v>2.531018518518189E-2</v>
      </c>
      <c r="I815" s="35">
        <f t="shared" si="564"/>
        <v>2.892592592592216E-2</v>
      </c>
      <c r="J815" s="35">
        <f t="shared" si="565"/>
        <v>3.254166666666243E-2</v>
      </c>
      <c r="K815" s="36">
        <f t="shared" si="566"/>
        <v>3.6157407407402697E-2</v>
      </c>
      <c r="L815" s="35">
        <f t="shared" si="567"/>
        <v>3.9773148148142971E-2</v>
      </c>
      <c r="M815" s="35">
        <f t="shared" si="568"/>
        <v>4.3388888888883238E-2</v>
      </c>
      <c r="N815" s="35">
        <f t="shared" si="569"/>
        <v>4.7004629629623512E-2</v>
      </c>
      <c r="O815" s="35">
        <f t="shared" si="570"/>
        <v>5.0620370370363779E-2</v>
      </c>
      <c r="P815" s="36">
        <f t="shared" si="571"/>
        <v>5.4236111111104053E-2</v>
      </c>
      <c r="Q815" s="35">
        <f t="shared" si="572"/>
        <v>5.785185185184432E-2</v>
      </c>
      <c r="R815" s="35">
        <f t="shared" si="573"/>
        <v>6.1467592592584587E-2</v>
      </c>
      <c r="S815" s="35">
        <f t="shared" si="574"/>
        <v>6.5083333333324861E-2</v>
      </c>
      <c r="T815" s="35">
        <f t="shared" si="575"/>
        <v>6.8699074074065128E-2</v>
      </c>
      <c r="U815" s="36">
        <f t="shared" si="576"/>
        <v>7.2314814814805395E-2</v>
      </c>
      <c r="V815" s="35">
        <f t="shared" si="577"/>
        <v>7.5930555555545676E-2</v>
      </c>
      <c r="W815" s="37">
        <f t="shared" si="578"/>
        <v>7.6274050925915993E-2</v>
      </c>
      <c r="X815" s="35">
        <f t="shared" si="579"/>
        <v>7.9546296296285943E-2</v>
      </c>
      <c r="Y815" s="35">
        <f t="shared" si="580"/>
        <v>8.316203703702621E-2</v>
      </c>
      <c r="Z815" s="35">
        <f t="shared" si="581"/>
        <v>8.6777777777766477E-2</v>
      </c>
      <c r="AA815" s="36">
        <f t="shared" si="582"/>
        <v>9.0393518518506744E-2</v>
      </c>
      <c r="AB815" s="35">
        <f t="shared" si="583"/>
        <v>9.4009259259247024E-2</v>
      </c>
      <c r="AC815" s="35">
        <f t="shared" si="584"/>
        <v>9.7624999999987291E-2</v>
      </c>
      <c r="AD815" s="35">
        <f t="shared" si="585"/>
        <v>0.10124074074072756</v>
      </c>
      <c r="AE815" s="35">
        <f t="shared" si="586"/>
        <v>0.10485648148146783</v>
      </c>
      <c r="AF815" s="36">
        <f t="shared" si="587"/>
        <v>0.10847222222220811</v>
      </c>
      <c r="AG815" s="35">
        <f t="shared" si="588"/>
        <v>0.11208796296294837</v>
      </c>
      <c r="AH815" s="35">
        <f t="shared" si="589"/>
        <v>0.11570370370368864</v>
      </c>
      <c r="AI815" s="35">
        <f t="shared" si="590"/>
        <v>0.11931944444442891</v>
      </c>
      <c r="AJ815" s="35">
        <f t="shared" si="591"/>
        <v>0.12293518518516917</v>
      </c>
      <c r="AK815" s="36">
        <f t="shared" si="592"/>
        <v>0.12655092592590944</v>
      </c>
      <c r="AL815" s="35">
        <f t="shared" si="593"/>
        <v>0.13016666666664972</v>
      </c>
      <c r="AM815" s="35">
        <f t="shared" si="594"/>
        <v>0.13378240740739</v>
      </c>
      <c r="AN815" s="35">
        <f t="shared" si="595"/>
        <v>0.13739814814813026</v>
      </c>
      <c r="AO815" s="35">
        <f t="shared" si="596"/>
        <v>0.14101388888887054</v>
      </c>
      <c r="AP815" s="36">
        <f t="shared" si="597"/>
        <v>0.14462962962961079</v>
      </c>
      <c r="AQ815" s="35">
        <f t="shared" si="598"/>
        <v>0.14824537037035107</v>
      </c>
      <c r="AR815" s="35">
        <f t="shared" si="599"/>
        <v>0.15186111111109135</v>
      </c>
      <c r="AS815" s="38">
        <f t="shared" si="600"/>
        <v>0.1525661805555357</v>
      </c>
      <c r="AU815" s="33">
        <v>3.61574074074027E-3</v>
      </c>
    </row>
    <row r="816" spans="1:47">
      <c r="A816" s="33">
        <v>3.6168981481476798E-3</v>
      </c>
      <c r="B816" s="34">
        <v>3.6168981481476798E-3</v>
      </c>
      <c r="C816" s="35">
        <f t="shared" si="601"/>
        <v>7.2337962962953596E-3</v>
      </c>
      <c r="D816" s="35">
        <f t="shared" si="559"/>
        <v>1.0850694444443039E-2</v>
      </c>
      <c r="E816" s="35">
        <f t="shared" si="560"/>
        <v>1.4467592592590719E-2</v>
      </c>
      <c r="F816" s="36">
        <f t="shared" si="561"/>
        <v>1.8084490740738399E-2</v>
      </c>
      <c r="G816" s="35">
        <f t="shared" si="562"/>
        <v>2.1701388888886078E-2</v>
      </c>
      <c r="H816" s="35">
        <f t="shared" si="563"/>
        <v>2.531828703703376E-2</v>
      </c>
      <c r="I816" s="35">
        <f t="shared" si="564"/>
        <v>2.8935185185181438E-2</v>
      </c>
      <c r="J816" s="35">
        <f t="shared" si="565"/>
        <v>3.2552083333329117E-2</v>
      </c>
      <c r="K816" s="36">
        <f t="shared" si="566"/>
        <v>3.6168981481476799E-2</v>
      </c>
      <c r="L816" s="35">
        <f t="shared" si="567"/>
        <v>3.9785879629624481E-2</v>
      </c>
      <c r="M816" s="35">
        <f t="shared" si="568"/>
        <v>4.3402777777772156E-2</v>
      </c>
      <c r="N816" s="35">
        <f t="shared" si="569"/>
        <v>4.7019675925919838E-2</v>
      </c>
      <c r="O816" s="35">
        <f t="shared" si="570"/>
        <v>5.063657407406752E-2</v>
      </c>
      <c r="P816" s="36">
        <f t="shared" si="571"/>
        <v>5.4253472222215195E-2</v>
      </c>
      <c r="Q816" s="35">
        <f t="shared" si="572"/>
        <v>5.7870370370362877E-2</v>
      </c>
      <c r="R816" s="35">
        <f t="shared" si="573"/>
        <v>6.1487268518510559E-2</v>
      </c>
      <c r="S816" s="35">
        <f t="shared" si="574"/>
        <v>6.5104166666658234E-2</v>
      </c>
      <c r="T816" s="35">
        <f t="shared" si="575"/>
        <v>6.8721064814805916E-2</v>
      </c>
      <c r="U816" s="36">
        <f t="shared" si="576"/>
        <v>7.2337962962953598E-2</v>
      </c>
      <c r="V816" s="35">
        <f t="shared" si="577"/>
        <v>7.5954861111101279E-2</v>
      </c>
      <c r="W816" s="37">
        <f t="shared" si="578"/>
        <v>7.6298466435175308E-2</v>
      </c>
      <c r="X816" s="35">
        <f t="shared" si="579"/>
        <v>7.9571759259248961E-2</v>
      </c>
      <c r="Y816" s="35">
        <f t="shared" si="580"/>
        <v>8.318865740739663E-2</v>
      </c>
      <c r="Z816" s="35">
        <f t="shared" si="581"/>
        <v>8.6805555555544311E-2</v>
      </c>
      <c r="AA816" s="36">
        <f t="shared" si="582"/>
        <v>9.0422453703691993E-2</v>
      </c>
      <c r="AB816" s="35">
        <f t="shared" si="583"/>
        <v>9.4039351851839675E-2</v>
      </c>
      <c r="AC816" s="35">
        <f t="shared" si="584"/>
        <v>9.7656249999987357E-2</v>
      </c>
      <c r="AD816" s="35">
        <f t="shared" si="585"/>
        <v>0.10127314814813504</v>
      </c>
      <c r="AE816" s="35">
        <f t="shared" si="586"/>
        <v>0.10489004629628271</v>
      </c>
      <c r="AF816" s="36">
        <f t="shared" si="587"/>
        <v>0.10850694444443039</v>
      </c>
      <c r="AG816" s="35">
        <f t="shared" si="588"/>
        <v>0.11212384259257807</v>
      </c>
      <c r="AH816" s="35">
        <f t="shared" si="589"/>
        <v>0.11574074074072575</v>
      </c>
      <c r="AI816" s="35">
        <f t="shared" si="590"/>
        <v>0.11935763888887344</v>
      </c>
      <c r="AJ816" s="35">
        <f t="shared" si="591"/>
        <v>0.12297453703702112</v>
      </c>
      <c r="AK816" s="36">
        <f t="shared" si="592"/>
        <v>0.1265914351851688</v>
      </c>
      <c r="AL816" s="35">
        <f t="shared" si="593"/>
        <v>0.13020833333331647</v>
      </c>
      <c r="AM816" s="35">
        <f t="shared" si="594"/>
        <v>0.13382523148146416</v>
      </c>
      <c r="AN816" s="35">
        <f t="shared" si="595"/>
        <v>0.13744212962961183</v>
      </c>
      <c r="AO816" s="35">
        <f t="shared" si="596"/>
        <v>0.1410590277777595</v>
      </c>
      <c r="AP816" s="36">
        <f t="shared" si="597"/>
        <v>0.1446759259259072</v>
      </c>
      <c r="AQ816" s="35">
        <f t="shared" si="598"/>
        <v>0.14829282407405486</v>
      </c>
      <c r="AR816" s="35">
        <f t="shared" si="599"/>
        <v>0.15190972222220256</v>
      </c>
      <c r="AS816" s="38">
        <f t="shared" si="600"/>
        <v>0.15261501736109134</v>
      </c>
      <c r="AU816" s="33">
        <v>3.6168981481476798E-3</v>
      </c>
    </row>
    <row r="817" spans="1:47">
      <c r="A817" s="33">
        <v>3.61805555555508E-3</v>
      </c>
      <c r="B817" s="34">
        <v>3.61805555555508E-3</v>
      </c>
      <c r="C817" s="35">
        <f t="shared" si="601"/>
        <v>7.2361111111101601E-3</v>
      </c>
      <c r="D817" s="35">
        <f t="shared" si="559"/>
        <v>1.0854166666665241E-2</v>
      </c>
      <c r="E817" s="35">
        <f t="shared" si="560"/>
        <v>1.447222222222032E-2</v>
      </c>
      <c r="F817" s="36">
        <f t="shared" si="561"/>
        <v>1.8090277777775401E-2</v>
      </c>
      <c r="G817" s="35">
        <f t="shared" si="562"/>
        <v>2.1708333333330481E-2</v>
      </c>
      <c r="H817" s="35">
        <f t="shared" si="563"/>
        <v>2.5326388888885561E-2</v>
      </c>
      <c r="I817" s="35">
        <f t="shared" si="564"/>
        <v>2.894444444444064E-2</v>
      </c>
      <c r="J817" s="35">
        <f t="shared" si="565"/>
        <v>3.256249999999572E-2</v>
      </c>
      <c r="K817" s="36">
        <f t="shared" si="566"/>
        <v>3.6180555555550803E-2</v>
      </c>
      <c r="L817" s="35">
        <f t="shared" si="567"/>
        <v>3.9798611111105879E-2</v>
      </c>
      <c r="M817" s="35">
        <f t="shared" si="568"/>
        <v>4.3416666666660962E-2</v>
      </c>
      <c r="N817" s="35">
        <f t="shared" si="569"/>
        <v>4.7034722222216038E-2</v>
      </c>
      <c r="O817" s="35">
        <f t="shared" si="570"/>
        <v>5.0652777777771121E-2</v>
      </c>
      <c r="P817" s="36">
        <f t="shared" si="571"/>
        <v>5.4270833333326197E-2</v>
      </c>
      <c r="Q817" s="35">
        <f t="shared" si="572"/>
        <v>5.7888888888881281E-2</v>
      </c>
      <c r="R817" s="35">
        <f t="shared" si="573"/>
        <v>6.1506944444436364E-2</v>
      </c>
      <c r="S817" s="35">
        <f t="shared" si="574"/>
        <v>6.512499999999144E-2</v>
      </c>
      <c r="T817" s="35">
        <f t="shared" si="575"/>
        <v>6.8743055555546523E-2</v>
      </c>
      <c r="U817" s="36">
        <f t="shared" si="576"/>
        <v>7.2361111111101606E-2</v>
      </c>
      <c r="V817" s="35">
        <f t="shared" si="577"/>
        <v>7.5979166666656675E-2</v>
      </c>
      <c r="W817" s="37">
        <f t="shared" si="578"/>
        <v>7.6322881944434415E-2</v>
      </c>
      <c r="X817" s="35">
        <f t="shared" si="579"/>
        <v>7.9597222222211758E-2</v>
      </c>
      <c r="Y817" s="35">
        <f t="shared" si="580"/>
        <v>8.3215277777766841E-2</v>
      </c>
      <c r="Z817" s="35">
        <f t="shared" si="581"/>
        <v>8.6833333333321924E-2</v>
      </c>
      <c r="AA817" s="36">
        <f t="shared" si="582"/>
        <v>9.0451388888877007E-2</v>
      </c>
      <c r="AB817" s="35">
        <f t="shared" si="583"/>
        <v>9.4069444444432077E-2</v>
      </c>
      <c r="AC817" s="35">
        <f t="shared" si="584"/>
        <v>9.768749999998716E-2</v>
      </c>
      <c r="AD817" s="35">
        <f t="shared" si="585"/>
        <v>0.10130555555554224</v>
      </c>
      <c r="AE817" s="35">
        <f t="shared" si="586"/>
        <v>0.10492361111109733</v>
      </c>
      <c r="AF817" s="36">
        <f t="shared" si="587"/>
        <v>0.10854166666665239</v>
      </c>
      <c r="AG817" s="35">
        <f t="shared" si="588"/>
        <v>0.11215972222220748</v>
      </c>
      <c r="AH817" s="35">
        <f t="shared" si="589"/>
        <v>0.11577777777776256</v>
      </c>
      <c r="AI817" s="35">
        <f t="shared" si="590"/>
        <v>0.11939583333331764</v>
      </c>
      <c r="AJ817" s="35">
        <f t="shared" si="591"/>
        <v>0.12301388888887273</v>
      </c>
      <c r="AK817" s="36">
        <f t="shared" si="592"/>
        <v>0.1266319444444278</v>
      </c>
      <c r="AL817" s="35">
        <f t="shared" si="593"/>
        <v>0.13024999999998288</v>
      </c>
      <c r="AM817" s="35">
        <f t="shared" si="594"/>
        <v>0.13386805555553796</v>
      </c>
      <c r="AN817" s="35">
        <f t="shared" si="595"/>
        <v>0.13748611111109305</v>
      </c>
      <c r="AO817" s="35">
        <f t="shared" si="596"/>
        <v>0.14110416666664813</v>
      </c>
      <c r="AP817" s="36">
        <f t="shared" si="597"/>
        <v>0.14472222222220321</v>
      </c>
      <c r="AQ817" s="35">
        <f t="shared" si="598"/>
        <v>0.14834027777775829</v>
      </c>
      <c r="AR817" s="35">
        <f t="shared" si="599"/>
        <v>0.15195833333331335</v>
      </c>
      <c r="AS817" s="38">
        <f t="shared" si="600"/>
        <v>0.1526638541666466</v>
      </c>
      <c r="AU817" s="33">
        <v>3.61805555555508E-3</v>
      </c>
    </row>
    <row r="818" spans="1:47">
      <c r="A818" s="33">
        <v>3.6192129629624898E-3</v>
      </c>
      <c r="B818" s="34">
        <v>3.6192129629624898E-3</v>
      </c>
      <c r="C818" s="35">
        <f t="shared" si="601"/>
        <v>7.2384259259249796E-3</v>
      </c>
      <c r="D818" s="35">
        <f t="shared" si="559"/>
        <v>1.085763888888747E-2</v>
      </c>
      <c r="E818" s="35">
        <f t="shared" si="560"/>
        <v>1.4476851851849959E-2</v>
      </c>
      <c r="F818" s="36">
        <f t="shared" si="561"/>
        <v>1.8096064814812449E-2</v>
      </c>
      <c r="G818" s="35">
        <f t="shared" si="562"/>
        <v>2.171527777777494E-2</v>
      </c>
      <c r="H818" s="35">
        <f t="shared" si="563"/>
        <v>2.5334490740737427E-2</v>
      </c>
      <c r="I818" s="35">
        <f t="shared" si="564"/>
        <v>2.8953703703699919E-2</v>
      </c>
      <c r="J818" s="35">
        <f t="shared" si="565"/>
        <v>3.2572916666662406E-2</v>
      </c>
      <c r="K818" s="36">
        <f t="shared" si="566"/>
        <v>3.6192129629624897E-2</v>
      </c>
      <c r="L818" s="35">
        <f t="shared" si="567"/>
        <v>3.9811342592587388E-2</v>
      </c>
      <c r="M818" s="35">
        <f t="shared" si="568"/>
        <v>4.343055555554988E-2</v>
      </c>
      <c r="N818" s="35">
        <f t="shared" si="569"/>
        <v>4.7049768518512371E-2</v>
      </c>
      <c r="O818" s="35">
        <f t="shared" si="570"/>
        <v>5.0668981481474855E-2</v>
      </c>
      <c r="P818" s="36">
        <f t="shared" si="571"/>
        <v>5.4288194444437346E-2</v>
      </c>
      <c r="Q818" s="35">
        <f t="shared" si="572"/>
        <v>5.7907407407399837E-2</v>
      </c>
      <c r="R818" s="35">
        <f t="shared" si="573"/>
        <v>6.1526620370362328E-2</v>
      </c>
      <c r="S818" s="35">
        <f t="shared" si="574"/>
        <v>6.5145833333324812E-2</v>
      </c>
      <c r="T818" s="35">
        <f t="shared" si="575"/>
        <v>6.876504629628731E-2</v>
      </c>
      <c r="U818" s="36">
        <f t="shared" si="576"/>
        <v>7.2384259259249795E-2</v>
      </c>
      <c r="V818" s="35">
        <f t="shared" si="577"/>
        <v>7.6003472222212293E-2</v>
      </c>
      <c r="W818" s="37">
        <f t="shared" si="578"/>
        <v>7.6347297453693716E-2</v>
      </c>
      <c r="X818" s="35">
        <f t="shared" si="579"/>
        <v>7.9622685185174777E-2</v>
      </c>
      <c r="Y818" s="35">
        <f t="shared" si="580"/>
        <v>8.3241898148137261E-2</v>
      </c>
      <c r="Z818" s="35">
        <f t="shared" si="581"/>
        <v>8.6861111111099759E-2</v>
      </c>
      <c r="AA818" s="36">
        <f t="shared" si="582"/>
        <v>9.0480324074062243E-2</v>
      </c>
      <c r="AB818" s="35">
        <f t="shared" si="583"/>
        <v>9.4099537037024741E-2</v>
      </c>
      <c r="AC818" s="35">
        <f t="shared" si="584"/>
        <v>9.7718749999987226E-2</v>
      </c>
      <c r="AD818" s="35">
        <f t="shared" si="585"/>
        <v>0.10133796296294971</v>
      </c>
      <c r="AE818" s="35">
        <f t="shared" si="586"/>
        <v>0.10495717592591221</v>
      </c>
      <c r="AF818" s="36">
        <f t="shared" si="587"/>
        <v>0.10857638888887469</v>
      </c>
      <c r="AG818" s="35">
        <f t="shared" si="588"/>
        <v>0.11219560185183719</v>
      </c>
      <c r="AH818" s="35">
        <f t="shared" si="589"/>
        <v>0.11581481481479967</v>
      </c>
      <c r="AI818" s="35">
        <f t="shared" si="590"/>
        <v>0.11943402777776216</v>
      </c>
      <c r="AJ818" s="35">
        <f t="shared" si="591"/>
        <v>0.12305324074072466</v>
      </c>
      <c r="AK818" s="36">
        <f t="shared" si="592"/>
        <v>0.12667245370368715</v>
      </c>
      <c r="AL818" s="35">
        <f t="shared" si="593"/>
        <v>0.13029166666664962</v>
      </c>
      <c r="AM818" s="35">
        <f t="shared" si="594"/>
        <v>0.13391087962961212</v>
      </c>
      <c r="AN818" s="35">
        <f t="shared" si="595"/>
        <v>0.13753009259257462</v>
      </c>
      <c r="AO818" s="35">
        <f t="shared" si="596"/>
        <v>0.14114930555553709</v>
      </c>
      <c r="AP818" s="36">
        <f t="shared" si="597"/>
        <v>0.14476851851849959</v>
      </c>
      <c r="AQ818" s="35">
        <f t="shared" si="598"/>
        <v>0.14838773148146209</v>
      </c>
      <c r="AR818" s="35">
        <f t="shared" si="599"/>
        <v>0.15200694444442459</v>
      </c>
      <c r="AS818" s="38">
        <f t="shared" si="600"/>
        <v>0.15271269097220225</v>
      </c>
      <c r="AU818" s="33">
        <v>3.6192129629624898E-3</v>
      </c>
    </row>
    <row r="819" spans="1:47">
      <c r="A819" s="33">
        <v>3.6203703703698901E-3</v>
      </c>
      <c r="B819" s="34">
        <v>3.6203703703698901E-3</v>
      </c>
      <c r="C819" s="35">
        <f t="shared" si="601"/>
        <v>7.2407407407397801E-3</v>
      </c>
      <c r="D819" s="35">
        <f t="shared" si="559"/>
        <v>1.086111111110967E-2</v>
      </c>
      <c r="E819" s="35">
        <f t="shared" si="560"/>
        <v>1.448148148147956E-2</v>
      </c>
      <c r="F819" s="36">
        <f t="shared" si="561"/>
        <v>1.8101851851849451E-2</v>
      </c>
      <c r="G819" s="35">
        <f t="shared" si="562"/>
        <v>2.172222222221934E-2</v>
      </c>
      <c r="H819" s="35">
        <f t="shared" si="563"/>
        <v>2.5342592592589232E-2</v>
      </c>
      <c r="I819" s="35">
        <f t="shared" si="564"/>
        <v>2.8962962962959121E-2</v>
      </c>
      <c r="J819" s="35">
        <f t="shared" si="565"/>
        <v>3.2583333333329009E-2</v>
      </c>
      <c r="K819" s="36">
        <f t="shared" si="566"/>
        <v>3.6203703703698902E-2</v>
      </c>
      <c r="L819" s="35">
        <f t="shared" si="567"/>
        <v>3.9824074074068794E-2</v>
      </c>
      <c r="M819" s="35">
        <f t="shared" si="568"/>
        <v>4.3444444444438679E-2</v>
      </c>
      <c r="N819" s="35">
        <f t="shared" si="569"/>
        <v>4.7064814814808571E-2</v>
      </c>
      <c r="O819" s="35">
        <f t="shared" si="570"/>
        <v>5.0685185185178463E-2</v>
      </c>
      <c r="P819" s="36">
        <f t="shared" si="571"/>
        <v>5.4305555555548349E-2</v>
      </c>
      <c r="Q819" s="35">
        <f t="shared" si="572"/>
        <v>5.7925925925918241E-2</v>
      </c>
      <c r="R819" s="35">
        <f t="shared" si="573"/>
        <v>6.1546296296288133E-2</v>
      </c>
      <c r="S819" s="35">
        <f t="shared" si="574"/>
        <v>6.5166666666658019E-2</v>
      </c>
      <c r="T819" s="35">
        <f t="shared" si="575"/>
        <v>6.8787037037027918E-2</v>
      </c>
      <c r="U819" s="36">
        <f t="shared" si="576"/>
        <v>7.2407407407397803E-2</v>
      </c>
      <c r="V819" s="35">
        <f t="shared" si="577"/>
        <v>7.6027777777767688E-2</v>
      </c>
      <c r="W819" s="37">
        <f t="shared" si="578"/>
        <v>7.6371712962952823E-2</v>
      </c>
      <c r="X819" s="35">
        <f t="shared" si="579"/>
        <v>7.9648148148137587E-2</v>
      </c>
      <c r="Y819" s="35">
        <f t="shared" si="580"/>
        <v>8.3268518518507473E-2</v>
      </c>
      <c r="Z819" s="35">
        <f t="shared" si="581"/>
        <v>8.6888888888877358E-2</v>
      </c>
      <c r="AA819" s="36">
        <f t="shared" si="582"/>
        <v>9.0509259259247257E-2</v>
      </c>
      <c r="AB819" s="35">
        <f t="shared" si="583"/>
        <v>9.4129629629617143E-2</v>
      </c>
      <c r="AC819" s="35">
        <f t="shared" si="584"/>
        <v>9.7749999999987028E-2</v>
      </c>
      <c r="AD819" s="35">
        <f t="shared" si="585"/>
        <v>0.10137037037035693</v>
      </c>
      <c r="AE819" s="35">
        <f t="shared" si="586"/>
        <v>0.10499074074072681</v>
      </c>
      <c r="AF819" s="36">
        <f t="shared" si="587"/>
        <v>0.1086111111110967</v>
      </c>
      <c r="AG819" s="35">
        <f t="shared" si="588"/>
        <v>0.1122314814814666</v>
      </c>
      <c r="AH819" s="35">
        <f t="shared" si="589"/>
        <v>0.11585185185183648</v>
      </c>
      <c r="AI819" s="35">
        <f t="shared" si="590"/>
        <v>0.11947222222220637</v>
      </c>
      <c r="AJ819" s="35">
        <f t="shared" si="591"/>
        <v>0.12309259259257627</v>
      </c>
      <c r="AK819" s="36">
        <f t="shared" si="592"/>
        <v>0.12671296296294615</v>
      </c>
      <c r="AL819" s="35">
        <f t="shared" si="593"/>
        <v>0.13033333333331604</v>
      </c>
      <c r="AM819" s="35">
        <f t="shared" si="594"/>
        <v>0.13395370370368592</v>
      </c>
      <c r="AN819" s="35">
        <f t="shared" si="595"/>
        <v>0.13757407407405584</v>
      </c>
      <c r="AO819" s="35">
        <f t="shared" si="596"/>
        <v>0.14119444444442572</v>
      </c>
      <c r="AP819" s="36">
        <f t="shared" si="597"/>
        <v>0.14481481481479561</v>
      </c>
      <c r="AQ819" s="35">
        <f t="shared" si="598"/>
        <v>0.14843518518516549</v>
      </c>
      <c r="AR819" s="35">
        <f t="shared" si="599"/>
        <v>0.15205555555553538</v>
      </c>
      <c r="AS819" s="38">
        <f t="shared" si="600"/>
        <v>0.15276152777775751</v>
      </c>
      <c r="AU819" s="33">
        <v>3.6203703703698901E-3</v>
      </c>
    </row>
    <row r="820" spans="1:47">
      <c r="A820" s="33">
        <v>3.6215277777772998E-3</v>
      </c>
      <c r="B820" s="34">
        <v>3.6215277777772998E-3</v>
      </c>
      <c r="C820" s="35">
        <f t="shared" si="601"/>
        <v>7.2430555555545997E-3</v>
      </c>
      <c r="D820" s="35">
        <f t="shared" si="559"/>
        <v>1.0864583333331899E-2</v>
      </c>
      <c r="E820" s="35">
        <f t="shared" si="560"/>
        <v>1.4486111111109199E-2</v>
      </c>
      <c r="F820" s="36">
        <f t="shared" si="561"/>
        <v>1.8107638888886498E-2</v>
      </c>
      <c r="G820" s="35">
        <f t="shared" si="562"/>
        <v>2.1729166666663798E-2</v>
      </c>
      <c r="H820" s="35">
        <f t="shared" si="563"/>
        <v>2.5350694444441099E-2</v>
      </c>
      <c r="I820" s="35">
        <f t="shared" si="564"/>
        <v>2.8972222222218399E-2</v>
      </c>
      <c r="J820" s="35">
        <f t="shared" si="565"/>
        <v>3.2593749999995696E-2</v>
      </c>
      <c r="K820" s="36">
        <f t="shared" si="566"/>
        <v>3.6215277777772996E-2</v>
      </c>
      <c r="L820" s="35">
        <f t="shared" si="567"/>
        <v>3.9836805555550296E-2</v>
      </c>
      <c r="M820" s="35">
        <f t="shared" si="568"/>
        <v>4.3458333333327596E-2</v>
      </c>
      <c r="N820" s="35">
        <f t="shared" si="569"/>
        <v>4.7079861111104897E-2</v>
      </c>
      <c r="O820" s="35">
        <f t="shared" si="570"/>
        <v>5.0701388888882197E-2</v>
      </c>
      <c r="P820" s="36">
        <f t="shared" si="571"/>
        <v>5.4322916666659497E-2</v>
      </c>
      <c r="Q820" s="35">
        <f t="shared" si="572"/>
        <v>5.7944444444436798E-2</v>
      </c>
      <c r="R820" s="35">
        <f t="shared" si="573"/>
        <v>6.1565972222214098E-2</v>
      </c>
      <c r="S820" s="35">
        <f t="shared" si="574"/>
        <v>6.5187499999991391E-2</v>
      </c>
      <c r="T820" s="35">
        <f t="shared" si="575"/>
        <v>6.8809027777768692E-2</v>
      </c>
      <c r="U820" s="36">
        <f t="shared" si="576"/>
        <v>7.2430555555545992E-2</v>
      </c>
      <c r="V820" s="35">
        <f t="shared" si="577"/>
        <v>7.6052083333323292E-2</v>
      </c>
      <c r="W820" s="37">
        <f t="shared" si="578"/>
        <v>7.6396128472212138E-2</v>
      </c>
      <c r="X820" s="35">
        <f t="shared" si="579"/>
        <v>7.9673611111100592E-2</v>
      </c>
      <c r="Y820" s="35">
        <f t="shared" si="580"/>
        <v>8.3295138888877893E-2</v>
      </c>
      <c r="Z820" s="35">
        <f t="shared" si="581"/>
        <v>8.6916666666655193E-2</v>
      </c>
      <c r="AA820" s="36">
        <f t="shared" si="582"/>
        <v>9.0538194444432493E-2</v>
      </c>
      <c r="AB820" s="35">
        <f t="shared" si="583"/>
        <v>9.4159722222209793E-2</v>
      </c>
      <c r="AC820" s="35">
        <f t="shared" si="584"/>
        <v>9.7781249999987094E-2</v>
      </c>
      <c r="AD820" s="35">
        <f t="shared" si="585"/>
        <v>0.10140277777776439</v>
      </c>
      <c r="AE820" s="35">
        <f t="shared" si="586"/>
        <v>0.10502430555554169</v>
      </c>
      <c r="AF820" s="36">
        <f t="shared" si="587"/>
        <v>0.10864583333331899</v>
      </c>
      <c r="AG820" s="35">
        <f t="shared" si="588"/>
        <v>0.11226736111109629</v>
      </c>
      <c r="AH820" s="35">
        <f t="shared" si="589"/>
        <v>0.1158888888888736</v>
      </c>
      <c r="AI820" s="35">
        <f t="shared" si="590"/>
        <v>0.1195104166666509</v>
      </c>
      <c r="AJ820" s="35">
        <f t="shared" si="591"/>
        <v>0.1231319444444282</v>
      </c>
      <c r="AK820" s="36">
        <f t="shared" si="592"/>
        <v>0.12675347222220548</v>
      </c>
      <c r="AL820" s="35">
        <f t="shared" si="593"/>
        <v>0.13037499999998278</v>
      </c>
      <c r="AM820" s="35">
        <f t="shared" si="594"/>
        <v>0.13399652777776008</v>
      </c>
      <c r="AN820" s="35">
        <f t="shared" si="595"/>
        <v>0.13761805555553738</v>
      </c>
      <c r="AO820" s="35">
        <f t="shared" si="596"/>
        <v>0.14123958333331468</v>
      </c>
      <c r="AP820" s="36">
        <f t="shared" si="597"/>
        <v>0.14486111111109198</v>
      </c>
      <c r="AQ820" s="35">
        <f t="shared" si="598"/>
        <v>0.14848263888886928</v>
      </c>
      <c r="AR820" s="35">
        <f t="shared" si="599"/>
        <v>0.15210416666664658</v>
      </c>
      <c r="AS820" s="38">
        <f t="shared" si="600"/>
        <v>0.15281036458331318</v>
      </c>
      <c r="AU820" s="33">
        <v>3.6215277777772998E-3</v>
      </c>
    </row>
    <row r="821" spans="1:47">
      <c r="A821" s="33">
        <v>3.6226851851847101E-3</v>
      </c>
      <c r="B821" s="34">
        <v>3.6226851851847101E-3</v>
      </c>
      <c r="C821" s="35">
        <f t="shared" si="601"/>
        <v>7.2453703703694201E-3</v>
      </c>
      <c r="D821" s="35">
        <f t="shared" si="559"/>
        <v>1.086805555555413E-2</v>
      </c>
      <c r="E821" s="35">
        <f t="shared" si="560"/>
        <v>1.449074074073884E-2</v>
      </c>
      <c r="F821" s="36">
        <f t="shared" si="561"/>
        <v>1.8113425925923549E-2</v>
      </c>
      <c r="G821" s="35">
        <f t="shared" si="562"/>
        <v>2.173611111110826E-2</v>
      </c>
      <c r="H821" s="35">
        <f t="shared" si="563"/>
        <v>2.5358796296292972E-2</v>
      </c>
      <c r="I821" s="35">
        <f t="shared" si="564"/>
        <v>2.8981481481477681E-2</v>
      </c>
      <c r="J821" s="35">
        <f t="shared" si="565"/>
        <v>3.2604166666662389E-2</v>
      </c>
      <c r="K821" s="36">
        <f t="shared" si="566"/>
        <v>3.6226851851847097E-2</v>
      </c>
      <c r="L821" s="35">
        <f t="shared" si="567"/>
        <v>3.9849537037031812E-2</v>
      </c>
      <c r="M821" s="35">
        <f t="shared" si="568"/>
        <v>4.3472222222216521E-2</v>
      </c>
      <c r="N821" s="35">
        <f t="shared" si="569"/>
        <v>4.7094907407401229E-2</v>
      </c>
      <c r="O821" s="35">
        <f t="shared" si="570"/>
        <v>5.0717592592585944E-2</v>
      </c>
      <c r="P821" s="36">
        <f t="shared" si="571"/>
        <v>5.4340277777770653E-2</v>
      </c>
      <c r="Q821" s="35">
        <f t="shared" si="572"/>
        <v>5.7962962962955361E-2</v>
      </c>
      <c r="R821" s="35">
        <f t="shared" si="573"/>
        <v>6.1585648148140069E-2</v>
      </c>
      <c r="S821" s="35">
        <f t="shared" si="574"/>
        <v>6.5208333333324778E-2</v>
      </c>
      <c r="T821" s="35">
        <f t="shared" si="575"/>
        <v>6.8831018518509493E-2</v>
      </c>
      <c r="U821" s="36">
        <f t="shared" si="576"/>
        <v>7.2453703703694194E-2</v>
      </c>
      <c r="V821" s="35">
        <f t="shared" si="577"/>
        <v>7.607638888887891E-2</v>
      </c>
      <c r="W821" s="37">
        <f t="shared" si="578"/>
        <v>7.6420543981471453E-2</v>
      </c>
      <c r="X821" s="35">
        <f t="shared" si="579"/>
        <v>7.9699074074063625E-2</v>
      </c>
      <c r="Y821" s="35">
        <f t="shared" si="580"/>
        <v>8.3321759259248326E-2</v>
      </c>
      <c r="Z821" s="35">
        <f t="shared" si="581"/>
        <v>8.6944444444433042E-2</v>
      </c>
      <c r="AA821" s="36">
        <f t="shared" si="582"/>
        <v>9.0567129629617757E-2</v>
      </c>
      <c r="AB821" s="35">
        <f t="shared" si="583"/>
        <v>9.4189814814802458E-2</v>
      </c>
      <c r="AC821" s="35">
        <f t="shared" si="584"/>
        <v>9.7812499999987174E-2</v>
      </c>
      <c r="AD821" s="35">
        <f t="shared" si="585"/>
        <v>0.10143518518517189</v>
      </c>
      <c r="AE821" s="35">
        <f t="shared" si="586"/>
        <v>0.10505787037035659</v>
      </c>
      <c r="AF821" s="36">
        <f t="shared" si="587"/>
        <v>0.10868055555554131</v>
      </c>
      <c r="AG821" s="35">
        <f t="shared" si="588"/>
        <v>0.11230324074072601</v>
      </c>
      <c r="AH821" s="35">
        <f t="shared" si="589"/>
        <v>0.11592592592591072</v>
      </c>
      <c r="AI821" s="35">
        <f t="shared" si="590"/>
        <v>0.11954861111109544</v>
      </c>
      <c r="AJ821" s="35">
        <f t="shared" si="591"/>
        <v>0.12317129629628014</v>
      </c>
      <c r="AK821" s="36">
        <f t="shared" si="592"/>
        <v>0.12679398148146484</v>
      </c>
      <c r="AL821" s="35">
        <f t="shared" si="593"/>
        <v>0.13041666666664956</v>
      </c>
      <c r="AM821" s="35">
        <f t="shared" si="594"/>
        <v>0.13403935185183427</v>
      </c>
      <c r="AN821" s="35">
        <f t="shared" si="595"/>
        <v>0.13766203703701899</v>
      </c>
      <c r="AO821" s="35">
        <f t="shared" si="596"/>
        <v>0.1412847222222037</v>
      </c>
      <c r="AP821" s="36">
        <f t="shared" si="597"/>
        <v>0.14490740740738839</v>
      </c>
      <c r="AQ821" s="35">
        <f t="shared" si="598"/>
        <v>0.1485300925925731</v>
      </c>
      <c r="AR821" s="35">
        <f t="shared" si="599"/>
        <v>0.15215277777775782</v>
      </c>
      <c r="AS821" s="38">
        <f t="shared" si="600"/>
        <v>0.15285920138886885</v>
      </c>
      <c r="AU821" s="33">
        <v>3.6226851851847101E-3</v>
      </c>
    </row>
    <row r="822" spans="1:47">
      <c r="A822" s="33">
        <v>3.6238425925921199E-3</v>
      </c>
      <c r="B822" s="34">
        <v>3.6238425925921199E-3</v>
      </c>
      <c r="C822" s="35">
        <f t="shared" si="601"/>
        <v>7.2476851851842397E-3</v>
      </c>
      <c r="D822" s="35">
        <f t="shared" si="559"/>
        <v>1.087152777777636E-2</v>
      </c>
      <c r="E822" s="35">
        <f t="shared" si="560"/>
        <v>1.4495370370368479E-2</v>
      </c>
      <c r="F822" s="36">
        <f t="shared" si="561"/>
        <v>1.8119212962960599E-2</v>
      </c>
      <c r="G822" s="35">
        <f t="shared" si="562"/>
        <v>2.1743055555552719E-2</v>
      </c>
      <c r="H822" s="35">
        <f t="shared" si="563"/>
        <v>2.5366898148144839E-2</v>
      </c>
      <c r="I822" s="35">
        <f t="shared" si="564"/>
        <v>2.8990740740736959E-2</v>
      </c>
      <c r="J822" s="35">
        <f t="shared" si="565"/>
        <v>3.2614583333329075E-2</v>
      </c>
      <c r="K822" s="36">
        <f t="shared" si="566"/>
        <v>3.6238425925921199E-2</v>
      </c>
      <c r="L822" s="35">
        <f t="shared" si="567"/>
        <v>3.9862268518513322E-2</v>
      </c>
      <c r="M822" s="35">
        <f t="shared" si="568"/>
        <v>4.3486111111105438E-2</v>
      </c>
      <c r="N822" s="35">
        <f t="shared" si="569"/>
        <v>4.7109953703697555E-2</v>
      </c>
      <c r="O822" s="35">
        <f t="shared" si="570"/>
        <v>5.0733796296289678E-2</v>
      </c>
      <c r="P822" s="36">
        <f t="shared" si="571"/>
        <v>5.4357638888881801E-2</v>
      </c>
      <c r="Q822" s="35">
        <f t="shared" si="572"/>
        <v>5.7981481481473918E-2</v>
      </c>
      <c r="R822" s="35">
        <f t="shared" si="573"/>
        <v>6.1605324074066034E-2</v>
      </c>
      <c r="S822" s="35">
        <f t="shared" si="574"/>
        <v>6.522916666665815E-2</v>
      </c>
      <c r="T822" s="35">
        <f t="shared" si="575"/>
        <v>6.8853009259250281E-2</v>
      </c>
      <c r="U822" s="36">
        <f t="shared" si="576"/>
        <v>7.2476851851842397E-2</v>
      </c>
      <c r="V822" s="35">
        <f t="shared" si="577"/>
        <v>7.6100694444434513E-2</v>
      </c>
      <c r="W822" s="37">
        <f t="shared" si="578"/>
        <v>7.6444959490730768E-2</v>
      </c>
      <c r="X822" s="35">
        <f t="shared" si="579"/>
        <v>7.9724537037026644E-2</v>
      </c>
      <c r="Y822" s="35">
        <f t="shared" si="580"/>
        <v>8.334837962961876E-2</v>
      </c>
      <c r="Z822" s="35">
        <f t="shared" si="581"/>
        <v>8.6972222222210877E-2</v>
      </c>
      <c r="AA822" s="36">
        <f t="shared" si="582"/>
        <v>9.0596064814802993E-2</v>
      </c>
      <c r="AB822" s="35">
        <f t="shared" si="583"/>
        <v>9.4219907407395109E-2</v>
      </c>
      <c r="AC822" s="35">
        <f t="shared" si="584"/>
        <v>9.784374999998724E-2</v>
      </c>
      <c r="AD822" s="35">
        <f t="shared" si="585"/>
        <v>0.10146759259257936</v>
      </c>
      <c r="AE822" s="35">
        <f t="shared" si="586"/>
        <v>0.10509143518517147</v>
      </c>
      <c r="AF822" s="36">
        <f t="shared" si="587"/>
        <v>0.1087152777777636</v>
      </c>
      <c r="AG822" s="35">
        <f t="shared" si="588"/>
        <v>0.11233912037035572</v>
      </c>
      <c r="AH822" s="35">
        <f t="shared" si="589"/>
        <v>0.11596296296294784</v>
      </c>
      <c r="AI822" s="35">
        <f t="shared" si="590"/>
        <v>0.11958680555553995</v>
      </c>
      <c r="AJ822" s="35">
        <f t="shared" si="591"/>
        <v>0.12321064814813207</v>
      </c>
      <c r="AK822" s="36">
        <f t="shared" si="592"/>
        <v>0.1268344907407242</v>
      </c>
      <c r="AL822" s="35">
        <f t="shared" si="593"/>
        <v>0.1304583333333163</v>
      </c>
      <c r="AM822" s="35">
        <f t="shared" si="594"/>
        <v>0.13408217592590843</v>
      </c>
      <c r="AN822" s="35">
        <f t="shared" si="595"/>
        <v>0.13770601851850056</v>
      </c>
      <c r="AO822" s="35">
        <f t="shared" si="596"/>
        <v>0.14132986111109266</v>
      </c>
      <c r="AP822" s="36">
        <f t="shared" si="597"/>
        <v>0.14495370370368479</v>
      </c>
      <c r="AQ822" s="35">
        <f t="shared" si="598"/>
        <v>0.14857754629627692</v>
      </c>
      <c r="AR822" s="35">
        <f t="shared" si="599"/>
        <v>0.15220138888886903</v>
      </c>
      <c r="AS822" s="38">
        <f t="shared" si="600"/>
        <v>0.1529080381944245</v>
      </c>
      <c r="AU822" s="33">
        <v>3.6238425925921199E-3</v>
      </c>
    </row>
    <row r="823" spans="1:47">
      <c r="A823" s="33">
        <v>3.6249999999995201E-3</v>
      </c>
      <c r="B823" s="34">
        <v>3.6249999999995201E-3</v>
      </c>
      <c r="C823" s="35">
        <f t="shared" si="601"/>
        <v>7.2499999999990402E-3</v>
      </c>
      <c r="D823" s="35">
        <f t="shared" si="559"/>
        <v>1.0874999999998559E-2</v>
      </c>
      <c r="E823" s="35">
        <f t="shared" si="560"/>
        <v>1.449999999999808E-2</v>
      </c>
      <c r="F823" s="36">
        <f t="shared" si="561"/>
        <v>1.8124999999997601E-2</v>
      </c>
      <c r="G823" s="35">
        <f t="shared" si="562"/>
        <v>2.1749999999997119E-2</v>
      </c>
      <c r="H823" s="35">
        <f t="shared" si="563"/>
        <v>2.537499999999664E-2</v>
      </c>
      <c r="I823" s="35">
        <f t="shared" si="564"/>
        <v>2.8999999999996161E-2</v>
      </c>
      <c r="J823" s="35">
        <f t="shared" si="565"/>
        <v>3.2624999999995678E-2</v>
      </c>
      <c r="K823" s="36">
        <f t="shared" si="566"/>
        <v>3.6249999999995203E-2</v>
      </c>
      <c r="L823" s="35">
        <f t="shared" si="567"/>
        <v>3.987499999999472E-2</v>
      </c>
      <c r="M823" s="35">
        <f t="shared" si="568"/>
        <v>4.3499999999994238E-2</v>
      </c>
      <c r="N823" s="35">
        <f t="shared" si="569"/>
        <v>4.7124999999993762E-2</v>
      </c>
      <c r="O823" s="35">
        <f t="shared" si="570"/>
        <v>5.074999999999328E-2</v>
      </c>
      <c r="P823" s="36">
        <f t="shared" si="571"/>
        <v>5.4374999999992804E-2</v>
      </c>
      <c r="Q823" s="35">
        <f t="shared" si="572"/>
        <v>5.7999999999992322E-2</v>
      </c>
      <c r="R823" s="35">
        <f t="shared" si="573"/>
        <v>6.1624999999991839E-2</v>
      </c>
      <c r="S823" s="35">
        <f t="shared" si="574"/>
        <v>6.5249999999991357E-2</v>
      </c>
      <c r="T823" s="35">
        <f t="shared" si="575"/>
        <v>6.8874999999990888E-2</v>
      </c>
      <c r="U823" s="36">
        <f t="shared" si="576"/>
        <v>7.2499999999990405E-2</v>
      </c>
      <c r="V823" s="35">
        <f t="shared" si="577"/>
        <v>7.6124999999989923E-2</v>
      </c>
      <c r="W823" s="37">
        <f t="shared" si="578"/>
        <v>7.6469374999989875E-2</v>
      </c>
      <c r="X823" s="35">
        <f t="shared" si="579"/>
        <v>7.974999999998944E-2</v>
      </c>
      <c r="Y823" s="35">
        <f t="shared" si="580"/>
        <v>8.3374999999988958E-2</v>
      </c>
      <c r="Z823" s="35">
        <f t="shared" si="581"/>
        <v>8.6999999999988475E-2</v>
      </c>
      <c r="AA823" s="36">
        <f t="shared" si="582"/>
        <v>9.0624999999988007E-2</v>
      </c>
      <c r="AB823" s="35">
        <f t="shared" si="583"/>
        <v>9.4249999999987524E-2</v>
      </c>
      <c r="AC823" s="35">
        <f t="shared" si="584"/>
        <v>9.7874999999987042E-2</v>
      </c>
      <c r="AD823" s="35">
        <f t="shared" si="585"/>
        <v>0.10149999999998656</v>
      </c>
      <c r="AE823" s="35">
        <f t="shared" si="586"/>
        <v>0.10512499999998608</v>
      </c>
      <c r="AF823" s="36">
        <f t="shared" si="587"/>
        <v>0.10874999999998561</v>
      </c>
      <c r="AG823" s="35">
        <f t="shared" si="588"/>
        <v>0.11237499999998513</v>
      </c>
      <c r="AH823" s="35">
        <f t="shared" si="589"/>
        <v>0.11599999999998464</v>
      </c>
      <c r="AI823" s="35">
        <f t="shared" si="590"/>
        <v>0.11962499999998416</v>
      </c>
      <c r="AJ823" s="35">
        <f t="shared" si="591"/>
        <v>0.12324999999998368</v>
      </c>
      <c r="AK823" s="36">
        <f t="shared" si="592"/>
        <v>0.1268749999999832</v>
      </c>
      <c r="AL823" s="35">
        <f t="shared" si="593"/>
        <v>0.13049999999998271</v>
      </c>
      <c r="AM823" s="35">
        <f t="shared" si="594"/>
        <v>0.13412499999998223</v>
      </c>
      <c r="AN823" s="35">
        <f t="shared" si="595"/>
        <v>0.13774999999998178</v>
      </c>
      <c r="AO823" s="35">
        <f t="shared" si="596"/>
        <v>0.14137499999998129</v>
      </c>
      <c r="AP823" s="36">
        <f t="shared" si="597"/>
        <v>0.14499999999998081</v>
      </c>
      <c r="AQ823" s="35">
        <f t="shared" si="598"/>
        <v>0.14862499999998033</v>
      </c>
      <c r="AR823" s="35">
        <f t="shared" si="599"/>
        <v>0.15224999999997985</v>
      </c>
      <c r="AS823" s="38">
        <f t="shared" si="600"/>
        <v>0.15295687499997976</v>
      </c>
      <c r="AU823" s="33">
        <v>3.6249999999995201E-3</v>
      </c>
    </row>
    <row r="824" spans="1:47">
      <c r="A824" s="33">
        <v>3.6261574074069299E-3</v>
      </c>
      <c r="B824" s="34">
        <v>3.6261574074069299E-3</v>
      </c>
      <c r="C824" s="35">
        <f t="shared" si="601"/>
        <v>7.2523148148138598E-3</v>
      </c>
      <c r="D824" s="35">
        <f t="shared" si="559"/>
        <v>1.0878472222220791E-2</v>
      </c>
      <c r="E824" s="35">
        <f t="shared" si="560"/>
        <v>1.450462962962772E-2</v>
      </c>
      <c r="F824" s="36">
        <f t="shared" si="561"/>
        <v>1.8130787037034649E-2</v>
      </c>
      <c r="G824" s="35">
        <f t="shared" si="562"/>
        <v>2.1756944444441581E-2</v>
      </c>
      <c r="H824" s="35">
        <f t="shared" si="563"/>
        <v>2.538310185184851E-2</v>
      </c>
      <c r="I824" s="35">
        <f t="shared" si="564"/>
        <v>2.9009259259255439E-2</v>
      </c>
      <c r="J824" s="35">
        <f t="shared" si="565"/>
        <v>3.2635416666662372E-2</v>
      </c>
      <c r="K824" s="36">
        <f t="shared" si="566"/>
        <v>3.6261574074069297E-2</v>
      </c>
      <c r="L824" s="35">
        <f t="shared" si="567"/>
        <v>3.988773148147623E-2</v>
      </c>
      <c r="M824" s="35">
        <f t="shared" si="568"/>
        <v>4.3513888888883162E-2</v>
      </c>
      <c r="N824" s="35">
        <f t="shared" si="569"/>
        <v>4.7140046296290088E-2</v>
      </c>
      <c r="O824" s="35">
        <f t="shared" si="570"/>
        <v>5.076620370369702E-2</v>
      </c>
      <c r="P824" s="36">
        <f t="shared" si="571"/>
        <v>5.4392361111103946E-2</v>
      </c>
      <c r="Q824" s="35">
        <f t="shared" si="572"/>
        <v>5.8018518518510878E-2</v>
      </c>
      <c r="R824" s="35">
        <f t="shared" si="573"/>
        <v>6.1644675925917811E-2</v>
      </c>
      <c r="S824" s="35">
        <f t="shared" si="574"/>
        <v>6.5270833333324743E-2</v>
      </c>
      <c r="T824" s="35">
        <f t="shared" si="575"/>
        <v>6.8896990740731662E-2</v>
      </c>
      <c r="U824" s="36">
        <f t="shared" si="576"/>
        <v>7.2523148148138594E-2</v>
      </c>
      <c r="V824" s="35">
        <f t="shared" si="577"/>
        <v>7.6149305555545527E-2</v>
      </c>
      <c r="W824" s="37">
        <f t="shared" si="578"/>
        <v>7.6493790509249177E-2</v>
      </c>
      <c r="X824" s="35">
        <f t="shared" si="579"/>
        <v>7.9775462962952459E-2</v>
      </c>
      <c r="Y824" s="35">
        <f t="shared" si="580"/>
        <v>8.3401620370359392E-2</v>
      </c>
      <c r="Z824" s="35">
        <f t="shared" si="581"/>
        <v>8.7027777777766324E-2</v>
      </c>
      <c r="AA824" s="36">
        <f t="shared" si="582"/>
        <v>9.0653935185173243E-2</v>
      </c>
      <c r="AB824" s="35">
        <f t="shared" si="583"/>
        <v>9.4280092592580175E-2</v>
      </c>
      <c r="AC824" s="35">
        <f t="shared" si="584"/>
        <v>9.7906249999987108E-2</v>
      </c>
      <c r="AD824" s="35">
        <f t="shared" si="585"/>
        <v>0.10153240740739404</v>
      </c>
      <c r="AE824" s="35">
        <f t="shared" si="586"/>
        <v>0.10515856481480097</v>
      </c>
      <c r="AF824" s="36">
        <f t="shared" si="587"/>
        <v>0.10878472222220789</v>
      </c>
      <c r="AG824" s="35">
        <f t="shared" si="588"/>
        <v>0.11241087962961482</v>
      </c>
      <c r="AH824" s="35">
        <f t="shared" si="589"/>
        <v>0.11603703703702176</v>
      </c>
      <c r="AI824" s="35">
        <f t="shared" si="590"/>
        <v>0.11966319444442869</v>
      </c>
      <c r="AJ824" s="35">
        <f t="shared" si="591"/>
        <v>0.12328935185183562</v>
      </c>
      <c r="AK824" s="36">
        <f t="shared" si="592"/>
        <v>0.12691550925924255</v>
      </c>
      <c r="AL824" s="35">
        <f t="shared" si="593"/>
        <v>0.13054166666664949</v>
      </c>
      <c r="AM824" s="35">
        <f t="shared" si="594"/>
        <v>0.13416782407405642</v>
      </c>
      <c r="AN824" s="35">
        <f t="shared" si="595"/>
        <v>0.13779398148146332</v>
      </c>
      <c r="AO824" s="35">
        <f t="shared" si="596"/>
        <v>0.14142013888887026</v>
      </c>
      <c r="AP824" s="36">
        <f t="shared" si="597"/>
        <v>0.14504629629627719</v>
      </c>
      <c r="AQ824" s="35">
        <f t="shared" si="598"/>
        <v>0.14867245370368412</v>
      </c>
      <c r="AR824" s="35">
        <f t="shared" si="599"/>
        <v>0.15229861111109105</v>
      </c>
      <c r="AS824" s="38">
        <f t="shared" si="600"/>
        <v>0.1530057118055354</v>
      </c>
      <c r="AU824" s="33">
        <v>3.6261574074069299E-3</v>
      </c>
    </row>
    <row r="825" spans="1:47">
      <c r="A825" s="33">
        <v>3.6273148148143401E-3</v>
      </c>
      <c r="B825" s="34">
        <v>3.6273148148143401E-3</v>
      </c>
      <c r="C825" s="35">
        <f t="shared" si="601"/>
        <v>7.2546296296286802E-3</v>
      </c>
      <c r="D825" s="35">
        <f t="shared" si="559"/>
        <v>1.088194444444302E-2</v>
      </c>
      <c r="E825" s="35">
        <f t="shared" si="560"/>
        <v>1.450925925925736E-2</v>
      </c>
      <c r="F825" s="36">
        <f t="shared" si="561"/>
        <v>1.8136574074071699E-2</v>
      </c>
      <c r="G825" s="35">
        <f t="shared" si="562"/>
        <v>2.176388888888604E-2</v>
      </c>
      <c r="H825" s="35">
        <f t="shared" si="563"/>
        <v>2.539120370370038E-2</v>
      </c>
      <c r="I825" s="35">
        <f t="shared" si="564"/>
        <v>2.9018518518514721E-2</v>
      </c>
      <c r="J825" s="35">
        <f t="shared" si="565"/>
        <v>3.2645833333329058E-2</v>
      </c>
      <c r="K825" s="36">
        <f t="shared" si="566"/>
        <v>3.6273148148143398E-2</v>
      </c>
      <c r="L825" s="35">
        <f t="shared" si="567"/>
        <v>3.9900462962957739E-2</v>
      </c>
      <c r="M825" s="35">
        <f t="shared" si="568"/>
        <v>4.352777777777208E-2</v>
      </c>
      <c r="N825" s="35">
        <f t="shared" si="569"/>
        <v>4.715509259258642E-2</v>
      </c>
      <c r="O825" s="35">
        <f t="shared" si="570"/>
        <v>5.0782407407400761E-2</v>
      </c>
      <c r="P825" s="36">
        <f t="shared" si="571"/>
        <v>5.4409722222215101E-2</v>
      </c>
      <c r="Q825" s="35">
        <f t="shared" si="572"/>
        <v>5.8037037037029442E-2</v>
      </c>
      <c r="R825" s="35">
        <f t="shared" si="573"/>
        <v>6.1664351851843782E-2</v>
      </c>
      <c r="S825" s="35">
        <f t="shared" si="574"/>
        <v>6.5291666666658116E-2</v>
      </c>
      <c r="T825" s="35">
        <f t="shared" si="575"/>
        <v>6.8918981481472463E-2</v>
      </c>
      <c r="U825" s="36">
        <f t="shared" si="576"/>
        <v>7.2546296296286797E-2</v>
      </c>
      <c r="V825" s="35">
        <f t="shared" si="577"/>
        <v>7.6173611111101144E-2</v>
      </c>
      <c r="W825" s="37">
        <f t="shared" si="578"/>
        <v>7.6518206018508506E-2</v>
      </c>
      <c r="X825" s="35">
        <f t="shared" si="579"/>
        <v>7.9800925925915478E-2</v>
      </c>
      <c r="Y825" s="35">
        <f t="shared" si="580"/>
        <v>8.3428240740729825E-2</v>
      </c>
      <c r="Z825" s="35">
        <f t="shared" si="581"/>
        <v>8.7055555555544159E-2</v>
      </c>
      <c r="AA825" s="36">
        <f t="shared" si="582"/>
        <v>9.0682870370358507E-2</v>
      </c>
      <c r="AB825" s="35">
        <f t="shared" si="583"/>
        <v>9.431018518517284E-2</v>
      </c>
      <c r="AC825" s="35">
        <f t="shared" si="584"/>
        <v>9.7937499999987188E-2</v>
      </c>
      <c r="AD825" s="35">
        <f t="shared" si="585"/>
        <v>0.10156481481480152</v>
      </c>
      <c r="AE825" s="35">
        <f t="shared" si="586"/>
        <v>0.10519212962961587</v>
      </c>
      <c r="AF825" s="36">
        <f t="shared" si="587"/>
        <v>0.1088194444444302</v>
      </c>
      <c r="AG825" s="35">
        <f t="shared" si="588"/>
        <v>0.11244675925924455</v>
      </c>
      <c r="AH825" s="35">
        <f t="shared" si="589"/>
        <v>0.11607407407405888</v>
      </c>
      <c r="AI825" s="35">
        <f t="shared" si="590"/>
        <v>0.11970138888887322</v>
      </c>
      <c r="AJ825" s="35">
        <f t="shared" si="591"/>
        <v>0.12332870370368756</v>
      </c>
      <c r="AK825" s="36">
        <f t="shared" si="592"/>
        <v>0.12695601851850191</v>
      </c>
      <c r="AL825" s="35">
        <f t="shared" si="593"/>
        <v>0.13058333333331623</v>
      </c>
      <c r="AM825" s="35">
        <f t="shared" si="594"/>
        <v>0.13421064814813058</v>
      </c>
      <c r="AN825" s="35">
        <f t="shared" si="595"/>
        <v>0.13783796296294493</v>
      </c>
      <c r="AO825" s="35">
        <f t="shared" si="596"/>
        <v>0.14146527777775927</v>
      </c>
      <c r="AP825" s="36">
        <f t="shared" si="597"/>
        <v>0.14509259259257359</v>
      </c>
      <c r="AQ825" s="35">
        <f t="shared" si="598"/>
        <v>0.14871990740738794</v>
      </c>
      <c r="AR825" s="35">
        <f t="shared" si="599"/>
        <v>0.15234722222220229</v>
      </c>
      <c r="AS825" s="38">
        <f t="shared" si="600"/>
        <v>0.15305454861109108</v>
      </c>
      <c r="AU825" s="33">
        <v>3.6273148148143401E-3</v>
      </c>
    </row>
    <row r="826" spans="1:47">
      <c r="A826" s="33">
        <v>3.6284722222217399E-3</v>
      </c>
      <c r="B826" s="34">
        <v>3.6284722222217399E-3</v>
      </c>
      <c r="C826" s="35">
        <f t="shared" si="601"/>
        <v>7.2569444444434798E-3</v>
      </c>
      <c r="D826" s="35">
        <f t="shared" si="559"/>
        <v>1.088541666666522E-2</v>
      </c>
      <c r="E826" s="35">
        <f t="shared" si="560"/>
        <v>1.451388888888696E-2</v>
      </c>
      <c r="F826" s="36">
        <f t="shared" si="561"/>
        <v>1.8142361111108701E-2</v>
      </c>
      <c r="G826" s="35">
        <f t="shared" si="562"/>
        <v>2.1770833333330439E-2</v>
      </c>
      <c r="H826" s="35">
        <f t="shared" si="563"/>
        <v>2.5399305555552178E-2</v>
      </c>
      <c r="I826" s="35">
        <f t="shared" si="564"/>
        <v>2.9027777777773919E-2</v>
      </c>
      <c r="J826" s="35">
        <f t="shared" si="565"/>
        <v>3.2656249999995661E-2</v>
      </c>
      <c r="K826" s="36">
        <f t="shared" si="566"/>
        <v>3.6284722222217403E-2</v>
      </c>
      <c r="L826" s="35">
        <f t="shared" si="567"/>
        <v>3.9913194444439137E-2</v>
      </c>
      <c r="M826" s="35">
        <f t="shared" si="568"/>
        <v>4.3541666666660879E-2</v>
      </c>
      <c r="N826" s="35">
        <f t="shared" si="569"/>
        <v>4.7170138888882621E-2</v>
      </c>
      <c r="O826" s="35">
        <f t="shared" si="570"/>
        <v>5.0798611111104355E-2</v>
      </c>
      <c r="P826" s="36">
        <f t="shared" si="571"/>
        <v>5.4427083333326097E-2</v>
      </c>
      <c r="Q826" s="35">
        <f t="shared" si="572"/>
        <v>5.8055555555547839E-2</v>
      </c>
      <c r="R826" s="35">
        <f t="shared" si="573"/>
        <v>6.168402777776958E-2</v>
      </c>
      <c r="S826" s="35">
        <f t="shared" si="574"/>
        <v>6.5312499999991322E-2</v>
      </c>
      <c r="T826" s="35">
        <f t="shared" si="575"/>
        <v>6.8940972222213057E-2</v>
      </c>
      <c r="U826" s="36">
        <f t="shared" si="576"/>
        <v>7.2569444444434805E-2</v>
      </c>
      <c r="V826" s="35">
        <f t="shared" si="577"/>
        <v>7.619791666665654E-2</v>
      </c>
      <c r="W826" s="37">
        <f t="shared" si="578"/>
        <v>7.6542621527767599E-2</v>
      </c>
      <c r="X826" s="35">
        <f t="shared" si="579"/>
        <v>7.9826388888878275E-2</v>
      </c>
      <c r="Y826" s="35">
        <f t="shared" si="580"/>
        <v>8.3454861111100023E-2</v>
      </c>
      <c r="Z826" s="35">
        <f t="shared" si="581"/>
        <v>8.7083333333321758E-2</v>
      </c>
      <c r="AA826" s="36">
        <f t="shared" si="582"/>
        <v>9.0711805555543493E-2</v>
      </c>
      <c r="AB826" s="35">
        <f t="shared" si="583"/>
        <v>9.4340277777765241E-2</v>
      </c>
      <c r="AC826" s="35">
        <f t="shared" si="584"/>
        <v>9.7968749999986976E-2</v>
      </c>
      <c r="AD826" s="35">
        <f t="shared" si="585"/>
        <v>0.10159722222220871</v>
      </c>
      <c r="AE826" s="35">
        <f t="shared" si="586"/>
        <v>0.10522569444443046</v>
      </c>
      <c r="AF826" s="36">
        <f t="shared" si="587"/>
        <v>0.10885416666665219</v>
      </c>
      <c r="AG826" s="35">
        <f t="shared" si="588"/>
        <v>0.11248263888887394</v>
      </c>
      <c r="AH826" s="35">
        <f t="shared" si="589"/>
        <v>0.11611111111109568</v>
      </c>
      <c r="AI826" s="35">
        <f t="shared" si="590"/>
        <v>0.11973958333331741</v>
      </c>
      <c r="AJ826" s="35">
        <f t="shared" si="591"/>
        <v>0.12336805555553916</v>
      </c>
      <c r="AK826" s="36">
        <f t="shared" si="592"/>
        <v>0.12699652777776091</v>
      </c>
      <c r="AL826" s="35">
        <f t="shared" si="593"/>
        <v>0.13062499999998264</v>
      </c>
      <c r="AM826" s="35">
        <f t="shared" si="594"/>
        <v>0.13425347222220438</v>
      </c>
      <c r="AN826" s="35">
        <f t="shared" si="595"/>
        <v>0.13788194444442611</v>
      </c>
      <c r="AO826" s="35">
        <f t="shared" si="596"/>
        <v>0.14151041666664785</v>
      </c>
      <c r="AP826" s="36">
        <f t="shared" si="597"/>
        <v>0.14513888888886961</v>
      </c>
      <c r="AQ826" s="35">
        <f t="shared" si="598"/>
        <v>0.14876736111109135</v>
      </c>
      <c r="AR826" s="35">
        <f t="shared" si="599"/>
        <v>0.15239583333331308</v>
      </c>
      <c r="AS826" s="38">
        <f t="shared" si="600"/>
        <v>0.15310338541664631</v>
      </c>
      <c r="AU826" s="33">
        <v>3.6284722222217399E-3</v>
      </c>
    </row>
    <row r="827" spans="1:47">
      <c r="A827" s="33">
        <v>3.6296296296291501E-3</v>
      </c>
      <c r="B827" s="34">
        <v>3.6296296296291501E-3</v>
      </c>
      <c r="C827" s="35">
        <f t="shared" si="601"/>
        <v>7.2592592592583003E-3</v>
      </c>
      <c r="D827" s="35">
        <f t="shared" si="559"/>
        <v>1.0888888888887451E-2</v>
      </c>
      <c r="E827" s="35">
        <f t="shared" si="560"/>
        <v>1.4518518518516601E-2</v>
      </c>
      <c r="F827" s="36">
        <f t="shared" si="561"/>
        <v>1.8148148148145752E-2</v>
      </c>
      <c r="G827" s="35">
        <f t="shared" si="562"/>
        <v>2.1777777777774902E-2</v>
      </c>
      <c r="H827" s="35">
        <f t="shared" si="563"/>
        <v>2.5407407407404051E-2</v>
      </c>
      <c r="I827" s="35">
        <f t="shared" si="564"/>
        <v>2.9037037037033201E-2</v>
      </c>
      <c r="J827" s="35">
        <f t="shared" si="565"/>
        <v>3.2666666666662354E-2</v>
      </c>
      <c r="K827" s="36">
        <f t="shared" si="566"/>
        <v>3.6296296296291504E-2</v>
      </c>
      <c r="L827" s="35">
        <f t="shared" si="567"/>
        <v>3.9925925925920654E-2</v>
      </c>
      <c r="M827" s="35">
        <f t="shared" si="568"/>
        <v>4.3555555555549803E-2</v>
      </c>
      <c r="N827" s="35">
        <f t="shared" si="569"/>
        <v>4.7185185185178953E-2</v>
      </c>
      <c r="O827" s="35">
        <f t="shared" si="570"/>
        <v>5.0814814814808103E-2</v>
      </c>
      <c r="P827" s="36">
        <f t="shared" si="571"/>
        <v>5.4444444444437252E-2</v>
      </c>
      <c r="Q827" s="35">
        <f t="shared" si="572"/>
        <v>5.8074074074066402E-2</v>
      </c>
      <c r="R827" s="35">
        <f t="shared" si="573"/>
        <v>6.1703703703695552E-2</v>
      </c>
      <c r="S827" s="35">
        <f t="shared" si="574"/>
        <v>6.5333333333324708E-2</v>
      </c>
      <c r="T827" s="35">
        <f t="shared" si="575"/>
        <v>6.8962962962953858E-2</v>
      </c>
      <c r="U827" s="36">
        <f t="shared" si="576"/>
        <v>7.2592592592583008E-2</v>
      </c>
      <c r="V827" s="35">
        <f t="shared" si="577"/>
        <v>7.6222222222212158E-2</v>
      </c>
      <c r="W827" s="37">
        <f t="shared" si="578"/>
        <v>7.6567037037026914E-2</v>
      </c>
      <c r="X827" s="35">
        <f t="shared" si="579"/>
        <v>7.9851851851841307E-2</v>
      </c>
      <c r="Y827" s="35">
        <f t="shared" si="580"/>
        <v>8.3481481481470457E-2</v>
      </c>
      <c r="Z827" s="35">
        <f t="shared" si="581"/>
        <v>8.7111111111099607E-2</v>
      </c>
      <c r="AA827" s="36">
        <f t="shared" si="582"/>
        <v>9.0740740740728756E-2</v>
      </c>
      <c r="AB827" s="35">
        <f t="shared" si="583"/>
        <v>9.4370370370357906E-2</v>
      </c>
      <c r="AC827" s="35">
        <f t="shared" si="584"/>
        <v>9.7999999999987056E-2</v>
      </c>
      <c r="AD827" s="35">
        <f t="shared" si="585"/>
        <v>0.10162962962961621</v>
      </c>
      <c r="AE827" s="35">
        <f t="shared" si="586"/>
        <v>0.10525925925924536</v>
      </c>
      <c r="AF827" s="36">
        <f t="shared" si="587"/>
        <v>0.1088888888888745</v>
      </c>
      <c r="AG827" s="35">
        <f t="shared" si="588"/>
        <v>0.11251851851850365</v>
      </c>
      <c r="AH827" s="35">
        <f t="shared" si="589"/>
        <v>0.1161481481481328</v>
      </c>
      <c r="AI827" s="35">
        <f t="shared" si="590"/>
        <v>0.11977777777776195</v>
      </c>
      <c r="AJ827" s="35">
        <f t="shared" si="591"/>
        <v>0.1234074074073911</v>
      </c>
      <c r="AK827" s="36">
        <f t="shared" si="592"/>
        <v>0.12703703703702027</v>
      </c>
      <c r="AL827" s="35">
        <f t="shared" si="593"/>
        <v>0.13066666666664942</v>
      </c>
      <c r="AM827" s="35">
        <f t="shared" si="594"/>
        <v>0.13429629629627857</v>
      </c>
      <c r="AN827" s="35">
        <f t="shared" si="595"/>
        <v>0.13792592592590772</v>
      </c>
      <c r="AO827" s="35">
        <f t="shared" si="596"/>
        <v>0.14155555555553687</v>
      </c>
      <c r="AP827" s="36">
        <f t="shared" si="597"/>
        <v>0.14518518518516602</v>
      </c>
      <c r="AQ827" s="35">
        <f t="shared" si="598"/>
        <v>0.14881481481479517</v>
      </c>
      <c r="AR827" s="35">
        <f t="shared" si="599"/>
        <v>0.15244444444442432</v>
      </c>
      <c r="AS827" s="38">
        <f t="shared" si="600"/>
        <v>0.15315222222220198</v>
      </c>
      <c r="AU827" s="33">
        <v>3.6296296296291501E-3</v>
      </c>
    </row>
    <row r="828" spans="1:47">
      <c r="A828" s="33">
        <v>3.6307870370365599E-3</v>
      </c>
      <c r="B828" s="34">
        <v>3.6307870370365599E-3</v>
      </c>
      <c r="C828" s="35">
        <f t="shared" si="601"/>
        <v>7.2615740740731198E-3</v>
      </c>
      <c r="D828" s="35">
        <f t="shared" si="559"/>
        <v>1.089236111110968E-2</v>
      </c>
      <c r="E828" s="35">
        <f t="shared" si="560"/>
        <v>1.452314814814624E-2</v>
      </c>
      <c r="F828" s="36">
        <f t="shared" si="561"/>
        <v>1.8153935185182799E-2</v>
      </c>
      <c r="G828" s="35">
        <f t="shared" si="562"/>
        <v>2.178472222221936E-2</v>
      </c>
      <c r="H828" s="35">
        <f t="shared" si="563"/>
        <v>2.5415509259255918E-2</v>
      </c>
      <c r="I828" s="35">
        <f t="shared" si="564"/>
        <v>2.9046296296292479E-2</v>
      </c>
      <c r="J828" s="35">
        <f t="shared" si="565"/>
        <v>3.2677083333329041E-2</v>
      </c>
      <c r="K828" s="36">
        <f t="shared" si="566"/>
        <v>3.6307870370365598E-2</v>
      </c>
      <c r="L828" s="35">
        <f t="shared" si="567"/>
        <v>3.9938657407402156E-2</v>
      </c>
      <c r="M828" s="35">
        <f t="shared" si="568"/>
        <v>4.3569444444438721E-2</v>
      </c>
      <c r="N828" s="35">
        <f t="shared" si="569"/>
        <v>4.7200231481475279E-2</v>
      </c>
      <c r="O828" s="35">
        <f t="shared" si="570"/>
        <v>5.0831018518511836E-2</v>
      </c>
      <c r="P828" s="36">
        <f t="shared" si="571"/>
        <v>5.4461805555548401E-2</v>
      </c>
      <c r="Q828" s="35">
        <f t="shared" si="572"/>
        <v>5.8092592592584959E-2</v>
      </c>
      <c r="R828" s="35">
        <f t="shared" si="573"/>
        <v>6.1723379629621516E-2</v>
      </c>
      <c r="S828" s="35">
        <f t="shared" si="574"/>
        <v>6.5354166666658081E-2</v>
      </c>
      <c r="T828" s="35">
        <f t="shared" si="575"/>
        <v>6.8984953703694632E-2</v>
      </c>
      <c r="U828" s="36">
        <f t="shared" si="576"/>
        <v>7.2615740740731197E-2</v>
      </c>
      <c r="V828" s="35">
        <f t="shared" si="577"/>
        <v>7.6246527777767761E-2</v>
      </c>
      <c r="W828" s="37">
        <f t="shared" si="578"/>
        <v>7.6591452546286229E-2</v>
      </c>
      <c r="X828" s="35">
        <f t="shared" si="579"/>
        <v>7.9877314814804312E-2</v>
      </c>
      <c r="Y828" s="35">
        <f t="shared" si="580"/>
        <v>8.3508101851840877E-2</v>
      </c>
      <c r="Z828" s="35">
        <f t="shared" si="581"/>
        <v>8.7138888888877442E-2</v>
      </c>
      <c r="AA828" s="36">
        <f t="shared" si="582"/>
        <v>9.0769675925913992E-2</v>
      </c>
      <c r="AB828" s="35">
        <f t="shared" si="583"/>
        <v>9.4400462962950557E-2</v>
      </c>
      <c r="AC828" s="35">
        <f t="shared" si="584"/>
        <v>9.8031249999987122E-2</v>
      </c>
      <c r="AD828" s="35">
        <f t="shared" si="585"/>
        <v>0.10166203703702367</v>
      </c>
      <c r="AE828" s="35">
        <f t="shared" si="586"/>
        <v>0.10529282407406024</v>
      </c>
      <c r="AF828" s="36">
        <f t="shared" si="587"/>
        <v>0.1089236111110968</v>
      </c>
      <c r="AG828" s="35">
        <f t="shared" si="588"/>
        <v>0.11255439814813335</v>
      </c>
      <c r="AH828" s="35">
        <f t="shared" si="589"/>
        <v>0.11618518518516992</v>
      </c>
      <c r="AI828" s="35">
        <f t="shared" si="590"/>
        <v>0.11981597222220648</v>
      </c>
      <c r="AJ828" s="35">
        <f t="shared" si="591"/>
        <v>0.12344675925924303</v>
      </c>
      <c r="AK828" s="36">
        <f t="shared" si="592"/>
        <v>0.1270775462962796</v>
      </c>
      <c r="AL828" s="35">
        <f t="shared" si="593"/>
        <v>0.13070833333331616</v>
      </c>
      <c r="AM828" s="35">
        <f t="shared" si="594"/>
        <v>0.13433912037035273</v>
      </c>
      <c r="AN828" s="35">
        <f t="shared" si="595"/>
        <v>0.13796990740738926</v>
      </c>
      <c r="AO828" s="35">
        <f t="shared" si="596"/>
        <v>0.14160069444442583</v>
      </c>
      <c r="AP828" s="36">
        <f t="shared" si="597"/>
        <v>0.14523148148146239</v>
      </c>
      <c r="AQ828" s="35">
        <f t="shared" si="598"/>
        <v>0.14886226851849896</v>
      </c>
      <c r="AR828" s="35">
        <f t="shared" si="599"/>
        <v>0.15249305555553552</v>
      </c>
      <c r="AS828" s="38">
        <f t="shared" si="600"/>
        <v>0.15320105902775766</v>
      </c>
      <c r="AU828" s="33">
        <v>3.6307870370365599E-3</v>
      </c>
    </row>
    <row r="829" spans="1:47">
      <c r="A829" s="33">
        <v>3.6319444444439602E-3</v>
      </c>
      <c r="B829" s="34">
        <v>3.6319444444439602E-3</v>
      </c>
      <c r="C829" s="35">
        <f t="shared" si="601"/>
        <v>7.2638888888879203E-3</v>
      </c>
      <c r="D829" s="35">
        <f t="shared" si="559"/>
        <v>1.089583333333188E-2</v>
      </c>
      <c r="E829" s="35">
        <f t="shared" si="560"/>
        <v>1.4527777777775841E-2</v>
      </c>
      <c r="F829" s="36">
        <f t="shared" si="561"/>
        <v>1.8159722222219801E-2</v>
      </c>
      <c r="G829" s="35">
        <f t="shared" si="562"/>
        <v>2.179166666666376E-2</v>
      </c>
      <c r="H829" s="35">
        <f t="shared" si="563"/>
        <v>2.5423611111107722E-2</v>
      </c>
      <c r="I829" s="35">
        <f t="shared" si="564"/>
        <v>2.9055555555551681E-2</v>
      </c>
      <c r="J829" s="35">
        <f t="shared" si="565"/>
        <v>3.2687499999995644E-2</v>
      </c>
      <c r="K829" s="36">
        <f t="shared" si="566"/>
        <v>3.6319444444439603E-2</v>
      </c>
      <c r="L829" s="35">
        <f t="shared" si="567"/>
        <v>3.9951388888883561E-2</v>
      </c>
      <c r="M829" s="35">
        <f t="shared" si="568"/>
        <v>4.358333333332752E-2</v>
      </c>
      <c r="N829" s="35">
        <f t="shared" si="569"/>
        <v>4.7215277777771479E-2</v>
      </c>
      <c r="O829" s="35">
        <f t="shared" si="570"/>
        <v>5.0847222222215445E-2</v>
      </c>
      <c r="P829" s="36">
        <f t="shared" si="571"/>
        <v>5.4479166666659404E-2</v>
      </c>
      <c r="Q829" s="35">
        <f t="shared" si="572"/>
        <v>5.8111111111103363E-2</v>
      </c>
      <c r="R829" s="35">
        <f t="shared" si="573"/>
        <v>6.1743055555547322E-2</v>
      </c>
      <c r="S829" s="35">
        <f t="shared" si="574"/>
        <v>6.5374999999991287E-2</v>
      </c>
      <c r="T829" s="35">
        <f t="shared" si="575"/>
        <v>6.9006944444435239E-2</v>
      </c>
      <c r="U829" s="36">
        <f t="shared" si="576"/>
        <v>7.2638888888879205E-2</v>
      </c>
      <c r="V829" s="35">
        <f t="shared" si="577"/>
        <v>7.6270833333323157E-2</v>
      </c>
      <c r="W829" s="37">
        <f t="shared" si="578"/>
        <v>7.6615868055545336E-2</v>
      </c>
      <c r="X829" s="35">
        <f t="shared" si="579"/>
        <v>7.9902777777767123E-2</v>
      </c>
      <c r="Y829" s="35">
        <f t="shared" si="580"/>
        <v>8.3534722222211089E-2</v>
      </c>
      <c r="Z829" s="35">
        <f t="shared" si="581"/>
        <v>8.716666666665504E-2</v>
      </c>
      <c r="AA829" s="36">
        <f t="shared" si="582"/>
        <v>9.0798611111099006E-2</v>
      </c>
      <c r="AB829" s="35">
        <f t="shared" si="583"/>
        <v>9.4430555555542958E-2</v>
      </c>
      <c r="AC829" s="35">
        <f t="shared" si="584"/>
        <v>9.8062499999986924E-2</v>
      </c>
      <c r="AD829" s="35">
        <f t="shared" si="585"/>
        <v>0.10169444444443089</v>
      </c>
      <c r="AE829" s="35">
        <f t="shared" si="586"/>
        <v>0.10532638888887484</v>
      </c>
      <c r="AF829" s="36">
        <f t="shared" si="587"/>
        <v>0.10895833333331881</v>
      </c>
      <c r="AG829" s="35">
        <f t="shared" si="588"/>
        <v>0.11259027777776276</v>
      </c>
      <c r="AH829" s="35">
        <f t="shared" si="589"/>
        <v>0.11622222222220673</v>
      </c>
      <c r="AI829" s="35">
        <f t="shared" si="590"/>
        <v>0.11985416666665069</v>
      </c>
      <c r="AJ829" s="35">
        <f t="shared" si="591"/>
        <v>0.12348611111109464</v>
      </c>
      <c r="AK829" s="36">
        <f t="shared" si="592"/>
        <v>0.12711805555553859</v>
      </c>
      <c r="AL829" s="35">
        <f t="shared" si="593"/>
        <v>0.13074999999998257</v>
      </c>
      <c r="AM829" s="35">
        <f t="shared" si="594"/>
        <v>0.13438194444442653</v>
      </c>
      <c r="AN829" s="35">
        <f t="shared" si="595"/>
        <v>0.13801388888887048</v>
      </c>
      <c r="AO829" s="35">
        <f t="shared" si="596"/>
        <v>0.14164583333331446</v>
      </c>
      <c r="AP829" s="36">
        <f t="shared" si="597"/>
        <v>0.14527777777775841</v>
      </c>
      <c r="AQ829" s="35">
        <f t="shared" si="598"/>
        <v>0.14890972222220236</v>
      </c>
      <c r="AR829" s="35">
        <f t="shared" si="599"/>
        <v>0.15254166666664631</v>
      </c>
      <c r="AS829" s="38">
        <f t="shared" si="600"/>
        <v>0.15324989583331289</v>
      </c>
      <c r="AU829" s="33">
        <v>3.6319444444439602E-3</v>
      </c>
    </row>
    <row r="830" spans="1:47">
      <c r="A830" s="33">
        <v>3.63310185185137E-3</v>
      </c>
      <c r="B830" s="34">
        <v>3.63310185185137E-3</v>
      </c>
      <c r="C830" s="35">
        <f t="shared" si="601"/>
        <v>7.2662037037027399E-3</v>
      </c>
      <c r="D830" s="35">
        <f t="shared" si="559"/>
        <v>1.0899305555554109E-2</v>
      </c>
      <c r="E830" s="35">
        <f t="shared" si="560"/>
        <v>1.453240740740548E-2</v>
      </c>
      <c r="F830" s="36">
        <f t="shared" si="561"/>
        <v>1.8165509259256848E-2</v>
      </c>
      <c r="G830" s="35">
        <f t="shared" si="562"/>
        <v>2.1798611111108219E-2</v>
      </c>
      <c r="H830" s="35">
        <f t="shared" si="563"/>
        <v>2.5431712962959589E-2</v>
      </c>
      <c r="I830" s="35">
        <f t="shared" si="564"/>
        <v>2.906481481481096E-2</v>
      </c>
      <c r="J830" s="35">
        <f t="shared" si="565"/>
        <v>3.269791666666233E-2</v>
      </c>
      <c r="K830" s="36">
        <f t="shared" si="566"/>
        <v>3.6331018518513697E-2</v>
      </c>
      <c r="L830" s="35">
        <f t="shared" si="567"/>
        <v>3.9964120370365071E-2</v>
      </c>
      <c r="M830" s="35">
        <f t="shared" si="568"/>
        <v>4.3597222222216438E-2</v>
      </c>
      <c r="N830" s="35">
        <f t="shared" si="569"/>
        <v>4.7230324074067812E-2</v>
      </c>
      <c r="O830" s="35">
        <f t="shared" si="570"/>
        <v>5.0863425925919178E-2</v>
      </c>
      <c r="P830" s="36">
        <f t="shared" si="571"/>
        <v>5.4496527777770552E-2</v>
      </c>
      <c r="Q830" s="35">
        <f t="shared" si="572"/>
        <v>5.8129629629621919E-2</v>
      </c>
      <c r="R830" s="35">
        <f t="shared" si="573"/>
        <v>6.1762731481473286E-2</v>
      </c>
      <c r="S830" s="35">
        <f t="shared" si="574"/>
        <v>6.539583333332466E-2</v>
      </c>
      <c r="T830" s="35">
        <f t="shared" si="575"/>
        <v>6.9028935185176027E-2</v>
      </c>
      <c r="U830" s="36">
        <f t="shared" si="576"/>
        <v>7.2662037037027394E-2</v>
      </c>
      <c r="V830" s="35">
        <f t="shared" si="577"/>
        <v>7.6295138888878775E-2</v>
      </c>
      <c r="W830" s="37">
        <f t="shared" si="578"/>
        <v>7.6640283564804651E-2</v>
      </c>
      <c r="X830" s="35">
        <f t="shared" si="579"/>
        <v>7.9928240740730142E-2</v>
      </c>
      <c r="Y830" s="35">
        <f t="shared" si="580"/>
        <v>8.3561342592581508E-2</v>
      </c>
      <c r="Z830" s="35">
        <f t="shared" si="581"/>
        <v>8.7194444444432875E-2</v>
      </c>
      <c r="AA830" s="36">
        <f t="shared" si="582"/>
        <v>9.0827546296284242E-2</v>
      </c>
      <c r="AB830" s="35">
        <f t="shared" si="583"/>
        <v>9.4460648148135623E-2</v>
      </c>
      <c r="AC830" s="35">
        <f t="shared" si="584"/>
        <v>9.809374999998699E-2</v>
      </c>
      <c r="AD830" s="35">
        <f t="shared" si="585"/>
        <v>0.10172685185183836</v>
      </c>
      <c r="AE830" s="35">
        <f t="shared" si="586"/>
        <v>0.10535995370368972</v>
      </c>
      <c r="AF830" s="36">
        <f t="shared" si="587"/>
        <v>0.1089930555555411</v>
      </c>
      <c r="AG830" s="35">
        <f t="shared" si="588"/>
        <v>0.11262615740739247</v>
      </c>
      <c r="AH830" s="35">
        <f t="shared" si="589"/>
        <v>0.11625925925924384</v>
      </c>
      <c r="AI830" s="35">
        <f t="shared" si="590"/>
        <v>0.11989236111109521</v>
      </c>
      <c r="AJ830" s="35">
        <f t="shared" si="591"/>
        <v>0.12352546296294657</v>
      </c>
      <c r="AK830" s="36">
        <f t="shared" si="592"/>
        <v>0.12715856481479795</v>
      </c>
      <c r="AL830" s="35">
        <f t="shared" si="593"/>
        <v>0.13079166666664932</v>
      </c>
      <c r="AM830" s="35">
        <f t="shared" si="594"/>
        <v>0.13442476851850069</v>
      </c>
      <c r="AN830" s="35">
        <f t="shared" si="595"/>
        <v>0.13805787037035205</v>
      </c>
      <c r="AO830" s="35">
        <f t="shared" si="596"/>
        <v>0.14169097222220342</v>
      </c>
      <c r="AP830" s="36">
        <f t="shared" si="597"/>
        <v>0.14532407407405479</v>
      </c>
      <c r="AQ830" s="35">
        <f t="shared" si="598"/>
        <v>0.14895717592590615</v>
      </c>
      <c r="AR830" s="35">
        <f t="shared" si="599"/>
        <v>0.15259027777775755</v>
      </c>
      <c r="AS830" s="38">
        <f t="shared" si="600"/>
        <v>0.15329873263886856</v>
      </c>
      <c r="AU830" s="33">
        <v>3.63310185185137E-3</v>
      </c>
    </row>
    <row r="831" spans="1:47">
      <c r="A831" s="33">
        <v>3.6342592592587802E-3</v>
      </c>
      <c r="B831" s="34">
        <v>3.6342592592587802E-3</v>
      </c>
      <c r="C831" s="35">
        <f t="shared" si="601"/>
        <v>7.2685185185175603E-3</v>
      </c>
      <c r="D831" s="35">
        <f t="shared" si="559"/>
        <v>1.0902777777776341E-2</v>
      </c>
      <c r="E831" s="35">
        <f t="shared" si="560"/>
        <v>1.4537037037035121E-2</v>
      </c>
      <c r="F831" s="36">
        <f t="shared" si="561"/>
        <v>1.8171296296293903E-2</v>
      </c>
      <c r="G831" s="35">
        <f t="shared" si="562"/>
        <v>2.1805555555552681E-2</v>
      </c>
      <c r="H831" s="35">
        <f t="shared" si="563"/>
        <v>2.5439814814811459E-2</v>
      </c>
      <c r="I831" s="35">
        <f t="shared" si="564"/>
        <v>2.9074074074070241E-2</v>
      </c>
      <c r="J831" s="35">
        <f t="shared" si="565"/>
        <v>3.2708333333329023E-2</v>
      </c>
      <c r="K831" s="36">
        <f t="shared" si="566"/>
        <v>3.6342592592587805E-2</v>
      </c>
      <c r="L831" s="35">
        <f t="shared" si="567"/>
        <v>3.997685185184658E-2</v>
      </c>
      <c r="M831" s="35">
        <f t="shared" si="568"/>
        <v>4.3611111111105362E-2</v>
      </c>
      <c r="N831" s="35">
        <f t="shared" si="569"/>
        <v>4.7245370370364144E-2</v>
      </c>
      <c r="O831" s="35">
        <f t="shared" si="570"/>
        <v>5.0879629629622919E-2</v>
      </c>
      <c r="P831" s="36">
        <f t="shared" si="571"/>
        <v>5.4513888888881701E-2</v>
      </c>
      <c r="Q831" s="35">
        <f t="shared" si="572"/>
        <v>5.8148148148140483E-2</v>
      </c>
      <c r="R831" s="35">
        <f t="shared" si="573"/>
        <v>6.1782407407399265E-2</v>
      </c>
      <c r="S831" s="35">
        <f t="shared" si="574"/>
        <v>6.5416666666658047E-2</v>
      </c>
      <c r="T831" s="35">
        <f t="shared" si="575"/>
        <v>6.9050925925916828E-2</v>
      </c>
      <c r="U831" s="36">
        <f t="shared" si="576"/>
        <v>7.268518518517561E-2</v>
      </c>
      <c r="V831" s="35">
        <f t="shared" si="577"/>
        <v>7.6319444444434378E-2</v>
      </c>
      <c r="W831" s="37">
        <f t="shared" si="578"/>
        <v>7.6664699074063966E-2</v>
      </c>
      <c r="X831" s="35">
        <f t="shared" si="579"/>
        <v>7.995370370369316E-2</v>
      </c>
      <c r="Y831" s="35">
        <f t="shared" si="580"/>
        <v>8.3587962962951942E-2</v>
      </c>
      <c r="Z831" s="35">
        <f t="shared" si="581"/>
        <v>8.7222222222210724E-2</v>
      </c>
      <c r="AA831" s="36">
        <f t="shared" si="582"/>
        <v>9.0856481481469506E-2</v>
      </c>
      <c r="AB831" s="35">
        <f t="shared" si="583"/>
        <v>9.4490740740728288E-2</v>
      </c>
      <c r="AC831" s="35">
        <f t="shared" si="584"/>
        <v>9.812499999998707E-2</v>
      </c>
      <c r="AD831" s="35">
        <f t="shared" si="585"/>
        <v>0.10175925925924584</v>
      </c>
      <c r="AE831" s="35">
        <f t="shared" si="586"/>
        <v>0.10539351851850462</v>
      </c>
      <c r="AF831" s="36">
        <f t="shared" si="587"/>
        <v>0.1090277777777634</v>
      </c>
      <c r="AG831" s="35">
        <f t="shared" si="588"/>
        <v>0.11266203703702218</v>
      </c>
      <c r="AH831" s="35">
        <f t="shared" si="589"/>
        <v>0.11629629629628097</v>
      </c>
      <c r="AI831" s="35">
        <f t="shared" si="590"/>
        <v>0.11993055555553975</v>
      </c>
      <c r="AJ831" s="35">
        <f t="shared" si="591"/>
        <v>0.12356481481479853</v>
      </c>
      <c r="AK831" s="36">
        <f t="shared" si="592"/>
        <v>0.12719907407405731</v>
      </c>
      <c r="AL831" s="35">
        <f t="shared" si="593"/>
        <v>0.13083333333331609</v>
      </c>
      <c r="AM831" s="35">
        <f t="shared" si="594"/>
        <v>0.13446759259257487</v>
      </c>
      <c r="AN831" s="35">
        <f t="shared" si="595"/>
        <v>0.13810185185183366</v>
      </c>
      <c r="AO831" s="35">
        <f t="shared" si="596"/>
        <v>0.14173611111109244</v>
      </c>
      <c r="AP831" s="36">
        <f t="shared" si="597"/>
        <v>0.14537037037035122</v>
      </c>
      <c r="AQ831" s="35">
        <f t="shared" si="598"/>
        <v>0.14900462962960997</v>
      </c>
      <c r="AR831" s="35">
        <f t="shared" si="599"/>
        <v>0.15263888888886876</v>
      </c>
      <c r="AS831" s="38">
        <f t="shared" si="600"/>
        <v>0.15334756944442424</v>
      </c>
      <c r="AU831" s="33">
        <v>3.6342592592587802E-3</v>
      </c>
    </row>
    <row r="832" spans="1:47">
      <c r="A832" s="33">
        <v>3.63541666666618E-3</v>
      </c>
      <c r="B832" s="34">
        <v>3.63541666666618E-3</v>
      </c>
      <c r="C832" s="35">
        <f t="shared" si="601"/>
        <v>7.27083333333236E-3</v>
      </c>
      <c r="D832" s="35">
        <f t="shared" si="559"/>
        <v>1.090624999999854E-2</v>
      </c>
      <c r="E832" s="35">
        <f t="shared" si="560"/>
        <v>1.454166666666472E-2</v>
      </c>
      <c r="F832" s="36">
        <f t="shared" si="561"/>
        <v>1.8177083333330901E-2</v>
      </c>
      <c r="G832" s="35">
        <f t="shared" si="562"/>
        <v>2.1812499999997081E-2</v>
      </c>
      <c r="H832" s="35">
        <f t="shared" si="563"/>
        <v>2.544791666666326E-2</v>
      </c>
      <c r="I832" s="35">
        <f t="shared" si="564"/>
        <v>2.908333333332944E-2</v>
      </c>
      <c r="J832" s="35">
        <f t="shared" si="565"/>
        <v>3.2718749999995619E-2</v>
      </c>
      <c r="K832" s="36">
        <f t="shared" si="566"/>
        <v>3.6354166666661802E-2</v>
      </c>
      <c r="L832" s="35">
        <f t="shared" si="567"/>
        <v>3.9989583333327978E-2</v>
      </c>
      <c r="M832" s="35">
        <f t="shared" si="568"/>
        <v>4.3624999999994162E-2</v>
      </c>
      <c r="N832" s="35">
        <f t="shared" si="569"/>
        <v>4.7260416666660338E-2</v>
      </c>
      <c r="O832" s="35">
        <f t="shared" si="570"/>
        <v>5.0895833333326521E-2</v>
      </c>
      <c r="P832" s="36">
        <f t="shared" si="571"/>
        <v>5.4531249999992697E-2</v>
      </c>
      <c r="Q832" s="35">
        <f t="shared" si="572"/>
        <v>5.816666666665888E-2</v>
      </c>
      <c r="R832" s="35">
        <f t="shared" si="573"/>
        <v>6.1802083333325063E-2</v>
      </c>
      <c r="S832" s="35">
        <f t="shared" si="574"/>
        <v>6.5437499999991239E-2</v>
      </c>
      <c r="T832" s="35">
        <f t="shared" si="575"/>
        <v>6.9072916666657422E-2</v>
      </c>
      <c r="U832" s="36">
        <f t="shared" si="576"/>
        <v>7.2708333333323605E-2</v>
      </c>
      <c r="V832" s="35">
        <f t="shared" si="577"/>
        <v>7.6343749999989774E-2</v>
      </c>
      <c r="W832" s="37">
        <f t="shared" si="578"/>
        <v>7.6689114583323059E-2</v>
      </c>
      <c r="X832" s="35">
        <f t="shared" si="579"/>
        <v>7.9979166666655957E-2</v>
      </c>
      <c r="Y832" s="35">
        <f t="shared" si="580"/>
        <v>8.361458333332214E-2</v>
      </c>
      <c r="Z832" s="35">
        <f t="shared" si="581"/>
        <v>8.7249999999988323E-2</v>
      </c>
      <c r="AA832" s="36">
        <f t="shared" si="582"/>
        <v>9.0885416666654506E-2</v>
      </c>
      <c r="AB832" s="35">
        <f t="shared" si="583"/>
        <v>9.4520833333320675E-2</v>
      </c>
      <c r="AC832" s="35">
        <f t="shared" si="584"/>
        <v>9.8156249999986858E-2</v>
      </c>
      <c r="AD832" s="35">
        <f t="shared" si="585"/>
        <v>0.10179166666665304</v>
      </c>
      <c r="AE832" s="35">
        <f t="shared" si="586"/>
        <v>0.10542708333331922</v>
      </c>
      <c r="AF832" s="36">
        <f t="shared" si="587"/>
        <v>0.10906249999998539</v>
      </c>
      <c r="AG832" s="35">
        <f t="shared" si="588"/>
        <v>0.11269791666665158</v>
      </c>
      <c r="AH832" s="35">
        <f t="shared" si="589"/>
        <v>0.11633333333331776</v>
      </c>
      <c r="AI832" s="35">
        <f t="shared" si="590"/>
        <v>0.11996874999998394</v>
      </c>
      <c r="AJ832" s="35">
        <f t="shared" si="591"/>
        <v>0.12360416666665013</v>
      </c>
      <c r="AK832" s="36">
        <f t="shared" si="592"/>
        <v>0.12723958333331631</v>
      </c>
      <c r="AL832" s="35">
        <f t="shared" si="593"/>
        <v>0.13087499999998248</v>
      </c>
      <c r="AM832" s="35">
        <f t="shared" si="594"/>
        <v>0.13451041666664865</v>
      </c>
      <c r="AN832" s="35">
        <f t="shared" si="595"/>
        <v>0.13814583333331484</v>
      </c>
      <c r="AO832" s="35">
        <f t="shared" si="596"/>
        <v>0.14178124999998101</v>
      </c>
      <c r="AP832" s="36">
        <f t="shared" si="597"/>
        <v>0.14541666666664721</v>
      </c>
      <c r="AQ832" s="35">
        <f t="shared" si="598"/>
        <v>0.14905208333331338</v>
      </c>
      <c r="AR832" s="35">
        <f t="shared" si="599"/>
        <v>0.15268749999997955</v>
      </c>
      <c r="AS832" s="38">
        <f t="shared" si="600"/>
        <v>0.15339640624997947</v>
      </c>
      <c r="AU832" s="33">
        <v>3.63541666666618E-3</v>
      </c>
    </row>
    <row r="833" spans="1:47">
      <c r="A833" s="33">
        <v>3.6365740740735902E-3</v>
      </c>
      <c r="B833" s="34">
        <v>3.6365740740735902E-3</v>
      </c>
      <c r="C833" s="35">
        <f t="shared" si="601"/>
        <v>7.2731481481471804E-3</v>
      </c>
      <c r="D833" s="35">
        <f t="shared" si="559"/>
        <v>1.090972222222077E-2</v>
      </c>
      <c r="E833" s="35">
        <f t="shared" si="560"/>
        <v>1.4546296296294361E-2</v>
      </c>
      <c r="F833" s="36">
        <f t="shared" si="561"/>
        <v>1.8182870370367952E-2</v>
      </c>
      <c r="G833" s="35">
        <f t="shared" si="562"/>
        <v>2.1819444444441539E-2</v>
      </c>
      <c r="H833" s="35">
        <f t="shared" si="563"/>
        <v>2.5456018518515131E-2</v>
      </c>
      <c r="I833" s="35">
        <f t="shared" si="564"/>
        <v>2.9092592592588722E-2</v>
      </c>
      <c r="J833" s="35">
        <f t="shared" si="565"/>
        <v>3.2729166666662313E-2</v>
      </c>
      <c r="K833" s="36">
        <f t="shared" si="566"/>
        <v>3.6365740740735904E-2</v>
      </c>
      <c r="L833" s="35">
        <f t="shared" si="567"/>
        <v>4.0002314814809495E-2</v>
      </c>
      <c r="M833" s="35">
        <f t="shared" si="568"/>
        <v>4.3638888888883079E-2</v>
      </c>
      <c r="N833" s="35">
        <f t="shared" si="569"/>
        <v>4.727546296295667E-2</v>
      </c>
      <c r="O833" s="35">
        <f t="shared" si="570"/>
        <v>5.0912037037030261E-2</v>
      </c>
      <c r="P833" s="36">
        <f t="shared" si="571"/>
        <v>5.4548611111103852E-2</v>
      </c>
      <c r="Q833" s="35">
        <f t="shared" si="572"/>
        <v>5.8185185185177443E-2</v>
      </c>
      <c r="R833" s="35">
        <f t="shared" si="573"/>
        <v>6.1821759259251034E-2</v>
      </c>
      <c r="S833" s="35">
        <f t="shared" si="574"/>
        <v>6.5458333333324625E-2</v>
      </c>
      <c r="T833" s="35">
        <f t="shared" si="575"/>
        <v>6.9094907407398209E-2</v>
      </c>
      <c r="U833" s="36">
        <f t="shared" si="576"/>
        <v>7.2731481481471807E-2</v>
      </c>
      <c r="V833" s="35">
        <f t="shared" si="577"/>
        <v>7.6368055555545392E-2</v>
      </c>
      <c r="W833" s="37">
        <f t="shared" si="578"/>
        <v>7.6713530092582374E-2</v>
      </c>
      <c r="X833" s="35">
        <f t="shared" si="579"/>
        <v>8.000462962961899E-2</v>
      </c>
      <c r="Y833" s="35">
        <f t="shared" si="580"/>
        <v>8.3641203703692574E-2</v>
      </c>
      <c r="Z833" s="35">
        <f t="shared" si="581"/>
        <v>8.7277777777766158E-2</v>
      </c>
      <c r="AA833" s="36">
        <f t="shared" si="582"/>
        <v>9.0914351851839756E-2</v>
      </c>
      <c r="AB833" s="35">
        <f t="shared" si="583"/>
        <v>9.455092592591334E-2</v>
      </c>
      <c r="AC833" s="35">
        <f t="shared" si="584"/>
        <v>9.8187499999986938E-2</v>
      </c>
      <c r="AD833" s="35">
        <f t="shared" si="585"/>
        <v>0.10182407407406052</v>
      </c>
      <c r="AE833" s="35">
        <f t="shared" si="586"/>
        <v>0.10546064814813412</v>
      </c>
      <c r="AF833" s="36">
        <f t="shared" si="587"/>
        <v>0.1090972222222077</v>
      </c>
      <c r="AG833" s="35">
        <f t="shared" si="588"/>
        <v>0.1127337962962813</v>
      </c>
      <c r="AH833" s="35">
        <f t="shared" si="589"/>
        <v>0.11637037037035489</v>
      </c>
      <c r="AI833" s="35">
        <f t="shared" si="590"/>
        <v>0.12000694444442847</v>
      </c>
      <c r="AJ833" s="35">
        <f t="shared" si="591"/>
        <v>0.12364351851850207</v>
      </c>
      <c r="AK833" s="36">
        <f t="shared" si="592"/>
        <v>0.12728009259257567</v>
      </c>
      <c r="AL833" s="35">
        <f t="shared" si="593"/>
        <v>0.13091666666664925</v>
      </c>
      <c r="AM833" s="35">
        <f t="shared" si="594"/>
        <v>0.13455324074072283</v>
      </c>
      <c r="AN833" s="35">
        <f t="shared" si="595"/>
        <v>0.13818981481479642</v>
      </c>
      <c r="AO833" s="35">
        <f t="shared" si="596"/>
        <v>0.14182638888887003</v>
      </c>
      <c r="AP833" s="36">
        <f t="shared" si="597"/>
        <v>0.14546296296294361</v>
      </c>
      <c r="AQ833" s="35">
        <f t="shared" si="598"/>
        <v>0.1490995370370172</v>
      </c>
      <c r="AR833" s="35">
        <f t="shared" si="599"/>
        <v>0.15273611111109078</v>
      </c>
      <c r="AS833" s="38">
        <f t="shared" si="600"/>
        <v>0.15344524305553514</v>
      </c>
      <c r="AU833" s="33">
        <v>3.6365740740735902E-3</v>
      </c>
    </row>
    <row r="834" spans="1:47">
      <c r="A834" s="33">
        <v>3.637731481481E-3</v>
      </c>
      <c r="B834" s="34">
        <v>3.637731481481E-3</v>
      </c>
      <c r="C834" s="35">
        <f t="shared" si="601"/>
        <v>7.275462962962E-3</v>
      </c>
      <c r="D834" s="35">
        <f t="shared" si="559"/>
        <v>1.0913194444443001E-2</v>
      </c>
      <c r="E834" s="35">
        <f t="shared" si="560"/>
        <v>1.4550925925924E-2</v>
      </c>
      <c r="F834" s="36">
        <f t="shared" si="561"/>
        <v>1.8188657407404999E-2</v>
      </c>
      <c r="G834" s="35">
        <f t="shared" si="562"/>
        <v>2.1826388888886002E-2</v>
      </c>
      <c r="H834" s="35">
        <f t="shared" si="563"/>
        <v>2.5464120370367001E-2</v>
      </c>
      <c r="I834" s="35">
        <f t="shared" si="564"/>
        <v>2.9101851851848E-2</v>
      </c>
      <c r="J834" s="35">
        <f t="shared" si="565"/>
        <v>3.2739583333328999E-2</v>
      </c>
      <c r="K834" s="36">
        <f t="shared" si="566"/>
        <v>3.6377314814809998E-2</v>
      </c>
      <c r="L834" s="35">
        <f t="shared" si="567"/>
        <v>4.0015046296290997E-2</v>
      </c>
      <c r="M834" s="35">
        <f t="shared" si="568"/>
        <v>4.3652777777772003E-2</v>
      </c>
      <c r="N834" s="35">
        <f t="shared" si="569"/>
        <v>4.7290509259253002E-2</v>
      </c>
      <c r="O834" s="35">
        <f t="shared" si="570"/>
        <v>5.0928240740734002E-2</v>
      </c>
      <c r="P834" s="36">
        <f t="shared" si="571"/>
        <v>5.4565972222215001E-2</v>
      </c>
      <c r="Q834" s="35">
        <f t="shared" si="572"/>
        <v>5.8203703703696E-2</v>
      </c>
      <c r="R834" s="35">
        <f t="shared" si="573"/>
        <v>6.1841435185176999E-2</v>
      </c>
      <c r="S834" s="35">
        <f t="shared" si="574"/>
        <v>6.5479166666657998E-2</v>
      </c>
      <c r="T834" s="35">
        <f t="shared" si="575"/>
        <v>6.9116898148138997E-2</v>
      </c>
      <c r="U834" s="36">
        <f t="shared" si="576"/>
        <v>7.2754629629619996E-2</v>
      </c>
      <c r="V834" s="35">
        <f t="shared" si="577"/>
        <v>7.6392361111100995E-2</v>
      </c>
      <c r="W834" s="37">
        <f t="shared" si="578"/>
        <v>7.6737945601841689E-2</v>
      </c>
      <c r="X834" s="35">
        <f t="shared" si="579"/>
        <v>8.0030092592581994E-2</v>
      </c>
      <c r="Y834" s="35">
        <f t="shared" si="580"/>
        <v>8.3667824074062994E-2</v>
      </c>
      <c r="Z834" s="35">
        <f t="shared" si="581"/>
        <v>8.7305555555544007E-2</v>
      </c>
      <c r="AA834" s="36">
        <f t="shared" si="582"/>
        <v>9.0943287037025006E-2</v>
      </c>
      <c r="AB834" s="35">
        <f t="shared" si="583"/>
        <v>9.4581018518506005E-2</v>
      </c>
      <c r="AC834" s="35">
        <f t="shared" si="584"/>
        <v>9.8218749999987004E-2</v>
      </c>
      <c r="AD834" s="35">
        <f t="shared" si="585"/>
        <v>0.101856481481468</v>
      </c>
      <c r="AE834" s="35">
        <f t="shared" si="586"/>
        <v>0.105494212962949</v>
      </c>
      <c r="AF834" s="36">
        <f t="shared" si="587"/>
        <v>0.10913194444443</v>
      </c>
      <c r="AG834" s="35">
        <f t="shared" si="588"/>
        <v>0.112769675925911</v>
      </c>
      <c r="AH834" s="35">
        <f t="shared" si="589"/>
        <v>0.116407407407392</v>
      </c>
      <c r="AI834" s="35">
        <f t="shared" si="590"/>
        <v>0.120045138888873</v>
      </c>
      <c r="AJ834" s="35">
        <f t="shared" si="591"/>
        <v>0.123682870370354</v>
      </c>
      <c r="AK834" s="36">
        <f t="shared" si="592"/>
        <v>0.127320601851835</v>
      </c>
      <c r="AL834" s="35">
        <f t="shared" si="593"/>
        <v>0.130958333333316</v>
      </c>
      <c r="AM834" s="35">
        <f t="shared" si="594"/>
        <v>0.134596064814797</v>
      </c>
      <c r="AN834" s="35">
        <f t="shared" si="595"/>
        <v>0.13823379629627799</v>
      </c>
      <c r="AO834" s="35">
        <f t="shared" si="596"/>
        <v>0.14187152777775899</v>
      </c>
      <c r="AP834" s="36">
        <f t="shared" si="597"/>
        <v>0.14550925925923999</v>
      </c>
      <c r="AQ834" s="35">
        <f t="shared" si="598"/>
        <v>0.14914699074072099</v>
      </c>
      <c r="AR834" s="35">
        <f t="shared" si="599"/>
        <v>0.15278472222220199</v>
      </c>
      <c r="AS834" s="38">
        <f t="shared" si="600"/>
        <v>0.15349407986109079</v>
      </c>
      <c r="AU834" s="33">
        <v>3.637731481481E-3</v>
      </c>
    </row>
    <row r="835" spans="1:47">
      <c r="A835" s="33">
        <v>3.6388888888883998E-3</v>
      </c>
      <c r="B835" s="34">
        <v>3.6388888888883998E-3</v>
      </c>
      <c r="C835" s="35">
        <f t="shared" si="601"/>
        <v>7.2777777777767996E-3</v>
      </c>
      <c r="D835" s="35">
        <f t="shared" si="559"/>
        <v>1.0916666666665199E-2</v>
      </c>
      <c r="E835" s="35">
        <f t="shared" si="560"/>
        <v>1.4555555555553599E-2</v>
      </c>
      <c r="F835" s="36">
        <f t="shared" si="561"/>
        <v>1.8194444444441998E-2</v>
      </c>
      <c r="G835" s="35">
        <f t="shared" si="562"/>
        <v>2.1833333333330398E-2</v>
      </c>
      <c r="H835" s="35">
        <f t="shared" si="563"/>
        <v>2.5472222222218798E-2</v>
      </c>
      <c r="I835" s="35">
        <f t="shared" si="564"/>
        <v>2.9111111111107198E-2</v>
      </c>
      <c r="J835" s="35">
        <f t="shared" si="565"/>
        <v>3.2749999999995595E-2</v>
      </c>
      <c r="K835" s="36">
        <f t="shared" si="566"/>
        <v>3.6388888888883995E-2</v>
      </c>
      <c r="L835" s="35">
        <f t="shared" si="567"/>
        <v>4.0027777777772396E-2</v>
      </c>
      <c r="M835" s="35">
        <f t="shared" si="568"/>
        <v>4.3666666666660796E-2</v>
      </c>
      <c r="N835" s="35">
        <f t="shared" si="569"/>
        <v>4.7305555555549196E-2</v>
      </c>
      <c r="O835" s="35">
        <f t="shared" si="570"/>
        <v>5.0944444444437596E-2</v>
      </c>
      <c r="P835" s="36">
        <f t="shared" si="571"/>
        <v>5.4583333333325997E-2</v>
      </c>
      <c r="Q835" s="35">
        <f t="shared" si="572"/>
        <v>5.8222222222214397E-2</v>
      </c>
      <c r="R835" s="35">
        <f t="shared" si="573"/>
        <v>6.1861111111102797E-2</v>
      </c>
      <c r="S835" s="35">
        <f t="shared" si="574"/>
        <v>6.549999999999119E-2</v>
      </c>
      <c r="T835" s="35">
        <f t="shared" si="575"/>
        <v>6.913888888887959E-2</v>
      </c>
      <c r="U835" s="36">
        <f t="shared" si="576"/>
        <v>7.2777777777767991E-2</v>
      </c>
      <c r="V835" s="35">
        <f t="shared" si="577"/>
        <v>7.6416666666656391E-2</v>
      </c>
      <c r="W835" s="37">
        <f t="shared" si="578"/>
        <v>7.6762361111100796E-2</v>
      </c>
      <c r="X835" s="35">
        <f t="shared" si="579"/>
        <v>8.0055555555544791E-2</v>
      </c>
      <c r="Y835" s="35">
        <f t="shared" si="580"/>
        <v>8.3694444444433191E-2</v>
      </c>
      <c r="Z835" s="35">
        <f t="shared" si="581"/>
        <v>8.7333333333321592E-2</v>
      </c>
      <c r="AA835" s="36">
        <f t="shared" si="582"/>
        <v>9.0972222222209992E-2</v>
      </c>
      <c r="AB835" s="35">
        <f t="shared" si="583"/>
        <v>9.4611111111098392E-2</v>
      </c>
      <c r="AC835" s="35">
        <f t="shared" si="584"/>
        <v>9.8249999999986792E-2</v>
      </c>
      <c r="AD835" s="35">
        <f t="shared" si="585"/>
        <v>0.10188888888887519</v>
      </c>
      <c r="AE835" s="35">
        <f t="shared" si="586"/>
        <v>0.10552777777776359</v>
      </c>
      <c r="AF835" s="36">
        <f t="shared" si="587"/>
        <v>0.10916666666665199</v>
      </c>
      <c r="AG835" s="35">
        <f t="shared" si="588"/>
        <v>0.11280555555554039</v>
      </c>
      <c r="AH835" s="35">
        <f t="shared" si="589"/>
        <v>0.11644444444442879</v>
      </c>
      <c r="AI835" s="35">
        <f t="shared" si="590"/>
        <v>0.12008333333331719</v>
      </c>
      <c r="AJ835" s="35">
        <f t="shared" si="591"/>
        <v>0.12372222222220559</v>
      </c>
      <c r="AK835" s="36">
        <f t="shared" si="592"/>
        <v>0.12736111111109399</v>
      </c>
      <c r="AL835" s="35">
        <f t="shared" si="593"/>
        <v>0.13099999999998238</v>
      </c>
      <c r="AM835" s="35">
        <f t="shared" si="594"/>
        <v>0.13463888888887079</v>
      </c>
      <c r="AN835" s="35">
        <f t="shared" si="595"/>
        <v>0.13827777777775918</v>
      </c>
      <c r="AO835" s="35">
        <f t="shared" si="596"/>
        <v>0.1419166666666476</v>
      </c>
      <c r="AP835" s="36">
        <f t="shared" si="597"/>
        <v>0.14555555555553598</v>
      </c>
      <c r="AQ835" s="35">
        <f t="shared" si="598"/>
        <v>0.1491944444444244</v>
      </c>
      <c r="AR835" s="35">
        <f t="shared" si="599"/>
        <v>0.15283333333331278</v>
      </c>
      <c r="AS835" s="38">
        <f t="shared" si="600"/>
        <v>0.15354291666664602</v>
      </c>
      <c r="AU835" s="33">
        <v>3.6388888888883998E-3</v>
      </c>
    </row>
    <row r="836" spans="1:47">
      <c r="A836" s="33">
        <v>3.64004629629581E-3</v>
      </c>
      <c r="B836" s="34">
        <v>3.64004629629581E-3</v>
      </c>
      <c r="C836" s="35">
        <f t="shared" si="601"/>
        <v>7.28009259259162E-3</v>
      </c>
      <c r="D836" s="35">
        <f t="shared" si="559"/>
        <v>1.092013888888743E-2</v>
      </c>
      <c r="E836" s="35">
        <f t="shared" si="560"/>
        <v>1.456018518518324E-2</v>
      </c>
      <c r="F836" s="36">
        <f t="shared" si="561"/>
        <v>1.8200231481479048E-2</v>
      </c>
      <c r="G836" s="35">
        <f t="shared" si="562"/>
        <v>2.184027777777486E-2</v>
      </c>
      <c r="H836" s="35">
        <f t="shared" si="563"/>
        <v>2.5480324074070672E-2</v>
      </c>
      <c r="I836" s="35">
        <f t="shared" si="564"/>
        <v>2.912037037036648E-2</v>
      </c>
      <c r="J836" s="35">
        <f t="shared" si="565"/>
        <v>3.2760416666662288E-2</v>
      </c>
      <c r="K836" s="36">
        <f t="shared" si="566"/>
        <v>3.6400462962958097E-2</v>
      </c>
      <c r="L836" s="35">
        <f t="shared" si="567"/>
        <v>4.0040509259253912E-2</v>
      </c>
      <c r="M836" s="35">
        <f t="shared" si="568"/>
        <v>4.368055555554972E-2</v>
      </c>
      <c r="N836" s="35">
        <f t="shared" si="569"/>
        <v>4.7320601851845528E-2</v>
      </c>
      <c r="O836" s="35">
        <f t="shared" si="570"/>
        <v>5.0960648148141344E-2</v>
      </c>
      <c r="P836" s="36">
        <f t="shared" si="571"/>
        <v>5.4600694444437152E-2</v>
      </c>
      <c r="Q836" s="35">
        <f t="shared" si="572"/>
        <v>5.824074074073296E-2</v>
      </c>
      <c r="R836" s="35">
        <f t="shared" si="573"/>
        <v>6.1880787037028769E-2</v>
      </c>
      <c r="S836" s="35">
        <f t="shared" si="574"/>
        <v>6.5520833333324577E-2</v>
      </c>
      <c r="T836" s="35">
        <f t="shared" si="575"/>
        <v>6.9160879629620392E-2</v>
      </c>
      <c r="U836" s="36">
        <f t="shared" si="576"/>
        <v>7.2800925925916193E-2</v>
      </c>
      <c r="V836" s="35">
        <f t="shared" si="577"/>
        <v>7.6440972222212009E-2</v>
      </c>
      <c r="W836" s="37">
        <f t="shared" si="578"/>
        <v>7.6786776620360112E-2</v>
      </c>
      <c r="X836" s="35">
        <f t="shared" si="579"/>
        <v>8.0081018518507824E-2</v>
      </c>
      <c r="Y836" s="35">
        <f t="shared" si="580"/>
        <v>8.3721064814803625E-2</v>
      </c>
      <c r="Z836" s="35">
        <f t="shared" si="581"/>
        <v>8.736111111109944E-2</v>
      </c>
      <c r="AA836" s="36">
        <f t="shared" si="582"/>
        <v>9.1001157407395256E-2</v>
      </c>
      <c r="AB836" s="35">
        <f t="shared" si="583"/>
        <v>9.4641203703691057E-2</v>
      </c>
      <c r="AC836" s="35">
        <f t="shared" si="584"/>
        <v>9.8281249999986872E-2</v>
      </c>
      <c r="AD836" s="35">
        <f t="shared" si="585"/>
        <v>0.10192129629628269</v>
      </c>
      <c r="AE836" s="35">
        <f t="shared" si="586"/>
        <v>0.10556134259257849</v>
      </c>
      <c r="AF836" s="36">
        <f t="shared" si="587"/>
        <v>0.1092013888888743</v>
      </c>
      <c r="AG836" s="35">
        <f t="shared" si="588"/>
        <v>0.11284143518517011</v>
      </c>
      <c r="AH836" s="35">
        <f t="shared" si="589"/>
        <v>0.11648148148146592</v>
      </c>
      <c r="AI836" s="35">
        <f t="shared" si="590"/>
        <v>0.12012152777776174</v>
      </c>
      <c r="AJ836" s="35">
        <f t="shared" si="591"/>
        <v>0.12376157407405754</v>
      </c>
      <c r="AK836" s="36">
        <f t="shared" si="592"/>
        <v>0.12740162037035335</v>
      </c>
      <c r="AL836" s="35">
        <f t="shared" si="593"/>
        <v>0.13104166666664915</v>
      </c>
      <c r="AM836" s="35">
        <f t="shared" si="594"/>
        <v>0.13468171296294498</v>
      </c>
      <c r="AN836" s="35">
        <f t="shared" si="595"/>
        <v>0.13832175925924078</v>
      </c>
      <c r="AO836" s="35">
        <f t="shared" si="596"/>
        <v>0.14196180555553659</v>
      </c>
      <c r="AP836" s="36">
        <f t="shared" si="597"/>
        <v>0.14560185185183239</v>
      </c>
      <c r="AQ836" s="35">
        <f t="shared" si="598"/>
        <v>0.14924189814812822</v>
      </c>
      <c r="AR836" s="35">
        <f t="shared" si="599"/>
        <v>0.15288194444442402</v>
      </c>
      <c r="AS836" s="38">
        <f t="shared" si="600"/>
        <v>0.15359175347220169</v>
      </c>
      <c r="AU836" s="33">
        <v>3.64004629629581E-3</v>
      </c>
    </row>
    <row r="837" spans="1:47">
      <c r="A837" s="33">
        <v>3.6412037037032198E-3</v>
      </c>
      <c r="B837" s="34">
        <v>3.6412037037032198E-3</v>
      </c>
      <c r="C837" s="35">
        <f t="shared" si="601"/>
        <v>7.2824074074064396E-3</v>
      </c>
      <c r="D837" s="35">
        <f t="shared" si="559"/>
        <v>1.0923611111109659E-2</v>
      </c>
      <c r="E837" s="35">
        <f t="shared" si="560"/>
        <v>1.4564814814812879E-2</v>
      </c>
      <c r="F837" s="36">
        <f t="shared" si="561"/>
        <v>1.8206018518516099E-2</v>
      </c>
      <c r="G837" s="35">
        <f t="shared" si="562"/>
        <v>2.1847222222219319E-2</v>
      </c>
      <c r="H837" s="35">
        <f t="shared" si="563"/>
        <v>2.5488425925922539E-2</v>
      </c>
      <c r="I837" s="35">
        <f t="shared" si="564"/>
        <v>2.9129629629625758E-2</v>
      </c>
      <c r="J837" s="35">
        <f t="shared" si="565"/>
        <v>3.2770833333328975E-2</v>
      </c>
      <c r="K837" s="36">
        <f t="shared" si="566"/>
        <v>3.6412037037032198E-2</v>
      </c>
      <c r="L837" s="35">
        <f t="shared" si="567"/>
        <v>4.0053240740735421E-2</v>
      </c>
      <c r="M837" s="35">
        <f t="shared" si="568"/>
        <v>4.3694444444438638E-2</v>
      </c>
      <c r="N837" s="35">
        <f t="shared" si="569"/>
        <v>4.7335648148141854E-2</v>
      </c>
      <c r="O837" s="35">
        <f t="shared" si="570"/>
        <v>5.0976851851845077E-2</v>
      </c>
      <c r="P837" s="36">
        <f t="shared" si="571"/>
        <v>5.46180555555483E-2</v>
      </c>
      <c r="Q837" s="35">
        <f t="shared" si="572"/>
        <v>5.8259259259251517E-2</v>
      </c>
      <c r="R837" s="35">
        <f t="shared" si="573"/>
        <v>6.1900462962954733E-2</v>
      </c>
      <c r="S837" s="35">
        <f t="shared" si="574"/>
        <v>6.5541666666657949E-2</v>
      </c>
      <c r="T837" s="35">
        <f t="shared" si="575"/>
        <v>6.918287037036118E-2</v>
      </c>
      <c r="U837" s="36">
        <f t="shared" si="576"/>
        <v>7.2824074074064396E-2</v>
      </c>
      <c r="V837" s="35">
        <f t="shared" si="577"/>
        <v>7.6465277777767612E-2</v>
      </c>
      <c r="W837" s="37">
        <f t="shared" si="578"/>
        <v>7.6811192129619413E-2</v>
      </c>
      <c r="X837" s="35">
        <f t="shared" si="579"/>
        <v>8.0106481481470843E-2</v>
      </c>
      <c r="Y837" s="35">
        <f t="shared" si="580"/>
        <v>8.3747685185174059E-2</v>
      </c>
      <c r="Z837" s="35">
        <f t="shared" si="581"/>
        <v>8.7388888888877275E-2</v>
      </c>
      <c r="AA837" s="36">
        <f t="shared" si="582"/>
        <v>9.1030092592580492E-2</v>
      </c>
      <c r="AB837" s="35">
        <f t="shared" si="583"/>
        <v>9.4671296296283708E-2</v>
      </c>
      <c r="AC837" s="35">
        <f t="shared" si="584"/>
        <v>9.8312499999986938E-2</v>
      </c>
      <c r="AD837" s="35">
        <f t="shared" si="585"/>
        <v>0.10195370370369015</v>
      </c>
      <c r="AE837" s="35">
        <f t="shared" si="586"/>
        <v>0.10559490740739337</v>
      </c>
      <c r="AF837" s="36">
        <f t="shared" si="587"/>
        <v>0.1092361111110966</v>
      </c>
      <c r="AG837" s="35">
        <f t="shared" si="588"/>
        <v>0.11287731481479982</v>
      </c>
      <c r="AH837" s="35">
        <f t="shared" si="589"/>
        <v>0.11651851851850303</v>
      </c>
      <c r="AI837" s="35">
        <f t="shared" si="590"/>
        <v>0.12015972222220625</v>
      </c>
      <c r="AJ837" s="35">
        <f t="shared" si="591"/>
        <v>0.12380092592590947</v>
      </c>
      <c r="AK837" s="36">
        <f t="shared" si="592"/>
        <v>0.12744212962961268</v>
      </c>
      <c r="AL837" s="35">
        <f t="shared" si="593"/>
        <v>0.1310833333333159</v>
      </c>
      <c r="AM837" s="35">
        <f t="shared" si="594"/>
        <v>0.13472453703701914</v>
      </c>
      <c r="AN837" s="35">
        <f t="shared" si="595"/>
        <v>0.13836574074072236</v>
      </c>
      <c r="AO837" s="35">
        <f t="shared" si="596"/>
        <v>0.14200694444442558</v>
      </c>
      <c r="AP837" s="36">
        <f t="shared" si="597"/>
        <v>0.14564814814812879</v>
      </c>
      <c r="AQ837" s="35">
        <f t="shared" si="598"/>
        <v>0.14928935185183201</v>
      </c>
      <c r="AR837" s="35">
        <f t="shared" si="599"/>
        <v>0.15293055555553522</v>
      </c>
      <c r="AS837" s="38">
        <f t="shared" si="600"/>
        <v>0.15364059027775737</v>
      </c>
      <c r="AU837" s="33">
        <v>3.6412037037032198E-3</v>
      </c>
    </row>
    <row r="838" spans="1:47">
      <c r="A838" s="33">
        <v>3.64236111111062E-3</v>
      </c>
      <c r="B838" s="34">
        <v>3.64236111111062E-3</v>
      </c>
      <c r="C838" s="35">
        <f t="shared" si="601"/>
        <v>7.2847222222212401E-3</v>
      </c>
      <c r="D838" s="35">
        <f t="shared" si="559"/>
        <v>1.0927083333331859E-2</v>
      </c>
      <c r="E838" s="35">
        <f t="shared" si="560"/>
        <v>1.456944444444248E-2</v>
      </c>
      <c r="F838" s="36">
        <f t="shared" si="561"/>
        <v>1.8211805555553101E-2</v>
      </c>
      <c r="G838" s="35">
        <f t="shared" si="562"/>
        <v>2.1854166666663719E-2</v>
      </c>
      <c r="H838" s="35">
        <f t="shared" si="563"/>
        <v>2.5496527777774339E-2</v>
      </c>
      <c r="I838" s="35">
        <f t="shared" si="564"/>
        <v>2.913888888888496E-2</v>
      </c>
      <c r="J838" s="35">
        <f t="shared" si="565"/>
        <v>3.2781249999995578E-2</v>
      </c>
      <c r="K838" s="36">
        <f t="shared" si="566"/>
        <v>3.6423611111106202E-2</v>
      </c>
      <c r="L838" s="35">
        <f t="shared" si="567"/>
        <v>4.006597222221682E-2</v>
      </c>
      <c r="M838" s="35">
        <f t="shared" si="568"/>
        <v>4.3708333333327437E-2</v>
      </c>
      <c r="N838" s="35">
        <f t="shared" si="569"/>
        <v>4.7350694444438061E-2</v>
      </c>
      <c r="O838" s="35">
        <f t="shared" si="570"/>
        <v>5.0993055555548679E-2</v>
      </c>
      <c r="P838" s="36">
        <f t="shared" si="571"/>
        <v>5.4635416666659303E-2</v>
      </c>
      <c r="Q838" s="35">
        <f t="shared" si="572"/>
        <v>5.8277777777769921E-2</v>
      </c>
      <c r="R838" s="35">
        <f t="shared" si="573"/>
        <v>6.1920138888880538E-2</v>
      </c>
      <c r="S838" s="35">
        <f t="shared" si="574"/>
        <v>6.5562499999991156E-2</v>
      </c>
      <c r="T838" s="35">
        <f t="shared" si="575"/>
        <v>6.9204861111101787E-2</v>
      </c>
      <c r="U838" s="36">
        <f t="shared" si="576"/>
        <v>7.2847222222212404E-2</v>
      </c>
      <c r="V838" s="35">
        <f t="shared" si="577"/>
        <v>7.6489583333323022E-2</v>
      </c>
      <c r="W838" s="37">
        <f t="shared" si="578"/>
        <v>7.683560763887852E-2</v>
      </c>
      <c r="X838" s="35">
        <f t="shared" si="579"/>
        <v>8.0131944444433639E-2</v>
      </c>
      <c r="Y838" s="35">
        <f t="shared" si="580"/>
        <v>8.3774305555544257E-2</v>
      </c>
      <c r="Z838" s="35">
        <f t="shared" si="581"/>
        <v>8.7416666666654874E-2</v>
      </c>
      <c r="AA838" s="36">
        <f t="shared" si="582"/>
        <v>9.1059027777765505E-2</v>
      </c>
      <c r="AB838" s="35">
        <f t="shared" si="583"/>
        <v>9.4701388888876123E-2</v>
      </c>
      <c r="AC838" s="35">
        <f t="shared" si="584"/>
        <v>9.834374999998674E-2</v>
      </c>
      <c r="AD838" s="35">
        <f t="shared" si="585"/>
        <v>0.10198611111109736</v>
      </c>
      <c r="AE838" s="35">
        <f t="shared" si="586"/>
        <v>0.10562847222220798</v>
      </c>
      <c r="AF838" s="36">
        <f t="shared" si="587"/>
        <v>0.10927083333331861</v>
      </c>
      <c r="AG838" s="35">
        <f t="shared" si="588"/>
        <v>0.11291319444442922</v>
      </c>
      <c r="AH838" s="35">
        <f t="shared" si="589"/>
        <v>0.11655555555553984</v>
      </c>
      <c r="AI838" s="35">
        <f t="shared" si="590"/>
        <v>0.12019791666665046</v>
      </c>
      <c r="AJ838" s="35">
        <f t="shared" si="591"/>
        <v>0.12384027777776108</v>
      </c>
      <c r="AK838" s="36">
        <f t="shared" si="592"/>
        <v>0.12748263888887171</v>
      </c>
      <c r="AL838" s="35">
        <f t="shared" si="593"/>
        <v>0.13112499999998231</v>
      </c>
      <c r="AM838" s="35">
        <f t="shared" si="594"/>
        <v>0.13476736111109294</v>
      </c>
      <c r="AN838" s="35">
        <f t="shared" si="595"/>
        <v>0.13840972222220357</v>
      </c>
      <c r="AO838" s="35">
        <f t="shared" si="596"/>
        <v>0.14205208333331418</v>
      </c>
      <c r="AP838" s="36">
        <f t="shared" si="597"/>
        <v>0.14569444444442481</v>
      </c>
      <c r="AQ838" s="35">
        <f t="shared" si="598"/>
        <v>0.14933680555553541</v>
      </c>
      <c r="AR838" s="35">
        <f t="shared" si="599"/>
        <v>0.15297916666664604</v>
      </c>
      <c r="AS838" s="38">
        <f t="shared" si="600"/>
        <v>0.15368942708331262</v>
      </c>
      <c r="AU838" s="33">
        <v>3.64236111111062E-3</v>
      </c>
    </row>
    <row r="839" spans="1:47">
      <c r="A839" s="33">
        <v>3.6435185185180298E-3</v>
      </c>
      <c r="B839" s="34">
        <v>3.6435185185180298E-3</v>
      </c>
      <c r="C839" s="35">
        <f t="shared" si="601"/>
        <v>7.2870370370360597E-3</v>
      </c>
      <c r="D839" s="35">
        <f t="shared" si="559"/>
        <v>1.093055555555409E-2</v>
      </c>
      <c r="E839" s="35">
        <f t="shared" si="560"/>
        <v>1.4574074074072119E-2</v>
      </c>
      <c r="F839" s="36">
        <f t="shared" si="561"/>
        <v>1.8217592592590148E-2</v>
      </c>
      <c r="G839" s="35">
        <f t="shared" si="562"/>
        <v>2.1861111111108181E-2</v>
      </c>
      <c r="H839" s="35">
        <f t="shared" si="563"/>
        <v>2.550462962962621E-2</v>
      </c>
      <c r="I839" s="35">
        <f t="shared" si="564"/>
        <v>2.9148148148144239E-2</v>
      </c>
      <c r="J839" s="35">
        <f t="shared" si="565"/>
        <v>3.2791666666662271E-2</v>
      </c>
      <c r="K839" s="36">
        <f t="shared" si="566"/>
        <v>3.6435185185180297E-2</v>
      </c>
      <c r="L839" s="35">
        <f t="shared" si="567"/>
        <v>4.0078703703698329E-2</v>
      </c>
      <c r="M839" s="35">
        <f t="shared" si="568"/>
        <v>4.3722222222216361E-2</v>
      </c>
      <c r="N839" s="35">
        <f t="shared" si="569"/>
        <v>4.7365740740734387E-2</v>
      </c>
      <c r="O839" s="35">
        <f t="shared" si="570"/>
        <v>5.1009259259252419E-2</v>
      </c>
      <c r="P839" s="36">
        <f t="shared" si="571"/>
        <v>5.4652777777770445E-2</v>
      </c>
      <c r="Q839" s="35">
        <f t="shared" si="572"/>
        <v>5.8296296296288477E-2</v>
      </c>
      <c r="R839" s="35">
        <f t="shared" si="573"/>
        <v>6.193981481480651E-2</v>
      </c>
      <c r="S839" s="35">
        <f t="shared" si="574"/>
        <v>6.5583333333324542E-2</v>
      </c>
      <c r="T839" s="35">
        <f t="shared" si="575"/>
        <v>6.9226851851842561E-2</v>
      </c>
      <c r="U839" s="36">
        <f t="shared" si="576"/>
        <v>7.2870370370360593E-2</v>
      </c>
      <c r="V839" s="35">
        <f t="shared" si="577"/>
        <v>7.6513888888878626E-2</v>
      </c>
      <c r="W839" s="37">
        <f t="shared" si="578"/>
        <v>7.6860023148137835E-2</v>
      </c>
      <c r="X839" s="35">
        <f t="shared" si="579"/>
        <v>8.0157407407396658E-2</v>
      </c>
      <c r="Y839" s="35">
        <f t="shared" si="580"/>
        <v>8.380092592591469E-2</v>
      </c>
      <c r="Z839" s="35">
        <f t="shared" si="581"/>
        <v>8.7444444444432723E-2</v>
      </c>
      <c r="AA839" s="36">
        <f t="shared" si="582"/>
        <v>9.1087962962950741E-2</v>
      </c>
      <c r="AB839" s="35">
        <f t="shared" si="583"/>
        <v>9.4731481481468774E-2</v>
      </c>
      <c r="AC839" s="35">
        <f t="shared" si="584"/>
        <v>9.8374999999986806E-2</v>
      </c>
      <c r="AD839" s="35">
        <f t="shared" si="585"/>
        <v>0.10201851851850484</v>
      </c>
      <c r="AE839" s="35">
        <f t="shared" si="586"/>
        <v>0.10566203703702287</v>
      </c>
      <c r="AF839" s="36">
        <f t="shared" si="587"/>
        <v>0.10930555555554089</v>
      </c>
      <c r="AG839" s="35">
        <f t="shared" si="588"/>
        <v>0.11294907407405892</v>
      </c>
      <c r="AH839" s="35">
        <f t="shared" si="589"/>
        <v>0.11659259259257695</v>
      </c>
      <c r="AI839" s="35">
        <f t="shared" si="590"/>
        <v>0.12023611111109499</v>
      </c>
      <c r="AJ839" s="35">
        <f t="shared" si="591"/>
        <v>0.12387962962961302</v>
      </c>
      <c r="AK839" s="36">
        <f t="shared" si="592"/>
        <v>0.12752314814813104</v>
      </c>
      <c r="AL839" s="35">
        <f t="shared" si="593"/>
        <v>0.13116666666664908</v>
      </c>
      <c r="AM839" s="35">
        <f t="shared" si="594"/>
        <v>0.1348101851851671</v>
      </c>
      <c r="AN839" s="35">
        <f t="shared" si="595"/>
        <v>0.13845370370368512</v>
      </c>
      <c r="AO839" s="35">
        <f t="shared" si="596"/>
        <v>0.14209722222220317</v>
      </c>
      <c r="AP839" s="36">
        <f t="shared" si="597"/>
        <v>0.14574074074072119</v>
      </c>
      <c r="AQ839" s="35">
        <f t="shared" si="598"/>
        <v>0.14938425925923923</v>
      </c>
      <c r="AR839" s="35">
        <f t="shared" si="599"/>
        <v>0.15302777777775725</v>
      </c>
      <c r="AS839" s="38">
        <f t="shared" si="600"/>
        <v>0.15373826388886827</v>
      </c>
      <c r="AU839" s="33">
        <v>3.6435185185180298E-3</v>
      </c>
    </row>
    <row r="840" spans="1:47">
      <c r="A840" s="33">
        <v>3.6446759259254401E-3</v>
      </c>
      <c r="B840" s="34">
        <v>3.6446759259254401E-3</v>
      </c>
      <c r="C840" s="35">
        <f t="shared" si="601"/>
        <v>7.2893518518508801E-3</v>
      </c>
      <c r="D840" s="35">
        <f t="shared" si="559"/>
        <v>1.093402777777632E-2</v>
      </c>
      <c r="E840" s="35">
        <f t="shared" si="560"/>
        <v>1.457870370370176E-2</v>
      </c>
      <c r="F840" s="36">
        <f t="shared" si="561"/>
        <v>1.8223379629627199E-2</v>
      </c>
      <c r="G840" s="35">
        <f t="shared" si="562"/>
        <v>2.1868055555552639E-2</v>
      </c>
      <c r="H840" s="35">
        <f t="shared" si="563"/>
        <v>2.551273148147808E-2</v>
      </c>
      <c r="I840" s="35">
        <f t="shared" si="564"/>
        <v>2.915740740740352E-2</v>
      </c>
      <c r="J840" s="35">
        <f t="shared" si="565"/>
        <v>3.2802083333328957E-2</v>
      </c>
      <c r="K840" s="36">
        <f t="shared" si="566"/>
        <v>3.6446759259254398E-2</v>
      </c>
      <c r="L840" s="35">
        <f t="shared" si="567"/>
        <v>4.0091435185179838E-2</v>
      </c>
      <c r="M840" s="35">
        <f t="shared" si="568"/>
        <v>4.3736111111105279E-2</v>
      </c>
      <c r="N840" s="35">
        <f t="shared" si="569"/>
        <v>4.7380787037030719E-2</v>
      </c>
      <c r="O840" s="35">
        <f t="shared" si="570"/>
        <v>5.102546296295616E-2</v>
      </c>
      <c r="P840" s="36">
        <f t="shared" si="571"/>
        <v>5.46701388888816E-2</v>
      </c>
      <c r="Q840" s="35">
        <f t="shared" si="572"/>
        <v>5.8314814814807041E-2</v>
      </c>
      <c r="R840" s="35">
        <f t="shared" si="573"/>
        <v>6.1959490740732481E-2</v>
      </c>
      <c r="S840" s="35">
        <f t="shared" si="574"/>
        <v>6.5604166666657915E-2</v>
      </c>
      <c r="T840" s="35">
        <f t="shared" si="575"/>
        <v>6.9248842592583362E-2</v>
      </c>
      <c r="U840" s="36">
        <f t="shared" si="576"/>
        <v>7.2893518518508796E-2</v>
      </c>
      <c r="V840" s="35">
        <f t="shared" si="577"/>
        <v>7.6538194444434243E-2</v>
      </c>
      <c r="W840" s="37">
        <f t="shared" si="578"/>
        <v>7.688443865739715E-2</v>
      </c>
      <c r="X840" s="35">
        <f t="shared" si="579"/>
        <v>8.0182870370359677E-2</v>
      </c>
      <c r="Y840" s="35">
        <f t="shared" si="580"/>
        <v>8.3827546296285124E-2</v>
      </c>
      <c r="Z840" s="35">
        <f t="shared" si="581"/>
        <v>8.7472222222210558E-2</v>
      </c>
      <c r="AA840" s="36">
        <f t="shared" si="582"/>
        <v>9.1116898148136005E-2</v>
      </c>
      <c r="AB840" s="35">
        <f t="shared" si="583"/>
        <v>9.4761574074061439E-2</v>
      </c>
      <c r="AC840" s="35">
        <f t="shared" si="584"/>
        <v>9.8406249999986886E-2</v>
      </c>
      <c r="AD840" s="35">
        <f t="shared" si="585"/>
        <v>0.10205092592591232</v>
      </c>
      <c r="AE840" s="35">
        <f t="shared" si="586"/>
        <v>0.10569560185183777</v>
      </c>
      <c r="AF840" s="36">
        <f t="shared" si="587"/>
        <v>0.1093402777777632</v>
      </c>
      <c r="AG840" s="35">
        <f t="shared" si="588"/>
        <v>0.11298495370368865</v>
      </c>
      <c r="AH840" s="35">
        <f t="shared" si="589"/>
        <v>0.11662962962961408</v>
      </c>
      <c r="AI840" s="35">
        <f t="shared" si="590"/>
        <v>0.12027430555553952</v>
      </c>
      <c r="AJ840" s="35">
        <f t="shared" si="591"/>
        <v>0.12391898148146496</v>
      </c>
      <c r="AK840" s="36">
        <f t="shared" si="592"/>
        <v>0.1275636574073904</v>
      </c>
      <c r="AL840" s="35">
        <f t="shared" si="593"/>
        <v>0.13120833333331583</v>
      </c>
      <c r="AM840" s="35">
        <f t="shared" si="594"/>
        <v>0.13485300925924129</v>
      </c>
      <c r="AN840" s="35">
        <f t="shared" si="595"/>
        <v>0.13849768518516672</v>
      </c>
      <c r="AO840" s="35">
        <f t="shared" si="596"/>
        <v>0.14214236111109216</v>
      </c>
      <c r="AP840" s="36">
        <f t="shared" si="597"/>
        <v>0.14578703703701759</v>
      </c>
      <c r="AQ840" s="35">
        <f t="shared" si="598"/>
        <v>0.14943171296294305</v>
      </c>
      <c r="AR840" s="35">
        <f t="shared" si="599"/>
        <v>0.15307638888886849</v>
      </c>
      <c r="AS840" s="38">
        <f t="shared" si="600"/>
        <v>0.15378710069442394</v>
      </c>
      <c r="AU840" s="33">
        <v>3.6446759259254401E-3</v>
      </c>
    </row>
    <row r="841" spans="1:47">
      <c r="A841" s="33">
        <v>3.6458333333328399E-3</v>
      </c>
      <c r="B841" s="34">
        <v>3.6458333333328399E-3</v>
      </c>
      <c r="C841" s="35">
        <f t="shared" si="601"/>
        <v>7.2916666666656797E-3</v>
      </c>
      <c r="D841" s="35">
        <f t="shared" si="559"/>
        <v>1.093749999999852E-2</v>
      </c>
      <c r="E841" s="35">
        <f t="shared" si="560"/>
        <v>1.4583333333331359E-2</v>
      </c>
      <c r="F841" s="36">
        <f t="shared" si="561"/>
        <v>1.8229166666664201E-2</v>
      </c>
      <c r="G841" s="35">
        <f t="shared" si="562"/>
        <v>2.1874999999997039E-2</v>
      </c>
      <c r="H841" s="35">
        <f t="shared" si="563"/>
        <v>2.5520833333329877E-2</v>
      </c>
      <c r="I841" s="35">
        <f t="shared" si="564"/>
        <v>2.9166666666662719E-2</v>
      </c>
      <c r="J841" s="35">
        <f t="shared" si="565"/>
        <v>3.281249999999556E-2</v>
      </c>
      <c r="K841" s="36">
        <f t="shared" si="566"/>
        <v>3.6458333333328402E-2</v>
      </c>
      <c r="L841" s="35">
        <f t="shared" si="567"/>
        <v>4.0104166666661237E-2</v>
      </c>
      <c r="M841" s="35">
        <f t="shared" si="568"/>
        <v>4.3749999999994078E-2</v>
      </c>
      <c r="N841" s="35">
        <f t="shared" si="569"/>
        <v>4.739583333332692E-2</v>
      </c>
      <c r="O841" s="35">
        <f t="shared" si="570"/>
        <v>5.1041666666659755E-2</v>
      </c>
      <c r="P841" s="36">
        <f t="shared" si="571"/>
        <v>5.4687499999992596E-2</v>
      </c>
      <c r="Q841" s="35">
        <f t="shared" si="572"/>
        <v>5.8333333333325438E-2</v>
      </c>
      <c r="R841" s="35">
        <f t="shared" si="573"/>
        <v>6.1979166666658279E-2</v>
      </c>
      <c r="S841" s="35">
        <f t="shared" si="574"/>
        <v>6.5624999999991121E-2</v>
      </c>
      <c r="T841" s="35">
        <f t="shared" si="575"/>
        <v>6.9270833333323956E-2</v>
      </c>
      <c r="U841" s="36">
        <f t="shared" si="576"/>
        <v>7.2916666666656804E-2</v>
      </c>
      <c r="V841" s="35">
        <f t="shared" si="577"/>
        <v>7.6562499999989639E-2</v>
      </c>
      <c r="W841" s="37">
        <f t="shared" si="578"/>
        <v>7.6908854166656257E-2</v>
      </c>
      <c r="X841" s="35">
        <f t="shared" si="579"/>
        <v>8.0208333333322474E-2</v>
      </c>
      <c r="Y841" s="35">
        <f t="shared" si="580"/>
        <v>8.3854166666655322E-2</v>
      </c>
      <c r="Z841" s="35">
        <f t="shared" si="581"/>
        <v>8.7499999999988157E-2</v>
      </c>
      <c r="AA841" s="36">
        <f t="shared" si="582"/>
        <v>9.1145833333320991E-2</v>
      </c>
      <c r="AB841" s="35">
        <f t="shared" si="583"/>
        <v>9.479166666665384E-2</v>
      </c>
      <c r="AC841" s="35">
        <f t="shared" si="584"/>
        <v>9.8437499999986675E-2</v>
      </c>
      <c r="AD841" s="35">
        <f t="shared" si="585"/>
        <v>0.10208333333331951</v>
      </c>
      <c r="AE841" s="35">
        <f t="shared" si="586"/>
        <v>0.10572916666665236</v>
      </c>
      <c r="AF841" s="36">
        <f t="shared" si="587"/>
        <v>0.10937499999998519</v>
      </c>
      <c r="AG841" s="35">
        <f t="shared" si="588"/>
        <v>0.11302083333331804</v>
      </c>
      <c r="AH841" s="35">
        <f t="shared" si="589"/>
        <v>0.11666666666665088</v>
      </c>
      <c r="AI841" s="35">
        <f t="shared" si="590"/>
        <v>0.12031249999998371</v>
      </c>
      <c r="AJ841" s="35">
        <f t="shared" si="591"/>
        <v>0.12395833333331656</v>
      </c>
      <c r="AK841" s="36">
        <f t="shared" si="592"/>
        <v>0.12760416666664939</v>
      </c>
      <c r="AL841" s="35">
        <f t="shared" si="593"/>
        <v>0.13124999999998224</v>
      </c>
      <c r="AM841" s="35">
        <f t="shared" si="594"/>
        <v>0.13489583333331506</v>
      </c>
      <c r="AN841" s="35">
        <f t="shared" si="595"/>
        <v>0.13854166666664791</v>
      </c>
      <c r="AO841" s="35">
        <f t="shared" si="596"/>
        <v>0.14218749999998076</v>
      </c>
      <c r="AP841" s="36">
        <f t="shared" si="597"/>
        <v>0.14583333333331361</v>
      </c>
      <c r="AQ841" s="35">
        <f t="shared" si="598"/>
        <v>0.14947916666664643</v>
      </c>
      <c r="AR841" s="35">
        <f t="shared" si="599"/>
        <v>0.15312499999997928</v>
      </c>
      <c r="AS841" s="38">
        <f t="shared" si="600"/>
        <v>0.15383593749997918</v>
      </c>
      <c r="AU841" s="33">
        <v>3.6458333333328399E-3</v>
      </c>
    </row>
    <row r="842" spans="1:47">
      <c r="A842" s="33">
        <v>3.6469907407402501E-3</v>
      </c>
      <c r="B842" s="34">
        <v>3.6469907407402501E-3</v>
      </c>
      <c r="C842" s="35">
        <f t="shared" si="601"/>
        <v>7.2939814814805002E-3</v>
      </c>
      <c r="D842" s="35">
        <f t="shared" si="559"/>
        <v>1.0940972222220751E-2</v>
      </c>
      <c r="E842" s="35">
        <f t="shared" si="560"/>
        <v>1.4587962962961E-2</v>
      </c>
      <c r="F842" s="36">
        <f t="shared" si="561"/>
        <v>1.8234953703701252E-2</v>
      </c>
      <c r="G842" s="35">
        <f t="shared" si="562"/>
        <v>2.1881944444441501E-2</v>
      </c>
      <c r="H842" s="35">
        <f t="shared" si="563"/>
        <v>2.5528935185181751E-2</v>
      </c>
      <c r="I842" s="35">
        <f t="shared" si="564"/>
        <v>2.9175925925922001E-2</v>
      </c>
      <c r="J842" s="35">
        <f t="shared" si="565"/>
        <v>3.2822916666662254E-2</v>
      </c>
      <c r="K842" s="36">
        <f t="shared" si="566"/>
        <v>3.6469907407402503E-2</v>
      </c>
      <c r="L842" s="35">
        <f t="shared" si="567"/>
        <v>4.0116898148142753E-2</v>
      </c>
      <c r="M842" s="35">
        <f t="shared" si="568"/>
        <v>4.3763888888883003E-2</v>
      </c>
      <c r="N842" s="35">
        <f t="shared" si="569"/>
        <v>4.7410879629623252E-2</v>
      </c>
      <c r="O842" s="35">
        <f t="shared" si="570"/>
        <v>5.1057870370363502E-2</v>
      </c>
      <c r="P842" s="36">
        <f t="shared" si="571"/>
        <v>5.4704861111103752E-2</v>
      </c>
      <c r="Q842" s="35">
        <f t="shared" si="572"/>
        <v>5.8351851851844001E-2</v>
      </c>
      <c r="R842" s="35">
        <f t="shared" si="573"/>
        <v>6.1998842592584251E-2</v>
      </c>
      <c r="S842" s="35">
        <f t="shared" si="574"/>
        <v>6.5645833333324508E-2</v>
      </c>
      <c r="T842" s="35">
        <f t="shared" si="575"/>
        <v>6.9292824074064757E-2</v>
      </c>
      <c r="U842" s="36">
        <f t="shared" si="576"/>
        <v>7.2939814814805007E-2</v>
      </c>
      <c r="V842" s="35">
        <f t="shared" si="577"/>
        <v>7.6586805555545256E-2</v>
      </c>
      <c r="W842" s="37">
        <f t="shared" si="578"/>
        <v>7.6933269675915572E-2</v>
      </c>
      <c r="X842" s="35">
        <f t="shared" si="579"/>
        <v>8.0233796296285506E-2</v>
      </c>
      <c r="Y842" s="35">
        <f t="shared" si="580"/>
        <v>8.3880787037025756E-2</v>
      </c>
      <c r="Z842" s="35">
        <f t="shared" si="581"/>
        <v>8.7527777777766005E-2</v>
      </c>
      <c r="AA842" s="36">
        <f t="shared" si="582"/>
        <v>9.1174768518506255E-2</v>
      </c>
      <c r="AB842" s="35">
        <f t="shared" si="583"/>
        <v>9.4821759259246505E-2</v>
      </c>
      <c r="AC842" s="35">
        <f t="shared" si="584"/>
        <v>9.8468749999986754E-2</v>
      </c>
      <c r="AD842" s="35">
        <f t="shared" si="585"/>
        <v>0.102115740740727</v>
      </c>
      <c r="AE842" s="35">
        <f t="shared" si="586"/>
        <v>0.10576273148146725</v>
      </c>
      <c r="AF842" s="36">
        <f t="shared" si="587"/>
        <v>0.1094097222222075</v>
      </c>
      <c r="AG842" s="35">
        <f t="shared" si="588"/>
        <v>0.11305671296294775</v>
      </c>
      <c r="AH842" s="35">
        <f t="shared" si="589"/>
        <v>0.116703703703688</v>
      </c>
      <c r="AI842" s="35">
        <f t="shared" si="590"/>
        <v>0.12035069444442825</v>
      </c>
      <c r="AJ842" s="35">
        <f t="shared" si="591"/>
        <v>0.1239976851851685</v>
      </c>
      <c r="AK842" s="36">
        <f t="shared" si="592"/>
        <v>0.12764467592590875</v>
      </c>
      <c r="AL842" s="35">
        <f t="shared" si="593"/>
        <v>0.13129166666664902</v>
      </c>
      <c r="AM842" s="35">
        <f t="shared" si="594"/>
        <v>0.13493865740738925</v>
      </c>
      <c r="AN842" s="35">
        <f t="shared" si="595"/>
        <v>0.13858564814812951</v>
      </c>
      <c r="AO842" s="35">
        <f t="shared" si="596"/>
        <v>0.14223263888886975</v>
      </c>
      <c r="AP842" s="36">
        <f t="shared" si="597"/>
        <v>0.14587962962961001</v>
      </c>
      <c r="AQ842" s="35">
        <f t="shared" si="598"/>
        <v>0.14952662037035025</v>
      </c>
      <c r="AR842" s="35">
        <f t="shared" si="599"/>
        <v>0.15317361111109051</v>
      </c>
      <c r="AS842" s="38">
        <f t="shared" si="600"/>
        <v>0.15388477430553485</v>
      </c>
      <c r="AU842" s="33">
        <v>3.6469907407402501E-3</v>
      </c>
    </row>
    <row r="843" spans="1:47">
      <c r="A843" s="33">
        <v>3.6481481481476599E-3</v>
      </c>
      <c r="B843" s="34">
        <v>3.6481481481476599E-3</v>
      </c>
      <c r="C843" s="35">
        <f t="shared" si="601"/>
        <v>7.2962962962953197E-3</v>
      </c>
      <c r="D843" s="35">
        <f t="shared" si="559"/>
        <v>1.094444444444298E-2</v>
      </c>
      <c r="E843" s="35">
        <f t="shared" si="560"/>
        <v>1.4592592592590639E-2</v>
      </c>
      <c r="F843" s="36">
        <f t="shared" si="561"/>
        <v>1.8240740740738299E-2</v>
      </c>
      <c r="G843" s="35">
        <f t="shared" si="562"/>
        <v>2.188888888888596E-2</v>
      </c>
      <c r="H843" s="35">
        <f t="shared" si="563"/>
        <v>2.5537037037033618E-2</v>
      </c>
      <c r="I843" s="35">
        <f t="shared" si="564"/>
        <v>2.9185185185181279E-2</v>
      </c>
      <c r="J843" s="35">
        <f t="shared" si="565"/>
        <v>3.283333333332894E-2</v>
      </c>
      <c r="K843" s="36">
        <f t="shared" si="566"/>
        <v>3.6481481481476598E-2</v>
      </c>
      <c r="L843" s="35">
        <f t="shared" si="567"/>
        <v>4.0129629629624256E-2</v>
      </c>
      <c r="M843" s="35">
        <f t="shared" si="568"/>
        <v>4.377777777777192E-2</v>
      </c>
      <c r="N843" s="35">
        <f t="shared" si="569"/>
        <v>4.7425925925919578E-2</v>
      </c>
      <c r="O843" s="35">
        <f t="shared" si="570"/>
        <v>5.1074074074067236E-2</v>
      </c>
      <c r="P843" s="36">
        <f t="shared" si="571"/>
        <v>5.47222222222149E-2</v>
      </c>
      <c r="Q843" s="35">
        <f t="shared" si="572"/>
        <v>5.8370370370362558E-2</v>
      </c>
      <c r="R843" s="35">
        <f t="shared" si="573"/>
        <v>6.2018518518510216E-2</v>
      </c>
      <c r="S843" s="35">
        <f t="shared" si="574"/>
        <v>6.566666666665788E-2</v>
      </c>
      <c r="T843" s="35">
        <f t="shared" si="575"/>
        <v>6.9314814814805531E-2</v>
      </c>
      <c r="U843" s="36">
        <f t="shared" si="576"/>
        <v>7.2962962962953196E-2</v>
      </c>
      <c r="V843" s="35">
        <f t="shared" si="577"/>
        <v>7.661111111110086E-2</v>
      </c>
      <c r="W843" s="37">
        <f t="shared" si="578"/>
        <v>7.6957685185174887E-2</v>
      </c>
      <c r="X843" s="35">
        <f t="shared" si="579"/>
        <v>8.0259259259248511E-2</v>
      </c>
      <c r="Y843" s="35">
        <f t="shared" si="580"/>
        <v>8.3907407407396176E-2</v>
      </c>
      <c r="Z843" s="35">
        <f t="shared" si="581"/>
        <v>8.755555555554384E-2</v>
      </c>
      <c r="AA843" s="36">
        <f t="shared" si="582"/>
        <v>9.1203703703691491E-2</v>
      </c>
      <c r="AB843" s="35">
        <f t="shared" si="583"/>
        <v>9.4851851851839156E-2</v>
      </c>
      <c r="AC843" s="35">
        <f t="shared" si="584"/>
        <v>9.849999999998682E-2</v>
      </c>
      <c r="AD843" s="35">
        <f t="shared" si="585"/>
        <v>0.10214814814813447</v>
      </c>
      <c r="AE843" s="35">
        <f t="shared" si="586"/>
        <v>0.10579629629628214</v>
      </c>
      <c r="AF843" s="36">
        <f t="shared" si="587"/>
        <v>0.1094444444444298</v>
      </c>
      <c r="AG843" s="35">
        <f t="shared" si="588"/>
        <v>0.11309259259257745</v>
      </c>
      <c r="AH843" s="35">
        <f t="shared" si="589"/>
        <v>0.11674074074072512</v>
      </c>
      <c r="AI843" s="35">
        <f t="shared" si="590"/>
        <v>0.12038888888887278</v>
      </c>
      <c r="AJ843" s="35">
        <f t="shared" si="591"/>
        <v>0.12403703703702043</v>
      </c>
      <c r="AK843" s="36">
        <f t="shared" si="592"/>
        <v>0.12768518518516808</v>
      </c>
      <c r="AL843" s="35">
        <f t="shared" si="593"/>
        <v>0.13133333333331576</v>
      </c>
      <c r="AM843" s="35">
        <f t="shared" si="594"/>
        <v>0.13498148148146341</v>
      </c>
      <c r="AN843" s="35">
        <f t="shared" si="595"/>
        <v>0.13862962962961106</v>
      </c>
      <c r="AO843" s="35">
        <f t="shared" si="596"/>
        <v>0.14227777777775874</v>
      </c>
      <c r="AP843" s="36">
        <f t="shared" si="597"/>
        <v>0.14592592592590639</v>
      </c>
      <c r="AQ843" s="35">
        <f t="shared" si="598"/>
        <v>0.14957407407405404</v>
      </c>
      <c r="AR843" s="35">
        <f t="shared" si="599"/>
        <v>0.15322222222220172</v>
      </c>
      <c r="AS843" s="38">
        <f t="shared" si="600"/>
        <v>0.1539336111110905</v>
      </c>
      <c r="AU843" s="33">
        <v>3.6481481481476599E-3</v>
      </c>
    </row>
    <row r="844" spans="1:47">
      <c r="A844" s="33">
        <v>3.6493055555550601E-3</v>
      </c>
      <c r="B844" s="34">
        <v>3.6493055555550601E-3</v>
      </c>
      <c r="C844" s="35">
        <f t="shared" si="601"/>
        <v>7.2986111111101202E-3</v>
      </c>
      <c r="D844" s="35">
        <f t="shared" si="559"/>
        <v>1.094791666666518E-2</v>
      </c>
      <c r="E844" s="35">
        <f t="shared" si="560"/>
        <v>1.459722222222024E-2</v>
      </c>
      <c r="F844" s="36">
        <f t="shared" si="561"/>
        <v>1.8246527777775301E-2</v>
      </c>
      <c r="G844" s="35">
        <f t="shared" si="562"/>
        <v>2.189583333333036E-2</v>
      </c>
      <c r="H844" s="35">
        <f t="shared" si="563"/>
        <v>2.5545138888885422E-2</v>
      </c>
      <c r="I844" s="35">
        <f t="shared" si="564"/>
        <v>2.9194444444440481E-2</v>
      </c>
      <c r="J844" s="35">
        <f t="shared" si="565"/>
        <v>3.2843749999995543E-2</v>
      </c>
      <c r="K844" s="36">
        <f t="shared" si="566"/>
        <v>3.6493055555550602E-2</v>
      </c>
      <c r="L844" s="35">
        <f t="shared" si="567"/>
        <v>4.0142361111105661E-2</v>
      </c>
      <c r="M844" s="35">
        <f t="shared" si="568"/>
        <v>4.379166666666072E-2</v>
      </c>
      <c r="N844" s="35">
        <f t="shared" si="569"/>
        <v>4.7440972222215778E-2</v>
      </c>
      <c r="O844" s="35">
        <f t="shared" si="570"/>
        <v>5.1090277777770844E-2</v>
      </c>
      <c r="P844" s="36">
        <f t="shared" si="571"/>
        <v>5.4739583333325903E-2</v>
      </c>
      <c r="Q844" s="35">
        <f t="shared" si="572"/>
        <v>5.8388888888880962E-2</v>
      </c>
      <c r="R844" s="35">
        <f t="shared" si="573"/>
        <v>6.2038194444436021E-2</v>
      </c>
      <c r="S844" s="35">
        <f t="shared" si="574"/>
        <v>6.5687499999991086E-2</v>
      </c>
      <c r="T844" s="35">
        <f t="shared" si="575"/>
        <v>6.9336805555546138E-2</v>
      </c>
      <c r="U844" s="36">
        <f t="shared" si="576"/>
        <v>7.2986111111101204E-2</v>
      </c>
      <c r="V844" s="35">
        <f t="shared" si="577"/>
        <v>7.6635416666656256E-2</v>
      </c>
      <c r="W844" s="37">
        <f t="shared" si="578"/>
        <v>7.6982100694433994E-2</v>
      </c>
      <c r="X844" s="35">
        <f t="shared" si="579"/>
        <v>8.0284722222211322E-2</v>
      </c>
      <c r="Y844" s="35">
        <f t="shared" si="580"/>
        <v>8.3934027777766387E-2</v>
      </c>
      <c r="Z844" s="35">
        <f t="shared" si="581"/>
        <v>8.7583333333321439E-2</v>
      </c>
      <c r="AA844" s="36">
        <f t="shared" si="582"/>
        <v>9.1232638888876505E-2</v>
      </c>
      <c r="AB844" s="35">
        <f t="shared" si="583"/>
        <v>9.4881944444431557E-2</v>
      </c>
      <c r="AC844" s="35">
        <f t="shared" si="584"/>
        <v>9.8531249999986623E-2</v>
      </c>
      <c r="AD844" s="35">
        <f t="shared" si="585"/>
        <v>0.10218055555554169</v>
      </c>
      <c r="AE844" s="35">
        <f t="shared" si="586"/>
        <v>0.10582986111109674</v>
      </c>
      <c r="AF844" s="36">
        <f t="shared" si="587"/>
        <v>0.10947916666665181</v>
      </c>
      <c r="AG844" s="35">
        <f t="shared" si="588"/>
        <v>0.11312847222220686</v>
      </c>
      <c r="AH844" s="35">
        <f t="shared" si="589"/>
        <v>0.11677777777776192</v>
      </c>
      <c r="AI844" s="35">
        <f t="shared" si="590"/>
        <v>0.12042708333331699</v>
      </c>
      <c r="AJ844" s="35">
        <f t="shared" si="591"/>
        <v>0.12407638888887204</v>
      </c>
      <c r="AK844" s="36">
        <f t="shared" si="592"/>
        <v>0.12772569444442711</v>
      </c>
      <c r="AL844" s="35">
        <f t="shared" si="593"/>
        <v>0.13137499999998217</v>
      </c>
      <c r="AM844" s="35">
        <f t="shared" si="594"/>
        <v>0.13502430555553721</v>
      </c>
      <c r="AN844" s="35">
        <f t="shared" si="595"/>
        <v>0.13867361111109228</v>
      </c>
      <c r="AO844" s="35">
        <f t="shared" si="596"/>
        <v>0.14232291666664734</v>
      </c>
      <c r="AP844" s="36">
        <f t="shared" si="597"/>
        <v>0.14597222222220241</v>
      </c>
      <c r="AQ844" s="35">
        <f t="shared" si="598"/>
        <v>0.14962152777775747</v>
      </c>
      <c r="AR844" s="35">
        <f t="shared" si="599"/>
        <v>0.15327083333331251</v>
      </c>
      <c r="AS844" s="38">
        <f t="shared" si="600"/>
        <v>0.15398244791664575</v>
      </c>
      <c r="AU844" s="33">
        <v>3.6493055555550601E-3</v>
      </c>
    </row>
    <row r="845" spans="1:47">
      <c r="A845" s="33">
        <v>3.6504629629624699E-3</v>
      </c>
      <c r="B845" s="34">
        <v>3.6504629629624699E-3</v>
      </c>
      <c r="C845" s="35">
        <f t="shared" si="601"/>
        <v>7.3009259259249398E-3</v>
      </c>
      <c r="D845" s="35">
        <f t="shared" si="559"/>
        <v>1.0951388888887409E-2</v>
      </c>
      <c r="E845" s="35">
        <f t="shared" si="560"/>
        <v>1.460185185184988E-2</v>
      </c>
      <c r="F845" s="36">
        <f t="shared" si="561"/>
        <v>1.8252314814812348E-2</v>
      </c>
      <c r="G845" s="35">
        <f t="shared" si="562"/>
        <v>2.1902777777774819E-2</v>
      </c>
      <c r="H845" s="35">
        <f t="shared" si="563"/>
        <v>2.5553240740737289E-2</v>
      </c>
      <c r="I845" s="35">
        <f t="shared" si="564"/>
        <v>2.9203703703699759E-2</v>
      </c>
      <c r="J845" s="35">
        <f t="shared" si="565"/>
        <v>3.285416666666223E-2</v>
      </c>
      <c r="K845" s="36">
        <f t="shared" si="566"/>
        <v>3.6504629629624696E-2</v>
      </c>
      <c r="L845" s="35">
        <f t="shared" si="567"/>
        <v>4.015509259258717E-2</v>
      </c>
      <c r="M845" s="35">
        <f t="shared" si="568"/>
        <v>4.3805555555549637E-2</v>
      </c>
      <c r="N845" s="35">
        <f t="shared" si="569"/>
        <v>4.7456018518512111E-2</v>
      </c>
      <c r="O845" s="35">
        <f t="shared" si="570"/>
        <v>5.1106481481474578E-2</v>
      </c>
      <c r="P845" s="36">
        <f t="shared" si="571"/>
        <v>5.4756944444437052E-2</v>
      </c>
      <c r="Q845" s="35">
        <f t="shared" si="572"/>
        <v>5.8407407407399518E-2</v>
      </c>
      <c r="R845" s="35">
        <f t="shared" si="573"/>
        <v>6.2057870370361985E-2</v>
      </c>
      <c r="S845" s="35">
        <f t="shared" si="574"/>
        <v>6.5708333333324459E-2</v>
      </c>
      <c r="T845" s="35">
        <f t="shared" si="575"/>
        <v>6.9358796296286926E-2</v>
      </c>
      <c r="U845" s="36">
        <f t="shared" si="576"/>
        <v>7.3009259259249393E-2</v>
      </c>
      <c r="V845" s="35">
        <f t="shared" si="577"/>
        <v>7.6659722222211873E-2</v>
      </c>
      <c r="W845" s="37">
        <f t="shared" si="578"/>
        <v>7.7006516203693295E-2</v>
      </c>
      <c r="X845" s="35">
        <f t="shared" si="579"/>
        <v>8.031018518517434E-2</v>
      </c>
      <c r="Y845" s="35">
        <f t="shared" si="580"/>
        <v>8.3960648148136807E-2</v>
      </c>
      <c r="Z845" s="35">
        <f t="shared" si="581"/>
        <v>8.7611111111099274E-2</v>
      </c>
      <c r="AA845" s="36">
        <f t="shared" si="582"/>
        <v>9.1261574074061741E-2</v>
      </c>
      <c r="AB845" s="35">
        <f t="shared" si="583"/>
        <v>9.4912037037024222E-2</v>
      </c>
      <c r="AC845" s="35">
        <f t="shared" si="584"/>
        <v>9.8562499999986689E-2</v>
      </c>
      <c r="AD845" s="35">
        <f t="shared" si="585"/>
        <v>0.10221296296294916</v>
      </c>
      <c r="AE845" s="35">
        <f t="shared" si="586"/>
        <v>0.10586342592591162</v>
      </c>
      <c r="AF845" s="36">
        <f t="shared" si="587"/>
        <v>0.1095138888888741</v>
      </c>
      <c r="AG845" s="35">
        <f t="shared" si="588"/>
        <v>0.11316435185183657</v>
      </c>
      <c r="AH845" s="35">
        <f t="shared" si="589"/>
        <v>0.11681481481479904</v>
      </c>
      <c r="AI845" s="35">
        <f t="shared" si="590"/>
        <v>0.1204652777777615</v>
      </c>
      <c r="AJ845" s="35">
        <f t="shared" si="591"/>
        <v>0.12411574074072397</v>
      </c>
      <c r="AK845" s="36">
        <f t="shared" si="592"/>
        <v>0.12776620370368644</v>
      </c>
      <c r="AL845" s="35">
        <f t="shared" si="593"/>
        <v>0.13141666666664892</v>
      </c>
      <c r="AM845" s="35">
        <f t="shared" si="594"/>
        <v>0.1350671296296114</v>
      </c>
      <c r="AN845" s="35">
        <f t="shared" si="595"/>
        <v>0.13871759259257385</v>
      </c>
      <c r="AO845" s="35">
        <f t="shared" si="596"/>
        <v>0.14236805555553633</v>
      </c>
      <c r="AP845" s="36">
        <f t="shared" si="597"/>
        <v>0.14601851851849879</v>
      </c>
      <c r="AQ845" s="35">
        <f t="shared" si="598"/>
        <v>0.14966898148146127</v>
      </c>
      <c r="AR845" s="35">
        <f t="shared" si="599"/>
        <v>0.15331944444442375</v>
      </c>
      <c r="AS845" s="38">
        <f t="shared" si="600"/>
        <v>0.15403128472220143</v>
      </c>
      <c r="AU845" s="33">
        <v>3.6504629629624699E-3</v>
      </c>
    </row>
    <row r="846" spans="1:47">
      <c r="A846" s="33">
        <v>3.6516203703698801E-3</v>
      </c>
      <c r="B846" s="34">
        <v>3.6516203703698801E-3</v>
      </c>
      <c r="C846" s="35">
        <f t="shared" si="601"/>
        <v>7.3032407407397602E-3</v>
      </c>
      <c r="D846" s="35">
        <f t="shared" si="559"/>
        <v>1.095486111110964E-2</v>
      </c>
      <c r="E846" s="35">
        <f t="shared" si="560"/>
        <v>1.460648148147952E-2</v>
      </c>
      <c r="F846" s="36">
        <f t="shared" si="561"/>
        <v>1.8258101851849402E-2</v>
      </c>
      <c r="G846" s="35">
        <f t="shared" si="562"/>
        <v>2.1909722222219281E-2</v>
      </c>
      <c r="H846" s="35">
        <f t="shared" si="563"/>
        <v>2.5561342592589159E-2</v>
      </c>
      <c r="I846" s="35">
        <f t="shared" si="564"/>
        <v>2.9212962962959041E-2</v>
      </c>
      <c r="J846" s="35">
        <f t="shared" si="565"/>
        <v>3.2864583333328923E-2</v>
      </c>
      <c r="K846" s="36">
        <f t="shared" si="566"/>
        <v>3.6516203703698805E-2</v>
      </c>
      <c r="L846" s="35">
        <f t="shared" si="567"/>
        <v>4.016782407406868E-2</v>
      </c>
      <c r="M846" s="35">
        <f t="shared" si="568"/>
        <v>4.3819444444438561E-2</v>
      </c>
      <c r="N846" s="35">
        <f t="shared" si="569"/>
        <v>4.7471064814808443E-2</v>
      </c>
      <c r="O846" s="35">
        <f t="shared" si="570"/>
        <v>5.1122685185178318E-2</v>
      </c>
      <c r="P846" s="36">
        <f t="shared" si="571"/>
        <v>5.47743055555482E-2</v>
      </c>
      <c r="Q846" s="35">
        <f t="shared" si="572"/>
        <v>5.8425925925918082E-2</v>
      </c>
      <c r="R846" s="35">
        <f t="shared" si="573"/>
        <v>6.2077546296287964E-2</v>
      </c>
      <c r="S846" s="35">
        <f t="shared" si="574"/>
        <v>6.5729166666657846E-2</v>
      </c>
      <c r="T846" s="35">
        <f t="shared" si="575"/>
        <v>6.9380787037027727E-2</v>
      </c>
      <c r="U846" s="36">
        <f t="shared" si="576"/>
        <v>7.3032407407397609E-2</v>
      </c>
      <c r="V846" s="35">
        <f t="shared" si="577"/>
        <v>7.6684027777767477E-2</v>
      </c>
      <c r="W846" s="37">
        <f t="shared" si="578"/>
        <v>7.7030931712952611E-2</v>
      </c>
      <c r="X846" s="35">
        <f t="shared" si="579"/>
        <v>8.0335648148137359E-2</v>
      </c>
      <c r="Y846" s="35">
        <f t="shared" si="580"/>
        <v>8.3987268518507241E-2</v>
      </c>
      <c r="Z846" s="35">
        <f t="shared" si="581"/>
        <v>8.7638888888877123E-2</v>
      </c>
      <c r="AA846" s="36">
        <f t="shared" si="582"/>
        <v>9.1290509259247005E-2</v>
      </c>
      <c r="AB846" s="35">
        <f t="shared" si="583"/>
        <v>9.4942129629616887E-2</v>
      </c>
      <c r="AC846" s="35">
        <f t="shared" si="584"/>
        <v>9.8593749999986768E-2</v>
      </c>
      <c r="AD846" s="35">
        <f t="shared" si="585"/>
        <v>0.10224537037035664</v>
      </c>
      <c r="AE846" s="35">
        <f t="shared" si="586"/>
        <v>0.10589699074072652</v>
      </c>
      <c r="AF846" s="36">
        <f t="shared" si="587"/>
        <v>0.1095486111110964</v>
      </c>
      <c r="AG846" s="35">
        <f t="shared" si="588"/>
        <v>0.11320023148146628</v>
      </c>
      <c r="AH846" s="35">
        <f t="shared" si="589"/>
        <v>0.11685185185183616</v>
      </c>
      <c r="AI846" s="35">
        <f t="shared" si="590"/>
        <v>0.12050347222220605</v>
      </c>
      <c r="AJ846" s="35">
        <f t="shared" si="591"/>
        <v>0.12415509259257593</v>
      </c>
      <c r="AK846" s="36">
        <f t="shared" si="592"/>
        <v>0.1278067129629458</v>
      </c>
      <c r="AL846" s="35">
        <f t="shared" si="593"/>
        <v>0.13145833333331569</v>
      </c>
      <c r="AM846" s="35">
        <f t="shared" si="594"/>
        <v>0.13510995370368556</v>
      </c>
      <c r="AN846" s="35">
        <f t="shared" si="595"/>
        <v>0.13876157407405545</v>
      </c>
      <c r="AO846" s="35">
        <f t="shared" si="596"/>
        <v>0.14241319444442532</v>
      </c>
      <c r="AP846" s="36">
        <f t="shared" si="597"/>
        <v>0.14606481481479522</v>
      </c>
      <c r="AQ846" s="35">
        <f t="shared" si="598"/>
        <v>0.14971643518516509</v>
      </c>
      <c r="AR846" s="35">
        <f t="shared" si="599"/>
        <v>0.15336805555553495</v>
      </c>
      <c r="AS846" s="38">
        <f t="shared" si="600"/>
        <v>0.1540801215277571</v>
      </c>
      <c r="AU846" s="33">
        <v>3.6516203703698801E-3</v>
      </c>
    </row>
    <row r="847" spans="1:47">
      <c r="A847" s="33">
        <v>3.6527777777772799E-3</v>
      </c>
      <c r="B847" s="34">
        <v>3.6527777777772799E-3</v>
      </c>
      <c r="C847" s="35">
        <f t="shared" si="601"/>
        <v>7.3055555555545599E-3</v>
      </c>
      <c r="D847" s="35">
        <f t="shared" ref="D847:D910" si="602">B847*3</f>
        <v>1.095833333333184E-2</v>
      </c>
      <c r="E847" s="35">
        <f t="shared" ref="E847:E910" si="603">B847*4</f>
        <v>1.461111111110912E-2</v>
      </c>
      <c r="F847" s="36">
        <f t="shared" ref="F847:F910" si="604">B847*5</f>
        <v>1.8263888888886401E-2</v>
      </c>
      <c r="G847" s="35">
        <f t="shared" ref="G847:G910" si="605">B847*6</f>
        <v>2.191666666666368E-2</v>
      </c>
      <c r="H847" s="35">
        <f t="shared" ref="H847:H910" si="606">B847*7</f>
        <v>2.556944444444096E-2</v>
      </c>
      <c r="I847" s="35">
        <f t="shared" ref="I847:I910" si="607">B847*8</f>
        <v>2.9222222222218239E-2</v>
      </c>
      <c r="J847" s="35">
        <f t="shared" ref="J847:J910" si="608">B847*9</f>
        <v>3.2874999999995519E-2</v>
      </c>
      <c r="K847" s="36">
        <f t="shared" ref="K847:K910" si="609">B847*10</f>
        <v>3.6527777777772802E-2</v>
      </c>
      <c r="L847" s="35">
        <f t="shared" ref="L847:L910" si="610">B847*11</f>
        <v>4.0180555555550078E-2</v>
      </c>
      <c r="M847" s="35">
        <f t="shared" ref="M847:M910" si="611">B847*12</f>
        <v>4.3833333333327361E-2</v>
      </c>
      <c r="N847" s="35">
        <f t="shared" ref="N847:N910" si="612">B847*13</f>
        <v>4.7486111111104637E-2</v>
      </c>
      <c r="O847" s="35">
        <f t="shared" ref="O847:O910" si="613">B847*14</f>
        <v>5.113888888888192E-2</v>
      </c>
      <c r="P847" s="36">
        <f t="shared" ref="P847:P910" si="614">B847*15</f>
        <v>5.4791666666659196E-2</v>
      </c>
      <c r="Q847" s="35">
        <f t="shared" ref="Q847:Q910" si="615">B847*16</f>
        <v>5.8444444444436479E-2</v>
      </c>
      <c r="R847" s="35">
        <f t="shared" ref="R847:R910" si="616">B847*17</f>
        <v>6.2097222222213762E-2</v>
      </c>
      <c r="S847" s="35">
        <f t="shared" ref="S847:S910" si="617">B847*18</f>
        <v>6.5749999999991038E-2</v>
      </c>
      <c r="T847" s="35">
        <f t="shared" ref="T847:T910" si="618">B847*19</f>
        <v>6.9402777777768321E-2</v>
      </c>
      <c r="U847" s="36">
        <f t="shared" ref="U847:U910" si="619">B847*20</f>
        <v>7.3055555555545604E-2</v>
      </c>
      <c r="V847" s="35">
        <f t="shared" ref="V847:V910" si="620">B847*21</f>
        <v>7.6708333333322873E-2</v>
      </c>
      <c r="W847" s="37">
        <f t="shared" ref="W847:W910" si="621">B847*21.095</f>
        <v>7.7055347222211718E-2</v>
      </c>
      <c r="X847" s="35">
        <f t="shared" ref="X847:X910" si="622">B847*22</f>
        <v>8.0361111111100156E-2</v>
      </c>
      <c r="Y847" s="35">
        <f t="shared" ref="Y847:Y910" si="623">B847*23</f>
        <v>8.4013888888877439E-2</v>
      </c>
      <c r="Z847" s="35">
        <f t="shared" ref="Z847:Z910" si="624">B847*24</f>
        <v>8.7666666666654722E-2</v>
      </c>
      <c r="AA847" s="36">
        <f t="shared" ref="AA847:AA910" si="625">B847*25</f>
        <v>9.1319444444432005E-2</v>
      </c>
      <c r="AB847" s="35">
        <f t="shared" ref="AB847:AB910" si="626">B847*26</f>
        <v>9.4972222222209274E-2</v>
      </c>
      <c r="AC847" s="35">
        <f t="shared" ref="AC847:AC910" si="627">B847*27</f>
        <v>9.8624999999986557E-2</v>
      </c>
      <c r="AD847" s="35">
        <f t="shared" ref="AD847:AD910" si="628">B847*28</f>
        <v>0.10227777777776384</v>
      </c>
      <c r="AE847" s="35">
        <f t="shared" ref="AE847:AE910" si="629">B847*29</f>
        <v>0.10593055555554112</v>
      </c>
      <c r="AF847" s="36">
        <f t="shared" ref="AF847:AF910" si="630">B847*30</f>
        <v>0.10958333333331839</v>
      </c>
      <c r="AG847" s="35">
        <f t="shared" ref="AG847:AG910" si="631">B847*31</f>
        <v>0.11323611111109567</v>
      </c>
      <c r="AH847" s="35">
        <f t="shared" ref="AH847:AH910" si="632">B847*32</f>
        <v>0.11688888888887296</v>
      </c>
      <c r="AI847" s="35">
        <f t="shared" ref="AI847:AI910" si="633">B847*33</f>
        <v>0.12054166666665024</v>
      </c>
      <c r="AJ847" s="35">
        <f t="shared" ref="AJ847:AJ910" si="634">B847*34</f>
        <v>0.12419444444442752</v>
      </c>
      <c r="AK847" s="36">
        <f t="shared" ref="AK847:AK910" si="635">B847*35</f>
        <v>0.12784722222220479</v>
      </c>
      <c r="AL847" s="35">
        <f t="shared" ref="AL847:AL910" si="636">B847*36</f>
        <v>0.13149999999998208</v>
      </c>
      <c r="AM847" s="35">
        <f t="shared" ref="AM847:AM910" si="637">B847*37</f>
        <v>0.13515277777775936</v>
      </c>
      <c r="AN847" s="35">
        <f t="shared" ref="AN847:AN910" si="638">B847*38</f>
        <v>0.13880555555553664</v>
      </c>
      <c r="AO847" s="35">
        <f t="shared" ref="AO847:AO910" si="639">B847*39</f>
        <v>0.14245833333331392</v>
      </c>
      <c r="AP847" s="36">
        <f t="shared" ref="AP847:AP910" si="640">B847*40</f>
        <v>0.14611111111109121</v>
      </c>
      <c r="AQ847" s="35">
        <f t="shared" ref="AQ847:AQ910" si="641">B847*41</f>
        <v>0.14976388888886849</v>
      </c>
      <c r="AR847" s="35">
        <f t="shared" ref="AR847:AR910" si="642">B847*42</f>
        <v>0.15341666666664575</v>
      </c>
      <c r="AS847" s="38">
        <f t="shared" ref="AS847:AS910" si="643">B847*42.195</f>
        <v>0.15412895833331233</v>
      </c>
      <c r="AU847" s="33">
        <v>3.6527777777772799E-3</v>
      </c>
    </row>
    <row r="848" spans="1:47">
      <c r="A848" s="33">
        <v>3.6539351851846901E-3</v>
      </c>
      <c r="B848" s="34">
        <v>3.6539351851846901E-3</v>
      </c>
      <c r="C848" s="35">
        <f t="shared" si="601"/>
        <v>7.3078703703693803E-3</v>
      </c>
      <c r="D848" s="35">
        <f t="shared" si="602"/>
        <v>1.096180555555407E-2</v>
      </c>
      <c r="E848" s="35">
        <f t="shared" si="603"/>
        <v>1.4615740740738761E-2</v>
      </c>
      <c r="F848" s="36">
        <f t="shared" si="604"/>
        <v>1.8269675925923452E-2</v>
      </c>
      <c r="G848" s="35">
        <f t="shared" si="605"/>
        <v>2.1923611111108139E-2</v>
      </c>
      <c r="H848" s="35">
        <f t="shared" si="606"/>
        <v>2.557754629629283E-2</v>
      </c>
      <c r="I848" s="35">
        <f t="shared" si="607"/>
        <v>2.9231481481477521E-2</v>
      </c>
      <c r="J848" s="35">
        <f t="shared" si="608"/>
        <v>3.2885416666662212E-2</v>
      </c>
      <c r="K848" s="36">
        <f t="shared" si="609"/>
        <v>3.6539351851846903E-2</v>
      </c>
      <c r="L848" s="35">
        <f t="shared" si="610"/>
        <v>4.0193287037031594E-2</v>
      </c>
      <c r="M848" s="35">
        <f t="shared" si="611"/>
        <v>4.3847222222216278E-2</v>
      </c>
      <c r="N848" s="35">
        <f t="shared" si="612"/>
        <v>4.7501157407400969E-2</v>
      </c>
      <c r="O848" s="35">
        <f t="shared" si="613"/>
        <v>5.115509259258566E-2</v>
      </c>
      <c r="P848" s="36">
        <f t="shared" si="614"/>
        <v>5.4809027777770351E-2</v>
      </c>
      <c r="Q848" s="35">
        <f t="shared" si="615"/>
        <v>5.8462962962955042E-2</v>
      </c>
      <c r="R848" s="35">
        <f t="shared" si="616"/>
        <v>6.2116898148139733E-2</v>
      </c>
      <c r="S848" s="35">
        <f t="shared" si="617"/>
        <v>6.5770833333324424E-2</v>
      </c>
      <c r="T848" s="35">
        <f t="shared" si="618"/>
        <v>6.9424768518509108E-2</v>
      </c>
      <c r="U848" s="36">
        <f t="shared" si="619"/>
        <v>7.3078703703693806E-2</v>
      </c>
      <c r="V848" s="35">
        <f t="shared" si="620"/>
        <v>7.673263888887849E-2</v>
      </c>
      <c r="W848" s="37">
        <f t="shared" si="621"/>
        <v>7.7079762731471033E-2</v>
      </c>
      <c r="X848" s="35">
        <f t="shared" si="622"/>
        <v>8.0386574074063188E-2</v>
      </c>
      <c r="Y848" s="35">
        <f t="shared" si="623"/>
        <v>8.4040509259247873E-2</v>
      </c>
      <c r="Z848" s="35">
        <f t="shared" si="624"/>
        <v>8.7694444444432557E-2</v>
      </c>
      <c r="AA848" s="36">
        <f t="shared" si="625"/>
        <v>9.1348379629617255E-2</v>
      </c>
      <c r="AB848" s="35">
        <f t="shared" si="626"/>
        <v>9.5002314814801939E-2</v>
      </c>
      <c r="AC848" s="35">
        <f t="shared" si="627"/>
        <v>9.8656249999986637E-2</v>
      </c>
      <c r="AD848" s="35">
        <f t="shared" si="628"/>
        <v>0.10231018518517132</v>
      </c>
      <c r="AE848" s="35">
        <f t="shared" si="629"/>
        <v>0.10596412037035602</v>
      </c>
      <c r="AF848" s="36">
        <f t="shared" si="630"/>
        <v>0.1096180555555407</v>
      </c>
      <c r="AG848" s="35">
        <f t="shared" si="631"/>
        <v>0.1132719907407254</v>
      </c>
      <c r="AH848" s="35">
        <f t="shared" si="632"/>
        <v>0.11692592592591008</v>
      </c>
      <c r="AI848" s="35">
        <f t="shared" si="633"/>
        <v>0.12057986111109477</v>
      </c>
      <c r="AJ848" s="35">
        <f t="shared" si="634"/>
        <v>0.12423379629627947</v>
      </c>
      <c r="AK848" s="36">
        <f t="shared" si="635"/>
        <v>0.12788773148146415</v>
      </c>
      <c r="AL848" s="35">
        <f t="shared" si="636"/>
        <v>0.13154166666664885</v>
      </c>
      <c r="AM848" s="35">
        <f t="shared" si="637"/>
        <v>0.13519560185183355</v>
      </c>
      <c r="AN848" s="35">
        <f t="shared" si="638"/>
        <v>0.13884953703701822</v>
      </c>
      <c r="AO848" s="35">
        <f t="shared" si="639"/>
        <v>0.14250347222220291</v>
      </c>
      <c r="AP848" s="36">
        <f t="shared" si="640"/>
        <v>0.14615740740738761</v>
      </c>
      <c r="AQ848" s="35">
        <f t="shared" si="641"/>
        <v>0.14981134259257228</v>
      </c>
      <c r="AR848" s="35">
        <f t="shared" si="642"/>
        <v>0.15346527777775698</v>
      </c>
      <c r="AS848" s="38">
        <f t="shared" si="643"/>
        <v>0.15417779513886801</v>
      </c>
      <c r="AU848" s="33">
        <v>3.6539351851846901E-3</v>
      </c>
    </row>
    <row r="849" spans="1:47">
      <c r="A849" s="33">
        <v>3.6550925925920999E-3</v>
      </c>
      <c r="B849" s="34">
        <v>3.6550925925920999E-3</v>
      </c>
      <c r="C849" s="35">
        <f t="shared" si="601"/>
        <v>7.3101851851841999E-3</v>
      </c>
      <c r="D849" s="35">
        <f t="shared" si="602"/>
        <v>1.0965277777776301E-2</v>
      </c>
      <c r="E849" s="35">
        <f t="shared" si="603"/>
        <v>1.46203703703684E-2</v>
      </c>
      <c r="F849" s="36">
        <f t="shared" si="604"/>
        <v>1.8275462962960499E-2</v>
      </c>
      <c r="G849" s="35">
        <f t="shared" si="605"/>
        <v>2.1930555555552601E-2</v>
      </c>
      <c r="H849" s="35">
        <f t="shared" si="606"/>
        <v>2.55856481481447E-2</v>
      </c>
      <c r="I849" s="35">
        <f t="shared" si="607"/>
        <v>2.9240740740736799E-2</v>
      </c>
      <c r="J849" s="35">
        <f t="shared" si="608"/>
        <v>3.2895833333328899E-2</v>
      </c>
      <c r="K849" s="36">
        <f t="shared" si="609"/>
        <v>3.6550925925920998E-2</v>
      </c>
      <c r="L849" s="35">
        <f t="shared" si="610"/>
        <v>4.0206018518513097E-2</v>
      </c>
      <c r="M849" s="35">
        <f t="shared" si="611"/>
        <v>4.3861111111105203E-2</v>
      </c>
      <c r="N849" s="35">
        <f t="shared" si="612"/>
        <v>4.7516203703697302E-2</v>
      </c>
      <c r="O849" s="35">
        <f t="shared" si="613"/>
        <v>5.1171296296289401E-2</v>
      </c>
      <c r="P849" s="36">
        <f t="shared" si="614"/>
        <v>5.48263888888815E-2</v>
      </c>
      <c r="Q849" s="35">
        <f t="shared" si="615"/>
        <v>5.8481481481473599E-2</v>
      </c>
      <c r="R849" s="35">
        <f t="shared" si="616"/>
        <v>6.2136574074065698E-2</v>
      </c>
      <c r="S849" s="35">
        <f t="shared" si="617"/>
        <v>6.5791666666657797E-2</v>
      </c>
      <c r="T849" s="35">
        <f t="shared" si="618"/>
        <v>6.9446759259249896E-2</v>
      </c>
      <c r="U849" s="36">
        <f t="shared" si="619"/>
        <v>7.3101851851841995E-2</v>
      </c>
      <c r="V849" s="35">
        <f t="shared" si="620"/>
        <v>7.6756944444434094E-2</v>
      </c>
      <c r="W849" s="37">
        <f t="shared" si="621"/>
        <v>7.7104178240730348E-2</v>
      </c>
      <c r="X849" s="35">
        <f t="shared" si="622"/>
        <v>8.0412037037026193E-2</v>
      </c>
      <c r="Y849" s="35">
        <f t="shared" si="623"/>
        <v>8.4067129629618292E-2</v>
      </c>
      <c r="Z849" s="35">
        <f t="shared" si="624"/>
        <v>8.7722222222210405E-2</v>
      </c>
      <c r="AA849" s="36">
        <f t="shared" si="625"/>
        <v>9.1377314814802504E-2</v>
      </c>
      <c r="AB849" s="35">
        <f t="shared" si="626"/>
        <v>9.5032407407394603E-2</v>
      </c>
      <c r="AC849" s="35">
        <f t="shared" si="627"/>
        <v>9.8687499999986703E-2</v>
      </c>
      <c r="AD849" s="35">
        <f t="shared" si="628"/>
        <v>0.1023425925925788</v>
      </c>
      <c r="AE849" s="35">
        <f t="shared" si="629"/>
        <v>0.1059976851851709</v>
      </c>
      <c r="AF849" s="36">
        <f t="shared" si="630"/>
        <v>0.109652777777763</v>
      </c>
      <c r="AG849" s="35">
        <f t="shared" si="631"/>
        <v>0.1133078703703551</v>
      </c>
      <c r="AH849" s="35">
        <f t="shared" si="632"/>
        <v>0.1169629629629472</v>
      </c>
      <c r="AI849" s="35">
        <f t="shared" si="633"/>
        <v>0.1206180555555393</v>
      </c>
      <c r="AJ849" s="35">
        <f t="shared" si="634"/>
        <v>0.1242731481481314</v>
      </c>
      <c r="AK849" s="36">
        <f t="shared" si="635"/>
        <v>0.12792824074072351</v>
      </c>
      <c r="AL849" s="35">
        <f t="shared" si="636"/>
        <v>0.13158333333331559</v>
      </c>
      <c r="AM849" s="35">
        <f t="shared" si="637"/>
        <v>0.13523842592590771</v>
      </c>
      <c r="AN849" s="35">
        <f t="shared" si="638"/>
        <v>0.13889351851849979</v>
      </c>
      <c r="AO849" s="35">
        <f t="shared" si="639"/>
        <v>0.14254861111109191</v>
      </c>
      <c r="AP849" s="36">
        <f t="shared" si="640"/>
        <v>0.14620370370368399</v>
      </c>
      <c r="AQ849" s="35">
        <f t="shared" si="641"/>
        <v>0.1498587962962761</v>
      </c>
      <c r="AR849" s="35">
        <f t="shared" si="642"/>
        <v>0.15351388888886819</v>
      </c>
      <c r="AS849" s="38">
        <f t="shared" si="643"/>
        <v>0.15422663194442365</v>
      </c>
      <c r="AU849" s="33">
        <v>3.6550925925920999E-3</v>
      </c>
    </row>
    <row r="850" spans="1:47">
      <c r="A850" s="33">
        <v>3.6562499999995002E-3</v>
      </c>
      <c r="B850" s="34">
        <v>3.6562499999995002E-3</v>
      </c>
      <c r="C850" s="35">
        <f t="shared" si="601"/>
        <v>7.3124999999990004E-3</v>
      </c>
      <c r="D850" s="35">
        <f t="shared" si="602"/>
        <v>1.0968749999998501E-2</v>
      </c>
      <c r="E850" s="35">
        <f t="shared" si="603"/>
        <v>1.4624999999998001E-2</v>
      </c>
      <c r="F850" s="36">
        <f t="shared" si="604"/>
        <v>1.8281249999997501E-2</v>
      </c>
      <c r="G850" s="35">
        <f t="shared" si="605"/>
        <v>2.1937499999997001E-2</v>
      </c>
      <c r="H850" s="35">
        <f t="shared" si="606"/>
        <v>2.5593749999996501E-2</v>
      </c>
      <c r="I850" s="35">
        <f t="shared" si="607"/>
        <v>2.9249999999996001E-2</v>
      </c>
      <c r="J850" s="35">
        <f t="shared" si="608"/>
        <v>3.2906249999995502E-2</v>
      </c>
      <c r="K850" s="36">
        <f t="shared" si="609"/>
        <v>3.6562499999995002E-2</v>
      </c>
      <c r="L850" s="35">
        <f t="shared" si="610"/>
        <v>4.0218749999994502E-2</v>
      </c>
      <c r="M850" s="35">
        <f t="shared" si="611"/>
        <v>4.3874999999994002E-2</v>
      </c>
      <c r="N850" s="35">
        <f t="shared" si="612"/>
        <v>4.7531249999993502E-2</v>
      </c>
      <c r="O850" s="35">
        <f t="shared" si="613"/>
        <v>5.1187499999993002E-2</v>
      </c>
      <c r="P850" s="36">
        <f t="shared" si="614"/>
        <v>5.4843749999992503E-2</v>
      </c>
      <c r="Q850" s="35">
        <f t="shared" si="615"/>
        <v>5.8499999999992003E-2</v>
      </c>
      <c r="R850" s="35">
        <f t="shared" si="616"/>
        <v>6.2156249999991503E-2</v>
      </c>
      <c r="S850" s="35">
        <f t="shared" si="617"/>
        <v>6.5812499999991003E-2</v>
      </c>
      <c r="T850" s="35">
        <f t="shared" si="618"/>
        <v>6.9468749999990503E-2</v>
      </c>
      <c r="U850" s="36">
        <f t="shared" si="619"/>
        <v>7.3124999999990004E-2</v>
      </c>
      <c r="V850" s="35">
        <f t="shared" si="620"/>
        <v>7.6781249999989504E-2</v>
      </c>
      <c r="W850" s="37">
        <f t="shared" si="621"/>
        <v>7.7128593749989455E-2</v>
      </c>
      <c r="X850" s="35">
        <f t="shared" si="622"/>
        <v>8.0437499999989004E-2</v>
      </c>
      <c r="Y850" s="35">
        <f t="shared" si="623"/>
        <v>8.4093749999988504E-2</v>
      </c>
      <c r="Z850" s="35">
        <f t="shared" si="624"/>
        <v>8.7749999999988004E-2</v>
      </c>
      <c r="AA850" s="36">
        <f t="shared" si="625"/>
        <v>9.1406249999987504E-2</v>
      </c>
      <c r="AB850" s="35">
        <f t="shared" si="626"/>
        <v>9.5062499999987005E-2</v>
      </c>
      <c r="AC850" s="35">
        <f t="shared" si="627"/>
        <v>9.8718749999986505E-2</v>
      </c>
      <c r="AD850" s="35">
        <f t="shared" si="628"/>
        <v>0.102374999999986</v>
      </c>
      <c r="AE850" s="35">
        <f t="shared" si="629"/>
        <v>0.10603124999998551</v>
      </c>
      <c r="AF850" s="36">
        <f t="shared" si="630"/>
        <v>0.10968749999998501</v>
      </c>
      <c r="AG850" s="35">
        <f t="shared" si="631"/>
        <v>0.11334374999998451</v>
      </c>
      <c r="AH850" s="35">
        <f t="shared" si="632"/>
        <v>0.11699999999998401</v>
      </c>
      <c r="AI850" s="35">
        <f t="shared" si="633"/>
        <v>0.12065624999998351</v>
      </c>
      <c r="AJ850" s="35">
        <f t="shared" si="634"/>
        <v>0.12431249999998301</v>
      </c>
      <c r="AK850" s="36">
        <f t="shared" si="635"/>
        <v>0.12796874999998251</v>
      </c>
      <c r="AL850" s="35">
        <f t="shared" si="636"/>
        <v>0.13162499999998201</v>
      </c>
      <c r="AM850" s="35">
        <f t="shared" si="637"/>
        <v>0.13528124999998151</v>
      </c>
      <c r="AN850" s="35">
        <f t="shared" si="638"/>
        <v>0.13893749999998101</v>
      </c>
      <c r="AO850" s="35">
        <f t="shared" si="639"/>
        <v>0.14259374999998051</v>
      </c>
      <c r="AP850" s="36">
        <f t="shared" si="640"/>
        <v>0.14624999999998001</v>
      </c>
      <c r="AQ850" s="35">
        <f t="shared" si="641"/>
        <v>0.14990624999997951</v>
      </c>
      <c r="AR850" s="35">
        <f t="shared" si="642"/>
        <v>0.15356249999997901</v>
      </c>
      <c r="AS850" s="38">
        <f t="shared" si="643"/>
        <v>0.15427546874997891</v>
      </c>
      <c r="AU850" s="33">
        <v>3.6562499999995002E-3</v>
      </c>
    </row>
    <row r="851" spans="1:47">
      <c r="A851" s="33">
        <v>3.65740740740691E-3</v>
      </c>
      <c r="B851" s="34">
        <v>3.65740740740691E-3</v>
      </c>
      <c r="C851" s="35">
        <f t="shared" si="601"/>
        <v>7.3148148148138199E-3</v>
      </c>
      <c r="D851" s="35">
        <f t="shared" si="602"/>
        <v>1.097222222222073E-2</v>
      </c>
      <c r="E851" s="35">
        <f t="shared" si="603"/>
        <v>1.462962962962764E-2</v>
      </c>
      <c r="F851" s="36">
        <f t="shared" si="604"/>
        <v>1.8287037037034548E-2</v>
      </c>
      <c r="G851" s="35">
        <f t="shared" si="605"/>
        <v>2.194444444444146E-2</v>
      </c>
      <c r="H851" s="35">
        <f t="shared" si="606"/>
        <v>2.5601851851848371E-2</v>
      </c>
      <c r="I851" s="35">
        <f t="shared" si="607"/>
        <v>2.925925925925528E-2</v>
      </c>
      <c r="J851" s="35">
        <f t="shared" si="608"/>
        <v>3.2916666666662188E-2</v>
      </c>
      <c r="K851" s="36">
        <f t="shared" si="609"/>
        <v>3.6574074074069096E-2</v>
      </c>
      <c r="L851" s="35">
        <f t="shared" si="610"/>
        <v>4.0231481481476011E-2</v>
      </c>
      <c r="M851" s="35">
        <f t="shared" si="611"/>
        <v>4.388888888888292E-2</v>
      </c>
      <c r="N851" s="35">
        <f t="shared" si="612"/>
        <v>4.7546296296289828E-2</v>
      </c>
      <c r="O851" s="35">
        <f t="shared" si="613"/>
        <v>5.1203703703696743E-2</v>
      </c>
      <c r="P851" s="36">
        <f t="shared" si="614"/>
        <v>5.4861111111103651E-2</v>
      </c>
      <c r="Q851" s="35">
        <f t="shared" si="615"/>
        <v>5.8518518518510559E-2</v>
      </c>
      <c r="R851" s="35">
        <f t="shared" si="616"/>
        <v>6.2175925925917468E-2</v>
      </c>
      <c r="S851" s="35">
        <f t="shared" si="617"/>
        <v>6.5833333333324376E-2</v>
      </c>
      <c r="T851" s="35">
        <f t="shared" si="618"/>
        <v>6.9490740740731291E-2</v>
      </c>
      <c r="U851" s="36">
        <f t="shared" si="619"/>
        <v>7.3148148148138192E-2</v>
      </c>
      <c r="V851" s="35">
        <f t="shared" si="620"/>
        <v>7.6805555555545107E-2</v>
      </c>
      <c r="W851" s="37">
        <f t="shared" si="621"/>
        <v>7.7153009259248756E-2</v>
      </c>
      <c r="X851" s="35">
        <f t="shared" si="622"/>
        <v>8.0462962962952023E-2</v>
      </c>
      <c r="Y851" s="35">
        <f t="shared" si="623"/>
        <v>8.4120370370358924E-2</v>
      </c>
      <c r="Z851" s="35">
        <f t="shared" si="624"/>
        <v>8.7777777777765839E-2</v>
      </c>
      <c r="AA851" s="36">
        <f t="shared" si="625"/>
        <v>9.1435185185172754E-2</v>
      </c>
      <c r="AB851" s="35">
        <f t="shared" si="626"/>
        <v>9.5092592592579656E-2</v>
      </c>
      <c r="AC851" s="35">
        <f t="shared" si="627"/>
        <v>9.8749999999986571E-2</v>
      </c>
      <c r="AD851" s="35">
        <f t="shared" si="628"/>
        <v>0.10240740740739349</v>
      </c>
      <c r="AE851" s="35">
        <f t="shared" si="629"/>
        <v>0.10606481481480039</v>
      </c>
      <c r="AF851" s="36">
        <f t="shared" si="630"/>
        <v>0.1097222222222073</v>
      </c>
      <c r="AG851" s="35">
        <f t="shared" si="631"/>
        <v>0.1133796296296142</v>
      </c>
      <c r="AH851" s="35">
        <f t="shared" si="632"/>
        <v>0.11703703703702112</v>
      </c>
      <c r="AI851" s="35">
        <f t="shared" si="633"/>
        <v>0.12069444444442803</v>
      </c>
      <c r="AJ851" s="35">
        <f t="shared" si="634"/>
        <v>0.12435185185183494</v>
      </c>
      <c r="AK851" s="36">
        <f t="shared" si="635"/>
        <v>0.12800925925924184</v>
      </c>
      <c r="AL851" s="35">
        <f t="shared" si="636"/>
        <v>0.13166666666664875</v>
      </c>
      <c r="AM851" s="35">
        <f t="shared" si="637"/>
        <v>0.13532407407405567</v>
      </c>
      <c r="AN851" s="35">
        <f t="shared" si="638"/>
        <v>0.13898148148146258</v>
      </c>
      <c r="AO851" s="35">
        <f t="shared" si="639"/>
        <v>0.1426388888888695</v>
      </c>
      <c r="AP851" s="36">
        <f t="shared" si="640"/>
        <v>0.14629629629627638</v>
      </c>
      <c r="AQ851" s="35">
        <f t="shared" si="641"/>
        <v>0.1499537037036833</v>
      </c>
      <c r="AR851" s="35">
        <f t="shared" si="642"/>
        <v>0.15361111111109021</v>
      </c>
      <c r="AS851" s="38">
        <f t="shared" si="643"/>
        <v>0.15432430555553456</v>
      </c>
      <c r="AU851" s="33">
        <v>3.65740740740691E-3</v>
      </c>
    </row>
    <row r="852" spans="1:47">
      <c r="A852" s="33">
        <v>3.6585648148143202E-3</v>
      </c>
      <c r="B852" s="34">
        <v>3.6585648148143202E-3</v>
      </c>
      <c r="C852" s="35">
        <f t="shared" si="601"/>
        <v>7.3171296296286404E-3</v>
      </c>
      <c r="D852" s="35">
        <f t="shared" si="602"/>
        <v>1.0975694444442961E-2</v>
      </c>
      <c r="E852" s="35">
        <f t="shared" si="603"/>
        <v>1.4634259259257281E-2</v>
      </c>
      <c r="F852" s="36">
        <f t="shared" si="604"/>
        <v>1.8292824074071602E-2</v>
      </c>
      <c r="G852" s="35">
        <f t="shared" si="605"/>
        <v>2.1951388888885922E-2</v>
      </c>
      <c r="H852" s="35">
        <f t="shared" si="606"/>
        <v>2.5609953703700242E-2</v>
      </c>
      <c r="I852" s="35">
        <f t="shared" si="607"/>
        <v>2.9268518518514561E-2</v>
      </c>
      <c r="J852" s="35">
        <f t="shared" si="608"/>
        <v>3.2927083333328881E-2</v>
      </c>
      <c r="K852" s="36">
        <f t="shared" si="609"/>
        <v>3.6585648148143204E-2</v>
      </c>
      <c r="L852" s="35">
        <f t="shared" si="610"/>
        <v>4.0244212962957521E-2</v>
      </c>
      <c r="M852" s="35">
        <f t="shared" si="611"/>
        <v>4.3902777777771844E-2</v>
      </c>
      <c r="N852" s="35">
        <f t="shared" si="612"/>
        <v>4.756134259258616E-2</v>
      </c>
      <c r="O852" s="35">
        <f t="shared" si="613"/>
        <v>5.1219907407400483E-2</v>
      </c>
      <c r="P852" s="36">
        <f t="shared" si="614"/>
        <v>5.48784722222148E-2</v>
      </c>
      <c r="Q852" s="35">
        <f t="shared" si="615"/>
        <v>5.8537037037029123E-2</v>
      </c>
      <c r="R852" s="35">
        <f t="shared" si="616"/>
        <v>6.2195601851843446E-2</v>
      </c>
      <c r="S852" s="35">
        <f t="shared" si="617"/>
        <v>6.5854166666657762E-2</v>
      </c>
      <c r="T852" s="35">
        <f t="shared" si="618"/>
        <v>6.9512731481472079E-2</v>
      </c>
      <c r="U852" s="36">
        <f t="shared" si="619"/>
        <v>7.3171296296286409E-2</v>
      </c>
      <c r="V852" s="35">
        <f t="shared" si="620"/>
        <v>7.6829861111100725E-2</v>
      </c>
      <c r="W852" s="37">
        <f t="shared" si="621"/>
        <v>7.7177424768508085E-2</v>
      </c>
      <c r="X852" s="35">
        <f t="shared" si="622"/>
        <v>8.0488425925915041E-2</v>
      </c>
      <c r="Y852" s="35">
        <f t="shared" si="623"/>
        <v>8.4146990740729358E-2</v>
      </c>
      <c r="Z852" s="35">
        <f t="shared" si="624"/>
        <v>8.7805555555543688E-2</v>
      </c>
      <c r="AA852" s="36">
        <f t="shared" si="625"/>
        <v>9.1464120370358004E-2</v>
      </c>
      <c r="AB852" s="35">
        <f t="shared" si="626"/>
        <v>9.512268518517232E-2</v>
      </c>
      <c r="AC852" s="35">
        <f t="shared" si="627"/>
        <v>9.8781249999986651E-2</v>
      </c>
      <c r="AD852" s="35">
        <f t="shared" si="628"/>
        <v>0.10243981481480097</v>
      </c>
      <c r="AE852" s="35">
        <f t="shared" si="629"/>
        <v>0.10609837962961528</v>
      </c>
      <c r="AF852" s="36">
        <f t="shared" si="630"/>
        <v>0.1097569444444296</v>
      </c>
      <c r="AG852" s="35">
        <f t="shared" si="631"/>
        <v>0.11341550925924393</v>
      </c>
      <c r="AH852" s="35">
        <f t="shared" si="632"/>
        <v>0.11707407407405825</v>
      </c>
      <c r="AI852" s="35">
        <f t="shared" si="633"/>
        <v>0.12073263888887256</v>
      </c>
      <c r="AJ852" s="35">
        <f t="shared" si="634"/>
        <v>0.12439120370368689</v>
      </c>
      <c r="AK852" s="36">
        <f t="shared" si="635"/>
        <v>0.12804976851850119</v>
      </c>
      <c r="AL852" s="35">
        <f t="shared" si="636"/>
        <v>0.13170833333331552</v>
      </c>
      <c r="AM852" s="35">
        <f t="shared" si="637"/>
        <v>0.13536689814812985</v>
      </c>
      <c r="AN852" s="35">
        <f t="shared" si="638"/>
        <v>0.13902546296294416</v>
      </c>
      <c r="AO852" s="35">
        <f t="shared" si="639"/>
        <v>0.14268402777775849</v>
      </c>
      <c r="AP852" s="36">
        <f t="shared" si="640"/>
        <v>0.14634259259257282</v>
      </c>
      <c r="AQ852" s="35">
        <f t="shared" si="641"/>
        <v>0.15000115740738712</v>
      </c>
      <c r="AR852" s="35">
        <f t="shared" si="642"/>
        <v>0.15365972222220145</v>
      </c>
      <c r="AS852" s="38">
        <f t="shared" si="643"/>
        <v>0.15437314236109023</v>
      </c>
      <c r="AU852" s="33">
        <v>3.6585648148143202E-3</v>
      </c>
    </row>
    <row r="853" spans="1:47">
      <c r="A853" s="33">
        <v>3.65972222222173E-3</v>
      </c>
      <c r="B853" s="34">
        <v>3.65972222222173E-3</v>
      </c>
      <c r="C853" s="35">
        <f t="shared" si="601"/>
        <v>7.3194444444434599E-3</v>
      </c>
      <c r="D853" s="35">
        <f t="shared" si="602"/>
        <v>1.097916666666519E-2</v>
      </c>
      <c r="E853" s="35">
        <f t="shared" si="603"/>
        <v>1.463888888888692E-2</v>
      </c>
      <c r="F853" s="36">
        <f t="shared" si="604"/>
        <v>1.8298611111108649E-2</v>
      </c>
      <c r="G853" s="35">
        <f t="shared" si="605"/>
        <v>2.1958333333330381E-2</v>
      </c>
      <c r="H853" s="35">
        <f t="shared" si="606"/>
        <v>2.5618055555552108E-2</v>
      </c>
      <c r="I853" s="35">
        <f t="shared" si="607"/>
        <v>2.927777777777384E-2</v>
      </c>
      <c r="J853" s="35">
        <f t="shared" si="608"/>
        <v>3.2937499999995568E-2</v>
      </c>
      <c r="K853" s="36">
        <f t="shared" si="609"/>
        <v>3.6597222222217299E-2</v>
      </c>
      <c r="L853" s="35">
        <f t="shared" si="610"/>
        <v>4.025694444443903E-2</v>
      </c>
      <c r="M853" s="35">
        <f t="shared" si="611"/>
        <v>4.3916666666660761E-2</v>
      </c>
      <c r="N853" s="35">
        <f t="shared" si="612"/>
        <v>4.7576388888882493E-2</v>
      </c>
      <c r="O853" s="35">
        <f t="shared" si="613"/>
        <v>5.1236111111104217E-2</v>
      </c>
      <c r="P853" s="36">
        <f t="shared" si="614"/>
        <v>5.4895833333325948E-2</v>
      </c>
      <c r="Q853" s="35">
        <f t="shared" si="615"/>
        <v>5.8555555555547679E-2</v>
      </c>
      <c r="R853" s="35">
        <f t="shared" si="616"/>
        <v>6.2215277777769411E-2</v>
      </c>
      <c r="S853" s="35">
        <f t="shared" si="617"/>
        <v>6.5874999999991135E-2</v>
      </c>
      <c r="T853" s="35">
        <f t="shared" si="618"/>
        <v>6.9534722222212866E-2</v>
      </c>
      <c r="U853" s="36">
        <f t="shared" si="619"/>
        <v>7.3194444444434598E-2</v>
      </c>
      <c r="V853" s="35">
        <f t="shared" si="620"/>
        <v>7.6854166666656329E-2</v>
      </c>
      <c r="W853" s="37">
        <f t="shared" si="621"/>
        <v>7.7201840277767386E-2</v>
      </c>
      <c r="X853" s="35">
        <f t="shared" si="622"/>
        <v>8.051388888887806E-2</v>
      </c>
      <c r="Y853" s="35">
        <f t="shared" si="623"/>
        <v>8.4173611111099791E-2</v>
      </c>
      <c r="Z853" s="35">
        <f t="shared" si="624"/>
        <v>8.7833333333321523E-2</v>
      </c>
      <c r="AA853" s="36">
        <f t="shared" si="625"/>
        <v>9.1493055555543254E-2</v>
      </c>
      <c r="AB853" s="35">
        <f t="shared" si="626"/>
        <v>9.5152777777764985E-2</v>
      </c>
      <c r="AC853" s="35">
        <f t="shared" si="627"/>
        <v>9.8812499999986703E-2</v>
      </c>
      <c r="AD853" s="35">
        <f t="shared" si="628"/>
        <v>0.10247222222220843</v>
      </c>
      <c r="AE853" s="35">
        <f t="shared" si="629"/>
        <v>0.10613194444443017</v>
      </c>
      <c r="AF853" s="36">
        <f t="shared" si="630"/>
        <v>0.1097916666666519</v>
      </c>
      <c r="AG853" s="35">
        <f t="shared" si="631"/>
        <v>0.11345138888887363</v>
      </c>
      <c r="AH853" s="35">
        <f t="shared" si="632"/>
        <v>0.11711111111109536</v>
      </c>
      <c r="AI853" s="35">
        <f t="shared" si="633"/>
        <v>0.12077083333331709</v>
      </c>
      <c r="AJ853" s="35">
        <f t="shared" si="634"/>
        <v>0.12443055555553882</v>
      </c>
      <c r="AK853" s="36">
        <f t="shared" si="635"/>
        <v>0.12809027777776055</v>
      </c>
      <c r="AL853" s="35">
        <f t="shared" si="636"/>
        <v>0.13174999999998227</v>
      </c>
      <c r="AM853" s="35">
        <f t="shared" si="637"/>
        <v>0.13540972222220402</v>
      </c>
      <c r="AN853" s="35">
        <f t="shared" si="638"/>
        <v>0.13906944444442573</v>
      </c>
      <c r="AO853" s="35">
        <f t="shared" si="639"/>
        <v>0.14272916666664748</v>
      </c>
      <c r="AP853" s="36">
        <f t="shared" si="640"/>
        <v>0.1463888888888692</v>
      </c>
      <c r="AQ853" s="35">
        <f t="shared" si="641"/>
        <v>0.15004861111109094</v>
      </c>
      <c r="AR853" s="35">
        <f t="shared" si="642"/>
        <v>0.15370833333331266</v>
      </c>
      <c r="AS853" s="38">
        <f t="shared" si="643"/>
        <v>0.15442197916664591</v>
      </c>
      <c r="AU853" s="33">
        <v>3.65972222222173E-3</v>
      </c>
    </row>
    <row r="854" spans="1:47">
      <c r="A854" s="33">
        <v>3.6608796296291302E-3</v>
      </c>
      <c r="B854" s="34">
        <v>3.6608796296291302E-3</v>
      </c>
      <c r="C854" s="35">
        <f t="shared" si="601"/>
        <v>7.3217592592582604E-3</v>
      </c>
      <c r="D854" s="35">
        <f t="shared" si="602"/>
        <v>1.098263888888739E-2</v>
      </c>
      <c r="E854" s="35">
        <f t="shared" si="603"/>
        <v>1.4643518518516521E-2</v>
      </c>
      <c r="F854" s="36">
        <f t="shared" si="604"/>
        <v>1.8304398148145651E-2</v>
      </c>
      <c r="G854" s="35">
        <f t="shared" si="605"/>
        <v>2.196527777777478E-2</v>
      </c>
      <c r="H854" s="35">
        <f t="shared" si="606"/>
        <v>2.5626157407403913E-2</v>
      </c>
      <c r="I854" s="35">
        <f t="shared" si="607"/>
        <v>2.9287037037033042E-2</v>
      </c>
      <c r="J854" s="35">
        <f t="shared" si="608"/>
        <v>3.2947916666662171E-2</v>
      </c>
      <c r="K854" s="36">
        <f t="shared" si="609"/>
        <v>3.6608796296291303E-2</v>
      </c>
      <c r="L854" s="35">
        <f t="shared" si="610"/>
        <v>4.0269675925920435E-2</v>
      </c>
      <c r="M854" s="35">
        <f t="shared" si="611"/>
        <v>4.3930555555549561E-2</v>
      </c>
      <c r="N854" s="35">
        <f t="shared" si="612"/>
        <v>4.7591435185178693E-2</v>
      </c>
      <c r="O854" s="35">
        <f t="shared" si="613"/>
        <v>5.1252314814807826E-2</v>
      </c>
      <c r="P854" s="36">
        <f t="shared" si="614"/>
        <v>5.4913194444436951E-2</v>
      </c>
      <c r="Q854" s="35">
        <f t="shared" si="615"/>
        <v>5.8574074074066083E-2</v>
      </c>
      <c r="R854" s="35">
        <f t="shared" si="616"/>
        <v>6.2234953703695216E-2</v>
      </c>
      <c r="S854" s="35">
        <f t="shared" si="617"/>
        <v>6.5895833333324341E-2</v>
      </c>
      <c r="T854" s="35">
        <f t="shared" si="618"/>
        <v>6.9556712962953474E-2</v>
      </c>
      <c r="U854" s="36">
        <f t="shared" si="619"/>
        <v>7.3217592592582606E-2</v>
      </c>
      <c r="V854" s="35">
        <f t="shared" si="620"/>
        <v>7.6878472222211738E-2</v>
      </c>
      <c r="W854" s="37">
        <f t="shared" si="621"/>
        <v>7.7226255787026493E-2</v>
      </c>
      <c r="X854" s="35">
        <f t="shared" si="622"/>
        <v>8.0539351851840871E-2</v>
      </c>
      <c r="Y854" s="35">
        <f t="shared" si="623"/>
        <v>8.4200231481469989E-2</v>
      </c>
      <c r="Z854" s="35">
        <f t="shared" si="624"/>
        <v>8.7861111111099122E-2</v>
      </c>
      <c r="AA854" s="36">
        <f t="shared" si="625"/>
        <v>9.1521990740728254E-2</v>
      </c>
      <c r="AB854" s="35">
        <f t="shared" si="626"/>
        <v>9.5182870370357386E-2</v>
      </c>
      <c r="AC854" s="35">
        <f t="shared" si="627"/>
        <v>9.8843749999986519E-2</v>
      </c>
      <c r="AD854" s="35">
        <f t="shared" si="628"/>
        <v>0.10250462962961565</v>
      </c>
      <c r="AE854" s="35">
        <f t="shared" si="629"/>
        <v>0.10616550925924477</v>
      </c>
      <c r="AF854" s="36">
        <f t="shared" si="630"/>
        <v>0.1098263888888739</v>
      </c>
      <c r="AG854" s="35">
        <f t="shared" si="631"/>
        <v>0.11348726851850303</v>
      </c>
      <c r="AH854" s="35">
        <f t="shared" si="632"/>
        <v>0.11714814814813217</v>
      </c>
      <c r="AI854" s="35">
        <f t="shared" si="633"/>
        <v>0.1208090277777613</v>
      </c>
      <c r="AJ854" s="35">
        <f t="shared" si="634"/>
        <v>0.12446990740739043</v>
      </c>
      <c r="AK854" s="36">
        <f t="shared" si="635"/>
        <v>0.12813078703701955</v>
      </c>
      <c r="AL854" s="35">
        <f t="shared" si="636"/>
        <v>0.13179166666664868</v>
      </c>
      <c r="AM854" s="35">
        <f t="shared" si="637"/>
        <v>0.13545254629627781</v>
      </c>
      <c r="AN854" s="35">
        <f t="shared" si="638"/>
        <v>0.13911342592590695</v>
      </c>
      <c r="AO854" s="35">
        <f t="shared" si="639"/>
        <v>0.14277430555553608</v>
      </c>
      <c r="AP854" s="36">
        <f t="shared" si="640"/>
        <v>0.14643518518516521</v>
      </c>
      <c r="AQ854" s="35">
        <f t="shared" si="641"/>
        <v>0.15009606481479434</v>
      </c>
      <c r="AR854" s="35">
        <f t="shared" si="642"/>
        <v>0.15375694444442348</v>
      </c>
      <c r="AS854" s="38">
        <f t="shared" si="643"/>
        <v>0.15447081597220116</v>
      </c>
      <c r="AU854" s="33">
        <v>3.6608796296291302E-3</v>
      </c>
    </row>
    <row r="855" spans="1:47">
      <c r="A855" s="33">
        <v>3.66203703703654E-3</v>
      </c>
      <c r="B855" s="34">
        <v>3.66203703703654E-3</v>
      </c>
      <c r="C855" s="35">
        <f t="shared" si="601"/>
        <v>7.32407407407308E-3</v>
      </c>
      <c r="D855" s="35">
        <f t="shared" si="602"/>
        <v>1.098611111110962E-2</v>
      </c>
      <c r="E855" s="35">
        <f t="shared" si="603"/>
        <v>1.464814814814616E-2</v>
      </c>
      <c r="F855" s="36">
        <f t="shared" si="604"/>
        <v>1.8310185185182699E-2</v>
      </c>
      <c r="G855" s="35">
        <f t="shared" si="605"/>
        <v>2.1972222222219239E-2</v>
      </c>
      <c r="H855" s="35">
        <f t="shared" si="606"/>
        <v>2.563425925925578E-2</v>
      </c>
      <c r="I855" s="35">
        <f t="shared" si="607"/>
        <v>2.929629629629232E-2</v>
      </c>
      <c r="J855" s="35">
        <f t="shared" si="608"/>
        <v>3.2958333333328857E-2</v>
      </c>
      <c r="K855" s="36">
        <f t="shared" si="609"/>
        <v>3.6620370370365397E-2</v>
      </c>
      <c r="L855" s="35">
        <f t="shared" si="610"/>
        <v>4.0282407407401938E-2</v>
      </c>
      <c r="M855" s="35">
        <f t="shared" si="611"/>
        <v>4.3944444444438478E-2</v>
      </c>
      <c r="N855" s="35">
        <f t="shared" si="612"/>
        <v>4.7606481481475019E-2</v>
      </c>
      <c r="O855" s="35">
        <f t="shared" si="613"/>
        <v>5.1268518518511559E-2</v>
      </c>
      <c r="P855" s="36">
        <f t="shared" si="614"/>
        <v>5.49305555555481E-2</v>
      </c>
      <c r="Q855" s="35">
        <f t="shared" si="615"/>
        <v>5.859259259258464E-2</v>
      </c>
      <c r="R855" s="35">
        <f t="shared" si="616"/>
        <v>6.225462962962118E-2</v>
      </c>
      <c r="S855" s="35">
        <f t="shared" si="617"/>
        <v>6.5916666666657714E-2</v>
      </c>
      <c r="T855" s="35">
        <f t="shared" si="618"/>
        <v>6.9578703703694261E-2</v>
      </c>
      <c r="U855" s="36">
        <f t="shared" si="619"/>
        <v>7.3240740740730795E-2</v>
      </c>
      <c r="V855" s="35">
        <f t="shared" si="620"/>
        <v>7.6902777777767342E-2</v>
      </c>
      <c r="W855" s="37">
        <f t="shared" si="621"/>
        <v>7.7250671296285808E-2</v>
      </c>
      <c r="X855" s="35">
        <f t="shared" si="622"/>
        <v>8.0564814814803876E-2</v>
      </c>
      <c r="Y855" s="35">
        <f t="shared" si="623"/>
        <v>8.4226851851840423E-2</v>
      </c>
      <c r="Z855" s="35">
        <f t="shared" si="624"/>
        <v>8.7888888888876956E-2</v>
      </c>
      <c r="AA855" s="36">
        <f t="shared" si="625"/>
        <v>9.1550925925913504E-2</v>
      </c>
      <c r="AB855" s="35">
        <f t="shared" si="626"/>
        <v>9.5212962962950037E-2</v>
      </c>
      <c r="AC855" s="35">
        <f t="shared" si="627"/>
        <v>9.8874999999986585E-2</v>
      </c>
      <c r="AD855" s="35">
        <f t="shared" si="628"/>
        <v>0.10253703703702312</v>
      </c>
      <c r="AE855" s="35">
        <f t="shared" si="629"/>
        <v>0.10619907407405967</v>
      </c>
      <c r="AF855" s="36">
        <f t="shared" si="630"/>
        <v>0.1098611111110962</v>
      </c>
      <c r="AG855" s="35">
        <f t="shared" si="631"/>
        <v>0.11352314814813275</v>
      </c>
      <c r="AH855" s="35">
        <f t="shared" si="632"/>
        <v>0.11718518518516928</v>
      </c>
      <c r="AI855" s="35">
        <f t="shared" si="633"/>
        <v>0.12084722222220581</v>
      </c>
      <c r="AJ855" s="35">
        <f t="shared" si="634"/>
        <v>0.12450925925924236</v>
      </c>
      <c r="AK855" s="36">
        <f t="shared" si="635"/>
        <v>0.12817129629627891</v>
      </c>
      <c r="AL855" s="35">
        <f t="shared" si="636"/>
        <v>0.13183333333331543</v>
      </c>
      <c r="AM855" s="35">
        <f t="shared" si="637"/>
        <v>0.13549537037035198</v>
      </c>
      <c r="AN855" s="35">
        <f t="shared" si="638"/>
        <v>0.13915740740738852</v>
      </c>
      <c r="AO855" s="35">
        <f t="shared" si="639"/>
        <v>0.14281944444442507</v>
      </c>
      <c r="AP855" s="36">
        <f t="shared" si="640"/>
        <v>0.14648148148146159</v>
      </c>
      <c r="AQ855" s="35">
        <f t="shared" si="641"/>
        <v>0.15014351851849814</v>
      </c>
      <c r="AR855" s="35">
        <f t="shared" si="642"/>
        <v>0.15380555555553468</v>
      </c>
      <c r="AS855" s="38">
        <f t="shared" si="643"/>
        <v>0.15451965277775681</v>
      </c>
      <c r="AU855" s="33">
        <v>3.66203703703654E-3</v>
      </c>
    </row>
    <row r="856" spans="1:47">
      <c r="A856" s="33">
        <v>3.6631944444439498E-3</v>
      </c>
      <c r="B856" s="34">
        <v>3.6631944444439498E-3</v>
      </c>
      <c r="C856" s="35">
        <f t="shared" si="601"/>
        <v>7.3263888888878996E-3</v>
      </c>
      <c r="D856" s="35">
        <f t="shared" si="602"/>
        <v>1.0989583333331849E-2</v>
      </c>
      <c r="E856" s="35">
        <f t="shared" si="603"/>
        <v>1.4652777777775799E-2</v>
      </c>
      <c r="F856" s="36">
        <f t="shared" si="604"/>
        <v>1.8315972222219749E-2</v>
      </c>
      <c r="G856" s="35">
        <f t="shared" si="605"/>
        <v>2.1979166666663698E-2</v>
      </c>
      <c r="H856" s="35">
        <f t="shared" si="606"/>
        <v>2.564236111110765E-2</v>
      </c>
      <c r="I856" s="35">
        <f t="shared" si="607"/>
        <v>2.9305555555551598E-2</v>
      </c>
      <c r="J856" s="35">
        <f t="shared" si="608"/>
        <v>3.296874999999555E-2</v>
      </c>
      <c r="K856" s="36">
        <f t="shared" si="609"/>
        <v>3.6631944444439499E-2</v>
      </c>
      <c r="L856" s="35">
        <f t="shared" si="610"/>
        <v>4.0295138888883447E-2</v>
      </c>
      <c r="M856" s="35">
        <f t="shared" si="611"/>
        <v>4.3958333333327396E-2</v>
      </c>
      <c r="N856" s="35">
        <f t="shared" si="612"/>
        <v>4.7621527777771344E-2</v>
      </c>
      <c r="O856" s="35">
        <f t="shared" si="613"/>
        <v>5.12847222222153E-2</v>
      </c>
      <c r="P856" s="36">
        <f t="shared" si="614"/>
        <v>5.4947916666659248E-2</v>
      </c>
      <c r="Q856" s="35">
        <f t="shared" si="615"/>
        <v>5.8611111111103197E-2</v>
      </c>
      <c r="R856" s="35">
        <f t="shared" si="616"/>
        <v>6.2274305555547145E-2</v>
      </c>
      <c r="S856" s="35">
        <f t="shared" si="617"/>
        <v>6.59374999999911E-2</v>
      </c>
      <c r="T856" s="35">
        <f t="shared" si="618"/>
        <v>6.9600694444435049E-2</v>
      </c>
      <c r="U856" s="36">
        <f t="shared" si="619"/>
        <v>7.3263888888878997E-2</v>
      </c>
      <c r="V856" s="35">
        <f t="shared" si="620"/>
        <v>7.6927083333322946E-2</v>
      </c>
      <c r="W856" s="37">
        <f t="shared" si="621"/>
        <v>7.7275086805545123E-2</v>
      </c>
      <c r="X856" s="35">
        <f t="shared" si="622"/>
        <v>8.0590277777766894E-2</v>
      </c>
      <c r="Y856" s="35">
        <f t="shared" si="623"/>
        <v>8.4253472222210843E-2</v>
      </c>
      <c r="Z856" s="35">
        <f t="shared" si="624"/>
        <v>8.7916666666654791E-2</v>
      </c>
      <c r="AA856" s="36">
        <f t="shared" si="625"/>
        <v>9.157986111109874E-2</v>
      </c>
      <c r="AB856" s="35">
        <f t="shared" si="626"/>
        <v>9.5243055555542688E-2</v>
      </c>
      <c r="AC856" s="35">
        <f t="shared" si="627"/>
        <v>9.8906249999986651E-2</v>
      </c>
      <c r="AD856" s="35">
        <f t="shared" si="628"/>
        <v>0.1025694444444306</v>
      </c>
      <c r="AE856" s="35">
        <f t="shared" si="629"/>
        <v>0.10623263888887455</v>
      </c>
      <c r="AF856" s="36">
        <f t="shared" si="630"/>
        <v>0.1098958333333185</v>
      </c>
      <c r="AG856" s="35">
        <f t="shared" si="631"/>
        <v>0.11355902777776244</v>
      </c>
      <c r="AH856" s="35">
        <f t="shared" si="632"/>
        <v>0.11722222222220639</v>
      </c>
      <c r="AI856" s="35">
        <f t="shared" si="633"/>
        <v>0.12088541666665034</v>
      </c>
      <c r="AJ856" s="35">
        <f t="shared" si="634"/>
        <v>0.12454861111109429</v>
      </c>
      <c r="AK856" s="36">
        <f t="shared" si="635"/>
        <v>0.12821180555553824</v>
      </c>
      <c r="AL856" s="35">
        <f t="shared" si="636"/>
        <v>0.1318749999999822</v>
      </c>
      <c r="AM856" s="35">
        <f t="shared" si="637"/>
        <v>0.13553819444442614</v>
      </c>
      <c r="AN856" s="35">
        <f t="shared" si="638"/>
        <v>0.1392013888888701</v>
      </c>
      <c r="AO856" s="35">
        <f t="shared" si="639"/>
        <v>0.14286458333331403</v>
      </c>
      <c r="AP856" s="36">
        <f t="shared" si="640"/>
        <v>0.14652777777775799</v>
      </c>
      <c r="AQ856" s="35">
        <f t="shared" si="641"/>
        <v>0.15019097222220193</v>
      </c>
      <c r="AR856" s="35">
        <f t="shared" si="642"/>
        <v>0.15385416666664589</v>
      </c>
      <c r="AS856" s="38">
        <f t="shared" si="643"/>
        <v>0.15456848958331246</v>
      </c>
      <c r="AU856" s="33">
        <v>3.6631944444439498E-3</v>
      </c>
    </row>
    <row r="857" spans="1:47">
      <c r="A857" s="33">
        <v>3.66435185185135E-3</v>
      </c>
      <c r="B857" s="34">
        <v>3.66435185185135E-3</v>
      </c>
      <c r="C857" s="35">
        <f t="shared" si="601"/>
        <v>7.3287037037027001E-3</v>
      </c>
      <c r="D857" s="35">
        <f t="shared" si="602"/>
        <v>1.0993055555554051E-2</v>
      </c>
      <c r="E857" s="35">
        <f t="shared" si="603"/>
        <v>1.46574074074054E-2</v>
      </c>
      <c r="F857" s="36">
        <f t="shared" si="604"/>
        <v>1.8321759259256751E-2</v>
      </c>
      <c r="G857" s="35">
        <f t="shared" si="605"/>
        <v>2.1986111111108101E-2</v>
      </c>
      <c r="H857" s="35">
        <f t="shared" si="606"/>
        <v>2.5650462962959451E-2</v>
      </c>
      <c r="I857" s="35">
        <f t="shared" si="607"/>
        <v>2.93148148148108E-2</v>
      </c>
      <c r="J857" s="35">
        <f t="shared" si="608"/>
        <v>3.2979166666662153E-2</v>
      </c>
      <c r="K857" s="36">
        <f t="shared" si="609"/>
        <v>3.6643518518513503E-2</v>
      </c>
      <c r="L857" s="35">
        <f t="shared" si="610"/>
        <v>4.0307870370364852E-2</v>
      </c>
      <c r="M857" s="35">
        <f t="shared" si="611"/>
        <v>4.3972222222216202E-2</v>
      </c>
      <c r="N857" s="35">
        <f t="shared" si="612"/>
        <v>4.7636574074067552E-2</v>
      </c>
      <c r="O857" s="35">
        <f t="shared" si="613"/>
        <v>5.1300925925918901E-2</v>
      </c>
      <c r="P857" s="36">
        <f t="shared" si="614"/>
        <v>5.4965277777770251E-2</v>
      </c>
      <c r="Q857" s="35">
        <f t="shared" si="615"/>
        <v>5.86296296296216E-2</v>
      </c>
      <c r="R857" s="35">
        <f t="shared" si="616"/>
        <v>6.229398148147295E-2</v>
      </c>
      <c r="S857" s="35">
        <f t="shared" si="617"/>
        <v>6.5958333333324307E-2</v>
      </c>
      <c r="T857" s="35">
        <f t="shared" si="618"/>
        <v>6.9622685185175656E-2</v>
      </c>
      <c r="U857" s="36">
        <f t="shared" si="619"/>
        <v>7.3287037037027006E-2</v>
      </c>
      <c r="V857" s="35">
        <f t="shared" si="620"/>
        <v>7.6951388888878355E-2</v>
      </c>
      <c r="W857" s="37">
        <f t="shared" si="621"/>
        <v>7.729950231480423E-2</v>
      </c>
      <c r="X857" s="35">
        <f t="shared" si="622"/>
        <v>8.0615740740729705E-2</v>
      </c>
      <c r="Y857" s="35">
        <f t="shared" si="623"/>
        <v>8.4280092592581055E-2</v>
      </c>
      <c r="Z857" s="35">
        <f t="shared" si="624"/>
        <v>8.7944444444432404E-2</v>
      </c>
      <c r="AA857" s="36">
        <f t="shared" si="625"/>
        <v>9.1608796296283754E-2</v>
      </c>
      <c r="AB857" s="35">
        <f t="shared" si="626"/>
        <v>9.5273148148135103E-2</v>
      </c>
      <c r="AC857" s="35">
        <f t="shared" si="627"/>
        <v>9.8937499999986453E-2</v>
      </c>
      <c r="AD857" s="35">
        <f t="shared" si="628"/>
        <v>0.1026018518518378</v>
      </c>
      <c r="AE857" s="35">
        <f t="shared" si="629"/>
        <v>0.10626620370368915</v>
      </c>
      <c r="AF857" s="36">
        <f t="shared" si="630"/>
        <v>0.1099305555555405</v>
      </c>
      <c r="AG857" s="35">
        <f t="shared" si="631"/>
        <v>0.11359490740739185</v>
      </c>
      <c r="AH857" s="35">
        <f t="shared" si="632"/>
        <v>0.1172592592592432</v>
      </c>
      <c r="AI857" s="35">
        <f t="shared" si="633"/>
        <v>0.12092361111109455</v>
      </c>
      <c r="AJ857" s="35">
        <f t="shared" si="634"/>
        <v>0.1245879629629459</v>
      </c>
      <c r="AK857" s="36">
        <f t="shared" si="635"/>
        <v>0.12825231481479726</v>
      </c>
      <c r="AL857" s="35">
        <f t="shared" si="636"/>
        <v>0.13191666666664861</v>
      </c>
      <c r="AM857" s="35">
        <f t="shared" si="637"/>
        <v>0.13558101851849996</v>
      </c>
      <c r="AN857" s="35">
        <f t="shared" si="638"/>
        <v>0.13924537037035131</v>
      </c>
      <c r="AO857" s="35">
        <f t="shared" si="639"/>
        <v>0.14290972222220266</v>
      </c>
      <c r="AP857" s="36">
        <f t="shared" si="640"/>
        <v>0.14657407407405401</v>
      </c>
      <c r="AQ857" s="35">
        <f t="shared" si="641"/>
        <v>0.15023842592590536</v>
      </c>
      <c r="AR857" s="35">
        <f t="shared" si="642"/>
        <v>0.15390277777775671</v>
      </c>
      <c r="AS857" s="38">
        <f t="shared" si="643"/>
        <v>0.15461732638886772</v>
      </c>
      <c r="AU857" s="33">
        <v>3.66435185185135E-3</v>
      </c>
    </row>
    <row r="858" spans="1:47">
      <c r="A858" s="33">
        <v>3.6655092592587598E-3</v>
      </c>
      <c r="B858" s="34">
        <v>3.6655092592587598E-3</v>
      </c>
      <c r="C858" s="35">
        <f t="shared" si="601"/>
        <v>7.3310185185175196E-3</v>
      </c>
      <c r="D858" s="35">
        <f t="shared" si="602"/>
        <v>1.099652777777628E-2</v>
      </c>
      <c r="E858" s="35">
        <f t="shared" si="603"/>
        <v>1.4662037037035039E-2</v>
      </c>
      <c r="F858" s="36">
        <f t="shared" si="604"/>
        <v>1.8327546296293799E-2</v>
      </c>
      <c r="G858" s="35">
        <f t="shared" si="605"/>
        <v>2.199305555555256E-2</v>
      </c>
      <c r="H858" s="35">
        <f t="shared" si="606"/>
        <v>2.5658564814811317E-2</v>
      </c>
      <c r="I858" s="35">
        <f t="shared" si="607"/>
        <v>2.9324074074070079E-2</v>
      </c>
      <c r="J858" s="35">
        <f t="shared" si="608"/>
        <v>3.298958333332884E-2</v>
      </c>
      <c r="K858" s="36">
        <f t="shared" si="609"/>
        <v>3.6655092592587597E-2</v>
      </c>
      <c r="L858" s="35">
        <f t="shared" si="610"/>
        <v>4.0320601851846355E-2</v>
      </c>
      <c r="M858" s="35">
        <f t="shared" si="611"/>
        <v>4.398611111110512E-2</v>
      </c>
      <c r="N858" s="35">
        <f t="shared" si="612"/>
        <v>4.7651620370363877E-2</v>
      </c>
      <c r="O858" s="35">
        <f t="shared" si="613"/>
        <v>5.1317129629622635E-2</v>
      </c>
      <c r="P858" s="36">
        <f t="shared" si="614"/>
        <v>5.4982638888881399E-2</v>
      </c>
      <c r="Q858" s="35">
        <f t="shared" si="615"/>
        <v>5.8648148148140157E-2</v>
      </c>
      <c r="R858" s="35">
        <f t="shared" si="616"/>
        <v>6.2313657407398915E-2</v>
      </c>
      <c r="S858" s="35">
        <f t="shared" si="617"/>
        <v>6.5979166666657679E-2</v>
      </c>
      <c r="T858" s="35">
        <f t="shared" si="618"/>
        <v>6.964467592591643E-2</v>
      </c>
      <c r="U858" s="36">
        <f t="shared" si="619"/>
        <v>7.3310185185175195E-2</v>
      </c>
      <c r="V858" s="35">
        <f t="shared" si="620"/>
        <v>7.6975694444433959E-2</v>
      </c>
      <c r="W858" s="37">
        <f t="shared" si="621"/>
        <v>7.7323917824063532E-2</v>
      </c>
      <c r="X858" s="35">
        <f t="shared" si="622"/>
        <v>8.064120370369271E-2</v>
      </c>
      <c r="Y858" s="35">
        <f t="shared" si="623"/>
        <v>8.4306712962951474E-2</v>
      </c>
      <c r="Z858" s="35">
        <f t="shared" si="624"/>
        <v>8.7972222222210239E-2</v>
      </c>
      <c r="AA858" s="36">
        <f t="shared" si="625"/>
        <v>9.163773148146899E-2</v>
      </c>
      <c r="AB858" s="35">
        <f t="shared" si="626"/>
        <v>9.5303240740727754E-2</v>
      </c>
      <c r="AC858" s="35">
        <f t="shared" si="627"/>
        <v>9.8968749999986519E-2</v>
      </c>
      <c r="AD858" s="35">
        <f t="shared" si="628"/>
        <v>0.10263425925924527</v>
      </c>
      <c r="AE858" s="35">
        <f t="shared" si="629"/>
        <v>0.10629976851850403</v>
      </c>
      <c r="AF858" s="36">
        <f t="shared" si="630"/>
        <v>0.1099652777777628</v>
      </c>
      <c r="AG858" s="35">
        <f t="shared" si="631"/>
        <v>0.11363078703702155</v>
      </c>
      <c r="AH858" s="35">
        <f t="shared" si="632"/>
        <v>0.11729629629628031</v>
      </c>
      <c r="AI858" s="35">
        <f t="shared" si="633"/>
        <v>0.12096180555553908</v>
      </c>
      <c r="AJ858" s="35">
        <f t="shared" si="634"/>
        <v>0.12462731481479783</v>
      </c>
      <c r="AK858" s="36">
        <f t="shared" si="635"/>
        <v>0.12829282407405659</v>
      </c>
      <c r="AL858" s="35">
        <f t="shared" si="636"/>
        <v>0.13195833333331536</v>
      </c>
      <c r="AM858" s="35">
        <f t="shared" si="637"/>
        <v>0.13562384259257412</v>
      </c>
      <c r="AN858" s="35">
        <f t="shared" si="638"/>
        <v>0.13928935185183286</v>
      </c>
      <c r="AO858" s="35">
        <f t="shared" si="639"/>
        <v>0.14295486111109162</v>
      </c>
      <c r="AP858" s="36">
        <f t="shared" si="640"/>
        <v>0.14662037037035039</v>
      </c>
      <c r="AQ858" s="35">
        <f t="shared" si="641"/>
        <v>0.15028587962960915</v>
      </c>
      <c r="AR858" s="35">
        <f t="shared" si="642"/>
        <v>0.15395138888886792</v>
      </c>
      <c r="AS858" s="38">
        <f t="shared" si="643"/>
        <v>0.15466616319442336</v>
      </c>
      <c r="AU858" s="33">
        <v>3.6655092592587598E-3</v>
      </c>
    </row>
    <row r="859" spans="1:47">
      <c r="A859" s="33">
        <v>3.66666666666617E-3</v>
      </c>
      <c r="B859" s="34">
        <v>3.66666666666617E-3</v>
      </c>
      <c r="C859" s="35">
        <f t="shared" si="601"/>
        <v>7.3333333333323401E-3</v>
      </c>
      <c r="D859" s="35">
        <f t="shared" si="602"/>
        <v>1.0999999999998511E-2</v>
      </c>
      <c r="E859" s="35">
        <f t="shared" si="603"/>
        <v>1.466666666666468E-2</v>
      </c>
      <c r="F859" s="36">
        <f t="shared" si="604"/>
        <v>1.8333333333330849E-2</v>
      </c>
      <c r="G859" s="35">
        <f t="shared" si="605"/>
        <v>2.1999999999997022E-2</v>
      </c>
      <c r="H859" s="35">
        <f t="shared" si="606"/>
        <v>2.5666666666663191E-2</v>
      </c>
      <c r="I859" s="35">
        <f t="shared" si="607"/>
        <v>2.933333333332936E-2</v>
      </c>
      <c r="J859" s="35">
        <f t="shared" si="608"/>
        <v>3.2999999999995533E-2</v>
      </c>
      <c r="K859" s="36">
        <f t="shared" si="609"/>
        <v>3.6666666666661699E-2</v>
      </c>
      <c r="L859" s="35">
        <f t="shared" si="610"/>
        <v>4.0333333333327871E-2</v>
      </c>
      <c r="M859" s="35">
        <f t="shared" si="611"/>
        <v>4.3999999999994044E-2</v>
      </c>
      <c r="N859" s="35">
        <f t="shared" si="612"/>
        <v>4.766666666666021E-2</v>
      </c>
      <c r="O859" s="35">
        <f t="shared" si="613"/>
        <v>5.1333333333326382E-2</v>
      </c>
      <c r="P859" s="36">
        <f t="shared" si="614"/>
        <v>5.4999999999992548E-2</v>
      </c>
      <c r="Q859" s="35">
        <f t="shared" si="615"/>
        <v>5.8666666666658721E-2</v>
      </c>
      <c r="R859" s="35">
        <f t="shared" si="616"/>
        <v>6.2333333333324893E-2</v>
      </c>
      <c r="S859" s="35">
        <f t="shared" si="617"/>
        <v>6.5999999999991066E-2</v>
      </c>
      <c r="T859" s="35">
        <f t="shared" si="618"/>
        <v>6.9666666666657232E-2</v>
      </c>
      <c r="U859" s="36">
        <f t="shared" si="619"/>
        <v>7.3333333333323397E-2</v>
      </c>
      <c r="V859" s="35">
        <f t="shared" si="620"/>
        <v>7.6999999999989577E-2</v>
      </c>
      <c r="W859" s="37">
        <f t="shared" si="621"/>
        <v>7.7348333333322847E-2</v>
      </c>
      <c r="X859" s="35">
        <f t="shared" si="622"/>
        <v>8.0666666666655742E-2</v>
      </c>
      <c r="Y859" s="35">
        <f t="shared" si="623"/>
        <v>8.4333333333321908E-2</v>
      </c>
      <c r="Z859" s="35">
        <f t="shared" si="624"/>
        <v>8.7999999999988088E-2</v>
      </c>
      <c r="AA859" s="36">
        <f t="shared" si="625"/>
        <v>9.1666666666654253E-2</v>
      </c>
      <c r="AB859" s="35">
        <f t="shared" si="626"/>
        <v>9.5333333333320419E-2</v>
      </c>
      <c r="AC859" s="35">
        <f t="shared" si="627"/>
        <v>9.8999999999986585E-2</v>
      </c>
      <c r="AD859" s="35">
        <f t="shared" si="628"/>
        <v>0.10266666666665276</v>
      </c>
      <c r="AE859" s="35">
        <f t="shared" si="629"/>
        <v>0.10633333333331893</v>
      </c>
      <c r="AF859" s="36">
        <f t="shared" si="630"/>
        <v>0.1099999999999851</v>
      </c>
      <c r="AG859" s="35">
        <f t="shared" si="631"/>
        <v>0.11366666666665128</v>
      </c>
      <c r="AH859" s="35">
        <f t="shared" si="632"/>
        <v>0.11733333333331744</v>
      </c>
      <c r="AI859" s="35">
        <f t="shared" si="633"/>
        <v>0.12099999999998361</v>
      </c>
      <c r="AJ859" s="35">
        <f t="shared" si="634"/>
        <v>0.12466666666664979</v>
      </c>
      <c r="AK859" s="36">
        <f t="shared" si="635"/>
        <v>0.12833333333331595</v>
      </c>
      <c r="AL859" s="35">
        <f t="shared" si="636"/>
        <v>0.13199999999998213</v>
      </c>
      <c r="AM859" s="35">
        <f t="shared" si="637"/>
        <v>0.13566666666664828</v>
      </c>
      <c r="AN859" s="35">
        <f t="shared" si="638"/>
        <v>0.13933333333331446</v>
      </c>
      <c r="AO859" s="35">
        <f t="shared" si="639"/>
        <v>0.14299999999998064</v>
      </c>
      <c r="AP859" s="36">
        <f t="shared" si="640"/>
        <v>0.14666666666664679</v>
      </c>
      <c r="AQ859" s="35">
        <f t="shared" si="641"/>
        <v>0.15033333333331297</v>
      </c>
      <c r="AR859" s="35">
        <f t="shared" si="642"/>
        <v>0.15399999999997915</v>
      </c>
      <c r="AS859" s="38">
        <f t="shared" si="643"/>
        <v>0.15471499999997904</v>
      </c>
      <c r="AU859" s="33">
        <v>3.66666666666617E-3</v>
      </c>
    </row>
    <row r="860" spans="1:47">
      <c r="A860" s="33">
        <v>3.6678240740735698E-3</v>
      </c>
      <c r="B860" s="34">
        <v>3.6678240740735698E-3</v>
      </c>
      <c r="C860" s="35">
        <f t="shared" si="601"/>
        <v>7.3356481481471397E-3</v>
      </c>
      <c r="D860" s="35">
        <f t="shared" si="602"/>
        <v>1.1003472222220709E-2</v>
      </c>
      <c r="E860" s="35">
        <f t="shared" si="603"/>
        <v>1.4671296296294279E-2</v>
      </c>
      <c r="F860" s="36">
        <f t="shared" si="604"/>
        <v>1.8339120370367848E-2</v>
      </c>
      <c r="G860" s="35">
        <f t="shared" si="605"/>
        <v>2.2006944444441418E-2</v>
      </c>
      <c r="H860" s="35">
        <f t="shared" si="606"/>
        <v>2.5674768518514988E-2</v>
      </c>
      <c r="I860" s="35">
        <f t="shared" si="607"/>
        <v>2.9342592592588559E-2</v>
      </c>
      <c r="J860" s="35">
        <f t="shared" si="608"/>
        <v>3.3010416666662129E-2</v>
      </c>
      <c r="K860" s="36">
        <f t="shared" si="609"/>
        <v>3.6678240740735696E-2</v>
      </c>
      <c r="L860" s="35">
        <f t="shared" si="610"/>
        <v>4.034606481480927E-2</v>
      </c>
      <c r="M860" s="35">
        <f t="shared" si="611"/>
        <v>4.4013888888882836E-2</v>
      </c>
      <c r="N860" s="35">
        <f t="shared" si="612"/>
        <v>4.768171296295641E-2</v>
      </c>
      <c r="O860" s="35">
        <f t="shared" si="613"/>
        <v>5.1349537037029977E-2</v>
      </c>
      <c r="P860" s="36">
        <f t="shared" si="614"/>
        <v>5.5017361111103551E-2</v>
      </c>
      <c r="Q860" s="35">
        <f t="shared" si="615"/>
        <v>5.8685185185177118E-2</v>
      </c>
      <c r="R860" s="35">
        <f t="shared" si="616"/>
        <v>6.2353009259250684E-2</v>
      </c>
      <c r="S860" s="35">
        <f t="shared" si="617"/>
        <v>6.6020833333324258E-2</v>
      </c>
      <c r="T860" s="35">
        <f t="shared" si="618"/>
        <v>6.9688657407397825E-2</v>
      </c>
      <c r="U860" s="36">
        <f t="shared" si="619"/>
        <v>7.3356481481471392E-2</v>
      </c>
      <c r="V860" s="35">
        <f t="shared" si="620"/>
        <v>7.7024305555544972E-2</v>
      </c>
      <c r="W860" s="37">
        <f t="shared" si="621"/>
        <v>7.7372748842581954E-2</v>
      </c>
      <c r="X860" s="35">
        <f t="shared" si="622"/>
        <v>8.0692129629618539E-2</v>
      </c>
      <c r="Y860" s="35">
        <f t="shared" si="623"/>
        <v>8.4359953703692106E-2</v>
      </c>
      <c r="Z860" s="35">
        <f t="shared" si="624"/>
        <v>8.8027777777765673E-2</v>
      </c>
      <c r="AA860" s="36">
        <f t="shared" si="625"/>
        <v>9.169560185183924E-2</v>
      </c>
      <c r="AB860" s="35">
        <f t="shared" si="626"/>
        <v>9.536342592591282E-2</v>
      </c>
      <c r="AC860" s="35">
        <f t="shared" si="627"/>
        <v>9.9031249999986387E-2</v>
      </c>
      <c r="AD860" s="35">
        <f t="shared" si="628"/>
        <v>0.10269907407405995</v>
      </c>
      <c r="AE860" s="35">
        <f t="shared" si="629"/>
        <v>0.10636689814813352</v>
      </c>
      <c r="AF860" s="36">
        <f t="shared" si="630"/>
        <v>0.1100347222222071</v>
      </c>
      <c r="AG860" s="35">
        <f t="shared" si="631"/>
        <v>0.11370254629628067</v>
      </c>
      <c r="AH860" s="35">
        <f t="shared" si="632"/>
        <v>0.11737037037035424</v>
      </c>
      <c r="AI860" s="35">
        <f t="shared" si="633"/>
        <v>0.1210381944444278</v>
      </c>
      <c r="AJ860" s="35">
        <f t="shared" si="634"/>
        <v>0.12470601851850137</v>
      </c>
      <c r="AK860" s="36">
        <f t="shared" si="635"/>
        <v>0.12837384259257495</v>
      </c>
      <c r="AL860" s="35">
        <f t="shared" si="636"/>
        <v>0.13204166666664852</v>
      </c>
      <c r="AM860" s="35">
        <f t="shared" si="637"/>
        <v>0.13570949074072208</v>
      </c>
      <c r="AN860" s="35">
        <f t="shared" si="638"/>
        <v>0.13937731481479565</v>
      </c>
      <c r="AO860" s="35">
        <f t="shared" si="639"/>
        <v>0.14304513888886922</v>
      </c>
      <c r="AP860" s="36">
        <f t="shared" si="640"/>
        <v>0.14671296296294278</v>
      </c>
      <c r="AQ860" s="35">
        <f t="shared" si="641"/>
        <v>0.15038078703701635</v>
      </c>
      <c r="AR860" s="35">
        <f t="shared" si="642"/>
        <v>0.15404861111108994</v>
      </c>
      <c r="AS860" s="38">
        <f t="shared" si="643"/>
        <v>0.15476383680553429</v>
      </c>
      <c r="AU860" s="33">
        <v>3.6678240740735698E-3</v>
      </c>
    </row>
    <row r="861" spans="1:47">
      <c r="A861" s="33">
        <v>3.6689814814809801E-3</v>
      </c>
      <c r="B861" s="34">
        <v>3.6689814814809801E-3</v>
      </c>
      <c r="C861" s="35">
        <f t="shared" si="601"/>
        <v>7.3379629629619601E-3</v>
      </c>
      <c r="D861" s="35">
        <f t="shared" si="602"/>
        <v>1.100694444444294E-2</v>
      </c>
      <c r="E861" s="35">
        <f t="shared" si="603"/>
        <v>1.467592592592392E-2</v>
      </c>
      <c r="F861" s="36">
        <f t="shared" si="604"/>
        <v>1.8344907407404902E-2</v>
      </c>
      <c r="G861" s="35">
        <f t="shared" si="605"/>
        <v>2.201388888888588E-2</v>
      </c>
      <c r="H861" s="35">
        <f t="shared" si="606"/>
        <v>2.5682870370366859E-2</v>
      </c>
      <c r="I861" s="35">
        <f t="shared" si="607"/>
        <v>2.9351851851847841E-2</v>
      </c>
      <c r="J861" s="35">
        <f t="shared" si="608"/>
        <v>3.3020833333328822E-2</v>
      </c>
      <c r="K861" s="36">
        <f t="shared" si="609"/>
        <v>3.6689814814809804E-2</v>
      </c>
      <c r="L861" s="35">
        <f t="shared" si="610"/>
        <v>4.0358796296290779E-2</v>
      </c>
      <c r="M861" s="35">
        <f t="shared" si="611"/>
        <v>4.4027777777771761E-2</v>
      </c>
      <c r="N861" s="35">
        <f t="shared" si="612"/>
        <v>4.7696759259252743E-2</v>
      </c>
      <c r="O861" s="35">
        <f t="shared" si="613"/>
        <v>5.1365740740733717E-2</v>
      </c>
      <c r="P861" s="36">
        <f t="shared" si="614"/>
        <v>5.5034722222214699E-2</v>
      </c>
      <c r="Q861" s="35">
        <f t="shared" si="615"/>
        <v>5.8703703703695681E-2</v>
      </c>
      <c r="R861" s="35">
        <f t="shared" si="616"/>
        <v>6.2372685185176663E-2</v>
      </c>
      <c r="S861" s="35">
        <f t="shared" si="617"/>
        <v>6.6041666666657645E-2</v>
      </c>
      <c r="T861" s="35">
        <f t="shared" si="618"/>
        <v>6.9710648148138626E-2</v>
      </c>
      <c r="U861" s="36">
        <f t="shared" si="619"/>
        <v>7.3379629629619608E-2</v>
      </c>
      <c r="V861" s="35">
        <f t="shared" si="620"/>
        <v>7.7048611111100576E-2</v>
      </c>
      <c r="W861" s="37">
        <f t="shared" si="621"/>
        <v>7.7397164351841269E-2</v>
      </c>
      <c r="X861" s="35">
        <f t="shared" si="622"/>
        <v>8.0717592592581558E-2</v>
      </c>
      <c r="Y861" s="35">
        <f t="shared" si="623"/>
        <v>8.438657407406254E-2</v>
      </c>
      <c r="Z861" s="35">
        <f t="shared" si="624"/>
        <v>8.8055555555543522E-2</v>
      </c>
      <c r="AA861" s="36">
        <f t="shared" si="625"/>
        <v>9.1724537037024503E-2</v>
      </c>
      <c r="AB861" s="35">
        <f t="shared" si="626"/>
        <v>9.5393518518505485E-2</v>
      </c>
      <c r="AC861" s="35">
        <f t="shared" si="627"/>
        <v>9.9062499999986467E-2</v>
      </c>
      <c r="AD861" s="35">
        <f t="shared" si="628"/>
        <v>0.10273148148146743</v>
      </c>
      <c r="AE861" s="35">
        <f t="shared" si="629"/>
        <v>0.10640046296294842</v>
      </c>
      <c r="AF861" s="36">
        <f t="shared" si="630"/>
        <v>0.1100694444444294</v>
      </c>
      <c r="AG861" s="35">
        <f t="shared" si="631"/>
        <v>0.11373842592591038</v>
      </c>
      <c r="AH861" s="35">
        <f t="shared" si="632"/>
        <v>0.11740740740739136</v>
      </c>
      <c r="AI861" s="35">
        <f t="shared" si="633"/>
        <v>0.12107638888887234</v>
      </c>
      <c r="AJ861" s="35">
        <f t="shared" si="634"/>
        <v>0.12474537037035333</v>
      </c>
      <c r="AK861" s="36">
        <f t="shared" si="635"/>
        <v>0.12841435185183431</v>
      </c>
      <c r="AL861" s="35">
        <f t="shared" si="636"/>
        <v>0.13208333333331529</v>
      </c>
      <c r="AM861" s="35">
        <f t="shared" si="637"/>
        <v>0.13575231481479627</v>
      </c>
      <c r="AN861" s="35">
        <f t="shared" si="638"/>
        <v>0.13942129629627725</v>
      </c>
      <c r="AO861" s="35">
        <f t="shared" si="639"/>
        <v>0.14309027777775823</v>
      </c>
      <c r="AP861" s="36">
        <f t="shared" si="640"/>
        <v>0.14675925925923922</v>
      </c>
      <c r="AQ861" s="35">
        <f t="shared" si="641"/>
        <v>0.15042824074072017</v>
      </c>
      <c r="AR861" s="35">
        <f t="shared" si="642"/>
        <v>0.15409722222220115</v>
      </c>
      <c r="AS861" s="38">
        <f t="shared" si="643"/>
        <v>0.15481267361108997</v>
      </c>
      <c r="AU861" s="33">
        <v>3.6689814814809801E-3</v>
      </c>
    </row>
    <row r="862" spans="1:47">
      <c r="A862" s="33">
        <v>3.6701388888883898E-3</v>
      </c>
      <c r="B862" s="34">
        <v>3.6701388888883898E-3</v>
      </c>
      <c r="C862" s="35">
        <f t="shared" si="601"/>
        <v>7.3402777777767797E-3</v>
      </c>
      <c r="D862" s="35">
        <f t="shared" si="602"/>
        <v>1.101041666666517E-2</v>
      </c>
      <c r="E862" s="35">
        <f t="shared" si="603"/>
        <v>1.4680555555553559E-2</v>
      </c>
      <c r="F862" s="36">
        <f t="shared" si="604"/>
        <v>1.8350694444441949E-2</v>
      </c>
      <c r="G862" s="35">
        <f t="shared" si="605"/>
        <v>2.2020833333330339E-2</v>
      </c>
      <c r="H862" s="35">
        <f t="shared" si="606"/>
        <v>2.5690972222218729E-2</v>
      </c>
      <c r="I862" s="35">
        <f t="shared" si="607"/>
        <v>2.9361111111107119E-2</v>
      </c>
      <c r="J862" s="35">
        <f t="shared" si="608"/>
        <v>3.3031249999995509E-2</v>
      </c>
      <c r="K862" s="36">
        <f t="shared" si="609"/>
        <v>3.6701388888883898E-2</v>
      </c>
      <c r="L862" s="35">
        <f t="shared" si="610"/>
        <v>4.0371527777772288E-2</v>
      </c>
      <c r="M862" s="35">
        <f t="shared" si="611"/>
        <v>4.4041666666660678E-2</v>
      </c>
      <c r="N862" s="35">
        <f t="shared" si="612"/>
        <v>4.7711805555549068E-2</v>
      </c>
      <c r="O862" s="35">
        <f t="shared" si="613"/>
        <v>5.1381944444437458E-2</v>
      </c>
      <c r="P862" s="36">
        <f t="shared" si="614"/>
        <v>5.5052083333325848E-2</v>
      </c>
      <c r="Q862" s="35">
        <f t="shared" si="615"/>
        <v>5.8722222222214238E-2</v>
      </c>
      <c r="R862" s="35">
        <f t="shared" si="616"/>
        <v>6.2392361111102627E-2</v>
      </c>
      <c r="S862" s="35">
        <f t="shared" si="617"/>
        <v>6.6062499999991017E-2</v>
      </c>
      <c r="T862" s="35">
        <f t="shared" si="618"/>
        <v>6.97326388888794E-2</v>
      </c>
      <c r="U862" s="36">
        <f t="shared" si="619"/>
        <v>7.3402777777767797E-2</v>
      </c>
      <c r="V862" s="35">
        <f t="shared" si="620"/>
        <v>7.7072916666656194E-2</v>
      </c>
      <c r="W862" s="37">
        <f t="shared" si="621"/>
        <v>7.7421579861100584E-2</v>
      </c>
      <c r="X862" s="35">
        <f t="shared" si="622"/>
        <v>8.0743055555544577E-2</v>
      </c>
      <c r="Y862" s="35">
        <f t="shared" si="623"/>
        <v>8.441319444443296E-2</v>
      </c>
      <c r="Z862" s="35">
        <f t="shared" si="624"/>
        <v>8.8083333333321356E-2</v>
      </c>
      <c r="AA862" s="36">
        <f t="shared" si="625"/>
        <v>9.1753472222209753E-2</v>
      </c>
      <c r="AB862" s="35">
        <f t="shared" si="626"/>
        <v>9.5423611111098136E-2</v>
      </c>
      <c r="AC862" s="35">
        <f t="shared" si="627"/>
        <v>9.9093749999986519E-2</v>
      </c>
      <c r="AD862" s="35">
        <f t="shared" si="628"/>
        <v>0.10276388888887492</v>
      </c>
      <c r="AE862" s="35">
        <f t="shared" si="629"/>
        <v>0.10643402777776331</v>
      </c>
      <c r="AF862" s="36">
        <f t="shared" si="630"/>
        <v>0.1101041666666517</v>
      </c>
      <c r="AG862" s="35">
        <f t="shared" si="631"/>
        <v>0.11377430555554008</v>
      </c>
      <c r="AH862" s="35">
        <f t="shared" si="632"/>
        <v>0.11744444444442848</v>
      </c>
      <c r="AI862" s="35">
        <f t="shared" si="633"/>
        <v>0.12111458333331687</v>
      </c>
      <c r="AJ862" s="35">
        <f t="shared" si="634"/>
        <v>0.12478472222220525</v>
      </c>
      <c r="AK862" s="36">
        <f t="shared" si="635"/>
        <v>0.12845486111109364</v>
      </c>
      <c r="AL862" s="35">
        <f t="shared" si="636"/>
        <v>0.13212499999998203</v>
      </c>
      <c r="AM862" s="35">
        <f t="shared" si="637"/>
        <v>0.13579513888887043</v>
      </c>
      <c r="AN862" s="35">
        <f t="shared" si="638"/>
        <v>0.1394652777777588</v>
      </c>
      <c r="AO862" s="35">
        <f t="shared" si="639"/>
        <v>0.1431354166666472</v>
      </c>
      <c r="AP862" s="36">
        <f t="shared" si="640"/>
        <v>0.14680555555553559</v>
      </c>
      <c r="AQ862" s="35">
        <f t="shared" si="641"/>
        <v>0.15047569444442399</v>
      </c>
      <c r="AR862" s="35">
        <f t="shared" si="642"/>
        <v>0.15414583333331239</v>
      </c>
      <c r="AS862" s="38">
        <f t="shared" si="643"/>
        <v>0.15486151041664561</v>
      </c>
      <c r="AU862" s="33">
        <v>3.6701388888883898E-3</v>
      </c>
    </row>
    <row r="863" spans="1:47">
      <c r="A863" s="33">
        <v>3.6712962962957901E-3</v>
      </c>
      <c r="B863" s="34">
        <v>3.6712962962957901E-3</v>
      </c>
      <c r="C863" s="35">
        <f t="shared" si="601"/>
        <v>7.3425925925915802E-3</v>
      </c>
      <c r="D863" s="35">
        <f t="shared" si="602"/>
        <v>1.1013888888887369E-2</v>
      </c>
      <c r="E863" s="35">
        <f t="shared" si="603"/>
        <v>1.468518518518316E-2</v>
      </c>
      <c r="F863" s="36">
        <f t="shared" si="604"/>
        <v>1.8356481481478951E-2</v>
      </c>
      <c r="G863" s="35">
        <f t="shared" si="605"/>
        <v>2.2027777777774739E-2</v>
      </c>
      <c r="H863" s="35">
        <f t="shared" si="606"/>
        <v>2.569907407407053E-2</v>
      </c>
      <c r="I863" s="35">
        <f t="shared" si="607"/>
        <v>2.9370370370366321E-2</v>
      </c>
      <c r="J863" s="35">
        <f t="shared" si="608"/>
        <v>3.3041666666662112E-2</v>
      </c>
      <c r="K863" s="36">
        <f t="shared" si="609"/>
        <v>3.6712962962957903E-2</v>
      </c>
      <c r="L863" s="35">
        <f t="shared" si="610"/>
        <v>4.0384259259253694E-2</v>
      </c>
      <c r="M863" s="35">
        <f t="shared" si="611"/>
        <v>4.4055555555549478E-2</v>
      </c>
      <c r="N863" s="35">
        <f t="shared" si="612"/>
        <v>4.7726851851845269E-2</v>
      </c>
      <c r="O863" s="35">
        <f t="shared" si="613"/>
        <v>5.139814814814106E-2</v>
      </c>
      <c r="P863" s="36">
        <f t="shared" si="614"/>
        <v>5.5069444444436851E-2</v>
      </c>
      <c r="Q863" s="35">
        <f t="shared" si="615"/>
        <v>5.8740740740732642E-2</v>
      </c>
      <c r="R863" s="35">
        <f t="shared" si="616"/>
        <v>6.2412037037028432E-2</v>
      </c>
      <c r="S863" s="35">
        <f t="shared" si="617"/>
        <v>6.6083333333324223E-2</v>
      </c>
      <c r="T863" s="35">
        <f t="shared" si="618"/>
        <v>6.9754629629620007E-2</v>
      </c>
      <c r="U863" s="36">
        <f t="shared" si="619"/>
        <v>7.3425925925915805E-2</v>
      </c>
      <c r="V863" s="35">
        <f t="shared" si="620"/>
        <v>7.7097222222211589E-2</v>
      </c>
      <c r="W863" s="37">
        <f t="shared" si="621"/>
        <v>7.7445995370359691E-2</v>
      </c>
      <c r="X863" s="35">
        <f t="shared" si="622"/>
        <v>8.0768518518507387E-2</v>
      </c>
      <c r="Y863" s="35">
        <f t="shared" si="623"/>
        <v>8.4439814814803171E-2</v>
      </c>
      <c r="Z863" s="35">
        <f t="shared" si="624"/>
        <v>8.8111111111098955E-2</v>
      </c>
      <c r="AA863" s="36">
        <f t="shared" si="625"/>
        <v>9.1782407407394753E-2</v>
      </c>
      <c r="AB863" s="35">
        <f t="shared" si="626"/>
        <v>9.5453703703690537E-2</v>
      </c>
      <c r="AC863" s="35">
        <f t="shared" si="627"/>
        <v>9.9124999999986335E-2</v>
      </c>
      <c r="AD863" s="35">
        <f t="shared" si="628"/>
        <v>0.10279629629628212</v>
      </c>
      <c r="AE863" s="35">
        <f t="shared" si="629"/>
        <v>0.10646759259257792</v>
      </c>
      <c r="AF863" s="36">
        <f t="shared" si="630"/>
        <v>0.1101388888888737</v>
      </c>
      <c r="AG863" s="35">
        <f t="shared" si="631"/>
        <v>0.1138101851851695</v>
      </c>
      <c r="AH863" s="35">
        <f t="shared" si="632"/>
        <v>0.11748148148146528</v>
      </c>
      <c r="AI863" s="35">
        <f t="shared" si="633"/>
        <v>0.12115277777776107</v>
      </c>
      <c r="AJ863" s="35">
        <f t="shared" si="634"/>
        <v>0.12482407407405686</v>
      </c>
      <c r="AK863" s="36">
        <f t="shared" si="635"/>
        <v>0.12849537037035266</v>
      </c>
      <c r="AL863" s="35">
        <f t="shared" si="636"/>
        <v>0.13216666666664845</v>
      </c>
      <c r="AM863" s="35">
        <f t="shared" si="637"/>
        <v>0.13583796296294423</v>
      </c>
      <c r="AN863" s="35">
        <f t="shared" si="638"/>
        <v>0.13950925925924001</v>
      </c>
      <c r="AO863" s="35">
        <f t="shared" si="639"/>
        <v>0.14318055555553583</v>
      </c>
      <c r="AP863" s="36">
        <f t="shared" si="640"/>
        <v>0.14685185185183161</v>
      </c>
      <c r="AQ863" s="35">
        <f t="shared" si="641"/>
        <v>0.15052314814812739</v>
      </c>
      <c r="AR863" s="35">
        <f t="shared" si="642"/>
        <v>0.15419444444442318</v>
      </c>
      <c r="AS863" s="38">
        <f t="shared" si="643"/>
        <v>0.15491034722220087</v>
      </c>
      <c r="AU863" s="33">
        <v>3.6712962962957901E-3</v>
      </c>
    </row>
    <row r="864" spans="1:47">
      <c r="A864" s="33">
        <v>3.6724537037031999E-3</v>
      </c>
      <c r="B864" s="34">
        <v>3.6724537037031999E-3</v>
      </c>
      <c r="C864" s="35">
        <f t="shared" si="601"/>
        <v>7.3449074074063998E-3</v>
      </c>
      <c r="D864" s="35">
        <f t="shared" si="602"/>
        <v>1.1017361111109601E-2</v>
      </c>
      <c r="E864" s="35">
        <f t="shared" si="603"/>
        <v>1.46898148148128E-2</v>
      </c>
      <c r="F864" s="36">
        <f t="shared" si="604"/>
        <v>1.8362268518515999E-2</v>
      </c>
      <c r="G864" s="35">
        <f t="shared" si="605"/>
        <v>2.2034722222219201E-2</v>
      </c>
      <c r="H864" s="35">
        <f t="shared" si="606"/>
        <v>2.57071759259224E-2</v>
      </c>
      <c r="I864" s="35">
        <f t="shared" si="607"/>
        <v>2.9379629629625599E-2</v>
      </c>
      <c r="J864" s="35">
        <f t="shared" si="608"/>
        <v>3.3052083333328798E-2</v>
      </c>
      <c r="K864" s="36">
        <f t="shared" si="609"/>
        <v>3.6724537037031997E-2</v>
      </c>
      <c r="L864" s="35">
        <f t="shared" si="610"/>
        <v>4.0396990740735196E-2</v>
      </c>
      <c r="M864" s="35">
        <f t="shared" si="611"/>
        <v>4.4069444444438402E-2</v>
      </c>
      <c r="N864" s="35">
        <f t="shared" si="612"/>
        <v>4.7741898148141601E-2</v>
      </c>
      <c r="O864" s="35">
        <f t="shared" si="613"/>
        <v>5.14143518518448E-2</v>
      </c>
      <c r="P864" s="36">
        <f t="shared" si="614"/>
        <v>5.5086805555547999E-2</v>
      </c>
      <c r="Q864" s="35">
        <f t="shared" si="615"/>
        <v>5.8759259259251198E-2</v>
      </c>
      <c r="R864" s="35">
        <f t="shared" si="616"/>
        <v>6.2431712962954397E-2</v>
      </c>
      <c r="S864" s="35">
        <f t="shared" si="617"/>
        <v>6.6104166666657596E-2</v>
      </c>
      <c r="T864" s="35">
        <f t="shared" si="618"/>
        <v>6.9776620370360795E-2</v>
      </c>
      <c r="U864" s="36">
        <f t="shared" si="619"/>
        <v>7.3449074074063994E-2</v>
      </c>
      <c r="V864" s="35">
        <f t="shared" si="620"/>
        <v>7.7121527777767193E-2</v>
      </c>
      <c r="W864" s="37">
        <f t="shared" si="621"/>
        <v>7.7470410879618992E-2</v>
      </c>
      <c r="X864" s="35">
        <f t="shared" si="622"/>
        <v>8.0793981481470392E-2</v>
      </c>
      <c r="Y864" s="35">
        <f t="shared" si="623"/>
        <v>8.4466435185173591E-2</v>
      </c>
      <c r="Z864" s="35">
        <f t="shared" si="624"/>
        <v>8.8138888888876804E-2</v>
      </c>
      <c r="AA864" s="36">
        <f t="shared" si="625"/>
        <v>9.1811342592580003E-2</v>
      </c>
      <c r="AB864" s="35">
        <f t="shared" si="626"/>
        <v>9.5483796296283202E-2</v>
      </c>
      <c r="AC864" s="35">
        <f t="shared" si="627"/>
        <v>9.9156249999986401E-2</v>
      </c>
      <c r="AD864" s="35">
        <f t="shared" si="628"/>
        <v>0.1028287037036896</v>
      </c>
      <c r="AE864" s="35">
        <f t="shared" si="629"/>
        <v>0.1065011574073928</v>
      </c>
      <c r="AF864" s="36">
        <f t="shared" si="630"/>
        <v>0.110173611111096</v>
      </c>
      <c r="AG864" s="35">
        <f t="shared" si="631"/>
        <v>0.1138460648147992</v>
      </c>
      <c r="AH864" s="35">
        <f t="shared" si="632"/>
        <v>0.1175185185185024</v>
      </c>
      <c r="AI864" s="35">
        <f t="shared" si="633"/>
        <v>0.1211909722222056</v>
      </c>
      <c r="AJ864" s="35">
        <f t="shared" si="634"/>
        <v>0.12486342592590879</v>
      </c>
      <c r="AK864" s="36">
        <f t="shared" si="635"/>
        <v>0.12853587962961199</v>
      </c>
      <c r="AL864" s="35">
        <f t="shared" si="636"/>
        <v>0.13220833333331519</v>
      </c>
      <c r="AM864" s="35">
        <f t="shared" si="637"/>
        <v>0.13588078703701839</v>
      </c>
      <c r="AN864" s="35">
        <f t="shared" si="638"/>
        <v>0.13955324074072159</v>
      </c>
      <c r="AO864" s="35">
        <f t="shared" si="639"/>
        <v>0.14322569444442479</v>
      </c>
      <c r="AP864" s="36">
        <f t="shared" si="640"/>
        <v>0.14689814814812799</v>
      </c>
      <c r="AQ864" s="35">
        <f t="shared" si="641"/>
        <v>0.15057060185183119</v>
      </c>
      <c r="AR864" s="35">
        <f t="shared" si="642"/>
        <v>0.15424305555553439</v>
      </c>
      <c r="AS864" s="38">
        <f t="shared" si="643"/>
        <v>0.15495918402775652</v>
      </c>
      <c r="AU864" s="33">
        <v>3.6724537037031999E-3</v>
      </c>
    </row>
    <row r="865" spans="1:47">
      <c r="A865" s="33">
        <v>3.6736111111106101E-3</v>
      </c>
      <c r="B865" s="34">
        <v>3.6736111111106101E-3</v>
      </c>
      <c r="C865" s="35">
        <f t="shared" ref="C865:C928" si="644">B865*2</f>
        <v>7.3472222222212202E-3</v>
      </c>
      <c r="D865" s="35">
        <f t="shared" si="602"/>
        <v>1.102083333333183E-2</v>
      </c>
      <c r="E865" s="35">
        <f t="shared" si="603"/>
        <v>1.469444444444244E-2</v>
      </c>
      <c r="F865" s="36">
        <f t="shared" si="604"/>
        <v>1.8368055555553049E-2</v>
      </c>
      <c r="G865" s="35">
        <f t="shared" si="605"/>
        <v>2.204166666666366E-2</v>
      </c>
      <c r="H865" s="35">
        <f t="shared" si="606"/>
        <v>2.571527777777427E-2</v>
      </c>
      <c r="I865" s="35">
        <f t="shared" si="607"/>
        <v>2.9388888888884881E-2</v>
      </c>
      <c r="J865" s="35">
        <f t="shared" si="608"/>
        <v>3.3062499999995491E-2</v>
      </c>
      <c r="K865" s="36">
        <f t="shared" si="609"/>
        <v>3.6736111111106098E-2</v>
      </c>
      <c r="L865" s="35">
        <f t="shared" si="610"/>
        <v>4.0409722222216712E-2</v>
      </c>
      <c r="M865" s="35">
        <f t="shared" si="611"/>
        <v>4.4083333333327319E-2</v>
      </c>
      <c r="N865" s="35">
        <f t="shared" si="612"/>
        <v>4.7756944444437933E-2</v>
      </c>
      <c r="O865" s="35">
        <f t="shared" si="613"/>
        <v>5.1430555555548541E-2</v>
      </c>
      <c r="P865" s="36">
        <f t="shared" si="614"/>
        <v>5.5104166666659155E-2</v>
      </c>
      <c r="Q865" s="35">
        <f t="shared" si="615"/>
        <v>5.8777777777769762E-2</v>
      </c>
      <c r="R865" s="35">
        <f t="shared" si="616"/>
        <v>6.2451388888880369E-2</v>
      </c>
      <c r="S865" s="35">
        <f t="shared" si="617"/>
        <v>6.6124999999990983E-2</v>
      </c>
      <c r="T865" s="35">
        <f t="shared" si="618"/>
        <v>6.9798611111101597E-2</v>
      </c>
      <c r="U865" s="36">
        <f t="shared" si="619"/>
        <v>7.3472222222212197E-2</v>
      </c>
      <c r="V865" s="35">
        <f t="shared" si="620"/>
        <v>7.7145833333322811E-2</v>
      </c>
      <c r="W865" s="37">
        <f t="shared" si="621"/>
        <v>7.7494826388878321E-2</v>
      </c>
      <c r="X865" s="35">
        <f t="shared" si="622"/>
        <v>8.0819444444433425E-2</v>
      </c>
      <c r="Y865" s="35">
        <f t="shared" si="623"/>
        <v>8.4493055555544039E-2</v>
      </c>
      <c r="Z865" s="35">
        <f t="shared" si="624"/>
        <v>8.8166666666654639E-2</v>
      </c>
      <c r="AA865" s="36">
        <f t="shared" si="625"/>
        <v>9.1840277777765253E-2</v>
      </c>
      <c r="AB865" s="35">
        <f t="shared" si="626"/>
        <v>9.5513888888875867E-2</v>
      </c>
      <c r="AC865" s="35">
        <f t="shared" si="627"/>
        <v>9.9187499999986467E-2</v>
      </c>
      <c r="AD865" s="35">
        <f t="shared" si="628"/>
        <v>0.10286111111109708</v>
      </c>
      <c r="AE865" s="35">
        <f t="shared" si="629"/>
        <v>0.1065347222222077</v>
      </c>
      <c r="AF865" s="36">
        <f t="shared" si="630"/>
        <v>0.11020833333331831</v>
      </c>
      <c r="AG865" s="35">
        <f t="shared" si="631"/>
        <v>0.11388194444442891</v>
      </c>
      <c r="AH865" s="35">
        <f t="shared" si="632"/>
        <v>0.11755555555553952</v>
      </c>
      <c r="AI865" s="35">
        <f t="shared" si="633"/>
        <v>0.12122916666665014</v>
      </c>
      <c r="AJ865" s="35">
        <f t="shared" si="634"/>
        <v>0.12490277777776074</v>
      </c>
      <c r="AK865" s="36">
        <f t="shared" si="635"/>
        <v>0.12857638888887135</v>
      </c>
      <c r="AL865" s="35">
        <f t="shared" si="636"/>
        <v>0.13224999999998197</v>
      </c>
      <c r="AM865" s="35">
        <f t="shared" si="637"/>
        <v>0.13592361111109258</v>
      </c>
      <c r="AN865" s="35">
        <f t="shared" si="638"/>
        <v>0.13959722222220319</v>
      </c>
      <c r="AO865" s="35">
        <f t="shared" si="639"/>
        <v>0.14327083333331381</v>
      </c>
      <c r="AP865" s="36">
        <f t="shared" si="640"/>
        <v>0.14694444444442439</v>
      </c>
      <c r="AQ865" s="35">
        <f t="shared" si="641"/>
        <v>0.15061805555553501</v>
      </c>
      <c r="AR865" s="35">
        <f t="shared" si="642"/>
        <v>0.15429166666664562</v>
      </c>
      <c r="AS865" s="38">
        <f t="shared" si="643"/>
        <v>0.15500802083331219</v>
      </c>
      <c r="AU865" s="33">
        <v>3.6736111111106101E-3</v>
      </c>
    </row>
    <row r="866" spans="1:47">
      <c r="A866" s="33">
        <v>3.6747685185180099E-3</v>
      </c>
      <c r="B866" s="34">
        <v>3.6747685185180099E-3</v>
      </c>
      <c r="C866" s="35">
        <f t="shared" si="644"/>
        <v>7.3495370370360198E-3</v>
      </c>
      <c r="D866" s="35">
        <f t="shared" si="602"/>
        <v>1.102430555555403E-2</v>
      </c>
      <c r="E866" s="35">
        <f t="shared" si="603"/>
        <v>1.469907407407204E-2</v>
      </c>
      <c r="F866" s="36">
        <f t="shared" si="604"/>
        <v>1.8373842592590048E-2</v>
      </c>
      <c r="G866" s="35">
        <f t="shared" si="605"/>
        <v>2.2048611111108059E-2</v>
      </c>
      <c r="H866" s="35">
        <f t="shared" si="606"/>
        <v>2.5723379629626071E-2</v>
      </c>
      <c r="I866" s="35">
        <f t="shared" si="607"/>
        <v>2.9398148148144079E-2</v>
      </c>
      <c r="J866" s="35">
        <f t="shared" si="608"/>
        <v>3.3072916666662087E-2</v>
      </c>
      <c r="K866" s="36">
        <f t="shared" si="609"/>
        <v>3.6747685185180096E-2</v>
      </c>
      <c r="L866" s="35">
        <f t="shared" si="610"/>
        <v>4.0422453703698111E-2</v>
      </c>
      <c r="M866" s="35">
        <f t="shared" si="611"/>
        <v>4.4097222222216119E-2</v>
      </c>
      <c r="N866" s="35">
        <f t="shared" si="612"/>
        <v>4.7771990740734127E-2</v>
      </c>
      <c r="O866" s="35">
        <f t="shared" si="613"/>
        <v>5.1446759259252142E-2</v>
      </c>
      <c r="P866" s="36">
        <f t="shared" si="614"/>
        <v>5.512152777777015E-2</v>
      </c>
      <c r="Q866" s="35">
        <f t="shared" si="615"/>
        <v>5.8796296296288159E-2</v>
      </c>
      <c r="R866" s="35">
        <f t="shared" si="616"/>
        <v>6.2471064814806167E-2</v>
      </c>
      <c r="S866" s="35">
        <f t="shared" si="617"/>
        <v>6.6145833333324175E-2</v>
      </c>
      <c r="T866" s="35">
        <f t="shared" si="618"/>
        <v>6.982060185184219E-2</v>
      </c>
      <c r="U866" s="36">
        <f t="shared" si="619"/>
        <v>7.3495370370360191E-2</v>
      </c>
      <c r="V866" s="35">
        <f t="shared" si="620"/>
        <v>7.7170138888878206E-2</v>
      </c>
      <c r="W866" s="37">
        <f t="shared" si="621"/>
        <v>7.7519241898137414E-2</v>
      </c>
      <c r="X866" s="35">
        <f t="shared" si="622"/>
        <v>8.0844907407396221E-2</v>
      </c>
      <c r="Y866" s="35">
        <f t="shared" si="623"/>
        <v>8.4519675925914223E-2</v>
      </c>
      <c r="Z866" s="35">
        <f t="shared" si="624"/>
        <v>8.8194444444432238E-2</v>
      </c>
      <c r="AA866" s="36">
        <f t="shared" si="625"/>
        <v>9.1869212962950253E-2</v>
      </c>
      <c r="AB866" s="35">
        <f t="shared" si="626"/>
        <v>9.5543981481468254E-2</v>
      </c>
      <c r="AC866" s="35">
        <f t="shared" si="627"/>
        <v>9.9218749999986269E-2</v>
      </c>
      <c r="AD866" s="35">
        <f t="shared" si="628"/>
        <v>0.10289351851850428</v>
      </c>
      <c r="AE866" s="35">
        <f t="shared" si="629"/>
        <v>0.10656828703702229</v>
      </c>
      <c r="AF866" s="36">
        <f t="shared" si="630"/>
        <v>0.1102430555555403</v>
      </c>
      <c r="AG866" s="35">
        <f t="shared" si="631"/>
        <v>0.1139178240740583</v>
      </c>
      <c r="AH866" s="35">
        <f t="shared" si="632"/>
        <v>0.11759259259257632</v>
      </c>
      <c r="AI866" s="35">
        <f t="shared" si="633"/>
        <v>0.12126736111109433</v>
      </c>
      <c r="AJ866" s="35">
        <f t="shared" si="634"/>
        <v>0.12494212962961233</v>
      </c>
      <c r="AK866" s="36">
        <f t="shared" si="635"/>
        <v>0.12861689814813035</v>
      </c>
      <c r="AL866" s="35">
        <f t="shared" si="636"/>
        <v>0.13229166666664835</v>
      </c>
      <c r="AM866" s="35">
        <f t="shared" si="637"/>
        <v>0.13596643518516638</v>
      </c>
      <c r="AN866" s="35">
        <f t="shared" si="638"/>
        <v>0.13964120370368438</v>
      </c>
      <c r="AO866" s="35">
        <f t="shared" si="639"/>
        <v>0.14331597222220238</v>
      </c>
      <c r="AP866" s="36">
        <f t="shared" si="640"/>
        <v>0.14699074074072038</v>
      </c>
      <c r="AQ866" s="35">
        <f t="shared" si="641"/>
        <v>0.15066550925923841</v>
      </c>
      <c r="AR866" s="35">
        <f t="shared" si="642"/>
        <v>0.15434027777775641</v>
      </c>
      <c r="AS866" s="38">
        <f t="shared" si="643"/>
        <v>0.15505685763886742</v>
      </c>
      <c r="AU866" s="33">
        <v>3.6747685185180099E-3</v>
      </c>
    </row>
    <row r="867" spans="1:47">
      <c r="A867" s="33">
        <v>3.6759259259254201E-3</v>
      </c>
      <c r="B867" s="34">
        <v>3.6759259259254201E-3</v>
      </c>
      <c r="C867" s="35">
        <f t="shared" si="644"/>
        <v>7.3518518518508403E-3</v>
      </c>
      <c r="D867" s="35">
        <f t="shared" si="602"/>
        <v>1.1027777777776261E-2</v>
      </c>
      <c r="E867" s="35">
        <f t="shared" si="603"/>
        <v>1.4703703703701681E-2</v>
      </c>
      <c r="F867" s="36">
        <f t="shared" si="604"/>
        <v>1.8379629629627102E-2</v>
      </c>
      <c r="G867" s="35">
        <f t="shared" si="605"/>
        <v>2.2055555555552522E-2</v>
      </c>
      <c r="H867" s="35">
        <f t="shared" si="606"/>
        <v>2.5731481481477941E-2</v>
      </c>
      <c r="I867" s="35">
        <f t="shared" si="607"/>
        <v>2.9407407407403361E-2</v>
      </c>
      <c r="J867" s="35">
        <f t="shared" si="608"/>
        <v>3.3083333333328781E-2</v>
      </c>
      <c r="K867" s="36">
        <f t="shared" si="609"/>
        <v>3.6759259259254204E-2</v>
      </c>
      <c r="L867" s="35">
        <f t="shared" si="610"/>
        <v>4.043518518517962E-2</v>
      </c>
      <c r="M867" s="35">
        <f t="shared" si="611"/>
        <v>4.4111111111105043E-2</v>
      </c>
      <c r="N867" s="35">
        <f t="shared" si="612"/>
        <v>4.778703703703046E-2</v>
      </c>
      <c r="O867" s="35">
        <f t="shared" si="613"/>
        <v>5.1462962962955883E-2</v>
      </c>
      <c r="P867" s="36">
        <f t="shared" si="614"/>
        <v>5.5138888888881299E-2</v>
      </c>
      <c r="Q867" s="35">
        <f t="shared" si="615"/>
        <v>5.8814814814806722E-2</v>
      </c>
      <c r="R867" s="35">
        <f t="shared" si="616"/>
        <v>6.2490740740732145E-2</v>
      </c>
      <c r="S867" s="35">
        <f t="shared" si="617"/>
        <v>6.6166666666657561E-2</v>
      </c>
      <c r="T867" s="35">
        <f t="shared" si="618"/>
        <v>6.9842592592582978E-2</v>
      </c>
      <c r="U867" s="36">
        <f t="shared" si="619"/>
        <v>7.3518518518508408E-2</v>
      </c>
      <c r="V867" s="35">
        <f t="shared" si="620"/>
        <v>7.7194444444433824E-2</v>
      </c>
      <c r="W867" s="37">
        <f t="shared" si="621"/>
        <v>7.7543657407396729E-2</v>
      </c>
      <c r="X867" s="35">
        <f t="shared" si="622"/>
        <v>8.087037037035924E-2</v>
      </c>
      <c r="Y867" s="35">
        <f t="shared" si="623"/>
        <v>8.4546296296284656E-2</v>
      </c>
      <c r="Z867" s="35">
        <f t="shared" si="624"/>
        <v>8.8222222222210087E-2</v>
      </c>
      <c r="AA867" s="36">
        <f t="shared" si="625"/>
        <v>9.1898148148135503E-2</v>
      </c>
      <c r="AB867" s="35">
        <f t="shared" si="626"/>
        <v>9.5574074074060919E-2</v>
      </c>
      <c r="AC867" s="35">
        <f t="shared" si="627"/>
        <v>9.9249999999986349E-2</v>
      </c>
      <c r="AD867" s="35">
        <f t="shared" si="628"/>
        <v>0.10292592592591177</v>
      </c>
      <c r="AE867" s="35">
        <f t="shared" si="629"/>
        <v>0.10660185185183718</v>
      </c>
      <c r="AF867" s="36">
        <f t="shared" si="630"/>
        <v>0.1102777777777626</v>
      </c>
      <c r="AG867" s="35">
        <f t="shared" si="631"/>
        <v>0.11395370370368803</v>
      </c>
      <c r="AH867" s="35">
        <f t="shared" si="632"/>
        <v>0.11762962962961344</v>
      </c>
      <c r="AI867" s="35">
        <f t="shared" si="633"/>
        <v>0.12130555555553886</v>
      </c>
      <c r="AJ867" s="35">
        <f t="shared" si="634"/>
        <v>0.12498148148146429</v>
      </c>
      <c r="AK867" s="36">
        <f t="shared" si="635"/>
        <v>0.12865740740738971</v>
      </c>
      <c r="AL867" s="35">
        <f t="shared" si="636"/>
        <v>0.13233333333331512</v>
      </c>
      <c r="AM867" s="35">
        <f t="shared" si="637"/>
        <v>0.13600925925924054</v>
      </c>
      <c r="AN867" s="35">
        <f t="shared" si="638"/>
        <v>0.13968518518516596</v>
      </c>
      <c r="AO867" s="35">
        <f t="shared" si="639"/>
        <v>0.14336111111109137</v>
      </c>
      <c r="AP867" s="36">
        <f t="shared" si="640"/>
        <v>0.14703703703701682</v>
      </c>
      <c r="AQ867" s="35">
        <f t="shared" si="641"/>
        <v>0.15071296296294223</v>
      </c>
      <c r="AR867" s="35">
        <f t="shared" si="642"/>
        <v>0.15438888888886765</v>
      </c>
      <c r="AS867" s="38">
        <f t="shared" si="643"/>
        <v>0.1551056944444231</v>
      </c>
      <c r="AU867" s="33">
        <v>3.6759259259254201E-3</v>
      </c>
    </row>
    <row r="868" spans="1:47">
      <c r="A868" s="33">
        <v>3.6770833333328299E-3</v>
      </c>
      <c r="B868" s="34">
        <v>3.6770833333328299E-3</v>
      </c>
      <c r="C868" s="35">
        <f t="shared" si="644"/>
        <v>7.3541666666656598E-3</v>
      </c>
      <c r="D868" s="35">
        <f t="shared" si="602"/>
        <v>1.103124999999849E-2</v>
      </c>
      <c r="E868" s="35">
        <f t="shared" si="603"/>
        <v>1.470833333333132E-2</v>
      </c>
      <c r="F868" s="36">
        <f t="shared" si="604"/>
        <v>1.8385416666664149E-2</v>
      </c>
      <c r="G868" s="35">
        <f t="shared" si="605"/>
        <v>2.206249999999698E-2</v>
      </c>
      <c r="H868" s="35">
        <f t="shared" si="606"/>
        <v>2.5739583333329808E-2</v>
      </c>
      <c r="I868" s="35">
        <f t="shared" si="607"/>
        <v>2.9416666666662639E-2</v>
      </c>
      <c r="J868" s="35">
        <f t="shared" si="608"/>
        <v>3.3093749999995467E-2</v>
      </c>
      <c r="K868" s="36">
        <f t="shared" si="609"/>
        <v>3.6770833333328298E-2</v>
      </c>
      <c r="L868" s="35">
        <f t="shared" si="610"/>
        <v>4.044791666666113E-2</v>
      </c>
      <c r="M868" s="35">
        <f t="shared" si="611"/>
        <v>4.4124999999993961E-2</v>
      </c>
      <c r="N868" s="35">
        <f t="shared" si="612"/>
        <v>4.7802083333326792E-2</v>
      </c>
      <c r="O868" s="35">
        <f t="shared" si="613"/>
        <v>5.1479166666659616E-2</v>
      </c>
      <c r="P868" s="36">
        <f t="shared" si="614"/>
        <v>5.5156249999992447E-2</v>
      </c>
      <c r="Q868" s="35">
        <f t="shared" si="615"/>
        <v>5.8833333333325279E-2</v>
      </c>
      <c r="R868" s="35">
        <f t="shared" si="616"/>
        <v>6.2510416666658103E-2</v>
      </c>
      <c r="S868" s="35">
        <f t="shared" si="617"/>
        <v>6.6187499999990934E-2</v>
      </c>
      <c r="T868" s="35">
        <f t="shared" si="618"/>
        <v>6.9864583333323765E-2</v>
      </c>
      <c r="U868" s="36">
        <f t="shared" si="619"/>
        <v>7.3541666666656597E-2</v>
      </c>
      <c r="V868" s="35">
        <f t="shared" si="620"/>
        <v>7.7218749999989428E-2</v>
      </c>
      <c r="W868" s="37">
        <f t="shared" si="621"/>
        <v>7.7568072916656045E-2</v>
      </c>
      <c r="X868" s="35">
        <f t="shared" si="622"/>
        <v>8.0895833333322259E-2</v>
      </c>
      <c r="Y868" s="35">
        <f t="shared" si="623"/>
        <v>8.457291666665509E-2</v>
      </c>
      <c r="Z868" s="35">
        <f t="shared" si="624"/>
        <v>8.8249999999987921E-2</v>
      </c>
      <c r="AA868" s="36">
        <f t="shared" si="625"/>
        <v>9.1927083333320753E-2</v>
      </c>
      <c r="AB868" s="35">
        <f t="shared" si="626"/>
        <v>9.5604166666653584E-2</v>
      </c>
      <c r="AC868" s="35">
        <f t="shared" si="627"/>
        <v>9.9281249999986401E-2</v>
      </c>
      <c r="AD868" s="35">
        <f t="shared" si="628"/>
        <v>0.10295833333331923</v>
      </c>
      <c r="AE868" s="35">
        <f t="shared" si="629"/>
        <v>0.10663541666665206</v>
      </c>
      <c r="AF868" s="36">
        <f t="shared" si="630"/>
        <v>0.11031249999998489</v>
      </c>
      <c r="AG868" s="35">
        <f t="shared" si="631"/>
        <v>0.11398958333331773</v>
      </c>
      <c r="AH868" s="35">
        <f t="shared" si="632"/>
        <v>0.11766666666665056</v>
      </c>
      <c r="AI868" s="35">
        <f t="shared" si="633"/>
        <v>0.12134374999998339</v>
      </c>
      <c r="AJ868" s="35">
        <f t="shared" si="634"/>
        <v>0.12502083333331621</v>
      </c>
      <c r="AK868" s="36">
        <f t="shared" si="635"/>
        <v>0.12869791666664904</v>
      </c>
      <c r="AL868" s="35">
        <f t="shared" si="636"/>
        <v>0.13237499999998187</v>
      </c>
      <c r="AM868" s="35">
        <f t="shared" si="637"/>
        <v>0.1360520833333147</v>
      </c>
      <c r="AN868" s="35">
        <f t="shared" si="638"/>
        <v>0.13972916666664753</v>
      </c>
      <c r="AO868" s="35">
        <f t="shared" si="639"/>
        <v>0.14340624999998036</v>
      </c>
      <c r="AP868" s="36">
        <f t="shared" si="640"/>
        <v>0.14708333333331319</v>
      </c>
      <c r="AQ868" s="35">
        <f t="shared" si="641"/>
        <v>0.15076041666664602</v>
      </c>
      <c r="AR868" s="35">
        <f t="shared" si="642"/>
        <v>0.15443749999997886</v>
      </c>
      <c r="AS868" s="38">
        <f t="shared" si="643"/>
        <v>0.15515453124997877</v>
      </c>
      <c r="AU868" s="33">
        <v>3.6770833333328299E-3</v>
      </c>
    </row>
    <row r="869" spans="1:47">
      <c r="A869" s="33">
        <v>3.6782407407402302E-3</v>
      </c>
      <c r="B869" s="34">
        <v>3.6782407407402302E-3</v>
      </c>
      <c r="C869" s="35">
        <f t="shared" si="644"/>
        <v>7.3564814814804603E-3</v>
      </c>
      <c r="D869" s="35">
        <f t="shared" si="602"/>
        <v>1.103472222222069E-2</v>
      </c>
      <c r="E869" s="35">
        <f t="shared" si="603"/>
        <v>1.4712962962960921E-2</v>
      </c>
      <c r="F869" s="36">
        <f t="shared" si="604"/>
        <v>1.8391203703701151E-2</v>
      </c>
      <c r="G869" s="35">
        <f t="shared" si="605"/>
        <v>2.206944444444138E-2</v>
      </c>
      <c r="H869" s="35">
        <f t="shared" si="606"/>
        <v>2.5747685185181612E-2</v>
      </c>
      <c r="I869" s="35">
        <f t="shared" si="607"/>
        <v>2.9425925925921841E-2</v>
      </c>
      <c r="J869" s="35">
        <f t="shared" si="608"/>
        <v>3.310416666666207E-2</v>
      </c>
      <c r="K869" s="36">
        <f t="shared" si="609"/>
        <v>3.6782407407402302E-2</v>
      </c>
      <c r="L869" s="35">
        <f t="shared" si="610"/>
        <v>4.0460648148142535E-2</v>
      </c>
      <c r="M869" s="35">
        <f t="shared" si="611"/>
        <v>4.413888888888276E-2</v>
      </c>
      <c r="N869" s="35">
        <f t="shared" si="612"/>
        <v>4.7817129629622993E-2</v>
      </c>
      <c r="O869" s="35">
        <f t="shared" si="613"/>
        <v>5.1495370370363225E-2</v>
      </c>
      <c r="P869" s="36">
        <f t="shared" si="614"/>
        <v>5.517361111110345E-2</v>
      </c>
      <c r="Q869" s="35">
        <f t="shared" si="615"/>
        <v>5.8851851851843683E-2</v>
      </c>
      <c r="R869" s="35">
        <f t="shared" si="616"/>
        <v>6.2530092592583908E-2</v>
      </c>
      <c r="S869" s="35">
        <f t="shared" si="617"/>
        <v>6.620833333332414E-2</v>
      </c>
      <c r="T869" s="35">
        <f t="shared" si="618"/>
        <v>6.9886574074064373E-2</v>
      </c>
      <c r="U869" s="36">
        <f t="shared" si="619"/>
        <v>7.3564814814804605E-2</v>
      </c>
      <c r="V869" s="35">
        <f t="shared" si="620"/>
        <v>7.7243055555544837E-2</v>
      </c>
      <c r="W869" s="37">
        <f t="shared" si="621"/>
        <v>7.7592488425915151E-2</v>
      </c>
      <c r="X869" s="35">
        <f t="shared" si="622"/>
        <v>8.092129629628507E-2</v>
      </c>
      <c r="Y869" s="35">
        <f t="shared" si="623"/>
        <v>8.4599537037025288E-2</v>
      </c>
      <c r="Z869" s="35">
        <f t="shared" si="624"/>
        <v>8.827777777776552E-2</v>
      </c>
      <c r="AA869" s="36">
        <f t="shared" si="625"/>
        <v>9.1956018518505753E-2</v>
      </c>
      <c r="AB869" s="35">
        <f t="shared" si="626"/>
        <v>9.5634259259245985E-2</v>
      </c>
      <c r="AC869" s="35">
        <f t="shared" si="627"/>
        <v>9.9312499999986217E-2</v>
      </c>
      <c r="AD869" s="35">
        <f t="shared" si="628"/>
        <v>0.10299074074072645</v>
      </c>
      <c r="AE869" s="35">
        <f t="shared" si="629"/>
        <v>0.10666898148146667</v>
      </c>
      <c r="AF869" s="36">
        <f t="shared" si="630"/>
        <v>0.1103472222222069</v>
      </c>
      <c r="AG869" s="35">
        <f t="shared" si="631"/>
        <v>0.11402546296294713</v>
      </c>
      <c r="AH869" s="35">
        <f t="shared" si="632"/>
        <v>0.11770370370368737</v>
      </c>
      <c r="AI869" s="35">
        <f t="shared" si="633"/>
        <v>0.1213819444444276</v>
      </c>
      <c r="AJ869" s="35">
        <f t="shared" si="634"/>
        <v>0.12506018518516782</v>
      </c>
      <c r="AK869" s="36">
        <f t="shared" si="635"/>
        <v>0.12873842592590806</v>
      </c>
      <c r="AL869" s="35">
        <f t="shared" si="636"/>
        <v>0.13241666666664828</v>
      </c>
      <c r="AM869" s="35">
        <f t="shared" si="637"/>
        <v>0.13609490740738853</v>
      </c>
      <c r="AN869" s="35">
        <f t="shared" si="638"/>
        <v>0.13977314814812875</v>
      </c>
      <c r="AO869" s="35">
        <f t="shared" si="639"/>
        <v>0.14345138888886896</v>
      </c>
      <c r="AP869" s="36">
        <f t="shared" si="640"/>
        <v>0.14712962962960921</v>
      </c>
      <c r="AQ869" s="35">
        <f t="shared" si="641"/>
        <v>0.15080787037034943</v>
      </c>
      <c r="AR869" s="35">
        <f t="shared" si="642"/>
        <v>0.15448611111108967</v>
      </c>
      <c r="AS869" s="38">
        <f t="shared" si="643"/>
        <v>0.155203368055534</v>
      </c>
      <c r="AU869" s="33">
        <v>3.6782407407402302E-3</v>
      </c>
    </row>
    <row r="870" spans="1:47">
      <c r="A870" s="33">
        <v>3.6793981481476399E-3</v>
      </c>
      <c r="B870" s="34">
        <v>3.6793981481476399E-3</v>
      </c>
      <c r="C870" s="35">
        <f t="shared" si="644"/>
        <v>7.3587962962952799E-3</v>
      </c>
      <c r="D870" s="35">
        <f t="shared" si="602"/>
        <v>1.1038194444442919E-2</v>
      </c>
      <c r="E870" s="35">
        <f t="shared" si="603"/>
        <v>1.471759259259056E-2</v>
      </c>
      <c r="F870" s="36">
        <f t="shared" si="604"/>
        <v>1.8396990740738198E-2</v>
      </c>
      <c r="G870" s="35">
        <f t="shared" si="605"/>
        <v>2.2076388888885839E-2</v>
      </c>
      <c r="H870" s="35">
        <f t="shared" si="606"/>
        <v>2.5755787037033479E-2</v>
      </c>
      <c r="I870" s="35">
        <f t="shared" si="607"/>
        <v>2.943518518518112E-2</v>
      </c>
      <c r="J870" s="35">
        <f t="shared" si="608"/>
        <v>3.3114583333328756E-2</v>
      </c>
      <c r="K870" s="36">
        <f t="shared" si="609"/>
        <v>3.6793981481476397E-2</v>
      </c>
      <c r="L870" s="35">
        <f t="shared" si="610"/>
        <v>4.0473379629624037E-2</v>
      </c>
      <c r="M870" s="35">
        <f t="shared" si="611"/>
        <v>4.4152777777771678E-2</v>
      </c>
      <c r="N870" s="35">
        <f t="shared" si="612"/>
        <v>4.7832175925919318E-2</v>
      </c>
      <c r="O870" s="35">
        <f t="shared" si="613"/>
        <v>5.1511574074066958E-2</v>
      </c>
      <c r="P870" s="36">
        <f t="shared" si="614"/>
        <v>5.5190972222214599E-2</v>
      </c>
      <c r="Q870" s="35">
        <f t="shared" si="615"/>
        <v>5.8870370370362239E-2</v>
      </c>
      <c r="R870" s="35">
        <f t="shared" si="616"/>
        <v>6.254976851850988E-2</v>
      </c>
      <c r="S870" s="35">
        <f t="shared" si="617"/>
        <v>6.6229166666657513E-2</v>
      </c>
      <c r="T870" s="35">
        <f t="shared" si="618"/>
        <v>6.990856481480516E-2</v>
      </c>
      <c r="U870" s="36">
        <f t="shared" si="619"/>
        <v>7.3587962962952794E-2</v>
      </c>
      <c r="V870" s="35">
        <f t="shared" si="620"/>
        <v>7.7267361111100441E-2</v>
      </c>
      <c r="W870" s="37">
        <f t="shared" si="621"/>
        <v>7.7616903935174467E-2</v>
      </c>
      <c r="X870" s="35">
        <f t="shared" si="622"/>
        <v>8.0946759259248074E-2</v>
      </c>
      <c r="Y870" s="35">
        <f t="shared" si="623"/>
        <v>8.4626157407395722E-2</v>
      </c>
      <c r="Z870" s="35">
        <f t="shared" si="624"/>
        <v>8.8305555555543355E-2</v>
      </c>
      <c r="AA870" s="36">
        <f t="shared" si="625"/>
        <v>9.1984953703691003E-2</v>
      </c>
      <c r="AB870" s="35">
        <f t="shared" si="626"/>
        <v>9.5664351851838636E-2</v>
      </c>
      <c r="AC870" s="35">
        <f t="shared" si="627"/>
        <v>9.9343749999986283E-2</v>
      </c>
      <c r="AD870" s="35">
        <f t="shared" si="628"/>
        <v>0.10302314814813392</v>
      </c>
      <c r="AE870" s="35">
        <f t="shared" si="629"/>
        <v>0.10670254629628156</v>
      </c>
      <c r="AF870" s="36">
        <f t="shared" si="630"/>
        <v>0.1103819444444292</v>
      </c>
      <c r="AG870" s="35">
        <f t="shared" si="631"/>
        <v>0.11406134259257684</v>
      </c>
      <c r="AH870" s="35">
        <f t="shared" si="632"/>
        <v>0.11774074074072448</v>
      </c>
      <c r="AI870" s="35">
        <f t="shared" si="633"/>
        <v>0.12142013888887211</v>
      </c>
      <c r="AJ870" s="35">
        <f t="shared" si="634"/>
        <v>0.12509953703701976</v>
      </c>
      <c r="AK870" s="36">
        <f t="shared" si="635"/>
        <v>0.12877893518516739</v>
      </c>
      <c r="AL870" s="35">
        <f t="shared" si="636"/>
        <v>0.13245833333331503</v>
      </c>
      <c r="AM870" s="35">
        <f t="shared" si="637"/>
        <v>0.13613773148146269</v>
      </c>
      <c r="AN870" s="35">
        <f t="shared" si="638"/>
        <v>0.13981712962961032</v>
      </c>
      <c r="AO870" s="35">
        <f t="shared" si="639"/>
        <v>0.14349652777775795</v>
      </c>
      <c r="AP870" s="36">
        <f t="shared" si="640"/>
        <v>0.14717592592590559</v>
      </c>
      <c r="AQ870" s="35">
        <f t="shared" si="641"/>
        <v>0.15085532407405325</v>
      </c>
      <c r="AR870" s="35">
        <f t="shared" si="642"/>
        <v>0.15453472222220088</v>
      </c>
      <c r="AS870" s="38">
        <f t="shared" si="643"/>
        <v>0.15525220486108968</v>
      </c>
      <c r="AU870" s="33">
        <v>3.6793981481476399E-3</v>
      </c>
    </row>
    <row r="871" spans="1:47">
      <c r="A871" s="33">
        <v>3.6805555555550502E-3</v>
      </c>
      <c r="B871" s="34">
        <v>3.6805555555550502E-3</v>
      </c>
      <c r="C871" s="35">
        <f t="shared" si="644"/>
        <v>7.3611111111101003E-3</v>
      </c>
      <c r="D871" s="35">
        <f t="shared" si="602"/>
        <v>1.104166666666515E-2</v>
      </c>
      <c r="E871" s="35">
        <f t="shared" si="603"/>
        <v>1.4722222222220201E-2</v>
      </c>
      <c r="F871" s="36">
        <f t="shared" si="604"/>
        <v>1.8402777777775249E-2</v>
      </c>
      <c r="G871" s="35">
        <f t="shared" si="605"/>
        <v>2.2083333333330301E-2</v>
      </c>
      <c r="H871" s="35">
        <f t="shared" si="606"/>
        <v>2.5763888888885353E-2</v>
      </c>
      <c r="I871" s="35">
        <f t="shared" si="607"/>
        <v>2.9444444444440401E-2</v>
      </c>
      <c r="J871" s="35">
        <f t="shared" si="608"/>
        <v>3.312499999999545E-2</v>
      </c>
      <c r="K871" s="36">
        <f t="shared" si="609"/>
        <v>3.6805555555550498E-2</v>
      </c>
      <c r="L871" s="35">
        <f t="shared" si="610"/>
        <v>4.0486111111105554E-2</v>
      </c>
      <c r="M871" s="35">
        <f t="shared" si="611"/>
        <v>4.4166666666660602E-2</v>
      </c>
      <c r="N871" s="35">
        <f t="shared" si="612"/>
        <v>4.784722222221565E-2</v>
      </c>
      <c r="O871" s="35">
        <f t="shared" si="613"/>
        <v>5.1527777777770706E-2</v>
      </c>
      <c r="P871" s="36">
        <f t="shared" si="614"/>
        <v>5.5208333333325754E-2</v>
      </c>
      <c r="Q871" s="35">
        <f t="shared" si="615"/>
        <v>5.8888888888880803E-2</v>
      </c>
      <c r="R871" s="35">
        <f t="shared" si="616"/>
        <v>6.2569444444435851E-2</v>
      </c>
      <c r="S871" s="35">
        <f t="shared" si="617"/>
        <v>6.62499999999909E-2</v>
      </c>
      <c r="T871" s="35">
        <f t="shared" si="618"/>
        <v>6.9930555555545948E-2</v>
      </c>
      <c r="U871" s="36">
        <f t="shared" si="619"/>
        <v>7.3611111111100996E-2</v>
      </c>
      <c r="V871" s="35">
        <f t="shared" si="620"/>
        <v>7.7291666666656059E-2</v>
      </c>
      <c r="W871" s="37">
        <f t="shared" si="621"/>
        <v>7.7641319444433782E-2</v>
      </c>
      <c r="X871" s="35">
        <f t="shared" si="622"/>
        <v>8.0972222222211107E-2</v>
      </c>
      <c r="Y871" s="35">
        <f t="shared" si="623"/>
        <v>8.4652777777766156E-2</v>
      </c>
      <c r="Z871" s="35">
        <f t="shared" si="624"/>
        <v>8.8333333333321204E-2</v>
      </c>
      <c r="AA871" s="36">
        <f t="shared" si="625"/>
        <v>9.2013888888876252E-2</v>
      </c>
      <c r="AB871" s="35">
        <f t="shared" si="626"/>
        <v>9.5694444444431301E-2</v>
      </c>
      <c r="AC871" s="35">
        <f t="shared" si="627"/>
        <v>9.9374999999986349E-2</v>
      </c>
      <c r="AD871" s="35">
        <f t="shared" si="628"/>
        <v>0.10305555555554141</v>
      </c>
      <c r="AE871" s="35">
        <f t="shared" si="629"/>
        <v>0.10673611111109646</v>
      </c>
      <c r="AF871" s="36">
        <f t="shared" si="630"/>
        <v>0.11041666666665151</v>
      </c>
      <c r="AG871" s="35">
        <f t="shared" si="631"/>
        <v>0.11409722222220656</v>
      </c>
      <c r="AH871" s="35">
        <f t="shared" si="632"/>
        <v>0.11777777777776161</v>
      </c>
      <c r="AI871" s="35">
        <f t="shared" si="633"/>
        <v>0.12145833333331665</v>
      </c>
      <c r="AJ871" s="35">
        <f t="shared" si="634"/>
        <v>0.1251388888888717</v>
      </c>
      <c r="AK871" s="36">
        <f t="shared" si="635"/>
        <v>0.12881944444442675</v>
      </c>
      <c r="AL871" s="35">
        <f t="shared" si="636"/>
        <v>0.1324999999999818</v>
      </c>
      <c r="AM871" s="35">
        <f t="shared" si="637"/>
        <v>0.13618055555553685</v>
      </c>
      <c r="AN871" s="35">
        <f t="shared" si="638"/>
        <v>0.1398611111110919</v>
      </c>
      <c r="AO871" s="35">
        <f t="shared" si="639"/>
        <v>0.14354166666664694</v>
      </c>
      <c r="AP871" s="36">
        <f t="shared" si="640"/>
        <v>0.14722222222220199</v>
      </c>
      <c r="AQ871" s="35">
        <f t="shared" si="641"/>
        <v>0.15090277777775707</v>
      </c>
      <c r="AR871" s="35">
        <f t="shared" si="642"/>
        <v>0.15458333333331212</v>
      </c>
      <c r="AS871" s="38">
        <f t="shared" si="643"/>
        <v>0.15530104166664535</v>
      </c>
      <c r="AU871" s="33">
        <v>3.6805555555550502E-3</v>
      </c>
    </row>
    <row r="872" spans="1:47">
      <c r="A872" s="33">
        <v>3.68171296296245E-3</v>
      </c>
      <c r="B872" s="34">
        <v>3.68171296296245E-3</v>
      </c>
      <c r="C872" s="35">
        <f t="shared" si="644"/>
        <v>7.3634259259249E-3</v>
      </c>
      <c r="D872" s="35">
        <f t="shared" si="602"/>
        <v>1.104513888888735E-2</v>
      </c>
      <c r="E872" s="35">
        <f t="shared" si="603"/>
        <v>1.47268518518498E-2</v>
      </c>
      <c r="F872" s="36">
        <f t="shared" si="604"/>
        <v>1.8408564814812251E-2</v>
      </c>
      <c r="G872" s="35">
        <f t="shared" si="605"/>
        <v>2.2090277777774701E-2</v>
      </c>
      <c r="H872" s="35">
        <f t="shared" si="606"/>
        <v>2.577199074073715E-2</v>
      </c>
      <c r="I872" s="35">
        <f t="shared" si="607"/>
        <v>2.94537037036996E-2</v>
      </c>
      <c r="J872" s="35">
        <f t="shared" si="608"/>
        <v>3.3135416666662053E-2</v>
      </c>
      <c r="K872" s="36">
        <f t="shared" si="609"/>
        <v>3.6817129629624502E-2</v>
      </c>
      <c r="L872" s="35">
        <f t="shared" si="610"/>
        <v>4.0498842592586952E-2</v>
      </c>
      <c r="M872" s="35">
        <f t="shared" si="611"/>
        <v>4.4180555555549401E-2</v>
      </c>
      <c r="N872" s="35">
        <f t="shared" si="612"/>
        <v>4.7862268518511851E-2</v>
      </c>
      <c r="O872" s="35">
        <f t="shared" si="613"/>
        <v>5.1543981481474301E-2</v>
      </c>
      <c r="P872" s="36">
        <f t="shared" si="614"/>
        <v>5.522569444443675E-2</v>
      </c>
      <c r="Q872" s="35">
        <f t="shared" si="615"/>
        <v>5.89074074073992E-2</v>
      </c>
      <c r="R872" s="35">
        <f t="shared" si="616"/>
        <v>6.2589120370361656E-2</v>
      </c>
      <c r="S872" s="35">
        <f t="shared" si="617"/>
        <v>6.6270833333324106E-2</v>
      </c>
      <c r="T872" s="35">
        <f t="shared" si="618"/>
        <v>6.9952546296286555E-2</v>
      </c>
      <c r="U872" s="36">
        <f t="shared" si="619"/>
        <v>7.3634259259249005E-2</v>
      </c>
      <c r="V872" s="35">
        <f t="shared" si="620"/>
        <v>7.7315972222211454E-2</v>
      </c>
      <c r="W872" s="37">
        <f t="shared" si="621"/>
        <v>7.7665734953692875E-2</v>
      </c>
      <c r="X872" s="35">
        <f t="shared" si="622"/>
        <v>8.0997685185173904E-2</v>
      </c>
      <c r="Y872" s="35">
        <f t="shared" si="623"/>
        <v>8.4679398148136353E-2</v>
      </c>
      <c r="Z872" s="35">
        <f t="shared" si="624"/>
        <v>8.8361111111098803E-2</v>
      </c>
      <c r="AA872" s="36">
        <f t="shared" si="625"/>
        <v>9.2042824074061252E-2</v>
      </c>
      <c r="AB872" s="35">
        <f t="shared" si="626"/>
        <v>9.5724537037023702E-2</v>
      </c>
      <c r="AC872" s="35">
        <f t="shared" si="627"/>
        <v>9.9406249999986152E-2</v>
      </c>
      <c r="AD872" s="35">
        <f t="shared" si="628"/>
        <v>0.1030879629629486</v>
      </c>
      <c r="AE872" s="35">
        <f t="shared" si="629"/>
        <v>0.10676967592591105</v>
      </c>
      <c r="AF872" s="36">
        <f t="shared" si="630"/>
        <v>0.1104513888888735</v>
      </c>
      <c r="AG872" s="35">
        <f t="shared" si="631"/>
        <v>0.11413310185183595</v>
      </c>
      <c r="AH872" s="35">
        <f t="shared" si="632"/>
        <v>0.1178148148147984</v>
      </c>
      <c r="AI872" s="35">
        <f t="shared" si="633"/>
        <v>0.12149652777776085</v>
      </c>
      <c r="AJ872" s="35">
        <f t="shared" si="634"/>
        <v>0.12517824074072331</v>
      </c>
      <c r="AK872" s="36">
        <f t="shared" si="635"/>
        <v>0.12885995370368575</v>
      </c>
      <c r="AL872" s="35">
        <f t="shared" si="636"/>
        <v>0.13254166666664821</v>
      </c>
      <c r="AM872" s="35">
        <f t="shared" si="637"/>
        <v>0.13622337962961065</v>
      </c>
      <c r="AN872" s="35">
        <f t="shared" si="638"/>
        <v>0.13990509259257311</v>
      </c>
      <c r="AO872" s="35">
        <f t="shared" si="639"/>
        <v>0.14358680555553555</v>
      </c>
      <c r="AP872" s="36">
        <f t="shared" si="640"/>
        <v>0.14726851851849801</v>
      </c>
      <c r="AQ872" s="35">
        <f t="shared" si="641"/>
        <v>0.15095023148146045</v>
      </c>
      <c r="AR872" s="35">
        <f t="shared" si="642"/>
        <v>0.15463194444442291</v>
      </c>
      <c r="AS872" s="38">
        <f t="shared" si="643"/>
        <v>0.15534987847220058</v>
      </c>
      <c r="AU872" s="33">
        <v>3.68171296296245E-3</v>
      </c>
    </row>
    <row r="873" spans="1:47">
      <c r="A873" s="33">
        <v>3.6828703703698602E-3</v>
      </c>
      <c r="B873" s="34">
        <v>3.6828703703698602E-3</v>
      </c>
      <c r="C873" s="35">
        <f t="shared" si="644"/>
        <v>7.3657407407397204E-3</v>
      </c>
      <c r="D873" s="35">
        <f t="shared" si="602"/>
        <v>1.104861111110958E-2</v>
      </c>
      <c r="E873" s="35">
        <f t="shared" si="603"/>
        <v>1.4731481481479441E-2</v>
      </c>
      <c r="F873" s="36">
        <f t="shared" si="604"/>
        <v>1.8414351851849302E-2</v>
      </c>
      <c r="G873" s="35">
        <f t="shared" si="605"/>
        <v>2.2097222222219159E-2</v>
      </c>
      <c r="H873" s="35">
        <f t="shared" si="606"/>
        <v>2.5780092592589021E-2</v>
      </c>
      <c r="I873" s="35">
        <f t="shared" si="607"/>
        <v>2.9462962962958882E-2</v>
      </c>
      <c r="J873" s="35">
        <f t="shared" si="608"/>
        <v>3.3145833333328739E-2</v>
      </c>
      <c r="K873" s="36">
        <f t="shared" si="609"/>
        <v>3.6828703703698604E-2</v>
      </c>
      <c r="L873" s="35">
        <f t="shared" si="610"/>
        <v>4.0511574074068461E-2</v>
      </c>
      <c r="M873" s="35">
        <f t="shared" si="611"/>
        <v>4.4194444444438319E-2</v>
      </c>
      <c r="N873" s="35">
        <f t="shared" si="612"/>
        <v>4.7877314814808183E-2</v>
      </c>
      <c r="O873" s="35">
        <f t="shared" si="613"/>
        <v>5.1560185185178041E-2</v>
      </c>
      <c r="P873" s="36">
        <f t="shared" si="614"/>
        <v>5.5243055555547906E-2</v>
      </c>
      <c r="Q873" s="35">
        <f t="shared" si="615"/>
        <v>5.8925925925917763E-2</v>
      </c>
      <c r="R873" s="35">
        <f t="shared" si="616"/>
        <v>6.2608796296287628E-2</v>
      </c>
      <c r="S873" s="35">
        <f t="shared" si="617"/>
        <v>6.6291666666657478E-2</v>
      </c>
      <c r="T873" s="35">
        <f t="shared" si="618"/>
        <v>6.9974537037027343E-2</v>
      </c>
      <c r="U873" s="36">
        <f t="shared" si="619"/>
        <v>7.3657407407397207E-2</v>
      </c>
      <c r="V873" s="35">
        <f t="shared" si="620"/>
        <v>7.7340277777767058E-2</v>
      </c>
      <c r="W873" s="37">
        <f t="shared" si="621"/>
        <v>7.769015046295219E-2</v>
      </c>
      <c r="X873" s="35">
        <f t="shared" si="622"/>
        <v>8.1023148148136923E-2</v>
      </c>
      <c r="Y873" s="35">
        <f t="shared" si="623"/>
        <v>8.4706018518506787E-2</v>
      </c>
      <c r="Z873" s="35">
        <f t="shared" si="624"/>
        <v>8.8388888888876638E-2</v>
      </c>
      <c r="AA873" s="36">
        <f t="shared" si="625"/>
        <v>9.2071759259246502E-2</v>
      </c>
      <c r="AB873" s="35">
        <f t="shared" si="626"/>
        <v>9.5754629629616367E-2</v>
      </c>
      <c r="AC873" s="35">
        <f t="shared" si="627"/>
        <v>9.9437499999986231E-2</v>
      </c>
      <c r="AD873" s="35">
        <f t="shared" si="628"/>
        <v>0.10312037037035608</v>
      </c>
      <c r="AE873" s="35">
        <f t="shared" si="629"/>
        <v>0.10680324074072595</v>
      </c>
      <c r="AF873" s="36">
        <f t="shared" si="630"/>
        <v>0.11048611111109581</v>
      </c>
      <c r="AG873" s="35">
        <f t="shared" si="631"/>
        <v>0.11416898148146566</v>
      </c>
      <c r="AH873" s="35">
        <f t="shared" si="632"/>
        <v>0.11785185185183553</v>
      </c>
      <c r="AI873" s="35">
        <f t="shared" si="633"/>
        <v>0.12153472222220539</v>
      </c>
      <c r="AJ873" s="35">
        <f t="shared" si="634"/>
        <v>0.12521759259257526</v>
      </c>
      <c r="AK873" s="36">
        <f t="shared" si="635"/>
        <v>0.12890046296294511</v>
      </c>
      <c r="AL873" s="35">
        <f t="shared" si="636"/>
        <v>0.13258333333331496</v>
      </c>
      <c r="AM873" s="35">
        <f t="shared" si="637"/>
        <v>0.13626620370368484</v>
      </c>
      <c r="AN873" s="35">
        <f t="shared" si="638"/>
        <v>0.13994907407405469</v>
      </c>
      <c r="AO873" s="35">
        <f t="shared" si="639"/>
        <v>0.14363194444442454</v>
      </c>
      <c r="AP873" s="36">
        <f t="shared" si="640"/>
        <v>0.14731481481479441</v>
      </c>
      <c r="AQ873" s="35">
        <f t="shared" si="641"/>
        <v>0.15099768518516427</v>
      </c>
      <c r="AR873" s="35">
        <f t="shared" si="642"/>
        <v>0.15468055555553412</v>
      </c>
      <c r="AS873" s="38">
        <f t="shared" si="643"/>
        <v>0.15539871527775626</v>
      </c>
      <c r="AU873" s="33">
        <v>3.6828703703698602E-3</v>
      </c>
    </row>
    <row r="874" spans="1:47">
      <c r="A874" s="33">
        <v>3.68402777777727E-3</v>
      </c>
      <c r="B874" s="34">
        <v>3.68402777777727E-3</v>
      </c>
      <c r="C874" s="35">
        <f t="shared" si="644"/>
        <v>7.36805555555454E-3</v>
      </c>
      <c r="D874" s="35">
        <f t="shared" si="602"/>
        <v>1.1052083333331811E-2</v>
      </c>
      <c r="E874" s="35">
        <f t="shared" si="603"/>
        <v>1.473611111110908E-2</v>
      </c>
      <c r="F874" s="36">
        <f t="shared" si="604"/>
        <v>1.8420138888886349E-2</v>
      </c>
      <c r="G874" s="35">
        <f t="shared" si="605"/>
        <v>2.2104166666663622E-2</v>
      </c>
      <c r="H874" s="35">
        <f t="shared" si="606"/>
        <v>2.5788194444440891E-2</v>
      </c>
      <c r="I874" s="35">
        <f t="shared" si="607"/>
        <v>2.947222222221816E-2</v>
      </c>
      <c r="J874" s="35">
        <f t="shared" si="608"/>
        <v>3.3156249999995432E-2</v>
      </c>
      <c r="K874" s="36">
        <f t="shared" si="609"/>
        <v>3.6840277777772698E-2</v>
      </c>
      <c r="L874" s="35">
        <f t="shared" si="610"/>
        <v>4.0524305555549971E-2</v>
      </c>
      <c r="M874" s="35">
        <f t="shared" si="611"/>
        <v>4.4208333333327243E-2</v>
      </c>
      <c r="N874" s="35">
        <f t="shared" si="612"/>
        <v>4.7892361111104509E-2</v>
      </c>
      <c r="O874" s="35">
        <f t="shared" si="613"/>
        <v>5.1576388888881781E-2</v>
      </c>
      <c r="P874" s="36">
        <f t="shared" si="614"/>
        <v>5.5260416666659047E-2</v>
      </c>
      <c r="Q874" s="35">
        <f t="shared" si="615"/>
        <v>5.894444444443632E-2</v>
      </c>
      <c r="R874" s="35">
        <f t="shared" si="616"/>
        <v>6.2628472222213585E-2</v>
      </c>
      <c r="S874" s="35">
        <f t="shared" si="617"/>
        <v>6.6312499999990865E-2</v>
      </c>
      <c r="T874" s="35">
        <f t="shared" si="618"/>
        <v>6.9996527777768131E-2</v>
      </c>
      <c r="U874" s="36">
        <f t="shared" si="619"/>
        <v>7.3680555555545396E-2</v>
      </c>
      <c r="V874" s="35">
        <f t="shared" si="620"/>
        <v>7.7364583333322676E-2</v>
      </c>
      <c r="W874" s="37">
        <f t="shared" si="621"/>
        <v>7.7714565972211505E-2</v>
      </c>
      <c r="X874" s="35">
        <f t="shared" si="622"/>
        <v>8.1048611111099941E-2</v>
      </c>
      <c r="Y874" s="35">
        <f t="shared" si="623"/>
        <v>8.4732638888877207E-2</v>
      </c>
      <c r="Z874" s="35">
        <f t="shared" si="624"/>
        <v>8.8416666666654486E-2</v>
      </c>
      <c r="AA874" s="36">
        <f t="shared" si="625"/>
        <v>9.2100694444431752E-2</v>
      </c>
      <c r="AB874" s="35">
        <f t="shared" si="626"/>
        <v>9.5784722222209018E-2</v>
      </c>
      <c r="AC874" s="35">
        <f t="shared" si="627"/>
        <v>9.9468749999986283E-2</v>
      </c>
      <c r="AD874" s="35">
        <f t="shared" si="628"/>
        <v>0.10315277777776356</v>
      </c>
      <c r="AE874" s="35">
        <f t="shared" si="629"/>
        <v>0.10683680555554083</v>
      </c>
      <c r="AF874" s="36">
        <f t="shared" si="630"/>
        <v>0.11052083333331809</v>
      </c>
      <c r="AG874" s="35">
        <f t="shared" si="631"/>
        <v>0.11420486111109537</v>
      </c>
      <c r="AH874" s="35">
        <f t="shared" si="632"/>
        <v>0.11788888888887264</v>
      </c>
      <c r="AI874" s="35">
        <f t="shared" si="633"/>
        <v>0.12157291666664991</v>
      </c>
      <c r="AJ874" s="35">
        <f t="shared" si="634"/>
        <v>0.12525694444442717</v>
      </c>
      <c r="AK874" s="36">
        <f t="shared" si="635"/>
        <v>0.12894097222220444</v>
      </c>
      <c r="AL874" s="35">
        <f t="shared" si="636"/>
        <v>0.13262499999998173</v>
      </c>
      <c r="AM874" s="35">
        <f t="shared" si="637"/>
        <v>0.136309027777759</v>
      </c>
      <c r="AN874" s="35">
        <f t="shared" si="638"/>
        <v>0.13999305555553626</v>
      </c>
      <c r="AO874" s="35">
        <f t="shared" si="639"/>
        <v>0.14367708333331353</v>
      </c>
      <c r="AP874" s="36">
        <f t="shared" si="640"/>
        <v>0.14736111111109079</v>
      </c>
      <c r="AQ874" s="35">
        <f t="shared" si="641"/>
        <v>0.15104513888886806</v>
      </c>
      <c r="AR874" s="35">
        <f t="shared" si="642"/>
        <v>0.15472916666664535</v>
      </c>
      <c r="AS874" s="38">
        <f t="shared" si="643"/>
        <v>0.1554475520833119</v>
      </c>
      <c r="AU874" s="33">
        <v>3.68402777777727E-3</v>
      </c>
    </row>
    <row r="875" spans="1:47">
      <c r="A875" s="33">
        <v>3.6851851851846698E-3</v>
      </c>
      <c r="B875" s="34">
        <v>3.6851851851846698E-3</v>
      </c>
      <c r="C875" s="35">
        <f t="shared" si="644"/>
        <v>7.3703703703693396E-3</v>
      </c>
      <c r="D875" s="35">
        <f t="shared" si="602"/>
        <v>1.1055555555554009E-2</v>
      </c>
      <c r="E875" s="35">
        <f t="shared" si="603"/>
        <v>1.4740740740738679E-2</v>
      </c>
      <c r="F875" s="36">
        <f t="shared" si="604"/>
        <v>1.8425925925923348E-2</v>
      </c>
      <c r="G875" s="35">
        <f t="shared" si="605"/>
        <v>2.2111111111108018E-2</v>
      </c>
      <c r="H875" s="35">
        <f t="shared" si="606"/>
        <v>2.5796296296292688E-2</v>
      </c>
      <c r="I875" s="35">
        <f t="shared" si="607"/>
        <v>2.9481481481477358E-2</v>
      </c>
      <c r="J875" s="35">
        <f t="shared" si="608"/>
        <v>3.3166666666662029E-2</v>
      </c>
      <c r="K875" s="36">
        <f t="shared" si="609"/>
        <v>3.6851851851846695E-2</v>
      </c>
      <c r="L875" s="35">
        <f t="shared" si="610"/>
        <v>4.0537037037031369E-2</v>
      </c>
      <c r="M875" s="35">
        <f t="shared" si="611"/>
        <v>4.4222222222216036E-2</v>
      </c>
      <c r="N875" s="35">
        <f t="shared" si="612"/>
        <v>4.7907407407400709E-2</v>
      </c>
      <c r="O875" s="35">
        <f t="shared" si="613"/>
        <v>5.1592592592585376E-2</v>
      </c>
      <c r="P875" s="36">
        <f t="shared" si="614"/>
        <v>5.527777777777005E-2</v>
      </c>
      <c r="Q875" s="35">
        <f t="shared" si="615"/>
        <v>5.8962962962954717E-2</v>
      </c>
      <c r="R875" s="35">
        <f t="shared" si="616"/>
        <v>6.264814814813939E-2</v>
      </c>
      <c r="S875" s="35">
        <f t="shared" si="617"/>
        <v>6.6333333333324057E-2</v>
      </c>
      <c r="T875" s="35">
        <f t="shared" si="618"/>
        <v>7.0018518518508724E-2</v>
      </c>
      <c r="U875" s="36">
        <f t="shared" si="619"/>
        <v>7.3703703703693391E-2</v>
      </c>
      <c r="V875" s="35">
        <f t="shared" si="620"/>
        <v>7.7388888888878071E-2</v>
      </c>
      <c r="W875" s="37">
        <f t="shared" si="621"/>
        <v>7.7738981481470598E-2</v>
      </c>
      <c r="X875" s="35">
        <f t="shared" si="622"/>
        <v>8.1074074074062738E-2</v>
      </c>
      <c r="Y875" s="35">
        <f t="shared" si="623"/>
        <v>8.4759259259247405E-2</v>
      </c>
      <c r="Z875" s="35">
        <f t="shared" si="624"/>
        <v>8.8444444444432072E-2</v>
      </c>
      <c r="AA875" s="36">
        <f t="shared" si="625"/>
        <v>9.2129629629616738E-2</v>
      </c>
      <c r="AB875" s="35">
        <f t="shared" si="626"/>
        <v>9.5814814814801419E-2</v>
      </c>
      <c r="AC875" s="35">
        <f t="shared" si="627"/>
        <v>9.9499999999986086E-2</v>
      </c>
      <c r="AD875" s="35">
        <f t="shared" si="628"/>
        <v>0.10318518518517075</v>
      </c>
      <c r="AE875" s="35">
        <f t="shared" si="629"/>
        <v>0.10687037037035542</v>
      </c>
      <c r="AF875" s="36">
        <f t="shared" si="630"/>
        <v>0.1105555555555401</v>
      </c>
      <c r="AG875" s="35">
        <f t="shared" si="631"/>
        <v>0.11424074074072477</v>
      </c>
      <c r="AH875" s="35">
        <f t="shared" si="632"/>
        <v>0.11792592592590943</v>
      </c>
      <c r="AI875" s="35">
        <f t="shared" si="633"/>
        <v>0.1216111111110941</v>
      </c>
      <c r="AJ875" s="35">
        <f t="shared" si="634"/>
        <v>0.12529629629627878</v>
      </c>
      <c r="AK875" s="36">
        <f t="shared" si="635"/>
        <v>0.12898148148146343</v>
      </c>
      <c r="AL875" s="35">
        <f t="shared" si="636"/>
        <v>0.13266666666664811</v>
      </c>
      <c r="AM875" s="35">
        <f t="shared" si="637"/>
        <v>0.13635185185183279</v>
      </c>
      <c r="AN875" s="35">
        <f t="shared" si="638"/>
        <v>0.14003703703701745</v>
      </c>
      <c r="AO875" s="35">
        <f t="shared" si="639"/>
        <v>0.14372222222220213</v>
      </c>
      <c r="AP875" s="36">
        <f t="shared" si="640"/>
        <v>0.14740740740738678</v>
      </c>
      <c r="AQ875" s="35">
        <f t="shared" si="641"/>
        <v>0.15109259259257146</v>
      </c>
      <c r="AR875" s="35">
        <f t="shared" si="642"/>
        <v>0.15477777777775614</v>
      </c>
      <c r="AS875" s="38">
        <f t="shared" si="643"/>
        <v>0.15549638888886713</v>
      </c>
      <c r="AU875" s="33">
        <v>3.6851851851846698E-3</v>
      </c>
    </row>
    <row r="876" spans="1:47">
      <c r="A876" s="33">
        <v>3.68634259259208E-3</v>
      </c>
      <c r="B876" s="34">
        <v>3.68634259259208E-3</v>
      </c>
      <c r="C876" s="35">
        <f t="shared" si="644"/>
        <v>7.37268518518416E-3</v>
      </c>
      <c r="D876" s="35">
        <f t="shared" si="602"/>
        <v>1.105902777777624E-2</v>
      </c>
      <c r="E876" s="35">
        <f t="shared" si="603"/>
        <v>1.474537037036832E-2</v>
      </c>
      <c r="F876" s="36">
        <f t="shared" si="604"/>
        <v>1.8431712962960402E-2</v>
      </c>
      <c r="G876" s="35">
        <f t="shared" si="605"/>
        <v>2.211805555555248E-2</v>
      </c>
      <c r="H876" s="35">
        <f t="shared" si="606"/>
        <v>2.5804398148144558E-2</v>
      </c>
      <c r="I876" s="35">
        <f t="shared" si="607"/>
        <v>2.949074074073664E-2</v>
      </c>
      <c r="J876" s="35">
        <f t="shared" si="608"/>
        <v>3.3177083333328722E-2</v>
      </c>
      <c r="K876" s="36">
        <f t="shared" si="609"/>
        <v>3.6863425925920804E-2</v>
      </c>
      <c r="L876" s="35">
        <f t="shared" si="610"/>
        <v>4.0549768518512878E-2</v>
      </c>
      <c r="M876" s="35">
        <f t="shared" si="611"/>
        <v>4.423611111110496E-2</v>
      </c>
      <c r="N876" s="35">
        <f t="shared" si="612"/>
        <v>4.7922453703697042E-2</v>
      </c>
      <c r="O876" s="35">
        <f t="shared" si="613"/>
        <v>5.1608796296289117E-2</v>
      </c>
      <c r="P876" s="36">
        <f t="shared" si="614"/>
        <v>5.5295138888881198E-2</v>
      </c>
      <c r="Q876" s="35">
        <f t="shared" si="615"/>
        <v>5.898148148147328E-2</v>
      </c>
      <c r="R876" s="35">
        <f t="shared" si="616"/>
        <v>6.2667824074065362E-2</v>
      </c>
      <c r="S876" s="35">
        <f t="shared" si="617"/>
        <v>6.6354166666657444E-2</v>
      </c>
      <c r="T876" s="35">
        <f t="shared" si="618"/>
        <v>7.0040509259249525E-2</v>
      </c>
      <c r="U876" s="36">
        <f t="shared" si="619"/>
        <v>7.3726851851841607E-2</v>
      </c>
      <c r="V876" s="35">
        <f t="shared" si="620"/>
        <v>7.7413194444433675E-2</v>
      </c>
      <c r="W876" s="37">
        <f t="shared" si="621"/>
        <v>7.7763396990729927E-2</v>
      </c>
      <c r="X876" s="35">
        <f t="shared" si="622"/>
        <v>8.1099537037025757E-2</v>
      </c>
      <c r="Y876" s="35">
        <f t="shared" si="623"/>
        <v>8.4785879629617839E-2</v>
      </c>
      <c r="Z876" s="35">
        <f t="shared" si="624"/>
        <v>8.847222222220992E-2</v>
      </c>
      <c r="AA876" s="36">
        <f t="shared" si="625"/>
        <v>9.2158564814802002E-2</v>
      </c>
      <c r="AB876" s="35">
        <f t="shared" si="626"/>
        <v>9.5844907407394084E-2</v>
      </c>
      <c r="AC876" s="35">
        <f t="shared" si="627"/>
        <v>9.9531249999986166E-2</v>
      </c>
      <c r="AD876" s="35">
        <f t="shared" si="628"/>
        <v>0.10321759259257823</v>
      </c>
      <c r="AE876" s="35">
        <f t="shared" si="629"/>
        <v>0.10690393518517032</v>
      </c>
      <c r="AF876" s="36">
        <f t="shared" si="630"/>
        <v>0.1105902777777624</v>
      </c>
      <c r="AG876" s="35">
        <f t="shared" si="631"/>
        <v>0.11427662037035448</v>
      </c>
      <c r="AH876" s="35">
        <f t="shared" si="632"/>
        <v>0.11796296296294656</v>
      </c>
      <c r="AI876" s="35">
        <f t="shared" si="633"/>
        <v>0.12164930555553864</v>
      </c>
      <c r="AJ876" s="35">
        <f t="shared" si="634"/>
        <v>0.12533564814813072</v>
      </c>
      <c r="AK876" s="36">
        <f t="shared" si="635"/>
        <v>0.12902199074072279</v>
      </c>
      <c r="AL876" s="35">
        <f t="shared" si="636"/>
        <v>0.13270833333331489</v>
      </c>
      <c r="AM876" s="35">
        <f t="shared" si="637"/>
        <v>0.13639467592590696</v>
      </c>
      <c r="AN876" s="35">
        <f t="shared" si="638"/>
        <v>0.14008101851849905</v>
      </c>
      <c r="AO876" s="35">
        <f t="shared" si="639"/>
        <v>0.14376736111109112</v>
      </c>
      <c r="AP876" s="36">
        <f t="shared" si="640"/>
        <v>0.14745370370368321</v>
      </c>
      <c r="AQ876" s="35">
        <f t="shared" si="641"/>
        <v>0.15114004629627528</v>
      </c>
      <c r="AR876" s="35">
        <f t="shared" si="642"/>
        <v>0.15482638888886735</v>
      </c>
      <c r="AS876" s="38">
        <f t="shared" si="643"/>
        <v>0.15554522569442281</v>
      </c>
      <c r="AU876" s="33">
        <v>3.68634259259208E-3</v>
      </c>
    </row>
    <row r="877" spans="1:47">
      <c r="A877" s="33">
        <v>3.6874999999994898E-3</v>
      </c>
      <c r="B877" s="34">
        <v>3.6874999999994898E-3</v>
      </c>
      <c r="C877" s="35">
        <f t="shared" si="644"/>
        <v>7.3749999999989796E-3</v>
      </c>
      <c r="D877" s="35">
        <f t="shared" si="602"/>
        <v>1.1062499999998469E-2</v>
      </c>
      <c r="E877" s="35">
        <f t="shared" si="603"/>
        <v>1.4749999999997959E-2</v>
      </c>
      <c r="F877" s="36">
        <f t="shared" si="604"/>
        <v>1.8437499999997449E-2</v>
      </c>
      <c r="G877" s="35">
        <f t="shared" si="605"/>
        <v>2.2124999999996939E-2</v>
      </c>
      <c r="H877" s="35">
        <f t="shared" si="606"/>
        <v>2.5812499999996429E-2</v>
      </c>
      <c r="I877" s="35">
        <f t="shared" si="607"/>
        <v>2.9499999999995918E-2</v>
      </c>
      <c r="J877" s="35">
        <f t="shared" si="608"/>
        <v>3.3187499999995408E-2</v>
      </c>
      <c r="K877" s="36">
        <f t="shared" si="609"/>
        <v>3.6874999999994898E-2</v>
      </c>
      <c r="L877" s="35">
        <f t="shared" si="610"/>
        <v>4.0562499999994388E-2</v>
      </c>
      <c r="M877" s="35">
        <f t="shared" si="611"/>
        <v>4.4249999999993878E-2</v>
      </c>
      <c r="N877" s="35">
        <f t="shared" si="612"/>
        <v>4.7937499999993367E-2</v>
      </c>
      <c r="O877" s="35">
        <f t="shared" si="613"/>
        <v>5.1624999999992857E-2</v>
      </c>
      <c r="P877" s="36">
        <f t="shared" si="614"/>
        <v>5.5312499999992347E-2</v>
      </c>
      <c r="Q877" s="35">
        <f t="shared" si="615"/>
        <v>5.8999999999991837E-2</v>
      </c>
      <c r="R877" s="35">
        <f t="shared" si="616"/>
        <v>6.268749999999132E-2</v>
      </c>
      <c r="S877" s="35">
        <f t="shared" si="617"/>
        <v>6.6374999999990816E-2</v>
      </c>
      <c r="T877" s="35">
        <f t="shared" si="618"/>
        <v>7.0062499999990313E-2</v>
      </c>
      <c r="U877" s="36">
        <f t="shared" si="619"/>
        <v>7.3749999999989796E-2</v>
      </c>
      <c r="V877" s="35">
        <f t="shared" si="620"/>
        <v>7.7437499999989279E-2</v>
      </c>
      <c r="W877" s="37">
        <f t="shared" si="621"/>
        <v>7.7787812499989228E-2</v>
      </c>
      <c r="X877" s="35">
        <f t="shared" si="622"/>
        <v>8.1124999999988776E-2</v>
      </c>
      <c r="Y877" s="35">
        <f t="shared" si="623"/>
        <v>8.4812499999988272E-2</v>
      </c>
      <c r="Z877" s="35">
        <f t="shared" si="624"/>
        <v>8.8499999999987755E-2</v>
      </c>
      <c r="AA877" s="36">
        <f t="shared" si="625"/>
        <v>9.2187499999987238E-2</v>
      </c>
      <c r="AB877" s="35">
        <f t="shared" si="626"/>
        <v>9.5874999999986735E-2</v>
      </c>
      <c r="AC877" s="35">
        <f t="shared" si="627"/>
        <v>9.9562499999986231E-2</v>
      </c>
      <c r="AD877" s="35">
        <f t="shared" si="628"/>
        <v>0.10324999999998571</v>
      </c>
      <c r="AE877" s="35">
        <f t="shared" si="629"/>
        <v>0.1069374999999852</v>
      </c>
      <c r="AF877" s="36">
        <f t="shared" si="630"/>
        <v>0.11062499999998469</v>
      </c>
      <c r="AG877" s="35">
        <f t="shared" si="631"/>
        <v>0.11431249999998419</v>
      </c>
      <c r="AH877" s="35">
        <f t="shared" si="632"/>
        <v>0.11799999999998367</v>
      </c>
      <c r="AI877" s="35">
        <f t="shared" si="633"/>
        <v>0.12168749999998316</v>
      </c>
      <c r="AJ877" s="35">
        <f t="shared" si="634"/>
        <v>0.12537499999998264</v>
      </c>
      <c r="AK877" s="36">
        <f t="shared" si="635"/>
        <v>0.12906249999998215</v>
      </c>
      <c r="AL877" s="35">
        <f t="shared" si="636"/>
        <v>0.13274999999998163</v>
      </c>
      <c r="AM877" s="35">
        <f t="shared" si="637"/>
        <v>0.13643749999998112</v>
      </c>
      <c r="AN877" s="35">
        <f t="shared" si="638"/>
        <v>0.14012499999998063</v>
      </c>
      <c r="AO877" s="35">
        <f t="shared" si="639"/>
        <v>0.14381249999998011</v>
      </c>
      <c r="AP877" s="36">
        <f t="shared" si="640"/>
        <v>0.14749999999997959</v>
      </c>
      <c r="AQ877" s="35">
        <f t="shared" si="641"/>
        <v>0.15118749999997907</v>
      </c>
      <c r="AR877" s="35">
        <f t="shared" si="642"/>
        <v>0.15487499999997856</v>
      </c>
      <c r="AS877" s="38">
        <f t="shared" si="643"/>
        <v>0.15559406249997848</v>
      </c>
      <c r="AU877" s="33">
        <v>3.6874999999994898E-3</v>
      </c>
    </row>
    <row r="878" spans="1:47">
      <c r="A878" s="33">
        <v>3.68865740740689E-3</v>
      </c>
      <c r="B878" s="34">
        <v>3.68865740740689E-3</v>
      </c>
      <c r="C878" s="35">
        <f t="shared" si="644"/>
        <v>7.3773148148137801E-3</v>
      </c>
      <c r="D878" s="35">
        <f t="shared" si="602"/>
        <v>1.1065972222220669E-2</v>
      </c>
      <c r="E878" s="35">
        <f t="shared" si="603"/>
        <v>1.475462962962756E-2</v>
      </c>
      <c r="F878" s="36">
        <f t="shared" si="604"/>
        <v>1.8443287037034451E-2</v>
      </c>
      <c r="G878" s="35">
        <f t="shared" si="605"/>
        <v>2.2131944444441339E-2</v>
      </c>
      <c r="H878" s="35">
        <f t="shared" si="606"/>
        <v>2.5820601851848229E-2</v>
      </c>
      <c r="I878" s="35">
        <f t="shared" si="607"/>
        <v>2.950925925925512E-2</v>
      </c>
      <c r="J878" s="35">
        <f t="shared" si="608"/>
        <v>3.3197916666662011E-2</v>
      </c>
      <c r="K878" s="36">
        <f t="shared" si="609"/>
        <v>3.6886574074068902E-2</v>
      </c>
      <c r="L878" s="35">
        <f t="shared" si="610"/>
        <v>4.0575231481475793E-2</v>
      </c>
      <c r="M878" s="35">
        <f t="shared" si="611"/>
        <v>4.4263888888882677E-2</v>
      </c>
      <c r="N878" s="35">
        <f t="shared" si="612"/>
        <v>4.7952546296289568E-2</v>
      </c>
      <c r="O878" s="35">
        <f t="shared" si="613"/>
        <v>5.1641203703696459E-2</v>
      </c>
      <c r="P878" s="36">
        <f t="shared" si="614"/>
        <v>5.532986111110335E-2</v>
      </c>
      <c r="Q878" s="35">
        <f t="shared" si="615"/>
        <v>5.9018518518510241E-2</v>
      </c>
      <c r="R878" s="35">
        <f t="shared" si="616"/>
        <v>6.2707175925917125E-2</v>
      </c>
      <c r="S878" s="35">
        <f t="shared" si="617"/>
        <v>6.6395833333324022E-2</v>
      </c>
      <c r="T878" s="35">
        <f t="shared" si="618"/>
        <v>7.0084490740730906E-2</v>
      </c>
      <c r="U878" s="36">
        <f t="shared" si="619"/>
        <v>7.3773148148137804E-2</v>
      </c>
      <c r="V878" s="35">
        <f t="shared" si="620"/>
        <v>7.7461805555544688E-2</v>
      </c>
      <c r="W878" s="37">
        <f t="shared" si="621"/>
        <v>7.7812228009248335E-2</v>
      </c>
      <c r="X878" s="35">
        <f t="shared" si="622"/>
        <v>8.1150462962951586E-2</v>
      </c>
      <c r="Y878" s="35">
        <f t="shared" si="623"/>
        <v>8.483912037035847E-2</v>
      </c>
      <c r="Z878" s="35">
        <f t="shared" si="624"/>
        <v>8.8527777777765354E-2</v>
      </c>
      <c r="AA878" s="36">
        <f t="shared" si="625"/>
        <v>9.2216435185172252E-2</v>
      </c>
      <c r="AB878" s="35">
        <f t="shared" si="626"/>
        <v>9.5905092592579136E-2</v>
      </c>
      <c r="AC878" s="35">
        <f t="shared" si="627"/>
        <v>9.9593749999986034E-2</v>
      </c>
      <c r="AD878" s="35">
        <f t="shared" si="628"/>
        <v>0.10328240740739292</v>
      </c>
      <c r="AE878" s="35">
        <f t="shared" si="629"/>
        <v>0.10697106481479982</v>
      </c>
      <c r="AF878" s="36">
        <f t="shared" si="630"/>
        <v>0.1106597222222067</v>
      </c>
      <c r="AG878" s="35">
        <f t="shared" si="631"/>
        <v>0.1143483796296136</v>
      </c>
      <c r="AH878" s="35">
        <f t="shared" si="632"/>
        <v>0.11803703703702048</v>
      </c>
      <c r="AI878" s="35">
        <f t="shared" si="633"/>
        <v>0.12172569444442737</v>
      </c>
      <c r="AJ878" s="35">
        <f t="shared" si="634"/>
        <v>0.12541435185183425</v>
      </c>
      <c r="AK878" s="36">
        <f t="shared" si="635"/>
        <v>0.12910300925924115</v>
      </c>
      <c r="AL878" s="35">
        <f t="shared" si="636"/>
        <v>0.13279166666664804</v>
      </c>
      <c r="AM878" s="35">
        <f t="shared" si="637"/>
        <v>0.13648032407405494</v>
      </c>
      <c r="AN878" s="35">
        <f t="shared" si="638"/>
        <v>0.14016898148146181</v>
      </c>
      <c r="AO878" s="35">
        <f t="shared" si="639"/>
        <v>0.14385763888886871</v>
      </c>
      <c r="AP878" s="36">
        <f t="shared" si="640"/>
        <v>0.14754629629627561</v>
      </c>
      <c r="AQ878" s="35">
        <f t="shared" si="641"/>
        <v>0.15123495370368248</v>
      </c>
      <c r="AR878" s="35">
        <f t="shared" si="642"/>
        <v>0.15492361111108938</v>
      </c>
      <c r="AS878" s="38">
        <f t="shared" si="643"/>
        <v>0.15564289930553374</v>
      </c>
      <c r="AU878" s="33">
        <v>3.68865740740689E-3</v>
      </c>
    </row>
    <row r="879" spans="1:47">
      <c r="A879" s="33">
        <v>3.6898148148142998E-3</v>
      </c>
      <c r="B879" s="34">
        <v>3.6898148148142998E-3</v>
      </c>
      <c r="C879" s="35">
        <f t="shared" si="644"/>
        <v>7.3796296296285997E-3</v>
      </c>
      <c r="D879" s="35">
        <f t="shared" si="602"/>
        <v>1.10694444444429E-2</v>
      </c>
      <c r="E879" s="35">
        <f t="shared" si="603"/>
        <v>1.4759259259257199E-2</v>
      </c>
      <c r="F879" s="36">
        <f t="shared" si="604"/>
        <v>1.8449074074071498E-2</v>
      </c>
      <c r="G879" s="35">
        <f t="shared" si="605"/>
        <v>2.2138888888885801E-2</v>
      </c>
      <c r="H879" s="35">
        <f t="shared" si="606"/>
        <v>2.58287037037001E-2</v>
      </c>
      <c r="I879" s="35">
        <f t="shared" si="607"/>
        <v>2.9518518518514399E-2</v>
      </c>
      <c r="J879" s="35">
        <f t="shared" si="608"/>
        <v>3.3208333333328698E-2</v>
      </c>
      <c r="K879" s="36">
        <f t="shared" si="609"/>
        <v>3.6898148148142997E-2</v>
      </c>
      <c r="L879" s="35">
        <f t="shared" si="610"/>
        <v>4.0587962962957295E-2</v>
      </c>
      <c r="M879" s="35">
        <f t="shared" si="611"/>
        <v>4.4277777777771601E-2</v>
      </c>
      <c r="N879" s="35">
        <f t="shared" si="612"/>
        <v>4.79675925925859E-2</v>
      </c>
      <c r="O879" s="35">
        <f t="shared" si="613"/>
        <v>5.1657407407400199E-2</v>
      </c>
      <c r="P879" s="36">
        <f t="shared" si="614"/>
        <v>5.5347222222214498E-2</v>
      </c>
      <c r="Q879" s="35">
        <f t="shared" si="615"/>
        <v>5.9037037037028797E-2</v>
      </c>
      <c r="R879" s="35">
        <f t="shared" si="616"/>
        <v>6.2726851851843096E-2</v>
      </c>
      <c r="S879" s="35">
        <f t="shared" si="617"/>
        <v>6.6416666666657395E-2</v>
      </c>
      <c r="T879" s="35">
        <f t="shared" si="618"/>
        <v>7.0106481481471694E-2</v>
      </c>
      <c r="U879" s="36">
        <f t="shared" si="619"/>
        <v>7.3796296296285993E-2</v>
      </c>
      <c r="V879" s="35">
        <f t="shared" si="620"/>
        <v>7.7486111111100292E-2</v>
      </c>
      <c r="W879" s="37">
        <f t="shared" si="621"/>
        <v>7.7836643518507651E-2</v>
      </c>
      <c r="X879" s="35">
        <f t="shared" si="622"/>
        <v>8.1175925925914591E-2</v>
      </c>
      <c r="Y879" s="35">
        <f t="shared" si="623"/>
        <v>8.486574074072889E-2</v>
      </c>
      <c r="Z879" s="35">
        <f t="shared" si="624"/>
        <v>8.8555555555543203E-2</v>
      </c>
      <c r="AA879" s="36">
        <f t="shared" si="625"/>
        <v>9.2245370370357502E-2</v>
      </c>
      <c r="AB879" s="35">
        <f t="shared" si="626"/>
        <v>9.5935185185171801E-2</v>
      </c>
      <c r="AC879" s="35">
        <f t="shared" si="627"/>
        <v>9.96249999999861E-2</v>
      </c>
      <c r="AD879" s="35">
        <f t="shared" si="628"/>
        <v>0.1033148148148004</v>
      </c>
      <c r="AE879" s="35">
        <f t="shared" si="629"/>
        <v>0.1070046296296147</v>
      </c>
      <c r="AF879" s="36">
        <f t="shared" si="630"/>
        <v>0.110694444444429</v>
      </c>
      <c r="AG879" s="35">
        <f t="shared" si="631"/>
        <v>0.1143842592592433</v>
      </c>
      <c r="AH879" s="35">
        <f t="shared" si="632"/>
        <v>0.11807407407405759</v>
      </c>
      <c r="AI879" s="35">
        <f t="shared" si="633"/>
        <v>0.12176388888887189</v>
      </c>
      <c r="AJ879" s="35">
        <f t="shared" si="634"/>
        <v>0.12545370370368619</v>
      </c>
      <c r="AK879" s="36">
        <f t="shared" si="635"/>
        <v>0.12914351851850051</v>
      </c>
      <c r="AL879" s="35">
        <f t="shared" si="636"/>
        <v>0.13283333333331479</v>
      </c>
      <c r="AM879" s="35">
        <f t="shared" si="637"/>
        <v>0.1365231481481291</v>
      </c>
      <c r="AN879" s="35">
        <f t="shared" si="638"/>
        <v>0.14021296296294339</v>
      </c>
      <c r="AO879" s="35">
        <f t="shared" si="639"/>
        <v>0.1439027777777577</v>
      </c>
      <c r="AP879" s="36">
        <f t="shared" si="640"/>
        <v>0.14759259259257199</v>
      </c>
      <c r="AQ879" s="35">
        <f t="shared" si="641"/>
        <v>0.1512824074073863</v>
      </c>
      <c r="AR879" s="35">
        <f t="shared" si="642"/>
        <v>0.15497222222220058</v>
      </c>
      <c r="AS879" s="38">
        <f t="shared" si="643"/>
        <v>0.15569173611108938</v>
      </c>
      <c r="AU879" s="33">
        <v>3.6898148148142998E-3</v>
      </c>
    </row>
    <row r="880" spans="1:47">
      <c r="A880" s="33">
        <v>3.69097222222171E-3</v>
      </c>
      <c r="B880" s="34">
        <v>3.69097222222171E-3</v>
      </c>
      <c r="C880" s="35">
        <f t="shared" si="644"/>
        <v>7.3819444444434201E-3</v>
      </c>
      <c r="D880" s="35">
        <f t="shared" si="602"/>
        <v>1.107291666666513E-2</v>
      </c>
      <c r="E880" s="35">
        <f t="shared" si="603"/>
        <v>1.476388888888684E-2</v>
      </c>
      <c r="F880" s="36">
        <f t="shared" si="604"/>
        <v>1.8454861111108549E-2</v>
      </c>
      <c r="G880" s="35">
        <f t="shared" si="605"/>
        <v>2.2145833333330259E-2</v>
      </c>
      <c r="H880" s="35">
        <f t="shared" si="606"/>
        <v>2.583680555555197E-2</v>
      </c>
      <c r="I880" s="35">
        <f t="shared" si="607"/>
        <v>2.952777777777368E-2</v>
      </c>
      <c r="J880" s="35">
        <f t="shared" si="608"/>
        <v>3.3218749999995391E-2</v>
      </c>
      <c r="K880" s="36">
        <f t="shared" si="609"/>
        <v>3.6909722222217098E-2</v>
      </c>
      <c r="L880" s="35">
        <f t="shared" si="610"/>
        <v>4.0600694444438812E-2</v>
      </c>
      <c r="M880" s="35">
        <f t="shared" si="611"/>
        <v>4.4291666666660519E-2</v>
      </c>
      <c r="N880" s="35">
        <f t="shared" si="612"/>
        <v>4.7982638888882233E-2</v>
      </c>
      <c r="O880" s="35">
        <f t="shared" si="613"/>
        <v>5.167361111110394E-2</v>
      </c>
      <c r="P880" s="36">
        <f t="shared" si="614"/>
        <v>5.5364583333325654E-2</v>
      </c>
      <c r="Q880" s="35">
        <f t="shared" si="615"/>
        <v>5.9055555555547361E-2</v>
      </c>
      <c r="R880" s="35">
        <f t="shared" si="616"/>
        <v>6.2746527777769068E-2</v>
      </c>
      <c r="S880" s="35">
        <f t="shared" si="617"/>
        <v>6.6437499999990782E-2</v>
      </c>
      <c r="T880" s="35">
        <f t="shared" si="618"/>
        <v>7.0128472222212496E-2</v>
      </c>
      <c r="U880" s="36">
        <f t="shared" si="619"/>
        <v>7.3819444444434196E-2</v>
      </c>
      <c r="V880" s="35">
        <f t="shared" si="620"/>
        <v>7.751041666665591E-2</v>
      </c>
      <c r="W880" s="37">
        <f t="shared" si="621"/>
        <v>7.7861059027766966E-2</v>
      </c>
      <c r="X880" s="35">
        <f t="shared" si="622"/>
        <v>8.1201388888877624E-2</v>
      </c>
      <c r="Y880" s="35">
        <f t="shared" si="623"/>
        <v>8.4892361111099338E-2</v>
      </c>
      <c r="Z880" s="35">
        <f t="shared" si="624"/>
        <v>8.8583333333321038E-2</v>
      </c>
      <c r="AA880" s="36">
        <f t="shared" si="625"/>
        <v>9.2274305555542752E-2</v>
      </c>
      <c r="AB880" s="35">
        <f t="shared" si="626"/>
        <v>9.5965277777764466E-2</v>
      </c>
      <c r="AC880" s="35">
        <f t="shared" si="627"/>
        <v>9.9656249999986166E-2</v>
      </c>
      <c r="AD880" s="35">
        <f t="shared" si="628"/>
        <v>0.10334722222220788</v>
      </c>
      <c r="AE880" s="35">
        <f t="shared" si="629"/>
        <v>0.10703819444442959</v>
      </c>
      <c r="AF880" s="36">
        <f t="shared" si="630"/>
        <v>0.11072916666665131</v>
      </c>
      <c r="AG880" s="35">
        <f t="shared" si="631"/>
        <v>0.11442013888887301</v>
      </c>
      <c r="AH880" s="35">
        <f t="shared" si="632"/>
        <v>0.11811111111109472</v>
      </c>
      <c r="AI880" s="35">
        <f t="shared" si="633"/>
        <v>0.12180208333331644</v>
      </c>
      <c r="AJ880" s="35">
        <f t="shared" si="634"/>
        <v>0.12549305555553814</v>
      </c>
      <c r="AK880" s="36">
        <f t="shared" si="635"/>
        <v>0.12918402777775986</v>
      </c>
      <c r="AL880" s="35">
        <f t="shared" si="636"/>
        <v>0.13287499999998156</v>
      </c>
      <c r="AM880" s="35">
        <f t="shared" si="637"/>
        <v>0.13656597222220326</v>
      </c>
      <c r="AN880" s="35">
        <f t="shared" si="638"/>
        <v>0.14025694444442499</v>
      </c>
      <c r="AO880" s="35">
        <f t="shared" si="639"/>
        <v>0.14394791666664669</v>
      </c>
      <c r="AP880" s="36">
        <f t="shared" si="640"/>
        <v>0.14763888888886839</v>
      </c>
      <c r="AQ880" s="35">
        <f t="shared" si="641"/>
        <v>0.15132986111109012</v>
      </c>
      <c r="AR880" s="35">
        <f t="shared" si="642"/>
        <v>0.15502083333331182</v>
      </c>
      <c r="AS880" s="38">
        <f t="shared" si="643"/>
        <v>0.15574057291664506</v>
      </c>
      <c r="AU880" s="33">
        <v>3.69097222222171E-3</v>
      </c>
    </row>
    <row r="881" spans="1:47">
      <c r="A881" s="33">
        <v>3.6921296296291099E-3</v>
      </c>
      <c r="B881" s="34">
        <v>3.6921296296291099E-3</v>
      </c>
      <c r="C881" s="35">
        <f t="shared" si="644"/>
        <v>7.3842592592582197E-3</v>
      </c>
      <c r="D881" s="35">
        <f t="shared" si="602"/>
        <v>1.107638888888733E-2</v>
      </c>
      <c r="E881" s="35">
        <f t="shared" si="603"/>
        <v>1.4768518518516439E-2</v>
      </c>
      <c r="F881" s="36">
        <f t="shared" si="604"/>
        <v>1.8460648148145548E-2</v>
      </c>
      <c r="G881" s="35">
        <f t="shared" si="605"/>
        <v>2.2152777777774659E-2</v>
      </c>
      <c r="H881" s="35">
        <f t="shared" si="606"/>
        <v>2.5844907407403771E-2</v>
      </c>
      <c r="I881" s="35">
        <f t="shared" si="607"/>
        <v>2.9537037037032879E-2</v>
      </c>
      <c r="J881" s="35">
        <f t="shared" si="608"/>
        <v>3.3229166666661987E-2</v>
      </c>
      <c r="K881" s="36">
        <f t="shared" si="609"/>
        <v>3.6921296296291095E-2</v>
      </c>
      <c r="L881" s="35">
        <f t="shared" si="610"/>
        <v>4.061342592592021E-2</v>
      </c>
      <c r="M881" s="35">
        <f t="shared" si="611"/>
        <v>4.4305555555549318E-2</v>
      </c>
      <c r="N881" s="35">
        <f t="shared" si="612"/>
        <v>4.7997685185178426E-2</v>
      </c>
      <c r="O881" s="35">
        <f t="shared" si="613"/>
        <v>5.1689814814807541E-2</v>
      </c>
      <c r="P881" s="36">
        <f t="shared" si="614"/>
        <v>5.538194444443665E-2</v>
      </c>
      <c r="Q881" s="35">
        <f t="shared" si="615"/>
        <v>5.9074074074065758E-2</v>
      </c>
      <c r="R881" s="35">
        <f t="shared" si="616"/>
        <v>6.2766203703694873E-2</v>
      </c>
      <c r="S881" s="35">
        <f t="shared" si="617"/>
        <v>6.6458333333323974E-2</v>
      </c>
      <c r="T881" s="35">
        <f t="shared" si="618"/>
        <v>7.0150462962953089E-2</v>
      </c>
      <c r="U881" s="36">
        <f t="shared" si="619"/>
        <v>7.384259259258219E-2</v>
      </c>
      <c r="V881" s="35">
        <f t="shared" si="620"/>
        <v>7.7534722222211305E-2</v>
      </c>
      <c r="W881" s="37">
        <f t="shared" si="621"/>
        <v>7.7885474537026073E-2</v>
      </c>
      <c r="X881" s="35">
        <f t="shared" si="622"/>
        <v>8.122685185184042E-2</v>
      </c>
      <c r="Y881" s="35">
        <f t="shared" si="623"/>
        <v>8.4918981481469522E-2</v>
      </c>
      <c r="Z881" s="35">
        <f t="shared" si="624"/>
        <v>8.8611111111098637E-2</v>
      </c>
      <c r="AA881" s="36">
        <f t="shared" si="625"/>
        <v>9.2303240740727752E-2</v>
      </c>
      <c r="AB881" s="35">
        <f t="shared" si="626"/>
        <v>9.5995370370356853E-2</v>
      </c>
      <c r="AC881" s="35">
        <f t="shared" si="627"/>
        <v>9.9687499999985968E-2</v>
      </c>
      <c r="AD881" s="35">
        <f t="shared" si="628"/>
        <v>0.10337962962961508</v>
      </c>
      <c r="AE881" s="35">
        <f t="shared" si="629"/>
        <v>0.10707175925924418</v>
      </c>
      <c r="AF881" s="36">
        <f t="shared" si="630"/>
        <v>0.1107638888888733</v>
      </c>
      <c r="AG881" s="35">
        <f t="shared" si="631"/>
        <v>0.1144560185185024</v>
      </c>
      <c r="AH881" s="35">
        <f t="shared" si="632"/>
        <v>0.11814814814813152</v>
      </c>
      <c r="AI881" s="35">
        <f t="shared" si="633"/>
        <v>0.12184027777776063</v>
      </c>
      <c r="AJ881" s="35">
        <f t="shared" si="634"/>
        <v>0.12553240740738975</v>
      </c>
      <c r="AK881" s="36">
        <f t="shared" si="635"/>
        <v>0.12922453703701883</v>
      </c>
      <c r="AL881" s="35">
        <f t="shared" si="636"/>
        <v>0.13291666666664795</v>
      </c>
      <c r="AM881" s="35">
        <f t="shared" si="637"/>
        <v>0.13660879629627706</v>
      </c>
      <c r="AN881" s="35">
        <f t="shared" si="638"/>
        <v>0.14030092592590618</v>
      </c>
      <c r="AO881" s="35">
        <f t="shared" si="639"/>
        <v>0.14399305555553529</v>
      </c>
      <c r="AP881" s="36">
        <f t="shared" si="640"/>
        <v>0.14768518518516438</v>
      </c>
      <c r="AQ881" s="35">
        <f t="shared" si="641"/>
        <v>0.1513773148147935</v>
      </c>
      <c r="AR881" s="35">
        <f t="shared" si="642"/>
        <v>0.15506944444442261</v>
      </c>
      <c r="AS881" s="38">
        <f t="shared" si="643"/>
        <v>0.15578940972220029</v>
      </c>
      <c r="AU881" s="33">
        <v>3.6921296296291099E-3</v>
      </c>
    </row>
    <row r="882" spans="1:47">
      <c r="A882" s="33">
        <v>3.6932870370365201E-3</v>
      </c>
      <c r="B882" s="34">
        <v>3.6932870370365201E-3</v>
      </c>
      <c r="C882" s="35">
        <f t="shared" si="644"/>
        <v>7.3865740740730402E-3</v>
      </c>
      <c r="D882" s="35">
        <f t="shared" si="602"/>
        <v>1.1079861111109561E-2</v>
      </c>
      <c r="E882" s="35">
        <f t="shared" si="603"/>
        <v>1.477314814814608E-2</v>
      </c>
      <c r="F882" s="36">
        <f t="shared" si="604"/>
        <v>1.8466435185182602E-2</v>
      </c>
      <c r="G882" s="35">
        <f t="shared" si="605"/>
        <v>2.2159722222219121E-2</v>
      </c>
      <c r="H882" s="35">
        <f t="shared" si="606"/>
        <v>2.5853009259255641E-2</v>
      </c>
      <c r="I882" s="35">
        <f t="shared" si="607"/>
        <v>2.9546296296292161E-2</v>
      </c>
      <c r="J882" s="35">
        <f t="shared" si="608"/>
        <v>3.323958333332868E-2</v>
      </c>
      <c r="K882" s="36">
        <f t="shared" si="609"/>
        <v>3.6932870370365203E-2</v>
      </c>
      <c r="L882" s="35">
        <f t="shared" si="610"/>
        <v>4.062615740740172E-2</v>
      </c>
      <c r="M882" s="35">
        <f t="shared" si="611"/>
        <v>4.4319444444438243E-2</v>
      </c>
      <c r="N882" s="35">
        <f t="shared" si="612"/>
        <v>4.8012731481474759E-2</v>
      </c>
      <c r="O882" s="35">
        <f t="shared" si="613"/>
        <v>5.1706018518511282E-2</v>
      </c>
      <c r="P882" s="36">
        <f t="shared" si="614"/>
        <v>5.5399305555547798E-2</v>
      </c>
      <c r="Q882" s="35">
        <f t="shared" si="615"/>
        <v>5.9092592592584321E-2</v>
      </c>
      <c r="R882" s="35">
        <f t="shared" si="616"/>
        <v>6.2785879629620844E-2</v>
      </c>
      <c r="S882" s="35">
        <f t="shared" si="617"/>
        <v>6.6479166666657361E-2</v>
      </c>
      <c r="T882" s="35">
        <f t="shared" si="618"/>
        <v>7.0172453703693877E-2</v>
      </c>
      <c r="U882" s="36">
        <f t="shared" si="619"/>
        <v>7.3865740740730407E-2</v>
      </c>
      <c r="V882" s="35">
        <f t="shared" si="620"/>
        <v>7.7559027777766923E-2</v>
      </c>
      <c r="W882" s="37">
        <f t="shared" si="621"/>
        <v>7.7909890046285388E-2</v>
      </c>
      <c r="X882" s="35">
        <f t="shared" si="622"/>
        <v>8.1252314814803439E-2</v>
      </c>
      <c r="Y882" s="35">
        <f t="shared" si="623"/>
        <v>8.4945601851839955E-2</v>
      </c>
      <c r="Z882" s="35">
        <f t="shared" si="624"/>
        <v>8.8638888888876485E-2</v>
      </c>
      <c r="AA882" s="36">
        <f t="shared" si="625"/>
        <v>9.2332175925913001E-2</v>
      </c>
      <c r="AB882" s="35">
        <f t="shared" si="626"/>
        <v>9.6025462962949518E-2</v>
      </c>
      <c r="AC882" s="35">
        <f t="shared" si="627"/>
        <v>9.9718749999986048E-2</v>
      </c>
      <c r="AD882" s="35">
        <f t="shared" si="628"/>
        <v>0.10341203703702256</v>
      </c>
      <c r="AE882" s="35">
        <f t="shared" si="629"/>
        <v>0.10710532407405908</v>
      </c>
      <c r="AF882" s="36">
        <f t="shared" si="630"/>
        <v>0.1107986111110956</v>
      </c>
      <c r="AG882" s="35">
        <f t="shared" si="631"/>
        <v>0.11449189814813213</v>
      </c>
      <c r="AH882" s="35">
        <f t="shared" si="632"/>
        <v>0.11818518518516864</v>
      </c>
      <c r="AI882" s="35">
        <f t="shared" si="633"/>
        <v>0.12187847222220516</v>
      </c>
      <c r="AJ882" s="35">
        <f t="shared" si="634"/>
        <v>0.12557175925924169</v>
      </c>
      <c r="AK882" s="36">
        <f t="shared" si="635"/>
        <v>0.12926504629627819</v>
      </c>
      <c r="AL882" s="35">
        <f t="shared" si="636"/>
        <v>0.13295833333331472</v>
      </c>
      <c r="AM882" s="35">
        <f t="shared" si="637"/>
        <v>0.13665162037035125</v>
      </c>
      <c r="AN882" s="35">
        <f t="shared" si="638"/>
        <v>0.14034490740738775</v>
      </c>
      <c r="AO882" s="35">
        <f t="shared" si="639"/>
        <v>0.14403819444442428</v>
      </c>
      <c r="AP882" s="36">
        <f t="shared" si="640"/>
        <v>0.14773148148146081</v>
      </c>
      <c r="AQ882" s="35">
        <f t="shared" si="641"/>
        <v>0.15142476851849732</v>
      </c>
      <c r="AR882" s="35">
        <f t="shared" si="642"/>
        <v>0.15511805555553385</v>
      </c>
      <c r="AS882" s="38">
        <f t="shared" si="643"/>
        <v>0.15583824652775596</v>
      </c>
      <c r="AU882" s="33">
        <v>3.6932870370365201E-3</v>
      </c>
    </row>
    <row r="883" spans="1:47">
      <c r="A883" s="33">
        <v>3.6944444444439299E-3</v>
      </c>
      <c r="B883" s="34">
        <v>3.6944444444439299E-3</v>
      </c>
      <c r="C883" s="35">
        <f t="shared" si="644"/>
        <v>7.3888888888878597E-3</v>
      </c>
      <c r="D883" s="35">
        <f t="shared" si="602"/>
        <v>1.108333333333179E-2</v>
      </c>
      <c r="E883" s="35">
        <f t="shared" si="603"/>
        <v>1.4777777777775719E-2</v>
      </c>
      <c r="F883" s="36">
        <f t="shared" si="604"/>
        <v>1.8472222222219649E-2</v>
      </c>
      <c r="G883" s="35">
        <f t="shared" si="605"/>
        <v>2.216666666666358E-2</v>
      </c>
      <c r="H883" s="35">
        <f t="shared" si="606"/>
        <v>2.5861111111107508E-2</v>
      </c>
      <c r="I883" s="35">
        <f t="shared" si="607"/>
        <v>2.9555555555551439E-2</v>
      </c>
      <c r="J883" s="35">
        <f t="shared" si="608"/>
        <v>3.3249999999995367E-2</v>
      </c>
      <c r="K883" s="36">
        <f t="shared" si="609"/>
        <v>3.6944444444439298E-2</v>
      </c>
      <c r="L883" s="35">
        <f t="shared" si="610"/>
        <v>4.0638888888883229E-2</v>
      </c>
      <c r="M883" s="35">
        <f t="shared" si="611"/>
        <v>4.433333333332716E-2</v>
      </c>
      <c r="N883" s="35">
        <f t="shared" si="612"/>
        <v>4.8027777777771091E-2</v>
      </c>
      <c r="O883" s="35">
        <f t="shared" si="613"/>
        <v>5.1722222222215015E-2</v>
      </c>
      <c r="P883" s="36">
        <f t="shared" si="614"/>
        <v>5.5416666666658947E-2</v>
      </c>
      <c r="Q883" s="35">
        <f t="shared" si="615"/>
        <v>5.9111111111102878E-2</v>
      </c>
      <c r="R883" s="35">
        <f t="shared" si="616"/>
        <v>6.2805555555546802E-2</v>
      </c>
      <c r="S883" s="35">
        <f t="shared" si="617"/>
        <v>6.6499999999990733E-2</v>
      </c>
      <c r="T883" s="35">
        <f t="shared" si="618"/>
        <v>7.0194444444434664E-2</v>
      </c>
      <c r="U883" s="36">
        <f t="shared" si="619"/>
        <v>7.3888888888878596E-2</v>
      </c>
      <c r="V883" s="35">
        <f t="shared" si="620"/>
        <v>7.7583333333322527E-2</v>
      </c>
      <c r="W883" s="37">
        <f t="shared" si="621"/>
        <v>7.7934305555544703E-2</v>
      </c>
      <c r="X883" s="35">
        <f t="shared" si="622"/>
        <v>8.1277777777766458E-2</v>
      </c>
      <c r="Y883" s="35">
        <f t="shared" si="623"/>
        <v>8.4972222222210389E-2</v>
      </c>
      <c r="Z883" s="35">
        <f t="shared" si="624"/>
        <v>8.866666666665432E-2</v>
      </c>
      <c r="AA883" s="36">
        <f t="shared" si="625"/>
        <v>9.2361111111098251E-2</v>
      </c>
      <c r="AB883" s="35">
        <f t="shared" si="626"/>
        <v>9.6055555555542182E-2</v>
      </c>
      <c r="AC883" s="35">
        <f t="shared" si="627"/>
        <v>9.97499999999861E-2</v>
      </c>
      <c r="AD883" s="35">
        <f t="shared" si="628"/>
        <v>0.10344444444443003</v>
      </c>
      <c r="AE883" s="35">
        <f t="shared" si="629"/>
        <v>0.10713888888887396</v>
      </c>
      <c r="AF883" s="36">
        <f t="shared" si="630"/>
        <v>0.11083333333331789</v>
      </c>
      <c r="AG883" s="35">
        <f t="shared" si="631"/>
        <v>0.11452777777776182</v>
      </c>
      <c r="AH883" s="35">
        <f t="shared" si="632"/>
        <v>0.11822222222220576</v>
      </c>
      <c r="AI883" s="35">
        <f t="shared" si="633"/>
        <v>0.12191666666664969</v>
      </c>
      <c r="AJ883" s="35">
        <f t="shared" si="634"/>
        <v>0.1256111111110936</v>
      </c>
      <c r="AK883" s="36">
        <f t="shared" si="635"/>
        <v>0.12930555555553755</v>
      </c>
      <c r="AL883" s="35">
        <f t="shared" si="636"/>
        <v>0.13299999999998147</v>
      </c>
      <c r="AM883" s="35">
        <f t="shared" si="637"/>
        <v>0.13669444444442541</v>
      </c>
      <c r="AN883" s="35">
        <f t="shared" si="638"/>
        <v>0.14038888888886933</v>
      </c>
      <c r="AO883" s="35">
        <f t="shared" si="639"/>
        <v>0.14408333333331327</v>
      </c>
      <c r="AP883" s="36">
        <f t="shared" si="640"/>
        <v>0.14777777777775719</v>
      </c>
      <c r="AQ883" s="35">
        <f t="shared" si="641"/>
        <v>0.15147222222220114</v>
      </c>
      <c r="AR883" s="35">
        <f t="shared" si="642"/>
        <v>0.15516666666664505</v>
      </c>
      <c r="AS883" s="38">
        <f t="shared" si="643"/>
        <v>0.15588708333331161</v>
      </c>
      <c r="AU883" s="33">
        <v>3.6944444444439299E-3</v>
      </c>
    </row>
    <row r="884" spans="1:47">
      <c r="A884" s="33">
        <v>3.6956018518513301E-3</v>
      </c>
      <c r="B884" s="34">
        <v>3.6956018518513301E-3</v>
      </c>
      <c r="C884" s="35">
        <f t="shared" si="644"/>
        <v>7.3912037037026602E-3</v>
      </c>
      <c r="D884" s="35">
        <f t="shared" si="602"/>
        <v>1.108680555555399E-2</v>
      </c>
      <c r="E884" s="35">
        <f t="shared" si="603"/>
        <v>1.478240740740532E-2</v>
      </c>
      <c r="F884" s="36">
        <f t="shared" si="604"/>
        <v>1.8478009259256651E-2</v>
      </c>
      <c r="G884" s="35">
        <f t="shared" si="605"/>
        <v>2.217361111110798E-2</v>
      </c>
      <c r="H884" s="35">
        <f t="shared" si="606"/>
        <v>2.5869212962959312E-2</v>
      </c>
      <c r="I884" s="35">
        <f t="shared" si="607"/>
        <v>2.9564814814810641E-2</v>
      </c>
      <c r="J884" s="35">
        <f t="shared" si="608"/>
        <v>3.326041666666197E-2</v>
      </c>
      <c r="K884" s="36">
        <f t="shared" si="609"/>
        <v>3.6956018518513302E-2</v>
      </c>
      <c r="L884" s="35">
        <f t="shared" si="610"/>
        <v>4.0651620370364634E-2</v>
      </c>
      <c r="M884" s="35">
        <f t="shared" si="611"/>
        <v>4.434722222221596E-2</v>
      </c>
      <c r="N884" s="35">
        <f t="shared" si="612"/>
        <v>4.8042824074067292E-2</v>
      </c>
      <c r="O884" s="35">
        <f t="shared" si="613"/>
        <v>5.1738425925918624E-2</v>
      </c>
      <c r="P884" s="36">
        <f t="shared" si="614"/>
        <v>5.5434027777769949E-2</v>
      </c>
      <c r="Q884" s="35">
        <f t="shared" si="615"/>
        <v>5.9129629629621282E-2</v>
      </c>
      <c r="R884" s="35">
        <f t="shared" si="616"/>
        <v>6.2825231481472607E-2</v>
      </c>
      <c r="S884" s="35">
        <f t="shared" si="617"/>
        <v>6.6520833333323939E-2</v>
      </c>
      <c r="T884" s="35">
        <f t="shared" si="618"/>
        <v>7.0216435185175272E-2</v>
      </c>
      <c r="U884" s="36">
        <f t="shared" si="619"/>
        <v>7.3912037037026604E-2</v>
      </c>
      <c r="V884" s="35">
        <f t="shared" si="620"/>
        <v>7.7607638888877936E-2</v>
      </c>
      <c r="W884" s="37">
        <f t="shared" si="621"/>
        <v>7.795872106480381E-2</v>
      </c>
      <c r="X884" s="35">
        <f t="shared" si="622"/>
        <v>8.1303240740729268E-2</v>
      </c>
      <c r="Y884" s="35">
        <f t="shared" si="623"/>
        <v>8.4998842592580587E-2</v>
      </c>
      <c r="Z884" s="35">
        <f t="shared" si="624"/>
        <v>8.8694444444431919E-2</v>
      </c>
      <c r="AA884" s="36">
        <f t="shared" si="625"/>
        <v>9.2390046296283251E-2</v>
      </c>
      <c r="AB884" s="35">
        <f t="shared" si="626"/>
        <v>9.6085648148134584E-2</v>
      </c>
      <c r="AC884" s="35">
        <f t="shared" si="627"/>
        <v>9.9781249999985916E-2</v>
      </c>
      <c r="AD884" s="35">
        <f t="shared" si="628"/>
        <v>0.10347685185183725</v>
      </c>
      <c r="AE884" s="35">
        <f t="shared" si="629"/>
        <v>0.10717245370368857</v>
      </c>
      <c r="AF884" s="36">
        <f t="shared" si="630"/>
        <v>0.1108680555555399</v>
      </c>
      <c r="AG884" s="35">
        <f t="shared" si="631"/>
        <v>0.11456365740739123</v>
      </c>
      <c r="AH884" s="35">
        <f t="shared" si="632"/>
        <v>0.11825925925924256</v>
      </c>
      <c r="AI884" s="35">
        <f t="shared" si="633"/>
        <v>0.1219548611110939</v>
      </c>
      <c r="AJ884" s="35">
        <f t="shared" si="634"/>
        <v>0.12565046296294521</v>
      </c>
      <c r="AK884" s="36">
        <f t="shared" si="635"/>
        <v>0.12934606481479655</v>
      </c>
      <c r="AL884" s="35">
        <f t="shared" si="636"/>
        <v>0.13304166666664788</v>
      </c>
      <c r="AM884" s="35">
        <f t="shared" si="637"/>
        <v>0.13673726851849921</v>
      </c>
      <c r="AN884" s="35">
        <f t="shared" si="638"/>
        <v>0.14043287037035054</v>
      </c>
      <c r="AO884" s="35">
        <f t="shared" si="639"/>
        <v>0.14412847222220188</v>
      </c>
      <c r="AP884" s="36">
        <f t="shared" si="640"/>
        <v>0.14782407407405321</v>
      </c>
      <c r="AQ884" s="35">
        <f t="shared" si="641"/>
        <v>0.15151967592590454</v>
      </c>
      <c r="AR884" s="35">
        <f t="shared" si="642"/>
        <v>0.15521527777775587</v>
      </c>
      <c r="AS884" s="38">
        <f t="shared" si="643"/>
        <v>0.15593592013886687</v>
      </c>
      <c r="AU884" s="33">
        <v>3.6956018518513301E-3</v>
      </c>
    </row>
    <row r="885" spans="1:47">
      <c r="A885" s="33">
        <v>3.6967592592587399E-3</v>
      </c>
      <c r="B885" s="34">
        <v>3.6967592592587399E-3</v>
      </c>
      <c r="C885" s="35">
        <f t="shared" si="644"/>
        <v>7.3935185185174798E-3</v>
      </c>
      <c r="D885" s="35">
        <f t="shared" si="602"/>
        <v>1.1090277777776219E-2</v>
      </c>
      <c r="E885" s="35">
        <f t="shared" si="603"/>
        <v>1.478703703703496E-2</v>
      </c>
      <c r="F885" s="36">
        <f t="shared" si="604"/>
        <v>1.8483796296293698E-2</v>
      </c>
      <c r="G885" s="35">
        <f t="shared" si="605"/>
        <v>2.2180555555552438E-2</v>
      </c>
      <c r="H885" s="35">
        <f t="shared" si="606"/>
        <v>2.5877314814811179E-2</v>
      </c>
      <c r="I885" s="35">
        <f t="shared" si="607"/>
        <v>2.9574074074069919E-2</v>
      </c>
      <c r="J885" s="35">
        <f t="shared" si="608"/>
        <v>3.3270833333328656E-2</v>
      </c>
      <c r="K885" s="36">
        <f t="shared" si="609"/>
        <v>3.6967592592587396E-2</v>
      </c>
      <c r="L885" s="35">
        <f t="shared" si="610"/>
        <v>4.0664351851846137E-2</v>
      </c>
      <c r="M885" s="35">
        <f t="shared" si="611"/>
        <v>4.4361111111104877E-2</v>
      </c>
      <c r="N885" s="35">
        <f t="shared" si="612"/>
        <v>4.8057870370363617E-2</v>
      </c>
      <c r="O885" s="35">
        <f t="shared" si="613"/>
        <v>5.1754629629622358E-2</v>
      </c>
      <c r="P885" s="36">
        <f t="shared" si="614"/>
        <v>5.5451388888881098E-2</v>
      </c>
      <c r="Q885" s="35">
        <f t="shared" si="615"/>
        <v>5.9148148148139838E-2</v>
      </c>
      <c r="R885" s="35">
        <f t="shared" si="616"/>
        <v>6.2844907407398579E-2</v>
      </c>
      <c r="S885" s="35">
        <f t="shared" si="617"/>
        <v>6.6541666666657312E-2</v>
      </c>
      <c r="T885" s="35">
        <f t="shared" si="618"/>
        <v>7.0238425925916059E-2</v>
      </c>
      <c r="U885" s="36">
        <f t="shared" si="619"/>
        <v>7.3935185185174793E-2</v>
      </c>
      <c r="V885" s="35">
        <f t="shared" si="620"/>
        <v>7.763194444443354E-2</v>
      </c>
      <c r="W885" s="37">
        <f t="shared" si="621"/>
        <v>7.7983136574063111E-2</v>
      </c>
      <c r="X885" s="35">
        <f t="shared" si="622"/>
        <v>8.1328703703692273E-2</v>
      </c>
      <c r="Y885" s="35">
        <f t="shared" si="623"/>
        <v>8.5025462962951021E-2</v>
      </c>
      <c r="Z885" s="35">
        <f t="shared" si="624"/>
        <v>8.8722222222209754E-2</v>
      </c>
      <c r="AA885" s="36">
        <f t="shared" si="625"/>
        <v>9.2418981481468501E-2</v>
      </c>
      <c r="AB885" s="35">
        <f t="shared" si="626"/>
        <v>9.6115740740727235E-2</v>
      </c>
      <c r="AC885" s="35">
        <f t="shared" si="627"/>
        <v>9.9812499999985982E-2</v>
      </c>
      <c r="AD885" s="35">
        <f t="shared" si="628"/>
        <v>0.10350925925924472</v>
      </c>
      <c r="AE885" s="35">
        <f t="shared" si="629"/>
        <v>0.10720601851850346</v>
      </c>
      <c r="AF885" s="36">
        <f t="shared" si="630"/>
        <v>0.1109027777777622</v>
      </c>
      <c r="AG885" s="35">
        <f t="shared" si="631"/>
        <v>0.11459953703702094</v>
      </c>
      <c r="AH885" s="35">
        <f t="shared" si="632"/>
        <v>0.11829629629627968</v>
      </c>
      <c r="AI885" s="35">
        <f t="shared" si="633"/>
        <v>0.12199305555553841</v>
      </c>
      <c r="AJ885" s="35">
        <f t="shared" si="634"/>
        <v>0.12568981481479716</v>
      </c>
      <c r="AK885" s="36">
        <f t="shared" si="635"/>
        <v>0.1293865740740559</v>
      </c>
      <c r="AL885" s="35">
        <f t="shared" si="636"/>
        <v>0.13308333333331462</v>
      </c>
      <c r="AM885" s="35">
        <f t="shared" si="637"/>
        <v>0.13678009259257337</v>
      </c>
      <c r="AN885" s="35">
        <f t="shared" si="638"/>
        <v>0.14047685185183212</v>
      </c>
      <c r="AO885" s="35">
        <f t="shared" si="639"/>
        <v>0.14417361111109087</v>
      </c>
      <c r="AP885" s="36">
        <f t="shared" si="640"/>
        <v>0.14787037037034959</v>
      </c>
      <c r="AQ885" s="35">
        <f t="shared" si="641"/>
        <v>0.15156712962960833</v>
      </c>
      <c r="AR885" s="35">
        <f t="shared" si="642"/>
        <v>0.15526388888886708</v>
      </c>
      <c r="AS885" s="38">
        <f t="shared" si="643"/>
        <v>0.15598475694442254</v>
      </c>
      <c r="AU885" s="33">
        <v>3.6967592592587399E-3</v>
      </c>
    </row>
    <row r="886" spans="1:47">
      <c r="A886" s="33">
        <v>3.6979166666661501E-3</v>
      </c>
      <c r="B886" s="34">
        <v>3.6979166666661501E-3</v>
      </c>
      <c r="C886" s="35">
        <f t="shared" si="644"/>
        <v>7.3958333333323002E-3</v>
      </c>
      <c r="D886" s="35">
        <f t="shared" si="602"/>
        <v>1.109374999999845E-2</v>
      </c>
      <c r="E886" s="35">
        <f t="shared" si="603"/>
        <v>1.47916666666646E-2</v>
      </c>
      <c r="F886" s="36">
        <f t="shared" si="604"/>
        <v>1.8489583333330749E-2</v>
      </c>
      <c r="G886" s="35">
        <f t="shared" si="605"/>
        <v>2.2187499999996901E-2</v>
      </c>
      <c r="H886" s="35">
        <f t="shared" si="606"/>
        <v>2.5885416666663053E-2</v>
      </c>
      <c r="I886" s="35">
        <f t="shared" si="607"/>
        <v>2.9583333333329201E-2</v>
      </c>
      <c r="J886" s="35">
        <f t="shared" si="608"/>
        <v>3.3281249999995349E-2</v>
      </c>
      <c r="K886" s="36">
        <f t="shared" si="609"/>
        <v>3.6979166666661498E-2</v>
      </c>
      <c r="L886" s="35">
        <f t="shared" si="610"/>
        <v>4.0677083333327653E-2</v>
      </c>
      <c r="M886" s="35">
        <f t="shared" si="611"/>
        <v>4.4374999999993801E-2</v>
      </c>
      <c r="N886" s="35">
        <f t="shared" si="612"/>
        <v>4.807291666665995E-2</v>
      </c>
      <c r="O886" s="35">
        <f t="shared" si="613"/>
        <v>5.1770833333326105E-2</v>
      </c>
      <c r="P886" s="36">
        <f t="shared" si="614"/>
        <v>5.5468749999992253E-2</v>
      </c>
      <c r="Q886" s="35">
        <f t="shared" si="615"/>
        <v>5.9166666666658402E-2</v>
      </c>
      <c r="R886" s="35">
        <f t="shared" si="616"/>
        <v>6.286458333332455E-2</v>
      </c>
      <c r="S886" s="35">
        <f t="shared" si="617"/>
        <v>6.6562499999990699E-2</v>
      </c>
      <c r="T886" s="35">
        <f t="shared" si="618"/>
        <v>7.0260416666656847E-2</v>
      </c>
      <c r="U886" s="36">
        <f t="shared" si="619"/>
        <v>7.3958333333322995E-2</v>
      </c>
      <c r="V886" s="35">
        <f t="shared" si="620"/>
        <v>7.7656249999989158E-2</v>
      </c>
      <c r="W886" s="37">
        <f t="shared" si="621"/>
        <v>7.8007552083322426E-2</v>
      </c>
      <c r="X886" s="35">
        <f t="shared" si="622"/>
        <v>8.1354166666655306E-2</v>
      </c>
      <c r="Y886" s="35">
        <f t="shared" si="623"/>
        <v>8.5052083333321454E-2</v>
      </c>
      <c r="Z886" s="35">
        <f t="shared" si="624"/>
        <v>8.8749999999987603E-2</v>
      </c>
      <c r="AA886" s="36">
        <f t="shared" si="625"/>
        <v>9.2447916666653751E-2</v>
      </c>
      <c r="AB886" s="35">
        <f t="shared" si="626"/>
        <v>9.6145833333319899E-2</v>
      </c>
      <c r="AC886" s="35">
        <f t="shared" si="627"/>
        <v>9.9843749999986048E-2</v>
      </c>
      <c r="AD886" s="35">
        <f t="shared" si="628"/>
        <v>0.10354166666665221</v>
      </c>
      <c r="AE886" s="35">
        <f t="shared" si="629"/>
        <v>0.10723958333331836</v>
      </c>
      <c r="AF886" s="36">
        <f t="shared" si="630"/>
        <v>0.11093749999998451</v>
      </c>
      <c r="AG886" s="35">
        <f t="shared" si="631"/>
        <v>0.11463541666665066</v>
      </c>
      <c r="AH886" s="35">
        <f t="shared" si="632"/>
        <v>0.1183333333333168</v>
      </c>
      <c r="AI886" s="35">
        <f t="shared" si="633"/>
        <v>0.12203124999998295</v>
      </c>
      <c r="AJ886" s="35">
        <f t="shared" si="634"/>
        <v>0.1257291666666491</v>
      </c>
      <c r="AK886" s="36">
        <f t="shared" si="635"/>
        <v>0.12942708333331526</v>
      </c>
      <c r="AL886" s="35">
        <f t="shared" si="636"/>
        <v>0.1331249999999814</v>
      </c>
      <c r="AM886" s="35">
        <f t="shared" si="637"/>
        <v>0.13682291666664756</v>
      </c>
      <c r="AN886" s="35">
        <f t="shared" si="638"/>
        <v>0.14052083333331369</v>
      </c>
      <c r="AO886" s="35">
        <f t="shared" si="639"/>
        <v>0.14421874999997986</v>
      </c>
      <c r="AP886" s="36">
        <f t="shared" si="640"/>
        <v>0.14791666666664599</v>
      </c>
      <c r="AQ886" s="35">
        <f t="shared" si="641"/>
        <v>0.15161458333331215</v>
      </c>
      <c r="AR886" s="35">
        <f t="shared" si="642"/>
        <v>0.15531249999997832</v>
      </c>
      <c r="AS886" s="38">
        <f t="shared" si="643"/>
        <v>0.15603359374997822</v>
      </c>
      <c r="AU886" s="33">
        <v>3.6979166666661501E-3</v>
      </c>
    </row>
    <row r="887" spans="1:47">
      <c r="A887" s="33">
        <v>3.6990740740735499E-3</v>
      </c>
      <c r="B887" s="34">
        <v>3.6990740740735499E-3</v>
      </c>
      <c r="C887" s="35">
        <f t="shared" si="644"/>
        <v>7.3981481481470998E-3</v>
      </c>
      <c r="D887" s="35">
        <f t="shared" si="602"/>
        <v>1.109722222222065E-2</v>
      </c>
      <c r="E887" s="35">
        <f t="shared" si="603"/>
        <v>1.47962962962942E-2</v>
      </c>
      <c r="F887" s="36">
        <f t="shared" si="604"/>
        <v>1.8495370370367751E-2</v>
      </c>
      <c r="G887" s="35">
        <f t="shared" si="605"/>
        <v>2.21944444444413E-2</v>
      </c>
      <c r="H887" s="35">
        <f t="shared" si="606"/>
        <v>2.589351851851485E-2</v>
      </c>
      <c r="I887" s="35">
        <f t="shared" si="607"/>
        <v>2.9592592592588399E-2</v>
      </c>
      <c r="J887" s="35">
        <f t="shared" si="608"/>
        <v>3.3291666666661952E-2</v>
      </c>
      <c r="K887" s="36">
        <f t="shared" si="609"/>
        <v>3.6990740740735502E-2</v>
      </c>
      <c r="L887" s="35">
        <f t="shared" si="610"/>
        <v>4.0689814814809051E-2</v>
      </c>
      <c r="M887" s="35">
        <f t="shared" si="611"/>
        <v>4.4388888888882601E-2</v>
      </c>
      <c r="N887" s="35">
        <f t="shared" si="612"/>
        <v>4.808796296295615E-2</v>
      </c>
      <c r="O887" s="35">
        <f t="shared" si="613"/>
        <v>5.17870370370297E-2</v>
      </c>
      <c r="P887" s="36">
        <f t="shared" si="614"/>
        <v>5.5486111111103249E-2</v>
      </c>
      <c r="Q887" s="35">
        <f t="shared" si="615"/>
        <v>5.9185185185176799E-2</v>
      </c>
      <c r="R887" s="35">
        <f t="shared" si="616"/>
        <v>6.2884259259250355E-2</v>
      </c>
      <c r="S887" s="35">
        <f t="shared" si="617"/>
        <v>6.6583333333323905E-2</v>
      </c>
      <c r="T887" s="35">
        <f t="shared" si="618"/>
        <v>7.0282407407397454E-2</v>
      </c>
      <c r="U887" s="36">
        <f t="shared" si="619"/>
        <v>7.3981481481471004E-2</v>
      </c>
      <c r="V887" s="35">
        <f t="shared" si="620"/>
        <v>7.7680555555544553E-2</v>
      </c>
      <c r="W887" s="37">
        <f t="shared" si="621"/>
        <v>7.8031967592581533E-2</v>
      </c>
      <c r="X887" s="35">
        <f t="shared" si="622"/>
        <v>8.1379629629618103E-2</v>
      </c>
      <c r="Y887" s="35">
        <f t="shared" si="623"/>
        <v>8.5078703703691652E-2</v>
      </c>
      <c r="Z887" s="35">
        <f t="shared" si="624"/>
        <v>8.8777777777765202E-2</v>
      </c>
      <c r="AA887" s="36">
        <f t="shared" si="625"/>
        <v>9.2476851851838751E-2</v>
      </c>
      <c r="AB887" s="35">
        <f t="shared" si="626"/>
        <v>9.6175925925912301E-2</v>
      </c>
      <c r="AC887" s="35">
        <f t="shared" si="627"/>
        <v>9.987499999998585E-2</v>
      </c>
      <c r="AD887" s="35">
        <f t="shared" si="628"/>
        <v>0.1035740740740594</v>
      </c>
      <c r="AE887" s="35">
        <f t="shared" si="629"/>
        <v>0.10727314814813295</v>
      </c>
      <c r="AF887" s="36">
        <f t="shared" si="630"/>
        <v>0.1109722222222065</v>
      </c>
      <c r="AG887" s="35">
        <f t="shared" si="631"/>
        <v>0.11467129629628005</v>
      </c>
      <c r="AH887" s="35">
        <f t="shared" si="632"/>
        <v>0.1183703703703536</v>
      </c>
      <c r="AI887" s="35">
        <f t="shared" si="633"/>
        <v>0.12206944444442715</v>
      </c>
      <c r="AJ887" s="35">
        <f t="shared" si="634"/>
        <v>0.12576851851850071</v>
      </c>
      <c r="AK887" s="36">
        <f t="shared" si="635"/>
        <v>0.12946759259257426</v>
      </c>
      <c r="AL887" s="35">
        <f t="shared" si="636"/>
        <v>0.13316666666664781</v>
      </c>
      <c r="AM887" s="35">
        <f t="shared" si="637"/>
        <v>0.13686574074072136</v>
      </c>
      <c r="AN887" s="35">
        <f t="shared" si="638"/>
        <v>0.14056481481479491</v>
      </c>
      <c r="AO887" s="35">
        <f t="shared" si="639"/>
        <v>0.14426388888886846</v>
      </c>
      <c r="AP887" s="36">
        <f t="shared" si="640"/>
        <v>0.14796296296294201</v>
      </c>
      <c r="AQ887" s="35">
        <f t="shared" si="641"/>
        <v>0.15166203703701556</v>
      </c>
      <c r="AR887" s="35">
        <f t="shared" si="642"/>
        <v>0.15536111111108911</v>
      </c>
      <c r="AS887" s="38">
        <f t="shared" si="643"/>
        <v>0.15608243055553345</v>
      </c>
      <c r="AU887" s="33">
        <v>3.6990740740735499E-3</v>
      </c>
    </row>
    <row r="888" spans="1:47">
      <c r="A888" s="33">
        <v>3.7002314814809601E-3</v>
      </c>
      <c r="B888" s="34">
        <v>3.7002314814809601E-3</v>
      </c>
      <c r="C888" s="35">
        <f t="shared" si="644"/>
        <v>7.4004629629619203E-3</v>
      </c>
      <c r="D888" s="35">
        <f t="shared" si="602"/>
        <v>1.110069444444288E-2</v>
      </c>
      <c r="E888" s="35">
        <f t="shared" si="603"/>
        <v>1.4800925925923841E-2</v>
      </c>
      <c r="F888" s="36">
        <f t="shared" si="604"/>
        <v>1.8501157407404802E-2</v>
      </c>
      <c r="G888" s="35">
        <f t="shared" si="605"/>
        <v>2.2201388888885759E-2</v>
      </c>
      <c r="H888" s="35">
        <f t="shared" si="606"/>
        <v>2.590162037036672E-2</v>
      </c>
      <c r="I888" s="35">
        <f t="shared" si="607"/>
        <v>2.9601851851847681E-2</v>
      </c>
      <c r="J888" s="35">
        <f t="shared" si="608"/>
        <v>3.3302083333328639E-2</v>
      </c>
      <c r="K888" s="36">
        <f t="shared" si="609"/>
        <v>3.7002314814809603E-2</v>
      </c>
      <c r="L888" s="35">
        <f t="shared" si="610"/>
        <v>4.0702546296290561E-2</v>
      </c>
      <c r="M888" s="35">
        <f t="shared" si="611"/>
        <v>4.4402777777771518E-2</v>
      </c>
      <c r="N888" s="35">
        <f t="shared" si="612"/>
        <v>4.8103009259252483E-2</v>
      </c>
      <c r="O888" s="35">
        <f t="shared" si="613"/>
        <v>5.180324074073344E-2</v>
      </c>
      <c r="P888" s="36">
        <f t="shared" si="614"/>
        <v>5.5503472222214405E-2</v>
      </c>
      <c r="Q888" s="35">
        <f t="shared" si="615"/>
        <v>5.9203703703695362E-2</v>
      </c>
      <c r="R888" s="35">
        <f t="shared" si="616"/>
        <v>6.2903935185176327E-2</v>
      </c>
      <c r="S888" s="35">
        <f t="shared" si="617"/>
        <v>6.6604166666657277E-2</v>
      </c>
      <c r="T888" s="35">
        <f t="shared" si="618"/>
        <v>7.0304398148138242E-2</v>
      </c>
      <c r="U888" s="36">
        <f t="shared" si="619"/>
        <v>7.4004629629619206E-2</v>
      </c>
      <c r="V888" s="35">
        <f t="shared" si="620"/>
        <v>7.7704861111100157E-2</v>
      </c>
      <c r="W888" s="37">
        <f t="shared" si="621"/>
        <v>7.8056383101840848E-2</v>
      </c>
      <c r="X888" s="35">
        <f t="shared" si="622"/>
        <v>8.1405092592581121E-2</v>
      </c>
      <c r="Y888" s="35">
        <f t="shared" si="623"/>
        <v>8.5105324074062086E-2</v>
      </c>
      <c r="Z888" s="35">
        <f t="shared" si="624"/>
        <v>8.8805555555543036E-2</v>
      </c>
      <c r="AA888" s="36">
        <f t="shared" si="625"/>
        <v>9.2505787037024001E-2</v>
      </c>
      <c r="AB888" s="35">
        <f t="shared" si="626"/>
        <v>9.6206018518504965E-2</v>
      </c>
      <c r="AC888" s="35">
        <f t="shared" si="627"/>
        <v>9.990624999998593E-2</v>
      </c>
      <c r="AD888" s="35">
        <f t="shared" si="628"/>
        <v>0.10360648148146688</v>
      </c>
      <c r="AE888" s="35">
        <f t="shared" si="629"/>
        <v>0.10730671296294785</v>
      </c>
      <c r="AF888" s="36">
        <f t="shared" si="630"/>
        <v>0.11100694444442881</v>
      </c>
      <c r="AG888" s="35">
        <f t="shared" si="631"/>
        <v>0.11470717592590976</v>
      </c>
      <c r="AH888" s="35">
        <f t="shared" si="632"/>
        <v>0.11840740740739072</v>
      </c>
      <c r="AI888" s="35">
        <f t="shared" si="633"/>
        <v>0.12210763888887169</v>
      </c>
      <c r="AJ888" s="35">
        <f t="shared" si="634"/>
        <v>0.12580787037035265</v>
      </c>
      <c r="AK888" s="36">
        <f t="shared" si="635"/>
        <v>0.12950810185183362</v>
      </c>
      <c r="AL888" s="35">
        <f t="shared" si="636"/>
        <v>0.13320833333331455</v>
      </c>
      <c r="AM888" s="35">
        <f t="shared" si="637"/>
        <v>0.13690856481479552</v>
      </c>
      <c r="AN888" s="35">
        <f t="shared" si="638"/>
        <v>0.14060879629627648</v>
      </c>
      <c r="AO888" s="35">
        <f t="shared" si="639"/>
        <v>0.14430902777775745</v>
      </c>
      <c r="AP888" s="36">
        <f t="shared" si="640"/>
        <v>0.14800925925923841</v>
      </c>
      <c r="AQ888" s="35">
        <f t="shared" si="641"/>
        <v>0.15170949074071938</v>
      </c>
      <c r="AR888" s="35">
        <f t="shared" si="642"/>
        <v>0.15540972222220031</v>
      </c>
      <c r="AS888" s="38">
        <f t="shared" si="643"/>
        <v>0.15613126736108912</v>
      </c>
      <c r="AU888" s="33">
        <v>3.7002314814809601E-3</v>
      </c>
    </row>
    <row r="889" spans="1:47">
      <c r="A889" s="33">
        <v>3.7013888888883699E-3</v>
      </c>
      <c r="B889" s="34">
        <v>3.7013888888883699E-3</v>
      </c>
      <c r="C889" s="35">
        <f t="shared" si="644"/>
        <v>7.4027777777767399E-3</v>
      </c>
      <c r="D889" s="35">
        <f t="shared" si="602"/>
        <v>1.1104166666665111E-2</v>
      </c>
      <c r="E889" s="35">
        <f t="shared" si="603"/>
        <v>1.480555555555348E-2</v>
      </c>
      <c r="F889" s="36">
        <f t="shared" si="604"/>
        <v>1.8506944444441849E-2</v>
      </c>
      <c r="G889" s="35">
        <f t="shared" si="605"/>
        <v>2.2208333333330221E-2</v>
      </c>
      <c r="H889" s="35">
        <f t="shared" si="606"/>
        <v>2.590972222221859E-2</v>
      </c>
      <c r="I889" s="35">
        <f t="shared" si="607"/>
        <v>2.9611111111106959E-2</v>
      </c>
      <c r="J889" s="35">
        <f t="shared" si="608"/>
        <v>3.3312499999995332E-2</v>
      </c>
      <c r="K889" s="36">
        <f t="shared" si="609"/>
        <v>3.7013888888883698E-2</v>
      </c>
      <c r="L889" s="35">
        <f t="shared" si="610"/>
        <v>4.071527777777207E-2</v>
      </c>
      <c r="M889" s="35">
        <f t="shared" si="611"/>
        <v>4.4416666666660443E-2</v>
      </c>
      <c r="N889" s="35">
        <f t="shared" si="612"/>
        <v>4.8118055555548808E-2</v>
      </c>
      <c r="O889" s="35">
        <f t="shared" si="613"/>
        <v>5.1819444444437181E-2</v>
      </c>
      <c r="P889" s="36">
        <f t="shared" si="614"/>
        <v>5.5520833333325546E-2</v>
      </c>
      <c r="Q889" s="35">
        <f t="shared" si="615"/>
        <v>5.9222222222213919E-2</v>
      </c>
      <c r="R889" s="35">
        <f t="shared" si="616"/>
        <v>6.2923611111102284E-2</v>
      </c>
      <c r="S889" s="35">
        <f t="shared" si="617"/>
        <v>6.6624999999990664E-2</v>
      </c>
      <c r="T889" s="35">
        <f t="shared" si="618"/>
        <v>7.032638888887903E-2</v>
      </c>
      <c r="U889" s="36">
        <f t="shared" si="619"/>
        <v>7.4027777777767395E-2</v>
      </c>
      <c r="V889" s="35">
        <f t="shared" si="620"/>
        <v>7.7729166666655775E-2</v>
      </c>
      <c r="W889" s="37">
        <f t="shared" si="621"/>
        <v>7.8080798611100163E-2</v>
      </c>
      <c r="X889" s="35">
        <f t="shared" si="622"/>
        <v>8.143055555554414E-2</v>
      </c>
      <c r="Y889" s="35">
        <f t="shared" si="623"/>
        <v>8.5131944444432506E-2</v>
      </c>
      <c r="Z889" s="35">
        <f t="shared" si="624"/>
        <v>8.8833333333320885E-2</v>
      </c>
      <c r="AA889" s="36">
        <f t="shared" si="625"/>
        <v>9.2534722222209251E-2</v>
      </c>
      <c r="AB889" s="35">
        <f t="shared" si="626"/>
        <v>9.6236111111097616E-2</v>
      </c>
      <c r="AC889" s="35">
        <f t="shared" si="627"/>
        <v>9.9937499999985982E-2</v>
      </c>
      <c r="AD889" s="35">
        <f t="shared" si="628"/>
        <v>0.10363888888887436</v>
      </c>
      <c r="AE889" s="35">
        <f t="shared" si="629"/>
        <v>0.10734027777776273</v>
      </c>
      <c r="AF889" s="36">
        <f t="shared" si="630"/>
        <v>0.11104166666665109</v>
      </c>
      <c r="AG889" s="35">
        <f t="shared" si="631"/>
        <v>0.11474305555553947</v>
      </c>
      <c r="AH889" s="35">
        <f t="shared" si="632"/>
        <v>0.11844444444442784</v>
      </c>
      <c r="AI889" s="35">
        <f t="shared" si="633"/>
        <v>0.1221458333333162</v>
      </c>
      <c r="AJ889" s="35">
        <f t="shared" si="634"/>
        <v>0.12584722222220457</v>
      </c>
      <c r="AK889" s="36">
        <f t="shared" si="635"/>
        <v>0.12954861111109295</v>
      </c>
      <c r="AL889" s="35">
        <f t="shared" si="636"/>
        <v>0.13324999999998133</v>
      </c>
      <c r="AM889" s="35">
        <f t="shared" si="637"/>
        <v>0.13695138888886968</v>
      </c>
      <c r="AN889" s="35">
        <f t="shared" si="638"/>
        <v>0.14065277777775806</v>
      </c>
      <c r="AO889" s="35">
        <f t="shared" si="639"/>
        <v>0.14435416666664644</v>
      </c>
      <c r="AP889" s="36">
        <f t="shared" si="640"/>
        <v>0.14805555555553479</v>
      </c>
      <c r="AQ889" s="35">
        <f t="shared" si="641"/>
        <v>0.15175694444442317</v>
      </c>
      <c r="AR889" s="35">
        <f t="shared" si="642"/>
        <v>0.15545833333331155</v>
      </c>
      <c r="AS889" s="38">
        <f t="shared" si="643"/>
        <v>0.15618010416664477</v>
      </c>
      <c r="AU889" s="33">
        <v>3.7013888888883699E-3</v>
      </c>
    </row>
    <row r="890" spans="1:47">
      <c r="A890" s="33">
        <v>3.7025462962957702E-3</v>
      </c>
      <c r="B890" s="34">
        <v>3.7025462962957702E-3</v>
      </c>
      <c r="C890" s="35">
        <f t="shared" si="644"/>
        <v>7.4050925925915403E-3</v>
      </c>
      <c r="D890" s="35">
        <f t="shared" si="602"/>
        <v>1.1107638888887311E-2</v>
      </c>
      <c r="E890" s="35">
        <f t="shared" si="603"/>
        <v>1.4810185185183081E-2</v>
      </c>
      <c r="F890" s="36">
        <f t="shared" si="604"/>
        <v>1.8512731481478851E-2</v>
      </c>
      <c r="G890" s="35">
        <f t="shared" si="605"/>
        <v>2.2215277777774621E-2</v>
      </c>
      <c r="H890" s="35">
        <f t="shared" si="606"/>
        <v>2.5917824074070391E-2</v>
      </c>
      <c r="I890" s="35">
        <f t="shared" si="607"/>
        <v>2.9620370370366161E-2</v>
      </c>
      <c r="J890" s="35">
        <f t="shared" si="608"/>
        <v>3.3322916666661928E-2</v>
      </c>
      <c r="K890" s="36">
        <f t="shared" si="609"/>
        <v>3.7025462962957702E-2</v>
      </c>
      <c r="L890" s="35">
        <f t="shared" si="610"/>
        <v>4.0728009259253475E-2</v>
      </c>
      <c r="M890" s="35">
        <f t="shared" si="611"/>
        <v>4.4430555555549242E-2</v>
      </c>
      <c r="N890" s="35">
        <f t="shared" si="612"/>
        <v>4.8133101851845009E-2</v>
      </c>
      <c r="O890" s="35">
        <f t="shared" si="613"/>
        <v>5.1835648148140782E-2</v>
      </c>
      <c r="P890" s="36">
        <f t="shared" si="614"/>
        <v>5.5538194444436556E-2</v>
      </c>
      <c r="Q890" s="35">
        <f t="shared" si="615"/>
        <v>5.9240740740732323E-2</v>
      </c>
      <c r="R890" s="35">
        <f t="shared" si="616"/>
        <v>6.2943287037028089E-2</v>
      </c>
      <c r="S890" s="35">
        <f t="shared" si="617"/>
        <v>6.6645833333323856E-2</v>
      </c>
      <c r="T890" s="35">
        <f t="shared" si="618"/>
        <v>7.0348379629619637E-2</v>
      </c>
      <c r="U890" s="36">
        <f t="shared" si="619"/>
        <v>7.4050925925915403E-2</v>
      </c>
      <c r="V890" s="35">
        <f t="shared" si="620"/>
        <v>7.775347222221117E-2</v>
      </c>
      <c r="W890" s="37">
        <f t="shared" si="621"/>
        <v>7.810521412035927E-2</v>
      </c>
      <c r="X890" s="35">
        <f t="shared" si="622"/>
        <v>8.1456018518506951E-2</v>
      </c>
      <c r="Y890" s="35">
        <f t="shared" si="623"/>
        <v>8.5158564814802717E-2</v>
      </c>
      <c r="Z890" s="35">
        <f t="shared" si="624"/>
        <v>8.8861111111098484E-2</v>
      </c>
      <c r="AA890" s="36">
        <f t="shared" si="625"/>
        <v>9.2563657407394251E-2</v>
      </c>
      <c r="AB890" s="35">
        <f t="shared" si="626"/>
        <v>9.6266203703690018E-2</v>
      </c>
      <c r="AC890" s="35">
        <f t="shared" si="627"/>
        <v>9.9968749999985798E-2</v>
      </c>
      <c r="AD890" s="35">
        <f t="shared" si="628"/>
        <v>0.10367129629628156</v>
      </c>
      <c r="AE890" s="35">
        <f t="shared" si="629"/>
        <v>0.10737384259257733</v>
      </c>
      <c r="AF890" s="36">
        <f t="shared" si="630"/>
        <v>0.11107638888887311</v>
      </c>
      <c r="AG890" s="35">
        <f t="shared" si="631"/>
        <v>0.11477893518516888</v>
      </c>
      <c r="AH890" s="35">
        <f t="shared" si="632"/>
        <v>0.11848148148146465</v>
      </c>
      <c r="AI890" s="35">
        <f t="shared" si="633"/>
        <v>0.12218402777776041</v>
      </c>
      <c r="AJ890" s="35">
        <f t="shared" si="634"/>
        <v>0.12588657407405618</v>
      </c>
      <c r="AK890" s="36">
        <f t="shared" si="635"/>
        <v>0.12958912037035195</v>
      </c>
      <c r="AL890" s="35">
        <f t="shared" si="636"/>
        <v>0.13329166666664771</v>
      </c>
      <c r="AM890" s="35">
        <f t="shared" si="637"/>
        <v>0.13699421296294351</v>
      </c>
      <c r="AN890" s="35">
        <f t="shared" si="638"/>
        <v>0.14069675925923927</v>
      </c>
      <c r="AO890" s="35">
        <f t="shared" si="639"/>
        <v>0.14439930555553504</v>
      </c>
      <c r="AP890" s="36">
        <f t="shared" si="640"/>
        <v>0.14810185185183081</v>
      </c>
      <c r="AQ890" s="35">
        <f t="shared" si="641"/>
        <v>0.15180439814812657</v>
      </c>
      <c r="AR890" s="35">
        <f t="shared" si="642"/>
        <v>0.15550694444442234</v>
      </c>
      <c r="AS890" s="38">
        <f t="shared" si="643"/>
        <v>0.15622894097220003</v>
      </c>
      <c r="AU890" s="33">
        <v>3.7025462962957702E-3</v>
      </c>
    </row>
    <row r="891" spans="1:47">
      <c r="A891" s="33">
        <v>3.70370370370318E-3</v>
      </c>
      <c r="B891" s="34">
        <v>3.70370370370318E-3</v>
      </c>
      <c r="C891" s="35">
        <f t="shared" si="644"/>
        <v>7.4074074074063599E-3</v>
      </c>
      <c r="D891" s="35">
        <f t="shared" si="602"/>
        <v>1.111111111110954E-2</v>
      </c>
      <c r="E891" s="35">
        <f t="shared" si="603"/>
        <v>1.481481481481272E-2</v>
      </c>
      <c r="F891" s="36">
        <f t="shared" si="604"/>
        <v>1.8518518518515902E-2</v>
      </c>
      <c r="G891" s="35">
        <f t="shared" si="605"/>
        <v>2.222222222221908E-2</v>
      </c>
      <c r="H891" s="35">
        <f t="shared" si="606"/>
        <v>2.5925925925922258E-2</v>
      </c>
      <c r="I891" s="35">
        <f t="shared" si="607"/>
        <v>2.962962962962544E-2</v>
      </c>
      <c r="J891" s="35">
        <f t="shared" si="608"/>
        <v>3.3333333333328621E-2</v>
      </c>
      <c r="K891" s="36">
        <f t="shared" si="609"/>
        <v>3.7037037037031803E-2</v>
      </c>
      <c r="L891" s="35">
        <f t="shared" si="610"/>
        <v>4.0740740740734978E-2</v>
      </c>
      <c r="M891" s="35">
        <f t="shared" si="611"/>
        <v>4.444444444443816E-2</v>
      </c>
      <c r="N891" s="35">
        <f t="shared" si="612"/>
        <v>4.8148148148141341E-2</v>
      </c>
      <c r="O891" s="35">
        <f t="shared" si="613"/>
        <v>5.1851851851844516E-2</v>
      </c>
      <c r="P891" s="36">
        <f t="shared" si="614"/>
        <v>5.5555555555547698E-2</v>
      </c>
      <c r="Q891" s="35">
        <f t="shared" si="615"/>
        <v>5.9259259259250879E-2</v>
      </c>
      <c r="R891" s="35">
        <f t="shared" si="616"/>
        <v>6.2962962962954061E-2</v>
      </c>
      <c r="S891" s="35">
        <f t="shared" si="617"/>
        <v>6.6666666666657243E-2</v>
      </c>
      <c r="T891" s="35">
        <f t="shared" si="618"/>
        <v>7.0370370370360424E-2</v>
      </c>
      <c r="U891" s="36">
        <f t="shared" si="619"/>
        <v>7.4074074074063606E-2</v>
      </c>
      <c r="V891" s="35">
        <f t="shared" si="620"/>
        <v>7.7777777777766774E-2</v>
      </c>
      <c r="W891" s="37">
        <f t="shared" si="621"/>
        <v>7.8129629629618572E-2</v>
      </c>
      <c r="X891" s="35">
        <f t="shared" si="622"/>
        <v>8.1481481481469956E-2</v>
      </c>
      <c r="Y891" s="35">
        <f t="shared" si="623"/>
        <v>8.5185185185173137E-2</v>
      </c>
      <c r="Z891" s="35">
        <f t="shared" si="624"/>
        <v>8.8888888888876319E-2</v>
      </c>
      <c r="AA891" s="36">
        <f t="shared" si="625"/>
        <v>9.2592592592579501E-2</v>
      </c>
      <c r="AB891" s="35">
        <f t="shared" si="626"/>
        <v>9.6296296296282682E-2</v>
      </c>
      <c r="AC891" s="35">
        <f t="shared" si="627"/>
        <v>9.9999999999985864E-2</v>
      </c>
      <c r="AD891" s="35">
        <f t="shared" si="628"/>
        <v>0.10370370370368903</v>
      </c>
      <c r="AE891" s="35">
        <f t="shared" si="629"/>
        <v>0.10740740740739221</v>
      </c>
      <c r="AF891" s="36">
        <f t="shared" si="630"/>
        <v>0.1111111111110954</v>
      </c>
      <c r="AG891" s="35">
        <f t="shared" si="631"/>
        <v>0.11481481481479858</v>
      </c>
      <c r="AH891" s="35">
        <f t="shared" si="632"/>
        <v>0.11851851851850176</v>
      </c>
      <c r="AI891" s="35">
        <f t="shared" si="633"/>
        <v>0.12222222222220494</v>
      </c>
      <c r="AJ891" s="35">
        <f t="shared" si="634"/>
        <v>0.12592592592590812</v>
      </c>
      <c r="AK891" s="36">
        <f t="shared" si="635"/>
        <v>0.1296296296296113</v>
      </c>
      <c r="AL891" s="35">
        <f t="shared" si="636"/>
        <v>0.13333333333331449</v>
      </c>
      <c r="AM891" s="35">
        <f t="shared" si="637"/>
        <v>0.13703703703701767</v>
      </c>
      <c r="AN891" s="35">
        <f t="shared" si="638"/>
        <v>0.14074074074072085</v>
      </c>
      <c r="AO891" s="35">
        <f t="shared" si="639"/>
        <v>0.14444444444442403</v>
      </c>
      <c r="AP891" s="36">
        <f t="shared" si="640"/>
        <v>0.14814814814812721</v>
      </c>
      <c r="AQ891" s="35">
        <f t="shared" si="641"/>
        <v>0.15185185185183037</v>
      </c>
      <c r="AR891" s="35">
        <f t="shared" si="642"/>
        <v>0.15555555555553355</v>
      </c>
      <c r="AS891" s="38">
        <f t="shared" si="643"/>
        <v>0.15627777777775567</v>
      </c>
      <c r="AU891" s="33">
        <v>3.70370370370318E-3</v>
      </c>
    </row>
    <row r="892" spans="1:47">
      <c r="A892" s="33">
        <v>3.7048611111105902E-3</v>
      </c>
      <c r="B892" s="34">
        <v>3.7048611111105902E-3</v>
      </c>
      <c r="C892" s="35">
        <f t="shared" si="644"/>
        <v>7.4097222222211804E-3</v>
      </c>
      <c r="D892" s="35">
        <f t="shared" si="602"/>
        <v>1.1114583333331771E-2</v>
      </c>
      <c r="E892" s="35">
        <f t="shared" si="603"/>
        <v>1.4819444444442361E-2</v>
      </c>
      <c r="F892" s="36">
        <f t="shared" si="604"/>
        <v>1.8524305555552952E-2</v>
      </c>
      <c r="G892" s="35">
        <f t="shared" si="605"/>
        <v>2.2229166666663542E-2</v>
      </c>
      <c r="H892" s="35">
        <f t="shared" si="606"/>
        <v>2.5934027777774132E-2</v>
      </c>
      <c r="I892" s="35">
        <f t="shared" si="607"/>
        <v>2.9638888888884721E-2</v>
      </c>
      <c r="J892" s="35">
        <f t="shared" si="608"/>
        <v>3.3343749999995315E-2</v>
      </c>
      <c r="K892" s="36">
        <f t="shared" si="609"/>
        <v>3.7048611111105904E-2</v>
      </c>
      <c r="L892" s="35">
        <f t="shared" si="610"/>
        <v>4.0753472222216494E-2</v>
      </c>
      <c r="M892" s="35">
        <f t="shared" si="611"/>
        <v>4.4458333333327084E-2</v>
      </c>
      <c r="N892" s="35">
        <f t="shared" si="612"/>
        <v>4.8163194444437674E-2</v>
      </c>
      <c r="O892" s="35">
        <f t="shared" si="613"/>
        <v>5.1868055555548263E-2</v>
      </c>
      <c r="P892" s="36">
        <f t="shared" si="614"/>
        <v>5.5572916666658853E-2</v>
      </c>
      <c r="Q892" s="35">
        <f t="shared" si="615"/>
        <v>5.9277777777769443E-2</v>
      </c>
      <c r="R892" s="35">
        <f t="shared" si="616"/>
        <v>6.2982638888880033E-2</v>
      </c>
      <c r="S892" s="35">
        <f t="shared" si="617"/>
        <v>6.6687499999990629E-2</v>
      </c>
      <c r="T892" s="35">
        <f t="shared" si="618"/>
        <v>7.0392361111101212E-2</v>
      </c>
      <c r="U892" s="36">
        <f t="shared" si="619"/>
        <v>7.4097222222211809E-2</v>
      </c>
      <c r="V892" s="35">
        <f t="shared" si="620"/>
        <v>7.7802083333322392E-2</v>
      </c>
      <c r="W892" s="37">
        <f t="shared" si="621"/>
        <v>7.8154045138877901E-2</v>
      </c>
      <c r="X892" s="35">
        <f t="shared" si="622"/>
        <v>8.1506944444432988E-2</v>
      </c>
      <c r="Y892" s="35">
        <f t="shared" si="623"/>
        <v>8.5211805555543571E-2</v>
      </c>
      <c r="Z892" s="35">
        <f t="shared" si="624"/>
        <v>8.8916666666654168E-2</v>
      </c>
      <c r="AA892" s="36">
        <f t="shared" si="625"/>
        <v>9.2621527777764751E-2</v>
      </c>
      <c r="AB892" s="35">
        <f t="shared" si="626"/>
        <v>9.6326388888875347E-2</v>
      </c>
      <c r="AC892" s="35">
        <f t="shared" si="627"/>
        <v>0.10003124999998593</v>
      </c>
      <c r="AD892" s="35">
        <f t="shared" si="628"/>
        <v>0.10373611111109653</v>
      </c>
      <c r="AE892" s="35">
        <f t="shared" si="629"/>
        <v>0.10744097222220711</v>
      </c>
      <c r="AF892" s="36">
        <f t="shared" si="630"/>
        <v>0.11114583333331771</v>
      </c>
      <c r="AG892" s="35">
        <f t="shared" si="631"/>
        <v>0.11485069444442829</v>
      </c>
      <c r="AH892" s="35">
        <f t="shared" si="632"/>
        <v>0.11855555555553889</v>
      </c>
      <c r="AI892" s="35">
        <f t="shared" si="633"/>
        <v>0.12226041666664948</v>
      </c>
      <c r="AJ892" s="35">
        <f t="shared" si="634"/>
        <v>0.12596527777776007</v>
      </c>
      <c r="AK892" s="36">
        <f t="shared" si="635"/>
        <v>0.12967013888887066</v>
      </c>
      <c r="AL892" s="35">
        <f t="shared" si="636"/>
        <v>0.13337499999998126</v>
      </c>
      <c r="AM892" s="35">
        <f t="shared" si="637"/>
        <v>0.13707986111109183</v>
      </c>
      <c r="AN892" s="35">
        <f t="shared" si="638"/>
        <v>0.14078472222220242</v>
      </c>
      <c r="AO892" s="35">
        <f t="shared" si="639"/>
        <v>0.14448958333331302</v>
      </c>
      <c r="AP892" s="36">
        <f t="shared" si="640"/>
        <v>0.14819444444442362</v>
      </c>
      <c r="AQ892" s="35">
        <f t="shared" si="641"/>
        <v>0.15189930555553419</v>
      </c>
      <c r="AR892" s="35">
        <f t="shared" si="642"/>
        <v>0.15560416666664478</v>
      </c>
      <c r="AS892" s="38">
        <f t="shared" si="643"/>
        <v>0.15632661458331135</v>
      </c>
      <c r="AU892" s="33">
        <v>3.7048611111105902E-3</v>
      </c>
    </row>
    <row r="893" spans="1:47">
      <c r="A893" s="33">
        <v>3.706018518518E-3</v>
      </c>
      <c r="B893" s="34">
        <v>3.706018518518E-3</v>
      </c>
      <c r="C893" s="35">
        <f t="shared" si="644"/>
        <v>7.4120370370359999E-3</v>
      </c>
      <c r="D893" s="35">
        <f t="shared" si="602"/>
        <v>1.1118055555554E-2</v>
      </c>
      <c r="E893" s="35">
        <f t="shared" si="603"/>
        <v>1.4824074074072E-2</v>
      </c>
      <c r="F893" s="36">
        <f t="shared" si="604"/>
        <v>1.8530092592589999E-2</v>
      </c>
      <c r="G893" s="35">
        <f t="shared" si="605"/>
        <v>2.2236111111108001E-2</v>
      </c>
      <c r="H893" s="35">
        <f t="shared" si="606"/>
        <v>2.5942129629625998E-2</v>
      </c>
      <c r="I893" s="35">
        <f t="shared" si="607"/>
        <v>2.9648148148144E-2</v>
      </c>
      <c r="J893" s="35">
        <f t="shared" si="608"/>
        <v>3.3354166666662001E-2</v>
      </c>
      <c r="K893" s="36">
        <f t="shared" si="609"/>
        <v>3.7060185185179999E-2</v>
      </c>
      <c r="L893" s="35">
        <f t="shared" si="610"/>
        <v>4.0766203703697997E-2</v>
      </c>
      <c r="M893" s="35">
        <f t="shared" si="611"/>
        <v>4.4472222222216001E-2</v>
      </c>
      <c r="N893" s="35">
        <f t="shared" si="612"/>
        <v>4.8178240740733999E-2</v>
      </c>
      <c r="O893" s="35">
        <f t="shared" si="613"/>
        <v>5.1884259259251997E-2</v>
      </c>
      <c r="P893" s="36">
        <f t="shared" si="614"/>
        <v>5.5590277777770002E-2</v>
      </c>
      <c r="Q893" s="35">
        <f t="shared" si="615"/>
        <v>5.9296296296287999E-2</v>
      </c>
      <c r="R893" s="35">
        <f t="shared" si="616"/>
        <v>6.3002314814806004E-2</v>
      </c>
      <c r="S893" s="35">
        <f t="shared" si="617"/>
        <v>6.6708333333324002E-2</v>
      </c>
      <c r="T893" s="35">
        <f t="shared" si="618"/>
        <v>7.0414351851842E-2</v>
      </c>
      <c r="U893" s="36">
        <f t="shared" si="619"/>
        <v>7.4120370370359998E-2</v>
      </c>
      <c r="V893" s="35">
        <f t="shared" si="620"/>
        <v>7.7826388888877995E-2</v>
      </c>
      <c r="W893" s="37">
        <f t="shared" si="621"/>
        <v>7.8178460648137202E-2</v>
      </c>
      <c r="X893" s="35">
        <f t="shared" si="622"/>
        <v>8.1532407407395993E-2</v>
      </c>
      <c r="Y893" s="35">
        <f t="shared" si="623"/>
        <v>8.5238425925914005E-2</v>
      </c>
      <c r="Z893" s="35">
        <f t="shared" si="624"/>
        <v>8.8944444444432003E-2</v>
      </c>
      <c r="AA893" s="36">
        <f t="shared" si="625"/>
        <v>9.265046296295E-2</v>
      </c>
      <c r="AB893" s="35">
        <f t="shared" si="626"/>
        <v>9.6356481481467998E-2</v>
      </c>
      <c r="AC893" s="35">
        <f t="shared" si="627"/>
        <v>0.100062499999986</v>
      </c>
      <c r="AD893" s="35">
        <f t="shared" si="628"/>
        <v>0.10376851851850399</v>
      </c>
      <c r="AE893" s="35">
        <f t="shared" si="629"/>
        <v>0.10747453703702201</v>
      </c>
      <c r="AF893" s="36">
        <f t="shared" si="630"/>
        <v>0.11118055555554</v>
      </c>
      <c r="AG893" s="35">
        <f t="shared" si="631"/>
        <v>0.114886574074058</v>
      </c>
      <c r="AH893" s="35">
        <f t="shared" si="632"/>
        <v>0.118592592592576</v>
      </c>
      <c r="AI893" s="35">
        <f t="shared" si="633"/>
        <v>0.122298611111094</v>
      </c>
      <c r="AJ893" s="35">
        <f t="shared" si="634"/>
        <v>0.12600462962961201</v>
      </c>
      <c r="AK893" s="36">
        <f t="shared" si="635"/>
        <v>0.12971064814812999</v>
      </c>
      <c r="AL893" s="35">
        <f t="shared" si="636"/>
        <v>0.133416666666648</v>
      </c>
      <c r="AM893" s="35">
        <f t="shared" si="637"/>
        <v>0.13712268518516599</v>
      </c>
      <c r="AN893" s="35">
        <f t="shared" si="638"/>
        <v>0.140828703703684</v>
      </c>
      <c r="AO893" s="35">
        <f t="shared" si="639"/>
        <v>0.14453472222220201</v>
      </c>
      <c r="AP893" s="36">
        <f t="shared" si="640"/>
        <v>0.14824074074072</v>
      </c>
      <c r="AQ893" s="35">
        <f t="shared" si="641"/>
        <v>0.15194675925923801</v>
      </c>
      <c r="AR893" s="35">
        <f t="shared" si="642"/>
        <v>0.15565277777775599</v>
      </c>
      <c r="AS893" s="38">
        <f t="shared" si="643"/>
        <v>0.15637545138886702</v>
      </c>
      <c r="AU893" s="33">
        <v>3.706018518518E-3</v>
      </c>
    </row>
    <row r="894" spans="1:47">
      <c r="A894" s="33">
        <v>3.7071759259254002E-3</v>
      </c>
      <c r="B894" s="34">
        <v>3.7071759259254002E-3</v>
      </c>
      <c r="C894" s="35">
        <f t="shared" si="644"/>
        <v>7.4143518518508004E-3</v>
      </c>
      <c r="D894" s="35">
        <f t="shared" si="602"/>
        <v>1.11215277777762E-2</v>
      </c>
      <c r="E894" s="35">
        <f t="shared" si="603"/>
        <v>1.4828703703701601E-2</v>
      </c>
      <c r="F894" s="36">
        <f t="shared" si="604"/>
        <v>1.8535879629627001E-2</v>
      </c>
      <c r="G894" s="35">
        <f t="shared" si="605"/>
        <v>2.22430555555524E-2</v>
      </c>
      <c r="H894" s="35">
        <f t="shared" si="606"/>
        <v>2.5950231481477803E-2</v>
      </c>
      <c r="I894" s="35">
        <f t="shared" si="607"/>
        <v>2.9657407407403202E-2</v>
      </c>
      <c r="J894" s="35">
        <f t="shared" si="608"/>
        <v>3.3364583333328604E-2</v>
      </c>
      <c r="K894" s="36">
        <f t="shared" si="609"/>
        <v>3.7071759259254003E-2</v>
      </c>
      <c r="L894" s="35">
        <f t="shared" si="610"/>
        <v>4.0778935185179402E-2</v>
      </c>
      <c r="M894" s="35">
        <f t="shared" si="611"/>
        <v>4.4486111111104801E-2</v>
      </c>
      <c r="N894" s="35">
        <f t="shared" si="612"/>
        <v>4.81932870370302E-2</v>
      </c>
      <c r="O894" s="35">
        <f t="shared" si="613"/>
        <v>5.1900462962955606E-2</v>
      </c>
      <c r="P894" s="36">
        <f t="shared" si="614"/>
        <v>5.5607638888881004E-2</v>
      </c>
      <c r="Q894" s="35">
        <f t="shared" si="615"/>
        <v>5.9314814814806403E-2</v>
      </c>
      <c r="R894" s="35">
        <f t="shared" si="616"/>
        <v>6.3021990740731809E-2</v>
      </c>
      <c r="S894" s="35">
        <f t="shared" si="617"/>
        <v>6.6729166666657208E-2</v>
      </c>
      <c r="T894" s="35">
        <f t="shared" si="618"/>
        <v>7.0436342592582607E-2</v>
      </c>
      <c r="U894" s="36">
        <f t="shared" si="619"/>
        <v>7.4143518518508006E-2</v>
      </c>
      <c r="V894" s="35">
        <f t="shared" si="620"/>
        <v>7.7850694444433405E-2</v>
      </c>
      <c r="W894" s="37">
        <f t="shared" si="621"/>
        <v>7.8202876157396309E-2</v>
      </c>
      <c r="X894" s="35">
        <f t="shared" si="622"/>
        <v>8.1557870370358804E-2</v>
      </c>
      <c r="Y894" s="35">
        <f t="shared" si="623"/>
        <v>8.5265046296284203E-2</v>
      </c>
      <c r="Z894" s="35">
        <f t="shared" si="624"/>
        <v>8.8972222222209602E-2</v>
      </c>
      <c r="AA894" s="36">
        <f t="shared" si="625"/>
        <v>9.2679398148135E-2</v>
      </c>
      <c r="AB894" s="35">
        <f t="shared" si="626"/>
        <v>9.6386574074060399E-2</v>
      </c>
      <c r="AC894" s="35">
        <f t="shared" si="627"/>
        <v>0.10009374999998581</v>
      </c>
      <c r="AD894" s="35">
        <f t="shared" si="628"/>
        <v>0.10380092592591121</v>
      </c>
      <c r="AE894" s="35">
        <f t="shared" si="629"/>
        <v>0.10750810185183661</v>
      </c>
      <c r="AF894" s="36">
        <f t="shared" si="630"/>
        <v>0.11121527777776201</v>
      </c>
      <c r="AG894" s="35">
        <f t="shared" si="631"/>
        <v>0.11492245370368741</v>
      </c>
      <c r="AH894" s="35">
        <f t="shared" si="632"/>
        <v>0.11862962962961281</v>
      </c>
      <c r="AI894" s="35">
        <f t="shared" si="633"/>
        <v>0.12233680555553821</v>
      </c>
      <c r="AJ894" s="35">
        <f t="shared" si="634"/>
        <v>0.12604398148146362</v>
      </c>
      <c r="AK894" s="36">
        <f t="shared" si="635"/>
        <v>0.12975115740738902</v>
      </c>
      <c r="AL894" s="35">
        <f t="shared" si="636"/>
        <v>0.13345833333331442</v>
      </c>
      <c r="AM894" s="35">
        <f t="shared" si="637"/>
        <v>0.13716550925923982</v>
      </c>
      <c r="AN894" s="35">
        <f t="shared" si="638"/>
        <v>0.14087268518516521</v>
      </c>
      <c r="AO894" s="35">
        <f t="shared" si="639"/>
        <v>0.14457986111109061</v>
      </c>
      <c r="AP894" s="36">
        <f t="shared" si="640"/>
        <v>0.14828703703701601</v>
      </c>
      <c r="AQ894" s="35">
        <f t="shared" si="641"/>
        <v>0.15199421296294141</v>
      </c>
      <c r="AR894" s="35">
        <f t="shared" si="642"/>
        <v>0.15570138888886681</v>
      </c>
      <c r="AS894" s="38">
        <f t="shared" si="643"/>
        <v>0.15642428819442225</v>
      </c>
      <c r="AU894" s="33">
        <v>3.7071759259254002E-3</v>
      </c>
    </row>
    <row r="895" spans="1:47">
      <c r="A895" s="33">
        <v>3.70833333333281E-3</v>
      </c>
      <c r="B895" s="34">
        <v>3.70833333333281E-3</v>
      </c>
      <c r="C895" s="35">
        <f t="shared" si="644"/>
        <v>7.41666666666562E-3</v>
      </c>
      <c r="D895" s="35">
        <f t="shared" si="602"/>
        <v>1.112499999999843E-2</v>
      </c>
      <c r="E895" s="35">
        <f t="shared" si="603"/>
        <v>1.483333333333124E-2</v>
      </c>
      <c r="F895" s="36">
        <f t="shared" si="604"/>
        <v>1.8541666666664049E-2</v>
      </c>
      <c r="G895" s="35">
        <f t="shared" si="605"/>
        <v>2.2249999999996859E-2</v>
      </c>
      <c r="H895" s="35">
        <f t="shared" si="606"/>
        <v>2.595833333332967E-2</v>
      </c>
      <c r="I895" s="35">
        <f t="shared" si="607"/>
        <v>2.966666666666248E-2</v>
      </c>
      <c r="J895" s="35">
        <f t="shared" si="608"/>
        <v>3.337499999999529E-2</v>
      </c>
      <c r="K895" s="36">
        <f t="shared" si="609"/>
        <v>3.7083333333328097E-2</v>
      </c>
      <c r="L895" s="35">
        <f t="shared" si="610"/>
        <v>4.0791666666660911E-2</v>
      </c>
      <c r="M895" s="35">
        <f t="shared" si="611"/>
        <v>4.4499999999993718E-2</v>
      </c>
      <c r="N895" s="35">
        <f t="shared" si="612"/>
        <v>4.8208333333326532E-2</v>
      </c>
      <c r="O895" s="35">
        <f t="shared" si="613"/>
        <v>5.1916666666659339E-2</v>
      </c>
      <c r="P895" s="36">
        <f t="shared" si="614"/>
        <v>5.5624999999992153E-2</v>
      </c>
      <c r="Q895" s="35">
        <f t="shared" si="615"/>
        <v>5.933333333332496E-2</v>
      </c>
      <c r="R895" s="35">
        <f t="shared" si="616"/>
        <v>6.3041666666657767E-2</v>
      </c>
      <c r="S895" s="35">
        <f t="shared" si="617"/>
        <v>6.6749999999990581E-2</v>
      </c>
      <c r="T895" s="35">
        <f t="shared" si="618"/>
        <v>7.0458333333323395E-2</v>
      </c>
      <c r="U895" s="36">
        <f t="shared" si="619"/>
        <v>7.4166666666656195E-2</v>
      </c>
      <c r="V895" s="35">
        <f t="shared" si="620"/>
        <v>7.7874999999989009E-2</v>
      </c>
      <c r="W895" s="37">
        <f t="shared" si="621"/>
        <v>7.8227291666655624E-2</v>
      </c>
      <c r="X895" s="35">
        <f t="shared" si="622"/>
        <v>8.1583333333321822E-2</v>
      </c>
      <c r="Y895" s="35">
        <f t="shared" si="623"/>
        <v>8.5291666666654636E-2</v>
      </c>
      <c r="Z895" s="35">
        <f t="shared" si="624"/>
        <v>8.8999999999987436E-2</v>
      </c>
      <c r="AA895" s="36">
        <f t="shared" si="625"/>
        <v>9.270833333332025E-2</v>
      </c>
      <c r="AB895" s="35">
        <f t="shared" si="626"/>
        <v>9.6416666666653064E-2</v>
      </c>
      <c r="AC895" s="35">
        <f t="shared" si="627"/>
        <v>0.10012499999998586</v>
      </c>
      <c r="AD895" s="35">
        <f t="shared" si="628"/>
        <v>0.10383333333331868</v>
      </c>
      <c r="AE895" s="35">
        <f t="shared" si="629"/>
        <v>0.10754166666665149</v>
      </c>
      <c r="AF895" s="36">
        <f t="shared" si="630"/>
        <v>0.11124999999998431</v>
      </c>
      <c r="AG895" s="35">
        <f t="shared" si="631"/>
        <v>0.11495833333331711</v>
      </c>
      <c r="AH895" s="35">
        <f t="shared" si="632"/>
        <v>0.11866666666664992</v>
      </c>
      <c r="AI895" s="35">
        <f t="shared" si="633"/>
        <v>0.12237499999998273</v>
      </c>
      <c r="AJ895" s="35">
        <f t="shared" si="634"/>
        <v>0.12608333333331553</v>
      </c>
      <c r="AK895" s="36">
        <f t="shared" si="635"/>
        <v>0.12979166666664835</v>
      </c>
      <c r="AL895" s="35">
        <f t="shared" si="636"/>
        <v>0.13349999999998116</v>
      </c>
      <c r="AM895" s="35">
        <f t="shared" si="637"/>
        <v>0.13720833333331398</v>
      </c>
      <c r="AN895" s="35">
        <f t="shared" si="638"/>
        <v>0.14091666666664679</v>
      </c>
      <c r="AO895" s="35">
        <f t="shared" si="639"/>
        <v>0.1446249999999796</v>
      </c>
      <c r="AP895" s="36">
        <f t="shared" si="640"/>
        <v>0.14833333333331239</v>
      </c>
      <c r="AQ895" s="35">
        <f t="shared" si="641"/>
        <v>0.1520416666666452</v>
      </c>
      <c r="AR895" s="35">
        <f t="shared" si="642"/>
        <v>0.15574999999997802</v>
      </c>
      <c r="AS895" s="38">
        <f t="shared" si="643"/>
        <v>0.15647312499997793</v>
      </c>
      <c r="AU895" s="33">
        <v>3.70833333333281E-3</v>
      </c>
    </row>
    <row r="896" spans="1:47">
      <c r="A896" s="33">
        <v>3.7094907407402202E-3</v>
      </c>
      <c r="B896" s="34">
        <v>3.7094907407402202E-3</v>
      </c>
      <c r="C896" s="35">
        <f t="shared" si="644"/>
        <v>7.4189814814804404E-3</v>
      </c>
      <c r="D896" s="35">
        <f t="shared" si="602"/>
        <v>1.1128472222220661E-2</v>
      </c>
      <c r="E896" s="35">
        <f t="shared" si="603"/>
        <v>1.4837962962960881E-2</v>
      </c>
      <c r="F896" s="36">
        <f t="shared" si="604"/>
        <v>1.8547453703701103E-2</v>
      </c>
      <c r="G896" s="35">
        <f t="shared" si="605"/>
        <v>2.2256944444441321E-2</v>
      </c>
      <c r="H896" s="35">
        <f t="shared" si="606"/>
        <v>2.596643518518154E-2</v>
      </c>
      <c r="I896" s="35">
        <f t="shared" si="607"/>
        <v>2.9675925925921762E-2</v>
      </c>
      <c r="J896" s="35">
        <f t="shared" si="608"/>
        <v>3.3385416666661984E-2</v>
      </c>
      <c r="K896" s="36">
        <f t="shared" si="609"/>
        <v>3.7094907407402206E-2</v>
      </c>
      <c r="L896" s="35">
        <f t="shared" si="610"/>
        <v>4.0804398148142421E-2</v>
      </c>
      <c r="M896" s="35">
        <f t="shared" si="611"/>
        <v>4.4513888888882643E-2</v>
      </c>
      <c r="N896" s="35">
        <f t="shared" si="612"/>
        <v>4.8223379629622865E-2</v>
      </c>
      <c r="O896" s="35">
        <f t="shared" si="613"/>
        <v>5.193287037036308E-2</v>
      </c>
      <c r="P896" s="36">
        <f t="shared" si="614"/>
        <v>5.5642361111103301E-2</v>
      </c>
      <c r="Q896" s="35">
        <f t="shared" si="615"/>
        <v>5.9351851851843523E-2</v>
      </c>
      <c r="R896" s="35">
        <f t="shared" si="616"/>
        <v>6.3061342592583738E-2</v>
      </c>
      <c r="S896" s="35">
        <f t="shared" si="617"/>
        <v>6.6770833333323967E-2</v>
      </c>
      <c r="T896" s="35">
        <f t="shared" si="618"/>
        <v>7.0480324074064182E-2</v>
      </c>
      <c r="U896" s="36">
        <f t="shared" si="619"/>
        <v>7.4189814814804411E-2</v>
      </c>
      <c r="V896" s="35">
        <f t="shared" si="620"/>
        <v>7.7899305555544626E-2</v>
      </c>
      <c r="W896" s="37">
        <f t="shared" si="621"/>
        <v>7.8251707175914939E-2</v>
      </c>
      <c r="X896" s="35">
        <f t="shared" si="622"/>
        <v>8.1608796296284841E-2</v>
      </c>
      <c r="Y896" s="35">
        <f t="shared" si="623"/>
        <v>8.531828703702507E-2</v>
      </c>
      <c r="Z896" s="35">
        <f t="shared" si="624"/>
        <v>8.9027777777765285E-2</v>
      </c>
      <c r="AA896" s="36">
        <f t="shared" si="625"/>
        <v>9.27372685185055E-2</v>
      </c>
      <c r="AB896" s="35">
        <f t="shared" si="626"/>
        <v>9.6446759259245729E-2</v>
      </c>
      <c r="AC896" s="35">
        <f t="shared" si="627"/>
        <v>0.10015624999998594</v>
      </c>
      <c r="AD896" s="35">
        <f t="shared" si="628"/>
        <v>0.10386574074072616</v>
      </c>
      <c r="AE896" s="35">
        <f t="shared" si="629"/>
        <v>0.10757523148146639</v>
      </c>
      <c r="AF896" s="36">
        <f t="shared" si="630"/>
        <v>0.1112847222222066</v>
      </c>
      <c r="AG896" s="35">
        <f t="shared" si="631"/>
        <v>0.11499421296294683</v>
      </c>
      <c r="AH896" s="35">
        <f t="shared" si="632"/>
        <v>0.11870370370368705</v>
      </c>
      <c r="AI896" s="35">
        <f t="shared" si="633"/>
        <v>0.12241319444442726</v>
      </c>
      <c r="AJ896" s="35">
        <f t="shared" si="634"/>
        <v>0.12612268518516748</v>
      </c>
      <c r="AK896" s="36">
        <f t="shared" si="635"/>
        <v>0.12983217592590771</v>
      </c>
      <c r="AL896" s="35">
        <f t="shared" si="636"/>
        <v>0.13354166666664793</v>
      </c>
      <c r="AM896" s="35">
        <f t="shared" si="637"/>
        <v>0.13725115740738814</v>
      </c>
      <c r="AN896" s="35">
        <f t="shared" si="638"/>
        <v>0.14096064814812836</v>
      </c>
      <c r="AO896" s="35">
        <f t="shared" si="639"/>
        <v>0.14467013888886859</v>
      </c>
      <c r="AP896" s="36">
        <f t="shared" si="640"/>
        <v>0.14837962962960882</v>
      </c>
      <c r="AQ896" s="35">
        <f t="shared" si="641"/>
        <v>0.15208912037034902</v>
      </c>
      <c r="AR896" s="35">
        <f t="shared" si="642"/>
        <v>0.15579861111108925</v>
      </c>
      <c r="AS896" s="38">
        <f t="shared" si="643"/>
        <v>0.1565219618055336</v>
      </c>
      <c r="AU896" s="33">
        <v>3.7094907407402202E-3</v>
      </c>
    </row>
    <row r="897" spans="1:47">
      <c r="A897" s="33">
        <v>3.71064814814762E-3</v>
      </c>
      <c r="B897" s="34">
        <v>3.71064814814762E-3</v>
      </c>
      <c r="C897" s="35">
        <f t="shared" si="644"/>
        <v>7.42129629629524E-3</v>
      </c>
      <c r="D897" s="35">
        <f t="shared" si="602"/>
        <v>1.1131944444442861E-2</v>
      </c>
      <c r="E897" s="35">
        <f t="shared" si="603"/>
        <v>1.484259259259048E-2</v>
      </c>
      <c r="F897" s="36">
        <f t="shared" si="604"/>
        <v>1.8553240740738101E-2</v>
      </c>
      <c r="G897" s="35">
        <f t="shared" si="605"/>
        <v>2.2263888888885721E-2</v>
      </c>
      <c r="H897" s="35">
        <f t="shared" si="606"/>
        <v>2.5974537037033341E-2</v>
      </c>
      <c r="I897" s="35">
        <f t="shared" si="607"/>
        <v>2.968518518518096E-2</v>
      </c>
      <c r="J897" s="35">
        <f t="shared" si="608"/>
        <v>3.339583333332858E-2</v>
      </c>
      <c r="K897" s="36">
        <f t="shared" si="609"/>
        <v>3.7106481481476203E-2</v>
      </c>
      <c r="L897" s="35">
        <f t="shared" si="610"/>
        <v>4.0817129629623819E-2</v>
      </c>
      <c r="M897" s="35">
        <f t="shared" si="611"/>
        <v>4.4527777777771442E-2</v>
      </c>
      <c r="N897" s="35">
        <f t="shared" si="612"/>
        <v>4.8238425925919058E-2</v>
      </c>
      <c r="O897" s="35">
        <f t="shared" si="613"/>
        <v>5.1949074074066681E-2</v>
      </c>
      <c r="P897" s="36">
        <f t="shared" si="614"/>
        <v>5.5659722222214297E-2</v>
      </c>
      <c r="Q897" s="35">
        <f t="shared" si="615"/>
        <v>5.937037037036192E-2</v>
      </c>
      <c r="R897" s="35">
        <f t="shared" si="616"/>
        <v>6.3081018518509543E-2</v>
      </c>
      <c r="S897" s="35">
        <f t="shared" si="617"/>
        <v>6.679166666665716E-2</v>
      </c>
      <c r="T897" s="35">
        <f t="shared" si="618"/>
        <v>7.0502314814804776E-2</v>
      </c>
      <c r="U897" s="36">
        <f t="shared" si="619"/>
        <v>7.4212962962952406E-2</v>
      </c>
      <c r="V897" s="35">
        <f t="shared" si="620"/>
        <v>7.7923611111100022E-2</v>
      </c>
      <c r="W897" s="37">
        <f t="shared" si="621"/>
        <v>7.8276122685174046E-2</v>
      </c>
      <c r="X897" s="35">
        <f t="shared" si="622"/>
        <v>8.1634259259247638E-2</v>
      </c>
      <c r="Y897" s="35">
        <f t="shared" si="623"/>
        <v>8.5344907407395254E-2</v>
      </c>
      <c r="Z897" s="35">
        <f t="shared" si="624"/>
        <v>8.9055555555542884E-2</v>
      </c>
      <c r="AA897" s="36">
        <f t="shared" si="625"/>
        <v>9.27662037036905E-2</v>
      </c>
      <c r="AB897" s="35">
        <f t="shared" si="626"/>
        <v>9.6476851851838116E-2</v>
      </c>
      <c r="AC897" s="35">
        <f t="shared" si="627"/>
        <v>0.10018749999998575</v>
      </c>
      <c r="AD897" s="35">
        <f t="shared" si="628"/>
        <v>0.10389814814813336</v>
      </c>
      <c r="AE897" s="35">
        <f t="shared" si="629"/>
        <v>0.10760879629628098</v>
      </c>
      <c r="AF897" s="36">
        <f t="shared" si="630"/>
        <v>0.11131944444442859</v>
      </c>
      <c r="AG897" s="35">
        <f t="shared" si="631"/>
        <v>0.11503009259257622</v>
      </c>
      <c r="AH897" s="35">
        <f t="shared" si="632"/>
        <v>0.11874074074072384</v>
      </c>
      <c r="AI897" s="35">
        <f t="shared" si="633"/>
        <v>0.12245138888887146</v>
      </c>
      <c r="AJ897" s="35">
        <f t="shared" si="634"/>
        <v>0.12616203703701909</v>
      </c>
      <c r="AK897" s="36">
        <f t="shared" si="635"/>
        <v>0.1298726851851667</v>
      </c>
      <c r="AL897" s="35">
        <f t="shared" si="636"/>
        <v>0.13358333333331432</v>
      </c>
      <c r="AM897" s="35">
        <f t="shared" si="637"/>
        <v>0.13729398148146194</v>
      </c>
      <c r="AN897" s="35">
        <f t="shared" si="638"/>
        <v>0.14100462962960955</v>
      </c>
      <c r="AO897" s="35">
        <f t="shared" si="639"/>
        <v>0.14471527777775717</v>
      </c>
      <c r="AP897" s="36">
        <f t="shared" si="640"/>
        <v>0.14842592592590481</v>
      </c>
      <c r="AQ897" s="35">
        <f t="shared" si="641"/>
        <v>0.15213657407405243</v>
      </c>
      <c r="AR897" s="35">
        <f t="shared" si="642"/>
        <v>0.15584722222220004</v>
      </c>
      <c r="AS897" s="38">
        <f t="shared" si="643"/>
        <v>0.15657079861108883</v>
      </c>
      <c r="AU897" s="33">
        <v>3.71064814814762E-3</v>
      </c>
    </row>
    <row r="898" spans="1:47">
      <c r="A898" s="33">
        <v>3.7118055555550298E-3</v>
      </c>
      <c r="B898" s="34">
        <v>3.7118055555550298E-3</v>
      </c>
      <c r="C898" s="35">
        <f t="shared" si="644"/>
        <v>7.4236111111100596E-3</v>
      </c>
      <c r="D898" s="35">
        <f t="shared" si="602"/>
        <v>1.113541666666509E-2</v>
      </c>
      <c r="E898" s="35">
        <f t="shared" si="603"/>
        <v>1.4847222222220119E-2</v>
      </c>
      <c r="F898" s="36">
        <f t="shared" si="604"/>
        <v>1.8559027777775149E-2</v>
      </c>
      <c r="G898" s="35">
        <f t="shared" si="605"/>
        <v>2.227083333333018E-2</v>
      </c>
      <c r="H898" s="35">
        <f t="shared" si="606"/>
        <v>2.5982638888885207E-2</v>
      </c>
      <c r="I898" s="35">
        <f t="shared" si="607"/>
        <v>2.9694444444440238E-2</v>
      </c>
      <c r="J898" s="35">
        <f t="shared" si="608"/>
        <v>3.3406249999995266E-2</v>
      </c>
      <c r="K898" s="36">
        <f t="shared" si="609"/>
        <v>3.7118055555550297E-2</v>
      </c>
      <c r="L898" s="35">
        <f t="shared" si="610"/>
        <v>4.0829861111105328E-2</v>
      </c>
      <c r="M898" s="35">
        <f t="shared" si="611"/>
        <v>4.4541666666660359E-2</v>
      </c>
      <c r="N898" s="35">
        <f t="shared" si="612"/>
        <v>4.8253472222215391E-2</v>
      </c>
      <c r="O898" s="35">
        <f t="shared" si="613"/>
        <v>5.1965277777770415E-2</v>
      </c>
      <c r="P898" s="36">
        <f t="shared" si="614"/>
        <v>5.5677083333325446E-2</v>
      </c>
      <c r="Q898" s="35">
        <f t="shared" si="615"/>
        <v>5.9388888888880477E-2</v>
      </c>
      <c r="R898" s="35">
        <f t="shared" si="616"/>
        <v>6.3100694444435501E-2</v>
      </c>
      <c r="S898" s="35">
        <f t="shared" si="617"/>
        <v>6.6812499999990532E-2</v>
      </c>
      <c r="T898" s="35">
        <f t="shared" si="618"/>
        <v>7.0524305555545563E-2</v>
      </c>
      <c r="U898" s="36">
        <f t="shared" si="619"/>
        <v>7.4236111111100594E-2</v>
      </c>
      <c r="V898" s="35">
        <f t="shared" si="620"/>
        <v>7.7947916666655626E-2</v>
      </c>
      <c r="W898" s="37">
        <f t="shared" si="621"/>
        <v>7.8300538194433347E-2</v>
      </c>
      <c r="X898" s="35">
        <f t="shared" si="622"/>
        <v>8.1659722222210657E-2</v>
      </c>
      <c r="Y898" s="35">
        <f t="shared" si="623"/>
        <v>8.5371527777765688E-2</v>
      </c>
      <c r="Z898" s="35">
        <f t="shared" si="624"/>
        <v>8.9083333333320719E-2</v>
      </c>
      <c r="AA898" s="36">
        <f t="shared" si="625"/>
        <v>9.279513888887575E-2</v>
      </c>
      <c r="AB898" s="35">
        <f t="shared" si="626"/>
        <v>9.6506944444430781E-2</v>
      </c>
      <c r="AC898" s="35">
        <f t="shared" si="627"/>
        <v>0.1002187499999858</v>
      </c>
      <c r="AD898" s="35">
        <f t="shared" si="628"/>
        <v>0.10393055555554083</v>
      </c>
      <c r="AE898" s="35">
        <f t="shared" si="629"/>
        <v>0.10764236111109586</v>
      </c>
      <c r="AF898" s="36">
        <f t="shared" si="630"/>
        <v>0.11135416666665089</v>
      </c>
      <c r="AG898" s="35">
        <f t="shared" si="631"/>
        <v>0.11506597222220592</v>
      </c>
      <c r="AH898" s="35">
        <f t="shared" si="632"/>
        <v>0.11877777777776095</v>
      </c>
      <c r="AI898" s="35">
        <f t="shared" si="633"/>
        <v>0.12248958333331599</v>
      </c>
      <c r="AJ898" s="35">
        <f t="shared" si="634"/>
        <v>0.126201388888871</v>
      </c>
      <c r="AK898" s="36">
        <f t="shared" si="635"/>
        <v>0.12991319444442603</v>
      </c>
      <c r="AL898" s="35">
        <f t="shared" si="636"/>
        <v>0.13362499999998106</v>
      </c>
      <c r="AM898" s="35">
        <f t="shared" si="637"/>
        <v>0.1373368055555361</v>
      </c>
      <c r="AN898" s="35">
        <f t="shared" si="638"/>
        <v>0.14104861111109113</v>
      </c>
      <c r="AO898" s="35">
        <f t="shared" si="639"/>
        <v>0.14476041666664616</v>
      </c>
      <c r="AP898" s="36">
        <f t="shared" si="640"/>
        <v>0.14847222222220119</v>
      </c>
      <c r="AQ898" s="35">
        <f t="shared" si="641"/>
        <v>0.15218402777775622</v>
      </c>
      <c r="AR898" s="35">
        <f t="shared" si="642"/>
        <v>0.15589583333331125</v>
      </c>
      <c r="AS898" s="38">
        <f t="shared" si="643"/>
        <v>0.15661963541664448</v>
      </c>
      <c r="AU898" s="33">
        <v>3.7118055555550298E-3</v>
      </c>
    </row>
    <row r="899" spans="1:47">
      <c r="A899" s="33">
        <v>3.71296296296244E-3</v>
      </c>
      <c r="B899" s="34">
        <v>3.71296296296244E-3</v>
      </c>
      <c r="C899" s="35">
        <f t="shared" si="644"/>
        <v>7.4259259259248801E-3</v>
      </c>
      <c r="D899" s="35">
        <f t="shared" si="602"/>
        <v>1.1138888888887321E-2</v>
      </c>
      <c r="E899" s="35">
        <f t="shared" si="603"/>
        <v>1.485185185184976E-2</v>
      </c>
      <c r="F899" s="36">
        <f t="shared" si="604"/>
        <v>1.8564814814812199E-2</v>
      </c>
      <c r="G899" s="35">
        <f t="shared" si="605"/>
        <v>2.2277777777774642E-2</v>
      </c>
      <c r="H899" s="35">
        <f t="shared" si="606"/>
        <v>2.5990740740737081E-2</v>
      </c>
      <c r="I899" s="35">
        <f t="shared" si="607"/>
        <v>2.970370370369952E-2</v>
      </c>
      <c r="J899" s="35">
        <f t="shared" si="608"/>
        <v>3.3416666666661959E-2</v>
      </c>
      <c r="K899" s="36">
        <f t="shared" si="609"/>
        <v>3.7129629629624399E-2</v>
      </c>
      <c r="L899" s="35">
        <f t="shared" si="610"/>
        <v>4.0842592592586838E-2</v>
      </c>
      <c r="M899" s="35">
        <f t="shared" si="611"/>
        <v>4.4555555555549284E-2</v>
      </c>
      <c r="N899" s="35">
        <f t="shared" si="612"/>
        <v>4.8268518518511723E-2</v>
      </c>
      <c r="O899" s="35">
        <f t="shared" si="613"/>
        <v>5.1981481481474162E-2</v>
      </c>
      <c r="P899" s="36">
        <f t="shared" si="614"/>
        <v>5.5694444444436601E-2</v>
      </c>
      <c r="Q899" s="35">
        <f t="shared" si="615"/>
        <v>5.940740740739904E-2</v>
      </c>
      <c r="R899" s="35">
        <f t="shared" si="616"/>
        <v>6.3120370370361487E-2</v>
      </c>
      <c r="S899" s="35">
        <f t="shared" si="617"/>
        <v>6.6833333333323919E-2</v>
      </c>
      <c r="T899" s="35">
        <f t="shared" si="618"/>
        <v>7.0546296296286365E-2</v>
      </c>
      <c r="U899" s="36">
        <f t="shared" si="619"/>
        <v>7.4259259259248797E-2</v>
      </c>
      <c r="V899" s="35">
        <f t="shared" si="620"/>
        <v>7.7972222222211243E-2</v>
      </c>
      <c r="W899" s="37">
        <f t="shared" si="621"/>
        <v>7.8324953703692662E-2</v>
      </c>
      <c r="X899" s="35">
        <f t="shared" si="622"/>
        <v>8.1685185185173675E-2</v>
      </c>
      <c r="Y899" s="35">
        <f t="shared" si="623"/>
        <v>8.5398148148136122E-2</v>
      </c>
      <c r="Z899" s="35">
        <f t="shared" si="624"/>
        <v>8.9111111111098568E-2</v>
      </c>
      <c r="AA899" s="36">
        <f t="shared" si="625"/>
        <v>9.2824074074061E-2</v>
      </c>
      <c r="AB899" s="35">
        <f t="shared" si="626"/>
        <v>9.6537037037023446E-2</v>
      </c>
      <c r="AC899" s="35">
        <f t="shared" si="627"/>
        <v>0.10024999999998588</v>
      </c>
      <c r="AD899" s="35">
        <f t="shared" si="628"/>
        <v>0.10396296296294832</v>
      </c>
      <c r="AE899" s="35">
        <f t="shared" si="629"/>
        <v>0.10767592592591076</v>
      </c>
      <c r="AF899" s="36">
        <f t="shared" si="630"/>
        <v>0.1113888888888732</v>
      </c>
      <c r="AG899" s="35">
        <f t="shared" si="631"/>
        <v>0.11510185185183563</v>
      </c>
      <c r="AH899" s="35">
        <f t="shared" si="632"/>
        <v>0.11881481481479808</v>
      </c>
      <c r="AI899" s="35">
        <f t="shared" si="633"/>
        <v>0.12252777777776053</v>
      </c>
      <c r="AJ899" s="35">
        <f t="shared" si="634"/>
        <v>0.12624074074072297</v>
      </c>
      <c r="AK899" s="36">
        <f t="shared" si="635"/>
        <v>0.12995370370368539</v>
      </c>
      <c r="AL899" s="35">
        <f t="shared" si="636"/>
        <v>0.13366666666664784</v>
      </c>
      <c r="AM899" s="35">
        <f t="shared" si="637"/>
        <v>0.13737962962961028</v>
      </c>
      <c r="AN899" s="35">
        <f t="shared" si="638"/>
        <v>0.14109259259257273</v>
      </c>
      <c r="AO899" s="35">
        <f t="shared" si="639"/>
        <v>0.14480555555553515</v>
      </c>
      <c r="AP899" s="36">
        <f t="shared" si="640"/>
        <v>0.14851851851849759</v>
      </c>
      <c r="AQ899" s="35">
        <f t="shared" si="641"/>
        <v>0.15223148148146004</v>
      </c>
      <c r="AR899" s="35">
        <f t="shared" si="642"/>
        <v>0.15594444444442249</v>
      </c>
      <c r="AS899" s="38">
        <f t="shared" si="643"/>
        <v>0.15666847222220015</v>
      </c>
      <c r="AU899" s="33">
        <v>3.71296296296244E-3</v>
      </c>
    </row>
    <row r="900" spans="1:47">
      <c r="A900" s="33">
        <v>3.7141203703698398E-3</v>
      </c>
      <c r="B900" s="34">
        <v>3.7141203703698398E-3</v>
      </c>
      <c r="C900" s="35">
        <f t="shared" si="644"/>
        <v>7.4282407407396797E-3</v>
      </c>
      <c r="D900" s="35">
        <f t="shared" si="602"/>
        <v>1.1142361111109519E-2</v>
      </c>
      <c r="E900" s="35">
        <f t="shared" si="603"/>
        <v>1.4856481481479359E-2</v>
      </c>
      <c r="F900" s="36">
        <f t="shared" si="604"/>
        <v>1.8570601851849198E-2</v>
      </c>
      <c r="G900" s="35">
        <f t="shared" si="605"/>
        <v>2.2284722222219038E-2</v>
      </c>
      <c r="H900" s="35">
        <f t="shared" si="606"/>
        <v>2.5998842592588878E-2</v>
      </c>
      <c r="I900" s="35">
        <f t="shared" si="607"/>
        <v>2.9712962962958719E-2</v>
      </c>
      <c r="J900" s="35">
        <f t="shared" si="608"/>
        <v>3.3427083333328556E-2</v>
      </c>
      <c r="K900" s="36">
        <f t="shared" si="609"/>
        <v>3.7141203703698396E-2</v>
      </c>
      <c r="L900" s="35">
        <f t="shared" si="610"/>
        <v>4.0855324074068236E-2</v>
      </c>
      <c r="M900" s="35">
        <f t="shared" si="611"/>
        <v>4.4569444444438076E-2</v>
      </c>
      <c r="N900" s="35">
        <f t="shared" si="612"/>
        <v>4.8283564814807917E-2</v>
      </c>
      <c r="O900" s="35">
        <f t="shared" si="613"/>
        <v>5.1997685185177757E-2</v>
      </c>
      <c r="P900" s="36">
        <f t="shared" si="614"/>
        <v>5.5711805555547597E-2</v>
      </c>
      <c r="Q900" s="35">
        <f t="shared" si="615"/>
        <v>5.9425925925917437E-2</v>
      </c>
      <c r="R900" s="35">
        <f t="shared" si="616"/>
        <v>6.3140046296287278E-2</v>
      </c>
      <c r="S900" s="35">
        <f t="shared" si="617"/>
        <v>6.6854166666657111E-2</v>
      </c>
      <c r="T900" s="35">
        <f t="shared" si="618"/>
        <v>7.0568287037026958E-2</v>
      </c>
      <c r="U900" s="36">
        <f t="shared" si="619"/>
        <v>7.4282407407396792E-2</v>
      </c>
      <c r="V900" s="35">
        <f t="shared" si="620"/>
        <v>7.7996527777766639E-2</v>
      </c>
      <c r="W900" s="37">
        <f t="shared" si="621"/>
        <v>7.8349369212951769E-2</v>
      </c>
      <c r="X900" s="35">
        <f t="shared" si="622"/>
        <v>8.1710648148136472E-2</v>
      </c>
      <c r="Y900" s="35">
        <f t="shared" si="623"/>
        <v>8.5424768518506319E-2</v>
      </c>
      <c r="Z900" s="35">
        <f t="shared" si="624"/>
        <v>8.9138888888876153E-2</v>
      </c>
      <c r="AA900" s="36">
        <f t="shared" si="625"/>
        <v>9.2853009259246E-2</v>
      </c>
      <c r="AB900" s="35">
        <f t="shared" si="626"/>
        <v>9.6567129629615833E-2</v>
      </c>
      <c r="AC900" s="35">
        <f t="shared" si="627"/>
        <v>0.10028124999998568</v>
      </c>
      <c r="AD900" s="35">
        <f t="shared" si="628"/>
        <v>0.10399537037035551</v>
      </c>
      <c r="AE900" s="35">
        <f t="shared" si="629"/>
        <v>0.10770949074072536</v>
      </c>
      <c r="AF900" s="36">
        <f t="shared" si="630"/>
        <v>0.11142361111109519</v>
      </c>
      <c r="AG900" s="35">
        <f t="shared" si="631"/>
        <v>0.11513773148146504</v>
      </c>
      <c r="AH900" s="35">
        <f t="shared" si="632"/>
        <v>0.11885185185183487</v>
      </c>
      <c r="AI900" s="35">
        <f t="shared" si="633"/>
        <v>0.12256597222220471</v>
      </c>
      <c r="AJ900" s="35">
        <f t="shared" si="634"/>
        <v>0.12628009259257456</v>
      </c>
      <c r="AK900" s="36">
        <f t="shared" si="635"/>
        <v>0.12999421296294439</v>
      </c>
      <c r="AL900" s="35">
        <f t="shared" si="636"/>
        <v>0.13370833333331422</v>
      </c>
      <c r="AM900" s="35">
        <f t="shared" si="637"/>
        <v>0.13742245370368408</v>
      </c>
      <c r="AN900" s="35">
        <f t="shared" si="638"/>
        <v>0.14113657407405392</v>
      </c>
      <c r="AO900" s="35">
        <f t="shared" si="639"/>
        <v>0.14485069444442375</v>
      </c>
      <c r="AP900" s="36">
        <f t="shared" si="640"/>
        <v>0.14856481481479358</v>
      </c>
      <c r="AQ900" s="35">
        <f t="shared" si="641"/>
        <v>0.15227893518516344</v>
      </c>
      <c r="AR900" s="35">
        <f t="shared" si="642"/>
        <v>0.15599305555553328</v>
      </c>
      <c r="AS900" s="38">
        <f t="shared" si="643"/>
        <v>0.15671730902775538</v>
      </c>
      <c r="AU900" s="33">
        <v>3.7141203703698398E-3</v>
      </c>
    </row>
    <row r="901" spans="1:47">
      <c r="A901" s="33">
        <v>3.7152777777772501E-3</v>
      </c>
      <c r="B901" s="34">
        <v>3.7152777777772501E-3</v>
      </c>
      <c r="C901" s="35">
        <f t="shared" si="644"/>
        <v>7.4305555555545001E-3</v>
      </c>
      <c r="D901" s="35">
        <f t="shared" si="602"/>
        <v>1.114583333333175E-2</v>
      </c>
      <c r="E901" s="35">
        <f t="shared" si="603"/>
        <v>1.4861111111109E-2</v>
      </c>
      <c r="F901" s="36">
        <f t="shared" si="604"/>
        <v>1.8576388888886249E-2</v>
      </c>
      <c r="G901" s="35">
        <f t="shared" si="605"/>
        <v>2.22916666666635E-2</v>
      </c>
      <c r="H901" s="35">
        <f t="shared" si="606"/>
        <v>2.6006944444440752E-2</v>
      </c>
      <c r="I901" s="35">
        <f t="shared" si="607"/>
        <v>2.9722222222218E-2</v>
      </c>
      <c r="J901" s="35">
        <f t="shared" si="608"/>
        <v>3.3437499999995249E-2</v>
      </c>
      <c r="K901" s="36">
        <f t="shared" si="609"/>
        <v>3.7152777777772497E-2</v>
      </c>
      <c r="L901" s="35">
        <f t="shared" si="610"/>
        <v>4.0868055555549752E-2</v>
      </c>
      <c r="M901" s="35">
        <f t="shared" si="611"/>
        <v>4.4583333333327001E-2</v>
      </c>
      <c r="N901" s="35">
        <f t="shared" si="612"/>
        <v>4.8298611111104249E-2</v>
      </c>
      <c r="O901" s="35">
        <f t="shared" si="613"/>
        <v>5.2013888888881504E-2</v>
      </c>
      <c r="P901" s="36">
        <f t="shared" si="614"/>
        <v>5.5729166666658753E-2</v>
      </c>
      <c r="Q901" s="35">
        <f t="shared" si="615"/>
        <v>5.9444444444436001E-2</v>
      </c>
      <c r="R901" s="35">
        <f t="shared" si="616"/>
        <v>6.3159722222213249E-2</v>
      </c>
      <c r="S901" s="35">
        <f t="shared" si="617"/>
        <v>6.6874999999990498E-2</v>
      </c>
      <c r="T901" s="35">
        <f t="shared" si="618"/>
        <v>7.0590277777767746E-2</v>
      </c>
      <c r="U901" s="36">
        <f t="shared" si="619"/>
        <v>7.4305555555544994E-2</v>
      </c>
      <c r="V901" s="35">
        <f t="shared" si="620"/>
        <v>7.8020833333322256E-2</v>
      </c>
      <c r="W901" s="37">
        <f t="shared" si="621"/>
        <v>7.8373784722211084E-2</v>
      </c>
      <c r="X901" s="35">
        <f t="shared" si="622"/>
        <v>8.1736111111099505E-2</v>
      </c>
      <c r="Y901" s="35">
        <f t="shared" si="623"/>
        <v>8.5451388888876753E-2</v>
      </c>
      <c r="Z901" s="35">
        <f t="shared" si="624"/>
        <v>8.9166666666654001E-2</v>
      </c>
      <c r="AA901" s="36">
        <f t="shared" si="625"/>
        <v>9.288194444443125E-2</v>
      </c>
      <c r="AB901" s="35">
        <f t="shared" si="626"/>
        <v>9.6597222222208498E-2</v>
      </c>
      <c r="AC901" s="35">
        <f t="shared" si="627"/>
        <v>0.10031249999998575</v>
      </c>
      <c r="AD901" s="35">
        <f t="shared" si="628"/>
        <v>0.10402777777776301</v>
      </c>
      <c r="AE901" s="35">
        <f t="shared" si="629"/>
        <v>0.10774305555554026</v>
      </c>
      <c r="AF901" s="36">
        <f t="shared" si="630"/>
        <v>0.11145833333331751</v>
      </c>
      <c r="AG901" s="35">
        <f t="shared" si="631"/>
        <v>0.11517361111109475</v>
      </c>
      <c r="AH901" s="35">
        <f t="shared" si="632"/>
        <v>0.118888888888872</v>
      </c>
      <c r="AI901" s="35">
        <f t="shared" si="633"/>
        <v>0.12260416666664925</v>
      </c>
      <c r="AJ901" s="35">
        <f t="shared" si="634"/>
        <v>0.1263194444444265</v>
      </c>
      <c r="AK901" s="36">
        <f t="shared" si="635"/>
        <v>0.13003472222220375</v>
      </c>
      <c r="AL901" s="35">
        <f t="shared" si="636"/>
        <v>0.133749999999981</v>
      </c>
      <c r="AM901" s="35">
        <f t="shared" si="637"/>
        <v>0.13746527777775824</v>
      </c>
      <c r="AN901" s="35">
        <f t="shared" si="638"/>
        <v>0.14118055555553549</v>
      </c>
      <c r="AO901" s="35">
        <f t="shared" si="639"/>
        <v>0.14489583333331274</v>
      </c>
      <c r="AP901" s="36">
        <f t="shared" si="640"/>
        <v>0.14861111111108999</v>
      </c>
      <c r="AQ901" s="35">
        <f t="shared" si="641"/>
        <v>0.15232638888886726</v>
      </c>
      <c r="AR901" s="35">
        <f t="shared" si="642"/>
        <v>0.15604166666664451</v>
      </c>
      <c r="AS901" s="38">
        <f t="shared" si="643"/>
        <v>0.15676614583331105</v>
      </c>
      <c r="AU901" s="33">
        <v>3.7152777777772501E-3</v>
      </c>
    </row>
    <row r="902" spans="1:47">
      <c r="A902" s="33">
        <v>3.7164351851846598E-3</v>
      </c>
      <c r="B902" s="34">
        <v>3.7164351851846598E-3</v>
      </c>
      <c r="C902" s="35">
        <f t="shared" si="644"/>
        <v>7.4328703703693197E-3</v>
      </c>
      <c r="D902" s="35">
        <f t="shared" si="602"/>
        <v>1.114930555555398E-2</v>
      </c>
      <c r="E902" s="35">
        <f t="shared" si="603"/>
        <v>1.4865740740738639E-2</v>
      </c>
      <c r="F902" s="36">
        <f t="shared" si="604"/>
        <v>1.8582175925923299E-2</v>
      </c>
      <c r="G902" s="35">
        <f t="shared" si="605"/>
        <v>2.2298611111107959E-2</v>
      </c>
      <c r="H902" s="35">
        <f t="shared" si="606"/>
        <v>2.6015046296292619E-2</v>
      </c>
      <c r="I902" s="35">
        <f t="shared" si="607"/>
        <v>2.9731481481477279E-2</v>
      </c>
      <c r="J902" s="35">
        <f t="shared" si="608"/>
        <v>3.3447916666661942E-2</v>
      </c>
      <c r="K902" s="36">
        <f t="shared" si="609"/>
        <v>3.7164351851846598E-2</v>
      </c>
      <c r="L902" s="35">
        <f t="shared" si="610"/>
        <v>4.0880787037031255E-2</v>
      </c>
      <c r="M902" s="35">
        <f t="shared" si="611"/>
        <v>4.4597222222215918E-2</v>
      </c>
      <c r="N902" s="35">
        <f t="shared" si="612"/>
        <v>4.8313657407400581E-2</v>
      </c>
      <c r="O902" s="35">
        <f t="shared" si="613"/>
        <v>5.2030092592585238E-2</v>
      </c>
      <c r="P902" s="36">
        <f t="shared" si="614"/>
        <v>5.5746527777769894E-2</v>
      </c>
      <c r="Q902" s="35">
        <f t="shared" si="615"/>
        <v>5.9462962962954558E-2</v>
      </c>
      <c r="R902" s="35">
        <f t="shared" si="616"/>
        <v>6.3179398148139221E-2</v>
      </c>
      <c r="S902" s="35">
        <f t="shared" si="617"/>
        <v>6.6895833333323884E-2</v>
      </c>
      <c r="T902" s="35">
        <f t="shared" si="618"/>
        <v>7.0612268518508534E-2</v>
      </c>
      <c r="U902" s="36">
        <f t="shared" si="619"/>
        <v>7.4328703703693197E-2</v>
      </c>
      <c r="V902" s="35">
        <f t="shared" si="620"/>
        <v>7.804513888887786E-2</v>
      </c>
      <c r="W902" s="37">
        <f t="shared" si="621"/>
        <v>7.83982002314704E-2</v>
      </c>
      <c r="X902" s="35">
        <f t="shared" si="622"/>
        <v>8.176157407406251E-2</v>
      </c>
      <c r="Y902" s="35">
        <f t="shared" si="623"/>
        <v>8.5478009259247173E-2</v>
      </c>
      <c r="Z902" s="35">
        <f t="shared" si="624"/>
        <v>8.9194444444431836E-2</v>
      </c>
      <c r="AA902" s="36">
        <f t="shared" si="625"/>
        <v>9.29108796296165E-2</v>
      </c>
      <c r="AB902" s="35">
        <f t="shared" si="626"/>
        <v>9.6627314814801163E-2</v>
      </c>
      <c r="AC902" s="35">
        <f t="shared" si="627"/>
        <v>0.10034374999998581</v>
      </c>
      <c r="AD902" s="35">
        <f t="shared" si="628"/>
        <v>0.10406018518517048</v>
      </c>
      <c r="AE902" s="35">
        <f t="shared" si="629"/>
        <v>0.10777662037035514</v>
      </c>
      <c r="AF902" s="36">
        <f t="shared" si="630"/>
        <v>0.11149305555553979</v>
      </c>
      <c r="AG902" s="35">
        <f t="shared" si="631"/>
        <v>0.11520949074072445</v>
      </c>
      <c r="AH902" s="35">
        <f t="shared" si="632"/>
        <v>0.11892592592590912</v>
      </c>
      <c r="AI902" s="35">
        <f t="shared" si="633"/>
        <v>0.12264236111109378</v>
      </c>
      <c r="AJ902" s="35">
        <f t="shared" si="634"/>
        <v>0.12635879629627844</v>
      </c>
      <c r="AK902" s="36">
        <f t="shared" si="635"/>
        <v>0.1300752314814631</v>
      </c>
      <c r="AL902" s="35">
        <f t="shared" si="636"/>
        <v>0.13379166666664777</v>
      </c>
      <c r="AM902" s="35">
        <f t="shared" si="637"/>
        <v>0.1375081018518324</v>
      </c>
      <c r="AN902" s="35">
        <f t="shared" si="638"/>
        <v>0.14122453703701707</v>
      </c>
      <c r="AO902" s="35">
        <f t="shared" si="639"/>
        <v>0.14494097222220173</v>
      </c>
      <c r="AP902" s="36">
        <f t="shared" si="640"/>
        <v>0.14865740740738639</v>
      </c>
      <c r="AQ902" s="35">
        <f t="shared" si="641"/>
        <v>0.15237384259257106</v>
      </c>
      <c r="AR902" s="35">
        <f t="shared" si="642"/>
        <v>0.15609027777775572</v>
      </c>
      <c r="AS902" s="38">
        <f t="shared" si="643"/>
        <v>0.15681498263886673</v>
      </c>
      <c r="AU902" s="33">
        <v>3.7164351851846598E-3</v>
      </c>
    </row>
    <row r="903" spans="1:47">
      <c r="A903" s="33">
        <v>3.7175925925920601E-3</v>
      </c>
      <c r="B903" s="34">
        <v>3.7175925925920601E-3</v>
      </c>
      <c r="C903" s="35">
        <f t="shared" si="644"/>
        <v>7.4351851851841202E-3</v>
      </c>
      <c r="D903" s="35">
        <f t="shared" si="602"/>
        <v>1.1152777777776179E-2</v>
      </c>
      <c r="E903" s="35">
        <f t="shared" si="603"/>
        <v>1.487037037036824E-2</v>
      </c>
      <c r="F903" s="36">
        <f t="shared" si="604"/>
        <v>1.8587962962960301E-2</v>
      </c>
      <c r="G903" s="35">
        <f t="shared" si="605"/>
        <v>2.2305555555552359E-2</v>
      </c>
      <c r="H903" s="35">
        <f t="shared" si="606"/>
        <v>2.602314814814442E-2</v>
      </c>
      <c r="I903" s="35">
        <f t="shared" si="607"/>
        <v>2.9740740740736481E-2</v>
      </c>
      <c r="J903" s="35">
        <f t="shared" si="608"/>
        <v>3.3458333333328538E-2</v>
      </c>
      <c r="K903" s="36">
        <f t="shared" si="609"/>
        <v>3.7175925925920603E-2</v>
      </c>
      <c r="L903" s="35">
        <f t="shared" si="610"/>
        <v>4.089351851851266E-2</v>
      </c>
      <c r="M903" s="35">
        <f t="shared" si="611"/>
        <v>4.4611111111104718E-2</v>
      </c>
      <c r="N903" s="35">
        <f t="shared" si="612"/>
        <v>4.8328703703696782E-2</v>
      </c>
      <c r="O903" s="35">
        <f t="shared" si="613"/>
        <v>5.204629629628884E-2</v>
      </c>
      <c r="P903" s="36">
        <f t="shared" si="614"/>
        <v>5.5763888888880904E-2</v>
      </c>
      <c r="Q903" s="35">
        <f t="shared" si="615"/>
        <v>5.9481481481472961E-2</v>
      </c>
      <c r="R903" s="35">
        <f t="shared" si="616"/>
        <v>6.3199074074065026E-2</v>
      </c>
      <c r="S903" s="35">
        <f t="shared" si="617"/>
        <v>6.6916666666657076E-2</v>
      </c>
      <c r="T903" s="35">
        <f t="shared" si="618"/>
        <v>7.0634259259249141E-2</v>
      </c>
      <c r="U903" s="36">
        <f t="shared" si="619"/>
        <v>7.4351851851841205E-2</v>
      </c>
      <c r="V903" s="35">
        <f t="shared" si="620"/>
        <v>7.8069444444433256E-2</v>
      </c>
      <c r="W903" s="37">
        <f t="shared" si="621"/>
        <v>7.8422615740729507E-2</v>
      </c>
      <c r="X903" s="35">
        <f t="shared" si="622"/>
        <v>8.178703703702532E-2</v>
      </c>
      <c r="Y903" s="35">
        <f t="shared" si="623"/>
        <v>8.5504629629617385E-2</v>
      </c>
      <c r="Z903" s="35">
        <f t="shared" si="624"/>
        <v>8.9222222222209435E-2</v>
      </c>
      <c r="AA903" s="36">
        <f t="shared" si="625"/>
        <v>9.29398148148015E-2</v>
      </c>
      <c r="AB903" s="35">
        <f t="shared" si="626"/>
        <v>9.6657407407393564E-2</v>
      </c>
      <c r="AC903" s="35">
        <f t="shared" si="627"/>
        <v>0.10037499999998563</v>
      </c>
      <c r="AD903" s="35">
        <f t="shared" si="628"/>
        <v>0.10409259259257768</v>
      </c>
      <c r="AE903" s="35">
        <f t="shared" si="629"/>
        <v>0.10781018518516974</v>
      </c>
      <c r="AF903" s="36">
        <f t="shared" si="630"/>
        <v>0.11152777777776181</v>
      </c>
      <c r="AG903" s="35">
        <f t="shared" si="631"/>
        <v>0.11524537037035386</v>
      </c>
      <c r="AH903" s="35">
        <f t="shared" si="632"/>
        <v>0.11896296296294592</v>
      </c>
      <c r="AI903" s="35">
        <f t="shared" si="633"/>
        <v>0.12268055555553799</v>
      </c>
      <c r="AJ903" s="35">
        <f t="shared" si="634"/>
        <v>0.12639814814813005</v>
      </c>
      <c r="AK903" s="36">
        <f t="shared" si="635"/>
        <v>0.1301157407407221</v>
      </c>
      <c r="AL903" s="35">
        <f t="shared" si="636"/>
        <v>0.13383333333331415</v>
      </c>
      <c r="AM903" s="35">
        <f t="shared" si="637"/>
        <v>0.13755092592590623</v>
      </c>
      <c r="AN903" s="35">
        <f t="shared" si="638"/>
        <v>0.14126851851849828</v>
      </c>
      <c r="AO903" s="35">
        <f t="shared" si="639"/>
        <v>0.14498611111109033</v>
      </c>
      <c r="AP903" s="36">
        <f t="shared" si="640"/>
        <v>0.14870370370368241</v>
      </c>
      <c r="AQ903" s="35">
        <f t="shared" si="641"/>
        <v>0.15242129629627446</v>
      </c>
      <c r="AR903" s="35">
        <f t="shared" si="642"/>
        <v>0.15613888888886651</v>
      </c>
      <c r="AS903" s="38">
        <f t="shared" si="643"/>
        <v>0.15686381944442199</v>
      </c>
      <c r="AU903" s="33">
        <v>3.7175925925920601E-3</v>
      </c>
    </row>
    <row r="904" spans="1:47">
      <c r="A904" s="33">
        <v>3.7187499999994699E-3</v>
      </c>
      <c r="B904" s="34">
        <v>3.7187499999994699E-3</v>
      </c>
      <c r="C904" s="35">
        <f t="shared" si="644"/>
        <v>7.4374999999989398E-3</v>
      </c>
      <c r="D904" s="35">
        <f t="shared" si="602"/>
        <v>1.115624999999841E-2</v>
      </c>
      <c r="E904" s="35">
        <f t="shared" si="603"/>
        <v>1.487499999999788E-2</v>
      </c>
      <c r="F904" s="36">
        <f t="shared" si="604"/>
        <v>1.8593749999997349E-2</v>
      </c>
      <c r="G904" s="35">
        <f t="shared" si="605"/>
        <v>2.2312499999996821E-2</v>
      </c>
      <c r="H904" s="35">
        <f t="shared" si="606"/>
        <v>2.603124999999629E-2</v>
      </c>
      <c r="I904" s="35">
        <f t="shared" si="607"/>
        <v>2.9749999999995759E-2</v>
      </c>
      <c r="J904" s="35">
        <f t="shared" si="608"/>
        <v>3.3468749999995231E-2</v>
      </c>
      <c r="K904" s="36">
        <f t="shared" si="609"/>
        <v>3.7187499999994697E-2</v>
      </c>
      <c r="L904" s="35">
        <f t="shared" si="610"/>
        <v>4.0906249999994169E-2</v>
      </c>
      <c r="M904" s="35">
        <f t="shared" si="611"/>
        <v>4.4624999999993642E-2</v>
      </c>
      <c r="N904" s="35">
        <f t="shared" si="612"/>
        <v>4.8343749999993108E-2</v>
      </c>
      <c r="O904" s="35">
        <f t="shared" si="613"/>
        <v>5.206249999999258E-2</v>
      </c>
      <c r="P904" s="36">
        <f t="shared" si="614"/>
        <v>5.5781249999992046E-2</v>
      </c>
      <c r="Q904" s="35">
        <f t="shared" si="615"/>
        <v>5.9499999999991518E-2</v>
      </c>
      <c r="R904" s="35">
        <f t="shared" si="616"/>
        <v>6.3218749999990984E-2</v>
      </c>
      <c r="S904" s="35">
        <f t="shared" si="617"/>
        <v>6.6937499999990463E-2</v>
      </c>
      <c r="T904" s="35">
        <f t="shared" si="618"/>
        <v>7.0656249999989929E-2</v>
      </c>
      <c r="U904" s="36">
        <f t="shared" si="619"/>
        <v>7.4374999999989394E-2</v>
      </c>
      <c r="V904" s="35">
        <f t="shared" si="620"/>
        <v>7.8093749999988873E-2</v>
      </c>
      <c r="W904" s="37">
        <f t="shared" si="621"/>
        <v>7.8447031249988808E-2</v>
      </c>
      <c r="X904" s="35">
        <f t="shared" si="622"/>
        <v>8.1812499999988339E-2</v>
      </c>
      <c r="Y904" s="35">
        <f t="shared" si="623"/>
        <v>8.5531249999987805E-2</v>
      </c>
      <c r="Z904" s="35">
        <f t="shared" si="624"/>
        <v>8.9249999999987284E-2</v>
      </c>
      <c r="AA904" s="36">
        <f t="shared" si="625"/>
        <v>9.2968749999986749E-2</v>
      </c>
      <c r="AB904" s="35">
        <f t="shared" si="626"/>
        <v>9.6687499999986215E-2</v>
      </c>
      <c r="AC904" s="35">
        <f t="shared" si="627"/>
        <v>0.10040624999998568</v>
      </c>
      <c r="AD904" s="35">
        <f t="shared" si="628"/>
        <v>0.10412499999998516</v>
      </c>
      <c r="AE904" s="35">
        <f t="shared" si="629"/>
        <v>0.10784374999998463</v>
      </c>
      <c r="AF904" s="36">
        <f t="shared" si="630"/>
        <v>0.11156249999998409</v>
      </c>
      <c r="AG904" s="35">
        <f t="shared" si="631"/>
        <v>0.11528124999998357</v>
      </c>
      <c r="AH904" s="35">
        <f t="shared" si="632"/>
        <v>0.11899999999998304</v>
      </c>
      <c r="AI904" s="35">
        <f t="shared" si="633"/>
        <v>0.1227187499999825</v>
      </c>
      <c r="AJ904" s="35">
        <f t="shared" si="634"/>
        <v>0.12643749999998197</v>
      </c>
      <c r="AK904" s="36">
        <f t="shared" si="635"/>
        <v>0.13015624999998143</v>
      </c>
      <c r="AL904" s="35">
        <f t="shared" si="636"/>
        <v>0.13387499999998093</v>
      </c>
      <c r="AM904" s="35">
        <f t="shared" si="637"/>
        <v>0.13759374999998039</v>
      </c>
      <c r="AN904" s="35">
        <f t="shared" si="638"/>
        <v>0.14131249999997986</v>
      </c>
      <c r="AO904" s="35">
        <f t="shared" si="639"/>
        <v>0.14503124999997932</v>
      </c>
      <c r="AP904" s="36">
        <f t="shared" si="640"/>
        <v>0.14874999999997879</v>
      </c>
      <c r="AQ904" s="35">
        <f t="shared" si="641"/>
        <v>0.15246874999997825</v>
      </c>
      <c r="AR904" s="35">
        <f t="shared" si="642"/>
        <v>0.15618749999997775</v>
      </c>
      <c r="AS904" s="38">
        <f t="shared" si="643"/>
        <v>0.15691265624997763</v>
      </c>
      <c r="AU904" s="33">
        <v>3.7187499999994699E-3</v>
      </c>
    </row>
    <row r="905" spans="1:47">
      <c r="A905" s="33">
        <v>3.7199074074068801E-3</v>
      </c>
      <c r="B905" s="34">
        <v>3.7199074074068801E-3</v>
      </c>
      <c r="C905" s="35">
        <f t="shared" si="644"/>
        <v>7.4398148148137602E-3</v>
      </c>
      <c r="D905" s="35">
        <f t="shared" si="602"/>
        <v>1.115972222222064E-2</v>
      </c>
      <c r="E905" s="35">
        <f t="shared" si="603"/>
        <v>1.487962962962752E-2</v>
      </c>
      <c r="F905" s="36">
        <f t="shared" si="604"/>
        <v>1.8599537037034399E-2</v>
      </c>
      <c r="G905" s="35">
        <f t="shared" si="605"/>
        <v>2.231944444444128E-2</v>
      </c>
      <c r="H905" s="35">
        <f t="shared" si="606"/>
        <v>2.603935185184816E-2</v>
      </c>
      <c r="I905" s="35">
        <f t="shared" si="607"/>
        <v>2.9759259259255041E-2</v>
      </c>
      <c r="J905" s="35">
        <f t="shared" si="608"/>
        <v>3.3479166666661918E-2</v>
      </c>
      <c r="K905" s="36">
        <f t="shared" si="609"/>
        <v>3.7199074074068798E-2</v>
      </c>
      <c r="L905" s="35">
        <f t="shared" si="610"/>
        <v>4.0918981481475679E-2</v>
      </c>
      <c r="M905" s="35">
        <f t="shared" si="611"/>
        <v>4.4638888888882559E-2</v>
      </c>
      <c r="N905" s="35">
        <f t="shared" si="612"/>
        <v>4.835879629628944E-2</v>
      </c>
      <c r="O905" s="35">
        <f t="shared" si="613"/>
        <v>5.207870370369632E-2</v>
      </c>
      <c r="P905" s="36">
        <f t="shared" si="614"/>
        <v>5.5798611111103201E-2</v>
      </c>
      <c r="Q905" s="35">
        <f t="shared" si="615"/>
        <v>5.9518518518510082E-2</v>
      </c>
      <c r="R905" s="35">
        <f t="shared" si="616"/>
        <v>6.3238425925916955E-2</v>
      </c>
      <c r="S905" s="35">
        <f t="shared" si="617"/>
        <v>6.6958333333323836E-2</v>
      </c>
      <c r="T905" s="35">
        <f t="shared" si="618"/>
        <v>7.0678240740730716E-2</v>
      </c>
      <c r="U905" s="36">
        <f t="shared" si="619"/>
        <v>7.4398148148137597E-2</v>
      </c>
      <c r="V905" s="35">
        <f t="shared" si="620"/>
        <v>7.8118055555544477E-2</v>
      </c>
      <c r="W905" s="37">
        <f t="shared" si="621"/>
        <v>7.8471446759248137E-2</v>
      </c>
      <c r="X905" s="35">
        <f t="shared" si="622"/>
        <v>8.1837962962951358E-2</v>
      </c>
      <c r="Y905" s="35">
        <f t="shared" si="623"/>
        <v>8.5557870370358238E-2</v>
      </c>
      <c r="Z905" s="35">
        <f t="shared" si="624"/>
        <v>8.9277777777765119E-2</v>
      </c>
      <c r="AA905" s="36">
        <f t="shared" si="625"/>
        <v>9.2997685185171999E-2</v>
      </c>
      <c r="AB905" s="35">
        <f t="shared" si="626"/>
        <v>9.671759259257888E-2</v>
      </c>
      <c r="AC905" s="35">
        <f t="shared" si="627"/>
        <v>0.10043749999998576</v>
      </c>
      <c r="AD905" s="35">
        <f t="shared" si="628"/>
        <v>0.10415740740739264</v>
      </c>
      <c r="AE905" s="35">
        <f t="shared" si="629"/>
        <v>0.10787731481479952</v>
      </c>
      <c r="AF905" s="36">
        <f t="shared" si="630"/>
        <v>0.1115972222222064</v>
      </c>
      <c r="AG905" s="35">
        <f t="shared" si="631"/>
        <v>0.11531712962961328</v>
      </c>
      <c r="AH905" s="35">
        <f t="shared" si="632"/>
        <v>0.11903703703702016</v>
      </c>
      <c r="AI905" s="35">
        <f t="shared" si="633"/>
        <v>0.12275694444442704</v>
      </c>
      <c r="AJ905" s="35">
        <f t="shared" si="634"/>
        <v>0.12647685185183391</v>
      </c>
      <c r="AK905" s="36">
        <f t="shared" si="635"/>
        <v>0.13019675925924079</v>
      </c>
      <c r="AL905" s="35">
        <f t="shared" si="636"/>
        <v>0.13391666666664767</v>
      </c>
      <c r="AM905" s="35">
        <f t="shared" si="637"/>
        <v>0.13763657407405455</v>
      </c>
      <c r="AN905" s="35">
        <f t="shared" si="638"/>
        <v>0.14135648148146143</v>
      </c>
      <c r="AO905" s="35">
        <f t="shared" si="639"/>
        <v>0.14507638888886831</v>
      </c>
      <c r="AP905" s="36">
        <f t="shared" si="640"/>
        <v>0.14879629629627519</v>
      </c>
      <c r="AQ905" s="35">
        <f t="shared" si="641"/>
        <v>0.15251620370368207</v>
      </c>
      <c r="AR905" s="35">
        <f t="shared" si="642"/>
        <v>0.15623611111108895</v>
      </c>
      <c r="AS905" s="38">
        <f t="shared" si="643"/>
        <v>0.15696149305553331</v>
      </c>
      <c r="AU905" s="33">
        <v>3.7199074074068801E-3</v>
      </c>
    </row>
    <row r="906" spans="1:47">
      <c r="A906" s="33">
        <v>3.7210648148142799E-3</v>
      </c>
      <c r="B906" s="34">
        <v>3.7210648148142799E-3</v>
      </c>
      <c r="C906" s="35">
        <f t="shared" si="644"/>
        <v>7.4421296296285598E-3</v>
      </c>
      <c r="D906" s="35">
        <f t="shared" si="602"/>
        <v>1.116319444444284E-2</v>
      </c>
      <c r="E906" s="35">
        <f t="shared" si="603"/>
        <v>1.488425925925712E-2</v>
      </c>
      <c r="F906" s="36">
        <f t="shared" si="604"/>
        <v>1.8605324074071401E-2</v>
      </c>
      <c r="G906" s="35">
        <f t="shared" si="605"/>
        <v>2.2326388888885679E-2</v>
      </c>
      <c r="H906" s="35">
        <f t="shared" si="606"/>
        <v>2.6047453703699958E-2</v>
      </c>
      <c r="I906" s="35">
        <f t="shared" si="607"/>
        <v>2.9768518518514239E-2</v>
      </c>
      <c r="J906" s="35">
        <f t="shared" si="608"/>
        <v>3.3489583333328521E-2</v>
      </c>
      <c r="K906" s="36">
        <f t="shared" si="609"/>
        <v>3.7210648148142803E-2</v>
      </c>
      <c r="L906" s="35">
        <f t="shared" si="610"/>
        <v>4.0931712962957077E-2</v>
      </c>
      <c r="M906" s="35">
        <f t="shared" si="611"/>
        <v>4.4652777777771359E-2</v>
      </c>
      <c r="N906" s="35">
        <f t="shared" si="612"/>
        <v>4.8373842592585641E-2</v>
      </c>
      <c r="O906" s="35">
        <f t="shared" si="613"/>
        <v>5.2094907407399915E-2</v>
      </c>
      <c r="P906" s="36">
        <f t="shared" si="614"/>
        <v>5.5815972222214197E-2</v>
      </c>
      <c r="Q906" s="35">
        <f t="shared" si="615"/>
        <v>5.9537037037028478E-2</v>
      </c>
      <c r="R906" s="35">
        <f t="shared" si="616"/>
        <v>6.325810185184276E-2</v>
      </c>
      <c r="S906" s="35">
        <f t="shared" si="617"/>
        <v>6.6979166666657042E-2</v>
      </c>
      <c r="T906" s="35">
        <f t="shared" si="618"/>
        <v>7.0700231481471323E-2</v>
      </c>
      <c r="U906" s="36">
        <f t="shared" si="619"/>
        <v>7.4421296296285605E-2</v>
      </c>
      <c r="V906" s="35">
        <f t="shared" si="620"/>
        <v>7.8142361111099873E-2</v>
      </c>
      <c r="W906" s="37">
        <f t="shared" si="621"/>
        <v>7.849586226850723E-2</v>
      </c>
      <c r="X906" s="35">
        <f t="shared" si="622"/>
        <v>8.1863425925914154E-2</v>
      </c>
      <c r="Y906" s="35">
        <f t="shared" si="623"/>
        <v>8.5584490740728436E-2</v>
      </c>
      <c r="Z906" s="35">
        <f t="shared" si="624"/>
        <v>8.9305555555542718E-2</v>
      </c>
      <c r="AA906" s="36">
        <f t="shared" si="625"/>
        <v>9.3026620370356999E-2</v>
      </c>
      <c r="AB906" s="35">
        <f t="shared" si="626"/>
        <v>9.6747685185171281E-2</v>
      </c>
      <c r="AC906" s="35">
        <f t="shared" si="627"/>
        <v>0.10046874999998556</v>
      </c>
      <c r="AD906" s="35">
        <f t="shared" si="628"/>
        <v>0.10418981481479983</v>
      </c>
      <c r="AE906" s="35">
        <f t="shared" si="629"/>
        <v>0.10791087962961411</v>
      </c>
      <c r="AF906" s="36">
        <f t="shared" si="630"/>
        <v>0.11163194444442839</v>
      </c>
      <c r="AG906" s="35">
        <f t="shared" si="631"/>
        <v>0.11535300925924268</v>
      </c>
      <c r="AH906" s="35">
        <f t="shared" si="632"/>
        <v>0.11907407407405696</v>
      </c>
      <c r="AI906" s="35">
        <f t="shared" si="633"/>
        <v>0.12279513888887124</v>
      </c>
      <c r="AJ906" s="35">
        <f t="shared" si="634"/>
        <v>0.12651620370368552</v>
      </c>
      <c r="AK906" s="36">
        <f t="shared" si="635"/>
        <v>0.13023726851849979</v>
      </c>
      <c r="AL906" s="35">
        <f t="shared" si="636"/>
        <v>0.13395833333331408</v>
      </c>
      <c r="AM906" s="35">
        <f t="shared" si="637"/>
        <v>0.13767939814812835</v>
      </c>
      <c r="AN906" s="35">
        <f t="shared" si="638"/>
        <v>0.14140046296294265</v>
      </c>
      <c r="AO906" s="35">
        <f t="shared" si="639"/>
        <v>0.14512152777775691</v>
      </c>
      <c r="AP906" s="36">
        <f t="shared" si="640"/>
        <v>0.14884259259257121</v>
      </c>
      <c r="AQ906" s="35">
        <f t="shared" si="641"/>
        <v>0.15256365740738548</v>
      </c>
      <c r="AR906" s="35">
        <f t="shared" si="642"/>
        <v>0.15628472222219975</v>
      </c>
      <c r="AS906" s="38">
        <f t="shared" si="643"/>
        <v>0.15701032986108854</v>
      </c>
      <c r="AU906" s="33">
        <v>3.7210648148142799E-3</v>
      </c>
    </row>
    <row r="907" spans="1:47">
      <c r="A907" s="33">
        <v>3.7222222222216901E-3</v>
      </c>
      <c r="B907" s="34">
        <v>3.7222222222216901E-3</v>
      </c>
      <c r="C907" s="35">
        <f t="shared" si="644"/>
        <v>7.4444444444433803E-3</v>
      </c>
      <c r="D907" s="35">
        <f t="shared" si="602"/>
        <v>1.1166666666665071E-2</v>
      </c>
      <c r="E907" s="35">
        <f t="shared" si="603"/>
        <v>1.4888888888886761E-2</v>
      </c>
      <c r="F907" s="36">
        <f t="shared" si="604"/>
        <v>1.8611111111108452E-2</v>
      </c>
      <c r="G907" s="35">
        <f t="shared" si="605"/>
        <v>2.2333333333330142E-2</v>
      </c>
      <c r="H907" s="35">
        <f t="shared" si="606"/>
        <v>2.6055555555551831E-2</v>
      </c>
      <c r="I907" s="35">
        <f t="shared" si="607"/>
        <v>2.9777777777773521E-2</v>
      </c>
      <c r="J907" s="35">
        <f t="shared" si="608"/>
        <v>3.3499999999995214E-2</v>
      </c>
      <c r="K907" s="36">
        <f t="shared" si="609"/>
        <v>3.7222222222216904E-2</v>
      </c>
      <c r="L907" s="35">
        <f t="shared" si="610"/>
        <v>4.0944444444438594E-2</v>
      </c>
      <c r="M907" s="35">
        <f t="shared" si="611"/>
        <v>4.4666666666660283E-2</v>
      </c>
      <c r="N907" s="35">
        <f t="shared" si="612"/>
        <v>4.8388888888881973E-2</v>
      </c>
      <c r="O907" s="35">
        <f t="shared" si="613"/>
        <v>5.2111111111103663E-2</v>
      </c>
      <c r="P907" s="36">
        <f t="shared" si="614"/>
        <v>5.5833333333325352E-2</v>
      </c>
      <c r="Q907" s="35">
        <f t="shared" si="615"/>
        <v>5.9555555555547042E-2</v>
      </c>
      <c r="R907" s="35">
        <f t="shared" si="616"/>
        <v>6.3277777777768732E-2</v>
      </c>
      <c r="S907" s="35">
        <f t="shared" si="617"/>
        <v>6.6999999999990428E-2</v>
      </c>
      <c r="T907" s="35">
        <f t="shared" si="618"/>
        <v>7.0722222222212111E-2</v>
      </c>
      <c r="U907" s="36">
        <f t="shared" si="619"/>
        <v>7.4444444444433808E-2</v>
      </c>
      <c r="V907" s="35">
        <f t="shared" si="620"/>
        <v>7.816666666665549E-2</v>
      </c>
      <c r="W907" s="37">
        <f t="shared" si="621"/>
        <v>7.8520277777766545E-2</v>
      </c>
      <c r="X907" s="35">
        <f t="shared" si="622"/>
        <v>8.1888888888877187E-2</v>
      </c>
      <c r="Y907" s="35">
        <f t="shared" si="623"/>
        <v>8.561111111109887E-2</v>
      </c>
      <c r="Z907" s="35">
        <f t="shared" si="624"/>
        <v>8.9333333333320566E-2</v>
      </c>
      <c r="AA907" s="36">
        <f t="shared" si="625"/>
        <v>9.3055555555542249E-2</v>
      </c>
      <c r="AB907" s="35">
        <f t="shared" si="626"/>
        <v>9.6777777777763946E-2</v>
      </c>
      <c r="AC907" s="35">
        <f t="shared" si="627"/>
        <v>0.10049999999998563</v>
      </c>
      <c r="AD907" s="35">
        <f t="shared" si="628"/>
        <v>0.10422222222220733</v>
      </c>
      <c r="AE907" s="35">
        <f t="shared" si="629"/>
        <v>0.10794444444442901</v>
      </c>
      <c r="AF907" s="36">
        <f t="shared" si="630"/>
        <v>0.1116666666666507</v>
      </c>
      <c r="AG907" s="35">
        <f t="shared" si="631"/>
        <v>0.11538888888887239</v>
      </c>
      <c r="AH907" s="35">
        <f t="shared" si="632"/>
        <v>0.11911111111109408</v>
      </c>
      <c r="AI907" s="35">
        <f t="shared" si="633"/>
        <v>0.12283333333331578</v>
      </c>
      <c r="AJ907" s="35">
        <f t="shared" si="634"/>
        <v>0.12655555555553746</v>
      </c>
      <c r="AK907" s="36">
        <f t="shared" si="635"/>
        <v>0.13027777777775915</v>
      </c>
      <c r="AL907" s="35">
        <f t="shared" si="636"/>
        <v>0.13399999999998086</v>
      </c>
      <c r="AM907" s="35">
        <f t="shared" si="637"/>
        <v>0.13772222222220254</v>
      </c>
      <c r="AN907" s="35">
        <f t="shared" si="638"/>
        <v>0.14144444444442422</v>
      </c>
      <c r="AO907" s="35">
        <f t="shared" si="639"/>
        <v>0.1451666666666459</v>
      </c>
      <c r="AP907" s="36">
        <f t="shared" si="640"/>
        <v>0.14888888888886762</v>
      </c>
      <c r="AQ907" s="35">
        <f t="shared" si="641"/>
        <v>0.1526111111110893</v>
      </c>
      <c r="AR907" s="35">
        <f t="shared" si="642"/>
        <v>0.15633333333331098</v>
      </c>
      <c r="AS907" s="38">
        <f t="shared" si="643"/>
        <v>0.15705916666664421</v>
      </c>
      <c r="AU907" s="33">
        <v>3.7222222222216901E-3</v>
      </c>
    </row>
    <row r="908" spans="1:47">
      <c r="A908" s="33">
        <v>3.7233796296290999E-3</v>
      </c>
      <c r="B908" s="34">
        <v>3.7233796296290999E-3</v>
      </c>
      <c r="C908" s="35">
        <f t="shared" si="644"/>
        <v>7.4467592592581998E-3</v>
      </c>
      <c r="D908" s="35">
        <f t="shared" si="602"/>
        <v>1.11701388888873E-2</v>
      </c>
      <c r="E908" s="35">
        <f t="shared" si="603"/>
        <v>1.48935185185164E-2</v>
      </c>
      <c r="F908" s="36">
        <f t="shared" si="604"/>
        <v>1.8616898148145499E-2</v>
      </c>
      <c r="G908" s="35">
        <f t="shared" si="605"/>
        <v>2.23402777777746E-2</v>
      </c>
      <c r="H908" s="35">
        <f t="shared" si="606"/>
        <v>2.6063657407403698E-2</v>
      </c>
      <c r="I908" s="35">
        <f t="shared" si="607"/>
        <v>2.9787037037032799E-2</v>
      </c>
      <c r="J908" s="35">
        <f t="shared" si="608"/>
        <v>3.35104166666619E-2</v>
      </c>
      <c r="K908" s="36">
        <f t="shared" si="609"/>
        <v>3.7233796296290998E-2</v>
      </c>
      <c r="L908" s="35">
        <f t="shared" si="610"/>
        <v>4.0957175925920096E-2</v>
      </c>
      <c r="M908" s="35">
        <f t="shared" si="611"/>
        <v>4.4680555555549201E-2</v>
      </c>
      <c r="N908" s="35">
        <f t="shared" si="612"/>
        <v>4.8403935185178298E-2</v>
      </c>
      <c r="O908" s="35">
        <f t="shared" si="613"/>
        <v>5.2127314814807396E-2</v>
      </c>
      <c r="P908" s="36">
        <f t="shared" si="614"/>
        <v>5.5850694444436501E-2</v>
      </c>
      <c r="Q908" s="35">
        <f t="shared" si="615"/>
        <v>5.9574074074065599E-2</v>
      </c>
      <c r="R908" s="35">
        <f t="shared" si="616"/>
        <v>6.3297453703694703E-2</v>
      </c>
      <c r="S908" s="35">
        <f t="shared" si="617"/>
        <v>6.7020833333323801E-2</v>
      </c>
      <c r="T908" s="35">
        <f t="shared" si="618"/>
        <v>7.0744212962952899E-2</v>
      </c>
      <c r="U908" s="36">
        <f t="shared" si="619"/>
        <v>7.4467592592581996E-2</v>
      </c>
      <c r="V908" s="35">
        <f t="shared" si="620"/>
        <v>7.8190972222211094E-2</v>
      </c>
      <c r="W908" s="37">
        <f t="shared" si="621"/>
        <v>7.854469328702586E-2</v>
      </c>
      <c r="X908" s="35">
        <f t="shared" si="622"/>
        <v>8.1914351851840192E-2</v>
      </c>
      <c r="Y908" s="35">
        <f t="shared" si="623"/>
        <v>8.5637731481469304E-2</v>
      </c>
      <c r="Z908" s="35">
        <f t="shared" si="624"/>
        <v>8.9361111111098401E-2</v>
      </c>
      <c r="AA908" s="36">
        <f t="shared" si="625"/>
        <v>9.3084490740727499E-2</v>
      </c>
      <c r="AB908" s="35">
        <f t="shared" si="626"/>
        <v>9.6807870370356597E-2</v>
      </c>
      <c r="AC908" s="35">
        <f t="shared" si="627"/>
        <v>0.10053124999998569</v>
      </c>
      <c r="AD908" s="35">
        <f t="shared" si="628"/>
        <v>0.10425462962961479</v>
      </c>
      <c r="AE908" s="35">
        <f t="shared" si="629"/>
        <v>0.1079780092592439</v>
      </c>
      <c r="AF908" s="36">
        <f t="shared" si="630"/>
        <v>0.111701388888873</v>
      </c>
      <c r="AG908" s="35">
        <f t="shared" si="631"/>
        <v>0.1154247685185021</v>
      </c>
      <c r="AH908" s="35">
        <f t="shared" si="632"/>
        <v>0.1191481481481312</v>
      </c>
      <c r="AI908" s="35">
        <f t="shared" si="633"/>
        <v>0.12287152777776029</v>
      </c>
      <c r="AJ908" s="35">
        <f t="shared" si="634"/>
        <v>0.12659490740738941</v>
      </c>
      <c r="AK908" s="36">
        <f t="shared" si="635"/>
        <v>0.1303182870370185</v>
      </c>
      <c r="AL908" s="35">
        <f t="shared" si="636"/>
        <v>0.1340416666666476</v>
      </c>
      <c r="AM908" s="35">
        <f t="shared" si="637"/>
        <v>0.1377650462962767</v>
      </c>
      <c r="AN908" s="35">
        <f t="shared" si="638"/>
        <v>0.1414884259259058</v>
      </c>
      <c r="AO908" s="35">
        <f t="shared" si="639"/>
        <v>0.1452118055555349</v>
      </c>
      <c r="AP908" s="36">
        <f t="shared" si="640"/>
        <v>0.14893518518516399</v>
      </c>
      <c r="AQ908" s="35">
        <f t="shared" si="641"/>
        <v>0.15265856481479309</v>
      </c>
      <c r="AR908" s="35">
        <f t="shared" si="642"/>
        <v>0.15638194444442219</v>
      </c>
      <c r="AS908" s="38">
        <f t="shared" si="643"/>
        <v>0.15710800347219986</v>
      </c>
      <c r="AU908" s="33">
        <v>3.7233796296290999E-3</v>
      </c>
    </row>
    <row r="909" spans="1:47">
      <c r="A909" s="33">
        <v>3.7245370370365002E-3</v>
      </c>
      <c r="B909" s="34">
        <v>3.7245370370365002E-3</v>
      </c>
      <c r="C909" s="35">
        <f t="shared" si="644"/>
        <v>7.4490740740730003E-3</v>
      </c>
      <c r="D909" s="35">
        <f t="shared" si="602"/>
        <v>1.11736111111095E-2</v>
      </c>
      <c r="E909" s="35">
        <f t="shared" si="603"/>
        <v>1.4898148148146001E-2</v>
      </c>
      <c r="F909" s="36">
        <f t="shared" si="604"/>
        <v>1.8622685185182501E-2</v>
      </c>
      <c r="G909" s="35">
        <f t="shared" si="605"/>
        <v>2.2347222222219E-2</v>
      </c>
      <c r="H909" s="35">
        <f t="shared" si="606"/>
        <v>2.6071759259255502E-2</v>
      </c>
      <c r="I909" s="35">
        <f t="shared" si="607"/>
        <v>2.9796296296292001E-2</v>
      </c>
      <c r="J909" s="35">
        <f t="shared" si="608"/>
        <v>3.3520833333328504E-2</v>
      </c>
      <c r="K909" s="36">
        <f t="shared" si="609"/>
        <v>3.7245370370365002E-2</v>
      </c>
      <c r="L909" s="35">
        <f t="shared" si="610"/>
        <v>4.0969907407401501E-2</v>
      </c>
      <c r="M909" s="35">
        <f t="shared" si="611"/>
        <v>4.4694444444438E-2</v>
      </c>
      <c r="N909" s="35">
        <f t="shared" si="612"/>
        <v>4.8418981481474499E-2</v>
      </c>
      <c r="O909" s="35">
        <f t="shared" si="613"/>
        <v>5.2143518518511005E-2</v>
      </c>
      <c r="P909" s="36">
        <f t="shared" si="614"/>
        <v>5.5868055555547504E-2</v>
      </c>
      <c r="Q909" s="35">
        <f t="shared" si="615"/>
        <v>5.9592592592584002E-2</v>
      </c>
      <c r="R909" s="35">
        <f t="shared" si="616"/>
        <v>6.3317129629620508E-2</v>
      </c>
      <c r="S909" s="35">
        <f t="shared" si="617"/>
        <v>6.7041666666657007E-2</v>
      </c>
      <c r="T909" s="35">
        <f t="shared" si="618"/>
        <v>7.0766203703693506E-2</v>
      </c>
      <c r="U909" s="36">
        <f t="shared" si="619"/>
        <v>7.4490740740730005E-2</v>
      </c>
      <c r="V909" s="35">
        <f t="shared" si="620"/>
        <v>7.8215277777766504E-2</v>
      </c>
      <c r="W909" s="37">
        <f t="shared" si="621"/>
        <v>7.8569108796284967E-2</v>
      </c>
      <c r="X909" s="35">
        <f t="shared" si="622"/>
        <v>8.1939814814803003E-2</v>
      </c>
      <c r="Y909" s="35">
        <f t="shared" si="623"/>
        <v>8.5664351851839501E-2</v>
      </c>
      <c r="Z909" s="35">
        <f t="shared" si="624"/>
        <v>8.9388888888876E-2</v>
      </c>
      <c r="AA909" s="36">
        <f t="shared" si="625"/>
        <v>9.3113425925912499E-2</v>
      </c>
      <c r="AB909" s="35">
        <f t="shared" si="626"/>
        <v>9.6837962962948998E-2</v>
      </c>
      <c r="AC909" s="35">
        <f t="shared" si="627"/>
        <v>0.10056249999998551</v>
      </c>
      <c r="AD909" s="35">
        <f t="shared" si="628"/>
        <v>0.10428703703702201</v>
      </c>
      <c r="AE909" s="35">
        <f t="shared" si="629"/>
        <v>0.10801157407405851</v>
      </c>
      <c r="AF909" s="36">
        <f t="shared" si="630"/>
        <v>0.11173611111109501</v>
      </c>
      <c r="AG909" s="35">
        <f t="shared" si="631"/>
        <v>0.11546064814813151</v>
      </c>
      <c r="AH909" s="35">
        <f t="shared" si="632"/>
        <v>0.119185185185168</v>
      </c>
      <c r="AI909" s="35">
        <f t="shared" si="633"/>
        <v>0.1229097222222045</v>
      </c>
      <c r="AJ909" s="35">
        <f t="shared" si="634"/>
        <v>0.12663425925924102</v>
      </c>
      <c r="AK909" s="36">
        <f t="shared" si="635"/>
        <v>0.1303587962962775</v>
      </c>
      <c r="AL909" s="35">
        <f t="shared" si="636"/>
        <v>0.13408333333331401</v>
      </c>
      <c r="AM909" s="35">
        <f t="shared" si="637"/>
        <v>0.1378078703703505</v>
      </c>
      <c r="AN909" s="35">
        <f t="shared" si="638"/>
        <v>0.14153240740738701</v>
      </c>
      <c r="AO909" s="35">
        <f t="shared" si="639"/>
        <v>0.1452569444444235</v>
      </c>
      <c r="AP909" s="36">
        <f t="shared" si="640"/>
        <v>0.14898148148146001</v>
      </c>
      <c r="AQ909" s="35">
        <f t="shared" si="641"/>
        <v>0.15270601851849649</v>
      </c>
      <c r="AR909" s="35">
        <f t="shared" si="642"/>
        <v>0.15643055555553301</v>
      </c>
      <c r="AS909" s="38">
        <f t="shared" si="643"/>
        <v>0.15715684027775512</v>
      </c>
      <c r="AU909" s="33">
        <v>3.7245370370365002E-3</v>
      </c>
    </row>
    <row r="910" spans="1:47">
      <c r="A910" s="33">
        <v>3.7256944444439099E-3</v>
      </c>
      <c r="B910" s="34">
        <v>3.7256944444439099E-3</v>
      </c>
      <c r="C910" s="35">
        <f t="shared" si="644"/>
        <v>7.4513888888878199E-3</v>
      </c>
      <c r="D910" s="35">
        <f t="shared" si="602"/>
        <v>1.1177083333331729E-2</v>
      </c>
      <c r="E910" s="35">
        <f t="shared" si="603"/>
        <v>1.490277777777564E-2</v>
      </c>
      <c r="F910" s="36">
        <f t="shared" si="604"/>
        <v>1.8628472222219548E-2</v>
      </c>
      <c r="G910" s="35">
        <f t="shared" si="605"/>
        <v>2.2354166666663459E-2</v>
      </c>
      <c r="H910" s="35">
        <f t="shared" si="606"/>
        <v>2.6079861111107369E-2</v>
      </c>
      <c r="I910" s="35">
        <f t="shared" si="607"/>
        <v>2.980555555555128E-2</v>
      </c>
      <c r="J910" s="35">
        <f t="shared" si="608"/>
        <v>3.353124999999519E-2</v>
      </c>
      <c r="K910" s="36">
        <f t="shared" si="609"/>
        <v>3.7256944444439097E-2</v>
      </c>
      <c r="L910" s="35">
        <f t="shared" si="610"/>
        <v>4.0982638888883011E-2</v>
      </c>
      <c r="M910" s="35">
        <f t="shared" si="611"/>
        <v>4.4708333333326918E-2</v>
      </c>
      <c r="N910" s="35">
        <f t="shared" si="612"/>
        <v>4.8434027777770831E-2</v>
      </c>
      <c r="O910" s="35">
        <f t="shared" si="613"/>
        <v>5.2159722222214738E-2</v>
      </c>
      <c r="P910" s="36">
        <f t="shared" si="614"/>
        <v>5.5885416666658652E-2</v>
      </c>
      <c r="Q910" s="35">
        <f t="shared" si="615"/>
        <v>5.9611111111102559E-2</v>
      </c>
      <c r="R910" s="35">
        <f t="shared" si="616"/>
        <v>6.3336805555546466E-2</v>
      </c>
      <c r="S910" s="35">
        <f t="shared" si="617"/>
        <v>6.706249999999038E-2</v>
      </c>
      <c r="T910" s="35">
        <f t="shared" si="618"/>
        <v>7.0788194444434294E-2</v>
      </c>
      <c r="U910" s="36">
        <f t="shared" si="619"/>
        <v>7.4513888888878194E-2</v>
      </c>
      <c r="V910" s="35">
        <f t="shared" si="620"/>
        <v>7.8239583333322107E-2</v>
      </c>
      <c r="W910" s="37">
        <f t="shared" si="621"/>
        <v>7.8593524305544282E-2</v>
      </c>
      <c r="X910" s="35">
        <f t="shared" si="622"/>
        <v>8.1965277777766021E-2</v>
      </c>
      <c r="Y910" s="35">
        <f t="shared" si="623"/>
        <v>8.5690972222209935E-2</v>
      </c>
      <c r="Z910" s="35">
        <f t="shared" si="624"/>
        <v>8.9416666666653835E-2</v>
      </c>
      <c r="AA910" s="36">
        <f t="shared" si="625"/>
        <v>9.3142361111097749E-2</v>
      </c>
      <c r="AB910" s="35">
        <f t="shared" si="626"/>
        <v>9.6868055555541663E-2</v>
      </c>
      <c r="AC910" s="35">
        <f t="shared" si="627"/>
        <v>0.10059374999998556</v>
      </c>
      <c r="AD910" s="35">
        <f t="shared" si="628"/>
        <v>0.10431944444442948</v>
      </c>
      <c r="AE910" s="35">
        <f t="shared" si="629"/>
        <v>0.10804513888887339</v>
      </c>
      <c r="AF910" s="36">
        <f t="shared" si="630"/>
        <v>0.1117708333333173</v>
      </c>
      <c r="AG910" s="35">
        <f t="shared" si="631"/>
        <v>0.1154965277777612</v>
      </c>
      <c r="AH910" s="35">
        <f t="shared" si="632"/>
        <v>0.11922222222220512</v>
      </c>
      <c r="AI910" s="35">
        <f t="shared" si="633"/>
        <v>0.12294791666664903</v>
      </c>
      <c r="AJ910" s="35">
        <f t="shared" si="634"/>
        <v>0.12667361111109293</v>
      </c>
      <c r="AK910" s="36">
        <f t="shared" si="635"/>
        <v>0.13039930555553686</v>
      </c>
      <c r="AL910" s="35">
        <f t="shared" si="636"/>
        <v>0.13412499999998076</v>
      </c>
      <c r="AM910" s="35">
        <f t="shared" si="637"/>
        <v>0.13785069444442466</v>
      </c>
      <c r="AN910" s="35">
        <f t="shared" si="638"/>
        <v>0.14157638888886859</v>
      </c>
      <c r="AO910" s="35">
        <f t="shared" si="639"/>
        <v>0.14530208333331249</v>
      </c>
      <c r="AP910" s="36">
        <f t="shared" si="640"/>
        <v>0.14902777777775639</v>
      </c>
      <c r="AQ910" s="35">
        <f t="shared" si="641"/>
        <v>0.15275347222220031</v>
      </c>
      <c r="AR910" s="35">
        <f t="shared" si="642"/>
        <v>0.15647916666664421</v>
      </c>
      <c r="AS910" s="38">
        <f t="shared" si="643"/>
        <v>0.15720567708331079</v>
      </c>
      <c r="AU910" s="33">
        <v>3.7256944444439099E-3</v>
      </c>
    </row>
    <row r="911" spans="1:47">
      <c r="A911" s="33">
        <v>3.7268518518513202E-3</v>
      </c>
      <c r="B911" s="34">
        <v>3.7268518518513202E-3</v>
      </c>
      <c r="C911" s="35">
        <f t="shared" si="644"/>
        <v>7.4537037037026403E-3</v>
      </c>
      <c r="D911" s="35">
        <f t="shared" ref="D911:D974" si="645">B911*3</f>
        <v>1.118055555555396E-2</v>
      </c>
      <c r="E911" s="35">
        <f t="shared" ref="E911:E974" si="646">B911*4</f>
        <v>1.4907407407405281E-2</v>
      </c>
      <c r="F911" s="36">
        <f t="shared" ref="F911:F974" si="647">B911*5</f>
        <v>1.8634259259256603E-2</v>
      </c>
      <c r="G911" s="35">
        <f t="shared" ref="G911:G974" si="648">B911*6</f>
        <v>2.2361111111107921E-2</v>
      </c>
      <c r="H911" s="35">
        <f t="shared" ref="H911:H974" si="649">B911*7</f>
        <v>2.6087962962959239E-2</v>
      </c>
      <c r="I911" s="35">
        <f t="shared" ref="I911:I974" si="650">B911*8</f>
        <v>2.9814814814810561E-2</v>
      </c>
      <c r="J911" s="35">
        <f t="shared" ref="J911:J974" si="651">B911*9</f>
        <v>3.3541666666661883E-2</v>
      </c>
      <c r="K911" s="36">
        <f t="shared" ref="K911:K974" si="652">B911*10</f>
        <v>3.7268518518513205E-2</v>
      </c>
      <c r="L911" s="35">
        <f t="shared" ref="L911:L974" si="653">B911*11</f>
        <v>4.099537037036452E-2</v>
      </c>
      <c r="M911" s="35">
        <f t="shared" ref="M911:M974" si="654">B911*12</f>
        <v>4.4722222222215842E-2</v>
      </c>
      <c r="N911" s="35">
        <f t="shared" ref="N911:N974" si="655">B911*13</f>
        <v>4.8449074074067164E-2</v>
      </c>
      <c r="O911" s="35">
        <f t="shared" ref="O911:O974" si="656">B911*14</f>
        <v>5.2175925925918479E-2</v>
      </c>
      <c r="P911" s="36">
        <f t="shared" ref="P911:P974" si="657">B911*15</f>
        <v>5.5902777777769801E-2</v>
      </c>
      <c r="Q911" s="35">
        <f t="shared" ref="Q911:Q974" si="658">B911*16</f>
        <v>5.9629629629621123E-2</v>
      </c>
      <c r="R911" s="35">
        <f t="shared" ref="R911:R974" si="659">B911*17</f>
        <v>6.3356481481472438E-2</v>
      </c>
      <c r="S911" s="35">
        <f t="shared" ref="S911:S974" si="660">B911*18</f>
        <v>6.7083333333323766E-2</v>
      </c>
      <c r="T911" s="35">
        <f t="shared" ref="T911:T974" si="661">B911*19</f>
        <v>7.0810185185175081E-2</v>
      </c>
      <c r="U911" s="36">
        <f t="shared" ref="U911:U974" si="662">B911*20</f>
        <v>7.453703703702641E-2</v>
      </c>
      <c r="V911" s="35">
        <f t="shared" ref="V911:V974" si="663">B911*21</f>
        <v>7.8263888888877725E-2</v>
      </c>
      <c r="W911" s="37">
        <f t="shared" ref="W911:W974" si="664">B911*21.095</f>
        <v>7.8617939814803597E-2</v>
      </c>
      <c r="X911" s="35">
        <f t="shared" ref="X911:X974" si="665">B911*22</f>
        <v>8.199074074072904E-2</v>
      </c>
      <c r="Y911" s="35">
        <f t="shared" ref="Y911:Y974" si="666">B911*23</f>
        <v>8.5717592592580369E-2</v>
      </c>
      <c r="Z911" s="35">
        <f t="shared" ref="Z911:Z974" si="667">B911*24</f>
        <v>8.9444444444431684E-2</v>
      </c>
      <c r="AA911" s="36">
        <f t="shared" ref="AA911:AA974" si="668">B911*25</f>
        <v>9.3171296296282999E-2</v>
      </c>
      <c r="AB911" s="35">
        <f t="shared" ref="AB911:AB974" si="669">B911*26</f>
        <v>9.6898148148134328E-2</v>
      </c>
      <c r="AC911" s="35">
        <f t="shared" ref="AC911:AC974" si="670">B911*27</f>
        <v>0.10062499999998564</v>
      </c>
      <c r="AD911" s="35">
        <f t="shared" ref="AD911:AD974" si="671">B911*28</f>
        <v>0.10435185185183696</v>
      </c>
      <c r="AE911" s="35">
        <f t="shared" ref="AE911:AE974" si="672">B911*29</f>
        <v>0.10807870370368829</v>
      </c>
      <c r="AF911" s="36">
        <f t="shared" ref="AF911:AF974" si="673">B911*30</f>
        <v>0.1118055555555396</v>
      </c>
      <c r="AG911" s="35">
        <f t="shared" ref="AG911:AG974" si="674">B911*31</f>
        <v>0.11553240740739093</v>
      </c>
      <c r="AH911" s="35">
        <f t="shared" ref="AH911:AH974" si="675">B911*32</f>
        <v>0.11925925925924225</v>
      </c>
      <c r="AI911" s="35">
        <f t="shared" ref="AI911:AI974" si="676">B911*33</f>
        <v>0.12298611111109356</v>
      </c>
      <c r="AJ911" s="35">
        <f t="shared" ref="AJ911:AJ974" si="677">B911*34</f>
        <v>0.12671296296294488</v>
      </c>
      <c r="AK911" s="36">
        <f t="shared" ref="AK911:AK974" si="678">B911*35</f>
        <v>0.13043981481479622</v>
      </c>
      <c r="AL911" s="35">
        <f t="shared" ref="AL911:AL974" si="679">B911*36</f>
        <v>0.13416666666664753</v>
      </c>
      <c r="AM911" s="35">
        <f t="shared" ref="AM911:AM974" si="680">B911*37</f>
        <v>0.13789351851849885</v>
      </c>
      <c r="AN911" s="35">
        <f t="shared" ref="AN911:AN974" si="681">B911*38</f>
        <v>0.14162037037035016</v>
      </c>
      <c r="AO911" s="35">
        <f t="shared" ref="AO911:AO974" si="682">B911*39</f>
        <v>0.14534722222220148</v>
      </c>
      <c r="AP911" s="36">
        <f t="shared" ref="AP911:AP974" si="683">B911*40</f>
        <v>0.14907407407405282</v>
      </c>
      <c r="AQ911" s="35">
        <f t="shared" ref="AQ911:AQ974" si="684">B911*41</f>
        <v>0.15280092592590414</v>
      </c>
      <c r="AR911" s="35">
        <f t="shared" ref="AR911:AR974" si="685">B911*42</f>
        <v>0.15652777777775545</v>
      </c>
      <c r="AS911" s="38">
        <f t="shared" ref="AS911:AS974" si="686">B911*42.195</f>
        <v>0.15725451388886647</v>
      </c>
      <c r="AU911" s="33">
        <v>3.7268518518513202E-3</v>
      </c>
    </row>
    <row r="912" spans="1:47">
      <c r="A912" s="33">
        <v>3.72800925925872E-3</v>
      </c>
      <c r="B912" s="34">
        <v>3.72800925925872E-3</v>
      </c>
      <c r="C912" s="35">
        <f t="shared" si="644"/>
        <v>7.4560185185174399E-3</v>
      </c>
      <c r="D912" s="35">
        <f t="shared" si="645"/>
        <v>1.118402777777616E-2</v>
      </c>
      <c r="E912" s="35">
        <f t="shared" si="646"/>
        <v>1.491203703703488E-2</v>
      </c>
      <c r="F912" s="36">
        <f t="shared" si="647"/>
        <v>1.8640046296293601E-2</v>
      </c>
      <c r="G912" s="35">
        <f t="shared" si="648"/>
        <v>2.2368055555552321E-2</v>
      </c>
      <c r="H912" s="35">
        <f t="shared" si="649"/>
        <v>2.609606481481104E-2</v>
      </c>
      <c r="I912" s="35">
        <f t="shared" si="650"/>
        <v>2.982407407406976E-2</v>
      </c>
      <c r="J912" s="35">
        <f t="shared" si="651"/>
        <v>3.3552083333328479E-2</v>
      </c>
      <c r="K912" s="36">
        <f t="shared" si="652"/>
        <v>3.7280092592587202E-2</v>
      </c>
      <c r="L912" s="35">
        <f t="shared" si="653"/>
        <v>4.1008101851845918E-2</v>
      </c>
      <c r="M912" s="35">
        <f t="shared" si="654"/>
        <v>4.4736111111104641E-2</v>
      </c>
      <c r="N912" s="35">
        <f t="shared" si="655"/>
        <v>4.8464120370363357E-2</v>
      </c>
      <c r="O912" s="35">
        <f t="shared" si="656"/>
        <v>5.219212962962208E-2</v>
      </c>
      <c r="P912" s="36">
        <f t="shared" si="657"/>
        <v>5.5920138888880797E-2</v>
      </c>
      <c r="Q912" s="35">
        <f t="shared" si="658"/>
        <v>5.964814814813952E-2</v>
      </c>
      <c r="R912" s="35">
        <f t="shared" si="659"/>
        <v>6.3376157407398243E-2</v>
      </c>
      <c r="S912" s="35">
        <f t="shared" si="660"/>
        <v>6.7104166666656959E-2</v>
      </c>
      <c r="T912" s="35">
        <f t="shared" si="661"/>
        <v>7.0832175925915675E-2</v>
      </c>
      <c r="U912" s="36">
        <f t="shared" si="662"/>
        <v>7.4560185185174405E-2</v>
      </c>
      <c r="V912" s="35">
        <f t="shared" si="663"/>
        <v>7.8288194444433121E-2</v>
      </c>
      <c r="W912" s="37">
        <f t="shared" si="664"/>
        <v>7.864235532406269E-2</v>
      </c>
      <c r="X912" s="35">
        <f t="shared" si="665"/>
        <v>8.2016203703691837E-2</v>
      </c>
      <c r="Y912" s="35">
        <f t="shared" si="666"/>
        <v>8.5744212962950553E-2</v>
      </c>
      <c r="Z912" s="35">
        <f t="shared" si="667"/>
        <v>8.9472222222209283E-2</v>
      </c>
      <c r="AA912" s="36">
        <f t="shared" si="668"/>
        <v>9.3200231481467999E-2</v>
      </c>
      <c r="AB912" s="35">
        <f t="shared" si="669"/>
        <v>9.6928240740726715E-2</v>
      </c>
      <c r="AC912" s="35">
        <f t="shared" si="670"/>
        <v>0.10065624999998544</v>
      </c>
      <c r="AD912" s="35">
        <f t="shared" si="671"/>
        <v>0.10438425925924416</v>
      </c>
      <c r="AE912" s="35">
        <f t="shared" si="672"/>
        <v>0.10811226851850288</v>
      </c>
      <c r="AF912" s="36">
        <f t="shared" si="673"/>
        <v>0.11184027777776159</v>
      </c>
      <c r="AG912" s="35">
        <f t="shared" si="674"/>
        <v>0.11556828703702032</v>
      </c>
      <c r="AH912" s="35">
        <f t="shared" si="675"/>
        <v>0.11929629629627904</v>
      </c>
      <c r="AI912" s="35">
        <f t="shared" si="676"/>
        <v>0.12302430555553776</v>
      </c>
      <c r="AJ912" s="35">
        <f t="shared" si="677"/>
        <v>0.12675231481479649</v>
      </c>
      <c r="AK912" s="36">
        <f t="shared" si="678"/>
        <v>0.13048032407405519</v>
      </c>
      <c r="AL912" s="35">
        <f t="shared" si="679"/>
        <v>0.13420833333331392</v>
      </c>
      <c r="AM912" s="35">
        <f t="shared" si="680"/>
        <v>0.13793634259257265</v>
      </c>
      <c r="AN912" s="35">
        <f t="shared" si="681"/>
        <v>0.14166435185183135</v>
      </c>
      <c r="AO912" s="35">
        <f t="shared" si="682"/>
        <v>0.14539236111109008</v>
      </c>
      <c r="AP912" s="36">
        <f t="shared" si="683"/>
        <v>0.14912037037034881</v>
      </c>
      <c r="AQ912" s="35">
        <f t="shared" si="684"/>
        <v>0.15284837962960751</v>
      </c>
      <c r="AR912" s="35">
        <f t="shared" si="685"/>
        <v>0.15657638888886624</v>
      </c>
      <c r="AS912" s="38">
        <f t="shared" si="686"/>
        <v>0.1573033506944217</v>
      </c>
      <c r="AU912" s="33">
        <v>3.72800925925872E-3</v>
      </c>
    </row>
    <row r="913" spans="1:47">
      <c r="A913" s="33">
        <v>3.7291666666661302E-3</v>
      </c>
      <c r="B913" s="34">
        <v>3.7291666666661302E-3</v>
      </c>
      <c r="C913" s="35">
        <f t="shared" si="644"/>
        <v>7.4583333333322604E-3</v>
      </c>
      <c r="D913" s="35">
        <f t="shared" si="645"/>
        <v>1.118749999999839E-2</v>
      </c>
      <c r="E913" s="35">
        <f t="shared" si="646"/>
        <v>1.4916666666664521E-2</v>
      </c>
      <c r="F913" s="36">
        <f t="shared" si="647"/>
        <v>1.8645833333330652E-2</v>
      </c>
      <c r="G913" s="35">
        <f t="shared" si="648"/>
        <v>2.2374999999996779E-2</v>
      </c>
      <c r="H913" s="35">
        <f t="shared" si="649"/>
        <v>2.610416666666291E-2</v>
      </c>
      <c r="I913" s="35">
        <f t="shared" si="650"/>
        <v>2.9833333333329042E-2</v>
      </c>
      <c r="J913" s="35">
        <f t="shared" si="651"/>
        <v>3.3562499999995173E-2</v>
      </c>
      <c r="K913" s="36">
        <f t="shared" si="652"/>
        <v>3.7291666666661304E-2</v>
      </c>
      <c r="L913" s="35">
        <f t="shared" si="653"/>
        <v>4.1020833333327435E-2</v>
      </c>
      <c r="M913" s="35">
        <f t="shared" si="654"/>
        <v>4.4749999999993559E-2</v>
      </c>
      <c r="N913" s="35">
        <f t="shared" si="655"/>
        <v>4.847916666665969E-2</v>
      </c>
      <c r="O913" s="35">
        <f t="shared" si="656"/>
        <v>5.2208333333325821E-2</v>
      </c>
      <c r="P913" s="36">
        <f t="shared" si="657"/>
        <v>5.5937499999991952E-2</v>
      </c>
      <c r="Q913" s="35">
        <f t="shared" si="658"/>
        <v>5.9666666666658083E-2</v>
      </c>
      <c r="R913" s="35">
        <f t="shared" si="659"/>
        <v>6.3395833333324214E-2</v>
      </c>
      <c r="S913" s="35">
        <f t="shared" si="660"/>
        <v>6.7124999999990345E-2</v>
      </c>
      <c r="T913" s="35">
        <f t="shared" si="661"/>
        <v>7.0854166666656476E-2</v>
      </c>
      <c r="U913" s="36">
        <f t="shared" si="662"/>
        <v>7.4583333333322607E-2</v>
      </c>
      <c r="V913" s="35">
        <f t="shared" si="663"/>
        <v>7.8312499999988738E-2</v>
      </c>
      <c r="W913" s="37">
        <f t="shared" si="664"/>
        <v>7.8666770833322006E-2</v>
      </c>
      <c r="X913" s="35">
        <f t="shared" si="665"/>
        <v>8.2041666666654869E-2</v>
      </c>
      <c r="Y913" s="35">
        <f t="shared" si="666"/>
        <v>8.5770833333321E-2</v>
      </c>
      <c r="Z913" s="35">
        <f t="shared" si="667"/>
        <v>8.9499999999987118E-2</v>
      </c>
      <c r="AA913" s="36">
        <f t="shared" si="668"/>
        <v>9.3229166666653249E-2</v>
      </c>
      <c r="AB913" s="35">
        <f t="shared" si="669"/>
        <v>9.695833333331938E-2</v>
      </c>
      <c r="AC913" s="35">
        <f t="shared" si="670"/>
        <v>0.10068749999998551</v>
      </c>
      <c r="AD913" s="35">
        <f t="shared" si="671"/>
        <v>0.10441666666665164</v>
      </c>
      <c r="AE913" s="35">
        <f t="shared" si="672"/>
        <v>0.10814583333331777</v>
      </c>
      <c r="AF913" s="36">
        <f t="shared" si="673"/>
        <v>0.1118749999999839</v>
      </c>
      <c r="AG913" s="35">
        <f t="shared" si="674"/>
        <v>0.11560416666665004</v>
      </c>
      <c r="AH913" s="35">
        <f t="shared" si="675"/>
        <v>0.11933333333331617</v>
      </c>
      <c r="AI913" s="35">
        <f t="shared" si="676"/>
        <v>0.1230624999999823</v>
      </c>
      <c r="AJ913" s="35">
        <f t="shared" si="677"/>
        <v>0.12679166666664843</v>
      </c>
      <c r="AK913" s="36">
        <f t="shared" si="678"/>
        <v>0.13052083333331455</v>
      </c>
      <c r="AL913" s="35">
        <f t="shared" si="679"/>
        <v>0.13424999999998069</v>
      </c>
      <c r="AM913" s="35">
        <f t="shared" si="680"/>
        <v>0.13797916666664681</v>
      </c>
      <c r="AN913" s="35">
        <f t="shared" si="681"/>
        <v>0.14170833333331295</v>
      </c>
      <c r="AO913" s="35">
        <f t="shared" si="682"/>
        <v>0.14543749999997907</v>
      </c>
      <c r="AP913" s="36">
        <f t="shared" si="683"/>
        <v>0.14916666666664521</v>
      </c>
      <c r="AQ913" s="35">
        <f t="shared" si="684"/>
        <v>0.15289583333331133</v>
      </c>
      <c r="AR913" s="35">
        <f t="shared" si="685"/>
        <v>0.15662499999997748</v>
      </c>
      <c r="AS913" s="38">
        <f t="shared" si="686"/>
        <v>0.15735218749997737</v>
      </c>
      <c r="AU913" s="33">
        <v>3.7291666666661302E-3</v>
      </c>
    </row>
    <row r="914" spans="1:47">
      <c r="A914" s="33">
        <v>3.73032407407354E-3</v>
      </c>
      <c r="B914" s="34">
        <v>3.73032407407354E-3</v>
      </c>
      <c r="C914" s="35">
        <f t="shared" si="644"/>
        <v>7.46064814814708E-3</v>
      </c>
      <c r="D914" s="35">
        <f t="shared" si="645"/>
        <v>1.1190972222220621E-2</v>
      </c>
      <c r="E914" s="35">
        <f t="shared" si="646"/>
        <v>1.492129629629416E-2</v>
      </c>
      <c r="F914" s="36">
        <f t="shared" si="647"/>
        <v>1.8651620370367699E-2</v>
      </c>
      <c r="G914" s="35">
        <f t="shared" si="648"/>
        <v>2.2381944444441242E-2</v>
      </c>
      <c r="H914" s="35">
        <f t="shared" si="649"/>
        <v>2.6112268518514781E-2</v>
      </c>
      <c r="I914" s="35">
        <f t="shared" si="650"/>
        <v>2.984259259258832E-2</v>
      </c>
      <c r="J914" s="35">
        <f t="shared" si="651"/>
        <v>3.3572916666661859E-2</v>
      </c>
      <c r="K914" s="36">
        <f t="shared" si="652"/>
        <v>3.7303240740735398E-2</v>
      </c>
      <c r="L914" s="35">
        <f t="shared" si="653"/>
        <v>4.1033564814808937E-2</v>
      </c>
      <c r="M914" s="35">
        <f t="shared" si="654"/>
        <v>4.4763888888882483E-2</v>
      </c>
      <c r="N914" s="35">
        <f t="shared" si="655"/>
        <v>4.8494212962956022E-2</v>
      </c>
      <c r="O914" s="35">
        <f t="shared" si="656"/>
        <v>5.2224537037029561E-2</v>
      </c>
      <c r="P914" s="36">
        <f t="shared" si="657"/>
        <v>5.5954861111103101E-2</v>
      </c>
      <c r="Q914" s="35">
        <f t="shared" si="658"/>
        <v>5.968518518517664E-2</v>
      </c>
      <c r="R914" s="35">
        <f t="shared" si="659"/>
        <v>6.3415509259250186E-2</v>
      </c>
      <c r="S914" s="35">
        <f t="shared" si="660"/>
        <v>6.7145833333323718E-2</v>
      </c>
      <c r="T914" s="35">
        <f t="shared" si="661"/>
        <v>7.0876157407397264E-2</v>
      </c>
      <c r="U914" s="36">
        <f t="shared" si="662"/>
        <v>7.4606481481470796E-2</v>
      </c>
      <c r="V914" s="35">
        <f t="shared" si="663"/>
        <v>7.8336805555544342E-2</v>
      </c>
      <c r="W914" s="37">
        <f t="shared" si="664"/>
        <v>7.8691186342581321E-2</v>
      </c>
      <c r="X914" s="35">
        <f t="shared" si="665"/>
        <v>8.2067129629617874E-2</v>
      </c>
      <c r="Y914" s="35">
        <f t="shared" si="666"/>
        <v>8.579745370369142E-2</v>
      </c>
      <c r="Z914" s="35">
        <f t="shared" si="667"/>
        <v>8.9527777777764966E-2</v>
      </c>
      <c r="AA914" s="36">
        <f t="shared" si="668"/>
        <v>9.3258101851838499E-2</v>
      </c>
      <c r="AB914" s="35">
        <f t="shared" si="669"/>
        <v>9.6988425925912045E-2</v>
      </c>
      <c r="AC914" s="35">
        <f t="shared" si="670"/>
        <v>0.10071874999998558</v>
      </c>
      <c r="AD914" s="35">
        <f t="shared" si="671"/>
        <v>0.10444907407405912</v>
      </c>
      <c r="AE914" s="35">
        <f t="shared" si="672"/>
        <v>0.10817939814813265</v>
      </c>
      <c r="AF914" s="36">
        <f t="shared" si="673"/>
        <v>0.1119097222222062</v>
      </c>
      <c r="AG914" s="35">
        <f t="shared" si="674"/>
        <v>0.11564004629627973</v>
      </c>
      <c r="AH914" s="35">
        <f t="shared" si="675"/>
        <v>0.11937037037035328</v>
      </c>
      <c r="AI914" s="35">
        <f t="shared" si="676"/>
        <v>0.12310069444442683</v>
      </c>
      <c r="AJ914" s="35">
        <f t="shared" si="677"/>
        <v>0.12683101851850037</v>
      </c>
      <c r="AK914" s="36">
        <f t="shared" si="678"/>
        <v>0.1305613425925739</v>
      </c>
      <c r="AL914" s="35">
        <f t="shared" si="679"/>
        <v>0.13429166666664744</v>
      </c>
      <c r="AM914" s="35">
        <f t="shared" si="680"/>
        <v>0.13802199074072097</v>
      </c>
      <c r="AN914" s="35">
        <f t="shared" si="681"/>
        <v>0.14175231481479453</v>
      </c>
      <c r="AO914" s="35">
        <f t="shared" si="682"/>
        <v>0.14548263888886806</v>
      </c>
      <c r="AP914" s="36">
        <f t="shared" si="683"/>
        <v>0.14921296296294159</v>
      </c>
      <c r="AQ914" s="35">
        <f t="shared" si="684"/>
        <v>0.15294328703701515</v>
      </c>
      <c r="AR914" s="35">
        <f t="shared" si="685"/>
        <v>0.15667361111108868</v>
      </c>
      <c r="AS914" s="38">
        <f t="shared" si="686"/>
        <v>0.15740102430553302</v>
      </c>
      <c r="AU914" s="33">
        <v>3.73032407407354E-3</v>
      </c>
    </row>
    <row r="915" spans="1:47">
      <c r="A915" s="33">
        <v>3.7314814814809398E-3</v>
      </c>
      <c r="B915" s="34">
        <v>3.7314814814809398E-3</v>
      </c>
      <c r="C915" s="35">
        <f t="shared" si="644"/>
        <v>7.4629629629618796E-3</v>
      </c>
      <c r="D915" s="35">
        <f t="shared" si="645"/>
        <v>1.1194444444442819E-2</v>
      </c>
      <c r="E915" s="35">
        <f t="shared" si="646"/>
        <v>1.4925925925923759E-2</v>
      </c>
      <c r="F915" s="36">
        <f t="shared" si="647"/>
        <v>1.8657407407404698E-2</v>
      </c>
      <c r="G915" s="35">
        <f t="shared" si="648"/>
        <v>2.2388888888885638E-2</v>
      </c>
      <c r="H915" s="35">
        <f t="shared" si="649"/>
        <v>2.6120370370366578E-2</v>
      </c>
      <c r="I915" s="35">
        <f t="shared" si="650"/>
        <v>2.9851851851847518E-2</v>
      </c>
      <c r="J915" s="35">
        <f t="shared" si="651"/>
        <v>3.3583333333328455E-2</v>
      </c>
      <c r="K915" s="36">
        <f t="shared" si="652"/>
        <v>3.7314814814809395E-2</v>
      </c>
      <c r="L915" s="35">
        <f t="shared" si="653"/>
        <v>4.1046296296290335E-2</v>
      </c>
      <c r="M915" s="35">
        <f t="shared" si="654"/>
        <v>4.4777777777771276E-2</v>
      </c>
      <c r="N915" s="35">
        <f t="shared" si="655"/>
        <v>4.8509259259252216E-2</v>
      </c>
      <c r="O915" s="35">
        <f t="shared" si="656"/>
        <v>5.2240740740733156E-2</v>
      </c>
      <c r="P915" s="36">
        <f t="shared" si="657"/>
        <v>5.5972222222214096E-2</v>
      </c>
      <c r="Q915" s="35">
        <f t="shared" si="658"/>
        <v>5.9703703703695037E-2</v>
      </c>
      <c r="R915" s="35">
        <f t="shared" si="659"/>
        <v>6.3435185185175977E-2</v>
      </c>
      <c r="S915" s="35">
        <f t="shared" si="660"/>
        <v>6.716666666665691E-2</v>
      </c>
      <c r="T915" s="35">
        <f t="shared" si="661"/>
        <v>7.0898148148137857E-2</v>
      </c>
      <c r="U915" s="36">
        <f t="shared" si="662"/>
        <v>7.4629629629618791E-2</v>
      </c>
      <c r="V915" s="35">
        <f t="shared" si="663"/>
        <v>7.8361111111099738E-2</v>
      </c>
      <c r="W915" s="37">
        <f t="shared" si="664"/>
        <v>7.8715601851840414E-2</v>
      </c>
      <c r="X915" s="35">
        <f t="shared" si="665"/>
        <v>8.2092592592580671E-2</v>
      </c>
      <c r="Y915" s="35">
        <f t="shared" si="666"/>
        <v>8.5824074074061618E-2</v>
      </c>
      <c r="Z915" s="35">
        <f t="shared" si="667"/>
        <v>8.9555555555542551E-2</v>
      </c>
      <c r="AA915" s="36">
        <f t="shared" si="668"/>
        <v>9.3287037037023499E-2</v>
      </c>
      <c r="AB915" s="35">
        <f t="shared" si="669"/>
        <v>9.7018518518504432E-2</v>
      </c>
      <c r="AC915" s="35">
        <f t="shared" si="670"/>
        <v>0.10074999999998538</v>
      </c>
      <c r="AD915" s="35">
        <f t="shared" si="671"/>
        <v>0.10448148148146631</v>
      </c>
      <c r="AE915" s="35">
        <f t="shared" si="672"/>
        <v>0.10821296296294726</v>
      </c>
      <c r="AF915" s="36">
        <f t="shared" si="673"/>
        <v>0.11194444444442819</v>
      </c>
      <c r="AG915" s="35">
        <f t="shared" si="674"/>
        <v>0.11567592592590914</v>
      </c>
      <c r="AH915" s="35">
        <f t="shared" si="675"/>
        <v>0.11940740740739007</v>
      </c>
      <c r="AI915" s="35">
        <f t="shared" si="676"/>
        <v>0.12313888888887101</v>
      </c>
      <c r="AJ915" s="35">
        <f t="shared" si="677"/>
        <v>0.12687037037035195</v>
      </c>
      <c r="AK915" s="36">
        <f t="shared" si="678"/>
        <v>0.1306018518518329</v>
      </c>
      <c r="AL915" s="35">
        <f t="shared" si="679"/>
        <v>0.13433333333331382</v>
      </c>
      <c r="AM915" s="35">
        <f t="shared" si="680"/>
        <v>0.13806481481479477</v>
      </c>
      <c r="AN915" s="35">
        <f t="shared" si="681"/>
        <v>0.14179629629627571</v>
      </c>
      <c r="AO915" s="35">
        <f t="shared" si="682"/>
        <v>0.14552777777775666</v>
      </c>
      <c r="AP915" s="36">
        <f t="shared" si="683"/>
        <v>0.14925925925923758</v>
      </c>
      <c r="AQ915" s="35">
        <f t="shared" si="684"/>
        <v>0.15299074074071853</v>
      </c>
      <c r="AR915" s="35">
        <f t="shared" si="685"/>
        <v>0.15672222222219948</v>
      </c>
      <c r="AS915" s="38">
        <f t="shared" si="686"/>
        <v>0.15744986111108825</v>
      </c>
      <c r="AU915" s="33">
        <v>3.7314814814809398E-3</v>
      </c>
    </row>
    <row r="916" spans="1:47">
      <c r="A916" s="33">
        <v>3.73263888888835E-3</v>
      </c>
      <c r="B916" s="34">
        <v>3.73263888888835E-3</v>
      </c>
      <c r="C916" s="35">
        <f t="shared" si="644"/>
        <v>7.4652777777767E-3</v>
      </c>
      <c r="D916" s="35">
        <f t="shared" si="645"/>
        <v>1.119791666666505E-2</v>
      </c>
      <c r="E916" s="35">
        <f t="shared" si="646"/>
        <v>1.49305555555534E-2</v>
      </c>
      <c r="F916" s="36">
        <f t="shared" si="647"/>
        <v>1.8663194444441748E-2</v>
      </c>
      <c r="G916" s="35">
        <f t="shared" si="648"/>
        <v>2.23958333333301E-2</v>
      </c>
      <c r="H916" s="35">
        <f t="shared" si="649"/>
        <v>2.6128472222218452E-2</v>
      </c>
      <c r="I916" s="35">
        <f t="shared" si="650"/>
        <v>2.98611111111068E-2</v>
      </c>
      <c r="J916" s="35">
        <f t="shared" si="651"/>
        <v>3.3593749999995148E-2</v>
      </c>
      <c r="K916" s="36">
        <f t="shared" si="652"/>
        <v>3.7326388888883497E-2</v>
      </c>
      <c r="L916" s="35">
        <f t="shared" si="653"/>
        <v>4.1059027777771852E-2</v>
      </c>
      <c r="M916" s="35">
        <f t="shared" si="654"/>
        <v>4.47916666666602E-2</v>
      </c>
      <c r="N916" s="35">
        <f t="shared" si="655"/>
        <v>4.8524305555548548E-2</v>
      </c>
      <c r="O916" s="35">
        <f t="shared" si="656"/>
        <v>5.2256944444436904E-2</v>
      </c>
      <c r="P916" s="36">
        <f t="shared" si="657"/>
        <v>5.5989583333325252E-2</v>
      </c>
      <c r="Q916" s="35">
        <f t="shared" si="658"/>
        <v>5.97222222222136E-2</v>
      </c>
      <c r="R916" s="35">
        <f t="shared" si="659"/>
        <v>6.3454861111101948E-2</v>
      </c>
      <c r="S916" s="35">
        <f t="shared" si="660"/>
        <v>6.7187499999990297E-2</v>
      </c>
      <c r="T916" s="35">
        <f t="shared" si="661"/>
        <v>7.0920138888878645E-2</v>
      </c>
      <c r="U916" s="36">
        <f t="shared" si="662"/>
        <v>7.4652777777766993E-2</v>
      </c>
      <c r="V916" s="35">
        <f t="shared" si="663"/>
        <v>7.8385416666655355E-2</v>
      </c>
      <c r="W916" s="37">
        <f t="shared" si="664"/>
        <v>7.8740017361099743E-2</v>
      </c>
      <c r="X916" s="35">
        <f t="shared" si="665"/>
        <v>8.2118055555543704E-2</v>
      </c>
      <c r="Y916" s="35">
        <f t="shared" si="666"/>
        <v>8.5850694444432052E-2</v>
      </c>
      <c r="Z916" s="35">
        <f t="shared" si="667"/>
        <v>8.95833333333204E-2</v>
      </c>
      <c r="AA916" s="36">
        <f t="shared" si="668"/>
        <v>9.3315972222208748E-2</v>
      </c>
      <c r="AB916" s="35">
        <f t="shared" si="669"/>
        <v>9.7048611111097097E-2</v>
      </c>
      <c r="AC916" s="35">
        <f t="shared" si="670"/>
        <v>0.10078124999998544</v>
      </c>
      <c r="AD916" s="35">
        <f t="shared" si="671"/>
        <v>0.10451388888887381</v>
      </c>
      <c r="AE916" s="35">
        <f t="shared" si="672"/>
        <v>0.10824652777776216</v>
      </c>
      <c r="AF916" s="36">
        <f t="shared" si="673"/>
        <v>0.1119791666666505</v>
      </c>
      <c r="AG916" s="35">
        <f t="shared" si="674"/>
        <v>0.11571180555553885</v>
      </c>
      <c r="AH916" s="35">
        <f t="shared" si="675"/>
        <v>0.1194444444444272</v>
      </c>
      <c r="AI916" s="35">
        <f t="shared" si="676"/>
        <v>0.12317708333331555</v>
      </c>
      <c r="AJ916" s="35">
        <f t="shared" si="677"/>
        <v>0.1269097222222039</v>
      </c>
      <c r="AK916" s="36">
        <f t="shared" si="678"/>
        <v>0.13064236111109226</v>
      </c>
      <c r="AL916" s="35">
        <f t="shared" si="679"/>
        <v>0.13437499999998059</v>
      </c>
      <c r="AM916" s="35">
        <f t="shared" si="680"/>
        <v>0.13810763888886896</v>
      </c>
      <c r="AN916" s="35">
        <f t="shared" si="681"/>
        <v>0.14184027777775729</v>
      </c>
      <c r="AO916" s="35">
        <f t="shared" si="682"/>
        <v>0.14557291666664565</v>
      </c>
      <c r="AP916" s="36">
        <f t="shared" si="683"/>
        <v>0.14930555555553399</v>
      </c>
      <c r="AQ916" s="35">
        <f t="shared" si="684"/>
        <v>0.15303819444442235</v>
      </c>
      <c r="AR916" s="35">
        <f t="shared" si="685"/>
        <v>0.15677083333331071</v>
      </c>
      <c r="AS916" s="38">
        <f t="shared" si="686"/>
        <v>0.15749869791664392</v>
      </c>
      <c r="AU916" s="33">
        <v>3.73263888888835E-3</v>
      </c>
    </row>
    <row r="917" spans="1:47">
      <c r="A917" s="33">
        <v>3.7337962962957598E-3</v>
      </c>
      <c r="B917" s="34">
        <v>3.7337962962957598E-3</v>
      </c>
      <c r="C917" s="35">
        <f t="shared" si="644"/>
        <v>7.4675925925915196E-3</v>
      </c>
      <c r="D917" s="35">
        <f t="shared" si="645"/>
        <v>1.1201388888887279E-2</v>
      </c>
      <c r="E917" s="35">
        <f t="shared" si="646"/>
        <v>1.4935185185183039E-2</v>
      </c>
      <c r="F917" s="36">
        <f t="shared" si="647"/>
        <v>1.8668981481478799E-2</v>
      </c>
      <c r="G917" s="35">
        <f t="shared" si="648"/>
        <v>2.2402777777774559E-2</v>
      </c>
      <c r="H917" s="35">
        <f t="shared" si="649"/>
        <v>2.6136574074070319E-2</v>
      </c>
      <c r="I917" s="35">
        <f t="shared" si="650"/>
        <v>2.9870370370366078E-2</v>
      </c>
      <c r="J917" s="35">
        <f t="shared" si="651"/>
        <v>3.3604166666661842E-2</v>
      </c>
      <c r="K917" s="36">
        <f t="shared" si="652"/>
        <v>3.7337962962957598E-2</v>
      </c>
      <c r="L917" s="35">
        <f t="shared" si="653"/>
        <v>4.1071759259253354E-2</v>
      </c>
      <c r="M917" s="35">
        <f t="shared" si="654"/>
        <v>4.4805555555549118E-2</v>
      </c>
      <c r="N917" s="35">
        <f t="shared" si="655"/>
        <v>4.8539351851844881E-2</v>
      </c>
      <c r="O917" s="35">
        <f t="shared" si="656"/>
        <v>5.2273148148140637E-2</v>
      </c>
      <c r="P917" s="36">
        <f t="shared" si="657"/>
        <v>5.6006944444436393E-2</v>
      </c>
      <c r="Q917" s="35">
        <f t="shared" si="658"/>
        <v>5.9740740740732157E-2</v>
      </c>
      <c r="R917" s="35">
        <f t="shared" si="659"/>
        <v>6.347453703702792E-2</v>
      </c>
      <c r="S917" s="35">
        <f t="shared" si="660"/>
        <v>6.7208333333323683E-2</v>
      </c>
      <c r="T917" s="35">
        <f t="shared" si="661"/>
        <v>7.0942129629619433E-2</v>
      </c>
      <c r="U917" s="36">
        <f t="shared" si="662"/>
        <v>7.4675925925915196E-2</v>
      </c>
      <c r="V917" s="35">
        <f t="shared" si="663"/>
        <v>7.8409722222210959E-2</v>
      </c>
      <c r="W917" s="37">
        <f t="shared" si="664"/>
        <v>7.8764432870359044E-2</v>
      </c>
      <c r="X917" s="35">
        <f t="shared" si="665"/>
        <v>8.2143518518506708E-2</v>
      </c>
      <c r="Y917" s="35">
        <f t="shared" si="666"/>
        <v>8.5877314814802472E-2</v>
      </c>
      <c r="Z917" s="35">
        <f t="shared" si="667"/>
        <v>8.9611111111098235E-2</v>
      </c>
      <c r="AA917" s="36">
        <f t="shared" si="668"/>
        <v>9.3344907407393998E-2</v>
      </c>
      <c r="AB917" s="35">
        <f t="shared" si="669"/>
        <v>9.7078703703689762E-2</v>
      </c>
      <c r="AC917" s="35">
        <f t="shared" si="670"/>
        <v>0.10081249999998551</v>
      </c>
      <c r="AD917" s="35">
        <f t="shared" si="671"/>
        <v>0.10454629629628127</v>
      </c>
      <c r="AE917" s="35">
        <f t="shared" si="672"/>
        <v>0.10828009259257704</v>
      </c>
      <c r="AF917" s="36">
        <f t="shared" si="673"/>
        <v>0.11201388888887279</v>
      </c>
      <c r="AG917" s="35">
        <f t="shared" si="674"/>
        <v>0.11574768518516855</v>
      </c>
      <c r="AH917" s="35">
        <f t="shared" si="675"/>
        <v>0.11948148148146431</v>
      </c>
      <c r="AI917" s="35">
        <f t="shared" si="676"/>
        <v>0.12321527777776008</v>
      </c>
      <c r="AJ917" s="35">
        <f t="shared" si="677"/>
        <v>0.12694907407405584</v>
      </c>
      <c r="AK917" s="36">
        <f t="shared" si="678"/>
        <v>0.13068287037035159</v>
      </c>
      <c r="AL917" s="35">
        <f t="shared" si="679"/>
        <v>0.13441666666664737</v>
      </c>
      <c r="AM917" s="35">
        <f t="shared" si="680"/>
        <v>0.13815046296294312</v>
      </c>
      <c r="AN917" s="35">
        <f t="shared" si="681"/>
        <v>0.14188425925923887</v>
      </c>
      <c r="AO917" s="35">
        <f t="shared" si="682"/>
        <v>0.14561805555553464</v>
      </c>
      <c r="AP917" s="36">
        <f t="shared" si="683"/>
        <v>0.14935185185183039</v>
      </c>
      <c r="AQ917" s="35">
        <f t="shared" si="684"/>
        <v>0.15308564814812614</v>
      </c>
      <c r="AR917" s="35">
        <f t="shared" si="685"/>
        <v>0.15681944444442192</v>
      </c>
      <c r="AS917" s="38">
        <f t="shared" si="686"/>
        <v>0.15754753472219959</v>
      </c>
      <c r="AU917" s="33">
        <v>3.7337962962957598E-3</v>
      </c>
    </row>
    <row r="918" spans="1:47">
      <c r="A918" s="33">
        <v>3.73495370370316E-3</v>
      </c>
      <c r="B918" s="34">
        <v>3.73495370370316E-3</v>
      </c>
      <c r="C918" s="35">
        <f t="shared" si="644"/>
        <v>7.4699074074063201E-3</v>
      </c>
      <c r="D918" s="35">
        <f t="shared" si="645"/>
        <v>1.1204861111109479E-2</v>
      </c>
      <c r="E918" s="35">
        <f t="shared" si="646"/>
        <v>1.493981481481264E-2</v>
      </c>
      <c r="F918" s="36">
        <f t="shared" si="647"/>
        <v>1.8674768518515801E-2</v>
      </c>
      <c r="G918" s="35">
        <f t="shared" si="648"/>
        <v>2.2409722222218958E-2</v>
      </c>
      <c r="H918" s="35">
        <f t="shared" si="649"/>
        <v>2.6144675925922119E-2</v>
      </c>
      <c r="I918" s="35">
        <f t="shared" si="650"/>
        <v>2.987962962962528E-2</v>
      </c>
      <c r="J918" s="35">
        <f t="shared" si="651"/>
        <v>3.3614583333328438E-2</v>
      </c>
      <c r="K918" s="36">
        <f t="shared" si="652"/>
        <v>3.7349537037031602E-2</v>
      </c>
      <c r="L918" s="35">
        <f t="shared" si="653"/>
        <v>4.108449074073476E-2</v>
      </c>
      <c r="M918" s="35">
        <f t="shared" si="654"/>
        <v>4.4819444444437917E-2</v>
      </c>
      <c r="N918" s="35">
        <f t="shared" si="655"/>
        <v>4.8554398148141081E-2</v>
      </c>
      <c r="O918" s="35">
        <f t="shared" si="656"/>
        <v>5.2289351851844239E-2</v>
      </c>
      <c r="P918" s="36">
        <f t="shared" si="657"/>
        <v>5.6024305555547403E-2</v>
      </c>
      <c r="Q918" s="35">
        <f t="shared" si="658"/>
        <v>5.9759259259250561E-2</v>
      </c>
      <c r="R918" s="35">
        <f t="shared" si="659"/>
        <v>6.3494212962953725E-2</v>
      </c>
      <c r="S918" s="35">
        <f t="shared" si="660"/>
        <v>6.7229166666656875E-2</v>
      </c>
      <c r="T918" s="35">
        <f t="shared" si="661"/>
        <v>7.096412037036004E-2</v>
      </c>
      <c r="U918" s="36">
        <f t="shared" si="662"/>
        <v>7.4699074074063204E-2</v>
      </c>
      <c r="V918" s="35">
        <f t="shared" si="663"/>
        <v>7.8434027777766355E-2</v>
      </c>
      <c r="W918" s="37">
        <f t="shared" si="664"/>
        <v>7.8788848379618151E-2</v>
      </c>
      <c r="X918" s="35">
        <f t="shared" si="665"/>
        <v>8.2168981481469519E-2</v>
      </c>
      <c r="Y918" s="35">
        <f t="shared" si="666"/>
        <v>8.5903935185172683E-2</v>
      </c>
      <c r="Z918" s="35">
        <f t="shared" si="667"/>
        <v>8.9638888888875834E-2</v>
      </c>
      <c r="AA918" s="36">
        <f t="shared" si="668"/>
        <v>9.3373842592578998E-2</v>
      </c>
      <c r="AB918" s="35">
        <f t="shared" si="669"/>
        <v>9.7108796296282163E-2</v>
      </c>
      <c r="AC918" s="35">
        <f t="shared" si="670"/>
        <v>0.10084374999998533</v>
      </c>
      <c r="AD918" s="35">
        <f t="shared" si="671"/>
        <v>0.10457870370368848</v>
      </c>
      <c r="AE918" s="35">
        <f t="shared" si="672"/>
        <v>0.10831365740739164</v>
      </c>
      <c r="AF918" s="36">
        <f t="shared" si="673"/>
        <v>0.11204861111109481</v>
      </c>
      <c r="AG918" s="35">
        <f t="shared" si="674"/>
        <v>0.11578356481479796</v>
      </c>
      <c r="AH918" s="35">
        <f t="shared" si="675"/>
        <v>0.11951851851850112</v>
      </c>
      <c r="AI918" s="35">
        <f t="shared" si="676"/>
        <v>0.12325347222220429</v>
      </c>
      <c r="AJ918" s="35">
        <f t="shared" si="677"/>
        <v>0.12698842592590745</v>
      </c>
      <c r="AK918" s="36">
        <f t="shared" si="678"/>
        <v>0.13072337962961061</v>
      </c>
      <c r="AL918" s="35">
        <f t="shared" si="679"/>
        <v>0.13445833333331375</v>
      </c>
      <c r="AM918" s="35">
        <f t="shared" si="680"/>
        <v>0.13819328703701692</v>
      </c>
      <c r="AN918" s="35">
        <f t="shared" si="681"/>
        <v>0.14192824074072008</v>
      </c>
      <c r="AO918" s="35">
        <f t="shared" si="682"/>
        <v>0.14566319444442324</v>
      </c>
      <c r="AP918" s="36">
        <f t="shared" si="683"/>
        <v>0.14939814814812641</v>
      </c>
      <c r="AQ918" s="35">
        <f t="shared" si="684"/>
        <v>0.15313310185182957</v>
      </c>
      <c r="AR918" s="35">
        <f t="shared" si="685"/>
        <v>0.15686805555553271</v>
      </c>
      <c r="AS918" s="38">
        <f t="shared" si="686"/>
        <v>0.15759637152775485</v>
      </c>
      <c r="AU918" s="33">
        <v>3.73495370370316E-3</v>
      </c>
    </row>
    <row r="919" spans="1:47">
      <c r="A919" s="33">
        <v>3.7361111111105698E-3</v>
      </c>
      <c r="B919" s="34">
        <v>3.7361111111105698E-3</v>
      </c>
      <c r="C919" s="35">
        <f t="shared" si="644"/>
        <v>7.4722222222211396E-3</v>
      </c>
      <c r="D919" s="35">
        <f t="shared" si="645"/>
        <v>1.120833333333171E-2</v>
      </c>
      <c r="E919" s="35">
        <f t="shared" si="646"/>
        <v>1.4944444444442279E-2</v>
      </c>
      <c r="F919" s="36">
        <f t="shared" si="647"/>
        <v>1.8680555555552848E-2</v>
      </c>
      <c r="G919" s="35">
        <f t="shared" si="648"/>
        <v>2.2416666666663421E-2</v>
      </c>
      <c r="H919" s="35">
        <f t="shared" si="649"/>
        <v>2.615277777777399E-2</v>
      </c>
      <c r="I919" s="35">
        <f t="shared" si="650"/>
        <v>2.9888888888884559E-2</v>
      </c>
      <c r="J919" s="35">
        <f t="shared" si="651"/>
        <v>3.3624999999995131E-2</v>
      </c>
      <c r="K919" s="36">
        <f t="shared" si="652"/>
        <v>3.7361111111105696E-2</v>
      </c>
      <c r="L919" s="35">
        <f t="shared" si="653"/>
        <v>4.1097222222216269E-2</v>
      </c>
      <c r="M919" s="35">
        <f t="shared" si="654"/>
        <v>4.4833333333326841E-2</v>
      </c>
      <c r="N919" s="35">
        <f t="shared" si="655"/>
        <v>4.8569444444437407E-2</v>
      </c>
      <c r="O919" s="35">
        <f t="shared" si="656"/>
        <v>5.2305555555547979E-2</v>
      </c>
      <c r="P919" s="36">
        <f t="shared" si="657"/>
        <v>5.6041666666658545E-2</v>
      </c>
      <c r="Q919" s="35">
        <f t="shared" si="658"/>
        <v>5.9777777777769117E-2</v>
      </c>
      <c r="R919" s="35">
        <f t="shared" si="659"/>
        <v>6.3513888888879683E-2</v>
      </c>
      <c r="S919" s="35">
        <f t="shared" si="660"/>
        <v>6.7249999999990262E-2</v>
      </c>
      <c r="T919" s="35">
        <f t="shared" si="661"/>
        <v>7.0986111111100827E-2</v>
      </c>
      <c r="U919" s="36">
        <f t="shared" si="662"/>
        <v>7.4722222222211393E-2</v>
      </c>
      <c r="V919" s="35">
        <f t="shared" si="663"/>
        <v>7.8458333333321972E-2</v>
      </c>
      <c r="W919" s="37">
        <f t="shared" si="664"/>
        <v>7.8813263888877466E-2</v>
      </c>
      <c r="X919" s="35">
        <f t="shared" si="665"/>
        <v>8.2194444444432538E-2</v>
      </c>
      <c r="Y919" s="35">
        <f t="shared" si="666"/>
        <v>8.5930555555543103E-2</v>
      </c>
      <c r="Z919" s="35">
        <f t="shared" si="667"/>
        <v>8.9666666666653683E-2</v>
      </c>
      <c r="AA919" s="36">
        <f t="shared" si="668"/>
        <v>9.3402777777764248E-2</v>
      </c>
      <c r="AB919" s="35">
        <f t="shared" si="669"/>
        <v>9.7138888888874814E-2</v>
      </c>
      <c r="AC919" s="35">
        <f t="shared" si="670"/>
        <v>0.10087499999998538</v>
      </c>
      <c r="AD919" s="35">
        <f t="shared" si="671"/>
        <v>0.10461111111109596</v>
      </c>
      <c r="AE919" s="35">
        <f t="shared" si="672"/>
        <v>0.10834722222220652</v>
      </c>
      <c r="AF919" s="36">
        <f t="shared" si="673"/>
        <v>0.11208333333331709</v>
      </c>
      <c r="AG919" s="35">
        <f t="shared" si="674"/>
        <v>0.11581944444442767</v>
      </c>
      <c r="AH919" s="35">
        <f t="shared" si="675"/>
        <v>0.11955555555553823</v>
      </c>
      <c r="AI919" s="35">
        <f t="shared" si="676"/>
        <v>0.1232916666666488</v>
      </c>
      <c r="AJ919" s="35">
        <f t="shared" si="677"/>
        <v>0.12702777777775937</v>
      </c>
      <c r="AK919" s="36">
        <f t="shared" si="678"/>
        <v>0.13076388888886994</v>
      </c>
      <c r="AL919" s="35">
        <f t="shared" si="679"/>
        <v>0.13449999999998052</v>
      </c>
      <c r="AM919" s="35">
        <f t="shared" si="680"/>
        <v>0.13823611111109108</v>
      </c>
      <c r="AN919" s="35">
        <f t="shared" si="681"/>
        <v>0.14197222222220165</v>
      </c>
      <c r="AO919" s="35">
        <f t="shared" si="682"/>
        <v>0.14570833333331223</v>
      </c>
      <c r="AP919" s="36">
        <f t="shared" si="683"/>
        <v>0.14944444444442279</v>
      </c>
      <c r="AQ919" s="35">
        <f t="shared" si="684"/>
        <v>0.15318055555553337</v>
      </c>
      <c r="AR919" s="35">
        <f t="shared" si="685"/>
        <v>0.15691666666664394</v>
      </c>
      <c r="AS919" s="38">
        <f t="shared" si="686"/>
        <v>0.1576452083333105</v>
      </c>
      <c r="AU919" s="33">
        <v>3.7361111111105698E-3</v>
      </c>
    </row>
    <row r="920" spans="1:47">
      <c r="A920" s="33">
        <v>3.73726851851798E-3</v>
      </c>
      <c r="B920" s="34">
        <v>3.73726851851798E-3</v>
      </c>
      <c r="C920" s="35">
        <f t="shared" si="644"/>
        <v>7.4745370370359601E-3</v>
      </c>
      <c r="D920" s="35">
        <f t="shared" si="645"/>
        <v>1.121180555555394E-2</v>
      </c>
      <c r="E920" s="35">
        <f t="shared" si="646"/>
        <v>1.494907407407192E-2</v>
      </c>
      <c r="F920" s="36">
        <f t="shared" si="647"/>
        <v>1.8686342592589899E-2</v>
      </c>
      <c r="G920" s="35">
        <f t="shared" si="648"/>
        <v>2.2423611111107879E-2</v>
      </c>
      <c r="H920" s="35">
        <f t="shared" si="649"/>
        <v>2.616087962962586E-2</v>
      </c>
      <c r="I920" s="35">
        <f t="shared" si="650"/>
        <v>2.989814814814384E-2</v>
      </c>
      <c r="J920" s="35">
        <f t="shared" si="651"/>
        <v>3.3635416666661817E-2</v>
      </c>
      <c r="K920" s="36">
        <f t="shared" si="652"/>
        <v>3.7372685185179798E-2</v>
      </c>
      <c r="L920" s="35">
        <f t="shared" si="653"/>
        <v>4.1109953703697778E-2</v>
      </c>
      <c r="M920" s="35">
        <f t="shared" si="654"/>
        <v>4.4847222222215759E-2</v>
      </c>
      <c r="N920" s="35">
        <f t="shared" si="655"/>
        <v>4.8584490740733739E-2</v>
      </c>
      <c r="O920" s="35">
        <f t="shared" si="656"/>
        <v>5.232175925925172E-2</v>
      </c>
      <c r="P920" s="36">
        <f t="shared" si="657"/>
        <v>5.60590277777697E-2</v>
      </c>
      <c r="Q920" s="35">
        <f t="shared" si="658"/>
        <v>5.9796296296287681E-2</v>
      </c>
      <c r="R920" s="35">
        <f t="shared" si="659"/>
        <v>6.3533564814805654E-2</v>
      </c>
      <c r="S920" s="35">
        <f t="shared" si="660"/>
        <v>6.7270833333323635E-2</v>
      </c>
      <c r="T920" s="35">
        <f t="shared" si="661"/>
        <v>7.1008101851841615E-2</v>
      </c>
      <c r="U920" s="36">
        <f t="shared" si="662"/>
        <v>7.4745370370359596E-2</v>
      </c>
      <c r="V920" s="35">
        <f t="shared" si="663"/>
        <v>7.8482638888877576E-2</v>
      </c>
      <c r="W920" s="37">
        <f t="shared" si="664"/>
        <v>7.8837679398136781E-2</v>
      </c>
      <c r="X920" s="35">
        <f t="shared" si="665"/>
        <v>8.2219907407395557E-2</v>
      </c>
      <c r="Y920" s="35">
        <f t="shared" si="666"/>
        <v>8.5957175925913537E-2</v>
      </c>
      <c r="Z920" s="35">
        <f t="shared" si="667"/>
        <v>8.9694444444431518E-2</v>
      </c>
      <c r="AA920" s="36">
        <f t="shared" si="668"/>
        <v>9.3431712962949498E-2</v>
      </c>
      <c r="AB920" s="35">
        <f t="shared" si="669"/>
        <v>9.7168981481467478E-2</v>
      </c>
      <c r="AC920" s="35">
        <f t="shared" si="670"/>
        <v>0.10090624999998546</v>
      </c>
      <c r="AD920" s="35">
        <f t="shared" si="671"/>
        <v>0.10464351851850344</v>
      </c>
      <c r="AE920" s="35">
        <f t="shared" si="672"/>
        <v>0.10838078703702142</v>
      </c>
      <c r="AF920" s="36">
        <f t="shared" si="673"/>
        <v>0.1121180555555394</v>
      </c>
      <c r="AG920" s="35">
        <f t="shared" si="674"/>
        <v>0.11585532407405738</v>
      </c>
      <c r="AH920" s="35">
        <f t="shared" si="675"/>
        <v>0.11959259259257536</v>
      </c>
      <c r="AI920" s="35">
        <f t="shared" si="676"/>
        <v>0.12332986111109334</v>
      </c>
      <c r="AJ920" s="35">
        <f t="shared" si="677"/>
        <v>0.12706712962961131</v>
      </c>
      <c r="AK920" s="36">
        <f t="shared" si="678"/>
        <v>0.1308043981481293</v>
      </c>
      <c r="AL920" s="35">
        <f t="shared" si="679"/>
        <v>0.13454166666664727</v>
      </c>
      <c r="AM920" s="35">
        <f t="shared" si="680"/>
        <v>0.13827893518516526</v>
      </c>
      <c r="AN920" s="35">
        <f t="shared" si="681"/>
        <v>0.14201620370368323</v>
      </c>
      <c r="AO920" s="35">
        <f t="shared" si="682"/>
        <v>0.14575347222220122</v>
      </c>
      <c r="AP920" s="36">
        <f t="shared" si="683"/>
        <v>0.14949074074071919</v>
      </c>
      <c r="AQ920" s="35">
        <f t="shared" si="684"/>
        <v>0.15322800925923719</v>
      </c>
      <c r="AR920" s="35">
        <f t="shared" si="685"/>
        <v>0.15696527777775515</v>
      </c>
      <c r="AS920" s="38">
        <f t="shared" si="686"/>
        <v>0.15769404513886617</v>
      </c>
      <c r="AU920" s="33">
        <v>3.73726851851798E-3</v>
      </c>
    </row>
    <row r="921" spans="1:47">
      <c r="A921" s="33">
        <v>3.7384259259253799E-3</v>
      </c>
      <c r="B921" s="34">
        <v>3.7384259259253799E-3</v>
      </c>
      <c r="C921" s="35">
        <f t="shared" si="644"/>
        <v>7.4768518518507597E-3</v>
      </c>
      <c r="D921" s="35">
        <f t="shared" si="645"/>
        <v>1.121527777777614E-2</v>
      </c>
      <c r="E921" s="35">
        <f t="shared" si="646"/>
        <v>1.4953703703701519E-2</v>
      </c>
      <c r="F921" s="36">
        <f t="shared" si="647"/>
        <v>1.8692129629626901E-2</v>
      </c>
      <c r="G921" s="35">
        <f t="shared" si="648"/>
        <v>2.2430555555552279E-2</v>
      </c>
      <c r="H921" s="35">
        <f t="shared" si="649"/>
        <v>2.6168981481477657E-2</v>
      </c>
      <c r="I921" s="35">
        <f t="shared" si="650"/>
        <v>2.9907407407403039E-2</v>
      </c>
      <c r="J921" s="35">
        <f t="shared" si="651"/>
        <v>3.364583333332842E-2</v>
      </c>
      <c r="K921" s="36">
        <f t="shared" si="652"/>
        <v>3.7384259259253802E-2</v>
      </c>
      <c r="L921" s="35">
        <f t="shared" si="653"/>
        <v>4.1122685185179177E-2</v>
      </c>
      <c r="M921" s="35">
        <f t="shared" si="654"/>
        <v>4.4861111111104558E-2</v>
      </c>
      <c r="N921" s="35">
        <f t="shared" si="655"/>
        <v>4.859953703702994E-2</v>
      </c>
      <c r="O921" s="35">
        <f t="shared" si="656"/>
        <v>5.2337962962955314E-2</v>
      </c>
      <c r="P921" s="36">
        <f t="shared" si="657"/>
        <v>5.6076388888880696E-2</v>
      </c>
      <c r="Q921" s="35">
        <f t="shared" si="658"/>
        <v>5.9814814814806078E-2</v>
      </c>
      <c r="R921" s="35">
        <f t="shared" si="659"/>
        <v>6.3553240740731459E-2</v>
      </c>
      <c r="S921" s="35">
        <f t="shared" si="660"/>
        <v>6.7291666666656841E-2</v>
      </c>
      <c r="T921" s="35">
        <f t="shared" si="661"/>
        <v>7.1030092592582222E-2</v>
      </c>
      <c r="U921" s="36">
        <f t="shared" si="662"/>
        <v>7.4768518518507604E-2</v>
      </c>
      <c r="V921" s="35">
        <f t="shared" si="663"/>
        <v>7.8506944444432972E-2</v>
      </c>
      <c r="W921" s="37">
        <f t="shared" si="664"/>
        <v>7.8862094907395888E-2</v>
      </c>
      <c r="X921" s="35">
        <f t="shared" si="665"/>
        <v>8.2245370370358353E-2</v>
      </c>
      <c r="Y921" s="35">
        <f t="shared" si="666"/>
        <v>8.5983796296283735E-2</v>
      </c>
      <c r="Z921" s="35">
        <f t="shared" si="667"/>
        <v>8.9722222222209116E-2</v>
      </c>
      <c r="AA921" s="36">
        <f t="shared" si="668"/>
        <v>9.3460648148134498E-2</v>
      </c>
      <c r="AB921" s="35">
        <f t="shared" si="669"/>
        <v>9.719907407405988E-2</v>
      </c>
      <c r="AC921" s="35">
        <f t="shared" si="670"/>
        <v>0.10093749999998526</v>
      </c>
      <c r="AD921" s="35">
        <f t="shared" si="671"/>
        <v>0.10467592592591063</v>
      </c>
      <c r="AE921" s="35">
        <f t="shared" si="672"/>
        <v>0.10841435185183601</v>
      </c>
      <c r="AF921" s="36">
        <f t="shared" si="673"/>
        <v>0.11215277777776139</v>
      </c>
      <c r="AG921" s="35">
        <f t="shared" si="674"/>
        <v>0.11589120370368677</v>
      </c>
      <c r="AH921" s="35">
        <f t="shared" si="675"/>
        <v>0.11962962962961216</v>
      </c>
      <c r="AI921" s="35">
        <f t="shared" si="676"/>
        <v>0.12336805555553754</v>
      </c>
      <c r="AJ921" s="35">
        <f t="shared" si="677"/>
        <v>0.12710648148146292</v>
      </c>
      <c r="AK921" s="36">
        <f t="shared" si="678"/>
        <v>0.1308449074073883</v>
      </c>
      <c r="AL921" s="35">
        <f t="shared" si="679"/>
        <v>0.13458333333331368</v>
      </c>
      <c r="AM921" s="35">
        <f t="shared" si="680"/>
        <v>0.13832175925923906</v>
      </c>
      <c r="AN921" s="35">
        <f t="shared" si="681"/>
        <v>0.14206018518516444</v>
      </c>
      <c r="AO921" s="35">
        <f t="shared" si="682"/>
        <v>0.14579861111108983</v>
      </c>
      <c r="AP921" s="36">
        <f t="shared" si="683"/>
        <v>0.14953703703701521</v>
      </c>
      <c r="AQ921" s="35">
        <f t="shared" si="684"/>
        <v>0.15327546296294056</v>
      </c>
      <c r="AR921" s="35">
        <f t="shared" si="685"/>
        <v>0.15701388888886594</v>
      </c>
      <c r="AS921" s="38">
        <f t="shared" si="686"/>
        <v>0.1577428819444214</v>
      </c>
      <c r="AU921" s="33">
        <v>3.7384259259253799E-3</v>
      </c>
    </row>
    <row r="922" spans="1:47">
      <c r="A922" s="33">
        <v>3.7395833333327901E-3</v>
      </c>
      <c r="B922" s="34">
        <v>3.7395833333327901E-3</v>
      </c>
      <c r="C922" s="35">
        <f t="shared" si="644"/>
        <v>7.4791666666655801E-3</v>
      </c>
      <c r="D922" s="35">
        <f t="shared" si="645"/>
        <v>1.1218749999998371E-2</v>
      </c>
      <c r="E922" s="35">
        <f t="shared" si="646"/>
        <v>1.495833333333116E-2</v>
      </c>
      <c r="F922" s="36">
        <f t="shared" si="647"/>
        <v>1.8697916666663952E-2</v>
      </c>
      <c r="G922" s="35">
        <f t="shared" si="648"/>
        <v>2.2437499999996741E-2</v>
      </c>
      <c r="H922" s="35">
        <f t="shared" si="649"/>
        <v>2.6177083333329531E-2</v>
      </c>
      <c r="I922" s="35">
        <f t="shared" si="650"/>
        <v>2.9916666666662321E-2</v>
      </c>
      <c r="J922" s="35">
        <f t="shared" si="651"/>
        <v>3.3656249999995114E-2</v>
      </c>
      <c r="K922" s="36">
        <f t="shared" si="652"/>
        <v>3.7395833333327903E-2</v>
      </c>
      <c r="L922" s="35">
        <f t="shared" si="653"/>
        <v>4.1135416666660693E-2</v>
      </c>
      <c r="M922" s="35">
        <f t="shared" si="654"/>
        <v>4.4874999999993483E-2</v>
      </c>
      <c r="N922" s="35">
        <f t="shared" si="655"/>
        <v>4.8614583333326272E-2</v>
      </c>
      <c r="O922" s="35">
        <f t="shared" si="656"/>
        <v>5.2354166666659062E-2</v>
      </c>
      <c r="P922" s="36">
        <f t="shared" si="657"/>
        <v>5.6093749999991852E-2</v>
      </c>
      <c r="Q922" s="35">
        <f t="shared" si="658"/>
        <v>5.9833333333324641E-2</v>
      </c>
      <c r="R922" s="35">
        <f t="shared" si="659"/>
        <v>6.3572916666657431E-2</v>
      </c>
      <c r="S922" s="35">
        <f t="shared" si="660"/>
        <v>6.7312499999990227E-2</v>
      </c>
      <c r="T922" s="35">
        <f t="shared" si="661"/>
        <v>7.105208333332301E-2</v>
      </c>
      <c r="U922" s="36">
        <f t="shared" si="662"/>
        <v>7.4791666666655807E-2</v>
      </c>
      <c r="V922" s="35">
        <f t="shared" si="663"/>
        <v>7.8531249999988589E-2</v>
      </c>
      <c r="W922" s="37">
        <f t="shared" si="664"/>
        <v>7.8886510416655203E-2</v>
      </c>
      <c r="X922" s="35">
        <f t="shared" si="665"/>
        <v>8.2270833333321386E-2</v>
      </c>
      <c r="Y922" s="35">
        <f t="shared" si="666"/>
        <v>8.6010416666654169E-2</v>
      </c>
      <c r="Z922" s="35">
        <f t="shared" si="667"/>
        <v>8.9749999999986965E-2</v>
      </c>
      <c r="AA922" s="36">
        <f t="shared" si="668"/>
        <v>9.3489583333319748E-2</v>
      </c>
      <c r="AB922" s="35">
        <f t="shared" si="669"/>
        <v>9.7229166666652544E-2</v>
      </c>
      <c r="AC922" s="35">
        <f t="shared" si="670"/>
        <v>0.10096874999998533</v>
      </c>
      <c r="AD922" s="35">
        <f t="shared" si="671"/>
        <v>0.10470833333331812</v>
      </c>
      <c r="AE922" s="35">
        <f t="shared" si="672"/>
        <v>0.10844791666665091</v>
      </c>
      <c r="AF922" s="36">
        <f t="shared" si="673"/>
        <v>0.1121874999999837</v>
      </c>
      <c r="AG922" s="35">
        <f t="shared" si="674"/>
        <v>0.11592708333331649</v>
      </c>
      <c r="AH922" s="35">
        <f t="shared" si="675"/>
        <v>0.11966666666664928</v>
      </c>
      <c r="AI922" s="35">
        <f t="shared" si="676"/>
        <v>0.12340624999998208</v>
      </c>
      <c r="AJ922" s="35">
        <f t="shared" si="677"/>
        <v>0.12714583333331486</v>
      </c>
      <c r="AK922" s="36">
        <f t="shared" si="678"/>
        <v>0.13088541666664766</v>
      </c>
      <c r="AL922" s="35">
        <f t="shared" si="679"/>
        <v>0.13462499999998045</v>
      </c>
      <c r="AM922" s="35">
        <f t="shared" si="680"/>
        <v>0.13836458333331322</v>
      </c>
      <c r="AN922" s="35">
        <f t="shared" si="681"/>
        <v>0.14210416666664602</v>
      </c>
      <c r="AO922" s="35">
        <f t="shared" si="682"/>
        <v>0.14584374999997882</v>
      </c>
      <c r="AP922" s="36">
        <f t="shared" si="683"/>
        <v>0.14958333333331161</v>
      </c>
      <c r="AQ922" s="35">
        <f t="shared" si="684"/>
        <v>0.15332291666664438</v>
      </c>
      <c r="AR922" s="35">
        <f t="shared" si="685"/>
        <v>0.15706249999997718</v>
      </c>
      <c r="AS922" s="38">
        <f t="shared" si="686"/>
        <v>0.15779171874997708</v>
      </c>
      <c r="AU922" s="33">
        <v>3.7395833333327901E-3</v>
      </c>
    </row>
    <row r="923" spans="1:47">
      <c r="A923" s="33">
        <v>3.7407407407401999E-3</v>
      </c>
      <c r="B923" s="34">
        <v>3.7407407407401999E-3</v>
      </c>
      <c r="C923" s="35">
        <f t="shared" si="644"/>
        <v>7.4814814814803997E-3</v>
      </c>
      <c r="D923" s="35">
        <f t="shared" si="645"/>
        <v>1.12222222222206E-2</v>
      </c>
      <c r="E923" s="35">
        <f t="shared" si="646"/>
        <v>1.4962962962960799E-2</v>
      </c>
      <c r="F923" s="36">
        <f t="shared" si="647"/>
        <v>1.8703703703700999E-2</v>
      </c>
      <c r="G923" s="35">
        <f t="shared" si="648"/>
        <v>2.24444444444412E-2</v>
      </c>
      <c r="H923" s="35">
        <f t="shared" si="649"/>
        <v>2.6185185185181398E-2</v>
      </c>
      <c r="I923" s="35">
        <f t="shared" si="650"/>
        <v>2.9925925925921599E-2</v>
      </c>
      <c r="J923" s="35">
        <f t="shared" si="651"/>
        <v>3.36666666666618E-2</v>
      </c>
      <c r="K923" s="36">
        <f t="shared" si="652"/>
        <v>3.7407407407401998E-2</v>
      </c>
      <c r="L923" s="35">
        <f t="shared" si="653"/>
        <v>4.1148148148142195E-2</v>
      </c>
      <c r="M923" s="35">
        <f t="shared" si="654"/>
        <v>4.48888888888824E-2</v>
      </c>
      <c r="N923" s="35">
        <f t="shared" si="655"/>
        <v>4.8629629629622598E-2</v>
      </c>
      <c r="O923" s="35">
        <f t="shared" si="656"/>
        <v>5.2370370370362795E-2</v>
      </c>
      <c r="P923" s="36">
        <f t="shared" si="657"/>
        <v>5.6111111111103E-2</v>
      </c>
      <c r="Q923" s="35">
        <f t="shared" si="658"/>
        <v>5.9851851851843198E-2</v>
      </c>
      <c r="R923" s="35">
        <f t="shared" si="659"/>
        <v>6.3592592592583402E-2</v>
      </c>
      <c r="S923" s="35">
        <f t="shared" si="660"/>
        <v>6.73333333333236E-2</v>
      </c>
      <c r="T923" s="35">
        <f t="shared" si="661"/>
        <v>7.1074074074063798E-2</v>
      </c>
      <c r="U923" s="36">
        <f t="shared" si="662"/>
        <v>7.4814814814803995E-2</v>
      </c>
      <c r="V923" s="35">
        <f t="shared" si="663"/>
        <v>7.8555555555544193E-2</v>
      </c>
      <c r="W923" s="37">
        <f t="shared" si="664"/>
        <v>7.8910925925914518E-2</v>
      </c>
      <c r="X923" s="35">
        <f t="shared" si="665"/>
        <v>8.2296296296284391E-2</v>
      </c>
      <c r="Y923" s="35">
        <f t="shared" si="666"/>
        <v>8.6037037037024602E-2</v>
      </c>
      <c r="Z923" s="35">
        <f t="shared" si="667"/>
        <v>8.97777777777648E-2</v>
      </c>
      <c r="AA923" s="36">
        <f t="shared" si="668"/>
        <v>9.3518518518504998E-2</v>
      </c>
      <c r="AB923" s="35">
        <f t="shared" si="669"/>
        <v>9.7259259259245195E-2</v>
      </c>
      <c r="AC923" s="35">
        <f t="shared" si="670"/>
        <v>0.10099999999998539</v>
      </c>
      <c r="AD923" s="35">
        <f t="shared" si="671"/>
        <v>0.10474074074072559</v>
      </c>
      <c r="AE923" s="35">
        <f t="shared" si="672"/>
        <v>0.1084814814814658</v>
      </c>
      <c r="AF923" s="36">
        <f t="shared" si="673"/>
        <v>0.112222222222206</v>
      </c>
      <c r="AG923" s="35">
        <f t="shared" si="674"/>
        <v>0.1159629629629462</v>
      </c>
      <c r="AH923" s="35">
        <f t="shared" si="675"/>
        <v>0.1197037037036864</v>
      </c>
      <c r="AI923" s="35">
        <f t="shared" si="676"/>
        <v>0.12344444444442659</v>
      </c>
      <c r="AJ923" s="35">
        <f t="shared" si="677"/>
        <v>0.1271851851851668</v>
      </c>
      <c r="AK923" s="36">
        <f t="shared" si="678"/>
        <v>0.13092592592590699</v>
      </c>
      <c r="AL923" s="35">
        <f t="shared" si="679"/>
        <v>0.1346666666666472</v>
      </c>
      <c r="AM923" s="35">
        <f t="shared" si="680"/>
        <v>0.13840740740738738</v>
      </c>
      <c r="AN923" s="35">
        <f t="shared" si="681"/>
        <v>0.1421481481481276</v>
      </c>
      <c r="AO923" s="35">
        <f t="shared" si="682"/>
        <v>0.14588888888886781</v>
      </c>
      <c r="AP923" s="36">
        <f t="shared" si="683"/>
        <v>0.14962962962960799</v>
      </c>
      <c r="AQ923" s="35">
        <f t="shared" si="684"/>
        <v>0.1533703703703482</v>
      </c>
      <c r="AR923" s="35">
        <f t="shared" si="685"/>
        <v>0.15711111111108839</v>
      </c>
      <c r="AS923" s="38">
        <f t="shared" si="686"/>
        <v>0.15784055555553272</v>
      </c>
      <c r="AU923" s="33">
        <v>3.7407407407401999E-3</v>
      </c>
    </row>
    <row r="924" spans="1:47">
      <c r="A924" s="33">
        <v>3.7418981481476001E-3</v>
      </c>
      <c r="B924" s="34">
        <v>3.7418981481476001E-3</v>
      </c>
      <c r="C924" s="35">
        <f t="shared" si="644"/>
        <v>7.4837962962952002E-3</v>
      </c>
      <c r="D924" s="35">
        <f t="shared" si="645"/>
        <v>1.12256944444428E-2</v>
      </c>
      <c r="E924" s="35">
        <f t="shared" si="646"/>
        <v>1.49675925925904E-2</v>
      </c>
      <c r="F924" s="36">
        <f t="shared" si="647"/>
        <v>1.8709490740738001E-2</v>
      </c>
      <c r="G924" s="35">
        <f t="shared" si="648"/>
        <v>2.24513888888856E-2</v>
      </c>
      <c r="H924" s="35">
        <f t="shared" si="649"/>
        <v>2.6193287037033202E-2</v>
      </c>
      <c r="I924" s="35">
        <f t="shared" si="650"/>
        <v>2.9935185185180801E-2</v>
      </c>
      <c r="J924" s="35">
        <f t="shared" si="651"/>
        <v>3.3677083333328403E-2</v>
      </c>
      <c r="K924" s="36">
        <f t="shared" si="652"/>
        <v>3.7418981481476002E-2</v>
      </c>
      <c r="L924" s="35">
        <f t="shared" si="653"/>
        <v>4.1160879629623601E-2</v>
      </c>
      <c r="M924" s="35">
        <f t="shared" si="654"/>
        <v>4.4902777777771199E-2</v>
      </c>
      <c r="N924" s="35">
        <f t="shared" si="655"/>
        <v>4.8644675925918798E-2</v>
      </c>
      <c r="O924" s="35">
        <f t="shared" si="656"/>
        <v>5.2386574074066404E-2</v>
      </c>
      <c r="P924" s="36">
        <f t="shared" si="657"/>
        <v>5.6128472222214003E-2</v>
      </c>
      <c r="Q924" s="35">
        <f t="shared" si="658"/>
        <v>5.9870370370361602E-2</v>
      </c>
      <c r="R924" s="35">
        <f t="shared" si="659"/>
        <v>6.3612268518509207E-2</v>
      </c>
      <c r="S924" s="35">
        <f t="shared" si="660"/>
        <v>6.7354166666656806E-2</v>
      </c>
      <c r="T924" s="35">
        <f t="shared" si="661"/>
        <v>7.1096064814804405E-2</v>
      </c>
      <c r="U924" s="36">
        <f t="shared" si="662"/>
        <v>7.4837962962952004E-2</v>
      </c>
      <c r="V924" s="35">
        <f t="shared" si="663"/>
        <v>7.8579861111099603E-2</v>
      </c>
      <c r="W924" s="37">
        <f t="shared" si="664"/>
        <v>7.8935341435173625E-2</v>
      </c>
      <c r="X924" s="35">
        <f t="shared" si="665"/>
        <v>8.2321759259247201E-2</v>
      </c>
      <c r="Y924" s="35">
        <f t="shared" si="666"/>
        <v>8.60636574073948E-2</v>
      </c>
      <c r="Z924" s="35">
        <f t="shared" si="667"/>
        <v>8.9805555555542399E-2</v>
      </c>
      <c r="AA924" s="36">
        <f t="shared" si="668"/>
        <v>9.3547453703689998E-2</v>
      </c>
      <c r="AB924" s="35">
        <f t="shared" si="669"/>
        <v>9.7289351851837597E-2</v>
      </c>
      <c r="AC924" s="35">
        <f t="shared" si="670"/>
        <v>0.10103124999998521</v>
      </c>
      <c r="AD924" s="35">
        <f t="shared" si="671"/>
        <v>0.10477314814813281</v>
      </c>
      <c r="AE924" s="35">
        <f t="shared" si="672"/>
        <v>0.10851504629628041</v>
      </c>
      <c r="AF924" s="36">
        <f t="shared" si="673"/>
        <v>0.11225694444442801</v>
      </c>
      <c r="AG924" s="35">
        <f t="shared" si="674"/>
        <v>0.1159988425925756</v>
      </c>
      <c r="AH924" s="35">
        <f t="shared" si="675"/>
        <v>0.1197407407407232</v>
      </c>
      <c r="AI924" s="35">
        <f t="shared" si="676"/>
        <v>0.1234826388888708</v>
      </c>
      <c r="AJ924" s="35">
        <f t="shared" si="677"/>
        <v>0.12722453703701841</v>
      </c>
      <c r="AK924" s="36">
        <f t="shared" si="678"/>
        <v>0.13096643518516601</v>
      </c>
      <c r="AL924" s="35">
        <f t="shared" si="679"/>
        <v>0.13470833333331361</v>
      </c>
      <c r="AM924" s="35">
        <f t="shared" si="680"/>
        <v>0.13845023148146121</v>
      </c>
      <c r="AN924" s="35">
        <f t="shared" si="681"/>
        <v>0.14219212962960881</v>
      </c>
      <c r="AO924" s="35">
        <f t="shared" si="682"/>
        <v>0.14593402777775641</v>
      </c>
      <c r="AP924" s="36">
        <f t="shared" si="683"/>
        <v>0.14967592592590401</v>
      </c>
      <c r="AQ924" s="35">
        <f t="shared" si="684"/>
        <v>0.15341782407405161</v>
      </c>
      <c r="AR924" s="35">
        <f t="shared" si="685"/>
        <v>0.15715972222219921</v>
      </c>
      <c r="AS924" s="38">
        <f t="shared" si="686"/>
        <v>0.15788939236108798</v>
      </c>
      <c r="AU924" s="33">
        <v>3.7418981481476001E-3</v>
      </c>
    </row>
    <row r="925" spans="1:47">
      <c r="A925" s="33">
        <v>3.7430555555550099E-3</v>
      </c>
      <c r="B925" s="34">
        <v>3.7430555555550099E-3</v>
      </c>
      <c r="C925" s="35">
        <f t="shared" si="644"/>
        <v>7.4861111111100198E-3</v>
      </c>
      <c r="D925" s="35">
        <f t="shared" si="645"/>
        <v>1.1229166666665029E-2</v>
      </c>
      <c r="E925" s="35">
        <f t="shared" si="646"/>
        <v>1.497222222222004E-2</v>
      </c>
      <c r="F925" s="36">
        <f t="shared" si="647"/>
        <v>1.8715277777775048E-2</v>
      </c>
      <c r="G925" s="35">
        <f t="shared" si="648"/>
        <v>2.2458333333330058E-2</v>
      </c>
      <c r="H925" s="35">
        <f t="shared" si="649"/>
        <v>2.6201388888885069E-2</v>
      </c>
      <c r="I925" s="35">
        <f t="shared" si="650"/>
        <v>2.9944444444440079E-2</v>
      </c>
      <c r="J925" s="35">
        <f t="shared" si="651"/>
        <v>3.3687499999995089E-2</v>
      </c>
      <c r="K925" s="36">
        <f t="shared" si="652"/>
        <v>3.7430555555550096E-2</v>
      </c>
      <c r="L925" s="35">
        <f t="shared" si="653"/>
        <v>4.117361111110511E-2</v>
      </c>
      <c r="M925" s="35">
        <f t="shared" si="654"/>
        <v>4.4916666666660117E-2</v>
      </c>
      <c r="N925" s="35">
        <f t="shared" si="655"/>
        <v>4.8659722222215131E-2</v>
      </c>
      <c r="O925" s="35">
        <f t="shared" si="656"/>
        <v>5.2402777777770138E-2</v>
      </c>
      <c r="P925" s="36">
        <f t="shared" si="657"/>
        <v>5.6145833333325151E-2</v>
      </c>
      <c r="Q925" s="35">
        <f t="shared" si="658"/>
        <v>5.9888888888880158E-2</v>
      </c>
      <c r="R925" s="35">
        <f t="shared" si="659"/>
        <v>6.3631944444435165E-2</v>
      </c>
      <c r="S925" s="35">
        <f t="shared" si="660"/>
        <v>6.7374999999990179E-2</v>
      </c>
      <c r="T925" s="35">
        <f t="shared" si="661"/>
        <v>7.1118055555545193E-2</v>
      </c>
      <c r="U925" s="36">
        <f t="shared" si="662"/>
        <v>7.4861111111100193E-2</v>
      </c>
      <c r="V925" s="35">
        <f t="shared" si="663"/>
        <v>7.8604166666655206E-2</v>
      </c>
      <c r="W925" s="37">
        <f t="shared" si="664"/>
        <v>7.8959756944432927E-2</v>
      </c>
      <c r="X925" s="35">
        <f t="shared" si="665"/>
        <v>8.234722222221022E-2</v>
      </c>
      <c r="Y925" s="35">
        <f t="shared" si="666"/>
        <v>8.6090277777765234E-2</v>
      </c>
      <c r="Z925" s="35">
        <f t="shared" si="667"/>
        <v>8.9833333333320234E-2</v>
      </c>
      <c r="AA925" s="36">
        <f t="shared" si="668"/>
        <v>9.3576388888875248E-2</v>
      </c>
      <c r="AB925" s="35">
        <f t="shared" si="669"/>
        <v>9.7319444444430261E-2</v>
      </c>
      <c r="AC925" s="35">
        <f t="shared" si="670"/>
        <v>0.10106249999998526</v>
      </c>
      <c r="AD925" s="35">
        <f t="shared" si="671"/>
        <v>0.10480555555554028</v>
      </c>
      <c r="AE925" s="35">
        <f t="shared" si="672"/>
        <v>0.10854861111109529</v>
      </c>
      <c r="AF925" s="36">
        <f t="shared" si="673"/>
        <v>0.1122916666666503</v>
      </c>
      <c r="AG925" s="35">
        <f t="shared" si="674"/>
        <v>0.1160347222222053</v>
      </c>
      <c r="AH925" s="35">
        <f t="shared" si="675"/>
        <v>0.11977777777776032</v>
      </c>
      <c r="AI925" s="35">
        <f t="shared" si="676"/>
        <v>0.12352083333331533</v>
      </c>
      <c r="AJ925" s="35">
        <f t="shared" si="677"/>
        <v>0.12726388888887033</v>
      </c>
      <c r="AK925" s="36">
        <f t="shared" si="678"/>
        <v>0.13100694444442534</v>
      </c>
      <c r="AL925" s="35">
        <f t="shared" si="679"/>
        <v>0.13474999999998036</v>
      </c>
      <c r="AM925" s="35">
        <f t="shared" si="680"/>
        <v>0.13849305555553537</v>
      </c>
      <c r="AN925" s="35">
        <f t="shared" si="681"/>
        <v>0.14223611111109039</v>
      </c>
      <c r="AO925" s="35">
        <f t="shared" si="682"/>
        <v>0.1459791666666454</v>
      </c>
      <c r="AP925" s="36">
        <f t="shared" si="683"/>
        <v>0.14972222222220039</v>
      </c>
      <c r="AQ925" s="35">
        <f t="shared" si="684"/>
        <v>0.1534652777777554</v>
      </c>
      <c r="AR925" s="35">
        <f t="shared" si="685"/>
        <v>0.15720833333331041</v>
      </c>
      <c r="AS925" s="38">
        <f t="shared" si="686"/>
        <v>0.15793822916664366</v>
      </c>
      <c r="AU925" s="33">
        <v>3.7430555555550099E-3</v>
      </c>
    </row>
    <row r="926" spans="1:47">
      <c r="A926" s="33">
        <v>3.7442129629624201E-3</v>
      </c>
      <c r="B926" s="34">
        <v>3.7442129629624201E-3</v>
      </c>
      <c r="C926" s="35">
        <f t="shared" si="644"/>
        <v>7.4884259259248402E-3</v>
      </c>
      <c r="D926" s="35">
        <f t="shared" si="645"/>
        <v>1.123263888888726E-2</v>
      </c>
      <c r="E926" s="35">
        <f t="shared" si="646"/>
        <v>1.497685185184968E-2</v>
      </c>
      <c r="F926" s="36">
        <f t="shared" si="647"/>
        <v>1.8721064814812102E-2</v>
      </c>
      <c r="G926" s="35">
        <f t="shared" si="648"/>
        <v>2.2465277777774521E-2</v>
      </c>
      <c r="H926" s="35">
        <f t="shared" si="649"/>
        <v>2.6209490740736939E-2</v>
      </c>
      <c r="I926" s="35">
        <f t="shared" si="650"/>
        <v>2.9953703703699361E-2</v>
      </c>
      <c r="J926" s="35">
        <f t="shared" si="651"/>
        <v>3.3697916666661783E-2</v>
      </c>
      <c r="K926" s="36">
        <f t="shared" si="652"/>
        <v>3.7442129629624205E-2</v>
      </c>
      <c r="L926" s="35">
        <f t="shared" si="653"/>
        <v>4.1186342592586619E-2</v>
      </c>
      <c r="M926" s="35">
        <f t="shared" si="654"/>
        <v>4.4930555555549041E-2</v>
      </c>
      <c r="N926" s="35">
        <f t="shared" si="655"/>
        <v>4.8674768518511463E-2</v>
      </c>
      <c r="O926" s="35">
        <f t="shared" si="656"/>
        <v>5.2418981481473878E-2</v>
      </c>
      <c r="P926" s="36">
        <f t="shared" si="657"/>
        <v>5.61631944444363E-2</v>
      </c>
      <c r="Q926" s="35">
        <f t="shared" si="658"/>
        <v>5.9907407407398722E-2</v>
      </c>
      <c r="R926" s="35">
        <f t="shared" si="659"/>
        <v>6.3651620370361137E-2</v>
      </c>
      <c r="S926" s="35">
        <f t="shared" si="660"/>
        <v>6.7395833333323565E-2</v>
      </c>
      <c r="T926" s="35">
        <f t="shared" si="661"/>
        <v>7.114004629628598E-2</v>
      </c>
      <c r="U926" s="36">
        <f t="shared" si="662"/>
        <v>7.4884259259248409E-2</v>
      </c>
      <c r="V926" s="35">
        <f t="shared" si="663"/>
        <v>7.8628472222210824E-2</v>
      </c>
      <c r="W926" s="37">
        <f t="shared" si="664"/>
        <v>7.8984172453692242E-2</v>
      </c>
      <c r="X926" s="35">
        <f t="shared" si="665"/>
        <v>8.2372685185173239E-2</v>
      </c>
      <c r="Y926" s="35">
        <f t="shared" si="666"/>
        <v>8.6116898148135668E-2</v>
      </c>
      <c r="Z926" s="35">
        <f t="shared" si="667"/>
        <v>8.9861111111098083E-2</v>
      </c>
      <c r="AA926" s="36">
        <f t="shared" si="668"/>
        <v>9.3605324074060497E-2</v>
      </c>
      <c r="AB926" s="35">
        <f t="shared" si="669"/>
        <v>9.7349537037022926E-2</v>
      </c>
      <c r="AC926" s="35">
        <f t="shared" si="670"/>
        <v>0.10109374999998534</v>
      </c>
      <c r="AD926" s="35">
        <f t="shared" si="671"/>
        <v>0.10483796296294776</v>
      </c>
      <c r="AE926" s="35">
        <f t="shared" si="672"/>
        <v>0.10858217592591018</v>
      </c>
      <c r="AF926" s="36">
        <f t="shared" si="673"/>
        <v>0.1123263888888726</v>
      </c>
      <c r="AG926" s="35">
        <f t="shared" si="674"/>
        <v>0.11607060185183503</v>
      </c>
      <c r="AH926" s="35">
        <f t="shared" si="675"/>
        <v>0.11981481481479744</v>
      </c>
      <c r="AI926" s="35">
        <f t="shared" si="676"/>
        <v>0.12355902777775986</v>
      </c>
      <c r="AJ926" s="35">
        <f t="shared" si="677"/>
        <v>0.12730324074072227</v>
      </c>
      <c r="AK926" s="36">
        <f t="shared" si="678"/>
        <v>0.1310474537036847</v>
      </c>
      <c r="AL926" s="35">
        <f t="shared" si="679"/>
        <v>0.13479166666664713</v>
      </c>
      <c r="AM926" s="35">
        <f t="shared" si="680"/>
        <v>0.13853587962960953</v>
      </c>
      <c r="AN926" s="35">
        <f t="shared" si="681"/>
        <v>0.14228009259257196</v>
      </c>
      <c r="AO926" s="35">
        <f t="shared" si="682"/>
        <v>0.14602430555553439</v>
      </c>
      <c r="AP926" s="36">
        <f t="shared" si="683"/>
        <v>0.14976851851849682</v>
      </c>
      <c r="AQ926" s="35">
        <f t="shared" si="684"/>
        <v>0.15351273148145922</v>
      </c>
      <c r="AR926" s="35">
        <f t="shared" si="685"/>
        <v>0.15725694444442165</v>
      </c>
      <c r="AS926" s="38">
        <f t="shared" si="686"/>
        <v>0.15798706597219933</v>
      </c>
      <c r="AU926" s="33">
        <v>3.7442129629624201E-3</v>
      </c>
    </row>
    <row r="927" spans="1:47">
      <c r="A927" s="33">
        <v>3.7453703703698199E-3</v>
      </c>
      <c r="B927" s="34">
        <v>3.7453703703698199E-3</v>
      </c>
      <c r="C927" s="35">
        <f t="shared" si="644"/>
        <v>7.4907407407396398E-3</v>
      </c>
      <c r="D927" s="35">
        <f t="shared" si="645"/>
        <v>1.123611111110946E-2</v>
      </c>
      <c r="E927" s="35">
        <f t="shared" si="646"/>
        <v>1.498148148147928E-2</v>
      </c>
      <c r="F927" s="36">
        <f t="shared" si="647"/>
        <v>1.8726851851849101E-2</v>
      </c>
      <c r="G927" s="35">
        <f t="shared" si="648"/>
        <v>2.247222222221892E-2</v>
      </c>
      <c r="H927" s="35">
        <f t="shared" si="649"/>
        <v>2.621759259258874E-2</v>
      </c>
      <c r="I927" s="35">
        <f t="shared" si="650"/>
        <v>2.9962962962958559E-2</v>
      </c>
      <c r="J927" s="35">
        <f t="shared" si="651"/>
        <v>3.3708333333328379E-2</v>
      </c>
      <c r="K927" s="36">
        <f t="shared" si="652"/>
        <v>3.7453703703698202E-2</v>
      </c>
      <c r="L927" s="35">
        <f t="shared" si="653"/>
        <v>4.1199074074068018E-2</v>
      </c>
      <c r="M927" s="35">
        <f t="shared" si="654"/>
        <v>4.4944444444437841E-2</v>
      </c>
      <c r="N927" s="35">
        <f t="shared" si="655"/>
        <v>4.8689814814807657E-2</v>
      </c>
      <c r="O927" s="35">
        <f t="shared" si="656"/>
        <v>5.243518518517748E-2</v>
      </c>
      <c r="P927" s="36">
        <f t="shared" si="657"/>
        <v>5.6180555555547296E-2</v>
      </c>
      <c r="Q927" s="35">
        <f t="shared" si="658"/>
        <v>5.9925925925917119E-2</v>
      </c>
      <c r="R927" s="35">
        <f t="shared" si="659"/>
        <v>6.3671296296286942E-2</v>
      </c>
      <c r="S927" s="35">
        <f t="shared" si="660"/>
        <v>6.7416666666656758E-2</v>
      </c>
      <c r="T927" s="35">
        <f t="shared" si="661"/>
        <v>7.1162037037026574E-2</v>
      </c>
      <c r="U927" s="36">
        <f t="shared" si="662"/>
        <v>7.4907407407396404E-2</v>
      </c>
      <c r="V927" s="35">
        <f t="shared" si="663"/>
        <v>7.865277777776622E-2</v>
      </c>
      <c r="W927" s="37">
        <f t="shared" si="664"/>
        <v>7.9008587962951349E-2</v>
      </c>
      <c r="X927" s="35">
        <f t="shared" si="665"/>
        <v>8.2398148148136036E-2</v>
      </c>
      <c r="Y927" s="35">
        <f t="shared" si="666"/>
        <v>8.6143518518505852E-2</v>
      </c>
      <c r="Z927" s="35">
        <f t="shared" si="667"/>
        <v>8.9888888888875682E-2</v>
      </c>
      <c r="AA927" s="36">
        <f t="shared" si="668"/>
        <v>9.3634259259245498E-2</v>
      </c>
      <c r="AB927" s="35">
        <f t="shared" si="669"/>
        <v>9.7379629629615314E-2</v>
      </c>
      <c r="AC927" s="35">
        <f t="shared" si="670"/>
        <v>0.10112499999998514</v>
      </c>
      <c r="AD927" s="35">
        <f t="shared" si="671"/>
        <v>0.10487037037035496</v>
      </c>
      <c r="AE927" s="35">
        <f t="shared" si="672"/>
        <v>0.10861574074072478</v>
      </c>
      <c r="AF927" s="36">
        <f t="shared" si="673"/>
        <v>0.11236111111109459</v>
      </c>
      <c r="AG927" s="35">
        <f t="shared" si="674"/>
        <v>0.11610648148146442</v>
      </c>
      <c r="AH927" s="35">
        <f t="shared" si="675"/>
        <v>0.11985185185183424</v>
      </c>
      <c r="AI927" s="35">
        <f t="shared" si="676"/>
        <v>0.12359722222220405</v>
      </c>
      <c r="AJ927" s="35">
        <f t="shared" si="677"/>
        <v>0.12734259259257388</v>
      </c>
      <c r="AK927" s="36">
        <f t="shared" si="678"/>
        <v>0.1310879629629437</v>
      </c>
      <c r="AL927" s="35">
        <f t="shared" si="679"/>
        <v>0.13483333333331352</v>
      </c>
      <c r="AM927" s="35">
        <f t="shared" si="680"/>
        <v>0.13857870370368333</v>
      </c>
      <c r="AN927" s="35">
        <f t="shared" si="681"/>
        <v>0.14232407407405315</v>
      </c>
      <c r="AO927" s="35">
        <f t="shared" si="682"/>
        <v>0.14606944444442296</v>
      </c>
      <c r="AP927" s="36">
        <f t="shared" si="683"/>
        <v>0.14981481481479281</v>
      </c>
      <c r="AQ927" s="35">
        <f t="shared" si="684"/>
        <v>0.15356018518516262</v>
      </c>
      <c r="AR927" s="35">
        <f t="shared" si="685"/>
        <v>0.15730555555553244</v>
      </c>
      <c r="AS927" s="38">
        <f t="shared" si="686"/>
        <v>0.15803590277775456</v>
      </c>
      <c r="AU927" s="33">
        <v>3.7453703703698199E-3</v>
      </c>
    </row>
    <row r="928" spans="1:47">
      <c r="A928" s="33">
        <v>3.7465277777772301E-3</v>
      </c>
      <c r="B928" s="34">
        <v>3.7465277777772301E-3</v>
      </c>
      <c r="C928" s="35">
        <f t="shared" si="644"/>
        <v>7.4930555555544603E-3</v>
      </c>
      <c r="D928" s="35">
        <f t="shared" si="645"/>
        <v>1.123958333333169E-2</v>
      </c>
      <c r="E928" s="35">
        <f t="shared" si="646"/>
        <v>1.4986111111108921E-2</v>
      </c>
      <c r="F928" s="36">
        <f t="shared" si="647"/>
        <v>1.8732638888886152E-2</v>
      </c>
      <c r="G928" s="35">
        <f t="shared" si="648"/>
        <v>2.2479166666663379E-2</v>
      </c>
      <c r="H928" s="35">
        <f t="shared" si="649"/>
        <v>2.622569444444061E-2</v>
      </c>
      <c r="I928" s="35">
        <f t="shared" si="650"/>
        <v>2.9972222222217841E-2</v>
      </c>
      <c r="J928" s="35">
        <f t="shared" si="651"/>
        <v>3.3718749999995072E-2</v>
      </c>
      <c r="K928" s="36">
        <f t="shared" si="652"/>
        <v>3.7465277777772303E-2</v>
      </c>
      <c r="L928" s="35">
        <f t="shared" si="653"/>
        <v>4.1211805555549534E-2</v>
      </c>
      <c r="M928" s="35">
        <f t="shared" si="654"/>
        <v>4.4958333333326758E-2</v>
      </c>
      <c r="N928" s="35">
        <f t="shared" si="655"/>
        <v>4.8704861111103989E-2</v>
      </c>
      <c r="O928" s="35">
        <f t="shared" si="656"/>
        <v>5.245138888888122E-2</v>
      </c>
      <c r="P928" s="36">
        <f t="shared" si="657"/>
        <v>5.6197916666658451E-2</v>
      </c>
      <c r="Q928" s="35">
        <f t="shared" si="658"/>
        <v>5.9944444444435682E-2</v>
      </c>
      <c r="R928" s="35">
        <f t="shared" si="659"/>
        <v>6.3690972222212913E-2</v>
      </c>
      <c r="S928" s="35">
        <f t="shared" si="660"/>
        <v>6.7437499999990144E-2</v>
      </c>
      <c r="T928" s="35">
        <f t="shared" si="661"/>
        <v>7.1184027777767375E-2</v>
      </c>
      <c r="U928" s="36">
        <f t="shared" si="662"/>
        <v>7.4930555555544606E-2</v>
      </c>
      <c r="V928" s="35">
        <f t="shared" si="663"/>
        <v>7.8677083333321837E-2</v>
      </c>
      <c r="W928" s="37">
        <f t="shared" si="664"/>
        <v>7.9033003472210664E-2</v>
      </c>
      <c r="X928" s="35">
        <f t="shared" si="665"/>
        <v>8.2423611111099068E-2</v>
      </c>
      <c r="Y928" s="35">
        <f t="shared" si="666"/>
        <v>8.6170138888876299E-2</v>
      </c>
      <c r="Z928" s="35">
        <f t="shared" si="667"/>
        <v>8.9916666666653516E-2</v>
      </c>
      <c r="AA928" s="36">
        <f t="shared" si="668"/>
        <v>9.3663194444430747E-2</v>
      </c>
      <c r="AB928" s="35">
        <f t="shared" si="669"/>
        <v>9.7409722222207978E-2</v>
      </c>
      <c r="AC928" s="35">
        <f t="shared" si="670"/>
        <v>0.10115624999998521</v>
      </c>
      <c r="AD928" s="35">
        <f t="shared" si="671"/>
        <v>0.10490277777776244</v>
      </c>
      <c r="AE928" s="35">
        <f t="shared" si="672"/>
        <v>0.10864930555553967</v>
      </c>
      <c r="AF928" s="36">
        <f t="shared" si="673"/>
        <v>0.1123958333333169</v>
      </c>
      <c r="AG928" s="35">
        <f t="shared" si="674"/>
        <v>0.11614236111109413</v>
      </c>
      <c r="AH928" s="35">
        <f t="shared" si="675"/>
        <v>0.11988888888887136</v>
      </c>
      <c r="AI928" s="35">
        <f t="shared" si="676"/>
        <v>0.1236354166666486</v>
      </c>
      <c r="AJ928" s="35">
        <f t="shared" si="677"/>
        <v>0.12738194444442583</v>
      </c>
      <c r="AK928" s="36">
        <f t="shared" si="678"/>
        <v>0.13112847222220306</v>
      </c>
      <c r="AL928" s="35">
        <f t="shared" si="679"/>
        <v>0.13487499999998029</v>
      </c>
      <c r="AM928" s="35">
        <f t="shared" si="680"/>
        <v>0.13862152777775752</v>
      </c>
      <c r="AN928" s="35">
        <f t="shared" si="681"/>
        <v>0.14236805555553475</v>
      </c>
      <c r="AO928" s="35">
        <f t="shared" si="682"/>
        <v>0.14611458333331198</v>
      </c>
      <c r="AP928" s="36">
        <f t="shared" si="683"/>
        <v>0.14986111111108921</v>
      </c>
      <c r="AQ928" s="35">
        <f t="shared" si="684"/>
        <v>0.15360763888886644</v>
      </c>
      <c r="AR928" s="35">
        <f t="shared" si="685"/>
        <v>0.15735416666664367</v>
      </c>
      <c r="AS928" s="38">
        <f t="shared" si="686"/>
        <v>0.15808473958331024</v>
      </c>
      <c r="AU928" s="33">
        <v>3.7465277777772301E-3</v>
      </c>
    </row>
    <row r="929" spans="1:47">
      <c r="A929" s="33">
        <v>3.7476851851846399E-3</v>
      </c>
      <c r="B929" s="34">
        <v>3.7476851851846399E-3</v>
      </c>
      <c r="C929" s="35">
        <f t="shared" ref="C929:C992" si="687">B929*2</f>
        <v>7.4953703703692798E-3</v>
      </c>
      <c r="D929" s="35">
        <f t="shared" si="645"/>
        <v>1.1243055555553921E-2</v>
      </c>
      <c r="E929" s="35">
        <f t="shared" si="646"/>
        <v>1.499074074073856E-2</v>
      </c>
      <c r="F929" s="36">
        <f t="shared" si="647"/>
        <v>1.8738425925923199E-2</v>
      </c>
      <c r="G929" s="35">
        <f t="shared" si="648"/>
        <v>2.2486111111107841E-2</v>
      </c>
      <c r="H929" s="35">
        <f t="shared" si="649"/>
        <v>2.623379629629248E-2</v>
      </c>
      <c r="I929" s="35">
        <f t="shared" si="650"/>
        <v>2.9981481481477119E-2</v>
      </c>
      <c r="J929" s="35">
        <f t="shared" si="651"/>
        <v>3.3729166666661758E-2</v>
      </c>
      <c r="K929" s="36">
        <f t="shared" si="652"/>
        <v>3.7476851851846398E-2</v>
      </c>
      <c r="L929" s="35">
        <f t="shared" si="653"/>
        <v>4.1224537037031037E-2</v>
      </c>
      <c r="M929" s="35">
        <f t="shared" si="654"/>
        <v>4.4972222222215683E-2</v>
      </c>
      <c r="N929" s="35">
        <f t="shared" si="655"/>
        <v>4.8719907407400322E-2</v>
      </c>
      <c r="O929" s="35">
        <f t="shared" si="656"/>
        <v>5.2467592592584961E-2</v>
      </c>
      <c r="P929" s="36">
        <f t="shared" si="657"/>
        <v>5.62152777777696E-2</v>
      </c>
      <c r="Q929" s="35">
        <f t="shared" si="658"/>
        <v>5.9962962962954239E-2</v>
      </c>
      <c r="R929" s="35">
        <f t="shared" si="659"/>
        <v>6.3710648148138885E-2</v>
      </c>
      <c r="S929" s="35">
        <f t="shared" si="660"/>
        <v>6.7458333333323517E-2</v>
      </c>
      <c r="T929" s="35">
        <f t="shared" si="661"/>
        <v>7.1206018518508163E-2</v>
      </c>
      <c r="U929" s="36">
        <f t="shared" si="662"/>
        <v>7.4953703703692795E-2</v>
      </c>
      <c r="V929" s="35">
        <f t="shared" si="663"/>
        <v>7.8701388888877441E-2</v>
      </c>
      <c r="W929" s="37">
        <f t="shared" si="664"/>
        <v>7.9057418981469979E-2</v>
      </c>
      <c r="X929" s="35">
        <f t="shared" si="665"/>
        <v>8.2449074074062073E-2</v>
      </c>
      <c r="Y929" s="35">
        <f t="shared" si="666"/>
        <v>8.6196759259246719E-2</v>
      </c>
      <c r="Z929" s="35">
        <f t="shared" si="667"/>
        <v>8.9944444444431365E-2</v>
      </c>
      <c r="AA929" s="36">
        <f t="shared" si="668"/>
        <v>9.3692129629615997E-2</v>
      </c>
      <c r="AB929" s="35">
        <f t="shared" si="669"/>
        <v>9.7439814814800643E-2</v>
      </c>
      <c r="AC929" s="35">
        <f t="shared" si="670"/>
        <v>0.10118749999998528</v>
      </c>
      <c r="AD929" s="35">
        <f t="shared" si="671"/>
        <v>0.10493518518516992</v>
      </c>
      <c r="AE929" s="35">
        <f t="shared" si="672"/>
        <v>0.10868287037035455</v>
      </c>
      <c r="AF929" s="36">
        <f t="shared" si="673"/>
        <v>0.1124305555555392</v>
      </c>
      <c r="AG929" s="35">
        <f t="shared" si="674"/>
        <v>0.11617824074072383</v>
      </c>
      <c r="AH929" s="35">
        <f t="shared" si="675"/>
        <v>0.11992592592590848</v>
      </c>
      <c r="AI929" s="35">
        <f t="shared" si="676"/>
        <v>0.12367361111109312</v>
      </c>
      <c r="AJ929" s="35">
        <f t="shared" si="677"/>
        <v>0.12742129629627777</v>
      </c>
      <c r="AK929" s="36">
        <f t="shared" si="678"/>
        <v>0.13116898148146239</v>
      </c>
      <c r="AL929" s="35">
        <f t="shared" si="679"/>
        <v>0.13491666666664703</v>
      </c>
      <c r="AM929" s="35">
        <f t="shared" si="680"/>
        <v>0.13866435185183168</v>
      </c>
      <c r="AN929" s="35">
        <f t="shared" si="681"/>
        <v>0.14241203703701633</v>
      </c>
      <c r="AO929" s="35">
        <f t="shared" si="682"/>
        <v>0.14615972222220094</v>
      </c>
      <c r="AP929" s="36">
        <f t="shared" si="683"/>
        <v>0.14990740740738559</v>
      </c>
      <c r="AQ929" s="35">
        <f t="shared" si="684"/>
        <v>0.15365509259257024</v>
      </c>
      <c r="AR929" s="35">
        <f t="shared" si="685"/>
        <v>0.15740277777775488</v>
      </c>
      <c r="AS929" s="38">
        <f t="shared" si="686"/>
        <v>0.15813357638886588</v>
      </c>
      <c r="AU929" s="33">
        <v>3.7476851851846399E-3</v>
      </c>
    </row>
    <row r="930" spans="1:47">
      <c r="A930" s="33">
        <v>3.7488425925920402E-3</v>
      </c>
      <c r="B930" s="34">
        <v>3.7488425925920402E-3</v>
      </c>
      <c r="C930" s="35">
        <f t="shared" si="687"/>
        <v>7.4976851851840803E-3</v>
      </c>
      <c r="D930" s="35">
        <f t="shared" si="645"/>
        <v>1.1246527777776121E-2</v>
      </c>
      <c r="E930" s="35">
        <f t="shared" si="646"/>
        <v>1.4995370370368161E-2</v>
      </c>
      <c r="F930" s="36">
        <f t="shared" si="647"/>
        <v>1.8744212962960201E-2</v>
      </c>
      <c r="G930" s="35">
        <f t="shared" si="648"/>
        <v>2.2493055555552241E-2</v>
      </c>
      <c r="H930" s="35">
        <f t="shared" si="649"/>
        <v>2.6241898148144281E-2</v>
      </c>
      <c r="I930" s="35">
        <f t="shared" si="650"/>
        <v>2.9990740740736321E-2</v>
      </c>
      <c r="J930" s="35">
        <f t="shared" si="651"/>
        <v>3.3739583333328362E-2</v>
      </c>
      <c r="K930" s="36">
        <f t="shared" si="652"/>
        <v>3.7488425925920402E-2</v>
      </c>
      <c r="L930" s="35">
        <f t="shared" si="653"/>
        <v>4.1237268518512442E-2</v>
      </c>
      <c r="M930" s="35">
        <f t="shared" si="654"/>
        <v>4.4986111111104482E-2</v>
      </c>
      <c r="N930" s="35">
        <f t="shared" si="655"/>
        <v>4.8734953703696522E-2</v>
      </c>
      <c r="O930" s="35">
        <f t="shared" si="656"/>
        <v>5.2483796296288562E-2</v>
      </c>
      <c r="P930" s="36">
        <f t="shared" si="657"/>
        <v>5.6232638888880603E-2</v>
      </c>
      <c r="Q930" s="35">
        <f t="shared" si="658"/>
        <v>5.9981481481472643E-2</v>
      </c>
      <c r="R930" s="35">
        <f t="shared" si="659"/>
        <v>6.3730324074064676E-2</v>
      </c>
      <c r="S930" s="35">
        <f t="shared" si="660"/>
        <v>6.7479166666656723E-2</v>
      </c>
      <c r="T930" s="35">
        <f t="shared" si="661"/>
        <v>7.122800925924877E-2</v>
      </c>
      <c r="U930" s="36">
        <f t="shared" si="662"/>
        <v>7.4976851851840803E-2</v>
      </c>
      <c r="V930" s="35">
        <f t="shared" si="663"/>
        <v>7.8725694444432837E-2</v>
      </c>
      <c r="W930" s="37">
        <f t="shared" si="664"/>
        <v>7.9081834490729086E-2</v>
      </c>
      <c r="X930" s="35">
        <f t="shared" si="665"/>
        <v>8.2474537037024884E-2</v>
      </c>
      <c r="Y930" s="35">
        <f t="shared" si="666"/>
        <v>8.6223379629616931E-2</v>
      </c>
      <c r="Z930" s="35">
        <f t="shared" si="667"/>
        <v>8.9972222222208964E-2</v>
      </c>
      <c r="AA930" s="36">
        <f t="shared" si="668"/>
        <v>9.3721064814800997E-2</v>
      </c>
      <c r="AB930" s="35">
        <f t="shared" si="669"/>
        <v>9.7469907407393044E-2</v>
      </c>
      <c r="AC930" s="35">
        <f t="shared" si="670"/>
        <v>0.10121874999998509</v>
      </c>
      <c r="AD930" s="35">
        <f t="shared" si="671"/>
        <v>0.10496759259257712</v>
      </c>
      <c r="AE930" s="35">
        <f t="shared" si="672"/>
        <v>0.10871643518516916</v>
      </c>
      <c r="AF930" s="36">
        <f t="shared" si="673"/>
        <v>0.11246527777776121</v>
      </c>
      <c r="AG930" s="35">
        <f t="shared" si="674"/>
        <v>0.11621412037035325</v>
      </c>
      <c r="AH930" s="35">
        <f t="shared" si="675"/>
        <v>0.11996296296294529</v>
      </c>
      <c r="AI930" s="35">
        <f t="shared" si="676"/>
        <v>0.12371180555553732</v>
      </c>
      <c r="AJ930" s="35">
        <f t="shared" si="677"/>
        <v>0.12746064814812935</v>
      </c>
      <c r="AK930" s="36">
        <f t="shared" si="678"/>
        <v>0.13120949074072141</v>
      </c>
      <c r="AL930" s="35">
        <f t="shared" si="679"/>
        <v>0.13495833333331345</v>
      </c>
      <c r="AM930" s="35">
        <f t="shared" si="680"/>
        <v>0.13870717592590548</v>
      </c>
      <c r="AN930" s="35">
        <f t="shared" si="681"/>
        <v>0.14245601851849754</v>
      </c>
      <c r="AO930" s="35">
        <f t="shared" si="682"/>
        <v>0.14620486111108957</v>
      </c>
      <c r="AP930" s="36">
        <f t="shared" si="683"/>
        <v>0.14995370370368161</v>
      </c>
      <c r="AQ930" s="35">
        <f t="shared" si="684"/>
        <v>0.15370254629627364</v>
      </c>
      <c r="AR930" s="35">
        <f t="shared" si="685"/>
        <v>0.15745138888886567</v>
      </c>
      <c r="AS930" s="38">
        <f t="shared" si="686"/>
        <v>0.15818241319442114</v>
      </c>
      <c r="AU930" s="33">
        <v>3.7488425925920402E-3</v>
      </c>
    </row>
    <row r="931" spans="1:47">
      <c r="A931" s="33">
        <v>3.74999999999945E-3</v>
      </c>
      <c r="B931" s="34">
        <v>3.74999999999945E-3</v>
      </c>
      <c r="C931" s="35">
        <f t="shared" si="687"/>
        <v>7.4999999999988999E-3</v>
      </c>
      <c r="D931" s="35">
        <f t="shared" si="645"/>
        <v>1.124999999999835E-2</v>
      </c>
      <c r="E931" s="35">
        <f t="shared" si="646"/>
        <v>1.49999999999978E-2</v>
      </c>
      <c r="F931" s="36">
        <f t="shared" si="647"/>
        <v>1.8749999999997248E-2</v>
      </c>
      <c r="G931" s="35">
        <f t="shared" si="648"/>
        <v>2.24999999999967E-2</v>
      </c>
      <c r="H931" s="35">
        <f t="shared" si="649"/>
        <v>2.6249999999996151E-2</v>
      </c>
      <c r="I931" s="35">
        <f t="shared" si="650"/>
        <v>2.99999999999956E-2</v>
      </c>
      <c r="J931" s="35">
        <f t="shared" si="651"/>
        <v>3.3749999999995048E-2</v>
      </c>
      <c r="K931" s="36">
        <f t="shared" si="652"/>
        <v>3.7499999999994496E-2</v>
      </c>
      <c r="L931" s="35">
        <f t="shared" si="653"/>
        <v>4.1249999999993951E-2</v>
      </c>
      <c r="M931" s="35">
        <f t="shared" si="654"/>
        <v>4.4999999999993399E-2</v>
      </c>
      <c r="N931" s="35">
        <f t="shared" si="655"/>
        <v>4.8749999999992848E-2</v>
      </c>
      <c r="O931" s="35">
        <f t="shared" si="656"/>
        <v>5.2499999999992303E-2</v>
      </c>
      <c r="P931" s="36">
        <f t="shared" si="657"/>
        <v>5.6249999999991751E-2</v>
      </c>
      <c r="Q931" s="35">
        <f t="shared" si="658"/>
        <v>5.9999999999991199E-2</v>
      </c>
      <c r="R931" s="35">
        <f t="shared" si="659"/>
        <v>6.3749999999990647E-2</v>
      </c>
      <c r="S931" s="35">
        <f t="shared" si="660"/>
        <v>6.7499999999990096E-2</v>
      </c>
      <c r="T931" s="35">
        <f t="shared" si="661"/>
        <v>7.1249999999989544E-2</v>
      </c>
      <c r="U931" s="36">
        <f t="shared" si="662"/>
        <v>7.4999999999988992E-2</v>
      </c>
      <c r="V931" s="35">
        <f t="shared" si="663"/>
        <v>7.8749999999988454E-2</v>
      </c>
      <c r="W931" s="37">
        <f t="shared" si="664"/>
        <v>7.9106249999988387E-2</v>
      </c>
      <c r="X931" s="35">
        <f t="shared" si="665"/>
        <v>8.2499999999987902E-2</v>
      </c>
      <c r="Y931" s="35">
        <f t="shared" si="666"/>
        <v>8.6249999999987351E-2</v>
      </c>
      <c r="Z931" s="35">
        <f t="shared" si="667"/>
        <v>8.9999999999986799E-2</v>
      </c>
      <c r="AA931" s="36">
        <f t="shared" si="668"/>
        <v>9.3749999999986247E-2</v>
      </c>
      <c r="AB931" s="35">
        <f t="shared" si="669"/>
        <v>9.7499999999985695E-2</v>
      </c>
      <c r="AC931" s="35">
        <f t="shared" si="670"/>
        <v>0.10124999999998514</v>
      </c>
      <c r="AD931" s="35">
        <f t="shared" si="671"/>
        <v>0.10499999999998461</v>
      </c>
      <c r="AE931" s="35">
        <f t="shared" si="672"/>
        <v>0.10874999999998405</v>
      </c>
      <c r="AF931" s="36">
        <f t="shared" si="673"/>
        <v>0.1124999999999835</v>
      </c>
      <c r="AG931" s="35">
        <f t="shared" si="674"/>
        <v>0.11624999999998295</v>
      </c>
      <c r="AH931" s="35">
        <f t="shared" si="675"/>
        <v>0.1199999999999824</v>
      </c>
      <c r="AI931" s="35">
        <f t="shared" si="676"/>
        <v>0.12374999999998185</v>
      </c>
      <c r="AJ931" s="35">
        <f t="shared" si="677"/>
        <v>0.12749999999998129</v>
      </c>
      <c r="AK931" s="36">
        <f t="shared" si="678"/>
        <v>0.13124999999998074</v>
      </c>
      <c r="AL931" s="35">
        <f t="shared" si="679"/>
        <v>0.13499999999998019</v>
      </c>
      <c r="AM931" s="35">
        <f t="shared" si="680"/>
        <v>0.13874999999997964</v>
      </c>
      <c r="AN931" s="35">
        <f t="shared" si="681"/>
        <v>0.14249999999997909</v>
      </c>
      <c r="AO931" s="35">
        <f t="shared" si="682"/>
        <v>0.14624999999997854</v>
      </c>
      <c r="AP931" s="36">
        <f t="shared" si="683"/>
        <v>0.14999999999997798</v>
      </c>
      <c r="AQ931" s="35">
        <f t="shared" si="684"/>
        <v>0.15374999999997746</v>
      </c>
      <c r="AR931" s="35">
        <f t="shared" si="685"/>
        <v>0.15749999999997691</v>
      </c>
      <c r="AS931" s="38">
        <f t="shared" si="686"/>
        <v>0.15823124999997679</v>
      </c>
      <c r="AU931" s="33">
        <v>3.74999999999945E-3</v>
      </c>
    </row>
    <row r="932" spans="1:47">
      <c r="A932" s="33">
        <v>3.7511574074068602E-3</v>
      </c>
      <c r="B932" s="34">
        <v>3.7511574074068602E-3</v>
      </c>
      <c r="C932" s="35">
        <f t="shared" si="687"/>
        <v>7.5023148148137203E-3</v>
      </c>
      <c r="D932" s="35">
        <f t="shared" si="645"/>
        <v>1.1253472222220581E-2</v>
      </c>
      <c r="E932" s="35">
        <f t="shared" si="646"/>
        <v>1.5004629629627441E-2</v>
      </c>
      <c r="F932" s="36">
        <f t="shared" si="647"/>
        <v>1.8755787037034302E-2</v>
      </c>
      <c r="G932" s="35">
        <f t="shared" si="648"/>
        <v>2.2506944444441162E-2</v>
      </c>
      <c r="H932" s="35">
        <f t="shared" si="649"/>
        <v>2.6258101851848022E-2</v>
      </c>
      <c r="I932" s="35">
        <f t="shared" si="650"/>
        <v>3.0009259259254881E-2</v>
      </c>
      <c r="J932" s="35">
        <f t="shared" si="651"/>
        <v>3.3760416666661741E-2</v>
      </c>
      <c r="K932" s="36">
        <f t="shared" si="652"/>
        <v>3.7511574074068604E-2</v>
      </c>
      <c r="L932" s="35">
        <f t="shared" si="653"/>
        <v>4.1262731481475461E-2</v>
      </c>
      <c r="M932" s="35">
        <f t="shared" si="654"/>
        <v>4.5013888888882324E-2</v>
      </c>
      <c r="N932" s="35">
        <f t="shared" si="655"/>
        <v>4.876504629628918E-2</v>
      </c>
      <c r="O932" s="35">
        <f t="shared" si="656"/>
        <v>5.2516203703696043E-2</v>
      </c>
      <c r="P932" s="36">
        <f t="shared" si="657"/>
        <v>5.62673611111029E-2</v>
      </c>
      <c r="Q932" s="35">
        <f t="shared" si="658"/>
        <v>6.0018518518509763E-2</v>
      </c>
      <c r="R932" s="35">
        <f t="shared" si="659"/>
        <v>6.3769675925916619E-2</v>
      </c>
      <c r="S932" s="35">
        <f t="shared" si="660"/>
        <v>6.7520833333323482E-2</v>
      </c>
      <c r="T932" s="35">
        <f t="shared" si="661"/>
        <v>7.1271990740730345E-2</v>
      </c>
      <c r="U932" s="36">
        <f t="shared" si="662"/>
        <v>7.5023148148137209E-2</v>
      </c>
      <c r="V932" s="35">
        <f t="shared" si="663"/>
        <v>7.8774305555544058E-2</v>
      </c>
      <c r="W932" s="37">
        <f t="shared" si="664"/>
        <v>7.9130665509247716E-2</v>
      </c>
      <c r="X932" s="35">
        <f t="shared" si="665"/>
        <v>8.2525462962950921E-2</v>
      </c>
      <c r="Y932" s="35">
        <f t="shared" si="666"/>
        <v>8.6276620370357784E-2</v>
      </c>
      <c r="Z932" s="35">
        <f t="shared" si="667"/>
        <v>9.0027777777764648E-2</v>
      </c>
      <c r="AA932" s="36">
        <f t="shared" si="668"/>
        <v>9.3778935185171511E-2</v>
      </c>
      <c r="AB932" s="35">
        <f t="shared" si="669"/>
        <v>9.753009259257836E-2</v>
      </c>
      <c r="AC932" s="35">
        <f t="shared" si="670"/>
        <v>0.10128124999998522</v>
      </c>
      <c r="AD932" s="35">
        <f t="shared" si="671"/>
        <v>0.10503240740739209</v>
      </c>
      <c r="AE932" s="35">
        <f t="shared" si="672"/>
        <v>0.10878356481479895</v>
      </c>
      <c r="AF932" s="36">
        <f t="shared" si="673"/>
        <v>0.1125347222222058</v>
      </c>
      <c r="AG932" s="35">
        <f t="shared" si="674"/>
        <v>0.11628587962961266</v>
      </c>
      <c r="AH932" s="35">
        <f t="shared" si="675"/>
        <v>0.12003703703701953</v>
      </c>
      <c r="AI932" s="35">
        <f t="shared" si="676"/>
        <v>0.12378819444442639</v>
      </c>
      <c r="AJ932" s="35">
        <f t="shared" si="677"/>
        <v>0.12753935185183324</v>
      </c>
      <c r="AK932" s="36">
        <f t="shared" si="678"/>
        <v>0.1312905092592401</v>
      </c>
      <c r="AL932" s="35">
        <f t="shared" si="679"/>
        <v>0.13504166666664696</v>
      </c>
      <c r="AM932" s="35">
        <f t="shared" si="680"/>
        <v>0.13879282407405383</v>
      </c>
      <c r="AN932" s="35">
        <f t="shared" si="681"/>
        <v>0.14254398148146069</v>
      </c>
      <c r="AO932" s="35">
        <f t="shared" si="682"/>
        <v>0.14629513888886755</v>
      </c>
      <c r="AP932" s="36">
        <f t="shared" si="683"/>
        <v>0.15004629629627442</v>
      </c>
      <c r="AQ932" s="35">
        <f t="shared" si="684"/>
        <v>0.15379745370368128</v>
      </c>
      <c r="AR932" s="35">
        <f t="shared" si="685"/>
        <v>0.15754861111108812</v>
      </c>
      <c r="AS932" s="38">
        <f t="shared" si="686"/>
        <v>0.15828008680553246</v>
      </c>
      <c r="AU932" s="33">
        <v>3.7511574074068602E-3</v>
      </c>
    </row>
    <row r="933" spans="1:47">
      <c r="A933" s="33">
        <v>3.75231481481427E-3</v>
      </c>
      <c r="B933" s="34">
        <v>3.75231481481427E-3</v>
      </c>
      <c r="C933" s="35">
        <f t="shared" si="687"/>
        <v>7.5046296296285399E-3</v>
      </c>
      <c r="D933" s="35">
        <f t="shared" si="645"/>
        <v>1.125694444444281E-2</v>
      </c>
      <c r="E933" s="35">
        <f t="shared" si="646"/>
        <v>1.500925925925708E-2</v>
      </c>
      <c r="F933" s="36">
        <f t="shared" si="647"/>
        <v>1.8761574074071349E-2</v>
      </c>
      <c r="G933" s="35">
        <f t="shared" si="648"/>
        <v>2.2513888888885621E-2</v>
      </c>
      <c r="H933" s="35">
        <f t="shared" si="649"/>
        <v>2.6266203703699888E-2</v>
      </c>
      <c r="I933" s="35">
        <f t="shared" si="650"/>
        <v>3.001851851851416E-2</v>
      </c>
      <c r="J933" s="35">
        <f t="shared" si="651"/>
        <v>3.3770833333328427E-2</v>
      </c>
      <c r="K933" s="36">
        <f t="shared" si="652"/>
        <v>3.7523148148142699E-2</v>
      </c>
      <c r="L933" s="35">
        <f t="shared" si="653"/>
        <v>4.127546296295697E-2</v>
      </c>
      <c r="M933" s="35">
        <f t="shared" si="654"/>
        <v>4.5027777777771241E-2</v>
      </c>
      <c r="N933" s="35">
        <f t="shared" si="655"/>
        <v>4.8780092592585513E-2</v>
      </c>
      <c r="O933" s="35">
        <f t="shared" si="656"/>
        <v>5.2532407407399777E-2</v>
      </c>
      <c r="P933" s="36">
        <f t="shared" si="657"/>
        <v>5.6284722222214048E-2</v>
      </c>
      <c r="Q933" s="35">
        <f t="shared" si="658"/>
        <v>6.0037037037028319E-2</v>
      </c>
      <c r="R933" s="35">
        <f t="shared" si="659"/>
        <v>6.3789351851842591E-2</v>
      </c>
      <c r="S933" s="35">
        <f t="shared" si="660"/>
        <v>6.7541666666656855E-2</v>
      </c>
      <c r="T933" s="35">
        <f t="shared" si="661"/>
        <v>7.1293981481471133E-2</v>
      </c>
      <c r="U933" s="36">
        <f t="shared" si="662"/>
        <v>7.5046296296285397E-2</v>
      </c>
      <c r="V933" s="35">
        <f t="shared" si="663"/>
        <v>7.8798611111099676E-2</v>
      </c>
      <c r="W933" s="37">
        <f t="shared" si="664"/>
        <v>7.9155081018507017E-2</v>
      </c>
      <c r="X933" s="35">
        <f t="shared" si="665"/>
        <v>8.255092592591394E-2</v>
      </c>
      <c r="Y933" s="35">
        <f t="shared" si="666"/>
        <v>8.6303240740728204E-2</v>
      </c>
      <c r="Z933" s="35">
        <f t="shared" si="667"/>
        <v>9.0055555555542482E-2</v>
      </c>
      <c r="AA933" s="36">
        <f t="shared" si="668"/>
        <v>9.3807870370356747E-2</v>
      </c>
      <c r="AB933" s="35">
        <f t="shared" si="669"/>
        <v>9.7560185185171025E-2</v>
      </c>
      <c r="AC933" s="35">
        <f t="shared" si="670"/>
        <v>0.10131249999998529</v>
      </c>
      <c r="AD933" s="35">
        <f t="shared" si="671"/>
        <v>0.10506481481479955</v>
      </c>
      <c r="AE933" s="35">
        <f t="shared" si="672"/>
        <v>0.10881712962961383</v>
      </c>
      <c r="AF933" s="36">
        <f t="shared" si="673"/>
        <v>0.1125694444444281</v>
      </c>
      <c r="AG933" s="35">
        <f t="shared" si="674"/>
        <v>0.11632175925924237</v>
      </c>
      <c r="AH933" s="35">
        <f t="shared" si="675"/>
        <v>0.12007407407405664</v>
      </c>
      <c r="AI933" s="35">
        <f t="shared" si="676"/>
        <v>0.1238263888888709</v>
      </c>
      <c r="AJ933" s="35">
        <f t="shared" si="677"/>
        <v>0.12757870370368518</v>
      </c>
      <c r="AK933" s="36">
        <f t="shared" si="678"/>
        <v>0.13133101851849946</v>
      </c>
      <c r="AL933" s="35">
        <f t="shared" si="679"/>
        <v>0.13508333333331371</v>
      </c>
      <c r="AM933" s="35">
        <f t="shared" si="680"/>
        <v>0.13883564814812799</v>
      </c>
      <c r="AN933" s="35">
        <f t="shared" si="681"/>
        <v>0.14258796296294227</v>
      </c>
      <c r="AO933" s="35">
        <f t="shared" si="682"/>
        <v>0.14634027777775652</v>
      </c>
      <c r="AP933" s="36">
        <f t="shared" si="683"/>
        <v>0.15009259259257079</v>
      </c>
      <c r="AQ933" s="35">
        <f t="shared" si="684"/>
        <v>0.15384490740738507</v>
      </c>
      <c r="AR933" s="35">
        <f t="shared" si="685"/>
        <v>0.15759722222219935</v>
      </c>
      <c r="AS933" s="38">
        <f t="shared" si="686"/>
        <v>0.15832892361108813</v>
      </c>
      <c r="AU933" s="33">
        <v>3.75231481481427E-3</v>
      </c>
    </row>
    <row r="934" spans="1:47">
      <c r="A934" s="33">
        <v>3.7534722222216702E-3</v>
      </c>
      <c r="B934" s="34">
        <v>3.7534722222216702E-3</v>
      </c>
      <c r="C934" s="35">
        <f t="shared" si="687"/>
        <v>7.5069444444433404E-3</v>
      </c>
      <c r="D934" s="35">
        <f t="shared" si="645"/>
        <v>1.126041666666501E-2</v>
      </c>
      <c r="E934" s="35">
        <f t="shared" si="646"/>
        <v>1.5013888888886681E-2</v>
      </c>
      <c r="F934" s="36">
        <f t="shared" si="647"/>
        <v>1.8767361111108351E-2</v>
      </c>
      <c r="G934" s="35">
        <f t="shared" si="648"/>
        <v>2.252083333333002E-2</v>
      </c>
      <c r="H934" s="35">
        <f t="shared" si="649"/>
        <v>2.6274305555551693E-2</v>
      </c>
      <c r="I934" s="35">
        <f t="shared" si="650"/>
        <v>3.0027777777773362E-2</v>
      </c>
      <c r="J934" s="35">
        <f t="shared" si="651"/>
        <v>3.3781249999995031E-2</v>
      </c>
      <c r="K934" s="36">
        <f t="shared" si="652"/>
        <v>3.7534722222216703E-2</v>
      </c>
      <c r="L934" s="35">
        <f t="shared" si="653"/>
        <v>4.1288194444438375E-2</v>
      </c>
      <c r="M934" s="35">
        <f t="shared" si="654"/>
        <v>4.5041666666660041E-2</v>
      </c>
      <c r="N934" s="35">
        <f t="shared" si="655"/>
        <v>4.8795138888881713E-2</v>
      </c>
      <c r="O934" s="35">
        <f t="shared" si="656"/>
        <v>5.2548611111103385E-2</v>
      </c>
      <c r="P934" s="36">
        <f t="shared" si="657"/>
        <v>5.6302083333325051E-2</v>
      </c>
      <c r="Q934" s="35">
        <f t="shared" si="658"/>
        <v>6.0055555555546723E-2</v>
      </c>
      <c r="R934" s="35">
        <f t="shared" si="659"/>
        <v>6.3809027777768396E-2</v>
      </c>
      <c r="S934" s="35">
        <f t="shared" si="660"/>
        <v>6.7562499999990061E-2</v>
      </c>
      <c r="T934" s="35">
        <f t="shared" si="661"/>
        <v>7.131597222221174E-2</v>
      </c>
      <c r="U934" s="36">
        <f t="shared" si="662"/>
        <v>7.5069444444433406E-2</v>
      </c>
      <c r="V934" s="35">
        <f t="shared" si="663"/>
        <v>7.8822916666655071E-2</v>
      </c>
      <c r="W934" s="37">
        <f t="shared" si="664"/>
        <v>7.9179496527766124E-2</v>
      </c>
      <c r="X934" s="35">
        <f t="shared" si="665"/>
        <v>8.2576388888876751E-2</v>
      </c>
      <c r="Y934" s="35">
        <f t="shared" si="666"/>
        <v>8.6329861111098416E-2</v>
      </c>
      <c r="Z934" s="35">
        <f t="shared" si="667"/>
        <v>9.0083333333320081E-2</v>
      </c>
      <c r="AA934" s="36">
        <f t="shared" si="668"/>
        <v>9.3836805555541761E-2</v>
      </c>
      <c r="AB934" s="35">
        <f t="shared" si="669"/>
        <v>9.7590277777763426E-2</v>
      </c>
      <c r="AC934" s="35">
        <f t="shared" si="670"/>
        <v>0.10134374999998509</v>
      </c>
      <c r="AD934" s="35">
        <f t="shared" si="671"/>
        <v>0.10509722222220677</v>
      </c>
      <c r="AE934" s="35">
        <f t="shared" si="672"/>
        <v>0.10885069444442844</v>
      </c>
      <c r="AF934" s="36">
        <f t="shared" si="673"/>
        <v>0.1126041666666501</v>
      </c>
      <c r="AG934" s="35">
        <f t="shared" si="674"/>
        <v>0.11635763888887178</v>
      </c>
      <c r="AH934" s="35">
        <f t="shared" si="675"/>
        <v>0.12011111111109345</v>
      </c>
      <c r="AI934" s="35">
        <f t="shared" si="676"/>
        <v>0.12386458333331511</v>
      </c>
      <c r="AJ934" s="35">
        <f t="shared" si="677"/>
        <v>0.12761805555553679</v>
      </c>
      <c r="AK934" s="36">
        <f t="shared" si="678"/>
        <v>0.13137152777775846</v>
      </c>
      <c r="AL934" s="35">
        <f t="shared" si="679"/>
        <v>0.13512499999998012</v>
      </c>
      <c r="AM934" s="35">
        <f t="shared" si="680"/>
        <v>0.13887847222220179</v>
      </c>
      <c r="AN934" s="35">
        <f t="shared" si="681"/>
        <v>0.14263194444442348</v>
      </c>
      <c r="AO934" s="35">
        <f t="shared" si="682"/>
        <v>0.14638541666664515</v>
      </c>
      <c r="AP934" s="36">
        <f t="shared" si="683"/>
        <v>0.15013888888886681</v>
      </c>
      <c r="AQ934" s="35">
        <f t="shared" si="684"/>
        <v>0.15389236111108848</v>
      </c>
      <c r="AR934" s="35">
        <f t="shared" si="685"/>
        <v>0.15764583333331014</v>
      </c>
      <c r="AS934" s="38">
        <f t="shared" si="686"/>
        <v>0.15837776041664337</v>
      </c>
      <c r="AU934" s="33">
        <v>3.7534722222216702E-3</v>
      </c>
    </row>
    <row r="935" spans="1:47">
      <c r="A935" s="33">
        <v>3.75462962962908E-3</v>
      </c>
      <c r="B935" s="34">
        <v>3.75462962962908E-3</v>
      </c>
      <c r="C935" s="35">
        <f t="shared" si="687"/>
        <v>7.50925925925816E-3</v>
      </c>
      <c r="D935" s="35">
        <f t="shared" si="645"/>
        <v>1.126388888888724E-2</v>
      </c>
      <c r="E935" s="35">
        <f t="shared" si="646"/>
        <v>1.501851851851632E-2</v>
      </c>
      <c r="F935" s="36">
        <f t="shared" si="647"/>
        <v>1.8773148148145399E-2</v>
      </c>
      <c r="G935" s="35">
        <f t="shared" si="648"/>
        <v>2.2527777777774479E-2</v>
      </c>
      <c r="H935" s="35">
        <f t="shared" si="649"/>
        <v>2.6282407407403559E-2</v>
      </c>
      <c r="I935" s="35">
        <f t="shared" si="650"/>
        <v>3.003703703703264E-2</v>
      </c>
      <c r="J935" s="35">
        <f t="shared" si="651"/>
        <v>3.3791666666661717E-2</v>
      </c>
      <c r="K935" s="36">
        <f t="shared" si="652"/>
        <v>3.7546296296290797E-2</v>
      </c>
      <c r="L935" s="35">
        <f t="shared" si="653"/>
        <v>4.1300925925919878E-2</v>
      </c>
      <c r="M935" s="35">
        <f t="shared" si="654"/>
        <v>4.5055555555548958E-2</v>
      </c>
      <c r="N935" s="35">
        <f t="shared" si="655"/>
        <v>4.8810185185178039E-2</v>
      </c>
      <c r="O935" s="35">
        <f t="shared" si="656"/>
        <v>5.2564814814807119E-2</v>
      </c>
      <c r="P935" s="36">
        <f t="shared" si="657"/>
        <v>5.6319444444436199E-2</v>
      </c>
      <c r="Q935" s="35">
        <f t="shared" si="658"/>
        <v>6.007407407406528E-2</v>
      </c>
      <c r="R935" s="35">
        <f t="shared" si="659"/>
        <v>6.3828703703694353E-2</v>
      </c>
      <c r="S935" s="35">
        <f t="shared" si="660"/>
        <v>6.7583333333323434E-2</v>
      </c>
      <c r="T935" s="35">
        <f t="shared" si="661"/>
        <v>7.1337962962952514E-2</v>
      </c>
      <c r="U935" s="36">
        <f t="shared" si="662"/>
        <v>7.5092592592581595E-2</v>
      </c>
      <c r="V935" s="35">
        <f t="shared" si="663"/>
        <v>7.8847222222210675E-2</v>
      </c>
      <c r="W935" s="37">
        <f t="shared" si="664"/>
        <v>7.920391203702544E-2</v>
      </c>
      <c r="X935" s="35">
        <f t="shared" si="665"/>
        <v>8.2601851851839755E-2</v>
      </c>
      <c r="Y935" s="35">
        <f t="shared" si="666"/>
        <v>8.6356481481468836E-2</v>
      </c>
      <c r="Z935" s="35">
        <f t="shared" si="667"/>
        <v>9.0111111111097916E-2</v>
      </c>
      <c r="AA935" s="36">
        <f t="shared" si="668"/>
        <v>9.3865740740726997E-2</v>
      </c>
      <c r="AB935" s="35">
        <f t="shared" si="669"/>
        <v>9.7620370370356077E-2</v>
      </c>
      <c r="AC935" s="35">
        <f t="shared" si="670"/>
        <v>0.10137499999998516</v>
      </c>
      <c r="AD935" s="35">
        <f t="shared" si="671"/>
        <v>0.10512962962961424</v>
      </c>
      <c r="AE935" s="35">
        <f t="shared" si="672"/>
        <v>0.10888425925924332</v>
      </c>
      <c r="AF935" s="36">
        <f t="shared" si="673"/>
        <v>0.1126388888888724</v>
      </c>
      <c r="AG935" s="35">
        <f t="shared" si="674"/>
        <v>0.11639351851850148</v>
      </c>
      <c r="AH935" s="35">
        <f t="shared" si="675"/>
        <v>0.12014814814813056</v>
      </c>
      <c r="AI935" s="35">
        <f t="shared" si="676"/>
        <v>0.12390277777775964</v>
      </c>
      <c r="AJ935" s="35">
        <f t="shared" si="677"/>
        <v>0.12765740740738871</v>
      </c>
      <c r="AK935" s="36">
        <f t="shared" si="678"/>
        <v>0.13141203703701779</v>
      </c>
      <c r="AL935" s="35">
        <f t="shared" si="679"/>
        <v>0.13516666666664687</v>
      </c>
      <c r="AM935" s="35">
        <f t="shared" si="680"/>
        <v>0.13892129629627595</v>
      </c>
      <c r="AN935" s="35">
        <f t="shared" si="681"/>
        <v>0.14267592592590503</v>
      </c>
      <c r="AO935" s="35">
        <f t="shared" si="682"/>
        <v>0.14643055555553411</v>
      </c>
      <c r="AP935" s="36">
        <f t="shared" si="683"/>
        <v>0.15018518518516319</v>
      </c>
      <c r="AQ935" s="35">
        <f t="shared" si="684"/>
        <v>0.15393981481479227</v>
      </c>
      <c r="AR935" s="35">
        <f t="shared" si="685"/>
        <v>0.15769444444442135</v>
      </c>
      <c r="AS935" s="38">
        <f t="shared" si="686"/>
        <v>0.15842659722219904</v>
      </c>
      <c r="AU935" s="33">
        <v>3.75462962962908E-3</v>
      </c>
    </row>
    <row r="936" spans="1:47">
      <c r="A936" s="33">
        <v>3.7557870370364902E-3</v>
      </c>
      <c r="B936" s="34">
        <v>3.7557870370364902E-3</v>
      </c>
      <c r="C936" s="35">
        <f t="shared" si="687"/>
        <v>7.5115740740729804E-3</v>
      </c>
      <c r="D936" s="35">
        <f t="shared" si="645"/>
        <v>1.1267361111109471E-2</v>
      </c>
      <c r="E936" s="35">
        <f t="shared" si="646"/>
        <v>1.5023148148145961E-2</v>
      </c>
      <c r="F936" s="36">
        <f t="shared" si="647"/>
        <v>1.8778935185182449E-2</v>
      </c>
      <c r="G936" s="35">
        <f t="shared" si="648"/>
        <v>2.2534722222218941E-2</v>
      </c>
      <c r="H936" s="35">
        <f t="shared" si="649"/>
        <v>2.6290509259255433E-2</v>
      </c>
      <c r="I936" s="35">
        <f t="shared" si="650"/>
        <v>3.0046296296291922E-2</v>
      </c>
      <c r="J936" s="35">
        <f t="shared" si="651"/>
        <v>3.380208333332841E-2</v>
      </c>
      <c r="K936" s="36">
        <f t="shared" si="652"/>
        <v>3.7557870370364899E-2</v>
      </c>
      <c r="L936" s="35">
        <f t="shared" si="653"/>
        <v>4.1313657407401394E-2</v>
      </c>
      <c r="M936" s="35">
        <f t="shared" si="654"/>
        <v>4.5069444444437883E-2</v>
      </c>
      <c r="N936" s="35">
        <f t="shared" si="655"/>
        <v>4.8825231481474371E-2</v>
      </c>
      <c r="O936" s="35">
        <f t="shared" si="656"/>
        <v>5.2581018518510866E-2</v>
      </c>
      <c r="P936" s="36">
        <f t="shared" si="657"/>
        <v>5.6336805555547355E-2</v>
      </c>
      <c r="Q936" s="35">
        <f t="shared" si="658"/>
        <v>6.0092592592583843E-2</v>
      </c>
      <c r="R936" s="35">
        <f t="shared" si="659"/>
        <v>6.3848379629620339E-2</v>
      </c>
      <c r="S936" s="35">
        <f t="shared" si="660"/>
        <v>6.760416666665682E-2</v>
      </c>
      <c r="T936" s="35">
        <f t="shared" si="661"/>
        <v>7.1359953703693316E-2</v>
      </c>
      <c r="U936" s="36">
        <f t="shared" si="662"/>
        <v>7.5115740740729797E-2</v>
      </c>
      <c r="V936" s="35">
        <f t="shared" si="663"/>
        <v>7.8871527777766293E-2</v>
      </c>
      <c r="W936" s="37">
        <f t="shared" si="664"/>
        <v>7.9228327546284755E-2</v>
      </c>
      <c r="X936" s="35">
        <f t="shared" si="665"/>
        <v>8.2627314814802788E-2</v>
      </c>
      <c r="Y936" s="35">
        <f t="shared" si="666"/>
        <v>8.638310185183927E-2</v>
      </c>
      <c r="Z936" s="35">
        <f t="shared" si="667"/>
        <v>9.0138888888875765E-2</v>
      </c>
      <c r="AA936" s="36">
        <f t="shared" si="668"/>
        <v>9.389467592591226E-2</v>
      </c>
      <c r="AB936" s="35">
        <f t="shared" si="669"/>
        <v>9.7650462962948742E-2</v>
      </c>
      <c r="AC936" s="35">
        <f t="shared" si="670"/>
        <v>0.10140624999998524</v>
      </c>
      <c r="AD936" s="35">
        <f t="shared" si="671"/>
        <v>0.10516203703702173</v>
      </c>
      <c r="AE936" s="35">
        <f t="shared" si="672"/>
        <v>0.10891782407405821</v>
      </c>
      <c r="AF936" s="36">
        <f t="shared" si="673"/>
        <v>0.11267361111109471</v>
      </c>
      <c r="AG936" s="35">
        <f t="shared" si="674"/>
        <v>0.11642939814813119</v>
      </c>
      <c r="AH936" s="35">
        <f t="shared" si="675"/>
        <v>0.12018518518516769</v>
      </c>
      <c r="AI936" s="35">
        <f t="shared" si="676"/>
        <v>0.12394097222220418</v>
      </c>
      <c r="AJ936" s="35">
        <f t="shared" si="677"/>
        <v>0.12769675925924068</v>
      </c>
      <c r="AK936" s="36">
        <f t="shared" si="678"/>
        <v>0.13145254629627715</v>
      </c>
      <c r="AL936" s="35">
        <f t="shared" si="679"/>
        <v>0.13520833333331364</v>
      </c>
      <c r="AM936" s="35">
        <f t="shared" si="680"/>
        <v>0.13896412037035014</v>
      </c>
      <c r="AN936" s="35">
        <f t="shared" si="681"/>
        <v>0.14271990740738663</v>
      </c>
      <c r="AO936" s="35">
        <f t="shared" si="682"/>
        <v>0.14647569444442313</v>
      </c>
      <c r="AP936" s="36">
        <f t="shared" si="683"/>
        <v>0.15023148148145959</v>
      </c>
      <c r="AQ936" s="35">
        <f t="shared" si="684"/>
        <v>0.15398726851849609</v>
      </c>
      <c r="AR936" s="35">
        <f t="shared" si="685"/>
        <v>0.15774305555553259</v>
      </c>
      <c r="AS936" s="38">
        <f t="shared" si="686"/>
        <v>0.15847543402775471</v>
      </c>
      <c r="AU936" s="33">
        <v>3.7557870370364902E-3</v>
      </c>
    </row>
    <row r="937" spans="1:47">
      <c r="A937" s="33">
        <v>3.75694444444389E-3</v>
      </c>
      <c r="B937" s="34">
        <v>3.75694444444389E-3</v>
      </c>
      <c r="C937" s="35">
        <f t="shared" si="687"/>
        <v>7.51388888888778E-3</v>
      </c>
      <c r="D937" s="35">
        <f t="shared" si="645"/>
        <v>1.127083333333167E-2</v>
      </c>
      <c r="E937" s="35">
        <f t="shared" si="646"/>
        <v>1.502777777777556E-2</v>
      </c>
      <c r="F937" s="36">
        <f t="shared" si="647"/>
        <v>1.8784722222219451E-2</v>
      </c>
      <c r="G937" s="35">
        <f t="shared" si="648"/>
        <v>2.2541666666663341E-2</v>
      </c>
      <c r="H937" s="35">
        <f t="shared" si="649"/>
        <v>2.6298611111107231E-2</v>
      </c>
      <c r="I937" s="35">
        <f t="shared" si="650"/>
        <v>3.005555555555112E-2</v>
      </c>
      <c r="J937" s="35">
        <f t="shared" si="651"/>
        <v>3.3812499999995013E-2</v>
      </c>
      <c r="K937" s="36">
        <f t="shared" si="652"/>
        <v>3.7569444444438903E-2</v>
      </c>
      <c r="L937" s="35">
        <f t="shared" si="653"/>
        <v>4.1326388888882792E-2</v>
      </c>
      <c r="M937" s="35">
        <f t="shared" si="654"/>
        <v>4.5083333333326682E-2</v>
      </c>
      <c r="N937" s="35">
        <f t="shared" si="655"/>
        <v>4.8840277777770572E-2</v>
      </c>
      <c r="O937" s="35">
        <f t="shared" si="656"/>
        <v>5.2597222222214461E-2</v>
      </c>
      <c r="P937" s="36">
        <f t="shared" si="657"/>
        <v>5.6354166666658351E-2</v>
      </c>
      <c r="Q937" s="35">
        <f t="shared" si="658"/>
        <v>6.011111111110224E-2</v>
      </c>
      <c r="R937" s="35">
        <f t="shared" si="659"/>
        <v>6.386805555554613E-2</v>
      </c>
      <c r="S937" s="35">
        <f t="shared" si="660"/>
        <v>6.7624999999990026E-2</v>
      </c>
      <c r="T937" s="35">
        <f t="shared" si="661"/>
        <v>7.1381944444433909E-2</v>
      </c>
      <c r="U937" s="36">
        <f t="shared" si="662"/>
        <v>7.5138888888877806E-2</v>
      </c>
      <c r="V937" s="35">
        <f t="shared" si="663"/>
        <v>7.8895833333321688E-2</v>
      </c>
      <c r="W937" s="37">
        <f t="shared" si="664"/>
        <v>7.9252743055543862E-2</v>
      </c>
      <c r="X937" s="35">
        <f t="shared" si="665"/>
        <v>8.2652777777765585E-2</v>
      </c>
      <c r="Y937" s="35">
        <f t="shared" si="666"/>
        <v>8.6409722222209467E-2</v>
      </c>
      <c r="Z937" s="35">
        <f t="shared" si="667"/>
        <v>9.0166666666653364E-2</v>
      </c>
      <c r="AA937" s="36">
        <f t="shared" si="668"/>
        <v>9.3923611111097247E-2</v>
      </c>
      <c r="AB937" s="35">
        <f t="shared" si="669"/>
        <v>9.7680555555541143E-2</v>
      </c>
      <c r="AC937" s="35">
        <f t="shared" si="670"/>
        <v>0.10143749999998503</v>
      </c>
      <c r="AD937" s="35">
        <f t="shared" si="671"/>
        <v>0.10519444444442892</v>
      </c>
      <c r="AE937" s="35">
        <f t="shared" si="672"/>
        <v>0.1089513888888728</v>
      </c>
      <c r="AF937" s="36">
        <f t="shared" si="673"/>
        <v>0.1127083333333167</v>
      </c>
      <c r="AG937" s="35">
        <f t="shared" si="674"/>
        <v>0.11646527777776058</v>
      </c>
      <c r="AH937" s="35">
        <f t="shared" si="675"/>
        <v>0.12022222222220448</v>
      </c>
      <c r="AI937" s="35">
        <f t="shared" si="676"/>
        <v>0.12397916666664838</v>
      </c>
      <c r="AJ937" s="35">
        <f t="shared" si="677"/>
        <v>0.12773611111109226</v>
      </c>
      <c r="AK937" s="36">
        <f t="shared" si="678"/>
        <v>0.13149305555553614</v>
      </c>
      <c r="AL937" s="35">
        <f t="shared" si="679"/>
        <v>0.13524999999998005</v>
      </c>
      <c r="AM937" s="35">
        <f t="shared" si="680"/>
        <v>0.13900694444442394</v>
      </c>
      <c r="AN937" s="35">
        <f t="shared" si="681"/>
        <v>0.14276388888886782</v>
      </c>
      <c r="AO937" s="35">
        <f t="shared" si="682"/>
        <v>0.1465208333333117</v>
      </c>
      <c r="AP937" s="36">
        <f t="shared" si="683"/>
        <v>0.15027777777775561</v>
      </c>
      <c r="AQ937" s="35">
        <f t="shared" si="684"/>
        <v>0.15403472222219949</v>
      </c>
      <c r="AR937" s="35">
        <f t="shared" si="685"/>
        <v>0.15779166666664338</v>
      </c>
      <c r="AS937" s="38">
        <f t="shared" si="686"/>
        <v>0.15852427083330994</v>
      </c>
      <c r="AU937" s="33">
        <v>3.75694444444389E-3</v>
      </c>
    </row>
    <row r="938" spans="1:47">
      <c r="A938" s="33">
        <v>3.7581018518512998E-3</v>
      </c>
      <c r="B938" s="34">
        <v>3.7581018518512998E-3</v>
      </c>
      <c r="C938" s="35">
        <f t="shared" si="687"/>
        <v>7.5162037037025996E-3</v>
      </c>
      <c r="D938" s="35">
        <f t="shared" si="645"/>
        <v>1.12743055555539E-2</v>
      </c>
      <c r="E938" s="35">
        <f t="shared" si="646"/>
        <v>1.5032407407405199E-2</v>
      </c>
      <c r="F938" s="36">
        <f t="shared" si="647"/>
        <v>1.8790509259256499E-2</v>
      </c>
      <c r="G938" s="35">
        <f t="shared" si="648"/>
        <v>2.25486111111078E-2</v>
      </c>
      <c r="H938" s="35">
        <f t="shared" si="649"/>
        <v>2.6306712962959097E-2</v>
      </c>
      <c r="I938" s="35">
        <f t="shared" si="650"/>
        <v>3.0064814814810398E-2</v>
      </c>
      <c r="J938" s="35">
        <f t="shared" si="651"/>
        <v>3.38229166666617E-2</v>
      </c>
      <c r="K938" s="36">
        <f t="shared" si="652"/>
        <v>3.7581018518512997E-2</v>
      </c>
      <c r="L938" s="35">
        <f t="shared" si="653"/>
        <v>4.1339120370364295E-2</v>
      </c>
      <c r="M938" s="35">
        <f t="shared" si="654"/>
        <v>4.5097222222215599E-2</v>
      </c>
      <c r="N938" s="35">
        <f t="shared" si="655"/>
        <v>4.8855324074066897E-2</v>
      </c>
      <c r="O938" s="35">
        <f t="shared" si="656"/>
        <v>5.2613425925918195E-2</v>
      </c>
      <c r="P938" s="36">
        <f t="shared" si="657"/>
        <v>5.6371527777769499E-2</v>
      </c>
      <c r="Q938" s="35">
        <f t="shared" si="658"/>
        <v>6.0129629629620797E-2</v>
      </c>
      <c r="R938" s="35">
        <f t="shared" si="659"/>
        <v>6.3887731481472101E-2</v>
      </c>
      <c r="S938" s="35">
        <f t="shared" si="660"/>
        <v>6.7645833333323399E-2</v>
      </c>
      <c r="T938" s="35">
        <f t="shared" si="661"/>
        <v>7.1403935185174697E-2</v>
      </c>
      <c r="U938" s="36">
        <f t="shared" si="662"/>
        <v>7.5162037037025994E-2</v>
      </c>
      <c r="V938" s="35">
        <f t="shared" si="663"/>
        <v>7.8920138888877292E-2</v>
      </c>
      <c r="W938" s="37">
        <f t="shared" si="664"/>
        <v>7.9277158564803163E-2</v>
      </c>
      <c r="X938" s="35">
        <f t="shared" si="665"/>
        <v>8.267824074072859E-2</v>
      </c>
      <c r="Y938" s="35">
        <f t="shared" si="666"/>
        <v>8.6436342592579901E-2</v>
      </c>
      <c r="Z938" s="35">
        <f t="shared" si="667"/>
        <v>9.0194444444431199E-2</v>
      </c>
      <c r="AA938" s="36">
        <f t="shared" si="668"/>
        <v>9.3952546296282496E-2</v>
      </c>
      <c r="AB938" s="35">
        <f t="shared" si="669"/>
        <v>9.7710648148133794E-2</v>
      </c>
      <c r="AC938" s="35">
        <f t="shared" si="670"/>
        <v>0.10146874999998509</v>
      </c>
      <c r="AD938" s="35">
        <f t="shared" si="671"/>
        <v>0.10522685185183639</v>
      </c>
      <c r="AE938" s="35">
        <f t="shared" si="672"/>
        <v>0.1089849537036877</v>
      </c>
      <c r="AF938" s="36">
        <f t="shared" si="673"/>
        <v>0.112743055555539</v>
      </c>
      <c r="AG938" s="35">
        <f t="shared" si="674"/>
        <v>0.1165011574073903</v>
      </c>
      <c r="AH938" s="35">
        <f t="shared" si="675"/>
        <v>0.12025925925924159</v>
      </c>
      <c r="AI938" s="35">
        <f t="shared" si="676"/>
        <v>0.12401736111109289</v>
      </c>
      <c r="AJ938" s="35">
        <f t="shared" si="677"/>
        <v>0.1277754629629442</v>
      </c>
      <c r="AK938" s="36">
        <f t="shared" si="678"/>
        <v>0.1315335648147955</v>
      </c>
      <c r="AL938" s="35">
        <f t="shared" si="679"/>
        <v>0.1352916666666468</v>
      </c>
      <c r="AM938" s="35">
        <f t="shared" si="680"/>
        <v>0.1390497685184981</v>
      </c>
      <c r="AN938" s="35">
        <f t="shared" si="681"/>
        <v>0.14280787037034939</v>
      </c>
      <c r="AO938" s="35">
        <f t="shared" si="682"/>
        <v>0.14656597222220069</v>
      </c>
      <c r="AP938" s="36">
        <f t="shared" si="683"/>
        <v>0.15032407407405199</v>
      </c>
      <c r="AQ938" s="35">
        <f t="shared" si="684"/>
        <v>0.15408217592590329</v>
      </c>
      <c r="AR938" s="35">
        <f t="shared" si="685"/>
        <v>0.15784027777775458</v>
      </c>
      <c r="AS938" s="38">
        <f t="shared" si="686"/>
        <v>0.15857310763886559</v>
      </c>
      <c r="AU938" s="33">
        <v>3.7581018518512998E-3</v>
      </c>
    </row>
    <row r="939" spans="1:47">
      <c r="A939" s="33">
        <v>3.75925925925871E-3</v>
      </c>
      <c r="B939" s="34">
        <v>3.75925925925871E-3</v>
      </c>
      <c r="C939" s="35">
        <f t="shared" si="687"/>
        <v>7.51851851851742E-3</v>
      </c>
      <c r="D939" s="35">
        <f t="shared" si="645"/>
        <v>1.1277777777776131E-2</v>
      </c>
      <c r="E939" s="35">
        <f t="shared" si="646"/>
        <v>1.503703703703484E-2</v>
      </c>
      <c r="F939" s="36">
        <f t="shared" si="647"/>
        <v>1.8796296296293549E-2</v>
      </c>
      <c r="G939" s="35">
        <f t="shared" si="648"/>
        <v>2.2555555555552262E-2</v>
      </c>
      <c r="H939" s="35">
        <f t="shared" si="649"/>
        <v>2.6314814814810971E-2</v>
      </c>
      <c r="I939" s="35">
        <f t="shared" si="650"/>
        <v>3.007407407406968E-2</v>
      </c>
      <c r="J939" s="35">
        <f t="shared" si="651"/>
        <v>3.3833333333328393E-2</v>
      </c>
      <c r="K939" s="36">
        <f t="shared" si="652"/>
        <v>3.7592592592587099E-2</v>
      </c>
      <c r="L939" s="35">
        <f t="shared" si="653"/>
        <v>4.1351851851845811E-2</v>
      </c>
      <c r="M939" s="35">
        <f t="shared" si="654"/>
        <v>4.5111111111104524E-2</v>
      </c>
      <c r="N939" s="35">
        <f t="shared" si="655"/>
        <v>4.8870370370363229E-2</v>
      </c>
      <c r="O939" s="35">
        <f t="shared" si="656"/>
        <v>5.2629629629621942E-2</v>
      </c>
      <c r="P939" s="36">
        <f t="shared" si="657"/>
        <v>5.6388888888880648E-2</v>
      </c>
      <c r="Q939" s="35">
        <f t="shared" si="658"/>
        <v>6.014814814813936E-2</v>
      </c>
      <c r="R939" s="35">
        <f t="shared" si="659"/>
        <v>6.3907407407398073E-2</v>
      </c>
      <c r="S939" s="35">
        <f t="shared" si="660"/>
        <v>6.7666666666656786E-2</v>
      </c>
      <c r="T939" s="35">
        <f t="shared" si="661"/>
        <v>7.1425925925915484E-2</v>
      </c>
      <c r="U939" s="36">
        <f t="shared" si="662"/>
        <v>7.5185185185174197E-2</v>
      </c>
      <c r="V939" s="35">
        <f t="shared" si="663"/>
        <v>7.894444444443291E-2</v>
      </c>
      <c r="W939" s="37">
        <f t="shared" si="664"/>
        <v>7.9301574074062478E-2</v>
      </c>
      <c r="X939" s="35">
        <f t="shared" si="665"/>
        <v>8.2703703703691622E-2</v>
      </c>
      <c r="Y939" s="35">
        <f t="shared" si="666"/>
        <v>8.6462962962950335E-2</v>
      </c>
      <c r="Z939" s="35">
        <f t="shared" si="667"/>
        <v>9.0222222222209048E-2</v>
      </c>
      <c r="AA939" s="36">
        <f t="shared" si="668"/>
        <v>9.3981481481467746E-2</v>
      </c>
      <c r="AB939" s="35">
        <f t="shared" si="669"/>
        <v>9.7740740740726459E-2</v>
      </c>
      <c r="AC939" s="35">
        <f t="shared" si="670"/>
        <v>0.10149999999998517</v>
      </c>
      <c r="AD939" s="35">
        <f t="shared" si="671"/>
        <v>0.10525925925924388</v>
      </c>
      <c r="AE939" s="35">
        <f t="shared" si="672"/>
        <v>0.1090185185185026</v>
      </c>
      <c r="AF939" s="36">
        <f t="shared" si="673"/>
        <v>0.1127777777777613</v>
      </c>
      <c r="AG939" s="35">
        <f t="shared" si="674"/>
        <v>0.11653703703702001</v>
      </c>
      <c r="AH939" s="35">
        <f t="shared" si="675"/>
        <v>0.12029629629627872</v>
      </c>
      <c r="AI939" s="35">
        <f t="shared" si="676"/>
        <v>0.12405555555553743</v>
      </c>
      <c r="AJ939" s="35">
        <f t="shared" si="677"/>
        <v>0.12781481481479615</v>
      </c>
      <c r="AK939" s="36">
        <f t="shared" si="678"/>
        <v>0.13157407407405486</v>
      </c>
      <c r="AL939" s="35">
        <f t="shared" si="679"/>
        <v>0.13533333333331357</v>
      </c>
      <c r="AM939" s="35">
        <f t="shared" si="680"/>
        <v>0.13909259259257228</v>
      </c>
      <c r="AN939" s="35">
        <f t="shared" si="681"/>
        <v>0.14285185185183097</v>
      </c>
      <c r="AO939" s="35">
        <f t="shared" si="682"/>
        <v>0.14661111111108968</v>
      </c>
      <c r="AP939" s="36">
        <f t="shared" si="683"/>
        <v>0.15037037037034839</v>
      </c>
      <c r="AQ939" s="35">
        <f t="shared" si="684"/>
        <v>0.15412962962960711</v>
      </c>
      <c r="AR939" s="35">
        <f t="shared" si="685"/>
        <v>0.15788888888886582</v>
      </c>
      <c r="AS939" s="38">
        <f t="shared" si="686"/>
        <v>0.15862194444442126</v>
      </c>
      <c r="AU939" s="33">
        <v>3.75925925925871E-3</v>
      </c>
    </row>
    <row r="940" spans="1:47">
      <c r="A940" s="33">
        <v>3.7604166666661098E-3</v>
      </c>
      <c r="B940" s="34">
        <v>3.7604166666661098E-3</v>
      </c>
      <c r="C940" s="35">
        <f t="shared" si="687"/>
        <v>7.5208333333322197E-3</v>
      </c>
      <c r="D940" s="35">
        <f t="shared" si="645"/>
        <v>1.1281249999998329E-2</v>
      </c>
      <c r="E940" s="35">
        <f t="shared" si="646"/>
        <v>1.5041666666664439E-2</v>
      </c>
      <c r="F940" s="36">
        <f t="shared" si="647"/>
        <v>1.8802083333330548E-2</v>
      </c>
      <c r="G940" s="35">
        <f t="shared" si="648"/>
        <v>2.2562499999996658E-2</v>
      </c>
      <c r="H940" s="35">
        <f t="shared" si="649"/>
        <v>2.6322916666662768E-2</v>
      </c>
      <c r="I940" s="35">
        <f t="shared" si="650"/>
        <v>3.0083333333328879E-2</v>
      </c>
      <c r="J940" s="35">
        <f t="shared" si="651"/>
        <v>3.3843749999994989E-2</v>
      </c>
      <c r="K940" s="36">
        <f t="shared" si="652"/>
        <v>3.7604166666661096E-2</v>
      </c>
      <c r="L940" s="35">
        <f t="shared" si="653"/>
        <v>4.1364583333327209E-2</v>
      </c>
      <c r="M940" s="35">
        <f t="shared" si="654"/>
        <v>4.5124999999993316E-2</v>
      </c>
      <c r="N940" s="35">
        <f t="shared" si="655"/>
        <v>4.888541666665943E-2</v>
      </c>
      <c r="O940" s="35">
        <f t="shared" si="656"/>
        <v>5.2645833333325537E-2</v>
      </c>
      <c r="P940" s="36">
        <f t="shared" si="657"/>
        <v>5.6406249999991651E-2</v>
      </c>
      <c r="Q940" s="35">
        <f t="shared" si="658"/>
        <v>6.0166666666657757E-2</v>
      </c>
      <c r="R940" s="35">
        <f t="shared" si="659"/>
        <v>6.3927083333323864E-2</v>
      </c>
      <c r="S940" s="35">
        <f t="shared" si="660"/>
        <v>6.7687499999989978E-2</v>
      </c>
      <c r="T940" s="35">
        <f t="shared" si="661"/>
        <v>7.1447916666656092E-2</v>
      </c>
      <c r="U940" s="36">
        <f t="shared" si="662"/>
        <v>7.5208333333322192E-2</v>
      </c>
      <c r="V940" s="35">
        <f t="shared" si="663"/>
        <v>7.8968749999988305E-2</v>
      </c>
      <c r="W940" s="37">
        <f t="shared" si="664"/>
        <v>7.9325989583321585E-2</v>
      </c>
      <c r="X940" s="35">
        <f t="shared" si="665"/>
        <v>8.2729166666654419E-2</v>
      </c>
      <c r="Y940" s="35">
        <f t="shared" si="666"/>
        <v>8.6489583333320533E-2</v>
      </c>
      <c r="Z940" s="35">
        <f t="shared" si="667"/>
        <v>9.0249999999986633E-2</v>
      </c>
      <c r="AA940" s="36">
        <f t="shared" si="668"/>
        <v>9.4010416666652746E-2</v>
      </c>
      <c r="AB940" s="35">
        <f t="shared" si="669"/>
        <v>9.777083333331886E-2</v>
      </c>
      <c r="AC940" s="35">
        <f t="shared" si="670"/>
        <v>0.10153124999998496</v>
      </c>
      <c r="AD940" s="35">
        <f t="shared" si="671"/>
        <v>0.10529166666665107</v>
      </c>
      <c r="AE940" s="35">
        <f t="shared" si="672"/>
        <v>0.10905208333331719</v>
      </c>
      <c r="AF940" s="36">
        <f t="shared" si="673"/>
        <v>0.1128124999999833</v>
      </c>
      <c r="AG940" s="35">
        <f t="shared" si="674"/>
        <v>0.1165729166666494</v>
      </c>
      <c r="AH940" s="35">
        <f t="shared" si="675"/>
        <v>0.12033333333331551</v>
      </c>
      <c r="AI940" s="35">
        <f t="shared" si="676"/>
        <v>0.12409374999998163</v>
      </c>
      <c r="AJ940" s="35">
        <f t="shared" si="677"/>
        <v>0.12785416666664773</v>
      </c>
      <c r="AK940" s="36">
        <f t="shared" si="678"/>
        <v>0.13161458333331386</v>
      </c>
      <c r="AL940" s="35">
        <f t="shared" si="679"/>
        <v>0.13537499999997996</v>
      </c>
      <c r="AM940" s="35">
        <f t="shared" si="680"/>
        <v>0.13913541666664606</v>
      </c>
      <c r="AN940" s="35">
        <f t="shared" si="681"/>
        <v>0.14289583333331218</v>
      </c>
      <c r="AO940" s="35">
        <f t="shared" si="682"/>
        <v>0.14665624999997828</v>
      </c>
      <c r="AP940" s="36">
        <f t="shared" si="683"/>
        <v>0.15041666666664438</v>
      </c>
      <c r="AQ940" s="35">
        <f t="shared" si="684"/>
        <v>0.15417708333331051</v>
      </c>
      <c r="AR940" s="35">
        <f t="shared" si="685"/>
        <v>0.15793749999997661</v>
      </c>
      <c r="AS940" s="38">
        <f t="shared" si="686"/>
        <v>0.15867078124997649</v>
      </c>
      <c r="AU940" s="33">
        <v>3.7604166666661098E-3</v>
      </c>
    </row>
    <row r="941" spans="1:47">
      <c r="A941" s="33">
        <v>3.7615740740735201E-3</v>
      </c>
      <c r="B941" s="34">
        <v>3.7615740740735201E-3</v>
      </c>
      <c r="C941" s="35">
        <f t="shared" si="687"/>
        <v>7.5231481481470401E-3</v>
      </c>
      <c r="D941" s="35">
        <f t="shared" si="645"/>
        <v>1.128472222222056E-2</v>
      </c>
      <c r="E941" s="35">
        <f t="shared" si="646"/>
        <v>1.504629629629408E-2</v>
      </c>
      <c r="F941" s="36">
        <f t="shared" si="647"/>
        <v>1.8807870370367602E-2</v>
      </c>
      <c r="G941" s="35">
        <f t="shared" si="648"/>
        <v>2.256944444444112E-2</v>
      </c>
      <c r="H941" s="35">
        <f t="shared" si="649"/>
        <v>2.6331018518514639E-2</v>
      </c>
      <c r="I941" s="35">
        <f t="shared" si="650"/>
        <v>3.009259259258816E-2</v>
      </c>
      <c r="J941" s="35">
        <f t="shared" si="651"/>
        <v>3.3854166666661682E-2</v>
      </c>
      <c r="K941" s="36">
        <f t="shared" si="652"/>
        <v>3.7615740740735204E-2</v>
      </c>
      <c r="L941" s="35">
        <f t="shared" si="653"/>
        <v>4.1377314814808719E-2</v>
      </c>
      <c r="M941" s="35">
        <f t="shared" si="654"/>
        <v>4.5138888888882241E-2</v>
      </c>
      <c r="N941" s="35">
        <f t="shared" si="655"/>
        <v>4.8900462962955762E-2</v>
      </c>
      <c r="O941" s="35">
        <f t="shared" si="656"/>
        <v>5.2662037037029277E-2</v>
      </c>
      <c r="P941" s="36">
        <f t="shared" si="657"/>
        <v>5.6423611111102799E-2</v>
      </c>
      <c r="Q941" s="35">
        <f t="shared" si="658"/>
        <v>6.0185185185176321E-2</v>
      </c>
      <c r="R941" s="35">
        <f t="shared" si="659"/>
        <v>6.3946759259249836E-2</v>
      </c>
      <c r="S941" s="35">
        <f t="shared" si="660"/>
        <v>6.7708333333323364E-2</v>
      </c>
      <c r="T941" s="35">
        <f t="shared" si="661"/>
        <v>7.1469907407396879E-2</v>
      </c>
      <c r="U941" s="36">
        <f t="shared" si="662"/>
        <v>7.5231481481470408E-2</v>
      </c>
      <c r="V941" s="35">
        <f t="shared" si="663"/>
        <v>7.8993055555543923E-2</v>
      </c>
      <c r="W941" s="37">
        <f t="shared" si="664"/>
        <v>7.93504050925809E-2</v>
      </c>
      <c r="X941" s="35">
        <f t="shared" si="665"/>
        <v>8.2754629629617438E-2</v>
      </c>
      <c r="Y941" s="35">
        <f t="shared" si="666"/>
        <v>8.6516203703690966E-2</v>
      </c>
      <c r="Z941" s="35">
        <f t="shared" si="667"/>
        <v>9.0277777777764481E-2</v>
      </c>
      <c r="AA941" s="36">
        <f t="shared" si="668"/>
        <v>9.4039351851837996E-2</v>
      </c>
      <c r="AB941" s="35">
        <f t="shared" si="669"/>
        <v>9.7800925925911525E-2</v>
      </c>
      <c r="AC941" s="35">
        <f t="shared" si="670"/>
        <v>0.10156249999998504</v>
      </c>
      <c r="AD941" s="35">
        <f t="shared" si="671"/>
        <v>0.10532407407405855</v>
      </c>
      <c r="AE941" s="35">
        <f t="shared" si="672"/>
        <v>0.10908564814813208</v>
      </c>
      <c r="AF941" s="36">
        <f t="shared" si="673"/>
        <v>0.1128472222222056</v>
      </c>
      <c r="AG941" s="35">
        <f t="shared" si="674"/>
        <v>0.11660879629627913</v>
      </c>
      <c r="AH941" s="35">
        <f t="shared" si="675"/>
        <v>0.12037037037035264</v>
      </c>
      <c r="AI941" s="35">
        <f t="shared" si="676"/>
        <v>0.12413194444442616</v>
      </c>
      <c r="AJ941" s="35">
        <f t="shared" si="677"/>
        <v>0.12789351851849967</v>
      </c>
      <c r="AK941" s="36">
        <f t="shared" si="678"/>
        <v>0.13165509259257321</v>
      </c>
      <c r="AL941" s="35">
        <f t="shared" si="679"/>
        <v>0.13541666666664673</v>
      </c>
      <c r="AM941" s="35">
        <f t="shared" si="680"/>
        <v>0.13917824074072024</v>
      </c>
      <c r="AN941" s="35">
        <f t="shared" si="681"/>
        <v>0.14293981481479376</v>
      </c>
      <c r="AO941" s="35">
        <f t="shared" si="682"/>
        <v>0.14670138888886727</v>
      </c>
      <c r="AP941" s="36">
        <f t="shared" si="683"/>
        <v>0.15046296296294082</v>
      </c>
      <c r="AQ941" s="35">
        <f t="shared" si="684"/>
        <v>0.15422453703701433</v>
      </c>
      <c r="AR941" s="35">
        <f t="shared" si="685"/>
        <v>0.15798611111108785</v>
      </c>
      <c r="AS941" s="38">
        <f t="shared" si="686"/>
        <v>0.15871961805553217</v>
      </c>
      <c r="AU941" s="33">
        <v>3.7615740740735201E-3</v>
      </c>
    </row>
    <row r="942" spans="1:47">
      <c r="A942" s="33">
        <v>3.7627314814809298E-3</v>
      </c>
      <c r="B942" s="34">
        <v>3.7627314814809298E-3</v>
      </c>
      <c r="C942" s="35">
        <f t="shared" si="687"/>
        <v>7.5254629629618597E-3</v>
      </c>
      <c r="D942" s="35">
        <f t="shared" si="645"/>
        <v>1.128819444444279E-2</v>
      </c>
      <c r="E942" s="35">
        <f t="shared" si="646"/>
        <v>1.5050925925923719E-2</v>
      </c>
      <c r="F942" s="36">
        <f t="shared" si="647"/>
        <v>1.8813657407404649E-2</v>
      </c>
      <c r="G942" s="35">
        <f t="shared" si="648"/>
        <v>2.2576388888885579E-2</v>
      </c>
      <c r="H942" s="35">
        <f t="shared" si="649"/>
        <v>2.6339120370366509E-2</v>
      </c>
      <c r="I942" s="35">
        <f t="shared" si="650"/>
        <v>3.0101851851847439E-2</v>
      </c>
      <c r="J942" s="35">
        <f t="shared" si="651"/>
        <v>3.3864583333328369E-2</v>
      </c>
      <c r="K942" s="36">
        <f t="shared" si="652"/>
        <v>3.7627314814809298E-2</v>
      </c>
      <c r="L942" s="35">
        <f t="shared" si="653"/>
        <v>4.1390046296290228E-2</v>
      </c>
      <c r="M942" s="35">
        <f t="shared" si="654"/>
        <v>4.5152777777771158E-2</v>
      </c>
      <c r="N942" s="35">
        <f t="shared" si="655"/>
        <v>4.8915509259252088E-2</v>
      </c>
      <c r="O942" s="35">
        <f t="shared" si="656"/>
        <v>5.2678240740733018E-2</v>
      </c>
      <c r="P942" s="36">
        <f t="shared" si="657"/>
        <v>5.6440972222213948E-2</v>
      </c>
      <c r="Q942" s="35">
        <f t="shared" si="658"/>
        <v>6.0203703703694877E-2</v>
      </c>
      <c r="R942" s="35">
        <f t="shared" si="659"/>
        <v>6.3966435185175807E-2</v>
      </c>
      <c r="S942" s="35">
        <f t="shared" si="660"/>
        <v>6.7729166666656737E-2</v>
      </c>
      <c r="T942" s="35">
        <f t="shared" si="661"/>
        <v>7.1491898148137667E-2</v>
      </c>
      <c r="U942" s="36">
        <f t="shared" si="662"/>
        <v>7.5254629629618597E-2</v>
      </c>
      <c r="V942" s="35">
        <f t="shared" si="663"/>
        <v>7.9017361111099527E-2</v>
      </c>
      <c r="W942" s="37">
        <f t="shared" si="664"/>
        <v>7.9374820601840215E-2</v>
      </c>
      <c r="X942" s="35">
        <f t="shared" si="665"/>
        <v>8.2780092592580456E-2</v>
      </c>
      <c r="Y942" s="35">
        <f t="shared" si="666"/>
        <v>8.6542824074061386E-2</v>
      </c>
      <c r="Z942" s="35">
        <f t="shared" si="667"/>
        <v>9.0305555555542316E-2</v>
      </c>
      <c r="AA942" s="36">
        <f t="shared" si="668"/>
        <v>9.4068287037023246E-2</v>
      </c>
      <c r="AB942" s="35">
        <f t="shared" si="669"/>
        <v>9.7831018518504176E-2</v>
      </c>
      <c r="AC942" s="35">
        <f t="shared" si="670"/>
        <v>0.10159374999998511</v>
      </c>
      <c r="AD942" s="35">
        <f t="shared" si="671"/>
        <v>0.10535648148146604</v>
      </c>
      <c r="AE942" s="35">
        <f t="shared" si="672"/>
        <v>0.10911921296294697</v>
      </c>
      <c r="AF942" s="36">
        <f t="shared" si="673"/>
        <v>0.1128819444444279</v>
      </c>
      <c r="AG942" s="35">
        <f t="shared" si="674"/>
        <v>0.11664467592590883</v>
      </c>
      <c r="AH942" s="35">
        <f t="shared" si="675"/>
        <v>0.12040740740738975</v>
      </c>
      <c r="AI942" s="35">
        <f t="shared" si="676"/>
        <v>0.12417013888887068</v>
      </c>
      <c r="AJ942" s="35">
        <f t="shared" si="677"/>
        <v>0.12793287037035161</v>
      </c>
      <c r="AK942" s="36">
        <f t="shared" si="678"/>
        <v>0.13169560185183254</v>
      </c>
      <c r="AL942" s="35">
        <f t="shared" si="679"/>
        <v>0.13545833333331347</v>
      </c>
      <c r="AM942" s="35">
        <f t="shared" si="680"/>
        <v>0.1392210648147944</v>
      </c>
      <c r="AN942" s="35">
        <f t="shared" si="681"/>
        <v>0.14298379629627533</v>
      </c>
      <c r="AO942" s="35">
        <f t="shared" si="682"/>
        <v>0.14674652777775626</v>
      </c>
      <c r="AP942" s="36">
        <f t="shared" si="683"/>
        <v>0.15050925925923719</v>
      </c>
      <c r="AQ942" s="35">
        <f t="shared" si="684"/>
        <v>0.15427199074071812</v>
      </c>
      <c r="AR942" s="35">
        <f t="shared" si="685"/>
        <v>0.15803472222219905</v>
      </c>
      <c r="AS942" s="38">
        <f t="shared" si="686"/>
        <v>0.15876845486108784</v>
      </c>
      <c r="AU942" s="33">
        <v>3.7627314814809298E-3</v>
      </c>
    </row>
    <row r="943" spans="1:47">
      <c r="A943" s="33">
        <v>3.7638888888883301E-3</v>
      </c>
      <c r="B943" s="34">
        <v>3.7638888888883301E-3</v>
      </c>
      <c r="C943" s="35">
        <f t="shared" si="687"/>
        <v>7.5277777777766602E-3</v>
      </c>
      <c r="D943" s="35">
        <f t="shared" si="645"/>
        <v>1.1291666666664989E-2</v>
      </c>
      <c r="E943" s="35">
        <f t="shared" si="646"/>
        <v>1.505555555555332E-2</v>
      </c>
      <c r="F943" s="36">
        <f t="shared" si="647"/>
        <v>1.8819444444441651E-2</v>
      </c>
      <c r="G943" s="35">
        <f t="shared" si="648"/>
        <v>2.2583333333329979E-2</v>
      </c>
      <c r="H943" s="35">
        <f t="shared" si="649"/>
        <v>2.634722222221831E-2</v>
      </c>
      <c r="I943" s="35">
        <f t="shared" si="650"/>
        <v>3.0111111111106641E-2</v>
      </c>
      <c r="J943" s="35">
        <f t="shared" si="651"/>
        <v>3.3874999999994972E-2</v>
      </c>
      <c r="K943" s="36">
        <f t="shared" si="652"/>
        <v>3.7638888888883303E-2</v>
      </c>
      <c r="L943" s="35">
        <f t="shared" si="653"/>
        <v>4.1402777777771634E-2</v>
      </c>
      <c r="M943" s="35">
        <f t="shared" si="654"/>
        <v>4.5166666666659958E-2</v>
      </c>
      <c r="N943" s="35">
        <f t="shared" si="655"/>
        <v>4.8930555555548289E-2</v>
      </c>
      <c r="O943" s="35">
        <f t="shared" si="656"/>
        <v>5.2694444444436619E-2</v>
      </c>
      <c r="P943" s="36">
        <f t="shared" si="657"/>
        <v>5.645833333332495E-2</v>
      </c>
      <c r="Q943" s="35">
        <f t="shared" si="658"/>
        <v>6.0222222222213281E-2</v>
      </c>
      <c r="R943" s="35">
        <f t="shared" si="659"/>
        <v>6.3986111111101612E-2</v>
      </c>
      <c r="S943" s="35">
        <f t="shared" si="660"/>
        <v>6.7749999999989943E-2</v>
      </c>
      <c r="T943" s="35">
        <f t="shared" si="661"/>
        <v>7.1513888888878274E-2</v>
      </c>
      <c r="U943" s="36">
        <f t="shared" si="662"/>
        <v>7.5277777777766605E-2</v>
      </c>
      <c r="V943" s="35">
        <f t="shared" si="663"/>
        <v>7.9041666666654936E-2</v>
      </c>
      <c r="W943" s="37">
        <f t="shared" si="664"/>
        <v>7.9399236111099322E-2</v>
      </c>
      <c r="X943" s="35">
        <f t="shared" si="665"/>
        <v>8.2805555555543267E-2</v>
      </c>
      <c r="Y943" s="35">
        <f t="shared" si="666"/>
        <v>8.6569444444431598E-2</v>
      </c>
      <c r="Z943" s="35">
        <f t="shared" si="667"/>
        <v>9.0333333333319915E-2</v>
      </c>
      <c r="AA943" s="36">
        <f t="shared" si="668"/>
        <v>9.4097222222208246E-2</v>
      </c>
      <c r="AB943" s="35">
        <f t="shared" si="669"/>
        <v>9.7861111111096577E-2</v>
      </c>
      <c r="AC943" s="35">
        <f t="shared" si="670"/>
        <v>0.10162499999998491</v>
      </c>
      <c r="AD943" s="35">
        <f t="shared" si="671"/>
        <v>0.10538888888887324</v>
      </c>
      <c r="AE943" s="35">
        <f t="shared" si="672"/>
        <v>0.10915277777776157</v>
      </c>
      <c r="AF943" s="36">
        <f t="shared" si="673"/>
        <v>0.1129166666666499</v>
      </c>
      <c r="AG943" s="35">
        <f t="shared" si="674"/>
        <v>0.11668055555553823</v>
      </c>
      <c r="AH943" s="35">
        <f t="shared" si="675"/>
        <v>0.12044444444442656</v>
      </c>
      <c r="AI943" s="35">
        <f t="shared" si="676"/>
        <v>0.12420833333331489</v>
      </c>
      <c r="AJ943" s="35">
        <f t="shared" si="677"/>
        <v>0.12797222222220322</v>
      </c>
      <c r="AK943" s="36">
        <f t="shared" si="678"/>
        <v>0.13173611111109154</v>
      </c>
      <c r="AL943" s="35">
        <f t="shared" si="679"/>
        <v>0.13549999999997989</v>
      </c>
      <c r="AM943" s="35">
        <f t="shared" si="680"/>
        <v>0.1392638888888682</v>
      </c>
      <c r="AN943" s="35">
        <f t="shared" si="681"/>
        <v>0.14302777777775655</v>
      </c>
      <c r="AO943" s="35">
        <f t="shared" si="682"/>
        <v>0.14679166666664487</v>
      </c>
      <c r="AP943" s="36">
        <f t="shared" si="683"/>
        <v>0.15055555555553321</v>
      </c>
      <c r="AQ943" s="35">
        <f t="shared" si="684"/>
        <v>0.15431944444442153</v>
      </c>
      <c r="AR943" s="35">
        <f t="shared" si="685"/>
        <v>0.15808333333330987</v>
      </c>
      <c r="AS943" s="38">
        <f t="shared" si="686"/>
        <v>0.1588172916666431</v>
      </c>
      <c r="AU943" s="33">
        <v>3.7638888888883301E-3</v>
      </c>
    </row>
    <row r="944" spans="1:47">
      <c r="A944" s="33">
        <v>3.7650462962957399E-3</v>
      </c>
      <c r="B944" s="34">
        <v>3.7650462962957399E-3</v>
      </c>
      <c r="C944" s="35">
        <f t="shared" si="687"/>
        <v>7.5300925925914797E-3</v>
      </c>
      <c r="D944" s="35">
        <f t="shared" si="645"/>
        <v>1.129513888888722E-2</v>
      </c>
      <c r="E944" s="35">
        <f t="shared" si="646"/>
        <v>1.5060185185182959E-2</v>
      </c>
      <c r="F944" s="36">
        <f t="shared" si="647"/>
        <v>1.8825231481478698E-2</v>
      </c>
      <c r="G944" s="35">
        <f t="shared" si="648"/>
        <v>2.2590277777774441E-2</v>
      </c>
      <c r="H944" s="35">
        <f t="shared" si="649"/>
        <v>2.635532407407018E-2</v>
      </c>
      <c r="I944" s="35">
        <f t="shared" si="650"/>
        <v>3.0120370370365919E-2</v>
      </c>
      <c r="J944" s="35">
        <f t="shared" si="651"/>
        <v>3.3885416666661658E-2</v>
      </c>
      <c r="K944" s="36">
        <f t="shared" si="652"/>
        <v>3.7650462962957397E-2</v>
      </c>
      <c r="L944" s="35">
        <f t="shared" si="653"/>
        <v>4.1415509259253136E-2</v>
      </c>
      <c r="M944" s="35">
        <f t="shared" si="654"/>
        <v>4.5180555555548882E-2</v>
      </c>
      <c r="N944" s="35">
        <f t="shared" si="655"/>
        <v>4.8945601851844621E-2</v>
      </c>
      <c r="O944" s="35">
        <f t="shared" si="656"/>
        <v>5.271064814814036E-2</v>
      </c>
      <c r="P944" s="36">
        <f t="shared" si="657"/>
        <v>5.6475694444436099E-2</v>
      </c>
      <c r="Q944" s="35">
        <f t="shared" si="658"/>
        <v>6.0240740740731838E-2</v>
      </c>
      <c r="R944" s="35">
        <f t="shared" si="659"/>
        <v>6.4005787037027584E-2</v>
      </c>
      <c r="S944" s="35">
        <f t="shared" si="660"/>
        <v>6.7770833333323316E-2</v>
      </c>
      <c r="T944" s="35">
        <f t="shared" si="661"/>
        <v>7.1535879629619062E-2</v>
      </c>
      <c r="U944" s="36">
        <f t="shared" si="662"/>
        <v>7.5300925925914794E-2</v>
      </c>
      <c r="V944" s="35">
        <f t="shared" si="663"/>
        <v>7.906597222221054E-2</v>
      </c>
      <c r="W944" s="37">
        <f t="shared" si="664"/>
        <v>7.9423651620358623E-2</v>
      </c>
      <c r="X944" s="35">
        <f t="shared" si="665"/>
        <v>8.2831018518506272E-2</v>
      </c>
      <c r="Y944" s="35">
        <f t="shared" si="666"/>
        <v>8.6596064814802018E-2</v>
      </c>
      <c r="Z944" s="35">
        <f t="shared" si="667"/>
        <v>9.0361111111097764E-2</v>
      </c>
      <c r="AA944" s="36">
        <f t="shared" si="668"/>
        <v>9.4126157407393496E-2</v>
      </c>
      <c r="AB944" s="35">
        <f t="shared" si="669"/>
        <v>9.7891203703689242E-2</v>
      </c>
      <c r="AC944" s="35">
        <f t="shared" si="670"/>
        <v>0.10165624999998497</v>
      </c>
      <c r="AD944" s="35">
        <f t="shared" si="671"/>
        <v>0.10542129629628072</v>
      </c>
      <c r="AE944" s="35">
        <f t="shared" si="672"/>
        <v>0.10918634259257645</v>
      </c>
      <c r="AF944" s="36">
        <f t="shared" si="673"/>
        <v>0.1129513888888722</v>
      </c>
      <c r="AG944" s="35">
        <f t="shared" si="674"/>
        <v>0.11671643518516793</v>
      </c>
      <c r="AH944" s="35">
        <f t="shared" si="675"/>
        <v>0.12048148148146368</v>
      </c>
      <c r="AI944" s="35">
        <f t="shared" si="676"/>
        <v>0.12424652777775942</v>
      </c>
      <c r="AJ944" s="35">
        <f t="shared" si="677"/>
        <v>0.12801157407405517</v>
      </c>
      <c r="AK944" s="36">
        <f t="shared" si="678"/>
        <v>0.1317766203703509</v>
      </c>
      <c r="AL944" s="35">
        <f t="shared" si="679"/>
        <v>0.13554166666664663</v>
      </c>
      <c r="AM944" s="35">
        <f t="shared" si="680"/>
        <v>0.13930671296294236</v>
      </c>
      <c r="AN944" s="35">
        <f t="shared" si="681"/>
        <v>0.14307175925923812</v>
      </c>
      <c r="AO944" s="35">
        <f t="shared" si="682"/>
        <v>0.14683680555553386</v>
      </c>
      <c r="AP944" s="36">
        <f t="shared" si="683"/>
        <v>0.15060185185182959</v>
      </c>
      <c r="AQ944" s="35">
        <f t="shared" si="684"/>
        <v>0.15436689814812535</v>
      </c>
      <c r="AR944" s="35">
        <f t="shared" si="685"/>
        <v>0.15813194444442108</v>
      </c>
      <c r="AS944" s="38">
        <f t="shared" si="686"/>
        <v>0.15886612847219875</v>
      </c>
      <c r="AU944" s="33">
        <v>3.7650462962957399E-3</v>
      </c>
    </row>
    <row r="945" spans="1:47">
      <c r="A945" s="33">
        <v>3.7662037037031501E-3</v>
      </c>
      <c r="B945" s="34">
        <v>3.7662037037031501E-3</v>
      </c>
      <c r="C945" s="35">
        <f t="shared" si="687"/>
        <v>7.5324074074063002E-3</v>
      </c>
      <c r="D945" s="35">
        <f t="shared" si="645"/>
        <v>1.129861111110945E-2</v>
      </c>
      <c r="E945" s="35">
        <f t="shared" si="646"/>
        <v>1.50648148148126E-2</v>
      </c>
      <c r="F945" s="36">
        <f t="shared" si="647"/>
        <v>1.8831018518515749E-2</v>
      </c>
      <c r="G945" s="35">
        <f t="shared" si="648"/>
        <v>2.25972222222189E-2</v>
      </c>
      <c r="H945" s="35">
        <f t="shared" si="649"/>
        <v>2.636342592592205E-2</v>
      </c>
      <c r="I945" s="35">
        <f t="shared" si="650"/>
        <v>3.0129629629625201E-2</v>
      </c>
      <c r="J945" s="35">
        <f t="shared" si="651"/>
        <v>3.3895833333328351E-2</v>
      </c>
      <c r="K945" s="36">
        <f t="shared" si="652"/>
        <v>3.7662037037031498E-2</v>
      </c>
      <c r="L945" s="35">
        <f t="shared" si="653"/>
        <v>4.1428240740734652E-2</v>
      </c>
      <c r="M945" s="35">
        <f t="shared" si="654"/>
        <v>4.5194444444437799E-2</v>
      </c>
      <c r="N945" s="35">
        <f t="shared" si="655"/>
        <v>4.8960648148140953E-2</v>
      </c>
      <c r="O945" s="35">
        <f t="shared" si="656"/>
        <v>5.27268518518441E-2</v>
      </c>
      <c r="P945" s="36">
        <f t="shared" si="657"/>
        <v>5.6493055555547254E-2</v>
      </c>
      <c r="Q945" s="35">
        <f t="shared" si="658"/>
        <v>6.0259259259250401E-2</v>
      </c>
      <c r="R945" s="35">
        <f t="shared" si="659"/>
        <v>6.4025462962953555E-2</v>
      </c>
      <c r="S945" s="35">
        <f t="shared" si="660"/>
        <v>6.7791666666656702E-2</v>
      </c>
      <c r="T945" s="35">
        <f t="shared" si="661"/>
        <v>7.155787037035985E-2</v>
      </c>
      <c r="U945" s="36">
        <f t="shared" si="662"/>
        <v>7.5324074074062997E-2</v>
      </c>
      <c r="V945" s="35">
        <f t="shared" si="663"/>
        <v>7.9090277777766158E-2</v>
      </c>
      <c r="W945" s="37">
        <f t="shared" si="664"/>
        <v>7.9448067129617952E-2</v>
      </c>
      <c r="X945" s="35">
        <f t="shared" si="665"/>
        <v>8.2856481481469305E-2</v>
      </c>
      <c r="Y945" s="35">
        <f t="shared" si="666"/>
        <v>8.6622685185172452E-2</v>
      </c>
      <c r="Z945" s="35">
        <f t="shared" si="667"/>
        <v>9.0388888888875599E-2</v>
      </c>
      <c r="AA945" s="36">
        <f t="shared" si="668"/>
        <v>9.4155092592578746E-2</v>
      </c>
      <c r="AB945" s="35">
        <f t="shared" si="669"/>
        <v>9.7921296296281907E-2</v>
      </c>
      <c r="AC945" s="35">
        <f t="shared" si="670"/>
        <v>0.10168749999998505</v>
      </c>
      <c r="AD945" s="35">
        <f t="shared" si="671"/>
        <v>0.1054537037036882</v>
      </c>
      <c r="AE945" s="35">
        <f t="shared" si="672"/>
        <v>0.10921990740739135</v>
      </c>
      <c r="AF945" s="36">
        <f t="shared" si="673"/>
        <v>0.11298611111109451</v>
      </c>
      <c r="AG945" s="35">
        <f t="shared" si="674"/>
        <v>0.11675231481479766</v>
      </c>
      <c r="AH945" s="35">
        <f t="shared" si="675"/>
        <v>0.1205185185185008</v>
      </c>
      <c r="AI945" s="35">
        <f t="shared" si="676"/>
        <v>0.12428472222220395</v>
      </c>
      <c r="AJ945" s="35">
        <f t="shared" si="677"/>
        <v>0.12805092592590711</v>
      </c>
      <c r="AK945" s="36">
        <f t="shared" si="678"/>
        <v>0.13181712962961026</v>
      </c>
      <c r="AL945" s="35">
        <f t="shared" si="679"/>
        <v>0.1355833333333134</v>
      </c>
      <c r="AM945" s="35">
        <f t="shared" si="680"/>
        <v>0.13934953703701655</v>
      </c>
      <c r="AN945" s="35">
        <f t="shared" si="681"/>
        <v>0.1431157407407197</v>
      </c>
      <c r="AO945" s="35">
        <f t="shared" si="682"/>
        <v>0.14688194444442285</v>
      </c>
      <c r="AP945" s="36">
        <f t="shared" si="683"/>
        <v>0.15064814814812599</v>
      </c>
      <c r="AQ945" s="35">
        <f t="shared" si="684"/>
        <v>0.15441435185182914</v>
      </c>
      <c r="AR945" s="35">
        <f t="shared" si="685"/>
        <v>0.15818055555553232</v>
      </c>
      <c r="AS945" s="38">
        <f t="shared" si="686"/>
        <v>0.15891496527775442</v>
      </c>
      <c r="AU945" s="33">
        <v>3.7662037037031501E-3</v>
      </c>
    </row>
    <row r="946" spans="1:47">
      <c r="A946" s="33">
        <v>3.7673611111105499E-3</v>
      </c>
      <c r="B946" s="34">
        <v>3.7673611111105499E-3</v>
      </c>
      <c r="C946" s="35">
        <f t="shared" si="687"/>
        <v>7.5347222222210998E-3</v>
      </c>
      <c r="D946" s="35">
        <f t="shared" si="645"/>
        <v>1.130208333333165E-2</v>
      </c>
      <c r="E946" s="35">
        <f t="shared" si="646"/>
        <v>1.50694444444422E-2</v>
      </c>
      <c r="F946" s="36">
        <f t="shared" si="647"/>
        <v>1.8836805555552748E-2</v>
      </c>
      <c r="G946" s="35">
        <f t="shared" si="648"/>
        <v>2.2604166666663299E-2</v>
      </c>
      <c r="H946" s="35">
        <f t="shared" si="649"/>
        <v>2.6371527777773851E-2</v>
      </c>
      <c r="I946" s="35">
        <f t="shared" si="650"/>
        <v>3.0138888888884399E-2</v>
      </c>
      <c r="J946" s="35">
        <f t="shared" si="651"/>
        <v>3.3906249999994947E-2</v>
      </c>
      <c r="K946" s="36">
        <f t="shared" si="652"/>
        <v>3.7673611111105496E-2</v>
      </c>
      <c r="L946" s="35">
        <f t="shared" si="653"/>
        <v>4.1440972222216051E-2</v>
      </c>
      <c r="M946" s="35">
        <f t="shared" si="654"/>
        <v>4.5208333333326599E-2</v>
      </c>
      <c r="N946" s="35">
        <f t="shared" si="655"/>
        <v>4.8975694444437147E-2</v>
      </c>
      <c r="O946" s="35">
        <f t="shared" si="656"/>
        <v>5.2743055555547702E-2</v>
      </c>
      <c r="P946" s="36">
        <f t="shared" si="657"/>
        <v>5.651041666665825E-2</v>
      </c>
      <c r="Q946" s="35">
        <f t="shared" si="658"/>
        <v>6.0277777777768798E-2</v>
      </c>
      <c r="R946" s="35">
        <f t="shared" si="659"/>
        <v>6.4045138888879347E-2</v>
      </c>
      <c r="S946" s="35">
        <f t="shared" si="660"/>
        <v>6.7812499999989895E-2</v>
      </c>
      <c r="T946" s="35">
        <f t="shared" si="661"/>
        <v>7.1579861111100443E-2</v>
      </c>
      <c r="U946" s="36">
        <f t="shared" si="662"/>
        <v>7.5347222222210991E-2</v>
      </c>
      <c r="V946" s="35">
        <f t="shared" si="663"/>
        <v>7.9114583333321553E-2</v>
      </c>
      <c r="W946" s="37">
        <f t="shared" si="664"/>
        <v>7.9472482638877046E-2</v>
      </c>
      <c r="X946" s="35">
        <f t="shared" si="665"/>
        <v>8.2881944444432101E-2</v>
      </c>
      <c r="Y946" s="35">
        <f t="shared" si="666"/>
        <v>8.6649305555542649E-2</v>
      </c>
      <c r="Z946" s="35">
        <f t="shared" si="667"/>
        <v>9.0416666666653198E-2</v>
      </c>
      <c r="AA946" s="36">
        <f t="shared" si="668"/>
        <v>9.4184027777763746E-2</v>
      </c>
      <c r="AB946" s="35">
        <f t="shared" si="669"/>
        <v>9.7951388888874294E-2</v>
      </c>
      <c r="AC946" s="35">
        <f t="shared" si="670"/>
        <v>0.10171874999998484</v>
      </c>
      <c r="AD946" s="35">
        <f t="shared" si="671"/>
        <v>0.1054861111110954</v>
      </c>
      <c r="AE946" s="35">
        <f t="shared" si="672"/>
        <v>0.10925347222220595</v>
      </c>
      <c r="AF946" s="36">
        <f t="shared" si="673"/>
        <v>0.1130208333333165</v>
      </c>
      <c r="AG946" s="35">
        <f t="shared" si="674"/>
        <v>0.11678819444442705</v>
      </c>
      <c r="AH946" s="35">
        <f t="shared" si="675"/>
        <v>0.1205555555555376</v>
      </c>
      <c r="AI946" s="35">
        <f t="shared" si="676"/>
        <v>0.12432291666664815</v>
      </c>
      <c r="AJ946" s="35">
        <f t="shared" si="677"/>
        <v>0.12809027777775869</v>
      </c>
      <c r="AK946" s="36">
        <f t="shared" si="678"/>
        <v>0.13185763888886926</v>
      </c>
      <c r="AL946" s="35">
        <f t="shared" si="679"/>
        <v>0.13562499999997979</v>
      </c>
      <c r="AM946" s="35">
        <f t="shared" si="680"/>
        <v>0.13939236111109035</v>
      </c>
      <c r="AN946" s="35">
        <f t="shared" si="681"/>
        <v>0.14315972222220089</v>
      </c>
      <c r="AO946" s="35">
        <f t="shared" si="682"/>
        <v>0.14692708333331145</v>
      </c>
      <c r="AP946" s="36">
        <f t="shared" si="683"/>
        <v>0.15069444444442198</v>
      </c>
      <c r="AQ946" s="35">
        <f t="shared" si="684"/>
        <v>0.15446180555553254</v>
      </c>
      <c r="AR946" s="35">
        <f t="shared" si="685"/>
        <v>0.15822916666664311</v>
      </c>
      <c r="AS946" s="38">
        <f t="shared" si="686"/>
        <v>0.15896380208330965</v>
      </c>
      <c r="AU946" s="33">
        <v>3.7673611111105499E-3</v>
      </c>
    </row>
    <row r="947" spans="1:47">
      <c r="A947" s="33">
        <v>3.7685185185179601E-3</v>
      </c>
      <c r="B947" s="34">
        <v>3.7685185185179601E-3</v>
      </c>
      <c r="C947" s="35">
        <f t="shared" si="687"/>
        <v>7.5370370370359202E-3</v>
      </c>
      <c r="D947" s="35">
        <f t="shared" si="645"/>
        <v>1.1305555555553881E-2</v>
      </c>
      <c r="E947" s="35">
        <f t="shared" si="646"/>
        <v>1.507407407407184E-2</v>
      </c>
      <c r="F947" s="36">
        <f t="shared" si="647"/>
        <v>1.8842592592589802E-2</v>
      </c>
      <c r="G947" s="35">
        <f t="shared" si="648"/>
        <v>2.2611111111107762E-2</v>
      </c>
      <c r="H947" s="35">
        <f t="shared" si="649"/>
        <v>2.6379629629625721E-2</v>
      </c>
      <c r="I947" s="35">
        <f t="shared" si="650"/>
        <v>3.0148148148143681E-2</v>
      </c>
      <c r="J947" s="35">
        <f t="shared" si="651"/>
        <v>3.3916666666661641E-2</v>
      </c>
      <c r="K947" s="36">
        <f t="shared" si="652"/>
        <v>3.7685185185179604E-2</v>
      </c>
      <c r="L947" s="35">
        <f t="shared" si="653"/>
        <v>4.145370370369756E-2</v>
      </c>
      <c r="M947" s="35">
        <f t="shared" si="654"/>
        <v>4.5222222222215523E-2</v>
      </c>
      <c r="N947" s="35">
        <f t="shared" si="655"/>
        <v>4.8990740740733479E-2</v>
      </c>
      <c r="O947" s="35">
        <f t="shared" si="656"/>
        <v>5.2759259259251443E-2</v>
      </c>
      <c r="P947" s="36">
        <f t="shared" si="657"/>
        <v>5.6527777777769399E-2</v>
      </c>
      <c r="Q947" s="35">
        <f t="shared" si="658"/>
        <v>6.0296296296287362E-2</v>
      </c>
      <c r="R947" s="35">
        <f t="shared" si="659"/>
        <v>6.4064814814805318E-2</v>
      </c>
      <c r="S947" s="35">
        <f t="shared" si="660"/>
        <v>6.7833333333323281E-2</v>
      </c>
      <c r="T947" s="35">
        <f t="shared" si="661"/>
        <v>7.1601851851841244E-2</v>
      </c>
      <c r="U947" s="36">
        <f t="shared" si="662"/>
        <v>7.5370370370359208E-2</v>
      </c>
      <c r="V947" s="35">
        <f t="shared" si="663"/>
        <v>7.9138888888877157E-2</v>
      </c>
      <c r="W947" s="37">
        <f t="shared" si="664"/>
        <v>7.9496898148136361E-2</v>
      </c>
      <c r="X947" s="35">
        <f t="shared" si="665"/>
        <v>8.290740740739512E-2</v>
      </c>
      <c r="Y947" s="35">
        <f t="shared" si="666"/>
        <v>8.6675925925913083E-2</v>
      </c>
      <c r="Z947" s="35">
        <f t="shared" si="667"/>
        <v>9.0444444444431046E-2</v>
      </c>
      <c r="AA947" s="36">
        <f t="shared" si="668"/>
        <v>9.421296296294901E-2</v>
      </c>
      <c r="AB947" s="35">
        <f t="shared" si="669"/>
        <v>9.7981481481466959E-2</v>
      </c>
      <c r="AC947" s="35">
        <f t="shared" si="670"/>
        <v>0.10174999999998492</v>
      </c>
      <c r="AD947" s="35">
        <f t="shared" si="671"/>
        <v>0.10551851851850289</v>
      </c>
      <c r="AE947" s="35">
        <f t="shared" si="672"/>
        <v>0.10928703703702085</v>
      </c>
      <c r="AF947" s="36">
        <f t="shared" si="673"/>
        <v>0.1130555555555388</v>
      </c>
      <c r="AG947" s="35">
        <f t="shared" si="674"/>
        <v>0.11682407407405676</v>
      </c>
      <c r="AH947" s="35">
        <f t="shared" si="675"/>
        <v>0.12059259259257472</v>
      </c>
      <c r="AI947" s="35">
        <f t="shared" si="676"/>
        <v>0.12436111111109269</v>
      </c>
      <c r="AJ947" s="35">
        <f t="shared" si="677"/>
        <v>0.12812962962961064</v>
      </c>
      <c r="AK947" s="36">
        <f t="shared" si="678"/>
        <v>0.13189814814812861</v>
      </c>
      <c r="AL947" s="35">
        <f t="shared" si="679"/>
        <v>0.13566666666664656</v>
      </c>
      <c r="AM947" s="35">
        <f t="shared" si="680"/>
        <v>0.13943518518516451</v>
      </c>
      <c r="AN947" s="35">
        <f t="shared" si="681"/>
        <v>0.14320370370368249</v>
      </c>
      <c r="AO947" s="35">
        <f t="shared" si="682"/>
        <v>0.14697222222220044</v>
      </c>
      <c r="AP947" s="36">
        <f t="shared" si="683"/>
        <v>0.15074074074071842</v>
      </c>
      <c r="AQ947" s="35">
        <f t="shared" si="684"/>
        <v>0.15450925925923636</v>
      </c>
      <c r="AR947" s="35">
        <f t="shared" si="685"/>
        <v>0.15827777777775431</v>
      </c>
      <c r="AS947" s="38">
        <f t="shared" si="686"/>
        <v>0.15901263888886533</v>
      </c>
      <c r="AU947" s="33">
        <v>3.7685185185179601E-3</v>
      </c>
    </row>
    <row r="948" spans="1:47">
      <c r="A948" s="33">
        <v>3.7696759259253699E-3</v>
      </c>
      <c r="B948" s="34">
        <v>3.7696759259253699E-3</v>
      </c>
      <c r="C948" s="35">
        <f t="shared" si="687"/>
        <v>7.5393518518507398E-3</v>
      </c>
      <c r="D948" s="35">
        <f t="shared" si="645"/>
        <v>1.130902777777611E-2</v>
      </c>
      <c r="E948" s="35">
        <f t="shared" si="646"/>
        <v>1.507870370370148E-2</v>
      </c>
      <c r="F948" s="36">
        <f t="shared" si="647"/>
        <v>1.8848379629626849E-2</v>
      </c>
      <c r="G948" s="35">
        <f t="shared" si="648"/>
        <v>2.261805555555222E-2</v>
      </c>
      <c r="H948" s="35">
        <f t="shared" si="649"/>
        <v>2.6387731481477588E-2</v>
      </c>
      <c r="I948" s="35">
        <f t="shared" si="650"/>
        <v>3.0157407407402959E-2</v>
      </c>
      <c r="J948" s="35">
        <f t="shared" si="651"/>
        <v>3.3927083333328327E-2</v>
      </c>
      <c r="K948" s="36">
        <f t="shared" si="652"/>
        <v>3.7696759259253698E-2</v>
      </c>
      <c r="L948" s="35">
        <f t="shared" si="653"/>
        <v>4.1466435185179069E-2</v>
      </c>
      <c r="M948" s="35">
        <f t="shared" si="654"/>
        <v>4.5236111111104441E-2</v>
      </c>
      <c r="N948" s="35">
        <f t="shared" si="655"/>
        <v>4.9005787037029812E-2</v>
      </c>
      <c r="O948" s="35">
        <f t="shared" si="656"/>
        <v>5.2775462962955176E-2</v>
      </c>
      <c r="P948" s="36">
        <f t="shared" si="657"/>
        <v>5.6545138888880547E-2</v>
      </c>
      <c r="Q948" s="35">
        <f t="shared" si="658"/>
        <v>6.0314814814805918E-2</v>
      </c>
      <c r="R948" s="35">
        <f t="shared" si="659"/>
        <v>6.408449074073129E-2</v>
      </c>
      <c r="S948" s="35">
        <f t="shared" si="660"/>
        <v>6.7854166666656654E-2</v>
      </c>
      <c r="T948" s="35">
        <f t="shared" si="661"/>
        <v>7.1623842592582032E-2</v>
      </c>
      <c r="U948" s="36">
        <f t="shared" si="662"/>
        <v>7.5393518518507396E-2</v>
      </c>
      <c r="V948" s="35">
        <f t="shared" si="663"/>
        <v>7.9163194444432775E-2</v>
      </c>
      <c r="W948" s="37">
        <f t="shared" si="664"/>
        <v>7.9521313657395676E-2</v>
      </c>
      <c r="X948" s="35">
        <f t="shared" si="665"/>
        <v>8.2932870370358139E-2</v>
      </c>
      <c r="Y948" s="35">
        <f t="shared" si="666"/>
        <v>8.6702546296283503E-2</v>
      </c>
      <c r="Z948" s="35">
        <f t="shared" si="667"/>
        <v>9.0472222222208881E-2</v>
      </c>
      <c r="AA948" s="36">
        <f t="shared" si="668"/>
        <v>9.4241898148134245E-2</v>
      </c>
      <c r="AB948" s="35">
        <f t="shared" si="669"/>
        <v>9.8011574074059624E-2</v>
      </c>
      <c r="AC948" s="35">
        <f t="shared" si="670"/>
        <v>0.10178124999998499</v>
      </c>
      <c r="AD948" s="35">
        <f t="shared" si="671"/>
        <v>0.10555092592591035</v>
      </c>
      <c r="AE948" s="35">
        <f t="shared" si="672"/>
        <v>0.10932060185183573</v>
      </c>
      <c r="AF948" s="36">
        <f t="shared" si="673"/>
        <v>0.11309027777776109</v>
      </c>
      <c r="AG948" s="35">
        <f t="shared" si="674"/>
        <v>0.11685995370368647</v>
      </c>
      <c r="AH948" s="35">
        <f t="shared" si="675"/>
        <v>0.12062962962961184</v>
      </c>
      <c r="AI948" s="35">
        <f t="shared" si="676"/>
        <v>0.1243993055555372</v>
      </c>
      <c r="AJ948" s="35">
        <f t="shared" si="677"/>
        <v>0.12816898148146258</v>
      </c>
      <c r="AK948" s="36">
        <f t="shared" si="678"/>
        <v>0.13193865740738794</v>
      </c>
      <c r="AL948" s="35">
        <f t="shared" si="679"/>
        <v>0.13570833333331331</v>
      </c>
      <c r="AM948" s="35">
        <f t="shared" si="680"/>
        <v>0.1394780092592387</v>
      </c>
      <c r="AN948" s="35">
        <f t="shared" si="681"/>
        <v>0.14324768518516406</v>
      </c>
      <c r="AO948" s="35">
        <f t="shared" si="682"/>
        <v>0.14701736111108943</v>
      </c>
      <c r="AP948" s="36">
        <f t="shared" si="683"/>
        <v>0.15078703703701479</v>
      </c>
      <c r="AQ948" s="35">
        <f t="shared" si="684"/>
        <v>0.15455671296294016</v>
      </c>
      <c r="AR948" s="35">
        <f t="shared" si="685"/>
        <v>0.15832638888886555</v>
      </c>
      <c r="AS948" s="38">
        <f t="shared" si="686"/>
        <v>0.15906147569442097</v>
      </c>
      <c r="AU948" s="33">
        <v>3.7696759259253699E-3</v>
      </c>
    </row>
    <row r="949" spans="1:47">
      <c r="A949" s="33">
        <v>3.7708333333327702E-3</v>
      </c>
      <c r="B949" s="34">
        <v>3.7708333333327702E-3</v>
      </c>
      <c r="C949" s="35">
        <f t="shared" si="687"/>
        <v>7.5416666666655403E-3</v>
      </c>
      <c r="D949" s="35">
        <f t="shared" si="645"/>
        <v>1.131249999999831E-2</v>
      </c>
      <c r="E949" s="35">
        <f t="shared" si="646"/>
        <v>1.5083333333331081E-2</v>
      </c>
      <c r="F949" s="36">
        <f t="shared" si="647"/>
        <v>1.8854166666663851E-2</v>
      </c>
      <c r="G949" s="35">
        <f t="shared" si="648"/>
        <v>2.262499999999662E-2</v>
      </c>
      <c r="H949" s="35">
        <f t="shared" si="649"/>
        <v>2.6395833333329392E-2</v>
      </c>
      <c r="I949" s="35">
        <f t="shared" si="650"/>
        <v>3.0166666666662161E-2</v>
      </c>
      <c r="J949" s="35">
        <f t="shared" si="651"/>
        <v>3.393749999999493E-2</v>
      </c>
      <c r="K949" s="36">
        <f t="shared" si="652"/>
        <v>3.7708333333327702E-2</v>
      </c>
      <c r="L949" s="35">
        <f t="shared" si="653"/>
        <v>4.1479166666660475E-2</v>
      </c>
      <c r="M949" s="35">
        <f t="shared" si="654"/>
        <v>4.524999999999324E-2</v>
      </c>
      <c r="N949" s="35">
        <f t="shared" si="655"/>
        <v>4.9020833333326012E-2</v>
      </c>
      <c r="O949" s="35">
        <f t="shared" si="656"/>
        <v>5.2791666666658785E-2</v>
      </c>
      <c r="P949" s="36">
        <f t="shared" si="657"/>
        <v>5.656249999999155E-2</v>
      </c>
      <c r="Q949" s="35">
        <f t="shared" si="658"/>
        <v>6.0333333333324322E-2</v>
      </c>
      <c r="R949" s="35">
        <f t="shared" si="659"/>
        <v>6.4104166666657095E-2</v>
      </c>
      <c r="S949" s="35">
        <f t="shared" si="660"/>
        <v>6.787499999998986E-2</v>
      </c>
      <c r="T949" s="35">
        <f t="shared" si="661"/>
        <v>7.1645833333322639E-2</v>
      </c>
      <c r="U949" s="36">
        <f t="shared" si="662"/>
        <v>7.5416666666655405E-2</v>
      </c>
      <c r="V949" s="35">
        <f t="shared" si="663"/>
        <v>7.918749999998817E-2</v>
      </c>
      <c r="W949" s="37">
        <f t="shared" si="664"/>
        <v>7.9545729166654783E-2</v>
      </c>
      <c r="X949" s="35">
        <f t="shared" si="665"/>
        <v>8.2958333333320949E-2</v>
      </c>
      <c r="Y949" s="35">
        <f t="shared" si="666"/>
        <v>8.6729166666653715E-2</v>
      </c>
      <c r="Z949" s="35">
        <f t="shared" si="667"/>
        <v>9.049999999998648E-2</v>
      </c>
      <c r="AA949" s="36">
        <f t="shared" si="668"/>
        <v>9.4270833333319259E-2</v>
      </c>
      <c r="AB949" s="35">
        <f t="shared" si="669"/>
        <v>9.8041666666652025E-2</v>
      </c>
      <c r="AC949" s="35">
        <f t="shared" si="670"/>
        <v>0.10181249999998479</v>
      </c>
      <c r="AD949" s="35">
        <f t="shared" si="671"/>
        <v>0.10558333333331757</v>
      </c>
      <c r="AE949" s="35">
        <f t="shared" si="672"/>
        <v>0.10935416666665033</v>
      </c>
      <c r="AF949" s="36">
        <f t="shared" si="673"/>
        <v>0.1131249999999831</v>
      </c>
      <c r="AG949" s="35">
        <f t="shared" si="674"/>
        <v>0.11689583333331588</v>
      </c>
      <c r="AH949" s="35">
        <f t="shared" si="675"/>
        <v>0.12066666666664864</v>
      </c>
      <c r="AI949" s="35">
        <f t="shared" si="676"/>
        <v>0.12443749999998141</v>
      </c>
      <c r="AJ949" s="35">
        <f t="shared" si="677"/>
        <v>0.12820833333331419</v>
      </c>
      <c r="AK949" s="36">
        <f t="shared" si="678"/>
        <v>0.13197916666664697</v>
      </c>
      <c r="AL949" s="35">
        <f t="shared" si="679"/>
        <v>0.13574999999997972</v>
      </c>
      <c r="AM949" s="35">
        <f t="shared" si="680"/>
        <v>0.1395208333333125</v>
      </c>
      <c r="AN949" s="35">
        <f t="shared" si="681"/>
        <v>0.14329166666664528</v>
      </c>
      <c r="AO949" s="35">
        <f t="shared" si="682"/>
        <v>0.14706249999997803</v>
      </c>
      <c r="AP949" s="36">
        <f t="shared" si="683"/>
        <v>0.15083333333331081</v>
      </c>
      <c r="AQ949" s="35">
        <f t="shared" si="684"/>
        <v>0.15460416666664359</v>
      </c>
      <c r="AR949" s="35">
        <f t="shared" si="685"/>
        <v>0.15837499999997634</v>
      </c>
      <c r="AS949" s="38">
        <f t="shared" si="686"/>
        <v>0.15911031249997623</v>
      </c>
      <c r="AU949" s="33">
        <v>3.7708333333327702E-3</v>
      </c>
    </row>
    <row r="950" spans="1:47">
      <c r="A950" s="33">
        <v>3.7719907407401799E-3</v>
      </c>
      <c r="B950" s="34">
        <v>3.7719907407401799E-3</v>
      </c>
      <c r="C950" s="35">
        <f t="shared" si="687"/>
        <v>7.5439814814803599E-3</v>
      </c>
      <c r="D950" s="35">
        <f t="shared" si="645"/>
        <v>1.1315972222220539E-2</v>
      </c>
      <c r="E950" s="35">
        <f t="shared" si="646"/>
        <v>1.508796296296072E-2</v>
      </c>
      <c r="F950" s="36">
        <f t="shared" si="647"/>
        <v>1.8859953703700898E-2</v>
      </c>
      <c r="G950" s="35">
        <f t="shared" si="648"/>
        <v>2.2631944444441079E-2</v>
      </c>
      <c r="H950" s="35">
        <f t="shared" si="649"/>
        <v>2.6403935185181259E-2</v>
      </c>
      <c r="I950" s="35">
        <f t="shared" si="650"/>
        <v>3.0175925925921439E-2</v>
      </c>
      <c r="J950" s="35">
        <f t="shared" si="651"/>
        <v>3.3947916666661616E-2</v>
      </c>
      <c r="K950" s="36">
        <f t="shared" si="652"/>
        <v>3.7719907407401797E-2</v>
      </c>
      <c r="L950" s="35">
        <f t="shared" si="653"/>
        <v>4.1491898148141977E-2</v>
      </c>
      <c r="M950" s="35">
        <f t="shared" si="654"/>
        <v>4.5263888888882158E-2</v>
      </c>
      <c r="N950" s="35">
        <f t="shared" si="655"/>
        <v>4.9035879629622338E-2</v>
      </c>
      <c r="O950" s="35">
        <f t="shared" si="656"/>
        <v>5.2807870370362518E-2</v>
      </c>
      <c r="P950" s="36">
        <f t="shared" si="657"/>
        <v>5.6579861111102699E-2</v>
      </c>
      <c r="Q950" s="35">
        <f t="shared" si="658"/>
        <v>6.0351851851842879E-2</v>
      </c>
      <c r="R950" s="35">
        <f t="shared" si="659"/>
        <v>6.4123842592583052E-2</v>
      </c>
      <c r="S950" s="35">
        <f t="shared" si="660"/>
        <v>6.7895833333323233E-2</v>
      </c>
      <c r="T950" s="35">
        <f t="shared" si="661"/>
        <v>7.1667824074063413E-2</v>
      </c>
      <c r="U950" s="36">
        <f t="shared" si="662"/>
        <v>7.5439814814803594E-2</v>
      </c>
      <c r="V950" s="35">
        <f t="shared" si="663"/>
        <v>7.9211805555543774E-2</v>
      </c>
      <c r="W950" s="37">
        <f t="shared" si="664"/>
        <v>7.9570144675914098E-2</v>
      </c>
      <c r="X950" s="35">
        <f t="shared" si="665"/>
        <v>8.2983796296283954E-2</v>
      </c>
      <c r="Y950" s="35">
        <f t="shared" si="666"/>
        <v>8.6755787037024135E-2</v>
      </c>
      <c r="Z950" s="35">
        <f t="shared" si="667"/>
        <v>9.0527777777764315E-2</v>
      </c>
      <c r="AA950" s="36">
        <f t="shared" si="668"/>
        <v>9.4299768518504495E-2</v>
      </c>
      <c r="AB950" s="35">
        <f t="shared" si="669"/>
        <v>9.8071759259244676E-2</v>
      </c>
      <c r="AC950" s="35">
        <f t="shared" si="670"/>
        <v>0.10184374999998486</v>
      </c>
      <c r="AD950" s="35">
        <f t="shared" si="671"/>
        <v>0.10561574074072504</v>
      </c>
      <c r="AE950" s="35">
        <f t="shared" si="672"/>
        <v>0.10938773148146522</v>
      </c>
      <c r="AF950" s="36">
        <f t="shared" si="673"/>
        <v>0.1131597222222054</v>
      </c>
      <c r="AG950" s="35">
        <f t="shared" si="674"/>
        <v>0.11693171296294558</v>
      </c>
      <c r="AH950" s="35">
        <f t="shared" si="675"/>
        <v>0.12070370370368576</v>
      </c>
      <c r="AI950" s="35">
        <f t="shared" si="676"/>
        <v>0.12447569444442594</v>
      </c>
      <c r="AJ950" s="35">
        <f t="shared" si="677"/>
        <v>0.1282476851851661</v>
      </c>
      <c r="AK950" s="36">
        <f t="shared" si="678"/>
        <v>0.1320196759259063</v>
      </c>
      <c r="AL950" s="35">
        <f t="shared" si="679"/>
        <v>0.13579166666664647</v>
      </c>
      <c r="AM950" s="35">
        <f t="shared" si="680"/>
        <v>0.13956365740738666</v>
      </c>
      <c r="AN950" s="35">
        <f t="shared" si="681"/>
        <v>0.14333564814812683</v>
      </c>
      <c r="AO950" s="35">
        <f t="shared" si="682"/>
        <v>0.14710763888886702</v>
      </c>
      <c r="AP950" s="36">
        <f t="shared" si="683"/>
        <v>0.15087962962960719</v>
      </c>
      <c r="AQ950" s="35">
        <f t="shared" si="684"/>
        <v>0.15465162037034738</v>
      </c>
      <c r="AR950" s="35">
        <f t="shared" si="685"/>
        <v>0.15842361111108755</v>
      </c>
      <c r="AS950" s="38">
        <f t="shared" si="686"/>
        <v>0.15915914930553191</v>
      </c>
      <c r="AU950" s="33">
        <v>3.7719907407401799E-3</v>
      </c>
    </row>
    <row r="951" spans="1:47">
      <c r="A951" s="33">
        <v>3.7731481481475902E-3</v>
      </c>
      <c r="B951" s="34">
        <v>3.7731481481475902E-3</v>
      </c>
      <c r="C951" s="35">
        <f t="shared" si="687"/>
        <v>7.5462962962951803E-3</v>
      </c>
      <c r="D951" s="35">
        <f t="shared" si="645"/>
        <v>1.131944444444277E-2</v>
      </c>
      <c r="E951" s="35">
        <f t="shared" si="646"/>
        <v>1.5092592592590361E-2</v>
      </c>
      <c r="F951" s="36">
        <f t="shared" si="647"/>
        <v>1.8865740740737949E-2</v>
      </c>
      <c r="G951" s="35">
        <f t="shared" si="648"/>
        <v>2.2638888888885541E-2</v>
      </c>
      <c r="H951" s="35">
        <f t="shared" si="649"/>
        <v>2.6412037037033133E-2</v>
      </c>
      <c r="I951" s="35">
        <f t="shared" si="650"/>
        <v>3.0185185185180721E-2</v>
      </c>
      <c r="J951" s="35">
        <f t="shared" si="651"/>
        <v>3.395833333332831E-2</v>
      </c>
      <c r="K951" s="36">
        <f t="shared" si="652"/>
        <v>3.7731481481475898E-2</v>
      </c>
      <c r="L951" s="35">
        <f t="shared" si="653"/>
        <v>4.1504629629623493E-2</v>
      </c>
      <c r="M951" s="35">
        <f t="shared" si="654"/>
        <v>4.5277777777771082E-2</v>
      </c>
      <c r="N951" s="35">
        <f t="shared" si="655"/>
        <v>4.905092592591867E-2</v>
      </c>
      <c r="O951" s="35">
        <f t="shared" si="656"/>
        <v>5.2824074074066266E-2</v>
      </c>
      <c r="P951" s="36">
        <f t="shared" si="657"/>
        <v>5.6597222222213854E-2</v>
      </c>
      <c r="Q951" s="35">
        <f t="shared" si="658"/>
        <v>6.0370370370361442E-2</v>
      </c>
      <c r="R951" s="35">
        <f t="shared" si="659"/>
        <v>6.4143518518509038E-2</v>
      </c>
      <c r="S951" s="35">
        <f t="shared" si="660"/>
        <v>6.7916666666656619E-2</v>
      </c>
      <c r="T951" s="35">
        <f t="shared" si="661"/>
        <v>7.1689814814804215E-2</v>
      </c>
      <c r="U951" s="36">
        <f t="shared" si="662"/>
        <v>7.5462962962951796E-2</v>
      </c>
      <c r="V951" s="35">
        <f t="shared" si="663"/>
        <v>7.9236111111099392E-2</v>
      </c>
      <c r="W951" s="37">
        <f t="shared" si="664"/>
        <v>7.9594560185173413E-2</v>
      </c>
      <c r="X951" s="35">
        <f t="shared" si="665"/>
        <v>8.3009259259246987E-2</v>
      </c>
      <c r="Y951" s="35">
        <f t="shared" si="666"/>
        <v>8.6782407407394568E-2</v>
      </c>
      <c r="Z951" s="35">
        <f t="shared" si="667"/>
        <v>9.0555555555542164E-2</v>
      </c>
      <c r="AA951" s="36">
        <f t="shared" si="668"/>
        <v>9.4328703703689759E-2</v>
      </c>
      <c r="AB951" s="35">
        <f t="shared" si="669"/>
        <v>9.8101851851837341E-2</v>
      </c>
      <c r="AC951" s="35">
        <f t="shared" si="670"/>
        <v>0.10187499999998494</v>
      </c>
      <c r="AD951" s="35">
        <f t="shared" si="671"/>
        <v>0.10564814814813253</v>
      </c>
      <c r="AE951" s="35">
        <f t="shared" si="672"/>
        <v>0.10942129629628011</v>
      </c>
      <c r="AF951" s="36">
        <f t="shared" si="673"/>
        <v>0.11319444444442771</v>
      </c>
      <c r="AG951" s="35">
        <f t="shared" si="674"/>
        <v>0.11696759259257529</v>
      </c>
      <c r="AH951" s="35">
        <f t="shared" si="675"/>
        <v>0.12074074074072288</v>
      </c>
      <c r="AI951" s="35">
        <f t="shared" si="676"/>
        <v>0.12451388888887048</v>
      </c>
      <c r="AJ951" s="35">
        <f t="shared" si="677"/>
        <v>0.12828703703701808</v>
      </c>
      <c r="AK951" s="36">
        <f t="shared" si="678"/>
        <v>0.13206018518516566</v>
      </c>
      <c r="AL951" s="35">
        <f t="shared" si="679"/>
        <v>0.13583333333331324</v>
      </c>
      <c r="AM951" s="35">
        <f t="shared" si="680"/>
        <v>0.13960648148146085</v>
      </c>
      <c r="AN951" s="35">
        <f t="shared" si="681"/>
        <v>0.14337962962960843</v>
      </c>
      <c r="AO951" s="35">
        <f t="shared" si="682"/>
        <v>0.14715277777775601</v>
      </c>
      <c r="AP951" s="36">
        <f t="shared" si="683"/>
        <v>0.15092592592590359</v>
      </c>
      <c r="AQ951" s="35">
        <f t="shared" si="684"/>
        <v>0.1546990740740512</v>
      </c>
      <c r="AR951" s="35">
        <f t="shared" si="685"/>
        <v>0.15847222222219878</v>
      </c>
      <c r="AS951" s="38">
        <f t="shared" si="686"/>
        <v>0.15920798611108758</v>
      </c>
      <c r="AU951" s="33">
        <v>3.7731481481475902E-3</v>
      </c>
    </row>
    <row r="952" spans="1:47">
      <c r="A952" s="33">
        <v>3.77430555555499E-3</v>
      </c>
      <c r="B952" s="34">
        <v>3.77430555555499E-3</v>
      </c>
      <c r="C952" s="35">
        <f t="shared" si="687"/>
        <v>7.5486111111099799E-3</v>
      </c>
      <c r="D952" s="35">
        <f t="shared" si="645"/>
        <v>1.132291666666497E-2</v>
      </c>
      <c r="E952" s="35">
        <f t="shared" si="646"/>
        <v>1.509722222221996E-2</v>
      </c>
      <c r="F952" s="36">
        <f t="shared" si="647"/>
        <v>1.8871527777774951E-2</v>
      </c>
      <c r="G952" s="35">
        <f t="shared" si="648"/>
        <v>2.2645833333329941E-2</v>
      </c>
      <c r="H952" s="35">
        <f t="shared" si="649"/>
        <v>2.642013888888493E-2</v>
      </c>
      <c r="I952" s="35">
        <f t="shared" si="650"/>
        <v>3.019444444443992E-2</v>
      </c>
      <c r="J952" s="35">
        <f t="shared" si="651"/>
        <v>3.3968749999994913E-2</v>
      </c>
      <c r="K952" s="36">
        <f t="shared" si="652"/>
        <v>3.7743055555549902E-2</v>
      </c>
      <c r="L952" s="35">
        <f t="shared" si="653"/>
        <v>4.1517361111104892E-2</v>
      </c>
      <c r="M952" s="35">
        <f t="shared" si="654"/>
        <v>4.5291666666659881E-2</v>
      </c>
      <c r="N952" s="35">
        <f t="shared" si="655"/>
        <v>4.9065972222214871E-2</v>
      </c>
      <c r="O952" s="35">
        <f t="shared" si="656"/>
        <v>5.284027777776986E-2</v>
      </c>
      <c r="P952" s="36">
        <f t="shared" si="657"/>
        <v>5.661458333332485E-2</v>
      </c>
      <c r="Q952" s="35">
        <f t="shared" si="658"/>
        <v>6.0388888888879839E-2</v>
      </c>
      <c r="R952" s="35">
        <f t="shared" si="659"/>
        <v>6.4163194444434829E-2</v>
      </c>
      <c r="S952" s="35">
        <f t="shared" si="660"/>
        <v>6.7937499999989825E-2</v>
      </c>
      <c r="T952" s="35">
        <f t="shared" si="661"/>
        <v>7.1711805555544808E-2</v>
      </c>
      <c r="U952" s="36">
        <f t="shared" si="662"/>
        <v>7.5486111111099805E-2</v>
      </c>
      <c r="V952" s="35">
        <f t="shared" si="663"/>
        <v>7.9260416666654787E-2</v>
      </c>
      <c r="W952" s="37">
        <f t="shared" si="664"/>
        <v>7.9618975694432506E-2</v>
      </c>
      <c r="X952" s="35">
        <f t="shared" si="665"/>
        <v>8.3034722222209784E-2</v>
      </c>
      <c r="Y952" s="35">
        <f t="shared" si="666"/>
        <v>8.6809027777764766E-2</v>
      </c>
      <c r="Z952" s="35">
        <f t="shared" si="667"/>
        <v>9.0583333333319763E-2</v>
      </c>
      <c r="AA952" s="36">
        <f t="shared" si="668"/>
        <v>9.4357638888874745E-2</v>
      </c>
      <c r="AB952" s="35">
        <f t="shared" si="669"/>
        <v>9.8131944444429742E-2</v>
      </c>
      <c r="AC952" s="35">
        <f t="shared" si="670"/>
        <v>0.10190624999998472</v>
      </c>
      <c r="AD952" s="35">
        <f t="shared" si="671"/>
        <v>0.10568055555553972</v>
      </c>
      <c r="AE952" s="35">
        <f t="shared" si="672"/>
        <v>0.1094548611110947</v>
      </c>
      <c r="AF952" s="36">
        <f t="shared" si="673"/>
        <v>0.1132291666666497</v>
      </c>
      <c r="AG952" s="35">
        <f t="shared" si="674"/>
        <v>0.11700347222220468</v>
      </c>
      <c r="AH952" s="35">
        <f t="shared" si="675"/>
        <v>0.12077777777775968</v>
      </c>
      <c r="AI952" s="35">
        <f t="shared" si="676"/>
        <v>0.12455208333331468</v>
      </c>
      <c r="AJ952" s="35">
        <f t="shared" si="677"/>
        <v>0.12832638888886966</v>
      </c>
      <c r="AK952" s="36">
        <f t="shared" si="678"/>
        <v>0.13210069444442465</v>
      </c>
      <c r="AL952" s="35">
        <f t="shared" si="679"/>
        <v>0.13587499999997965</v>
      </c>
      <c r="AM952" s="35">
        <f t="shared" si="680"/>
        <v>0.13964930555553462</v>
      </c>
      <c r="AN952" s="35">
        <f t="shared" si="681"/>
        <v>0.14342361111108962</v>
      </c>
      <c r="AO952" s="35">
        <f t="shared" si="682"/>
        <v>0.14719791666664461</v>
      </c>
      <c r="AP952" s="36">
        <f t="shared" si="683"/>
        <v>0.15097222222219961</v>
      </c>
      <c r="AQ952" s="35">
        <f t="shared" si="684"/>
        <v>0.15474652777775458</v>
      </c>
      <c r="AR952" s="35">
        <f t="shared" si="685"/>
        <v>0.15852083333330957</v>
      </c>
      <c r="AS952" s="38">
        <f t="shared" si="686"/>
        <v>0.15925682291664281</v>
      </c>
      <c r="AU952" s="33">
        <v>3.77430555555499E-3</v>
      </c>
    </row>
    <row r="953" spans="1:47">
      <c r="A953" s="33">
        <v>3.7754629629624002E-3</v>
      </c>
      <c r="B953" s="34">
        <v>3.7754629629624002E-3</v>
      </c>
      <c r="C953" s="35">
        <f t="shared" si="687"/>
        <v>7.5509259259248004E-3</v>
      </c>
      <c r="D953" s="35">
        <f t="shared" si="645"/>
        <v>1.13263888888872E-2</v>
      </c>
      <c r="E953" s="35">
        <f t="shared" si="646"/>
        <v>1.5101851851849601E-2</v>
      </c>
      <c r="F953" s="36">
        <f t="shared" si="647"/>
        <v>1.8877314814812002E-2</v>
      </c>
      <c r="G953" s="35">
        <f t="shared" si="648"/>
        <v>2.2652777777774399E-2</v>
      </c>
      <c r="H953" s="35">
        <f t="shared" si="649"/>
        <v>2.64282407407368E-2</v>
      </c>
      <c r="I953" s="35">
        <f t="shared" si="650"/>
        <v>3.0203703703699201E-2</v>
      </c>
      <c r="J953" s="35">
        <f t="shared" si="651"/>
        <v>3.3979166666661599E-2</v>
      </c>
      <c r="K953" s="36">
        <f t="shared" si="652"/>
        <v>3.7754629629624004E-2</v>
      </c>
      <c r="L953" s="35">
        <f t="shared" si="653"/>
        <v>4.1530092592586401E-2</v>
      </c>
      <c r="M953" s="35">
        <f t="shared" si="654"/>
        <v>4.5305555555548799E-2</v>
      </c>
      <c r="N953" s="35">
        <f t="shared" si="655"/>
        <v>4.9081018518511203E-2</v>
      </c>
      <c r="O953" s="35">
        <f t="shared" si="656"/>
        <v>5.2856481481473601E-2</v>
      </c>
      <c r="P953" s="36">
        <f t="shared" si="657"/>
        <v>5.6631944444436005E-2</v>
      </c>
      <c r="Q953" s="35">
        <f t="shared" si="658"/>
        <v>6.0407407407398403E-2</v>
      </c>
      <c r="R953" s="35">
        <f t="shared" si="659"/>
        <v>6.4182870370360801E-2</v>
      </c>
      <c r="S953" s="35">
        <f t="shared" si="660"/>
        <v>6.7958333333323198E-2</v>
      </c>
      <c r="T953" s="35">
        <f t="shared" si="661"/>
        <v>7.173379629628561E-2</v>
      </c>
      <c r="U953" s="36">
        <f t="shared" si="662"/>
        <v>7.5509259259248007E-2</v>
      </c>
      <c r="V953" s="35">
        <f t="shared" si="663"/>
        <v>7.9284722222210405E-2</v>
      </c>
      <c r="W953" s="37">
        <f t="shared" si="664"/>
        <v>7.9643391203691821E-2</v>
      </c>
      <c r="X953" s="35">
        <f t="shared" si="665"/>
        <v>8.3060185185172802E-2</v>
      </c>
      <c r="Y953" s="35">
        <f t="shared" si="666"/>
        <v>8.68356481481352E-2</v>
      </c>
      <c r="Z953" s="35">
        <f t="shared" si="667"/>
        <v>9.0611111111097598E-2</v>
      </c>
      <c r="AA953" s="36">
        <f t="shared" si="668"/>
        <v>9.4386574074060009E-2</v>
      </c>
      <c r="AB953" s="35">
        <f t="shared" si="669"/>
        <v>9.8162037037022407E-2</v>
      </c>
      <c r="AC953" s="35">
        <f t="shared" si="670"/>
        <v>0.1019374999999848</v>
      </c>
      <c r="AD953" s="35">
        <f t="shared" si="671"/>
        <v>0.1057129629629472</v>
      </c>
      <c r="AE953" s="35">
        <f t="shared" si="672"/>
        <v>0.1094884259259096</v>
      </c>
      <c r="AF953" s="36">
        <f t="shared" si="673"/>
        <v>0.11326388888887201</v>
      </c>
      <c r="AG953" s="35">
        <f t="shared" si="674"/>
        <v>0.11703935185183441</v>
      </c>
      <c r="AH953" s="35">
        <f t="shared" si="675"/>
        <v>0.12081481481479681</v>
      </c>
      <c r="AI953" s="35">
        <f t="shared" si="676"/>
        <v>0.1245902777777592</v>
      </c>
      <c r="AJ953" s="35">
        <f t="shared" si="677"/>
        <v>0.1283657407407216</v>
      </c>
      <c r="AK953" s="36">
        <f t="shared" si="678"/>
        <v>0.13214120370368401</v>
      </c>
      <c r="AL953" s="35">
        <f t="shared" si="679"/>
        <v>0.1359166666666464</v>
      </c>
      <c r="AM953" s="35">
        <f t="shared" si="680"/>
        <v>0.13969212962960881</v>
      </c>
      <c r="AN953" s="35">
        <f t="shared" si="681"/>
        <v>0.14346759259257122</v>
      </c>
      <c r="AO953" s="35">
        <f t="shared" si="682"/>
        <v>0.1472430555555336</v>
      </c>
      <c r="AP953" s="36">
        <f t="shared" si="683"/>
        <v>0.15101851851849601</v>
      </c>
      <c r="AQ953" s="35">
        <f t="shared" si="684"/>
        <v>0.1547939814814584</v>
      </c>
      <c r="AR953" s="35">
        <f t="shared" si="685"/>
        <v>0.15856944444442081</v>
      </c>
      <c r="AS953" s="38">
        <f t="shared" si="686"/>
        <v>0.15930565972219848</v>
      </c>
      <c r="AU953" s="33">
        <v>3.7754629629624002E-3</v>
      </c>
    </row>
    <row r="954" spans="1:47">
      <c r="A954" s="33">
        <v>3.77662037036981E-3</v>
      </c>
      <c r="B954" s="34">
        <v>3.77662037036981E-3</v>
      </c>
      <c r="C954" s="35">
        <f t="shared" si="687"/>
        <v>7.5532407407396199E-3</v>
      </c>
      <c r="D954" s="35">
        <f t="shared" si="645"/>
        <v>1.1329861111109431E-2</v>
      </c>
      <c r="E954" s="35">
        <f t="shared" si="646"/>
        <v>1.510648148147924E-2</v>
      </c>
      <c r="F954" s="36">
        <f t="shared" si="647"/>
        <v>1.8883101851849049E-2</v>
      </c>
      <c r="G954" s="35">
        <f t="shared" si="648"/>
        <v>2.2659722222218862E-2</v>
      </c>
      <c r="H954" s="35">
        <f t="shared" si="649"/>
        <v>2.6436342592588671E-2</v>
      </c>
      <c r="I954" s="35">
        <f t="shared" si="650"/>
        <v>3.021296296295848E-2</v>
      </c>
      <c r="J954" s="35">
        <f t="shared" si="651"/>
        <v>3.3989583333328292E-2</v>
      </c>
      <c r="K954" s="36">
        <f t="shared" si="652"/>
        <v>3.7766203703698098E-2</v>
      </c>
      <c r="L954" s="35">
        <f t="shared" si="653"/>
        <v>4.1542824074067911E-2</v>
      </c>
      <c r="M954" s="35">
        <f t="shared" si="654"/>
        <v>4.5319444444437723E-2</v>
      </c>
      <c r="N954" s="35">
        <f t="shared" si="655"/>
        <v>4.9096064814807529E-2</v>
      </c>
      <c r="O954" s="35">
        <f t="shared" si="656"/>
        <v>5.2872685185177341E-2</v>
      </c>
      <c r="P954" s="36">
        <f t="shared" si="657"/>
        <v>5.6649305555547147E-2</v>
      </c>
      <c r="Q954" s="35">
        <f t="shared" si="658"/>
        <v>6.042592592591696E-2</v>
      </c>
      <c r="R954" s="35">
        <f t="shared" si="659"/>
        <v>6.4202546296286772E-2</v>
      </c>
      <c r="S954" s="35">
        <f t="shared" si="660"/>
        <v>6.7979166666656585E-2</v>
      </c>
      <c r="T954" s="35">
        <f t="shared" si="661"/>
        <v>7.1755787037026383E-2</v>
      </c>
      <c r="U954" s="36">
        <f t="shared" si="662"/>
        <v>7.5532407407396196E-2</v>
      </c>
      <c r="V954" s="35">
        <f t="shared" si="663"/>
        <v>7.9309027777766009E-2</v>
      </c>
      <c r="W954" s="37">
        <f t="shared" si="664"/>
        <v>7.9667806712951136E-2</v>
      </c>
      <c r="X954" s="35">
        <f t="shared" si="665"/>
        <v>8.3085648148135821E-2</v>
      </c>
      <c r="Y954" s="35">
        <f t="shared" si="666"/>
        <v>8.6862268518505634E-2</v>
      </c>
      <c r="Z954" s="35">
        <f t="shared" si="667"/>
        <v>9.0638888888875446E-2</v>
      </c>
      <c r="AA954" s="36">
        <f t="shared" si="668"/>
        <v>9.4415509259245245E-2</v>
      </c>
      <c r="AB954" s="35">
        <f t="shared" si="669"/>
        <v>9.8192129629615058E-2</v>
      </c>
      <c r="AC954" s="35">
        <f t="shared" si="670"/>
        <v>0.10196874999998487</v>
      </c>
      <c r="AD954" s="35">
        <f t="shared" si="671"/>
        <v>0.10574537037035468</v>
      </c>
      <c r="AE954" s="35">
        <f t="shared" si="672"/>
        <v>0.1095219907407245</v>
      </c>
      <c r="AF954" s="36">
        <f t="shared" si="673"/>
        <v>0.11329861111109429</v>
      </c>
      <c r="AG954" s="35">
        <f t="shared" si="674"/>
        <v>0.11707523148146411</v>
      </c>
      <c r="AH954" s="35">
        <f t="shared" si="675"/>
        <v>0.12085185185183392</v>
      </c>
      <c r="AI954" s="35">
        <f t="shared" si="676"/>
        <v>0.12462847222220373</v>
      </c>
      <c r="AJ954" s="35">
        <f t="shared" si="677"/>
        <v>0.12840509259257354</v>
      </c>
      <c r="AK954" s="36">
        <f t="shared" si="678"/>
        <v>0.13218171296294334</v>
      </c>
      <c r="AL954" s="35">
        <f t="shared" si="679"/>
        <v>0.13595833333331317</v>
      </c>
      <c r="AM954" s="35">
        <f t="shared" si="680"/>
        <v>0.13973495370368297</v>
      </c>
      <c r="AN954" s="35">
        <f t="shared" si="681"/>
        <v>0.14351157407405277</v>
      </c>
      <c r="AO954" s="35">
        <f t="shared" si="682"/>
        <v>0.14728819444442259</v>
      </c>
      <c r="AP954" s="36">
        <f t="shared" si="683"/>
        <v>0.15106481481479239</v>
      </c>
      <c r="AQ954" s="35">
        <f t="shared" si="684"/>
        <v>0.15484143518516222</v>
      </c>
      <c r="AR954" s="35">
        <f t="shared" si="685"/>
        <v>0.15861805555553202</v>
      </c>
      <c r="AS954" s="38">
        <f t="shared" si="686"/>
        <v>0.15935449652775413</v>
      </c>
      <c r="AU954" s="33">
        <v>3.77662037036981E-3</v>
      </c>
    </row>
    <row r="955" spans="1:47">
      <c r="A955" s="33">
        <v>3.7777777777772102E-3</v>
      </c>
      <c r="B955" s="34">
        <v>3.7777777777772102E-3</v>
      </c>
      <c r="C955" s="35">
        <f t="shared" si="687"/>
        <v>7.5555555555544204E-3</v>
      </c>
      <c r="D955" s="35">
        <f t="shared" si="645"/>
        <v>1.1333333333331631E-2</v>
      </c>
      <c r="E955" s="35">
        <f t="shared" si="646"/>
        <v>1.5111111111108841E-2</v>
      </c>
      <c r="F955" s="36">
        <f t="shared" si="647"/>
        <v>1.8888888888886051E-2</v>
      </c>
      <c r="G955" s="35">
        <f t="shared" si="648"/>
        <v>2.2666666666663261E-2</v>
      </c>
      <c r="H955" s="35">
        <f t="shared" si="649"/>
        <v>2.6444444444440472E-2</v>
      </c>
      <c r="I955" s="35">
        <f t="shared" si="650"/>
        <v>3.0222222222217682E-2</v>
      </c>
      <c r="J955" s="35">
        <f t="shared" si="651"/>
        <v>3.3999999999994895E-2</v>
      </c>
      <c r="K955" s="36">
        <f t="shared" si="652"/>
        <v>3.7777777777772102E-2</v>
      </c>
      <c r="L955" s="35">
        <f t="shared" si="653"/>
        <v>4.1555555555549309E-2</v>
      </c>
      <c r="M955" s="35">
        <f t="shared" si="654"/>
        <v>4.5333333333326523E-2</v>
      </c>
      <c r="N955" s="35">
        <f t="shared" si="655"/>
        <v>4.9111111111103736E-2</v>
      </c>
      <c r="O955" s="35">
        <f t="shared" si="656"/>
        <v>5.2888888888880943E-2</v>
      </c>
      <c r="P955" s="36">
        <f t="shared" si="657"/>
        <v>5.666666666665815E-2</v>
      </c>
      <c r="Q955" s="35">
        <f t="shared" si="658"/>
        <v>6.0444444444435363E-2</v>
      </c>
      <c r="R955" s="35">
        <f t="shared" si="659"/>
        <v>6.4222222222212577E-2</v>
      </c>
      <c r="S955" s="35">
        <f t="shared" si="660"/>
        <v>6.7999999999989791E-2</v>
      </c>
      <c r="T955" s="35">
        <f t="shared" si="661"/>
        <v>7.1777777777766991E-2</v>
      </c>
      <c r="U955" s="36">
        <f t="shared" si="662"/>
        <v>7.5555555555544204E-2</v>
      </c>
      <c r="V955" s="35">
        <f t="shared" si="663"/>
        <v>7.9333333333321418E-2</v>
      </c>
      <c r="W955" s="37">
        <f t="shared" si="664"/>
        <v>7.9692222222210243E-2</v>
      </c>
      <c r="X955" s="35">
        <f t="shared" si="665"/>
        <v>8.3111111111098618E-2</v>
      </c>
      <c r="Y955" s="35">
        <f t="shared" si="666"/>
        <v>8.6888888888875832E-2</v>
      </c>
      <c r="Z955" s="35">
        <f t="shared" si="667"/>
        <v>9.0666666666653045E-2</v>
      </c>
      <c r="AA955" s="36">
        <f t="shared" si="668"/>
        <v>9.4444444444430259E-2</v>
      </c>
      <c r="AB955" s="35">
        <f t="shared" si="669"/>
        <v>9.8222222222207473E-2</v>
      </c>
      <c r="AC955" s="35">
        <f t="shared" si="670"/>
        <v>0.10199999999998467</v>
      </c>
      <c r="AD955" s="35">
        <f t="shared" si="671"/>
        <v>0.10577777777776189</v>
      </c>
      <c r="AE955" s="35">
        <f t="shared" si="672"/>
        <v>0.1095555555555391</v>
      </c>
      <c r="AF955" s="36">
        <f t="shared" si="673"/>
        <v>0.1133333333333163</v>
      </c>
      <c r="AG955" s="35">
        <f t="shared" si="674"/>
        <v>0.11711111111109351</v>
      </c>
      <c r="AH955" s="35">
        <f t="shared" si="675"/>
        <v>0.12088888888887073</v>
      </c>
      <c r="AI955" s="35">
        <f t="shared" si="676"/>
        <v>0.12466666666664794</v>
      </c>
      <c r="AJ955" s="35">
        <f t="shared" si="677"/>
        <v>0.12844444444442515</v>
      </c>
      <c r="AK955" s="36">
        <f t="shared" si="678"/>
        <v>0.13222222222220237</v>
      </c>
      <c r="AL955" s="35">
        <f t="shared" si="679"/>
        <v>0.13599999999997958</v>
      </c>
      <c r="AM955" s="35">
        <f t="shared" si="680"/>
        <v>0.13977777777775677</v>
      </c>
      <c r="AN955" s="35">
        <f t="shared" si="681"/>
        <v>0.14355555555553398</v>
      </c>
      <c r="AO955" s="35">
        <f t="shared" si="682"/>
        <v>0.14733333333331119</v>
      </c>
      <c r="AP955" s="36">
        <f t="shared" si="683"/>
        <v>0.15111111111108841</v>
      </c>
      <c r="AQ955" s="35">
        <f t="shared" si="684"/>
        <v>0.15488888888886562</v>
      </c>
      <c r="AR955" s="35">
        <f t="shared" si="685"/>
        <v>0.15866666666664284</v>
      </c>
      <c r="AS955" s="38">
        <f t="shared" si="686"/>
        <v>0.15940333333330939</v>
      </c>
      <c r="AU955" s="33">
        <v>3.7777777777772102E-3</v>
      </c>
    </row>
    <row r="956" spans="1:47">
      <c r="A956" s="33">
        <v>3.77893518518462E-3</v>
      </c>
      <c r="B956" s="34">
        <v>3.77893518518462E-3</v>
      </c>
      <c r="C956" s="35">
        <f t="shared" si="687"/>
        <v>7.55787037036924E-3</v>
      </c>
      <c r="D956" s="35">
        <f t="shared" si="645"/>
        <v>1.133680555555386E-2</v>
      </c>
      <c r="E956" s="35">
        <f t="shared" si="646"/>
        <v>1.511574074073848E-2</v>
      </c>
      <c r="F956" s="36">
        <f t="shared" si="647"/>
        <v>1.8894675925923102E-2</v>
      </c>
      <c r="G956" s="35">
        <f t="shared" si="648"/>
        <v>2.267361111110772E-2</v>
      </c>
      <c r="H956" s="35">
        <f t="shared" si="649"/>
        <v>2.6452546296292338E-2</v>
      </c>
      <c r="I956" s="35">
        <f t="shared" si="650"/>
        <v>3.023148148147696E-2</v>
      </c>
      <c r="J956" s="35">
        <f t="shared" si="651"/>
        <v>3.4010416666661582E-2</v>
      </c>
      <c r="K956" s="36">
        <f t="shared" si="652"/>
        <v>3.7789351851846203E-2</v>
      </c>
      <c r="L956" s="35">
        <f t="shared" si="653"/>
        <v>4.1568287037030818E-2</v>
      </c>
      <c r="M956" s="35">
        <f t="shared" si="654"/>
        <v>4.534722222221544E-2</v>
      </c>
      <c r="N956" s="35">
        <f t="shared" si="655"/>
        <v>4.9126157407400062E-2</v>
      </c>
      <c r="O956" s="35">
        <f t="shared" si="656"/>
        <v>5.2905092592584677E-2</v>
      </c>
      <c r="P956" s="36">
        <f t="shared" si="657"/>
        <v>5.6684027777769298E-2</v>
      </c>
      <c r="Q956" s="35">
        <f t="shared" si="658"/>
        <v>6.046296296295392E-2</v>
      </c>
      <c r="R956" s="35">
        <f t="shared" si="659"/>
        <v>6.4241898148138535E-2</v>
      </c>
      <c r="S956" s="35">
        <f t="shared" si="660"/>
        <v>6.8020833333323164E-2</v>
      </c>
      <c r="T956" s="35">
        <f t="shared" si="661"/>
        <v>7.1799768518507778E-2</v>
      </c>
      <c r="U956" s="36">
        <f t="shared" si="662"/>
        <v>7.5578703703692407E-2</v>
      </c>
      <c r="V956" s="35">
        <f t="shared" si="663"/>
        <v>7.9357638888877022E-2</v>
      </c>
      <c r="W956" s="37">
        <f t="shared" si="664"/>
        <v>7.9716637731469558E-2</v>
      </c>
      <c r="X956" s="35">
        <f t="shared" si="665"/>
        <v>8.3136574074061637E-2</v>
      </c>
      <c r="Y956" s="35">
        <f t="shared" si="666"/>
        <v>8.6915509259246265E-2</v>
      </c>
      <c r="Z956" s="35">
        <f t="shared" si="667"/>
        <v>9.069444444443088E-2</v>
      </c>
      <c r="AA956" s="36">
        <f t="shared" si="668"/>
        <v>9.4473379629615495E-2</v>
      </c>
      <c r="AB956" s="35">
        <f t="shared" si="669"/>
        <v>9.8252314814800124E-2</v>
      </c>
      <c r="AC956" s="35">
        <f t="shared" si="670"/>
        <v>0.10203124999998474</v>
      </c>
      <c r="AD956" s="35">
        <f t="shared" si="671"/>
        <v>0.10581018518516935</v>
      </c>
      <c r="AE956" s="35">
        <f t="shared" si="672"/>
        <v>0.10958912037035398</v>
      </c>
      <c r="AF956" s="36">
        <f t="shared" si="673"/>
        <v>0.1133680555555386</v>
      </c>
      <c r="AG956" s="35">
        <f t="shared" si="674"/>
        <v>0.11714699074072323</v>
      </c>
      <c r="AH956" s="35">
        <f t="shared" si="675"/>
        <v>0.12092592592590784</v>
      </c>
      <c r="AI956" s="35">
        <f t="shared" si="676"/>
        <v>0.12470486111109245</v>
      </c>
      <c r="AJ956" s="35">
        <f t="shared" si="677"/>
        <v>0.12848379629627707</v>
      </c>
      <c r="AK956" s="36">
        <f t="shared" si="678"/>
        <v>0.1322627314814617</v>
      </c>
      <c r="AL956" s="35">
        <f t="shared" si="679"/>
        <v>0.13604166666664633</v>
      </c>
      <c r="AM956" s="35">
        <f t="shared" si="680"/>
        <v>0.13982060185183093</v>
      </c>
      <c r="AN956" s="35">
        <f t="shared" si="681"/>
        <v>0.14359953703701556</v>
      </c>
      <c r="AO956" s="35">
        <f t="shared" si="682"/>
        <v>0.14737847222220019</v>
      </c>
      <c r="AP956" s="36">
        <f t="shared" si="683"/>
        <v>0.15115740740738481</v>
      </c>
      <c r="AQ956" s="35">
        <f t="shared" si="684"/>
        <v>0.15493634259256941</v>
      </c>
      <c r="AR956" s="35">
        <f t="shared" si="685"/>
        <v>0.15871527777775404</v>
      </c>
      <c r="AS956" s="38">
        <f t="shared" si="686"/>
        <v>0.15945217013886503</v>
      </c>
      <c r="AU956" s="33">
        <v>3.77893518518462E-3</v>
      </c>
    </row>
    <row r="957" spans="1:47">
      <c r="A957" s="33">
        <v>3.7800925925920298E-3</v>
      </c>
      <c r="B957" s="34">
        <v>3.7800925925920298E-3</v>
      </c>
      <c r="C957" s="35">
        <f t="shared" si="687"/>
        <v>7.5601851851840596E-3</v>
      </c>
      <c r="D957" s="35">
        <f t="shared" si="645"/>
        <v>1.1340277777776089E-2</v>
      </c>
      <c r="E957" s="35">
        <f t="shared" si="646"/>
        <v>1.5120370370368119E-2</v>
      </c>
      <c r="F957" s="36">
        <f t="shared" si="647"/>
        <v>1.8900462962960149E-2</v>
      </c>
      <c r="G957" s="35">
        <f t="shared" si="648"/>
        <v>2.2680555555552179E-2</v>
      </c>
      <c r="H957" s="35">
        <f t="shared" si="649"/>
        <v>2.6460648148144209E-2</v>
      </c>
      <c r="I957" s="35">
        <f t="shared" si="650"/>
        <v>3.0240740740736238E-2</v>
      </c>
      <c r="J957" s="35">
        <f t="shared" si="651"/>
        <v>3.4020833333328268E-2</v>
      </c>
      <c r="K957" s="36">
        <f t="shared" si="652"/>
        <v>3.7800925925920298E-2</v>
      </c>
      <c r="L957" s="35">
        <f t="shared" si="653"/>
        <v>4.1581018518512328E-2</v>
      </c>
      <c r="M957" s="35">
        <f t="shared" si="654"/>
        <v>4.5361111111104357E-2</v>
      </c>
      <c r="N957" s="35">
        <f t="shared" si="655"/>
        <v>4.9141203703696387E-2</v>
      </c>
      <c r="O957" s="35">
        <f t="shared" si="656"/>
        <v>5.2921296296288417E-2</v>
      </c>
      <c r="P957" s="36">
        <f t="shared" si="657"/>
        <v>5.6701388888880447E-2</v>
      </c>
      <c r="Q957" s="35">
        <f t="shared" si="658"/>
        <v>6.0481481481472477E-2</v>
      </c>
      <c r="R957" s="35">
        <f t="shared" si="659"/>
        <v>6.4261574074064506E-2</v>
      </c>
      <c r="S957" s="35">
        <f t="shared" si="660"/>
        <v>6.8041666666656536E-2</v>
      </c>
      <c r="T957" s="35">
        <f t="shared" si="661"/>
        <v>7.1821759259248566E-2</v>
      </c>
      <c r="U957" s="36">
        <f t="shared" si="662"/>
        <v>7.5601851851840596E-2</v>
      </c>
      <c r="V957" s="35">
        <f t="shared" si="663"/>
        <v>7.9381944444432626E-2</v>
      </c>
      <c r="W957" s="37">
        <f t="shared" si="664"/>
        <v>7.974105324072886E-2</v>
      </c>
      <c r="X957" s="35">
        <f t="shared" si="665"/>
        <v>8.3162037037024655E-2</v>
      </c>
      <c r="Y957" s="35">
        <f t="shared" si="666"/>
        <v>8.6942129629616685E-2</v>
      </c>
      <c r="Z957" s="35">
        <f t="shared" si="667"/>
        <v>9.0722222222208715E-2</v>
      </c>
      <c r="AA957" s="36">
        <f t="shared" si="668"/>
        <v>9.4502314814800745E-2</v>
      </c>
      <c r="AB957" s="35">
        <f t="shared" si="669"/>
        <v>9.8282407407392774E-2</v>
      </c>
      <c r="AC957" s="35">
        <f t="shared" si="670"/>
        <v>0.1020624999999848</v>
      </c>
      <c r="AD957" s="35">
        <f t="shared" si="671"/>
        <v>0.10584259259257683</v>
      </c>
      <c r="AE957" s="35">
        <f t="shared" si="672"/>
        <v>0.10962268518516886</v>
      </c>
      <c r="AF957" s="36">
        <f t="shared" si="673"/>
        <v>0.11340277777776089</v>
      </c>
      <c r="AG957" s="35">
        <f t="shared" si="674"/>
        <v>0.11718287037035292</v>
      </c>
      <c r="AH957" s="35">
        <f t="shared" si="675"/>
        <v>0.12096296296294495</v>
      </c>
      <c r="AI957" s="35">
        <f t="shared" si="676"/>
        <v>0.12474305555553698</v>
      </c>
      <c r="AJ957" s="35">
        <f t="shared" si="677"/>
        <v>0.12852314814812901</v>
      </c>
      <c r="AK957" s="36">
        <f t="shared" si="678"/>
        <v>0.13230324074072103</v>
      </c>
      <c r="AL957" s="35">
        <f t="shared" si="679"/>
        <v>0.13608333333331307</v>
      </c>
      <c r="AM957" s="35">
        <f t="shared" si="680"/>
        <v>0.13986342592590512</v>
      </c>
      <c r="AN957" s="35">
        <f t="shared" si="681"/>
        <v>0.14364351851849713</v>
      </c>
      <c r="AO957" s="35">
        <f t="shared" si="682"/>
        <v>0.14742361111108915</v>
      </c>
      <c r="AP957" s="36">
        <f t="shared" si="683"/>
        <v>0.15120370370368119</v>
      </c>
      <c r="AQ957" s="35">
        <f t="shared" si="684"/>
        <v>0.15498379629627324</v>
      </c>
      <c r="AR957" s="35">
        <f t="shared" si="685"/>
        <v>0.15876388888886525</v>
      </c>
      <c r="AS957" s="38">
        <f t="shared" si="686"/>
        <v>0.15950100694442071</v>
      </c>
      <c r="AU957" s="33">
        <v>3.7800925925920298E-3</v>
      </c>
    </row>
    <row r="958" spans="1:47">
      <c r="A958" s="33">
        <v>3.78124999999943E-3</v>
      </c>
      <c r="B958" s="34">
        <v>3.78124999999943E-3</v>
      </c>
      <c r="C958" s="35">
        <f t="shared" si="687"/>
        <v>7.5624999999988601E-3</v>
      </c>
      <c r="D958" s="35">
        <f t="shared" si="645"/>
        <v>1.1343749999998289E-2</v>
      </c>
      <c r="E958" s="35">
        <f t="shared" si="646"/>
        <v>1.512499999999772E-2</v>
      </c>
      <c r="F958" s="36">
        <f t="shared" si="647"/>
        <v>1.8906249999997151E-2</v>
      </c>
      <c r="G958" s="35">
        <f t="shared" si="648"/>
        <v>2.2687499999996578E-2</v>
      </c>
      <c r="H958" s="35">
        <f t="shared" si="649"/>
        <v>2.6468749999996009E-2</v>
      </c>
      <c r="I958" s="35">
        <f t="shared" si="650"/>
        <v>3.024999999999544E-2</v>
      </c>
      <c r="J958" s="35">
        <f t="shared" si="651"/>
        <v>3.4031249999994871E-2</v>
      </c>
      <c r="K958" s="36">
        <f t="shared" si="652"/>
        <v>3.7812499999994302E-2</v>
      </c>
      <c r="L958" s="35">
        <f t="shared" si="653"/>
        <v>4.1593749999993733E-2</v>
      </c>
      <c r="M958" s="35">
        <f t="shared" si="654"/>
        <v>4.5374999999993157E-2</v>
      </c>
      <c r="N958" s="35">
        <f t="shared" si="655"/>
        <v>4.9156249999992588E-2</v>
      </c>
      <c r="O958" s="35">
        <f t="shared" si="656"/>
        <v>5.2937499999992019E-2</v>
      </c>
      <c r="P958" s="36">
        <f t="shared" si="657"/>
        <v>5.671874999999145E-2</v>
      </c>
      <c r="Q958" s="35">
        <f t="shared" si="658"/>
        <v>6.0499999999990881E-2</v>
      </c>
      <c r="R958" s="35">
        <f t="shared" si="659"/>
        <v>6.4281249999990311E-2</v>
      </c>
      <c r="S958" s="35">
        <f t="shared" si="660"/>
        <v>6.8062499999989742E-2</v>
      </c>
      <c r="T958" s="35">
        <f t="shared" si="661"/>
        <v>7.1843749999989173E-2</v>
      </c>
      <c r="U958" s="36">
        <f t="shared" si="662"/>
        <v>7.5624999999988604E-2</v>
      </c>
      <c r="V958" s="35">
        <f t="shared" si="663"/>
        <v>7.9406249999988035E-2</v>
      </c>
      <c r="W958" s="37">
        <f t="shared" si="664"/>
        <v>7.9765468749987967E-2</v>
      </c>
      <c r="X958" s="35">
        <f t="shared" si="665"/>
        <v>8.3187499999987466E-2</v>
      </c>
      <c r="Y958" s="35">
        <f t="shared" si="666"/>
        <v>8.6968749999986897E-2</v>
      </c>
      <c r="Z958" s="35">
        <f t="shared" si="667"/>
        <v>9.0749999999986314E-2</v>
      </c>
      <c r="AA958" s="36">
        <f t="shared" si="668"/>
        <v>9.4531249999985745E-2</v>
      </c>
      <c r="AB958" s="35">
        <f t="shared" si="669"/>
        <v>9.8312499999985176E-2</v>
      </c>
      <c r="AC958" s="35">
        <f t="shared" si="670"/>
        <v>0.10209374999998461</v>
      </c>
      <c r="AD958" s="35">
        <f t="shared" si="671"/>
        <v>0.10587499999998404</v>
      </c>
      <c r="AE958" s="35">
        <f t="shared" si="672"/>
        <v>0.10965624999998347</v>
      </c>
      <c r="AF958" s="36">
        <f t="shared" si="673"/>
        <v>0.1134374999999829</v>
      </c>
      <c r="AG958" s="35">
        <f t="shared" si="674"/>
        <v>0.11721874999998233</v>
      </c>
      <c r="AH958" s="35">
        <f t="shared" si="675"/>
        <v>0.12099999999998176</v>
      </c>
      <c r="AI958" s="35">
        <f t="shared" si="676"/>
        <v>0.12478124999998119</v>
      </c>
      <c r="AJ958" s="35">
        <f t="shared" si="677"/>
        <v>0.12856249999998062</v>
      </c>
      <c r="AK958" s="36">
        <f t="shared" si="678"/>
        <v>0.13234374999998005</v>
      </c>
      <c r="AL958" s="35">
        <f t="shared" si="679"/>
        <v>0.13612499999997948</v>
      </c>
      <c r="AM958" s="35">
        <f t="shared" si="680"/>
        <v>0.13990624999997892</v>
      </c>
      <c r="AN958" s="35">
        <f t="shared" si="681"/>
        <v>0.14368749999997835</v>
      </c>
      <c r="AO958" s="35">
        <f t="shared" si="682"/>
        <v>0.14746874999997778</v>
      </c>
      <c r="AP958" s="36">
        <f t="shared" si="683"/>
        <v>0.15124999999997721</v>
      </c>
      <c r="AQ958" s="35">
        <f t="shared" si="684"/>
        <v>0.15503124999997664</v>
      </c>
      <c r="AR958" s="35">
        <f t="shared" si="685"/>
        <v>0.15881249999997607</v>
      </c>
      <c r="AS958" s="38">
        <f t="shared" si="686"/>
        <v>0.15954984374997594</v>
      </c>
      <c r="AU958" s="33">
        <v>3.78124999999943E-3</v>
      </c>
    </row>
    <row r="959" spans="1:47">
      <c r="A959" s="33">
        <v>3.7824074074068398E-3</v>
      </c>
      <c r="B959" s="34">
        <v>3.7824074074068398E-3</v>
      </c>
      <c r="C959" s="35">
        <f t="shared" si="687"/>
        <v>7.5648148148136796E-3</v>
      </c>
      <c r="D959" s="35">
        <f t="shared" si="645"/>
        <v>1.134722222222052E-2</v>
      </c>
      <c r="E959" s="35">
        <f t="shared" si="646"/>
        <v>1.5129629629627359E-2</v>
      </c>
      <c r="F959" s="36">
        <f t="shared" si="647"/>
        <v>1.8912037037034198E-2</v>
      </c>
      <c r="G959" s="35">
        <f t="shared" si="648"/>
        <v>2.2694444444441041E-2</v>
      </c>
      <c r="H959" s="35">
        <f t="shared" si="649"/>
        <v>2.647685185184788E-2</v>
      </c>
      <c r="I959" s="35">
        <f t="shared" si="650"/>
        <v>3.0259259259254719E-2</v>
      </c>
      <c r="J959" s="35">
        <f t="shared" si="651"/>
        <v>3.4041666666661557E-2</v>
      </c>
      <c r="K959" s="36">
        <f t="shared" si="652"/>
        <v>3.7824074074068396E-2</v>
      </c>
      <c r="L959" s="35">
        <f t="shared" si="653"/>
        <v>4.1606481481475235E-2</v>
      </c>
      <c r="M959" s="35">
        <f t="shared" si="654"/>
        <v>4.5388888888882081E-2</v>
      </c>
      <c r="N959" s="35">
        <f t="shared" si="655"/>
        <v>4.917129629628892E-2</v>
      </c>
      <c r="O959" s="35">
        <f t="shared" si="656"/>
        <v>5.2953703703695759E-2</v>
      </c>
      <c r="P959" s="36">
        <f t="shared" si="657"/>
        <v>5.6736111111102598E-2</v>
      </c>
      <c r="Q959" s="35">
        <f t="shared" si="658"/>
        <v>6.0518518518509437E-2</v>
      </c>
      <c r="R959" s="35">
        <f t="shared" si="659"/>
        <v>6.4300925925916283E-2</v>
      </c>
      <c r="S959" s="35">
        <f t="shared" si="660"/>
        <v>6.8083333333323115E-2</v>
      </c>
      <c r="T959" s="35">
        <f t="shared" si="661"/>
        <v>7.1865740740729961E-2</v>
      </c>
      <c r="U959" s="36">
        <f t="shared" si="662"/>
        <v>7.5648148148136793E-2</v>
      </c>
      <c r="V959" s="35">
        <f t="shared" si="663"/>
        <v>7.9430555555543639E-2</v>
      </c>
      <c r="W959" s="37">
        <f t="shared" si="664"/>
        <v>7.9789884259247282E-2</v>
      </c>
      <c r="X959" s="35">
        <f t="shared" si="665"/>
        <v>8.3212962962950471E-2</v>
      </c>
      <c r="Y959" s="35">
        <f t="shared" si="666"/>
        <v>8.6995370370357317E-2</v>
      </c>
      <c r="Z959" s="35">
        <f t="shared" si="667"/>
        <v>9.0777777777764163E-2</v>
      </c>
      <c r="AA959" s="36">
        <f t="shared" si="668"/>
        <v>9.4560185185170995E-2</v>
      </c>
      <c r="AB959" s="35">
        <f t="shared" si="669"/>
        <v>9.834259259257784E-2</v>
      </c>
      <c r="AC959" s="35">
        <f t="shared" si="670"/>
        <v>0.10212499999998467</v>
      </c>
      <c r="AD959" s="35">
        <f t="shared" si="671"/>
        <v>0.10590740740739152</v>
      </c>
      <c r="AE959" s="35">
        <f t="shared" si="672"/>
        <v>0.10968981481479835</v>
      </c>
      <c r="AF959" s="36">
        <f t="shared" si="673"/>
        <v>0.1134722222222052</v>
      </c>
      <c r="AG959" s="35">
        <f t="shared" si="674"/>
        <v>0.11725462962961203</v>
      </c>
      <c r="AH959" s="35">
        <f t="shared" si="675"/>
        <v>0.12103703703701887</v>
      </c>
      <c r="AI959" s="35">
        <f t="shared" si="676"/>
        <v>0.12481944444442572</v>
      </c>
      <c r="AJ959" s="35">
        <f t="shared" si="677"/>
        <v>0.12860185185183257</v>
      </c>
      <c r="AK959" s="36">
        <f t="shared" si="678"/>
        <v>0.13238425925923938</v>
      </c>
      <c r="AL959" s="35">
        <f t="shared" si="679"/>
        <v>0.13616666666664623</v>
      </c>
      <c r="AM959" s="35">
        <f t="shared" si="680"/>
        <v>0.13994907407405308</v>
      </c>
      <c r="AN959" s="35">
        <f t="shared" si="681"/>
        <v>0.14373148148145992</v>
      </c>
      <c r="AO959" s="35">
        <f t="shared" si="682"/>
        <v>0.14751388888886674</v>
      </c>
      <c r="AP959" s="36">
        <f t="shared" si="683"/>
        <v>0.15129629629627359</v>
      </c>
      <c r="AQ959" s="35">
        <f t="shared" si="684"/>
        <v>0.15507870370368043</v>
      </c>
      <c r="AR959" s="35">
        <f t="shared" si="685"/>
        <v>0.15886111111108728</v>
      </c>
      <c r="AS959" s="38">
        <f t="shared" si="686"/>
        <v>0.15959868055553161</v>
      </c>
      <c r="AU959" s="33">
        <v>3.7824074074068398E-3</v>
      </c>
    </row>
    <row r="960" spans="1:47">
      <c r="A960" s="33">
        <v>3.78356481481425E-3</v>
      </c>
      <c r="B960" s="34">
        <v>3.78356481481425E-3</v>
      </c>
      <c r="C960" s="35">
        <f t="shared" si="687"/>
        <v>7.5671296296285001E-3</v>
      </c>
      <c r="D960" s="35">
        <f t="shared" si="645"/>
        <v>1.135069444444275E-2</v>
      </c>
      <c r="E960" s="35">
        <f t="shared" si="646"/>
        <v>1.5134259259257E-2</v>
      </c>
      <c r="F960" s="36">
        <f t="shared" si="647"/>
        <v>1.8917824074071249E-2</v>
      </c>
      <c r="G960" s="35">
        <f t="shared" si="648"/>
        <v>2.2701388888885499E-2</v>
      </c>
      <c r="H960" s="35">
        <f t="shared" si="649"/>
        <v>2.648495370369975E-2</v>
      </c>
      <c r="I960" s="35">
        <f t="shared" si="650"/>
        <v>3.0268518518514E-2</v>
      </c>
      <c r="J960" s="35">
        <f t="shared" si="651"/>
        <v>3.4052083333328251E-2</v>
      </c>
      <c r="K960" s="36">
        <f t="shared" si="652"/>
        <v>3.7835648148142498E-2</v>
      </c>
      <c r="L960" s="35">
        <f t="shared" si="653"/>
        <v>4.1619212962956752E-2</v>
      </c>
      <c r="M960" s="35">
        <f t="shared" si="654"/>
        <v>4.5402777777770999E-2</v>
      </c>
      <c r="N960" s="35">
        <f t="shared" si="655"/>
        <v>4.9186342592585253E-2</v>
      </c>
      <c r="O960" s="35">
        <f t="shared" si="656"/>
        <v>5.29699074073995E-2</v>
      </c>
      <c r="P960" s="36">
        <f t="shared" si="657"/>
        <v>5.6753472222213754E-2</v>
      </c>
      <c r="Q960" s="35">
        <f t="shared" si="658"/>
        <v>6.0537037037028001E-2</v>
      </c>
      <c r="R960" s="35">
        <f t="shared" si="659"/>
        <v>6.4320601851842255E-2</v>
      </c>
      <c r="S960" s="35">
        <f t="shared" si="660"/>
        <v>6.8104166666656502E-2</v>
      </c>
      <c r="T960" s="35">
        <f t="shared" si="661"/>
        <v>7.1887731481470749E-2</v>
      </c>
      <c r="U960" s="36">
        <f t="shared" si="662"/>
        <v>7.5671296296284996E-2</v>
      </c>
      <c r="V960" s="35">
        <f t="shared" si="663"/>
        <v>7.9454861111099256E-2</v>
      </c>
      <c r="W960" s="37">
        <f t="shared" si="664"/>
        <v>7.9814299768506597E-2</v>
      </c>
      <c r="X960" s="35">
        <f t="shared" si="665"/>
        <v>8.3238425925913503E-2</v>
      </c>
      <c r="Y960" s="35">
        <f t="shared" si="666"/>
        <v>8.702199074072775E-2</v>
      </c>
      <c r="Z960" s="35">
        <f t="shared" si="667"/>
        <v>9.0805555555541997E-2</v>
      </c>
      <c r="AA960" s="36">
        <f t="shared" si="668"/>
        <v>9.4589120370356244E-2</v>
      </c>
      <c r="AB960" s="35">
        <f t="shared" si="669"/>
        <v>9.8372685185170505E-2</v>
      </c>
      <c r="AC960" s="35">
        <f t="shared" si="670"/>
        <v>0.10215624999998475</v>
      </c>
      <c r="AD960" s="35">
        <f t="shared" si="671"/>
        <v>0.105939814814799</v>
      </c>
      <c r="AE960" s="35">
        <f t="shared" si="672"/>
        <v>0.10972337962961325</v>
      </c>
      <c r="AF960" s="36">
        <f t="shared" si="673"/>
        <v>0.11350694444442751</v>
      </c>
      <c r="AG960" s="35">
        <f t="shared" si="674"/>
        <v>0.11729050925924175</v>
      </c>
      <c r="AH960" s="35">
        <f t="shared" si="675"/>
        <v>0.121074074074056</v>
      </c>
      <c r="AI960" s="35">
        <f t="shared" si="676"/>
        <v>0.12485763888887025</v>
      </c>
      <c r="AJ960" s="35">
        <f t="shared" si="677"/>
        <v>0.12864120370368451</v>
      </c>
      <c r="AK960" s="36">
        <f t="shared" si="678"/>
        <v>0.13242476851849874</v>
      </c>
      <c r="AL960" s="35">
        <f t="shared" si="679"/>
        <v>0.136208333333313</v>
      </c>
      <c r="AM960" s="35">
        <f t="shared" si="680"/>
        <v>0.13999189814812726</v>
      </c>
      <c r="AN960" s="35">
        <f t="shared" si="681"/>
        <v>0.1437754629629415</v>
      </c>
      <c r="AO960" s="35">
        <f t="shared" si="682"/>
        <v>0.14755902777775576</v>
      </c>
      <c r="AP960" s="36">
        <f t="shared" si="683"/>
        <v>0.15134259259256999</v>
      </c>
      <c r="AQ960" s="35">
        <f t="shared" si="684"/>
        <v>0.15512615740738425</v>
      </c>
      <c r="AR960" s="35">
        <f t="shared" si="685"/>
        <v>0.15890972222219851</v>
      </c>
      <c r="AS960" s="38">
        <f t="shared" si="686"/>
        <v>0.15964751736108729</v>
      </c>
      <c r="AU960" s="33">
        <v>3.78356481481425E-3</v>
      </c>
    </row>
    <row r="961" spans="1:47">
      <c r="A961" s="33">
        <v>3.7847222222216598E-3</v>
      </c>
      <c r="B961" s="34">
        <v>3.7847222222216598E-3</v>
      </c>
      <c r="C961" s="35">
        <f t="shared" si="687"/>
        <v>7.5694444444433196E-3</v>
      </c>
      <c r="D961" s="35">
        <f t="shared" si="645"/>
        <v>1.1354166666664979E-2</v>
      </c>
      <c r="E961" s="35">
        <f t="shared" si="646"/>
        <v>1.5138888888886639E-2</v>
      </c>
      <c r="F961" s="36">
        <f t="shared" si="647"/>
        <v>1.89236111111083E-2</v>
      </c>
      <c r="G961" s="35">
        <f t="shared" si="648"/>
        <v>2.2708333333329958E-2</v>
      </c>
      <c r="H961" s="35">
        <f t="shared" si="649"/>
        <v>2.649305555555162E-2</v>
      </c>
      <c r="I961" s="35">
        <f t="shared" si="650"/>
        <v>3.0277777777773279E-2</v>
      </c>
      <c r="J961" s="35">
        <f t="shared" si="651"/>
        <v>3.4062499999994937E-2</v>
      </c>
      <c r="K961" s="36">
        <f t="shared" si="652"/>
        <v>3.7847222222216599E-2</v>
      </c>
      <c r="L961" s="35">
        <f t="shared" si="653"/>
        <v>4.1631944444438261E-2</v>
      </c>
      <c r="M961" s="35">
        <f t="shared" si="654"/>
        <v>4.5416666666659916E-2</v>
      </c>
      <c r="N961" s="35">
        <f t="shared" si="655"/>
        <v>4.9201388888881578E-2</v>
      </c>
      <c r="O961" s="35">
        <f t="shared" si="656"/>
        <v>5.298611111110324E-2</v>
      </c>
      <c r="P961" s="36">
        <f t="shared" si="657"/>
        <v>5.6770833333324895E-2</v>
      </c>
      <c r="Q961" s="35">
        <f t="shared" si="658"/>
        <v>6.0555555555546557E-2</v>
      </c>
      <c r="R961" s="35">
        <f t="shared" si="659"/>
        <v>6.4340277777768212E-2</v>
      </c>
      <c r="S961" s="35">
        <f t="shared" si="660"/>
        <v>6.8124999999989874E-2</v>
      </c>
      <c r="T961" s="35">
        <f t="shared" si="661"/>
        <v>7.1909722222211536E-2</v>
      </c>
      <c r="U961" s="36">
        <f t="shared" si="662"/>
        <v>7.5694444444433198E-2</v>
      </c>
      <c r="V961" s="35">
        <f t="shared" si="663"/>
        <v>7.947916666665486E-2</v>
      </c>
      <c r="W961" s="37">
        <f t="shared" si="664"/>
        <v>7.9838715277765912E-2</v>
      </c>
      <c r="X961" s="35">
        <f t="shared" si="665"/>
        <v>8.3263888888876522E-2</v>
      </c>
      <c r="Y961" s="35">
        <f t="shared" si="666"/>
        <v>8.704861111109817E-2</v>
      </c>
      <c r="Z961" s="35">
        <f t="shared" si="667"/>
        <v>9.0833333333319832E-2</v>
      </c>
      <c r="AA961" s="36">
        <f t="shared" si="668"/>
        <v>9.4618055555541494E-2</v>
      </c>
      <c r="AB961" s="35">
        <f t="shared" si="669"/>
        <v>9.8402777777763156E-2</v>
      </c>
      <c r="AC961" s="35">
        <f t="shared" si="670"/>
        <v>0.10218749999998482</v>
      </c>
      <c r="AD961" s="35">
        <f t="shared" si="671"/>
        <v>0.10597222222220648</v>
      </c>
      <c r="AE961" s="35">
        <f t="shared" si="672"/>
        <v>0.10975694444442813</v>
      </c>
      <c r="AF961" s="36">
        <f t="shared" si="673"/>
        <v>0.11354166666664979</v>
      </c>
      <c r="AG961" s="35">
        <f t="shared" si="674"/>
        <v>0.11732638888887145</v>
      </c>
      <c r="AH961" s="35">
        <f t="shared" si="675"/>
        <v>0.12111111111109311</v>
      </c>
      <c r="AI961" s="35">
        <f t="shared" si="676"/>
        <v>0.12489583333331478</v>
      </c>
      <c r="AJ961" s="35">
        <f t="shared" si="677"/>
        <v>0.12868055555553642</v>
      </c>
      <c r="AK961" s="36">
        <f t="shared" si="678"/>
        <v>0.1324652777777581</v>
      </c>
      <c r="AL961" s="35">
        <f t="shared" si="679"/>
        <v>0.13624999999997975</v>
      </c>
      <c r="AM961" s="35">
        <f t="shared" si="680"/>
        <v>0.14003472222220142</v>
      </c>
      <c r="AN961" s="35">
        <f t="shared" si="681"/>
        <v>0.14381944444442307</v>
      </c>
      <c r="AO961" s="35">
        <f t="shared" si="682"/>
        <v>0.14760416666664472</v>
      </c>
      <c r="AP961" s="36">
        <f t="shared" si="683"/>
        <v>0.1513888888888664</v>
      </c>
      <c r="AQ961" s="35">
        <f t="shared" si="684"/>
        <v>0.15517361111108804</v>
      </c>
      <c r="AR961" s="35">
        <f t="shared" si="685"/>
        <v>0.15895833333330972</v>
      </c>
      <c r="AS961" s="38">
        <f t="shared" si="686"/>
        <v>0.15969635416664293</v>
      </c>
      <c r="AU961" s="33">
        <v>3.7847222222216598E-3</v>
      </c>
    </row>
    <row r="962" spans="1:47">
      <c r="A962" s="33">
        <v>3.7858796296290601E-3</v>
      </c>
      <c r="B962" s="34">
        <v>3.7858796296290601E-3</v>
      </c>
      <c r="C962" s="35">
        <f t="shared" si="687"/>
        <v>7.5717592592581201E-3</v>
      </c>
      <c r="D962" s="35">
        <f t="shared" si="645"/>
        <v>1.1357638888887181E-2</v>
      </c>
      <c r="E962" s="35">
        <f t="shared" si="646"/>
        <v>1.514351851851624E-2</v>
      </c>
      <c r="F962" s="36">
        <f t="shared" si="647"/>
        <v>1.8929398148145302E-2</v>
      </c>
      <c r="G962" s="35">
        <f t="shared" si="648"/>
        <v>2.2715277777774361E-2</v>
      </c>
      <c r="H962" s="35">
        <f t="shared" si="649"/>
        <v>2.6501157407403421E-2</v>
      </c>
      <c r="I962" s="35">
        <f t="shared" si="650"/>
        <v>3.0287037037032481E-2</v>
      </c>
      <c r="J962" s="35">
        <f t="shared" si="651"/>
        <v>3.407291666666154E-2</v>
      </c>
      <c r="K962" s="36">
        <f t="shared" si="652"/>
        <v>3.7858796296290603E-2</v>
      </c>
      <c r="L962" s="35">
        <f t="shared" si="653"/>
        <v>4.1644675925919659E-2</v>
      </c>
      <c r="M962" s="35">
        <f t="shared" si="654"/>
        <v>4.5430555555548723E-2</v>
      </c>
      <c r="N962" s="35">
        <f t="shared" si="655"/>
        <v>4.9216435185177779E-2</v>
      </c>
      <c r="O962" s="35">
        <f t="shared" si="656"/>
        <v>5.3002314814806842E-2</v>
      </c>
      <c r="P962" s="36">
        <f t="shared" si="657"/>
        <v>5.6788194444435898E-2</v>
      </c>
      <c r="Q962" s="35">
        <f t="shared" si="658"/>
        <v>6.0574074074064961E-2</v>
      </c>
      <c r="R962" s="35">
        <f t="shared" si="659"/>
        <v>6.4359953703694017E-2</v>
      </c>
      <c r="S962" s="35">
        <f t="shared" si="660"/>
        <v>6.814583333332308E-2</v>
      </c>
      <c r="T962" s="35">
        <f t="shared" si="661"/>
        <v>7.1931712962952143E-2</v>
      </c>
      <c r="U962" s="36">
        <f t="shared" si="662"/>
        <v>7.5717592592581207E-2</v>
      </c>
      <c r="V962" s="35">
        <f t="shared" si="663"/>
        <v>7.9503472222210256E-2</v>
      </c>
      <c r="W962" s="37">
        <f t="shared" si="664"/>
        <v>7.9863130787025019E-2</v>
      </c>
      <c r="X962" s="35">
        <f t="shared" si="665"/>
        <v>8.3289351851839319E-2</v>
      </c>
      <c r="Y962" s="35">
        <f t="shared" si="666"/>
        <v>8.7075231481468382E-2</v>
      </c>
      <c r="Z962" s="35">
        <f t="shared" si="667"/>
        <v>9.0861111111097445E-2</v>
      </c>
      <c r="AA962" s="36">
        <f t="shared" si="668"/>
        <v>9.4646990740726508E-2</v>
      </c>
      <c r="AB962" s="35">
        <f t="shared" si="669"/>
        <v>9.8432870370355557E-2</v>
      </c>
      <c r="AC962" s="35">
        <f t="shared" si="670"/>
        <v>0.10221874999998462</v>
      </c>
      <c r="AD962" s="35">
        <f t="shared" si="671"/>
        <v>0.10600462962961368</v>
      </c>
      <c r="AE962" s="35">
        <f t="shared" si="672"/>
        <v>0.10979050925924275</v>
      </c>
      <c r="AF962" s="36">
        <f t="shared" si="673"/>
        <v>0.1135763888888718</v>
      </c>
      <c r="AG962" s="35">
        <f t="shared" si="674"/>
        <v>0.11736226851850086</v>
      </c>
      <c r="AH962" s="35">
        <f t="shared" si="675"/>
        <v>0.12114814814812992</v>
      </c>
      <c r="AI962" s="35">
        <f t="shared" si="676"/>
        <v>0.12493402777775899</v>
      </c>
      <c r="AJ962" s="35">
        <f t="shared" si="677"/>
        <v>0.12871990740738803</v>
      </c>
      <c r="AK962" s="36">
        <f t="shared" si="678"/>
        <v>0.1325057870370171</v>
      </c>
      <c r="AL962" s="35">
        <f t="shared" si="679"/>
        <v>0.13629166666664616</v>
      </c>
      <c r="AM962" s="35">
        <f t="shared" si="680"/>
        <v>0.14007754629627522</v>
      </c>
      <c r="AN962" s="35">
        <f t="shared" si="681"/>
        <v>0.14386342592590429</v>
      </c>
      <c r="AO962" s="35">
        <f t="shared" si="682"/>
        <v>0.14764930555553335</v>
      </c>
      <c r="AP962" s="36">
        <f t="shared" si="683"/>
        <v>0.15143518518516241</v>
      </c>
      <c r="AQ962" s="35">
        <f t="shared" si="684"/>
        <v>0.15522106481479148</v>
      </c>
      <c r="AR962" s="35">
        <f t="shared" si="685"/>
        <v>0.15900694444442051</v>
      </c>
      <c r="AS962" s="38">
        <f t="shared" si="686"/>
        <v>0.15974519097219819</v>
      </c>
      <c r="AU962" s="33">
        <v>3.7858796296290601E-3</v>
      </c>
    </row>
    <row r="963" spans="1:47">
      <c r="A963" s="33">
        <v>3.7870370370364699E-3</v>
      </c>
      <c r="B963" s="34">
        <v>3.7870370370364699E-3</v>
      </c>
      <c r="C963" s="35">
        <f t="shared" si="687"/>
        <v>7.5740740740729397E-3</v>
      </c>
      <c r="D963" s="35">
        <f t="shared" si="645"/>
        <v>1.136111111110941E-2</v>
      </c>
      <c r="E963" s="35">
        <f t="shared" si="646"/>
        <v>1.5148148148145879E-2</v>
      </c>
      <c r="F963" s="36">
        <f t="shared" si="647"/>
        <v>1.8935185185182349E-2</v>
      </c>
      <c r="G963" s="35">
        <f t="shared" si="648"/>
        <v>2.272222222221882E-2</v>
      </c>
      <c r="H963" s="35">
        <f t="shared" si="649"/>
        <v>2.6509259259255288E-2</v>
      </c>
      <c r="I963" s="35">
        <f t="shared" si="650"/>
        <v>3.0296296296291759E-2</v>
      </c>
      <c r="J963" s="35">
        <f t="shared" si="651"/>
        <v>3.4083333333328227E-2</v>
      </c>
      <c r="K963" s="36">
        <f t="shared" si="652"/>
        <v>3.7870370370364698E-2</v>
      </c>
      <c r="L963" s="35">
        <f t="shared" si="653"/>
        <v>4.1657407407401169E-2</v>
      </c>
      <c r="M963" s="35">
        <f t="shared" si="654"/>
        <v>4.544444444443764E-2</v>
      </c>
      <c r="N963" s="35">
        <f t="shared" si="655"/>
        <v>4.9231481481474111E-2</v>
      </c>
      <c r="O963" s="35">
        <f t="shared" si="656"/>
        <v>5.3018518518510575E-2</v>
      </c>
      <c r="P963" s="36">
        <f t="shared" si="657"/>
        <v>5.6805555555547046E-2</v>
      </c>
      <c r="Q963" s="35">
        <f t="shared" si="658"/>
        <v>6.0592592592583518E-2</v>
      </c>
      <c r="R963" s="35">
        <f t="shared" si="659"/>
        <v>6.4379629629619989E-2</v>
      </c>
      <c r="S963" s="35">
        <f t="shared" si="660"/>
        <v>6.8166666666656453E-2</v>
      </c>
      <c r="T963" s="35">
        <f t="shared" si="661"/>
        <v>7.1953703703692931E-2</v>
      </c>
      <c r="U963" s="36">
        <f t="shared" si="662"/>
        <v>7.5740740740729395E-2</v>
      </c>
      <c r="V963" s="35">
        <f t="shared" si="663"/>
        <v>7.9527777777765873E-2</v>
      </c>
      <c r="W963" s="37">
        <f t="shared" si="664"/>
        <v>7.9887546296284334E-2</v>
      </c>
      <c r="X963" s="35">
        <f t="shared" si="665"/>
        <v>8.3314814814802338E-2</v>
      </c>
      <c r="Y963" s="35">
        <f t="shared" si="666"/>
        <v>8.7101851851838802E-2</v>
      </c>
      <c r="Z963" s="35">
        <f t="shared" si="667"/>
        <v>9.088888888887528E-2</v>
      </c>
      <c r="AA963" s="36">
        <f t="shared" si="668"/>
        <v>9.4675925925911744E-2</v>
      </c>
      <c r="AB963" s="35">
        <f t="shared" si="669"/>
        <v>9.8462962962948222E-2</v>
      </c>
      <c r="AC963" s="35">
        <f t="shared" si="670"/>
        <v>0.10224999999998469</v>
      </c>
      <c r="AD963" s="35">
        <f t="shared" si="671"/>
        <v>0.10603703703702115</v>
      </c>
      <c r="AE963" s="35">
        <f t="shared" si="672"/>
        <v>0.10982407407405763</v>
      </c>
      <c r="AF963" s="36">
        <f t="shared" si="673"/>
        <v>0.11361111111109409</v>
      </c>
      <c r="AG963" s="35">
        <f t="shared" si="674"/>
        <v>0.11739814814813057</v>
      </c>
      <c r="AH963" s="35">
        <f t="shared" si="675"/>
        <v>0.12118518518516704</v>
      </c>
      <c r="AI963" s="35">
        <f t="shared" si="676"/>
        <v>0.1249722222222035</v>
      </c>
      <c r="AJ963" s="35">
        <f t="shared" si="677"/>
        <v>0.12875925925923998</v>
      </c>
      <c r="AK963" s="36">
        <f t="shared" si="678"/>
        <v>0.13254629629627646</v>
      </c>
      <c r="AL963" s="35">
        <f t="shared" si="679"/>
        <v>0.13633333333331291</v>
      </c>
      <c r="AM963" s="35">
        <f t="shared" si="680"/>
        <v>0.14012037037034938</v>
      </c>
      <c r="AN963" s="35">
        <f t="shared" si="681"/>
        <v>0.14390740740738586</v>
      </c>
      <c r="AO963" s="35">
        <f t="shared" si="682"/>
        <v>0.14769444444442231</v>
      </c>
      <c r="AP963" s="36">
        <f t="shared" si="683"/>
        <v>0.15148148148145879</v>
      </c>
      <c r="AQ963" s="35">
        <f t="shared" si="684"/>
        <v>0.15526851851849527</v>
      </c>
      <c r="AR963" s="35">
        <f t="shared" si="685"/>
        <v>0.15905555555553175</v>
      </c>
      <c r="AS963" s="38">
        <f t="shared" si="686"/>
        <v>0.15979402777775384</v>
      </c>
      <c r="AU963" s="33">
        <v>3.7870370370364699E-3</v>
      </c>
    </row>
    <row r="964" spans="1:47">
      <c r="A964" s="33">
        <v>3.7881944444438701E-3</v>
      </c>
      <c r="B964" s="34">
        <v>3.7881944444438701E-3</v>
      </c>
      <c r="C964" s="35">
        <f t="shared" si="687"/>
        <v>7.5763888888877402E-3</v>
      </c>
      <c r="D964" s="35">
        <f t="shared" si="645"/>
        <v>1.136458333333161E-2</v>
      </c>
      <c r="E964" s="35">
        <f t="shared" si="646"/>
        <v>1.515277777777548E-2</v>
      </c>
      <c r="F964" s="36">
        <f t="shared" si="647"/>
        <v>1.8940972222219351E-2</v>
      </c>
      <c r="G964" s="35">
        <f t="shared" si="648"/>
        <v>2.272916666666322E-2</v>
      </c>
      <c r="H964" s="35">
        <f t="shared" si="649"/>
        <v>2.6517361111107092E-2</v>
      </c>
      <c r="I964" s="35">
        <f t="shared" si="650"/>
        <v>3.0305555555550961E-2</v>
      </c>
      <c r="J964" s="35">
        <f t="shared" si="651"/>
        <v>3.409374999999483E-2</v>
      </c>
      <c r="K964" s="36">
        <f t="shared" si="652"/>
        <v>3.7881944444438702E-2</v>
      </c>
      <c r="L964" s="35">
        <f t="shared" si="653"/>
        <v>4.1670138888882574E-2</v>
      </c>
      <c r="M964" s="35">
        <f t="shared" si="654"/>
        <v>4.5458333333326439E-2</v>
      </c>
      <c r="N964" s="35">
        <f t="shared" si="655"/>
        <v>4.9246527777770312E-2</v>
      </c>
      <c r="O964" s="35">
        <f t="shared" si="656"/>
        <v>5.3034722222214184E-2</v>
      </c>
      <c r="P964" s="36">
        <f t="shared" si="657"/>
        <v>5.6822916666658049E-2</v>
      </c>
      <c r="Q964" s="35">
        <f t="shared" si="658"/>
        <v>6.0611111111101922E-2</v>
      </c>
      <c r="R964" s="35">
        <f t="shared" si="659"/>
        <v>6.4399305555545794E-2</v>
      </c>
      <c r="S964" s="35">
        <f t="shared" si="660"/>
        <v>6.8187499999989659E-2</v>
      </c>
      <c r="T964" s="35">
        <f t="shared" si="661"/>
        <v>7.1975694444433538E-2</v>
      </c>
      <c r="U964" s="36">
        <f t="shared" si="662"/>
        <v>7.5763888888877404E-2</v>
      </c>
      <c r="V964" s="35">
        <f t="shared" si="663"/>
        <v>7.9552083333321269E-2</v>
      </c>
      <c r="W964" s="37">
        <f t="shared" si="664"/>
        <v>7.9911961805543441E-2</v>
      </c>
      <c r="X964" s="35">
        <f t="shared" si="665"/>
        <v>8.3340277777765148E-2</v>
      </c>
      <c r="Y964" s="35">
        <f t="shared" si="666"/>
        <v>8.7128472222209014E-2</v>
      </c>
      <c r="Z964" s="35">
        <f t="shared" si="667"/>
        <v>9.0916666666652879E-2</v>
      </c>
      <c r="AA964" s="36">
        <f t="shared" si="668"/>
        <v>9.4704861111096758E-2</v>
      </c>
      <c r="AB964" s="35">
        <f t="shared" si="669"/>
        <v>9.8493055555540623E-2</v>
      </c>
      <c r="AC964" s="35">
        <f t="shared" si="670"/>
        <v>0.10228124999998449</v>
      </c>
      <c r="AD964" s="35">
        <f t="shared" si="671"/>
        <v>0.10606944444442837</v>
      </c>
      <c r="AE964" s="35">
        <f t="shared" si="672"/>
        <v>0.10985763888887223</v>
      </c>
      <c r="AF964" s="36">
        <f t="shared" si="673"/>
        <v>0.1136458333333161</v>
      </c>
      <c r="AG964" s="35">
        <f t="shared" si="674"/>
        <v>0.11743402777775998</v>
      </c>
      <c r="AH964" s="35">
        <f t="shared" si="675"/>
        <v>0.12122222222220384</v>
      </c>
      <c r="AI964" s="35">
        <f t="shared" si="676"/>
        <v>0.12501041666664772</v>
      </c>
      <c r="AJ964" s="35">
        <f t="shared" si="677"/>
        <v>0.12879861111109159</v>
      </c>
      <c r="AK964" s="36">
        <f t="shared" si="678"/>
        <v>0.13258680555553545</v>
      </c>
      <c r="AL964" s="35">
        <f t="shared" si="679"/>
        <v>0.13637499999997932</v>
      </c>
      <c r="AM964" s="35">
        <f t="shared" si="680"/>
        <v>0.14016319444442318</v>
      </c>
      <c r="AN964" s="35">
        <f t="shared" si="681"/>
        <v>0.14395138888886708</v>
      </c>
      <c r="AO964" s="35">
        <f t="shared" si="682"/>
        <v>0.14773958333331094</v>
      </c>
      <c r="AP964" s="36">
        <f t="shared" si="683"/>
        <v>0.15152777777775481</v>
      </c>
      <c r="AQ964" s="35">
        <f t="shared" si="684"/>
        <v>0.15531597222219867</v>
      </c>
      <c r="AR964" s="35">
        <f t="shared" si="685"/>
        <v>0.15910416666664254</v>
      </c>
      <c r="AS964" s="38">
        <f t="shared" si="686"/>
        <v>0.1598428645833091</v>
      </c>
      <c r="AU964" s="33">
        <v>3.7881944444438701E-3</v>
      </c>
    </row>
    <row r="965" spans="1:47">
      <c r="A965" s="33">
        <v>3.7893518518512899E-3</v>
      </c>
      <c r="B965" s="34">
        <v>3.7893518518512899E-3</v>
      </c>
      <c r="C965" s="35">
        <f t="shared" si="687"/>
        <v>7.5787037037025797E-3</v>
      </c>
      <c r="D965" s="35">
        <f t="shared" si="645"/>
        <v>1.1368055555553869E-2</v>
      </c>
      <c r="E965" s="35">
        <f t="shared" si="646"/>
        <v>1.5157407407405159E-2</v>
      </c>
      <c r="F965" s="36">
        <f t="shared" si="647"/>
        <v>1.894675925925645E-2</v>
      </c>
      <c r="G965" s="35">
        <f t="shared" si="648"/>
        <v>2.2736111111107737E-2</v>
      </c>
      <c r="H965" s="35">
        <f t="shared" si="649"/>
        <v>2.6525462962959028E-2</v>
      </c>
      <c r="I965" s="35">
        <f t="shared" si="650"/>
        <v>3.0314814814810319E-2</v>
      </c>
      <c r="J965" s="35">
        <f t="shared" si="651"/>
        <v>3.4104166666661606E-2</v>
      </c>
      <c r="K965" s="36">
        <f t="shared" si="652"/>
        <v>3.78935185185129E-2</v>
      </c>
      <c r="L965" s="35">
        <f t="shared" si="653"/>
        <v>4.1682870370364188E-2</v>
      </c>
      <c r="M965" s="35">
        <f t="shared" si="654"/>
        <v>4.5472222222215475E-2</v>
      </c>
      <c r="N965" s="35">
        <f t="shared" si="655"/>
        <v>4.9261574074066769E-2</v>
      </c>
      <c r="O965" s="35">
        <f t="shared" si="656"/>
        <v>5.3050925925918056E-2</v>
      </c>
      <c r="P965" s="36">
        <f t="shared" si="657"/>
        <v>5.684027777776935E-2</v>
      </c>
      <c r="Q965" s="35">
        <f t="shared" si="658"/>
        <v>6.0629629629620638E-2</v>
      </c>
      <c r="R965" s="35">
        <f t="shared" si="659"/>
        <v>6.4418981481471932E-2</v>
      </c>
      <c r="S965" s="35">
        <f t="shared" si="660"/>
        <v>6.8208333333323212E-2</v>
      </c>
      <c r="T965" s="35">
        <f t="shared" si="661"/>
        <v>7.1997685185174506E-2</v>
      </c>
      <c r="U965" s="36">
        <f t="shared" si="662"/>
        <v>7.5787037037025801E-2</v>
      </c>
      <c r="V965" s="35">
        <f t="shared" si="663"/>
        <v>7.9576388888877081E-2</v>
      </c>
      <c r="W965" s="37">
        <f t="shared" si="664"/>
        <v>7.9936377314802951E-2</v>
      </c>
      <c r="X965" s="35">
        <f t="shared" si="665"/>
        <v>8.3365740740728375E-2</v>
      </c>
      <c r="Y965" s="35">
        <f t="shared" si="666"/>
        <v>8.7155092592579669E-2</v>
      </c>
      <c r="Z965" s="35">
        <f t="shared" si="667"/>
        <v>9.094444444443095E-2</v>
      </c>
      <c r="AA965" s="36">
        <f t="shared" si="668"/>
        <v>9.4733796296282244E-2</v>
      </c>
      <c r="AB965" s="35">
        <f t="shared" si="669"/>
        <v>9.8523148148133538E-2</v>
      </c>
      <c r="AC965" s="35">
        <f t="shared" si="670"/>
        <v>0.10231249999998483</v>
      </c>
      <c r="AD965" s="35">
        <f t="shared" si="671"/>
        <v>0.10610185185183611</v>
      </c>
      <c r="AE965" s="35">
        <f t="shared" si="672"/>
        <v>0.10989120370368741</v>
      </c>
      <c r="AF965" s="36">
        <f t="shared" si="673"/>
        <v>0.1136805555555387</v>
      </c>
      <c r="AG965" s="35">
        <f t="shared" si="674"/>
        <v>0.11746990740738998</v>
      </c>
      <c r="AH965" s="35">
        <f t="shared" si="675"/>
        <v>0.12125925925924128</v>
      </c>
      <c r="AI965" s="35">
        <f t="shared" si="676"/>
        <v>0.12504861111109256</v>
      </c>
      <c r="AJ965" s="35">
        <f t="shared" si="677"/>
        <v>0.12883796296294386</v>
      </c>
      <c r="AK965" s="36">
        <f t="shared" si="678"/>
        <v>0.13262731481479514</v>
      </c>
      <c r="AL965" s="35">
        <f t="shared" si="679"/>
        <v>0.13641666666664642</v>
      </c>
      <c r="AM965" s="35">
        <f t="shared" si="680"/>
        <v>0.14020601851849773</v>
      </c>
      <c r="AN965" s="35">
        <f t="shared" si="681"/>
        <v>0.14399537037034901</v>
      </c>
      <c r="AO965" s="35">
        <f t="shared" si="682"/>
        <v>0.14778472222220029</v>
      </c>
      <c r="AP965" s="36">
        <f t="shared" si="683"/>
        <v>0.1515740740740516</v>
      </c>
      <c r="AQ965" s="35">
        <f t="shared" si="684"/>
        <v>0.15536342592590288</v>
      </c>
      <c r="AR965" s="35">
        <f t="shared" si="685"/>
        <v>0.15915277777775416</v>
      </c>
      <c r="AS965" s="38">
        <f t="shared" si="686"/>
        <v>0.15989170138886519</v>
      </c>
      <c r="AU965" s="33">
        <v>3.7893518518512899E-3</v>
      </c>
    </row>
    <row r="966" spans="1:47">
      <c r="A966" s="33">
        <v>3.7905092592586801E-3</v>
      </c>
      <c r="B966" s="34">
        <v>3.7905092592586801E-3</v>
      </c>
      <c r="C966" s="35">
        <f t="shared" si="687"/>
        <v>7.5810185185173603E-3</v>
      </c>
      <c r="D966" s="35">
        <f t="shared" si="645"/>
        <v>1.1371527777776041E-2</v>
      </c>
      <c r="E966" s="35">
        <f t="shared" si="646"/>
        <v>1.5162037037034721E-2</v>
      </c>
      <c r="F966" s="36">
        <f t="shared" si="647"/>
        <v>1.89525462962934E-2</v>
      </c>
      <c r="G966" s="35">
        <f t="shared" si="648"/>
        <v>2.2743055555552082E-2</v>
      </c>
      <c r="H966" s="35">
        <f t="shared" si="649"/>
        <v>2.653356481481076E-2</v>
      </c>
      <c r="I966" s="35">
        <f t="shared" si="650"/>
        <v>3.0324074074069441E-2</v>
      </c>
      <c r="J966" s="35">
        <f t="shared" si="651"/>
        <v>3.4114583333328119E-2</v>
      </c>
      <c r="K966" s="36">
        <f t="shared" si="652"/>
        <v>3.79050925925868E-2</v>
      </c>
      <c r="L966" s="35">
        <f t="shared" si="653"/>
        <v>4.1695601851845482E-2</v>
      </c>
      <c r="M966" s="35">
        <f t="shared" si="654"/>
        <v>4.5486111111104163E-2</v>
      </c>
      <c r="N966" s="35">
        <f t="shared" si="655"/>
        <v>4.9276620370362845E-2</v>
      </c>
      <c r="O966" s="35">
        <f t="shared" si="656"/>
        <v>5.3067129629621519E-2</v>
      </c>
      <c r="P966" s="36">
        <f t="shared" si="657"/>
        <v>5.6857638888880201E-2</v>
      </c>
      <c r="Q966" s="35">
        <f t="shared" si="658"/>
        <v>6.0648148148138882E-2</v>
      </c>
      <c r="R966" s="35">
        <f t="shared" si="659"/>
        <v>6.4438657407397557E-2</v>
      </c>
      <c r="S966" s="35">
        <f t="shared" si="660"/>
        <v>6.8229166666656238E-2</v>
      </c>
      <c r="T966" s="35">
        <f t="shared" si="661"/>
        <v>7.2019675925914919E-2</v>
      </c>
      <c r="U966" s="36">
        <f t="shared" si="662"/>
        <v>7.5810185185173601E-2</v>
      </c>
      <c r="V966" s="35">
        <f t="shared" si="663"/>
        <v>7.9600694444432282E-2</v>
      </c>
      <c r="W966" s="37">
        <f t="shared" si="664"/>
        <v>7.9960792824061849E-2</v>
      </c>
      <c r="X966" s="35">
        <f t="shared" si="665"/>
        <v>8.3391203703690964E-2</v>
      </c>
      <c r="Y966" s="35">
        <f t="shared" si="666"/>
        <v>8.7181712962949645E-2</v>
      </c>
      <c r="Z966" s="35">
        <f t="shared" si="667"/>
        <v>9.0972222222208327E-2</v>
      </c>
      <c r="AA966" s="36">
        <f t="shared" si="668"/>
        <v>9.4762731481467008E-2</v>
      </c>
      <c r="AB966" s="35">
        <f t="shared" si="669"/>
        <v>9.8553240740725689E-2</v>
      </c>
      <c r="AC966" s="35">
        <f t="shared" si="670"/>
        <v>0.10234374999998436</v>
      </c>
      <c r="AD966" s="35">
        <f t="shared" si="671"/>
        <v>0.10613425925924304</v>
      </c>
      <c r="AE966" s="35">
        <f t="shared" si="672"/>
        <v>0.10992476851850172</v>
      </c>
      <c r="AF966" s="36">
        <f t="shared" si="673"/>
        <v>0.1137152777777604</v>
      </c>
      <c r="AG966" s="35">
        <f t="shared" si="674"/>
        <v>0.11750578703701908</v>
      </c>
      <c r="AH966" s="35">
        <f t="shared" si="675"/>
        <v>0.12129629629627776</v>
      </c>
      <c r="AI966" s="35">
        <f t="shared" si="676"/>
        <v>0.12508680555553645</v>
      </c>
      <c r="AJ966" s="35">
        <f t="shared" si="677"/>
        <v>0.12887731481479511</v>
      </c>
      <c r="AK966" s="36">
        <f t="shared" si="678"/>
        <v>0.13266782407405381</v>
      </c>
      <c r="AL966" s="35">
        <f t="shared" si="679"/>
        <v>0.13645833333331248</v>
      </c>
      <c r="AM966" s="35">
        <f t="shared" si="680"/>
        <v>0.14024884259257117</v>
      </c>
      <c r="AN966" s="35">
        <f t="shared" si="681"/>
        <v>0.14403935185182984</v>
      </c>
      <c r="AO966" s="35">
        <f t="shared" si="682"/>
        <v>0.14782986111108853</v>
      </c>
      <c r="AP966" s="36">
        <f t="shared" si="683"/>
        <v>0.1516203703703472</v>
      </c>
      <c r="AQ966" s="35">
        <f t="shared" si="684"/>
        <v>0.1554108796296059</v>
      </c>
      <c r="AR966" s="35">
        <f t="shared" si="685"/>
        <v>0.15920138888886456</v>
      </c>
      <c r="AS966" s="38">
        <f t="shared" si="686"/>
        <v>0.15994053819442</v>
      </c>
      <c r="AU966" s="33">
        <v>3.7905092592586801E-3</v>
      </c>
    </row>
    <row r="967" spans="1:47">
      <c r="A967" s="33">
        <v>3.7916666666660999E-3</v>
      </c>
      <c r="B967" s="34">
        <v>3.7916666666660999E-3</v>
      </c>
      <c r="C967" s="35">
        <f t="shared" si="687"/>
        <v>7.5833333333321998E-3</v>
      </c>
      <c r="D967" s="35">
        <f t="shared" si="645"/>
        <v>1.13749999999983E-2</v>
      </c>
      <c r="E967" s="35">
        <f t="shared" si="646"/>
        <v>1.51666666666644E-2</v>
      </c>
      <c r="F967" s="36">
        <f t="shared" si="647"/>
        <v>1.8958333333330499E-2</v>
      </c>
      <c r="G967" s="35">
        <f t="shared" si="648"/>
        <v>2.2749999999996599E-2</v>
      </c>
      <c r="H967" s="35">
        <f t="shared" si="649"/>
        <v>2.6541666666662699E-2</v>
      </c>
      <c r="I967" s="35">
        <f t="shared" si="650"/>
        <v>3.0333333333328799E-2</v>
      </c>
      <c r="J967" s="35">
        <f t="shared" si="651"/>
        <v>3.4124999999994896E-2</v>
      </c>
      <c r="K967" s="36">
        <f t="shared" si="652"/>
        <v>3.7916666666660999E-2</v>
      </c>
      <c r="L967" s="35">
        <f t="shared" si="653"/>
        <v>4.1708333333327102E-2</v>
      </c>
      <c r="M967" s="35">
        <f t="shared" si="654"/>
        <v>4.5499999999993199E-2</v>
      </c>
      <c r="N967" s="35">
        <f t="shared" si="655"/>
        <v>4.9291666666659295E-2</v>
      </c>
      <c r="O967" s="35">
        <f t="shared" si="656"/>
        <v>5.3083333333325398E-2</v>
      </c>
      <c r="P967" s="36">
        <f t="shared" si="657"/>
        <v>5.6874999999991502E-2</v>
      </c>
      <c r="Q967" s="35">
        <f t="shared" si="658"/>
        <v>6.0666666666657598E-2</v>
      </c>
      <c r="R967" s="35">
        <f t="shared" si="659"/>
        <v>6.4458333333323695E-2</v>
      </c>
      <c r="S967" s="35">
        <f t="shared" si="660"/>
        <v>6.8249999999989791E-2</v>
      </c>
      <c r="T967" s="35">
        <f t="shared" si="661"/>
        <v>7.2041666666655901E-2</v>
      </c>
      <c r="U967" s="36">
        <f t="shared" si="662"/>
        <v>7.5833333333321998E-2</v>
      </c>
      <c r="V967" s="35">
        <f t="shared" si="663"/>
        <v>7.9624999999988094E-2</v>
      </c>
      <c r="W967" s="37">
        <f t="shared" si="664"/>
        <v>7.9985208333321373E-2</v>
      </c>
      <c r="X967" s="35">
        <f t="shared" si="665"/>
        <v>8.3416666666654204E-2</v>
      </c>
      <c r="Y967" s="35">
        <f t="shared" si="666"/>
        <v>8.7208333333320301E-2</v>
      </c>
      <c r="Z967" s="35">
        <f t="shared" si="667"/>
        <v>9.0999999999986397E-2</v>
      </c>
      <c r="AA967" s="36">
        <f t="shared" si="668"/>
        <v>9.4791666666652494E-2</v>
      </c>
      <c r="AB967" s="35">
        <f t="shared" si="669"/>
        <v>9.858333333331859E-2</v>
      </c>
      <c r="AC967" s="35">
        <f t="shared" si="670"/>
        <v>0.1023749999999847</v>
      </c>
      <c r="AD967" s="35">
        <f t="shared" si="671"/>
        <v>0.1061666666666508</v>
      </c>
      <c r="AE967" s="35">
        <f t="shared" si="672"/>
        <v>0.10995833333331689</v>
      </c>
      <c r="AF967" s="36">
        <f t="shared" si="673"/>
        <v>0.113749999999983</v>
      </c>
      <c r="AG967" s="35">
        <f t="shared" si="674"/>
        <v>0.1175416666666491</v>
      </c>
      <c r="AH967" s="35">
        <f t="shared" si="675"/>
        <v>0.1213333333333152</v>
      </c>
      <c r="AI967" s="35">
        <f t="shared" si="676"/>
        <v>0.12512499999998131</v>
      </c>
      <c r="AJ967" s="35">
        <f t="shared" si="677"/>
        <v>0.12891666666664739</v>
      </c>
      <c r="AK967" s="36">
        <f t="shared" si="678"/>
        <v>0.1327083333333135</v>
      </c>
      <c r="AL967" s="35">
        <f t="shared" si="679"/>
        <v>0.13649999999997958</v>
      </c>
      <c r="AM967" s="35">
        <f t="shared" si="680"/>
        <v>0.14029166666664569</v>
      </c>
      <c r="AN967" s="35">
        <f t="shared" si="681"/>
        <v>0.1440833333333118</v>
      </c>
      <c r="AO967" s="35">
        <f t="shared" si="682"/>
        <v>0.14787499999997789</v>
      </c>
      <c r="AP967" s="36">
        <f t="shared" si="683"/>
        <v>0.151666666666644</v>
      </c>
      <c r="AQ967" s="35">
        <f t="shared" si="684"/>
        <v>0.15545833333331011</v>
      </c>
      <c r="AR967" s="35">
        <f t="shared" si="685"/>
        <v>0.15924999999997619</v>
      </c>
      <c r="AS967" s="38">
        <f t="shared" si="686"/>
        <v>0.15998937499997609</v>
      </c>
      <c r="AU967" s="33">
        <v>3.7916666666660999E-3</v>
      </c>
    </row>
    <row r="968" spans="1:47">
      <c r="A968" s="33">
        <v>3.7928240740735101E-3</v>
      </c>
      <c r="B968" s="34">
        <v>3.7928240740735101E-3</v>
      </c>
      <c r="C968" s="35">
        <f t="shared" si="687"/>
        <v>7.5856481481470202E-3</v>
      </c>
      <c r="D968" s="35">
        <f t="shared" si="645"/>
        <v>1.1378472222220531E-2</v>
      </c>
      <c r="E968" s="35">
        <f t="shared" si="646"/>
        <v>1.517129629629404E-2</v>
      </c>
      <c r="F968" s="36">
        <f t="shared" si="647"/>
        <v>1.896412037036755E-2</v>
      </c>
      <c r="G968" s="35">
        <f t="shared" si="648"/>
        <v>2.2756944444441062E-2</v>
      </c>
      <c r="H968" s="35">
        <f t="shared" si="649"/>
        <v>2.6549768518514569E-2</v>
      </c>
      <c r="I968" s="35">
        <f t="shared" si="650"/>
        <v>3.0342592592588081E-2</v>
      </c>
      <c r="J968" s="35">
        <f t="shared" si="651"/>
        <v>3.4135416666661589E-2</v>
      </c>
      <c r="K968" s="36">
        <f t="shared" si="652"/>
        <v>3.79282407407351E-2</v>
      </c>
      <c r="L968" s="35">
        <f t="shared" si="653"/>
        <v>4.1721064814808612E-2</v>
      </c>
      <c r="M968" s="35">
        <f t="shared" si="654"/>
        <v>4.5513888888882123E-2</v>
      </c>
      <c r="N968" s="35">
        <f t="shared" si="655"/>
        <v>4.9306712962955634E-2</v>
      </c>
      <c r="O968" s="35">
        <f t="shared" si="656"/>
        <v>5.3099537037029139E-2</v>
      </c>
      <c r="P968" s="36">
        <f t="shared" si="657"/>
        <v>5.689236111110265E-2</v>
      </c>
      <c r="Q968" s="35">
        <f t="shared" si="658"/>
        <v>6.0685185185176162E-2</v>
      </c>
      <c r="R968" s="35">
        <f t="shared" si="659"/>
        <v>6.4478009259249666E-2</v>
      </c>
      <c r="S968" s="35">
        <f t="shared" si="660"/>
        <v>6.8270833333323178E-2</v>
      </c>
      <c r="T968" s="35">
        <f t="shared" si="661"/>
        <v>7.2063657407396689E-2</v>
      </c>
      <c r="U968" s="36">
        <f t="shared" si="662"/>
        <v>7.58564814814702E-2</v>
      </c>
      <c r="V968" s="35">
        <f t="shared" si="663"/>
        <v>7.9649305555543712E-2</v>
      </c>
      <c r="W968" s="37">
        <f t="shared" si="664"/>
        <v>8.0009623842580688E-2</v>
      </c>
      <c r="X968" s="35">
        <f t="shared" si="665"/>
        <v>8.3442129629617223E-2</v>
      </c>
      <c r="Y968" s="35">
        <f t="shared" si="666"/>
        <v>8.7234953703690735E-2</v>
      </c>
      <c r="Z968" s="35">
        <f t="shared" si="667"/>
        <v>9.1027777777764246E-2</v>
      </c>
      <c r="AA968" s="36">
        <f t="shared" si="668"/>
        <v>9.4820601851837757E-2</v>
      </c>
      <c r="AB968" s="35">
        <f t="shared" si="669"/>
        <v>9.8613425925911269E-2</v>
      </c>
      <c r="AC968" s="35">
        <f t="shared" si="670"/>
        <v>0.10240624999998477</v>
      </c>
      <c r="AD968" s="35">
        <f t="shared" si="671"/>
        <v>0.10619907407405828</v>
      </c>
      <c r="AE968" s="35">
        <f t="shared" si="672"/>
        <v>0.10999189814813179</v>
      </c>
      <c r="AF968" s="36">
        <f t="shared" si="673"/>
        <v>0.1137847222222053</v>
      </c>
      <c r="AG968" s="35">
        <f t="shared" si="674"/>
        <v>0.11757754629627881</v>
      </c>
      <c r="AH968" s="35">
        <f t="shared" si="675"/>
        <v>0.12137037037035232</v>
      </c>
      <c r="AI968" s="35">
        <f t="shared" si="676"/>
        <v>0.12516319444442583</v>
      </c>
      <c r="AJ968" s="35">
        <f t="shared" si="677"/>
        <v>0.12895601851849933</v>
      </c>
      <c r="AK968" s="36">
        <f t="shared" si="678"/>
        <v>0.13274884259257286</v>
      </c>
      <c r="AL968" s="35">
        <f t="shared" si="679"/>
        <v>0.13654166666664636</v>
      </c>
      <c r="AM968" s="35">
        <f t="shared" si="680"/>
        <v>0.14033449074071988</v>
      </c>
      <c r="AN968" s="35">
        <f t="shared" si="681"/>
        <v>0.14412731481479338</v>
      </c>
      <c r="AO968" s="35">
        <f t="shared" si="682"/>
        <v>0.1479201388888669</v>
      </c>
      <c r="AP968" s="36">
        <f t="shared" si="683"/>
        <v>0.1517129629629404</v>
      </c>
      <c r="AQ968" s="35">
        <f t="shared" si="684"/>
        <v>0.15550578703701393</v>
      </c>
      <c r="AR968" s="35">
        <f t="shared" si="685"/>
        <v>0.15929861111108742</v>
      </c>
      <c r="AS968" s="38">
        <f t="shared" si="686"/>
        <v>0.16003821180553177</v>
      </c>
      <c r="AU968" s="33">
        <v>3.7928240740735101E-3</v>
      </c>
    </row>
    <row r="969" spans="1:47">
      <c r="A969" s="33">
        <v>3.7939814814809099E-3</v>
      </c>
      <c r="B969" s="34">
        <v>3.7939814814809099E-3</v>
      </c>
      <c r="C969" s="35">
        <f t="shared" si="687"/>
        <v>7.5879629629618198E-3</v>
      </c>
      <c r="D969" s="35">
        <f t="shared" si="645"/>
        <v>1.1381944444442731E-2</v>
      </c>
      <c r="E969" s="35">
        <f t="shared" si="646"/>
        <v>1.517592592592364E-2</v>
      </c>
      <c r="F969" s="36">
        <f t="shared" si="647"/>
        <v>1.8969907407404549E-2</v>
      </c>
      <c r="G969" s="35">
        <f t="shared" si="648"/>
        <v>2.2763888888885461E-2</v>
      </c>
      <c r="H969" s="35">
        <f t="shared" si="649"/>
        <v>2.655787037036637E-2</v>
      </c>
      <c r="I969" s="35">
        <f t="shared" si="650"/>
        <v>3.0351851851847279E-2</v>
      </c>
      <c r="J969" s="35">
        <f t="shared" si="651"/>
        <v>3.4145833333328192E-2</v>
      </c>
      <c r="K969" s="36">
        <f t="shared" si="652"/>
        <v>3.7939814814809097E-2</v>
      </c>
      <c r="L969" s="35">
        <f t="shared" si="653"/>
        <v>4.173379629629001E-2</v>
      </c>
      <c r="M969" s="35">
        <f t="shared" si="654"/>
        <v>4.5527777777770922E-2</v>
      </c>
      <c r="N969" s="35">
        <f t="shared" si="655"/>
        <v>4.9321759259251828E-2</v>
      </c>
      <c r="O969" s="35">
        <f t="shared" si="656"/>
        <v>5.3115740740732741E-2</v>
      </c>
      <c r="P969" s="36">
        <f t="shared" si="657"/>
        <v>5.6909722222213646E-2</v>
      </c>
      <c r="Q969" s="35">
        <f t="shared" si="658"/>
        <v>6.0703703703694559E-2</v>
      </c>
      <c r="R969" s="35">
        <f t="shared" si="659"/>
        <v>6.4497685185175471E-2</v>
      </c>
      <c r="S969" s="35">
        <f t="shared" si="660"/>
        <v>6.8291666666656384E-2</v>
      </c>
      <c r="T969" s="35">
        <f t="shared" si="661"/>
        <v>7.2085648148137282E-2</v>
      </c>
      <c r="U969" s="36">
        <f t="shared" si="662"/>
        <v>7.5879629629618195E-2</v>
      </c>
      <c r="V969" s="35">
        <f t="shared" si="663"/>
        <v>7.9673611111099107E-2</v>
      </c>
      <c r="W969" s="37">
        <f t="shared" si="664"/>
        <v>8.0034039351839795E-2</v>
      </c>
      <c r="X969" s="35">
        <f t="shared" si="665"/>
        <v>8.346759259258002E-2</v>
      </c>
      <c r="Y969" s="35">
        <f t="shared" si="666"/>
        <v>8.7261574074060932E-2</v>
      </c>
      <c r="Z969" s="35">
        <f t="shared" si="667"/>
        <v>9.1055555555541845E-2</v>
      </c>
      <c r="AA969" s="36">
        <f t="shared" si="668"/>
        <v>9.4849537037022744E-2</v>
      </c>
      <c r="AB969" s="35">
        <f t="shared" si="669"/>
        <v>9.8643518518503656E-2</v>
      </c>
      <c r="AC969" s="35">
        <f t="shared" si="670"/>
        <v>0.10243749999998457</v>
      </c>
      <c r="AD969" s="35">
        <f t="shared" si="671"/>
        <v>0.10623148148146548</v>
      </c>
      <c r="AE969" s="35">
        <f t="shared" si="672"/>
        <v>0.11002546296294639</v>
      </c>
      <c r="AF969" s="36">
        <f t="shared" si="673"/>
        <v>0.11381944444442729</v>
      </c>
      <c r="AG969" s="35">
        <f t="shared" si="674"/>
        <v>0.1176134259259082</v>
      </c>
      <c r="AH969" s="35">
        <f t="shared" si="675"/>
        <v>0.12140740740738912</v>
      </c>
      <c r="AI969" s="35">
        <f t="shared" si="676"/>
        <v>0.12520138888887003</v>
      </c>
      <c r="AJ969" s="35">
        <f t="shared" si="677"/>
        <v>0.12899537037035094</v>
      </c>
      <c r="AK969" s="36">
        <f t="shared" si="678"/>
        <v>0.13278935185183185</v>
      </c>
      <c r="AL969" s="35">
        <f t="shared" si="679"/>
        <v>0.13658333333331277</v>
      </c>
      <c r="AM969" s="35">
        <f t="shared" si="680"/>
        <v>0.14037731481479368</v>
      </c>
      <c r="AN969" s="35">
        <f t="shared" si="681"/>
        <v>0.14417129629627456</v>
      </c>
      <c r="AO969" s="35">
        <f t="shared" si="682"/>
        <v>0.14796527777775548</v>
      </c>
      <c r="AP969" s="36">
        <f t="shared" si="683"/>
        <v>0.15175925925923639</v>
      </c>
      <c r="AQ969" s="35">
        <f t="shared" si="684"/>
        <v>0.1555532407407173</v>
      </c>
      <c r="AR969" s="35">
        <f t="shared" si="685"/>
        <v>0.15934722222219821</v>
      </c>
      <c r="AS969" s="38">
        <f t="shared" si="686"/>
        <v>0.160087048611087</v>
      </c>
      <c r="AU969" s="33">
        <v>3.7939814814809099E-3</v>
      </c>
    </row>
    <row r="970" spans="1:47">
      <c r="A970" s="33">
        <v>3.7951388888883201E-3</v>
      </c>
      <c r="B970" s="34">
        <v>3.7951388888883201E-3</v>
      </c>
      <c r="C970" s="35">
        <f t="shared" si="687"/>
        <v>7.5902777777766403E-3</v>
      </c>
      <c r="D970" s="35">
        <f t="shared" si="645"/>
        <v>1.138541666666496E-2</v>
      </c>
      <c r="E970" s="35">
        <f t="shared" si="646"/>
        <v>1.5180555555553281E-2</v>
      </c>
      <c r="F970" s="36">
        <f t="shared" si="647"/>
        <v>1.8975694444441599E-2</v>
      </c>
      <c r="G970" s="35">
        <f t="shared" si="648"/>
        <v>2.277083333332992E-2</v>
      </c>
      <c r="H970" s="35">
        <f t="shared" si="649"/>
        <v>2.6565972222218241E-2</v>
      </c>
      <c r="I970" s="35">
        <f t="shared" si="650"/>
        <v>3.0361111111106561E-2</v>
      </c>
      <c r="J970" s="35">
        <f t="shared" si="651"/>
        <v>3.4156249999994878E-2</v>
      </c>
      <c r="K970" s="36">
        <f t="shared" si="652"/>
        <v>3.7951388888883199E-2</v>
      </c>
      <c r="L970" s="35">
        <f t="shared" si="653"/>
        <v>4.1746527777771519E-2</v>
      </c>
      <c r="M970" s="35">
        <f t="shared" si="654"/>
        <v>4.554166666665984E-2</v>
      </c>
      <c r="N970" s="35">
        <f t="shared" si="655"/>
        <v>4.933680555554816E-2</v>
      </c>
      <c r="O970" s="35">
        <f t="shared" si="656"/>
        <v>5.3131944444436481E-2</v>
      </c>
      <c r="P970" s="36">
        <f t="shared" si="657"/>
        <v>5.6927083333324802E-2</v>
      </c>
      <c r="Q970" s="35">
        <f t="shared" si="658"/>
        <v>6.0722222222213122E-2</v>
      </c>
      <c r="R970" s="35">
        <f t="shared" si="659"/>
        <v>6.4517361111101443E-2</v>
      </c>
      <c r="S970" s="35">
        <f t="shared" si="660"/>
        <v>6.8312499999989756E-2</v>
      </c>
      <c r="T970" s="35">
        <f t="shared" si="661"/>
        <v>7.2107638888878084E-2</v>
      </c>
      <c r="U970" s="36">
        <f t="shared" si="662"/>
        <v>7.5902777777766398E-2</v>
      </c>
      <c r="V970" s="35">
        <f t="shared" si="663"/>
        <v>7.9697916666654725E-2</v>
      </c>
      <c r="W970" s="37">
        <f t="shared" si="664"/>
        <v>8.005845486109911E-2</v>
      </c>
      <c r="X970" s="35">
        <f t="shared" si="665"/>
        <v>8.3493055555543039E-2</v>
      </c>
      <c r="Y970" s="35">
        <f t="shared" si="666"/>
        <v>8.7288194444431366E-2</v>
      </c>
      <c r="Z970" s="35">
        <f t="shared" si="667"/>
        <v>9.108333333331968E-2</v>
      </c>
      <c r="AA970" s="36">
        <f t="shared" si="668"/>
        <v>9.4878472222208007E-2</v>
      </c>
      <c r="AB970" s="35">
        <f t="shared" si="669"/>
        <v>9.8673611111096321E-2</v>
      </c>
      <c r="AC970" s="35">
        <f t="shared" si="670"/>
        <v>0.10246874999998465</v>
      </c>
      <c r="AD970" s="35">
        <f t="shared" si="671"/>
        <v>0.10626388888887296</v>
      </c>
      <c r="AE970" s="35">
        <f t="shared" si="672"/>
        <v>0.11005902777776129</v>
      </c>
      <c r="AF970" s="36">
        <f t="shared" si="673"/>
        <v>0.1138541666666496</v>
      </c>
      <c r="AG970" s="35">
        <f t="shared" si="674"/>
        <v>0.11764930555553793</v>
      </c>
      <c r="AH970" s="35">
        <f t="shared" si="675"/>
        <v>0.12144444444442624</v>
      </c>
      <c r="AI970" s="35">
        <f t="shared" si="676"/>
        <v>0.12523958333331456</v>
      </c>
      <c r="AJ970" s="35">
        <f t="shared" si="677"/>
        <v>0.12903472222220289</v>
      </c>
      <c r="AK970" s="36">
        <f t="shared" si="678"/>
        <v>0.13282986111109121</v>
      </c>
      <c r="AL970" s="35">
        <f t="shared" si="679"/>
        <v>0.13662499999997951</v>
      </c>
      <c r="AM970" s="35">
        <f t="shared" si="680"/>
        <v>0.14042013888886784</v>
      </c>
      <c r="AN970" s="35">
        <f t="shared" si="681"/>
        <v>0.14421527777775617</v>
      </c>
      <c r="AO970" s="35">
        <f t="shared" si="682"/>
        <v>0.1480104166666445</v>
      </c>
      <c r="AP970" s="36">
        <f t="shared" si="683"/>
        <v>0.1518055555555328</v>
      </c>
      <c r="AQ970" s="35">
        <f t="shared" si="684"/>
        <v>0.15560069444442112</v>
      </c>
      <c r="AR970" s="35">
        <f t="shared" si="685"/>
        <v>0.15939583333330945</v>
      </c>
      <c r="AS970" s="38">
        <f t="shared" si="686"/>
        <v>0.16013588541664267</v>
      </c>
      <c r="AU970" s="33">
        <v>3.7951388888883201E-3</v>
      </c>
    </row>
    <row r="971" spans="1:47">
      <c r="A971" s="33">
        <v>3.7962962962957299E-3</v>
      </c>
      <c r="B971" s="34">
        <v>3.7962962962957299E-3</v>
      </c>
      <c r="C971" s="35">
        <f t="shared" si="687"/>
        <v>7.5925925925914598E-3</v>
      </c>
      <c r="D971" s="35">
        <f t="shared" si="645"/>
        <v>1.1388888888887189E-2</v>
      </c>
      <c r="E971" s="35">
        <f t="shared" si="646"/>
        <v>1.518518518518292E-2</v>
      </c>
      <c r="F971" s="36">
        <f t="shared" si="647"/>
        <v>1.898148148147865E-2</v>
      </c>
      <c r="G971" s="35">
        <f t="shared" si="648"/>
        <v>2.2777777777774379E-2</v>
      </c>
      <c r="H971" s="35">
        <f t="shared" si="649"/>
        <v>2.6574074074070111E-2</v>
      </c>
      <c r="I971" s="35">
        <f t="shared" si="650"/>
        <v>3.0370370370365839E-2</v>
      </c>
      <c r="J971" s="35">
        <f t="shared" si="651"/>
        <v>3.4166666666661571E-2</v>
      </c>
      <c r="K971" s="36">
        <f t="shared" si="652"/>
        <v>3.79629629629573E-2</v>
      </c>
      <c r="L971" s="35">
        <f t="shared" si="653"/>
        <v>4.1759259259253029E-2</v>
      </c>
      <c r="M971" s="35">
        <f t="shared" si="654"/>
        <v>4.5555555555548757E-2</v>
      </c>
      <c r="N971" s="35">
        <f t="shared" si="655"/>
        <v>4.9351851851844486E-2</v>
      </c>
      <c r="O971" s="35">
        <f t="shared" si="656"/>
        <v>5.3148148148140222E-2</v>
      </c>
      <c r="P971" s="36">
        <f t="shared" si="657"/>
        <v>5.694444444443595E-2</v>
      </c>
      <c r="Q971" s="35">
        <f t="shared" si="658"/>
        <v>6.0740740740731679E-2</v>
      </c>
      <c r="R971" s="35">
        <f t="shared" si="659"/>
        <v>6.4537037037027414E-2</v>
      </c>
      <c r="S971" s="35">
        <f t="shared" si="660"/>
        <v>6.8333333333323143E-2</v>
      </c>
      <c r="T971" s="35">
        <f t="shared" si="661"/>
        <v>7.2129629629618872E-2</v>
      </c>
      <c r="U971" s="36">
        <f t="shared" si="662"/>
        <v>7.59259259259146E-2</v>
      </c>
      <c r="V971" s="35">
        <f t="shared" si="663"/>
        <v>7.9722222222210329E-2</v>
      </c>
      <c r="W971" s="37">
        <f t="shared" si="664"/>
        <v>8.0082870370358425E-2</v>
      </c>
      <c r="X971" s="35">
        <f t="shared" si="665"/>
        <v>8.3518518518506057E-2</v>
      </c>
      <c r="Y971" s="35">
        <f t="shared" si="666"/>
        <v>8.7314814814801786E-2</v>
      </c>
      <c r="Z971" s="35">
        <f t="shared" si="667"/>
        <v>9.1111111111097515E-2</v>
      </c>
      <c r="AA971" s="36">
        <f t="shared" si="668"/>
        <v>9.4907407407393243E-2</v>
      </c>
      <c r="AB971" s="35">
        <f t="shared" si="669"/>
        <v>9.8703703703688972E-2</v>
      </c>
      <c r="AC971" s="35">
        <f t="shared" si="670"/>
        <v>0.10249999999998471</v>
      </c>
      <c r="AD971" s="35">
        <f t="shared" si="671"/>
        <v>0.10629629629628044</v>
      </c>
      <c r="AE971" s="35">
        <f t="shared" si="672"/>
        <v>0.11009259259257617</v>
      </c>
      <c r="AF971" s="36">
        <f t="shared" si="673"/>
        <v>0.1138888888888719</v>
      </c>
      <c r="AG971" s="35">
        <f t="shared" si="674"/>
        <v>0.11768518518516763</v>
      </c>
      <c r="AH971" s="35">
        <f t="shared" si="675"/>
        <v>0.12148148148146336</v>
      </c>
      <c r="AI971" s="35">
        <f t="shared" si="676"/>
        <v>0.12527777777775909</v>
      </c>
      <c r="AJ971" s="35">
        <f t="shared" si="677"/>
        <v>0.12907407407405483</v>
      </c>
      <c r="AK971" s="36">
        <f t="shared" si="678"/>
        <v>0.13287037037035054</v>
      </c>
      <c r="AL971" s="35">
        <f t="shared" si="679"/>
        <v>0.13666666666664629</v>
      </c>
      <c r="AM971" s="35">
        <f t="shared" si="680"/>
        <v>0.140462962962942</v>
      </c>
      <c r="AN971" s="35">
        <f t="shared" si="681"/>
        <v>0.14425925925923774</v>
      </c>
      <c r="AO971" s="35">
        <f t="shared" si="682"/>
        <v>0.14805555555553346</v>
      </c>
      <c r="AP971" s="36">
        <f t="shared" si="683"/>
        <v>0.1518518518518292</v>
      </c>
      <c r="AQ971" s="35">
        <f t="shared" si="684"/>
        <v>0.15564814814812492</v>
      </c>
      <c r="AR971" s="35">
        <f t="shared" si="685"/>
        <v>0.15944444444442066</v>
      </c>
      <c r="AS971" s="38">
        <f t="shared" si="686"/>
        <v>0.16018472222219832</v>
      </c>
      <c r="AU971" s="33">
        <v>3.7962962962957299E-3</v>
      </c>
    </row>
    <row r="972" spans="1:47">
      <c r="A972" s="33">
        <v>3.7974537037031302E-3</v>
      </c>
      <c r="B972" s="34">
        <v>3.7974537037031302E-3</v>
      </c>
      <c r="C972" s="35">
        <f t="shared" si="687"/>
        <v>7.5949074074062603E-3</v>
      </c>
      <c r="D972" s="35">
        <f t="shared" si="645"/>
        <v>1.1392361111109391E-2</v>
      </c>
      <c r="E972" s="35">
        <f t="shared" si="646"/>
        <v>1.5189814814812521E-2</v>
      </c>
      <c r="F972" s="36">
        <f t="shared" si="647"/>
        <v>1.8987268518515652E-2</v>
      </c>
      <c r="G972" s="35">
        <f t="shared" si="648"/>
        <v>2.2784722222218782E-2</v>
      </c>
      <c r="H972" s="35">
        <f t="shared" si="649"/>
        <v>2.6582175925921912E-2</v>
      </c>
      <c r="I972" s="35">
        <f t="shared" si="650"/>
        <v>3.0379629629625041E-2</v>
      </c>
      <c r="J972" s="35">
        <f t="shared" si="651"/>
        <v>3.4177083333328175E-2</v>
      </c>
      <c r="K972" s="36">
        <f t="shared" si="652"/>
        <v>3.7974537037031304E-2</v>
      </c>
      <c r="L972" s="35">
        <f t="shared" si="653"/>
        <v>4.1771990740734434E-2</v>
      </c>
      <c r="M972" s="35">
        <f t="shared" si="654"/>
        <v>4.5569444444437564E-2</v>
      </c>
      <c r="N972" s="35">
        <f t="shared" si="655"/>
        <v>4.9366898148140693E-2</v>
      </c>
      <c r="O972" s="35">
        <f t="shared" si="656"/>
        <v>5.3164351851843823E-2</v>
      </c>
      <c r="P972" s="36">
        <f t="shared" si="657"/>
        <v>5.6961805555546953E-2</v>
      </c>
      <c r="Q972" s="35">
        <f t="shared" si="658"/>
        <v>6.0759259259250083E-2</v>
      </c>
      <c r="R972" s="35">
        <f t="shared" si="659"/>
        <v>6.4556712962953219E-2</v>
      </c>
      <c r="S972" s="35">
        <f t="shared" si="660"/>
        <v>6.8354166666656349E-2</v>
      </c>
      <c r="T972" s="35">
        <f t="shared" si="661"/>
        <v>7.2151620370359479E-2</v>
      </c>
      <c r="U972" s="36">
        <f t="shared" si="662"/>
        <v>7.5949074074062609E-2</v>
      </c>
      <c r="V972" s="35">
        <f t="shared" si="663"/>
        <v>7.9746527777765738E-2</v>
      </c>
      <c r="W972" s="37">
        <f t="shared" si="664"/>
        <v>8.0107285879617532E-2</v>
      </c>
      <c r="X972" s="35">
        <f t="shared" si="665"/>
        <v>8.3543981481468868E-2</v>
      </c>
      <c r="Y972" s="35">
        <f t="shared" si="666"/>
        <v>8.7341435185171998E-2</v>
      </c>
      <c r="Z972" s="35">
        <f t="shared" si="667"/>
        <v>9.1138888888875128E-2</v>
      </c>
      <c r="AA972" s="36">
        <f t="shared" si="668"/>
        <v>9.4936342592578257E-2</v>
      </c>
      <c r="AB972" s="35">
        <f t="shared" si="669"/>
        <v>9.8733796296281387E-2</v>
      </c>
      <c r="AC972" s="35">
        <f t="shared" si="670"/>
        <v>0.10253124999998452</v>
      </c>
      <c r="AD972" s="35">
        <f t="shared" si="671"/>
        <v>0.10632870370368765</v>
      </c>
      <c r="AE972" s="35">
        <f t="shared" si="672"/>
        <v>0.11012615740739078</v>
      </c>
      <c r="AF972" s="36">
        <f t="shared" si="673"/>
        <v>0.11392361111109391</v>
      </c>
      <c r="AG972" s="35">
        <f t="shared" si="674"/>
        <v>0.11772106481479704</v>
      </c>
      <c r="AH972" s="35">
        <f t="shared" si="675"/>
        <v>0.12151851851850017</v>
      </c>
      <c r="AI972" s="35">
        <f t="shared" si="676"/>
        <v>0.12531597222220331</v>
      </c>
      <c r="AJ972" s="35">
        <f t="shared" si="677"/>
        <v>0.12911342592590644</v>
      </c>
      <c r="AK972" s="36">
        <f t="shared" si="678"/>
        <v>0.13291087962960957</v>
      </c>
      <c r="AL972" s="35">
        <f t="shared" si="679"/>
        <v>0.1367083333333127</v>
      </c>
      <c r="AM972" s="35">
        <f t="shared" si="680"/>
        <v>0.14050578703701583</v>
      </c>
      <c r="AN972" s="35">
        <f t="shared" si="681"/>
        <v>0.14430324074071896</v>
      </c>
      <c r="AO972" s="35">
        <f t="shared" si="682"/>
        <v>0.14810069444442209</v>
      </c>
      <c r="AP972" s="36">
        <f t="shared" si="683"/>
        <v>0.15189814814812522</v>
      </c>
      <c r="AQ972" s="35">
        <f t="shared" si="684"/>
        <v>0.15569560185182835</v>
      </c>
      <c r="AR972" s="35">
        <f t="shared" si="685"/>
        <v>0.15949305555553148</v>
      </c>
      <c r="AS972" s="38">
        <f t="shared" si="686"/>
        <v>0.16023355902775357</v>
      </c>
      <c r="AU972" s="33">
        <v>3.7974537037031302E-3</v>
      </c>
    </row>
    <row r="973" spans="1:47">
      <c r="A973" s="33">
        <v>3.79861111111054E-3</v>
      </c>
      <c r="B973" s="34">
        <v>3.79861111111054E-3</v>
      </c>
      <c r="C973" s="35">
        <f t="shared" si="687"/>
        <v>7.5972222222210799E-3</v>
      </c>
      <c r="D973" s="35">
        <f t="shared" si="645"/>
        <v>1.139583333333162E-2</v>
      </c>
      <c r="E973" s="35">
        <f t="shared" si="646"/>
        <v>1.519444444444216E-2</v>
      </c>
      <c r="F973" s="36">
        <f t="shared" si="647"/>
        <v>1.8993055555552699E-2</v>
      </c>
      <c r="G973" s="35">
        <f t="shared" si="648"/>
        <v>2.2791666666663241E-2</v>
      </c>
      <c r="H973" s="35">
        <f t="shared" si="649"/>
        <v>2.6590277777773778E-2</v>
      </c>
      <c r="I973" s="35">
        <f t="shared" si="650"/>
        <v>3.038888888888432E-2</v>
      </c>
      <c r="J973" s="35">
        <f t="shared" si="651"/>
        <v>3.4187499999994861E-2</v>
      </c>
      <c r="K973" s="36">
        <f t="shared" si="652"/>
        <v>3.7986111111105399E-2</v>
      </c>
      <c r="L973" s="35">
        <f t="shared" si="653"/>
        <v>4.1784722222215936E-2</v>
      </c>
      <c r="M973" s="35">
        <f t="shared" si="654"/>
        <v>4.5583333333326481E-2</v>
      </c>
      <c r="N973" s="35">
        <f t="shared" si="655"/>
        <v>4.9381944444437019E-2</v>
      </c>
      <c r="O973" s="35">
        <f t="shared" si="656"/>
        <v>5.3180555555547557E-2</v>
      </c>
      <c r="P973" s="36">
        <f t="shared" si="657"/>
        <v>5.6979166666658101E-2</v>
      </c>
      <c r="Q973" s="35">
        <f t="shared" si="658"/>
        <v>6.0777777777768639E-2</v>
      </c>
      <c r="R973" s="35">
        <f t="shared" si="659"/>
        <v>6.4576388888879177E-2</v>
      </c>
      <c r="S973" s="35">
        <f t="shared" si="660"/>
        <v>6.8374999999989722E-2</v>
      </c>
      <c r="T973" s="35">
        <f t="shared" si="661"/>
        <v>7.2173611111100253E-2</v>
      </c>
      <c r="U973" s="36">
        <f t="shared" si="662"/>
        <v>7.5972222222210797E-2</v>
      </c>
      <c r="V973" s="35">
        <f t="shared" si="663"/>
        <v>7.9770833333321342E-2</v>
      </c>
      <c r="W973" s="37">
        <f t="shared" si="664"/>
        <v>8.0131701388876833E-2</v>
      </c>
      <c r="X973" s="35">
        <f t="shared" si="665"/>
        <v>8.3569444444431873E-2</v>
      </c>
      <c r="Y973" s="35">
        <f t="shared" si="666"/>
        <v>8.7368055555542418E-2</v>
      </c>
      <c r="Z973" s="35">
        <f t="shared" si="667"/>
        <v>9.1166666666652962E-2</v>
      </c>
      <c r="AA973" s="36">
        <f t="shared" si="668"/>
        <v>9.4965277777763493E-2</v>
      </c>
      <c r="AB973" s="35">
        <f t="shared" si="669"/>
        <v>9.8763888888874038E-2</v>
      </c>
      <c r="AC973" s="35">
        <f t="shared" si="670"/>
        <v>0.10256249999998458</v>
      </c>
      <c r="AD973" s="35">
        <f t="shared" si="671"/>
        <v>0.10636111111109511</v>
      </c>
      <c r="AE973" s="35">
        <f t="shared" si="672"/>
        <v>0.11015972222220566</v>
      </c>
      <c r="AF973" s="36">
        <f t="shared" si="673"/>
        <v>0.1139583333333162</v>
      </c>
      <c r="AG973" s="35">
        <f t="shared" si="674"/>
        <v>0.11775694444442673</v>
      </c>
      <c r="AH973" s="35">
        <f t="shared" si="675"/>
        <v>0.12155555555553728</v>
      </c>
      <c r="AI973" s="35">
        <f t="shared" si="676"/>
        <v>0.12535416666664781</v>
      </c>
      <c r="AJ973" s="35">
        <f t="shared" si="677"/>
        <v>0.12915277777775835</v>
      </c>
      <c r="AK973" s="36">
        <f t="shared" si="678"/>
        <v>0.1329513888888689</v>
      </c>
      <c r="AL973" s="35">
        <f t="shared" si="679"/>
        <v>0.13674999999997944</v>
      </c>
      <c r="AM973" s="35">
        <f t="shared" si="680"/>
        <v>0.14054861111108999</v>
      </c>
      <c r="AN973" s="35">
        <f t="shared" si="681"/>
        <v>0.14434722222220051</v>
      </c>
      <c r="AO973" s="35">
        <f t="shared" si="682"/>
        <v>0.14814583333331105</v>
      </c>
      <c r="AP973" s="36">
        <f t="shared" si="683"/>
        <v>0.15194444444442159</v>
      </c>
      <c r="AQ973" s="35">
        <f t="shared" si="684"/>
        <v>0.15574305555553214</v>
      </c>
      <c r="AR973" s="35">
        <f t="shared" si="685"/>
        <v>0.15954166666664268</v>
      </c>
      <c r="AS973" s="38">
        <f t="shared" si="686"/>
        <v>0.16028239583330922</v>
      </c>
      <c r="AU973" s="33">
        <v>3.79861111111054E-3</v>
      </c>
    </row>
    <row r="974" spans="1:47">
      <c r="A974" s="33">
        <v>3.7997685185179402E-3</v>
      </c>
      <c r="B974" s="34">
        <v>3.7997685185179402E-3</v>
      </c>
      <c r="C974" s="35">
        <f t="shared" si="687"/>
        <v>7.5995370370358804E-3</v>
      </c>
      <c r="D974" s="35">
        <f t="shared" si="645"/>
        <v>1.139930555555382E-2</v>
      </c>
      <c r="E974" s="35">
        <f t="shared" si="646"/>
        <v>1.5199074074071761E-2</v>
      </c>
      <c r="F974" s="36">
        <f t="shared" si="647"/>
        <v>1.8998842592589701E-2</v>
      </c>
      <c r="G974" s="35">
        <f t="shared" si="648"/>
        <v>2.279861111110764E-2</v>
      </c>
      <c r="H974" s="35">
        <f t="shared" si="649"/>
        <v>2.6598379629625583E-2</v>
      </c>
      <c r="I974" s="35">
        <f t="shared" si="650"/>
        <v>3.0398148148143522E-2</v>
      </c>
      <c r="J974" s="35">
        <f t="shared" si="651"/>
        <v>3.4197916666661464E-2</v>
      </c>
      <c r="K974" s="36">
        <f t="shared" si="652"/>
        <v>3.7997685185179403E-2</v>
      </c>
      <c r="L974" s="35">
        <f t="shared" si="653"/>
        <v>4.1797453703697342E-2</v>
      </c>
      <c r="M974" s="35">
        <f t="shared" si="654"/>
        <v>4.5597222222215281E-2</v>
      </c>
      <c r="N974" s="35">
        <f t="shared" si="655"/>
        <v>4.939699074073322E-2</v>
      </c>
      <c r="O974" s="35">
        <f t="shared" si="656"/>
        <v>5.3196759259251165E-2</v>
      </c>
      <c r="P974" s="36">
        <f t="shared" si="657"/>
        <v>5.6996527777769104E-2</v>
      </c>
      <c r="Q974" s="35">
        <f t="shared" si="658"/>
        <v>6.0796296296287043E-2</v>
      </c>
      <c r="R974" s="35">
        <f t="shared" si="659"/>
        <v>6.4596064814804982E-2</v>
      </c>
      <c r="S974" s="35">
        <f t="shared" si="660"/>
        <v>6.8395833333322928E-2</v>
      </c>
      <c r="T974" s="35">
        <f t="shared" si="661"/>
        <v>7.219560185184086E-2</v>
      </c>
      <c r="U974" s="36">
        <f t="shared" si="662"/>
        <v>7.5995370370358806E-2</v>
      </c>
      <c r="V974" s="35">
        <f t="shared" si="663"/>
        <v>7.9795138888876738E-2</v>
      </c>
      <c r="W974" s="37">
        <f t="shared" si="664"/>
        <v>8.015611689813594E-2</v>
      </c>
      <c r="X974" s="35">
        <f t="shared" si="665"/>
        <v>8.3594907407394684E-2</v>
      </c>
      <c r="Y974" s="35">
        <f t="shared" si="666"/>
        <v>8.7394675925912629E-2</v>
      </c>
      <c r="Z974" s="35">
        <f t="shared" si="667"/>
        <v>9.1194444444430561E-2</v>
      </c>
      <c r="AA974" s="36">
        <f t="shared" si="668"/>
        <v>9.4994212962948507E-2</v>
      </c>
      <c r="AB974" s="35">
        <f t="shared" si="669"/>
        <v>9.8793981481466439E-2</v>
      </c>
      <c r="AC974" s="35">
        <f t="shared" si="670"/>
        <v>0.10259374999998438</v>
      </c>
      <c r="AD974" s="35">
        <f t="shared" si="671"/>
        <v>0.10639351851850233</v>
      </c>
      <c r="AE974" s="35">
        <f t="shared" si="672"/>
        <v>0.11019328703702026</v>
      </c>
      <c r="AF974" s="36">
        <f t="shared" si="673"/>
        <v>0.11399305555553821</v>
      </c>
      <c r="AG974" s="35">
        <f t="shared" si="674"/>
        <v>0.11779282407405614</v>
      </c>
      <c r="AH974" s="35">
        <f t="shared" si="675"/>
        <v>0.12159259259257409</v>
      </c>
      <c r="AI974" s="35">
        <f t="shared" si="676"/>
        <v>0.12539236111109203</v>
      </c>
      <c r="AJ974" s="35">
        <f t="shared" si="677"/>
        <v>0.12919212962960996</v>
      </c>
      <c r="AK974" s="36">
        <f t="shared" si="678"/>
        <v>0.1329918981481279</v>
      </c>
      <c r="AL974" s="35">
        <f t="shared" si="679"/>
        <v>0.13679166666664586</v>
      </c>
      <c r="AM974" s="35">
        <f t="shared" si="680"/>
        <v>0.14059143518516379</v>
      </c>
      <c r="AN974" s="35">
        <f t="shared" si="681"/>
        <v>0.14439120370368172</v>
      </c>
      <c r="AO974" s="35">
        <f t="shared" si="682"/>
        <v>0.14819097222219968</v>
      </c>
      <c r="AP974" s="36">
        <f t="shared" si="683"/>
        <v>0.15199074074071761</v>
      </c>
      <c r="AQ974" s="35">
        <f t="shared" si="684"/>
        <v>0.15579050925923554</v>
      </c>
      <c r="AR974" s="35">
        <f t="shared" si="685"/>
        <v>0.15959027777775348</v>
      </c>
      <c r="AS974" s="38">
        <f t="shared" si="686"/>
        <v>0.16033123263886448</v>
      </c>
      <c r="AU974" s="33">
        <v>3.7997685185179402E-3</v>
      </c>
    </row>
    <row r="975" spans="1:47">
      <c r="A975" s="33">
        <v>3.80092592592535E-3</v>
      </c>
      <c r="B975" s="34">
        <v>3.80092592592535E-3</v>
      </c>
      <c r="C975" s="35">
        <f t="shared" si="687"/>
        <v>7.6018518518507E-3</v>
      </c>
      <c r="D975" s="35">
        <f t="shared" ref="D975:D1038" si="688">B975*3</f>
        <v>1.140277777777605E-2</v>
      </c>
      <c r="E975" s="35">
        <f t="shared" ref="E975:E1038" si="689">B975*4</f>
        <v>1.52037037037014E-2</v>
      </c>
      <c r="F975" s="36">
        <f t="shared" ref="F975:F1038" si="690">B975*5</f>
        <v>1.9004629629626749E-2</v>
      </c>
      <c r="G975" s="35">
        <f t="shared" ref="G975:G1038" si="691">B975*6</f>
        <v>2.2805555555552099E-2</v>
      </c>
      <c r="H975" s="35">
        <f t="shared" ref="H975:H1038" si="692">B975*7</f>
        <v>2.6606481481477449E-2</v>
      </c>
      <c r="I975" s="35">
        <f t="shared" ref="I975:I1038" si="693">B975*8</f>
        <v>3.04074074074028E-2</v>
      </c>
      <c r="J975" s="35">
        <f t="shared" ref="J975:J1038" si="694">B975*9</f>
        <v>3.420833333332815E-2</v>
      </c>
      <c r="K975" s="36">
        <f t="shared" ref="K975:K1038" si="695">B975*10</f>
        <v>3.8009259259253497E-2</v>
      </c>
      <c r="L975" s="35">
        <f t="shared" ref="L975:L1038" si="696">B975*11</f>
        <v>4.1810185185178851E-2</v>
      </c>
      <c r="M975" s="35">
        <f t="shared" ref="M975:M1038" si="697">B975*12</f>
        <v>4.5611111111104198E-2</v>
      </c>
      <c r="N975" s="35">
        <f t="shared" ref="N975:N1038" si="698">B975*13</f>
        <v>4.9412037037029552E-2</v>
      </c>
      <c r="O975" s="35">
        <f t="shared" ref="O975:O1038" si="699">B975*14</f>
        <v>5.3212962962954899E-2</v>
      </c>
      <c r="P975" s="36">
        <f t="shared" ref="P975:P1038" si="700">B975*15</f>
        <v>5.7013888888880253E-2</v>
      </c>
      <c r="Q975" s="35">
        <f t="shared" ref="Q975:Q1038" si="701">B975*16</f>
        <v>6.08148148148056E-2</v>
      </c>
      <c r="R975" s="35">
        <f t="shared" ref="R975:R1038" si="702">B975*17</f>
        <v>6.4615740740730954E-2</v>
      </c>
      <c r="S975" s="35">
        <f t="shared" ref="S975:S1038" si="703">B975*18</f>
        <v>6.8416666666656301E-2</v>
      </c>
      <c r="T975" s="35">
        <f t="shared" ref="T975:T1038" si="704">B975*19</f>
        <v>7.2217592592581648E-2</v>
      </c>
      <c r="U975" s="36">
        <f t="shared" ref="U975:U1038" si="705">B975*20</f>
        <v>7.6018518518506994E-2</v>
      </c>
      <c r="V975" s="35">
        <f t="shared" ref="V975:V1038" si="706">B975*21</f>
        <v>7.9819444444432355E-2</v>
      </c>
      <c r="W975" s="37">
        <f t="shared" ref="W975:W1038" si="707">B975*21.095</f>
        <v>8.0180532407395255E-2</v>
      </c>
      <c r="X975" s="35">
        <f t="shared" ref="X975:X1038" si="708">B975*22</f>
        <v>8.3620370370357702E-2</v>
      </c>
      <c r="Y975" s="35">
        <f t="shared" ref="Y975:Y1038" si="709">B975*23</f>
        <v>8.7421296296283049E-2</v>
      </c>
      <c r="Z975" s="35">
        <f t="shared" ref="Z975:Z1038" si="710">B975*24</f>
        <v>9.1222222222208396E-2</v>
      </c>
      <c r="AA975" s="36">
        <f t="shared" ref="AA975:AA1038" si="711">B975*25</f>
        <v>9.5023148148133743E-2</v>
      </c>
      <c r="AB975" s="35">
        <f t="shared" ref="AB975:AB1038" si="712">B975*26</f>
        <v>9.8824074074059104E-2</v>
      </c>
      <c r="AC975" s="35">
        <f t="shared" ref="AC975:AC1038" si="713">B975*27</f>
        <v>0.10262499999998445</v>
      </c>
      <c r="AD975" s="35">
        <f t="shared" ref="AD975:AD1038" si="714">B975*28</f>
        <v>0.1064259259259098</v>
      </c>
      <c r="AE975" s="35">
        <f t="shared" ref="AE975:AE1038" si="715">B975*29</f>
        <v>0.11022685185183514</v>
      </c>
      <c r="AF975" s="36">
        <f t="shared" ref="AF975:AF1038" si="716">B975*30</f>
        <v>0.11402777777776051</v>
      </c>
      <c r="AG975" s="35">
        <f t="shared" ref="AG975:AG1038" si="717">B975*31</f>
        <v>0.11782870370368585</v>
      </c>
      <c r="AH975" s="35">
        <f t="shared" ref="AH975:AH1038" si="718">B975*32</f>
        <v>0.1216296296296112</v>
      </c>
      <c r="AI975" s="35">
        <f t="shared" ref="AI975:AI1038" si="719">B975*33</f>
        <v>0.12543055555553656</v>
      </c>
      <c r="AJ975" s="35">
        <f t="shared" ref="AJ975:AJ1038" si="720">B975*34</f>
        <v>0.12923148148146191</v>
      </c>
      <c r="AK975" s="36">
        <f t="shared" ref="AK975:AK1038" si="721">B975*35</f>
        <v>0.13303240740738725</v>
      </c>
      <c r="AL975" s="35">
        <f t="shared" ref="AL975:AL1038" si="722">B975*36</f>
        <v>0.1368333333333126</v>
      </c>
      <c r="AM975" s="35">
        <f t="shared" ref="AM975:AM1038" si="723">B975*37</f>
        <v>0.14063425925923795</v>
      </c>
      <c r="AN975" s="35">
        <f t="shared" ref="AN975:AN1038" si="724">B975*38</f>
        <v>0.1444351851851633</v>
      </c>
      <c r="AO975" s="35">
        <f t="shared" ref="AO975:AO1038" si="725">B975*39</f>
        <v>0.14823611111108864</v>
      </c>
      <c r="AP975" s="36">
        <f t="shared" ref="AP975:AP1038" si="726">B975*40</f>
        <v>0.15203703703701399</v>
      </c>
      <c r="AQ975" s="35">
        <f t="shared" ref="AQ975:AQ1038" si="727">B975*41</f>
        <v>0.15583796296293934</v>
      </c>
      <c r="AR975" s="35">
        <f t="shared" ref="AR975:AR1038" si="728">B975*42</f>
        <v>0.15963888888886471</v>
      </c>
      <c r="AS975" s="38">
        <f t="shared" ref="AS975:AS1038" si="729">B975*42.195</f>
        <v>0.16038006944442015</v>
      </c>
      <c r="AU975" s="33">
        <v>3.80092592592535E-3</v>
      </c>
    </row>
    <row r="976" spans="1:47">
      <c r="A976" s="33">
        <v>3.8020833333327498E-3</v>
      </c>
      <c r="B976" s="34">
        <v>3.8020833333327498E-3</v>
      </c>
      <c r="C976" s="35">
        <f t="shared" si="687"/>
        <v>7.6041666666654996E-3</v>
      </c>
      <c r="D976" s="35">
        <f t="shared" si="688"/>
        <v>1.1406249999998249E-2</v>
      </c>
      <c r="E976" s="35">
        <f t="shared" si="689"/>
        <v>1.5208333333330999E-2</v>
      </c>
      <c r="F976" s="36">
        <f t="shared" si="690"/>
        <v>1.9010416666663747E-2</v>
      </c>
      <c r="G976" s="35">
        <f t="shared" si="691"/>
        <v>2.2812499999996499E-2</v>
      </c>
      <c r="H976" s="35">
        <f t="shared" si="692"/>
        <v>2.661458333332925E-2</v>
      </c>
      <c r="I976" s="35">
        <f t="shared" si="693"/>
        <v>3.0416666666661998E-2</v>
      </c>
      <c r="J976" s="35">
        <f t="shared" si="694"/>
        <v>3.4218749999994746E-2</v>
      </c>
      <c r="K976" s="36">
        <f t="shared" si="695"/>
        <v>3.8020833333327494E-2</v>
      </c>
      <c r="L976" s="35">
        <f t="shared" si="696"/>
        <v>4.1822916666660249E-2</v>
      </c>
      <c r="M976" s="35">
        <f t="shared" si="697"/>
        <v>4.5624999999992998E-2</v>
      </c>
      <c r="N976" s="35">
        <f t="shared" si="698"/>
        <v>4.9427083333325746E-2</v>
      </c>
      <c r="O976" s="35">
        <f t="shared" si="699"/>
        <v>5.3229166666658501E-2</v>
      </c>
      <c r="P976" s="36">
        <f t="shared" si="700"/>
        <v>5.7031249999991249E-2</v>
      </c>
      <c r="Q976" s="35">
        <f t="shared" si="701"/>
        <v>6.0833333333323997E-2</v>
      </c>
      <c r="R976" s="35">
        <f t="shared" si="702"/>
        <v>6.4635416666656745E-2</v>
      </c>
      <c r="S976" s="35">
        <f t="shared" si="703"/>
        <v>6.8437499999989493E-2</v>
      </c>
      <c r="T976" s="35">
        <f t="shared" si="704"/>
        <v>7.2239583333322241E-2</v>
      </c>
      <c r="U976" s="36">
        <f t="shared" si="705"/>
        <v>7.6041666666654989E-2</v>
      </c>
      <c r="V976" s="35">
        <f t="shared" si="706"/>
        <v>7.9843749999987751E-2</v>
      </c>
      <c r="W976" s="37">
        <f t="shared" si="707"/>
        <v>8.0204947916654348E-2</v>
      </c>
      <c r="X976" s="35">
        <f t="shared" si="708"/>
        <v>8.3645833333320499E-2</v>
      </c>
      <c r="Y976" s="35">
        <f t="shared" si="709"/>
        <v>8.7447916666653247E-2</v>
      </c>
      <c r="Z976" s="35">
        <f t="shared" si="710"/>
        <v>9.1249999999985995E-2</v>
      </c>
      <c r="AA976" s="36">
        <f t="shared" si="711"/>
        <v>9.5052083333318743E-2</v>
      </c>
      <c r="AB976" s="35">
        <f t="shared" si="712"/>
        <v>9.8854166666651491E-2</v>
      </c>
      <c r="AC976" s="35">
        <f t="shared" si="713"/>
        <v>0.10265624999998424</v>
      </c>
      <c r="AD976" s="35">
        <f t="shared" si="714"/>
        <v>0.106458333333317</v>
      </c>
      <c r="AE976" s="35">
        <f t="shared" si="715"/>
        <v>0.11026041666664975</v>
      </c>
      <c r="AF976" s="36">
        <f t="shared" si="716"/>
        <v>0.1140624999999825</v>
      </c>
      <c r="AG976" s="35">
        <f t="shared" si="717"/>
        <v>0.11786458333331525</v>
      </c>
      <c r="AH976" s="35">
        <f t="shared" si="718"/>
        <v>0.12166666666664799</v>
      </c>
      <c r="AI976" s="35">
        <f t="shared" si="719"/>
        <v>0.12546874999998076</v>
      </c>
      <c r="AJ976" s="35">
        <f t="shared" si="720"/>
        <v>0.12927083333331349</v>
      </c>
      <c r="AK976" s="36">
        <f t="shared" si="721"/>
        <v>0.13307291666664625</v>
      </c>
      <c r="AL976" s="35">
        <f t="shared" si="722"/>
        <v>0.13687499999997899</v>
      </c>
      <c r="AM976" s="35">
        <f t="shared" si="723"/>
        <v>0.14067708333331175</v>
      </c>
      <c r="AN976" s="35">
        <f t="shared" si="724"/>
        <v>0.14447916666664448</v>
      </c>
      <c r="AO976" s="35">
        <f t="shared" si="725"/>
        <v>0.14828124999997724</v>
      </c>
      <c r="AP976" s="36">
        <f t="shared" si="726"/>
        <v>0.15208333333330998</v>
      </c>
      <c r="AQ976" s="35">
        <f t="shared" si="727"/>
        <v>0.15588541666664274</v>
      </c>
      <c r="AR976" s="35">
        <f t="shared" si="728"/>
        <v>0.1596874999999755</v>
      </c>
      <c r="AS976" s="38">
        <f t="shared" si="729"/>
        <v>0.16042890624997538</v>
      </c>
      <c r="AU976" s="33">
        <v>3.8020833333327498E-3</v>
      </c>
    </row>
    <row r="977" spans="1:47">
      <c r="A977" s="33">
        <v>3.80324074074016E-3</v>
      </c>
      <c r="B977" s="34">
        <v>3.80324074074016E-3</v>
      </c>
      <c r="C977" s="35">
        <f t="shared" si="687"/>
        <v>7.60648148148032E-3</v>
      </c>
      <c r="D977" s="35">
        <f t="shared" si="688"/>
        <v>1.140972222222048E-2</v>
      </c>
      <c r="E977" s="35">
        <f t="shared" si="689"/>
        <v>1.521296296296064E-2</v>
      </c>
      <c r="F977" s="36">
        <f t="shared" si="690"/>
        <v>1.9016203703700801E-2</v>
      </c>
      <c r="G977" s="35">
        <f t="shared" si="691"/>
        <v>2.2819444444440961E-2</v>
      </c>
      <c r="H977" s="35">
        <f t="shared" si="692"/>
        <v>2.6622685185181121E-2</v>
      </c>
      <c r="I977" s="35">
        <f t="shared" si="693"/>
        <v>3.042592592592128E-2</v>
      </c>
      <c r="J977" s="35">
        <f t="shared" si="694"/>
        <v>3.422916666666144E-2</v>
      </c>
      <c r="K977" s="36">
        <f t="shared" si="695"/>
        <v>3.8032407407401603E-2</v>
      </c>
      <c r="L977" s="35">
        <f t="shared" si="696"/>
        <v>4.1835648148141759E-2</v>
      </c>
      <c r="M977" s="35">
        <f t="shared" si="697"/>
        <v>4.5638888888881922E-2</v>
      </c>
      <c r="N977" s="35">
        <f t="shared" si="698"/>
        <v>4.9442129629622078E-2</v>
      </c>
      <c r="O977" s="35">
        <f t="shared" si="699"/>
        <v>5.3245370370362241E-2</v>
      </c>
      <c r="P977" s="36">
        <f t="shared" si="700"/>
        <v>5.7048611111102397E-2</v>
      </c>
      <c r="Q977" s="35">
        <f t="shared" si="701"/>
        <v>6.085185185184256E-2</v>
      </c>
      <c r="R977" s="35">
        <f t="shared" si="702"/>
        <v>6.4655092592582716E-2</v>
      </c>
      <c r="S977" s="35">
        <f t="shared" si="703"/>
        <v>6.8458333333322879E-2</v>
      </c>
      <c r="T977" s="35">
        <f t="shared" si="704"/>
        <v>7.2261574074063042E-2</v>
      </c>
      <c r="U977" s="36">
        <f t="shared" si="705"/>
        <v>7.6064814814803206E-2</v>
      </c>
      <c r="V977" s="35">
        <f t="shared" si="706"/>
        <v>7.9868055555543355E-2</v>
      </c>
      <c r="W977" s="37">
        <f t="shared" si="707"/>
        <v>8.0229363425913677E-2</v>
      </c>
      <c r="X977" s="35">
        <f t="shared" si="708"/>
        <v>8.3671296296283518E-2</v>
      </c>
      <c r="Y977" s="35">
        <f t="shared" si="709"/>
        <v>8.7474537037023681E-2</v>
      </c>
      <c r="Z977" s="35">
        <f t="shared" si="710"/>
        <v>9.1277777777763844E-2</v>
      </c>
      <c r="AA977" s="36">
        <f t="shared" si="711"/>
        <v>9.5081018518504007E-2</v>
      </c>
      <c r="AB977" s="35">
        <f t="shared" si="712"/>
        <v>9.8884259259244156E-2</v>
      </c>
      <c r="AC977" s="35">
        <f t="shared" si="713"/>
        <v>0.10268749999998432</v>
      </c>
      <c r="AD977" s="35">
        <f t="shared" si="714"/>
        <v>0.10649074074072448</v>
      </c>
      <c r="AE977" s="35">
        <f t="shared" si="715"/>
        <v>0.11029398148146465</v>
      </c>
      <c r="AF977" s="36">
        <f t="shared" si="716"/>
        <v>0.11409722222220479</v>
      </c>
      <c r="AG977" s="35">
        <f t="shared" si="717"/>
        <v>0.11790046296294496</v>
      </c>
      <c r="AH977" s="35">
        <f t="shared" si="718"/>
        <v>0.12170370370368512</v>
      </c>
      <c r="AI977" s="35">
        <f t="shared" si="719"/>
        <v>0.12550694444442528</v>
      </c>
      <c r="AJ977" s="35">
        <f t="shared" si="720"/>
        <v>0.12931018518516543</v>
      </c>
      <c r="AK977" s="36">
        <f t="shared" si="721"/>
        <v>0.13311342592590561</v>
      </c>
      <c r="AL977" s="35">
        <f t="shared" si="722"/>
        <v>0.13691666666664576</v>
      </c>
      <c r="AM977" s="35">
        <f t="shared" si="723"/>
        <v>0.14071990740738591</v>
      </c>
      <c r="AN977" s="35">
        <f t="shared" si="724"/>
        <v>0.14452314814812608</v>
      </c>
      <c r="AO977" s="35">
        <f t="shared" si="725"/>
        <v>0.14832638888886623</v>
      </c>
      <c r="AP977" s="36">
        <f t="shared" si="726"/>
        <v>0.15212962962960641</v>
      </c>
      <c r="AQ977" s="35">
        <f t="shared" si="727"/>
        <v>0.15593287037034656</v>
      </c>
      <c r="AR977" s="35">
        <f t="shared" si="728"/>
        <v>0.15973611111108671</v>
      </c>
      <c r="AS977" s="38">
        <f t="shared" si="729"/>
        <v>0.16047774305553106</v>
      </c>
      <c r="AU977" s="33">
        <v>3.80324074074016E-3</v>
      </c>
    </row>
    <row r="978" spans="1:47">
      <c r="A978" s="33">
        <v>3.8043981481475698E-3</v>
      </c>
      <c r="B978" s="34">
        <v>3.8043981481475698E-3</v>
      </c>
      <c r="C978" s="35">
        <f t="shared" si="687"/>
        <v>7.6087962962951396E-3</v>
      </c>
      <c r="D978" s="35">
        <f t="shared" si="688"/>
        <v>1.141319444444271E-2</v>
      </c>
      <c r="E978" s="35">
        <f t="shared" si="689"/>
        <v>1.5217592592590279E-2</v>
      </c>
      <c r="F978" s="36">
        <f t="shared" si="690"/>
        <v>1.9021990740737849E-2</v>
      </c>
      <c r="G978" s="35">
        <f t="shared" si="691"/>
        <v>2.282638888888542E-2</v>
      </c>
      <c r="H978" s="35">
        <f t="shared" si="692"/>
        <v>2.6630787037032987E-2</v>
      </c>
      <c r="I978" s="35">
        <f t="shared" si="693"/>
        <v>3.0435185185180558E-2</v>
      </c>
      <c r="J978" s="35">
        <f t="shared" si="694"/>
        <v>3.4239583333328126E-2</v>
      </c>
      <c r="K978" s="36">
        <f t="shared" si="695"/>
        <v>3.8043981481475697E-2</v>
      </c>
      <c r="L978" s="35">
        <f t="shared" si="696"/>
        <v>4.1848379629623268E-2</v>
      </c>
      <c r="M978" s="35">
        <f t="shared" si="697"/>
        <v>4.5652777777770839E-2</v>
      </c>
      <c r="N978" s="35">
        <f t="shared" si="698"/>
        <v>4.945717592591841E-2</v>
      </c>
      <c r="O978" s="35">
        <f t="shared" si="699"/>
        <v>5.3261574074065975E-2</v>
      </c>
      <c r="P978" s="36">
        <f t="shared" si="700"/>
        <v>5.7065972222213546E-2</v>
      </c>
      <c r="Q978" s="35">
        <f t="shared" si="701"/>
        <v>6.0870370370361117E-2</v>
      </c>
      <c r="R978" s="35">
        <f t="shared" si="702"/>
        <v>6.4674768518508688E-2</v>
      </c>
      <c r="S978" s="35">
        <f t="shared" si="703"/>
        <v>6.8479166666656252E-2</v>
      </c>
      <c r="T978" s="35">
        <f t="shared" si="704"/>
        <v>7.228356481480383E-2</v>
      </c>
      <c r="U978" s="36">
        <f t="shared" si="705"/>
        <v>7.6087962962951394E-2</v>
      </c>
      <c r="V978" s="35">
        <f t="shared" si="706"/>
        <v>7.9892361111098972E-2</v>
      </c>
      <c r="W978" s="37">
        <f t="shared" si="707"/>
        <v>8.0253778935172979E-2</v>
      </c>
      <c r="X978" s="35">
        <f t="shared" si="708"/>
        <v>8.3696759259246536E-2</v>
      </c>
      <c r="Y978" s="35">
        <f t="shared" si="709"/>
        <v>8.7501157407394101E-2</v>
      </c>
      <c r="Z978" s="35">
        <f t="shared" si="710"/>
        <v>9.1305555555541679E-2</v>
      </c>
      <c r="AA978" s="36">
        <f t="shared" si="711"/>
        <v>9.5109953703689243E-2</v>
      </c>
      <c r="AB978" s="35">
        <f t="shared" si="712"/>
        <v>9.8914351851836821E-2</v>
      </c>
      <c r="AC978" s="35">
        <f t="shared" si="713"/>
        <v>0.10271874999998439</v>
      </c>
      <c r="AD978" s="35">
        <f t="shared" si="714"/>
        <v>0.10652314814813195</v>
      </c>
      <c r="AE978" s="35">
        <f t="shared" si="715"/>
        <v>0.11032754629627953</v>
      </c>
      <c r="AF978" s="36">
        <f t="shared" si="716"/>
        <v>0.11413194444442709</v>
      </c>
      <c r="AG978" s="35">
        <f t="shared" si="717"/>
        <v>0.11793634259257467</v>
      </c>
      <c r="AH978" s="35">
        <f t="shared" si="718"/>
        <v>0.12174074074072223</v>
      </c>
      <c r="AI978" s="35">
        <f t="shared" si="719"/>
        <v>0.12554513888886981</v>
      </c>
      <c r="AJ978" s="35">
        <f t="shared" si="720"/>
        <v>0.12934953703701738</v>
      </c>
      <c r="AK978" s="36">
        <f t="shared" si="721"/>
        <v>0.13315393518516494</v>
      </c>
      <c r="AL978" s="35">
        <f t="shared" si="722"/>
        <v>0.1369583333333125</v>
      </c>
      <c r="AM978" s="35">
        <f t="shared" si="723"/>
        <v>0.1407627314814601</v>
      </c>
      <c r="AN978" s="35">
        <f t="shared" si="724"/>
        <v>0.14456712962960766</v>
      </c>
      <c r="AO978" s="35">
        <f t="shared" si="725"/>
        <v>0.14837152777775522</v>
      </c>
      <c r="AP978" s="36">
        <f t="shared" si="726"/>
        <v>0.15217592592590279</v>
      </c>
      <c r="AQ978" s="35">
        <f t="shared" si="727"/>
        <v>0.15598032407405035</v>
      </c>
      <c r="AR978" s="35">
        <f t="shared" si="728"/>
        <v>0.15978472222219794</v>
      </c>
      <c r="AS978" s="38">
        <f t="shared" si="729"/>
        <v>0.1605265798610867</v>
      </c>
      <c r="AU978" s="33">
        <v>3.8043981481475698E-3</v>
      </c>
    </row>
    <row r="979" spans="1:47">
      <c r="A979" s="33">
        <v>3.80555555555497E-3</v>
      </c>
      <c r="B979" s="34">
        <v>3.80555555555497E-3</v>
      </c>
      <c r="C979" s="35">
        <f t="shared" si="687"/>
        <v>7.6111111111099401E-3</v>
      </c>
      <c r="D979" s="35">
        <f t="shared" si="688"/>
        <v>1.141666666666491E-2</v>
      </c>
      <c r="E979" s="35">
        <f t="shared" si="689"/>
        <v>1.522222222221988E-2</v>
      </c>
      <c r="F979" s="36">
        <f t="shared" si="690"/>
        <v>1.9027777777774851E-2</v>
      </c>
      <c r="G979" s="35">
        <f t="shared" si="691"/>
        <v>2.2833333333329819E-2</v>
      </c>
      <c r="H979" s="35">
        <f t="shared" si="692"/>
        <v>2.6638888888884792E-2</v>
      </c>
      <c r="I979" s="35">
        <f t="shared" si="693"/>
        <v>3.044444444443976E-2</v>
      </c>
      <c r="J979" s="35">
        <f t="shared" si="694"/>
        <v>3.4249999999994729E-2</v>
      </c>
      <c r="K979" s="36">
        <f t="shared" si="695"/>
        <v>3.8055555555549701E-2</v>
      </c>
      <c r="L979" s="35">
        <f t="shared" si="696"/>
        <v>4.1861111111104674E-2</v>
      </c>
      <c r="M979" s="35">
        <f t="shared" si="697"/>
        <v>4.5666666666659639E-2</v>
      </c>
      <c r="N979" s="35">
        <f t="shared" si="698"/>
        <v>4.9472222222214611E-2</v>
      </c>
      <c r="O979" s="35">
        <f t="shared" si="699"/>
        <v>5.3277777777769583E-2</v>
      </c>
      <c r="P979" s="36">
        <f t="shared" si="700"/>
        <v>5.7083333333324549E-2</v>
      </c>
      <c r="Q979" s="35">
        <f t="shared" si="701"/>
        <v>6.0888888888879521E-2</v>
      </c>
      <c r="R979" s="35">
        <f t="shared" si="702"/>
        <v>6.4694444444434493E-2</v>
      </c>
      <c r="S979" s="35">
        <f t="shared" si="703"/>
        <v>6.8499999999989458E-2</v>
      </c>
      <c r="T979" s="35">
        <f t="shared" si="704"/>
        <v>7.2305555555544437E-2</v>
      </c>
      <c r="U979" s="36">
        <f t="shared" si="705"/>
        <v>7.6111111111099403E-2</v>
      </c>
      <c r="V979" s="35">
        <f t="shared" si="706"/>
        <v>7.9916666666654368E-2</v>
      </c>
      <c r="W979" s="37">
        <f t="shared" si="707"/>
        <v>8.0278194444432086E-2</v>
      </c>
      <c r="X979" s="35">
        <f t="shared" si="708"/>
        <v>8.3722222222209347E-2</v>
      </c>
      <c r="Y979" s="35">
        <f t="shared" si="709"/>
        <v>8.7527777777764312E-2</v>
      </c>
      <c r="Z979" s="35">
        <f t="shared" si="710"/>
        <v>9.1333333333319278E-2</v>
      </c>
      <c r="AA979" s="36">
        <f t="shared" si="711"/>
        <v>9.5138888888874257E-2</v>
      </c>
      <c r="AB979" s="35">
        <f t="shared" si="712"/>
        <v>9.8944444444429222E-2</v>
      </c>
      <c r="AC979" s="35">
        <f t="shared" si="713"/>
        <v>0.10274999999998419</v>
      </c>
      <c r="AD979" s="35">
        <f t="shared" si="714"/>
        <v>0.10655555555553917</v>
      </c>
      <c r="AE979" s="35">
        <f t="shared" si="715"/>
        <v>0.11036111111109413</v>
      </c>
      <c r="AF979" s="36">
        <f t="shared" si="716"/>
        <v>0.1141666666666491</v>
      </c>
      <c r="AG979" s="35">
        <f t="shared" si="717"/>
        <v>0.11797222222220408</v>
      </c>
      <c r="AH979" s="35">
        <f t="shared" si="718"/>
        <v>0.12177777777775904</v>
      </c>
      <c r="AI979" s="35">
        <f t="shared" si="719"/>
        <v>0.12558333333331401</v>
      </c>
      <c r="AJ979" s="35">
        <f t="shared" si="720"/>
        <v>0.12938888888886899</v>
      </c>
      <c r="AK979" s="36">
        <f t="shared" si="721"/>
        <v>0.13319444444442397</v>
      </c>
      <c r="AL979" s="35">
        <f t="shared" si="722"/>
        <v>0.13699999999997892</v>
      </c>
      <c r="AM979" s="35">
        <f t="shared" si="723"/>
        <v>0.1408055555555339</v>
      </c>
      <c r="AN979" s="35">
        <f t="shared" si="724"/>
        <v>0.14461111111108887</v>
      </c>
      <c r="AO979" s="35">
        <f t="shared" si="725"/>
        <v>0.14841666666664383</v>
      </c>
      <c r="AP979" s="36">
        <f t="shared" si="726"/>
        <v>0.15222222222219881</v>
      </c>
      <c r="AQ979" s="35">
        <f t="shared" si="727"/>
        <v>0.15602777777775378</v>
      </c>
      <c r="AR979" s="35">
        <f t="shared" si="728"/>
        <v>0.15983333333330874</v>
      </c>
      <c r="AS979" s="38">
        <f t="shared" si="729"/>
        <v>0.16057541666664196</v>
      </c>
      <c r="AU979" s="33">
        <v>3.80555555555497E-3</v>
      </c>
    </row>
    <row r="980" spans="1:47">
      <c r="A980" s="33">
        <v>3.8067129629623898E-3</v>
      </c>
      <c r="B980" s="34">
        <v>3.8067129629623898E-3</v>
      </c>
      <c r="C980" s="35">
        <f t="shared" si="687"/>
        <v>7.6134259259247796E-3</v>
      </c>
      <c r="D980" s="35">
        <f t="shared" si="688"/>
        <v>1.1420138888887169E-2</v>
      </c>
      <c r="E980" s="35">
        <f t="shared" si="689"/>
        <v>1.5226851851849559E-2</v>
      </c>
      <c r="F980" s="36">
        <f t="shared" si="690"/>
        <v>1.903356481481195E-2</v>
      </c>
      <c r="G980" s="35">
        <f t="shared" si="691"/>
        <v>2.2840277777774337E-2</v>
      </c>
      <c r="H980" s="35">
        <f t="shared" si="692"/>
        <v>2.6646990740736728E-2</v>
      </c>
      <c r="I980" s="35">
        <f t="shared" si="693"/>
        <v>3.0453703703699118E-2</v>
      </c>
      <c r="J980" s="35">
        <f t="shared" si="694"/>
        <v>3.4260416666661506E-2</v>
      </c>
      <c r="K980" s="36">
        <f t="shared" si="695"/>
        <v>3.80671296296239E-2</v>
      </c>
      <c r="L980" s="35">
        <f t="shared" si="696"/>
        <v>4.1873842592586287E-2</v>
      </c>
      <c r="M980" s="35">
        <f t="shared" si="697"/>
        <v>4.5680555555548674E-2</v>
      </c>
      <c r="N980" s="35">
        <f t="shared" si="698"/>
        <v>4.9487268518511068E-2</v>
      </c>
      <c r="O980" s="35">
        <f t="shared" si="699"/>
        <v>5.3293981481473456E-2</v>
      </c>
      <c r="P980" s="36">
        <f t="shared" si="700"/>
        <v>5.710069444443585E-2</v>
      </c>
      <c r="Q980" s="35">
        <f t="shared" si="701"/>
        <v>6.0907407407398237E-2</v>
      </c>
      <c r="R980" s="35">
        <f t="shared" si="702"/>
        <v>6.4714120370360631E-2</v>
      </c>
      <c r="S980" s="35">
        <f t="shared" si="703"/>
        <v>6.8520833333323011E-2</v>
      </c>
      <c r="T980" s="35">
        <f t="shared" si="704"/>
        <v>7.2327546296285405E-2</v>
      </c>
      <c r="U980" s="36">
        <f t="shared" si="705"/>
        <v>7.61342592592478E-2</v>
      </c>
      <c r="V980" s="35">
        <f t="shared" si="706"/>
        <v>7.994097222221018E-2</v>
      </c>
      <c r="W980" s="37">
        <f t="shared" si="707"/>
        <v>8.0302609953691609E-2</v>
      </c>
      <c r="X980" s="35">
        <f t="shared" si="708"/>
        <v>8.3747685185172574E-2</v>
      </c>
      <c r="Y980" s="35">
        <f t="shared" si="709"/>
        <v>8.7554398148134968E-2</v>
      </c>
      <c r="Z980" s="35">
        <f t="shared" si="710"/>
        <v>9.1361111111097348E-2</v>
      </c>
      <c r="AA980" s="36">
        <f t="shared" si="711"/>
        <v>9.5167824074059743E-2</v>
      </c>
      <c r="AB980" s="35">
        <f t="shared" si="712"/>
        <v>9.8974537037022137E-2</v>
      </c>
      <c r="AC980" s="35">
        <f t="shared" si="713"/>
        <v>0.10278124999998453</v>
      </c>
      <c r="AD980" s="35">
        <f t="shared" si="714"/>
        <v>0.10658796296294691</v>
      </c>
      <c r="AE980" s="35">
        <f t="shared" si="715"/>
        <v>0.11039467592590931</v>
      </c>
      <c r="AF980" s="36">
        <f t="shared" si="716"/>
        <v>0.1142013888888717</v>
      </c>
      <c r="AG980" s="35">
        <f t="shared" si="717"/>
        <v>0.11800810185183408</v>
      </c>
      <c r="AH980" s="35">
        <f t="shared" si="718"/>
        <v>0.12181481481479647</v>
      </c>
      <c r="AI980" s="35">
        <f t="shared" si="719"/>
        <v>0.12562152777775887</v>
      </c>
      <c r="AJ980" s="35">
        <f t="shared" si="720"/>
        <v>0.12942824074072126</v>
      </c>
      <c r="AK980" s="36">
        <f t="shared" si="721"/>
        <v>0.13323495370368366</v>
      </c>
      <c r="AL980" s="35">
        <f t="shared" si="722"/>
        <v>0.13704166666664602</v>
      </c>
      <c r="AM980" s="35">
        <f t="shared" si="723"/>
        <v>0.14084837962960842</v>
      </c>
      <c r="AN980" s="35">
        <f t="shared" si="724"/>
        <v>0.14465509259257081</v>
      </c>
      <c r="AO980" s="35">
        <f t="shared" si="725"/>
        <v>0.14846180555553321</v>
      </c>
      <c r="AP980" s="36">
        <f t="shared" si="726"/>
        <v>0.1522685185184956</v>
      </c>
      <c r="AQ980" s="35">
        <f t="shared" si="727"/>
        <v>0.15607523148145799</v>
      </c>
      <c r="AR980" s="35">
        <f t="shared" si="728"/>
        <v>0.15988194444442036</v>
      </c>
      <c r="AS980" s="38">
        <f t="shared" si="729"/>
        <v>0.16062425347219803</v>
      </c>
      <c r="AU980" s="33">
        <v>3.8067129629623898E-3</v>
      </c>
    </row>
    <row r="981" spans="1:47">
      <c r="A981" s="33">
        <v>3.8078703703697801E-3</v>
      </c>
      <c r="B981" s="34">
        <v>3.8078703703697801E-3</v>
      </c>
      <c r="C981" s="35">
        <f t="shared" si="687"/>
        <v>7.6157407407395602E-3</v>
      </c>
      <c r="D981" s="35">
        <f t="shared" si="688"/>
        <v>1.1423611111109341E-2</v>
      </c>
      <c r="E981" s="35">
        <f t="shared" si="689"/>
        <v>1.523148148147912E-2</v>
      </c>
      <c r="F981" s="36">
        <f t="shared" si="690"/>
        <v>1.90393518518489E-2</v>
      </c>
      <c r="G981" s="35">
        <f t="shared" si="691"/>
        <v>2.2847222222218681E-2</v>
      </c>
      <c r="H981" s="35">
        <f t="shared" si="692"/>
        <v>2.6655092592588459E-2</v>
      </c>
      <c r="I981" s="35">
        <f t="shared" si="693"/>
        <v>3.0462962962958241E-2</v>
      </c>
      <c r="J981" s="35">
        <f t="shared" si="694"/>
        <v>3.4270833333328019E-2</v>
      </c>
      <c r="K981" s="36">
        <f t="shared" si="695"/>
        <v>3.80787037036978E-2</v>
      </c>
      <c r="L981" s="35">
        <f t="shared" si="696"/>
        <v>4.1886574074067581E-2</v>
      </c>
      <c r="M981" s="35">
        <f t="shared" si="697"/>
        <v>4.5694444444437363E-2</v>
      </c>
      <c r="N981" s="35">
        <f t="shared" si="698"/>
        <v>4.9502314814807144E-2</v>
      </c>
      <c r="O981" s="35">
        <f t="shared" si="699"/>
        <v>5.3310185185176918E-2</v>
      </c>
      <c r="P981" s="36">
        <f t="shared" si="700"/>
        <v>5.71180555555467E-2</v>
      </c>
      <c r="Q981" s="35">
        <f t="shared" si="701"/>
        <v>6.0925925925916481E-2</v>
      </c>
      <c r="R981" s="35">
        <f t="shared" si="702"/>
        <v>6.4733796296286256E-2</v>
      </c>
      <c r="S981" s="35">
        <f t="shared" si="703"/>
        <v>6.8541666666656037E-2</v>
      </c>
      <c r="T981" s="35">
        <f t="shared" si="704"/>
        <v>7.2349537037025818E-2</v>
      </c>
      <c r="U981" s="36">
        <f t="shared" si="705"/>
        <v>7.61574074073956E-2</v>
      </c>
      <c r="V981" s="35">
        <f t="shared" si="706"/>
        <v>7.9965277777765381E-2</v>
      </c>
      <c r="W981" s="37">
        <f t="shared" si="707"/>
        <v>8.0327025462950508E-2</v>
      </c>
      <c r="X981" s="35">
        <f t="shared" si="708"/>
        <v>8.3773148148135163E-2</v>
      </c>
      <c r="Y981" s="35">
        <f t="shared" si="709"/>
        <v>8.7581018518504944E-2</v>
      </c>
      <c r="Z981" s="35">
        <f t="shared" si="710"/>
        <v>9.1388888888874725E-2</v>
      </c>
      <c r="AA981" s="36">
        <f t="shared" si="711"/>
        <v>9.5196759259244507E-2</v>
      </c>
      <c r="AB981" s="35">
        <f t="shared" si="712"/>
        <v>9.9004629629614288E-2</v>
      </c>
      <c r="AC981" s="35">
        <f t="shared" si="713"/>
        <v>0.10281249999998406</v>
      </c>
      <c r="AD981" s="35">
        <f t="shared" si="714"/>
        <v>0.10662037037035384</v>
      </c>
      <c r="AE981" s="35">
        <f t="shared" si="715"/>
        <v>0.11042824074072362</v>
      </c>
      <c r="AF981" s="36">
        <f t="shared" si="716"/>
        <v>0.1142361111110934</v>
      </c>
      <c r="AG981" s="35">
        <f t="shared" si="717"/>
        <v>0.11804398148146318</v>
      </c>
      <c r="AH981" s="35">
        <f t="shared" si="718"/>
        <v>0.12185185185183296</v>
      </c>
      <c r="AI981" s="35">
        <f t="shared" si="719"/>
        <v>0.12565972222220273</v>
      </c>
      <c r="AJ981" s="35">
        <f t="shared" si="720"/>
        <v>0.12946759259257251</v>
      </c>
      <c r="AK981" s="36">
        <f t="shared" si="721"/>
        <v>0.13327546296294229</v>
      </c>
      <c r="AL981" s="35">
        <f t="shared" si="722"/>
        <v>0.13708333333331207</v>
      </c>
      <c r="AM981" s="35">
        <f t="shared" si="723"/>
        <v>0.14089120370368186</v>
      </c>
      <c r="AN981" s="35">
        <f t="shared" si="724"/>
        <v>0.14469907407405164</v>
      </c>
      <c r="AO981" s="35">
        <f t="shared" si="725"/>
        <v>0.14850694444442142</v>
      </c>
      <c r="AP981" s="36">
        <f t="shared" si="726"/>
        <v>0.1523148148147912</v>
      </c>
      <c r="AQ981" s="35">
        <f t="shared" si="727"/>
        <v>0.15612268518516098</v>
      </c>
      <c r="AR981" s="35">
        <f t="shared" si="728"/>
        <v>0.15993055555553076</v>
      </c>
      <c r="AS981" s="38">
        <f t="shared" si="729"/>
        <v>0.16067309027775287</v>
      </c>
      <c r="AU981" s="33">
        <v>3.8078703703697801E-3</v>
      </c>
    </row>
    <row r="982" spans="1:47">
      <c r="A982" s="33">
        <v>3.8090277777771998E-3</v>
      </c>
      <c r="B982" s="34">
        <v>3.8090277777771998E-3</v>
      </c>
      <c r="C982" s="35">
        <f t="shared" si="687"/>
        <v>7.6180555555543997E-3</v>
      </c>
      <c r="D982" s="35">
        <f t="shared" si="688"/>
        <v>1.14270833333316E-2</v>
      </c>
      <c r="E982" s="35">
        <f t="shared" si="689"/>
        <v>1.5236111111108799E-2</v>
      </c>
      <c r="F982" s="36">
        <f t="shared" si="690"/>
        <v>1.9045138888885999E-2</v>
      </c>
      <c r="G982" s="35">
        <f t="shared" si="691"/>
        <v>2.2854166666663199E-2</v>
      </c>
      <c r="H982" s="35">
        <f t="shared" si="692"/>
        <v>2.6663194444440399E-2</v>
      </c>
      <c r="I982" s="35">
        <f t="shared" si="693"/>
        <v>3.0472222222217599E-2</v>
      </c>
      <c r="J982" s="35">
        <f t="shared" si="694"/>
        <v>3.4281249999994795E-2</v>
      </c>
      <c r="K982" s="36">
        <f t="shared" si="695"/>
        <v>3.8090277777771998E-2</v>
      </c>
      <c r="L982" s="35">
        <f t="shared" si="696"/>
        <v>4.1899305555549202E-2</v>
      </c>
      <c r="M982" s="35">
        <f t="shared" si="697"/>
        <v>4.5708333333326398E-2</v>
      </c>
      <c r="N982" s="35">
        <f t="shared" si="698"/>
        <v>4.9517361111103594E-2</v>
      </c>
      <c r="O982" s="35">
        <f t="shared" si="699"/>
        <v>5.3326388888880798E-2</v>
      </c>
      <c r="P982" s="36">
        <f t="shared" si="700"/>
        <v>5.7135416666658001E-2</v>
      </c>
      <c r="Q982" s="35">
        <f t="shared" si="701"/>
        <v>6.0944444444435197E-2</v>
      </c>
      <c r="R982" s="35">
        <f t="shared" si="702"/>
        <v>6.4753472222212394E-2</v>
      </c>
      <c r="S982" s="35">
        <f t="shared" si="703"/>
        <v>6.856249999998959E-2</v>
      </c>
      <c r="T982" s="35">
        <f t="shared" si="704"/>
        <v>7.23715277777668E-2</v>
      </c>
      <c r="U982" s="36">
        <f t="shared" si="705"/>
        <v>7.6180555555543997E-2</v>
      </c>
      <c r="V982" s="35">
        <f t="shared" si="706"/>
        <v>7.9989583333321193E-2</v>
      </c>
      <c r="W982" s="37">
        <f t="shared" si="707"/>
        <v>8.0351440972210031E-2</v>
      </c>
      <c r="X982" s="35">
        <f t="shared" si="708"/>
        <v>8.3798611111098403E-2</v>
      </c>
      <c r="Y982" s="35">
        <f t="shared" si="709"/>
        <v>8.76076388888756E-2</v>
      </c>
      <c r="Z982" s="35">
        <f t="shared" si="710"/>
        <v>9.1416666666652796E-2</v>
      </c>
      <c r="AA982" s="36">
        <f t="shared" si="711"/>
        <v>9.5225694444429992E-2</v>
      </c>
      <c r="AB982" s="35">
        <f t="shared" si="712"/>
        <v>9.9034722222207189E-2</v>
      </c>
      <c r="AC982" s="35">
        <f t="shared" si="713"/>
        <v>0.1028437499999844</v>
      </c>
      <c r="AD982" s="35">
        <f t="shared" si="714"/>
        <v>0.1066527777777616</v>
      </c>
      <c r="AE982" s="35">
        <f t="shared" si="715"/>
        <v>0.11046180555553879</v>
      </c>
      <c r="AF982" s="36">
        <f t="shared" si="716"/>
        <v>0.114270833333316</v>
      </c>
      <c r="AG982" s="35">
        <f t="shared" si="717"/>
        <v>0.1180798611110932</v>
      </c>
      <c r="AH982" s="35">
        <f t="shared" si="718"/>
        <v>0.12188888888887039</v>
      </c>
      <c r="AI982" s="35">
        <f t="shared" si="719"/>
        <v>0.12569791666664759</v>
      </c>
      <c r="AJ982" s="35">
        <f t="shared" si="720"/>
        <v>0.12950694444442479</v>
      </c>
      <c r="AK982" s="36">
        <f t="shared" si="721"/>
        <v>0.13331597222220198</v>
      </c>
      <c r="AL982" s="35">
        <f t="shared" si="722"/>
        <v>0.13712499999997918</v>
      </c>
      <c r="AM982" s="35">
        <f t="shared" si="723"/>
        <v>0.1409340277777564</v>
      </c>
      <c r="AN982" s="35">
        <f t="shared" si="724"/>
        <v>0.1447430555555336</v>
      </c>
      <c r="AO982" s="35">
        <f t="shared" si="725"/>
        <v>0.1485520833333108</v>
      </c>
      <c r="AP982" s="36">
        <f t="shared" si="726"/>
        <v>0.15236111111108799</v>
      </c>
      <c r="AQ982" s="35">
        <f t="shared" si="727"/>
        <v>0.15617013888886519</v>
      </c>
      <c r="AR982" s="35">
        <f t="shared" si="728"/>
        <v>0.15997916666664239</v>
      </c>
      <c r="AS982" s="38">
        <f t="shared" si="729"/>
        <v>0.16072192708330896</v>
      </c>
      <c r="AU982" s="33">
        <v>3.8090277777771998E-3</v>
      </c>
    </row>
    <row r="983" spans="1:47">
      <c r="A983" s="33">
        <v>3.8101851851846101E-3</v>
      </c>
      <c r="B983" s="34">
        <v>3.8101851851846101E-3</v>
      </c>
      <c r="C983" s="35">
        <f t="shared" si="687"/>
        <v>7.6203703703692201E-3</v>
      </c>
      <c r="D983" s="35">
        <f t="shared" si="688"/>
        <v>1.1430555555553831E-2</v>
      </c>
      <c r="E983" s="35">
        <f t="shared" si="689"/>
        <v>1.524074074073844E-2</v>
      </c>
      <c r="F983" s="36">
        <f t="shared" si="690"/>
        <v>1.905092592592305E-2</v>
      </c>
      <c r="G983" s="35">
        <f t="shared" si="691"/>
        <v>2.2861111111107661E-2</v>
      </c>
      <c r="H983" s="35">
        <f t="shared" si="692"/>
        <v>2.6671296296292269E-2</v>
      </c>
      <c r="I983" s="35">
        <f t="shared" si="693"/>
        <v>3.048148148147688E-2</v>
      </c>
      <c r="J983" s="35">
        <f t="shared" si="694"/>
        <v>3.4291666666661488E-2</v>
      </c>
      <c r="K983" s="36">
        <f t="shared" si="695"/>
        <v>3.81018518518461E-2</v>
      </c>
      <c r="L983" s="35">
        <f t="shared" si="696"/>
        <v>4.1912037037030711E-2</v>
      </c>
      <c r="M983" s="35">
        <f t="shared" si="697"/>
        <v>4.5722222222215322E-2</v>
      </c>
      <c r="N983" s="35">
        <f t="shared" si="698"/>
        <v>4.9532407407399934E-2</v>
      </c>
      <c r="O983" s="35">
        <f t="shared" si="699"/>
        <v>5.3342592592584538E-2</v>
      </c>
      <c r="P983" s="36">
        <f t="shared" si="700"/>
        <v>5.715277777776915E-2</v>
      </c>
      <c r="Q983" s="35">
        <f t="shared" si="701"/>
        <v>6.0962962962953761E-2</v>
      </c>
      <c r="R983" s="35">
        <f t="shared" si="702"/>
        <v>6.4773148148138365E-2</v>
      </c>
      <c r="S983" s="35">
        <f t="shared" si="703"/>
        <v>6.8583333333322977E-2</v>
      </c>
      <c r="T983" s="35">
        <f t="shared" si="704"/>
        <v>7.2393518518507588E-2</v>
      </c>
      <c r="U983" s="36">
        <f t="shared" si="705"/>
        <v>7.6203703703692199E-2</v>
      </c>
      <c r="V983" s="35">
        <f t="shared" si="706"/>
        <v>8.0013888888876811E-2</v>
      </c>
      <c r="W983" s="37">
        <f t="shared" si="707"/>
        <v>8.0375856481469346E-2</v>
      </c>
      <c r="X983" s="35">
        <f t="shared" si="708"/>
        <v>8.3824074074061422E-2</v>
      </c>
      <c r="Y983" s="35">
        <f t="shared" si="709"/>
        <v>8.7634259259246033E-2</v>
      </c>
      <c r="Z983" s="35">
        <f t="shared" si="710"/>
        <v>9.1444444444430645E-2</v>
      </c>
      <c r="AA983" s="36">
        <f t="shared" si="711"/>
        <v>9.5254629629615256E-2</v>
      </c>
      <c r="AB983" s="35">
        <f t="shared" si="712"/>
        <v>9.9064814814799868E-2</v>
      </c>
      <c r="AC983" s="35">
        <f t="shared" si="713"/>
        <v>0.10287499999998446</v>
      </c>
      <c r="AD983" s="35">
        <f t="shared" si="714"/>
        <v>0.10668518518516908</v>
      </c>
      <c r="AE983" s="35">
        <f t="shared" si="715"/>
        <v>0.11049537037035369</v>
      </c>
      <c r="AF983" s="36">
        <f t="shared" si="716"/>
        <v>0.1143055555555383</v>
      </c>
      <c r="AG983" s="35">
        <f t="shared" si="717"/>
        <v>0.11811574074072291</v>
      </c>
      <c r="AH983" s="35">
        <f t="shared" si="718"/>
        <v>0.12192592592590752</v>
      </c>
      <c r="AI983" s="35">
        <f t="shared" si="719"/>
        <v>0.12573611111109212</v>
      </c>
      <c r="AJ983" s="35">
        <f t="shared" si="720"/>
        <v>0.12954629629627673</v>
      </c>
      <c r="AK983" s="36">
        <f t="shared" si="721"/>
        <v>0.13335648148146134</v>
      </c>
      <c r="AL983" s="35">
        <f t="shared" si="722"/>
        <v>0.13716666666664595</v>
      </c>
      <c r="AM983" s="35">
        <f t="shared" si="723"/>
        <v>0.14097685185183056</v>
      </c>
      <c r="AN983" s="35">
        <f t="shared" si="724"/>
        <v>0.14478703703701518</v>
      </c>
      <c r="AO983" s="35">
        <f t="shared" si="725"/>
        <v>0.14859722222219979</v>
      </c>
      <c r="AP983" s="36">
        <f t="shared" si="726"/>
        <v>0.1524074074073844</v>
      </c>
      <c r="AQ983" s="35">
        <f t="shared" si="727"/>
        <v>0.15621759259256901</v>
      </c>
      <c r="AR983" s="35">
        <f t="shared" si="728"/>
        <v>0.16002777777775362</v>
      </c>
      <c r="AS983" s="38">
        <f t="shared" si="729"/>
        <v>0.16077076388886463</v>
      </c>
      <c r="AU983" s="33">
        <v>3.8101851851846101E-3</v>
      </c>
    </row>
    <row r="984" spans="1:47">
      <c r="A984" s="33">
        <v>3.8113425925920099E-3</v>
      </c>
      <c r="B984" s="34">
        <v>3.8113425925920099E-3</v>
      </c>
      <c r="C984" s="35">
        <f t="shared" si="687"/>
        <v>7.6226851851840197E-3</v>
      </c>
      <c r="D984" s="35">
        <f t="shared" si="688"/>
        <v>1.143402777777603E-2</v>
      </c>
      <c r="E984" s="35">
        <f t="shared" si="689"/>
        <v>1.5245370370368039E-2</v>
      </c>
      <c r="F984" s="36">
        <f t="shared" si="690"/>
        <v>1.9056712962960048E-2</v>
      </c>
      <c r="G984" s="35">
        <f t="shared" si="691"/>
        <v>2.2868055555552061E-2</v>
      </c>
      <c r="H984" s="35">
        <f t="shared" si="692"/>
        <v>2.667939814814407E-2</v>
      </c>
      <c r="I984" s="35">
        <f t="shared" si="693"/>
        <v>3.0490740740736079E-2</v>
      </c>
      <c r="J984" s="35">
        <f t="shared" si="694"/>
        <v>3.4302083333328091E-2</v>
      </c>
      <c r="K984" s="36">
        <f t="shared" si="695"/>
        <v>3.8113425925920097E-2</v>
      </c>
      <c r="L984" s="35">
        <f t="shared" si="696"/>
        <v>4.1924768518512109E-2</v>
      </c>
      <c r="M984" s="35">
        <f t="shared" si="697"/>
        <v>4.5736111111104122E-2</v>
      </c>
      <c r="N984" s="35">
        <f t="shared" si="698"/>
        <v>4.9547453703696127E-2</v>
      </c>
      <c r="O984" s="35">
        <f t="shared" si="699"/>
        <v>5.335879629628814E-2</v>
      </c>
      <c r="P984" s="36">
        <f t="shared" si="700"/>
        <v>5.7170138888880145E-2</v>
      </c>
      <c r="Q984" s="35">
        <f t="shared" si="701"/>
        <v>6.0981481481472158E-2</v>
      </c>
      <c r="R984" s="35">
        <f t="shared" si="702"/>
        <v>6.479282407406417E-2</v>
      </c>
      <c r="S984" s="35">
        <f t="shared" si="703"/>
        <v>6.8604166666656183E-2</v>
      </c>
      <c r="T984" s="35">
        <f t="shared" si="704"/>
        <v>7.2415509259248181E-2</v>
      </c>
      <c r="U984" s="36">
        <f t="shared" si="705"/>
        <v>7.6226851851840194E-2</v>
      </c>
      <c r="V984" s="35">
        <f t="shared" si="706"/>
        <v>8.0038194444432206E-2</v>
      </c>
      <c r="W984" s="37">
        <f t="shared" si="707"/>
        <v>8.0400271990728439E-2</v>
      </c>
      <c r="X984" s="35">
        <f t="shared" si="708"/>
        <v>8.3849537037024219E-2</v>
      </c>
      <c r="Y984" s="35">
        <f t="shared" si="709"/>
        <v>8.7660879629616231E-2</v>
      </c>
      <c r="Z984" s="35">
        <f t="shared" si="710"/>
        <v>9.1472222222208244E-2</v>
      </c>
      <c r="AA984" s="36">
        <f t="shared" si="711"/>
        <v>9.5283564814800242E-2</v>
      </c>
      <c r="AB984" s="35">
        <f t="shared" si="712"/>
        <v>9.9094907407392255E-2</v>
      </c>
      <c r="AC984" s="35">
        <f t="shared" si="713"/>
        <v>0.10290624999998427</v>
      </c>
      <c r="AD984" s="35">
        <f t="shared" si="714"/>
        <v>0.10671759259257628</v>
      </c>
      <c r="AE984" s="35">
        <f t="shared" si="715"/>
        <v>0.11052893518516829</v>
      </c>
      <c r="AF984" s="36">
        <f t="shared" si="716"/>
        <v>0.11434027777776029</v>
      </c>
      <c r="AG984" s="35">
        <f t="shared" si="717"/>
        <v>0.1181516203703523</v>
      </c>
      <c r="AH984" s="35">
        <f t="shared" si="718"/>
        <v>0.12196296296294432</v>
      </c>
      <c r="AI984" s="35">
        <f t="shared" si="719"/>
        <v>0.12577430555553631</v>
      </c>
      <c r="AJ984" s="35">
        <f t="shared" si="720"/>
        <v>0.12958564814812834</v>
      </c>
      <c r="AK984" s="36">
        <f t="shared" si="721"/>
        <v>0.13339699074072034</v>
      </c>
      <c r="AL984" s="35">
        <f t="shared" si="722"/>
        <v>0.13720833333331237</v>
      </c>
      <c r="AM984" s="35">
        <f t="shared" si="723"/>
        <v>0.14101967592590436</v>
      </c>
      <c r="AN984" s="35">
        <f t="shared" si="724"/>
        <v>0.14483101851849636</v>
      </c>
      <c r="AO984" s="35">
        <f t="shared" si="725"/>
        <v>0.14864236111108839</v>
      </c>
      <c r="AP984" s="36">
        <f t="shared" si="726"/>
        <v>0.15245370370368039</v>
      </c>
      <c r="AQ984" s="35">
        <f t="shared" si="727"/>
        <v>0.15626504629627241</v>
      </c>
      <c r="AR984" s="35">
        <f t="shared" si="728"/>
        <v>0.16007638888886441</v>
      </c>
      <c r="AS984" s="38">
        <f t="shared" si="729"/>
        <v>0.16081960069441986</v>
      </c>
      <c r="AU984" s="33">
        <v>3.8113425925920099E-3</v>
      </c>
    </row>
    <row r="985" spans="1:47">
      <c r="A985" s="33">
        <v>3.8124999999994201E-3</v>
      </c>
      <c r="B985" s="34">
        <v>3.8124999999994201E-3</v>
      </c>
      <c r="C985" s="35">
        <f t="shared" si="687"/>
        <v>7.6249999999988402E-3</v>
      </c>
      <c r="D985" s="35">
        <f t="shared" si="688"/>
        <v>1.143749999999826E-2</v>
      </c>
      <c r="E985" s="35">
        <f t="shared" si="689"/>
        <v>1.524999999999768E-2</v>
      </c>
      <c r="F985" s="36">
        <f t="shared" si="690"/>
        <v>1.9062499999997099E-2</v>
      </c>
      <c r="G985" s="35">
        <f t="shared" si="691"/>
        <v>2.287499999999652E-2</v>
      </c>
      <c r="H985" s="35">
        <f t="shared" si="692"/>
        <v>2.668749999999594E-2</v>
      </c>
      <c r="I985" s="35">
        <f t="shared" si="693"/>
        <v>3.0499999999995361E-2</v>
      </c>
      <c r="J985" s="35">
        <f t="shared" si="694"/>
        <v>3.4312499999994778E-2</v>
      </c>
      <c r="K985" s="36">
        <f t="shared" si="695"/>
        <v>3.8124999999994198E-2</v>
      </c>
      <c r="L985" s="35">
        <f t="shared" si="696"/>
        <v>4.1937499999993619E-2</v>
      </c>
      <c r="M985" s="35">
        <f t="shared" si="697"/>
        <v>4.5749999999993039E-2</v>
      </c>
      <c r="N985" s="35">
        <f t="shared" si="698"/>
        <v>4.956249999999246E-2</v>
      </c>
      <c r="O985" s="35">
        <f t="shared" si="699"/>
        <v>5.337499999999188E-2</v>
      </c>
      <c r="P985" s="36">
        <f t="shared" si="700"/>
        <v>5.7187499999991301E-2</v>
      </c>
      <c r="Q985" s="35">
        <f t="shared" si="701"/>
        <v>6.0999999999990721E-2</v>
      </c>
      <c r="R985" s="35">
        <f t="shared" si="702"/>
        <v>6.4812499999990142E-2</v>
      </c>
      <c r="S985" s="35">
        <f t="shared" si="703"/>
        <v>6.8624999999989555E-2</v>
      </c>
      <c r="T985" s="35">
        <f t="shared" si="704"/>
        <v>7.2437499999988983E-2</v>
      </c>
      <c r="U985" s="36">
        <f t="shared" si="705"/>
        <v>7.6249999999988397E-2</v>
      </c>
      <c r="V985" s="35">
        <f t="shared" si="706"/>
        <v>8.0062499999987824E-2</v>
      </c>
      <c r="W985" s="37">
        <f t="shared" si="707"/>
        <v>8.0424687499987768E-2</v>
      </c>
      <c r="X985" s="35">
        <f t="shared" si="708"/>
        <v>8.3874999999987238E-2</v>
      </c>
      <c r="Y985" s="35">
        <f t="shared" si="709"/>
        <v>8.7687499999986665E-2</v>
      </c>
      <c r="Z985" s="35">
        <f t="shared" si="710"/>
        <v>9.1499999999986079E-2</v>
      </c>
      <c r="AA985" s="36">
        <f t="shared" si="711"/>
        <v>9.5312499999985506E-2</v>
      </c>
      <c r="AB985" s="35">
        <f t="shared" si="712"/>
        <v>9.912499999998492E-2</v>
      </c>
      <c r="AC985" s="35">
        <f t="shared" si="713"/>
        <v>0.10293749999998435</v>
      </c>
      <c r="AD985" s="35">
        <f t="shared" si="714"/>
        <v>0.10674999999998376</v>
      </c>
      <c r="AE985" s="35">
        <f t="shared" si="715"/>
        <v>0.11056249999998319</v>
      </c>
      <c r="AF985" s="36">
        <f t="shared" si="716"/>
        <v>0.1143749999999826</v>
      </c>
      <c r="AG985" s="35">
        <f t="shared" si="717"/>
        <v>0.11818749999998203</v>
      </c>
      <c r="AH985" s="35">
        <f t="shared" si="718"/>
        <v>0.12199999999998144</v>
      </c>
      <c r="AI985" s="35">
        <f t="shared" si="719"/>
        <v>0.12581249999998087</v>
      </c>
      <c r="AJ985" s="35">
        <f t="shared" si="720"/>
        <v>0.12962499999998028</v>
      </c>
      <c r="AK985" s="36">
        <f t="shared" si="721"/>
        <v>0.1334374999999797</v>
      </c>
      <c r="AL985" s="35">
        <f t="shared" si="722"/>
        <v>0.13724999999997911</v>
      </c>
      <c r="AM985" s="35">
        <f t="shared" si="723"/>
        <v>0.14106249999997855</v>
      </c>
      <c r="AN985" s="35">
        <f t="shared" si="724"/>
        <v>0.14487499999997797</v>
      </c>
      <c r="AO985" s="35">
        <f t="shared" si="725"/>
        <v>0.14868749999997738</v>
      </c>
      <c r="AP985" s="36">
        <f t="shared" si="726"/>
        <v>0.15249999999997679</v>
      </c>
      <c r="AQ985" s="35">
        <f t="shared" si="727"/>
        <v>0.15631249999997623</v>
      </c>
      <c r="AR985" s="35">
        <f t="shared" si="728"/>
        <v>0.16012499999997565</v>
      </c>
      <c r="AS985" s="38">
        <f t="shared" si="729"/>
        <v>0.16086843749997554</v>
      </c>
      <c r="AU985" s="33">
        <v>3.8124999999994201E-3</v>
      </c>
    </row>
    <row r="986" spans="1:47">
      <c r="A986" s="33">
        <v>3.8136574074068299E-3</v>
      </c>
      <c r="B986" s="34">
        <v>3.8136574074068299E-3</v>
      </c>
      <c r="C986" s="35">
        <f t="shared" si="687"/>
        <v>7.6273148148136597E-3</v>
      </c>
      <c r="D986" s="35">
        <f t="shared" si="688"/>
        <v>1.1440972222220489E-2</v>
      </c>
      <c r="E986" s="35">
        <f t="shared" si="689"/>
        <v>1.5254629629627319E-2</v>
      </c>
      <c r="F986" s="36">
        <f t="shared" si="690"/>
        <v>1.906828703703415E-2</v>
      </c>
      <c r="G986" s="35">
        <f t="shared" si="691"/>
        <v>2.2881944444440978E-2</v>
      </c>
      <c r="H986" s="35">
        <f t="shared" si="692"/>
        <v>2.669560185184781E-2</v>
      </c>
      <c r="I986" s="35">
        <f t="shared" si="693"/>
        <v>3.0509259259254639E-2</v>
      </c>
      <c r="J986" s="35">
        <f t="shared" si="694"/>
        <v>3.4322916666661471E-2</v>
      </c>
      <c r="K986" s="36">
        <f t="shared" si="695"/>
        <v>3.81365740740683E-2</v>
      </c>
      <c r="L986" s="35">
        <f t="shared" si="696"/>
        <v>4.1950231481475128E-2</v>
      </c>
      <c r="M986" s="35">
        <f t="shared" si="697"/>
        <v>4.5763888888881957E-2</v>
      </c>
      <c r="N986" s="35">
        <f t="shared" si="698"/>
        <v>4.9577546296288785E-2</v>
      </c>
      <c r="O986" s="35">
        <f t="shared" si="699"/>
        <v>5.3391203703695621E-2</v>
      </c>
      <c r="P986" s="36">
        <f t="shared" si="700"/>
        <v>5.7204861111102449E-2</v>
      </c>
      <c r="Q986" s="35">
        <f t="shared" si="701"/>
        <v>6.1018518518509278E-2</v>
      </c>
      <c r="R986" s="35">
        <f t="shared" si="702"/>
        <v>6.4832175925916113E-2</v>
      </c>
      <c r="S986" s="35">
        <f t="shared" si="703"/>
        <v>6.8645833333322942E-2</v>
      </c>
      <c r="T986" s="35">
        <f t="shared" si="704"/>
        <v>7.2459490740729771E-2</v>
      </c>
      <c r="U986" s="36">
        <f t="shared" si="705"/>
        <v>7.6273148148136599E-2</v>
      </c>
      <c r="V986" s="35">
        <f t="shared" si="706"/>
        <v>8.0086805555543428E-2</v>
      </c>
      <c r="W986" s="37">
        <f t="shared" si="707"/>
        <v>8.0449103009247069E-2</v>
      </c>
      <c r="X986" s="35">
        <f t="shared" si="708"/>
        <v>8.3900462962950256E-2</v>
      </c>
      <c r="Y986" s="35">
        <f t="shared" si="709"/>
        <v>8.7714120370357085E-2</v>
      </c>
      <c r="Z986" s="35">
        <f t="shared" si="710"/>
        <v>9.1527777777763913E-2</v>
      </c>
      <c r="AA986" s="36">
        <f t="shared" si="711"/>
        <v>9.5341435185170742E-2</v>
      </c>
      <c r="AB986" s="35">
        <f t="shared" si="712"/>
        <v>9.9155092592577571E-2</v>
      </c>
      <c r="AC986" s="35">
        <f t="shared" si="713"/>
        <v>0.10296874999998441</v>
      </c>
      <c r="AD986" s="35">
        <f t="shared" si="714"/>
        <v>0.10678240740739124</v>
      </c>
      <c r="AE986" s="35">
        <f t="shared" si="715"/>
        <v>0.11059606481479807</v>
      </c>
      <c r="AF986" s="36">
        <f t="shared" si="716"/>
        <v>0.1144097222222049</v>
      </c>
      <c r="AG986" s="35">
        <f t="shared" si="717"/>
        <v>0.11822337962961173</v>
      </c>
      <c r="AH986" s="35">
        <f t="shared" si="718"/>
        <v>0.12203703703701856</v>
      </c>
      <c r="AI986" s="35">
        <f t="shared" si="719"/>
        <v>0.1258506944444254</v>
      </c>
      <c r="AJ986" s="35">
        <f t="shared" si="720"/>
        <v>0.12966435185183223</v>
      </c>
      <c r="AK986" s="36">
        <f t="shared" si="721"/>
        <v>0.13347800925923906</v>
      </c>
      <c r="AL986" s="35">
        <f t="shared" si="722"/>
        <v>0.13729166666664588</v>
      </c>
      <c r="AM986" s="35">
        <f t="shared" si="723"/>
        <v>0.14110532407405271</v>
      </c>
      <c r="AN986" s="35">
        <f t="shared" si="724"/>
        <v>0.14491898148145954</v>
      </c>
      <c r="AO986" s="35">
        <f t="shared" si="725"/>
        <v>0.14873263888886637</v>
      </c>
      <c r="AP986" s="36">
        <f t="shared" si="726"/>
        <v>0.1525462962962732</v>
      </c>
      <c r="AQ986" s="35">
        <f t="shared" si="727"/>
        <v>0.15635995370368003</v>
      </c>
      <c r="AR986" s="35">
        <f t="shared" si="728"/>
        <v>0.16017361111108686</v>
      </c>
      <c r="AS986" s="38">
        <f t="shared" si="729"/>
        <v>0.16091727430553118</v>
      </c>
      <c r="AU986" s="33">
        <v>3.8136574074068299E-3</v>
      </c>
    </row>
    <row r="987" spans="1:47">
      <c r="A987" s="33">
        <v>3.8148148148142301E-3</v>
      </c>
      <c r="B987" s="34">
        <v>3.8148148148142301E-3</v>
      </c>
      <c r="C987" s="35">
        <f t="shared" si="687"/>
        <v>7.6296296296284602E-3</v>
      </c>
      <c r="D987" s="35">
        <f t="shared" si="688"/>
        <v>1.1444444444442691E-2</v>
      </c>
      <c r="E987" s="35">
        <f t="shared" si="689"/>
        <v>1.525925925925692E-2</v>
      </c>
      <c r="F987" s="36">
        <f t="shared" si="690"/>
        <v>1.9074074074071152E-2</v>
      </c>
      <c r="G987" s="35">
        <f t="shared" si="691"/>
        <v>2.2888888888885382E-2</v>
      </c>
      <c r="H987" s="35">
        <f t="shared" si="692"/>
        <v>2.6703703703699611E-2</v>
      </c>
      <c r="I987" s="35">
        <f t="shared" si="693"/>
        <v>3.0518518518513841E-2</v>
      </c>
      <c r="J987" s="35">
        <f t="shared" si="694"/>
        <v>3.4333333333328074E-2</v>
      </c>
      <c r="K987" s="36">
        <f t="shared" si="695"/>
        <v>3.8148148148142304E-2</v>
      </c>
      <c r="L987" s="35">
        <f t="shared" si="696"/>
        <v>4.1962962962956533E-2</v>
      </c>
      <c r="M987" s="35">
        <f t="shared" si="697"/>
        <v>4.5777777777770763E-2</v>
      </c>
      <c r="N987" s="35">
        <f t="shared" si="698"/>
        <v>4.9592592592584993E-2</v>
      </c>
      <c r="O987" s="35">
        <f t="shared" si="699"/>
        <v>5.3407407407399222E-2</v>
      </c>
      <c r="P987" s="36">
        <f t="shared" si="700"/>
        <v>5.7222222222213452E-2</v>
      </c>
      <c r="Q987" s="35">
        <f t="shared" si="701"/>
        <v>6.1037037037027682E-2</v>
      </c>
      <c r="R987" s="35">
        <f t="shared" si="702"/>
        <v>6.4851851851841918E-2</v>
      </c>
      <c r="S987" s="35">
        <f t="shared" si="703"/>
        <v>6.8666666666656148E-2</v>
      </c>
      <c r="T987" s="35">
        <f t="shared" si="704"/>
        <v>7.2481481481470378E-2</v>
      </c>
      <c r="U987" s="36">
        <f t="shared" si="705"/>
        <v>7.6296296296284608E-2</v>
      </c>
      <c r="V987" s="35">
        <f t="shared" si="706"/>
        <v>8.0111111111098837E-2</v>
      </c>
      <c r="W987" s="37">
        <f t="shared" si="707"/>
        <v>8.0473518518506176E-2</v>
      </c>
      <c r="X987" s="35">
        <f t="shared" si="708"/>
        <v>8.3925925925913067E-2</v>
      </c>
      <c r="Y987" s="35">
        <f t="shared" si="709"/>
        <v>8.7740740740727297E-2</v>
      </c>
      <c r="Z987" s="35">
        <f t="shared" si="710"/>
        <v>9.1555555555541526E-2</v>
      </c>
      <c r="AA987" s="36">
        <f t="shared" si="711"/>
        <v>9.5370370370355756E-2</v>
      </c>
      <c r="AB987" s="35">
        <f t="shared" si="712"/>
        <v>9.9185185185169986E-2</v>
      </c>
      <c r="AC987" s="35">
        <f t="shared" si="713"/>
        <v>0.10299999999998422</v>
      </c>
      <c r="AD987" s="35">
        <f t="shared" si="714"/>
        <v>0.10681481481479844</v>
      </c>
      <c r="AE987" s="35">
        <f t="shared" si="715"/>
        <v>0.11062962962961267</v>
      </c>
      <c r="AF987" s="36">
        <f t="shared" si="716"/>
        <v>0.1144444444444269</v>
      </c>
      <c r="AG987" s="35">
        <f t="shared" si="717"/>
        <v>0.11825925925924113</v>
      </c>
      <c r="AH987" s="35">
        <f t="shared" si="718"/>
        <v>0.12207407407405536</v>
      </c>
      <c r="AI987" s="35">
        <f t="shared" si="719"/>
        <v>0.12588888888886959</v>
      </c>
      <c r="AJ987" s="35">
        <f t="shared" si="720"/>
        <v>0.12970370370368384</v>
      </c>
      <c r="AK987" s="36">
        <f t="shared" si="721"/>
        <v>0.13351851851849805</v>
      </c>
      <c r="AL987" s="35">
        <f t="shared" si="722"/>
        <v>0.1373333333333123</v>
      </c>
      <c r="AM987" s="35">
        <f t="shared" si="723"/>
        <v>0.14114814814812651</v>
      </c>
      <c r="AN987" s="35">
        <f t="shared" si="724"/>
        <v>0.14496296296294076</v>
      </c>
      <c r="AO987" s="35">
        <f t="shared" si="725"/>
        <v>0.14877777777775497</v>
      </c>
      <c r="AP987" s="36">
        <f t="shared" si="726"/>
        <v>0.15259259259256922</v>
      </c>
      <c r="AQ987" s="35">
        <f t="shared" si="727"/>
        <v>0.15640740740738343</v>
      </c>
      <c r="AR987" s="35">
        <f t="shared" si="728"/>
        <v>0.16022222222219767</v>
      </c>
      <c r="AS987" s="38">
        <f t="shared" si="729"/>
        <v>0.16096611111108644</v>
      </c>
      <c r="AU987" s="33">
        <v>3.8148148148142301E-3</v>
      </c>
    </row>
    <row r="988" spans="1:47">
      <c r="A988" s="33">
        <v>3.8159722222216399E-3</v>
      </c>
      <c r="B988" s="34">
        <v>3.8159722222216399E-3</v>
      </c>
      <c r="C988" s="35">
        <f t="shared" si="687"/>
        <v>7.6319444444432798E-3</v>
      </c>
      <c r="D988" s="35">
        <f t="shared" si="688"/>
        <v>1.144791666666492E-2</v>
      </c>
      <c r="E988" s="35">
        <f t="shared" si="689"/>
        <v>1.526388888888656E-2</v>
      </c>
      <c r="F988" s="36">
        <f t="shared" si="690"/>
        <v>1.9079861111108199E-2</v>
      </c>
      <c r="G988" s="35">
        <f t="shared" si="691"/>
        <v>2.289583333332984E-2</v>
      </c>
      <c r="H988" s="35">
        <f t="shared" si="692"/>
        <v>2.6711805555551478E-2</v>
      </c>
      <c r="I988" s="35">
        <f t="shared" si="693"/>
        <v>3.0527777777773119E-2</v>
      </c>
      <c r="J988" s="35">
        <f t="shared" si="694"/>
        <v>3.434374999999476E-2</v>
      </c>
      <c r="K988" s="36">
        <f t="shared" si="695"/>
        <v>3.8159722222216398E-2</v>
      </c>
      <c r="L988" s="35">
        <f t="shared" si="696"/>
        <v>4.1975694444438036E-2</v>
      </c>
      <c r="M988" s="35">
        <f t="shared" si="697"/>
        <v>4.5791666666659681E-2</v>
      </c>
      <c r="N988" s="35">
        <f t="shared" si="698"/>
        <v>4.9607638888881318E-2</v>
      </c>
      <c r="O988" s="35">
        <f t="shared" si="699"/>
        <v>5.3423611111102956E-2</v>
      </c>
      <c r="P988" s="36">
        <f t="shared" si="700"/>
        <v>5.7239583333324601E-2</v>
      </c>
      <c r="Q988" s="35">
        <f t="shared" si="701"/>
        <v>6.1055555555546238E-2</v>
      </c>
      <c r="R988" s="35">
        <f t="shared" si="702"/>
        <v>6.4871527777767876E-2</v>
      </c>
      <c r="S988" s="35">
        <f t="shared" si="703"/>
        <v>6.8687499999989521E-2</v>
      </c>
      <c r="T988" s="35">
        <f t="shared" si="704"/>
        <v>7.2503472222211152E-2</v>
      </c>
      <c r="U988" s="36">
        <f t="shared" si="705"/>
        <v>7.6319444444432796E-2</v>
      </c>
      <c r="V988" s="35">
        <f t="shared" si="706"/>
        <v>8.0135416666654441E-2</v>
      </c>
      <c r="W988" s="37">
        <f t="shared" si="707"/>
        <v>8.0497934027765491E-2</v>
      </c>
      <c r="X988" s="35">
        <f t="shared" si="708"/>
        <v>8.3951388888876072E-2</v>
      </c>
      <c r="Y988" s="35">
        <f t="shared" si="709"/>
        <v>8.7767361111097716E-2</v>
      </c>
      <c r="Z988" s="35">
        <f t="shared" si="710"/>
        <v>9.1583333333319361E-2</v>
      </c>
      <c r="AA988" s="36">
        <f t="shared" si="711"/>
        <v>9.5399305555540992E-2</v>
      </c>
      <c r="AB988" s="35">
        <f t="shared" si="712"/>
        <v>9.9215277777762637E-2</v>
      </c>
      <c r="AC988" s="35">
        <f t="shared" si="713"/>
        <v>0.10303124999998428</v>
      </c>
      <c r="AD988" s="35">
        <f t="shared" si="714"/>
        <v>0.10684722222220591</v>
      </c>
      <c r="AE988" s="35">
        <f t="shared" si="715"/>
        <v>0.11066319444442756</v>
      </c>
      <c r="AF988" s="36">
        <f t="shared" si="716"/>
        <v>0.1144791666666492</v>
      </c>
      <c r="AG988" s="35">
        <f t="shared" si="717"/>
        <v>0.11829513888887083</v>
      </c>
      <c r="AH988" s="35">
        <f t="shared" si="718"/>
        <v>0.12211111111109248</v>
      </c>
      <c r="AI988" s="35">
        <f t="shared" si="719"/>
        <v>0.12592708333331412</v>
      </c>
      <c r="AJ988" s="35">
        <f t="shared" si="720"/>
        <v>0.12974305555553575</v>
      </c>
      <c r="AK988" s="36">
        <f t="shared" si="721"/>
        <v>0.13355902777775738</v>
      </c>
      <c r="AL988" s="35">
        <f t="shared" si="722"/>
        <v>0.13737499999997904</v>
      </c>
      <c r="AM988" s="35">
        <f t="shared" si="723"/>
        <v>0.14119097222220067</v>
      </c>
      <c r="AN988" s="35">
        <f t="shared" si="724"/>
        <v>0.1450069444444223</v>
      </c>
      <c r="AO988" s="35">
        <f t="shared" si="725"/>
        <v>0.14882291666664396</v>
      </c>
      <c r="AP988" s="36">
        <f t="shared" si="726"/>
        <v>0.15263888888886559</v>
      </c>
      <c r="AQ988" s="35">
        <f t="shared" si="727"/>
        <v>0.15645486111108722</v>
      </c>
      <c r="AR988" s="35">
        <f t="shared" si="728"/>
        <v>0.16027083333330888</v>
      </c>
      <c r="AS988" s="38">
        <f t="shared" si="729"/>
        <v>0.16101494791664209</v>
      </c>
      <c r="AU988" s="33">
        <v>3.8159722222216399E-3</v>
      </c>
    </row>
    <row r="989" spans="1:47">
      <c r="A989" s="33">
        <v>3.8171296296290401E-3</v>
      </c>
      <c r="B989" s="34">
        <v>3.8171296296290401E-3</v>
      </c>
      <c r="C989" s="35">
        <f t="shared" si="687"/>
        <v>7.6342592592580803E-3</v>
      </c>
      <c r="D989" s="35">
        <f t="shared" si="688"/>
        <v>1.145138888888712E-2</v>
      </c>
      <c r="E989" s="35">
        <f t="shared" si="689"/>
        <v>1.5268518518516161E-2</v>
      </c>
      <c r="F989" s="36">
        <f t="shared" si="690"/>
        <v>1.9085648148145201E-2</v>
      </c>
      <c r="G989" s="35">
        <f t="shared" si="691"/>
        <v>2.290277777777424E-2</v>
      </c>
      <c r="H989" s="35">
        <f t="shared" si="692"/>
        <v>2.6719907407403282E-2</v>
      </c>
      <c r="I989" s="35">
        <f t="shared" si="693"/>
        <v>3.0537037037032321E-2</v>
      </c>
      <c r="J989" s="35">
        <f t="shared" si="694"/>
        <v>3.4354166666661363E-2</v>
      </c>
      <c r="K989" s="36">
        <f t="shared" si="695"/>
        <v>3.8171296296290402E-2</v>
      </c>
      <c r="L989" s="35">
        <f t="shared" si="696"/>
        <v>4.1988425925919441E-2</v>
      </c>
      <c r="M989" s="35">
        <f t="shared" si="697"/>
        <v>4.580555555554848E-2</v>
      </c>
      <c r="N989" s="35">
        <f t="shared" si="698"/>
        <v>4.9622685185177519E-2</v>
      </c>
      <c r="O989" s="35">
        <f t="shared" si="699"/>
        <v>5.3439814814806565E-2</v>
      </c>
      <c r="P989" s="36">
        <f t="shared" si="700"/>
        <v>5.7256944444435603E-2</v>
      </c>
      <c r="Q989" s="35">
        <f t="shared" si="701"/>
        <v>6.1074074074064642E-2</v>
      </c>
      <c r="R989" s="35">
        <f t="shared" si="702"/>
        <v>6.4891203703693681E-2</v>
      </c>
      <c r="S989" s="35">
        <f t="shared" si="703"/>
        <v>6.8708333333322727E-2</v>
      </c>
      <c r="T989" s="35">
        <f t="shared" si="704"/>
        <v>7.2525462962951759E-2</v>
      </c>
      <c r="U989" s="36">
        <f t="shared" si="705"/>
        <v>7.6342592592580805E-2</v>
      </c>
      <c r="V989" s="35">
        <f t="shared" si="706"/>
        <v>8.0159722222209837E-2</v>
      </c>
      <c r="W989" s="37">
        <f t="shared" si="707"/>
        <v>8.0522349537024598E-2</v>
      </c>
      <c r="X989" s="35">
        <f t="shared" si="708"/>
        <v>8.3976851851838882E-2</v>
      </c>
      <c r="Y989" s="35">
        <f t="shared" si="709"/>
        <v>8.7793981481467928E-2</v>
      </c>
      <c r="Z989" s="35">
        <f t="shared" si="710"/>
        <v>9.161111111109696E-2</v>
      </c>
      <c r="AA989" s="36">
        <f t="shared" si="711"/>
        <v>9.5428240740726006E-2</v>
      </c>
      <c r="AB989" s="35">
        <f t="shared" si="712"/>
        <v>9.9245370370355038E-2</v>
      </c>
      <c r="AC989" s="35">
        <f t="shared" si="713"/>
        <v>0.10306249999998408</v>
      </c>
      <c r="AD989" s="35">
        <f t="shared" si="714"/>
        <v>0.10687962962961313</v>
      </c>
      <c r="AE989" s="35">
        <f t="shared" si="715"/>
        <v>0.11069675925924216</v>
      </c>
      <c r="AF989" s="36">
        <f t="shared" si="716"/>
        <v>0.11451388888887121</v>
      </c>
      <c r="AG989" s="35">
        <f t="shared" si="717"/>
        <v>0.11833101851850024</v>
      </c>
      <c r="AH989" s="35">
        <f t="shared" si="718"/>
        <v>0.12214814814812928</v>
      </c>
      <c r="AI989" s="35">
        <f t="shared" si="719"/>
        <v>0.12596527777775832</v>
      </c>
      <c r="AJ989" s="35">
        <f t="shared" si="720"/>
        <v>0.12978240740738736</v>
      </c>
      <c r="AK989" s="36">
        <f t="shared" si="721"/>
        <v>0.13359953703701641</v>
      </c>
      <c r="AL989" s="35">
        <f t="shared" si="722"/>
        <v>0.13741666666664545</v>
      </c>
      <c r="AM989" s="35">
        <f t="shared" si="723"/>
        <v>0.14123379629627447</v>
      </c>
      <c r="AN989" s="35">
        <f t="shared" si="724"/>
        <v>0.14505092592590352</v>
      </c>
      <c r="AO989" s="35">
        <f t="shared" si="725"/>
        <v>0.14886805555553256</v>
      </c>
      <c r="AP989" s="36">
        <f t="shared" si="726"/>
        <v>0.15268518518516161</v>
      </c>
      <c r="AQ989" s="35">
        <f t="shared" si="727"/>
        <v>0.15650231481479066</v>
      </c>
      <c r="AR989" s="35">
        <f t="shared" si="728"/>
        <v>0.16031944444441967</v>
      </c>
      <c r="AS989" s="38">
        <f t="shared" si="729"/>
        <v>0.16106378472219735</v>
      </c>
      <c r="AU989" s="33">
        <v>3.8171296296290401E-3</v>
      </c>
    </row>
    <row r="990" spans="1:47">
      <c r="A990" s="33">
        <v>3.8182870370364499E-3</v>
      </c>
      <c r="B990" s="34">
        <v>3.8182870370364499E-3</v>
      </c>
      <c r="C990" s="35">
        <f t="shared" si="687"/>
        <v>7.6365740740728999E-3</v>
      </c>
      <c r="D990" s="35">
        <f t="shared" si="688"/>
        <v>1.1454861111109349E-2</v>
      </c>
      <c r="E990" s="35">
        <f t="shared" si="689"/>
        <v>1.52731481481458E-2</v>
      </c>
      <c r="F990" s="36">
        <f t="shared" si="690"/>
        <v>1.9091435185182248E-2</v>
      </c>
      <c r="G990" s="35">
        <f t="shared" si="691"/>
        <v>2.2909722222218699E-2</v>
      </c>
      <c r="H990" s="35">
        <f t="shared" si="692"/>
        <v>2.6728009259255149E-2</v>
      </c>
      <c r="I990" s="35">
        <f t="shared" si="693"/>
        <v>3.0546296296291599E-2</v>
      </c>
      <c r="J990" s="35">
        <f t="shared" si="694"/>
        <v>3.436458333332805E-2</v>
      </c>
      <c r="K990" s="36">
        <f t="shared" si="695"/>
        <v>3.8182870370364497E-2</v>
      </c>
      <c r="L990" s="35">
        <f t="shared" si="696"/>
        <v>4.2001157407400951E-2</v>
      </c>
      <c r="M990" s="35">
        <f t="shared" si="697"/>
        <v>4.5819444444437397E-2</v>
      </c>
      <c r="N990" s="35">
        <f t="shared" si="698"/>
        <v>4.9637731481473851E-2</v>
      </c>
      <c r="O990" s="35">
        <f t="shared" si="699"/>
        <v>5.3456018518510298E-2</v>
      </c>
      <c r="P990" s="36">
        <f t="shared" si="700"/>
        <v>5.7274305555546752E-2</v>
      </c>
      <c r="Q990" s="35">
        <f t="shared" si="701"/>
        <v>6.1092592592583199E-2</v>
      </c>
      <c r="R990" s="35">
        <f t="shared" si="702"/>
        <v>6.4910879629619653E-2</v>
      </c>
      <c r="S990" s="35">
        <f t="shared" si="703"/>
        <v>6.87291666666561E-2</v>
      </c>
      <c r="T990" s="35">
        <f t="shared" si="704"/>
        <v>7.2547453703692547E-2</v>
      </c>
      <c r="U990" s="36">
        <f t="shared" si="705"/>
        <v>7.6365740740728993E-2</v>
      </c>
      <c r="V990" s="35">
        <f t="shared" si="706"/>
        <v>8.0184027777765454E-2</v>
      </c>
      <c r="W990" s="37">
        <f t="shared" si="707"/>
        <v>8.0546765046283914E-2</v>
      </c>
      <c r="X990" s="35">
        <f t="shared" si="708"/>
        <v>8.4002314814801901E-2</v>
      </c>
      <c r="Y990" s="35">
        <f t="shared" si="709"/>
        <v>8.7820601851838348E-2</v>
      </c>
      <c r="Z990" s="35">
        <f t="shared" si="710"/>
        <v>9.1638888888874795E-2</v>
      </c>
      <c r="AA990" s="36">
        <f t="shared" si="711"/>
        <v>9.5457175925911242E-2</v>
      </c>
      <c r="AB990" s="35">
        <f t="shared" si="712"/>
        <v>9.9275462962947703E-2</v>
      </c>
      <c r="AC990" s="35">
        <f t="shared" si="713"/>
        <v>0.10309374999998415</v>
      </c>
      <c r="AD990" s="35">
        <f t="shared" si="714"/>
        <v>0.1069120370370206</v>
      </c>
      <c r="AE990" s="35">
        <f t="shared" si="715"/>
        <v>0.11073032407405704</v>
      </c>
      <c r="AF990" s="36">
        <f t="shared" si="716"/>
        <v>0.1145486111110935</v>
      </c>
      <c r="AG990" s="35">
        <f t="shared" si="717"/>
        <v>0.11836689814812995</v>
      </c>
      <c r="AH990" s="35">
        <f t="shared" si="718"/>
        <v>0.1221851851851664</v>
      </c>
      <c r="AI990" s="35">
        <f t="shared" si="719"/>
        <v>0.12600347222220284</v>
      </c>
      <c r="AJ990" s="35">
        <f t="shared" si="720"/>
        <v>0.12982175925923931</v>
      </c>
      <c r="AK990" s="36">
        <f t="shared" si="721"/>
        <v>0.13364004629627574</v>
      </c>
      <c r="AL990" s="35">
        <f t="shared" si="722"/>
        <v>0.1374583333333122</v>
      </c>
      <c r="AM990" s="35">
        <f t="shared" si="723"/>
        <v>0.14127662037034866</v>
      </c>
      <c r="AN990" s="35">
        <f t="shared" si="724"/>
        <v>0.14509490740738509</v>
      </c>
      <c r="AO990" s="35">
        <f t="shared" si="725"/>
        <v>0.14891319444442155</v>
      </c>
      <c r="AP990" s="36">
        <f t="shared" si="726"/>
        <v>0.15273148148145799</v>
      </c>
      <c r="AQ990" s="35">
        <f t="shared" si="727"/>
        <v>0.15654976851849445</v>
      </c>
      <c r="AR990" s="35">
        <f t="shared" si="728"/>
        <v>0.16036805555553091</v>
      </c>
      <c r="AS990" s="38">
        <f t="shared" si="729"/>
        <v>0.16111262152775302</v>
      </c>
      <c r="AU990" s="33">
        <v>3.8182870370364499E-3</v>
      </c>
    </row>
    <row r="991" spans="1:47">
      <c r="A991" s="33">
        <v>3.8194444444438502E-3</v>
      </c>
      <c r="B991" s="34">
        <v>3.8194444444438502E-3</v>
      </c>
      <c r="C991" s="35">
        <f t="shared" si="687"/>
        <v>7.6388888888877004E-3</v>
      </c>
      <c r="D991" s="35">
        <f t="shared" si="688"/>
        <v>1.1458333333331551E-2</v>
      </c>
      <c r="E991" s="35">
        <f t="shared" si="689"/>
        <v>1.5277777777775401E-2</v>
      </c>
      <c r="F991" s="36">
        <f t="shared" si="690"/>
        <v>1.909722222221925E-2</v>
      </c>
      <c r="G991" s="35">
        <f t="shared" si="691"/>
        <v>2.2916666666663102E-2</v>
      </c>
      <c r="H991" s="35">
        <f t="shared" si="692"/>
        <v>2.673611111110695E-2</v>
      </c>
      <c r="I991" s="35">
        <f t="shared" si="693"/>
        <v>3.0555555555550801E-2</v>
      </c>
      <c r="J991" s="35">
        <f t="shared" si="694"/>
        <v>3.4374999999994653E-2</v>
      </c>
      <c r="K991" s="36">
        <f t="shared" si="695"/>
        <v>3.8194444444438501E-2</v>
      </c>
      <c r="L991" s="35">
        <f t="shared" si="696"/>
        <v>4.2013888888882349E-2</v>
      </c>
      <c r="M991" s="35">
        <f t="shared" si="697"/>
        <v>4.5833333333326204E-2</v>
      </c>
      <c r="N991" s="35">
        <f t="shared" si="698"/>
        <v>4.9652777777770052E-2</v>
      </c>
      <c r="O991" s="35">
        <f t="shared" si="699"/>
        <v>5.34722222222139E-2</v>
      </c>
      <c r="P991" s="36">
        <f t="shared" si="700"/>
        <v>5.7291666666657755E-2</v>
      </c>
      <c r="Q991" s="35">
        <f t="shared" si="701"/>
        <v>6.1111111111101603E-2</v>
      </c>
      <c r="R991" s="35">
        <f t="shared" si="702"/>
        <v>6.4930555555545458E-2</v>
      </c>
      <c r="S991" s="35">
        <f t="shared" si="703"/>
        <v>6.8749999999989306E-2</v>
      </c>
      <c r="T991" s="35">
        <f t="shared" si="704"/>
        <v>7.2569444444433154E-2</v>
      </c>
      <c r="U991" s="36">
        <f t="shared" si="705"/>
        <v>7.6388888888877002E-2</v>
      </c>
      <c r="V991" s="35">
        <f t="shared" si="706"/>
        <v>8.020833333332085E-2</v>
      </c>
      <c r="W991" s="37">
        <f t="shared" si="707"/>
        <v>8.057118055554302E-2</v>
      </c>
      <c r="X991" s="35">
        <f t="shared" si="708"/>
        <v>8.4027777777764698E-2</v>
      </c>
      <c r="Y991" s="35">
        <f t="shared" si="709"/>
        <v>8.784722222220856E-2</v>
      </c>
      <c r="Z991" s="35">
        <f t="shared" si="710"/>
        <v>9.1666666666652408E-2</v>
      </c>
      <c r="AA991" s="36">
        <f t="shared" si="711"/>
        <v>9.5486111111096256E-2</v>
      </c>
      <c r="AB991" s="35">
        <f t="shared" si="712"/>
        <v>9.9305555555540104E-2</v>
      </c>
      <c r="AC991" s="35">
        <f t="shared" si="713"/>
        <v>0.10312499999998395</v>
      </c>
      <c r="AD991" s="35">
        <f t="shared" si="714"/>
        <v>0.1069444444444278</v>
      </c>
      <c r="AE991" s="35">
        <f t="shared" si="715"/>
        <v>0.11076388888887166</v>
      </c>
      <c r="AF991" s="36">
        <f t="shared" si="716"/>
        <v>0.11458333333331551</v>
      </c>
      <c r="AG991" s="35">
        <f t="shared" si="717"/>
        <v>0.11840277777775936</v>
      </c>
      <c r="AH991" s="35">
        <f t="shared" si="718"/>
        <v>0.12222222222220321</v>
      </c>
      <c r="AI991" s="35">
        <f t="shared" si="719"/>
        <v>0.12604166666664707</v>
      </c>
      <c r="AJ991" s="35">
        <f t="shared" si="720"/>
        <v>0.12986111111109092</v>
      </c>
      <c r="AK991" s="36">
        <f t="shared" si="721"/>
        <v>0.13368055555553476</v>
      </c>
      <c r="AL991" s="35">
        <f t="shared" si="722"/>
        <v>0.13749999999997861</v>
      </c>
      <c r="AM991" s="35">
        <f t="shared" si="723"/>
        <v>0.14131944444442246</v>
      </c>
      <c r="AN991" s="35">
        <f t="shared" si="724"/>
        <v>0.14513888888886631</v>
      </c>
      <c r="AO991" s="35">
        <f t="shared" si="725"/>
        <v>0.14895833333331016</v>
      </c>
      <c r="AP991" s="36">
        <f t="shared" si="726"/>
        <v>0.152777777777754</v>
      </c>
      <c r="AQ991" s="35">
        <f t="shared" si="727"/>
        <v>0.15659722222219785</v>
      </c>
      <c r="AR991" s="35">
        <f t="shared" si="728"/>
        <v>0.1604166666666417</v>
      </c>
      <c r="AS991" s="38">
        <f t="shared" si="729"/>
        <v>0.16116145833330825</v>
      </c>
      <c r="AU991" s="33">
        <v>3.8194444444438502E-3</v>
      </c>
    </row>
    <row r="992" spans="1:47">
      <c r="A992" s="33">
        <v>3.8206018518512699E-3</v>
      </c>
      <c r="B992" s="34">
        <v>3.8206018518512699E-3</v>
      </c>
      <c r="C992" s="35">
        <f t="shared" si="687"/>
        <v>7.6412037037025399E-3</v>
      </c>
      <c r="D992" s="35">
        <f t="shared" si="688"/>
        <v>1.146180555555381E-2</v>
      </c>
      <c r="E992" s="35">
        <f t="shared" si="689"/>
        <v>1.528240740740508E-2</v>
      </c>
      <c r="F992" s="36">
        <f t="shared" si="690"/>
        <v>1.910300925925635E-2</v>
      </c>
      <c r="G992" s="35">
        <f t="shared" si="691"/>
        <v>2.292361111110762E-2</v>
      </c>
      <c r="H992" s="35">
        <f t="shared" si="692"/>
        <v>2.674421296295889E-2</v>
      </c>
      <c r="I992" s="35">
        <f t="shared" si="693"/>
        <v>3.0564814814810159E-2</v>
      </c>
      <c r="J992" s="35">
        <f t="shared" si="694"/>
        <v>3.4385416666661429E-2</v>
      </c>
      <c r="K992" s="36">
        <f t="shared" si="695"/>
        <v>3.8206018518512699E-2</v>
      </c>
      <c r="L992" s="35">
        <f t="shared" si="696"/>
        <v>4.2026620370363969E-2</v>
      </c>
      <c r="M992" s="35">
        <f t="shared" si="697"/>
        <v>4.5847222222215239E-2</v>
      </c>
      <c r="N992" s="35">
        <f t="shared" si="698"/>
        <v>4.9667824074066509E-2</v>
      </c>
      <c r="O992" s="35">
        <f t="shared" si="699"/>
        <v>5.3488425925917779E-2</v>
      </c>
      <c r="P992" s="36">
        <f t="shared" si="700"/>
        <v>5.7309027777769049E-2</v>
      </c>
      <c r="Q992" s="35">
        <f t="shared" si="701"/>
        <v>6.1129629629620319E-2</v>
      </c>
      <c r="R992" s="35">
        <f t="shared" si="702"/>
        <v>6.4950231481471582E-2</v>
      </c>
      <c r="S992" s="35">
        <f t="shared" si="703"/>
        <v>6.8770833333322859E-2</v>
      </c>
      <c r="T992" s="35">
        <f t="shared" si="704"/>
        <v>7.2591435185174136E-2</v>
      </c>
      <c r="U992" s="36">
        <f t="shared" si="705"/>
        <v>7.6412037037025399E-2</v>
      </c>
      <c r="V992" s="35">
        <f t="shared" si="706"/>
        <v>8.0232638888876662E-2</v>
      </c>
      <c r="W992" s="37">
        <f t="shared" si="707"/>
        <v>8.059559606480253E-2</v>
      </c>
      <c r="X992" s="35">
        <f t="shared" si="708"/>
        <v>8.4053240740727939E-2</v>
      </c>
      <c r="Y992" s="35">
        <f t="shared" si="709"/>
        <v>8.7873842592579215E-2</v>
      </c>
      <c r="Z992" s="35">
        <f t="shared" si="710"/>
        <v>9.1694444444430478E-2</v>
      </c>
      <c r="AA992" s="36">
        <f t="shared" si="711"/>
        <v>9.5515046296281741E-2</v>
      </c>
      <c r="AB992" s="35">
        <f t="shared" si="712"/>
        <v>9.9335648148133018E-2</v>
      </c>
      <c r="AC992" s="35">
        <f t="shared" si="713"/>
        <v>0.1031562499999843</v>
      </c>
      <c r="AD992" s="35">
        <f t="shared" si="714"/>
        <v>0.10697685185183556</v>
      </c>
      <c r="AE992" s="35">
        <f t="shared" si="715"/>
        <v>0.11079745370368682</v>
      </c>
      <c r="AF992" s="36">
        <f t="shared" si="716"/>
        <v>0.1146180555555381</v>
      </c>
      <c r="AG992" s="35">
        <f t="shared" si="717"/>
        <v>0.11843865740738937</v>
      </c>
      <c r="AH992" s="35">
        <f t="shared" si="718"/>
        <v>0.12225925925924064</v>
      </c>
      <c r="AI992" s="35">
        <f t="shared" si="719"/>
        <v>0.1260798611110919</v>
      </c>
      <c r="AJ992" s="35">
        <f t="shared" si="720"/>
        <v>0.12990046296294316</v>
      </c>
      <c r="AK992" s="36">
        <f t="shared" si="721"/>
        <v>0.13372106481479445</v>
      </c>
      <c r="AL992" s="35">
        <f t="shared" si="722"/>
        <v>0.13754166666664572</v>
      </c>
      <c r="AM992" s="35">
        <f t="shared" si="723"/>
        <v>0.14136226851849698</v>
      </c>
      <c r="AN992" s="35">
        <f t="shared" si="724"/>
        <v>0.14518287037034827</v>
      </c>
      <c r="AO992" s="35">
        <f t="shared" si="725"/>
        <v>0.14900347222219953</v>
      </c>
      <c r="AP992" s="36">
        <f t="shared" si="726"/>
        <v>0.1528240740740508</v>
      </c>
      <c r="AQ992" s="35">
        <f t="shared" si="727"/>
        <v>0.15664467592590206</v>
      </c>
      <c r="AR992" s="35">
        <f t="shared" si="728"/>
        <v>0.16046527777775332</v>
      </c>
      <c r="AS992" s="38">
        <f t="shared" si="729"/>
        <v>0.16121029513886434</v>
      </c>
      <c r="AU992" s="33">
        <v>3.8206018518512699E-3</v>
      </c>
    </row>
    <row r="993" spans="1:47">
      <c r="A993" s="33">
        <v>3.8217592592586602E-3</v>
      </c>
      <c r="B993" s="34">
        <v>3.8217592592586602E-3</v>
      </c>
      <c r="C993" s="35">
        <f t="shared" ref="C993:C1056" si="730">B993*2</f>
        <v>7.6435185185173204E-3</v>
      </c>
      <c r="D993" s="35">
        <f t="shared" si="688"/>
        <v>1.146527777777598E-2</v>
      </c>
      <c r="E993" s="35">
        <f t="shared" si="689"/>
        <v>1.5287037037034641E-2</v>
      </c>
      <c r="F993" s="36">
        <f t="shared" si="690"/>
        <v>1.91087962962933E-2</v>
      </c>
      <c r="G993" s="35">
        <f t="shared" si="691"/>
        <v>2.293055555555196E-2</v>
      </c>
      <c r="H993" s="35">
        <f t="shared" si="692"/>
        <v>2.6752314814810621E-2</v>
      </c>
      <c r="I993" s="35">
        <f t="shared" si="693"/>
        <v>3.0574074074069282E-2</v>
      </c>
      <c r="J993" s="35">
        <f t="shared" si="694"/>
        <v>3.4395833333327942E-2</v>
      </c>
      <c r="K993" s="36">
        <f t="shared" si="695"/>
        <v>3.8217592592586599E-2</v>
      </c>
      <c r="L993" s="35">
        <f t="shared" si="696"/>
        <v>4.2039351851845264E-2</v>
      </c>
      <c r="M993" s="35">
        <f t="shared" si="697"/>
        <v>4.5861111111103921E-2</v>
      </c>
      <c r="N993" s="35">
        <f t="shared" si="698"/>
        <v>4.9682870370362585E-2</v>
      </c>
      <c r="O993" s="35">
        <f t="shared" si="699"/>
        <v>5.3504629629621242E-2</v>
      </c>
      <c r="P993" s="36">
        <f t="shared" si="700"/>
        <v>5.7326388888879906E-2</v>
      </c>
      <c r="Q993" s="35">
        <f t="shared" si="701"/>
        <v>6.1148148148138563E-2</v>
      </c>
      <c r="R993" s="35">
        <f t="shared" si="702"/>
        <v>6.496990740739722E-2</v>
      </c>
      <c r="S993" s="35">
        <f t="shared" si="703"/>
        <v>6.8791666666655885E-2</v>
      </c>
      <c r="T993" s="35">
        <f t="shared" si="704"/>
        <v>7.2613425925914549E-2</v>
      </c>
      <c r="U993" s="36">
        <f t="shared" si="705"/>
        <v>7.6435185185173199E-2</v>
      </c>
      <c r="V993" s="35">
        <f t="shared" si="706"/>
        <v>8.0256944444431863E-2</v>
      </c>
      <c r="W993" s="37">
        <f t="shared" si="707"/>
        <v>8.0620011574061429E-2</v>
      </c>
      <c r="X993" s="35">
        <f t="shared" si="708"/>
        <v>8.4078703703690527E-2</v>
      </c>
      <c r="Y993" s="35">
        <f t="shared" si="709"/>
        <v>8.7900462962949191E-2</v>
      </c>
      <c r="Z993" s="35">
        <f t="shared" si="710"/>
        <v>9.1722222222207841E-2</v>
      </c>
      <c r="AA993" s="36">
        <f t="shared" si="711"/>
        <v>9.5543981481466506E-2</v>
      </c>
      <c r="AB993" s="35">
        <f t="shared" si="712"/>
        <v>9.936574074072517E-2</v>
      </c>
      <c r="AC993" s="35">
        <f t="shared" si="713"/>
        <v>0.10318749999998382</v>
      </c>
      <c r="AD993" s="35">
        <f t="shared" si="714"/>
        <v>0.10700925925924248</v>
      </c>
      <c r="AE993" s="35">
        <f t="shared" si="715"/>
        <v>0.11083101851850115</v>
      </c>
      <c r="AF993" s="36">
        <f t="shared" si="716"/>
        <v>0.11465277777775981</v>
      </c>
      <c r="AG993" s="35">
        <f t="shared" si="717"/>
        <v>0.11847453703701846</v>
      </c>
      <c r="AH993" s="35">
        <f t="shared" si="718"/>
        <v>0.12229629629627713</v>
      </c>
      <c r="AI993" s="35">
        <f t="shared" si="719"/>
        <v>0.12611805555553579</v>
      </c>
      <c r="AJ993" s="35">
        <f t="shared" si="720"/>
        <v>0.12993981481479444</v>
      </c>
      <c r="AK993" s="36">
        <f t="shared" si="721"/>
        <v>0.13376157407405312</v>
      </c>
      <c r="AL993" s="35">
        <f t="shared" si="722"/>
        <v>0.13758333333331177</v>
      </c>
      <c r="AM993" s="35">
        <f t="shared" si="723"/>
        <v>0.14140509259257042</v>
      </c>
      <c r="AN993" s="35">
        <f t="shared" si="724"/>
        <v>0.1452268518518291</v>
      </c>
      <c r="AO993" s="35">
        <f t="shared" si="725"/>
        <v>0.14904861111108775</v>
      </c>
      <c r="AP993" s="36">
        <f t="shared" si="726"/>
        <v>0.1528703703703464</v>
      </c>
      <c r="AQ993" s="35">
        <f t="shared" si="727"/>
        <v>0.15669212962960508</v>
      </c>
      <c r="AR993" s="35">
        <f t="shared" si="728"/>
        <v>0.16051388888886373</v>
      </c>
      <c r="AS993" s="38">
        <f t="shared" si="729"/>
        <v>0.16125913194441918</v>
      </c>
      <c r="AU993" s="33">
        <v>3.8217592592586602E-3</v>
      </c>
    </row>
    <row r="994" spans="1:47">
      <c r="A994" s="33">
        <v>3.82291666666608E-3</v>
      </c>
      <c r="B994" s="34">
        <v>3.82291666666608E-3</v>
      </c>
      <c r="C994" s="35">
        <f t="shared" si="730"/>
        <v>7.6458333333321599E-3</v>
      </c>
      <c r="D994" s="35">
        <f t="shared" si="688"/>
        <v>1.1468749999998241E-2</v>
      </c>
      <c r="E994" s="35">
        <f t="shared" si="689"/>
        <v>1.529166666666432E-2</v>
      </c>
      <c r="F994" s="36">
        <f t="shared" si="690"/>
        <v>1.9114583333330399E-2</v>
      </c>
      <c r="G994" s="35">
        <f t="shared" si="691"/>
        <v>2.2937499999996482E-2</v>
      </c>
      <c r="H994" s="35">
        <f t="shared" si="692"/>
        <v>2.6760416666662561E-2</v>
      </c>
      <c r="I994" s="35">
        <f t="shared" si="693"/>
        <v>3.058333333332864E-2</v>
      </c>
      <c r="J994" s="35">
        <f t="shared" si="694"/>
        <v>3.4406249999994719E-2</v>
      </c>
      <c r="K994" s="36">
        <f t="shared" si="695"/>
        <v>3.8229166666660798E-2</v>
      </c>
      <c r="L994" s="35">
        <f t="shared" si="696"/>
        <v>4.2052083333326877E-2</v>
      </c>
      <c r="M994" s="35">
        <f t="shared" si="697"/>
        <v>4.5874999999992963E-2</v>
      </c>
      <c r="N994" s="35">
        <f t="shared" si="698"/>
        <v>4.9697916666659042E-2</v>
      </c>
      <c r="O994" s="35">
        <f t="shared" si="699"/>
        <v>5.3520833333325121E-2</v>
      </c>
      <c r="P994" s="36">
        <f t="shared" si="700"/>
        <v>5.73437499999912E-2</v>
      </c>
      <c r="Q994" s="35">
        <f t="shared" si="701"/>
        <v>6.1166666666657279E-2</v>
      </c>
      <c r="R994" s="35">
        <f t="shared" si="702"/>
        <v>6.4989583333323359E-2</v>
      </c>
      <c r="S994" s="35">
        <f t="shared" si="703"/>
        <v>6.8812499999989438E-2</v>
      </c>
      <c r="T994" s="35">
        <f t="shared" si="704"/>
        <v>7.2635416666655517E-2</v>
      </c>
      <c r="U994" s="36">
        <f t="shared" si="705"/>
        <v>7.6458333333321596E-2</v>
      </c>
      <c r="V994" s="35">
        <f t="shared" si="706"/>
        <v>8.0281249999987675E-2</v>
      </c>
      <c r="W994" s="37">
        <f t="shared" si="707"/>
        <v>8.0644427083320952E-2</v>
      </c>
      <c r="X994" s="35">
        <f t="shared" si="708"/>
        <v>8.4104166666653754E-2</v>
      </c>
      <c r="Y994" s="35">
        <f t="shared" si="709"/>
        <v>8.7927083333319833E-2</v>
      </c>
      <c r="Z994" s="35">
        <f t="shared" si="710"/>
        <v>9.1749999999985926E-2</v>
      </c>
      <c r="AA994" s="36">
        <f t="shared" si="711"/>
        <v>9.5572916666652005E-2</v>
      </c>
      <c r="AB994" s="35">
        <f t="shared" si="712"/>
        <v>9.9395833333318084E-2</v>
      </c>
      <c r="AC994" s="35">
        <f t="shared" si="713"/>
        <v>0.10321874999998416</v>
      </c>
      <c r="AD994" s="35">
        <f t="shared" si="714"/>
        <v>0.10704166666665024</v>
      </c>
      <c r="AE994" s="35">
        <f t="shared" si="715"/>
        <v>0.11086458333331632</v>
      </c>
      <c r="AF994" s="36">
        <f t="shared" si="716"/>
        <v>0.1146874999999824</v>
      </c>
      <c r="AG994" s="35">
        <f t="shared" si="717"/>
        <v>0.11851041666664848</v>
      </c>
      <c r="AH994" s="35">
        <f t="shared" si="718"/>
        <v>0.12233333333331456</v>
      </c>
      <c r="AI994" s="35">
        <f t="shared" si="719"/>
        <v>0.12615624999998065</v>
      </c>
      <c r="AJ994" s="35">
        <f t="shared" si="720"/>
        <v>0.12997916666664672</v>
      </c>
      <c r="AK994" s="36">
        <f t="shared" si="721"/>
        <v>0.13380208333331281</v>
      </c>
      <c r="AL994" s="35">
        <f t="shared" si="722"/>
        <v>0.13762499999997888</v>
      </c>
      <c r="AM994" s="35">
        <f t="shared" si="723"/>
        <v>0.14144791666664497</v>
      </c>
      <c r="AN994" s="35">
        <f t="shared" si="724"/>
        <v>0.14527083333331103</v>
      </c>
      <c r="AO994" s="35">
        <f t="shared" si="725"/>
        <v>0.14909374999997713</v>
      </c>
      <c r="AP994" s="36">
        <f t="shared" si="726"/>
        <v>0.15291666666664319</v>
      </c>
      <c r="AQ994" s="35">
        <f t="shared" si="727"/>
        <v>0.15673958333330928</v>
      </c>
      <c r="AR994" s="35">
        <f t="shared" si="728"/>
        <v>0.16056249999997535</v>
      </c>
      <c r="AS994" s="38">
        <f t="shared" si="729"/>
        <v>0.16130796874997524</v>
      </c>
      <c r="AU994" s="33">
        <v>3.82291666666608E-3</v>
      </c>
    </row>
    <row r="995" spans="1:47">
      <c r="A995" s="33">
        <v>3.8240740740734902E-3</v>
      </c>
      <c r="B995" s="34">
        <v>3.8240740740734902E-3</v>
      </c>
      <c r="C995" s="35">
        <f t="shared" si="730"/>
        <v>7.6481481481469804E-3</v>
      </c>
      <c r="D995" s="35">
        <f t="shared" si="688"/>
        <v>1.147222222222047E-2</v>
      </c>
      <c r="E995" s="35">
        <f t="shared" si="689"/>
        <v>1.5296296296293961E-2</v>
      </c>
      <c r="F995" s="36">
        <f t="shared" si="690"/>
        <v>1.912037037036745E-2</v>
      </c>
      <c r="G995" s="35">
        <f t="shared" si="691"/>
        <v>2.294444444444094E-2</v>
      </c>
      <c r="H995" s="35">
        <f t="shared" si="692"/>
        <v>2.6768518518514431E-2</v>
      </c>
      <c r="I995" s="35">
        <f t="shared" si="693"/>
        <v>3.0592592592587921E-2</v>
      </c>
      <c r="J995" s="35">
        <f t="shared" si="694"/>
        <v>3.4416666666661412E-2</v>
      </c>
      <c r="K995" s="36">
        <f t="shared" si="695"/>
        <v>3.8240740740734899E-2</v>
      </c>
      <c r="L995" s="35">
        <f t="shared" si="696"/>
        <v>4.2064814814808393E-2</v>
      </c>
      <c r="M995" s="35">
        <f t="shared" si="697"/>
        <v>4.5888888888881881E-2</v>
      </c>
      <c r="N995" s="35">
        <f t="shared" si="698"/>
        <v>4.9712962962955375E-2</v>
      </c>
      <c r="O995" s="35">
        <f t="shared" si="699"/>
        <v>5.3537037037028862E-2</v>
      </c>
      <c r="P995" s="36">
        <f t="shared" si="700"/>
        <v>5.7361111111102356E-2</v>
      </c>
      <c r="Q995" s="35">
        <f t="shared" si="701"/>
        <v>6.1185185185175843E-2</v>
      </c>
      <c r="R995" s="35">
        <f t="shared" si="702"/>
        <v>6.500925925924933E-2</v>
      </c>
      <c r="S995" s="35">
        <f t="shared" si="703"/>
        <v>6.8833333333322824E-2</v>
      </c>
      <c r="T995" s="35">
        <f t="shared" si="704"/>
        <v>7.2657407407396318E-2</v>
      </c>
      <c r="U995" s="36">
        <f t="shared" si="705"/>
        <v>7.6481481481469799E-2</v>
      </c>
      <c r="V995" s="35">
        <f t="shared" si="706"/>
        <v>8.0305555555543293E-2</v>
      </c>
      <c r="W995" s="37">
        <f t="shared" si="707"/>
        <v>8.0668842592580267E-2</v>
      </c>
      <c r="X995" s="35">
        <f t="shared" si="708"/>
        <v>8.4129629629616787E-2</v>
      </c>
      <c r="Y995" s="35">
        <f t="shared" si="709"/>
        <v>8.7953703703690281E-2</v>
      </c>
      <c r="Z995" s="35">
        <f t="shared" si="710"/>
        <v>9.1777777777763761E-2</v>
      </c>
      <c r="AA995" s="36">
        <f t="shared" si="711"/>
        <v>9.5601851851837255E-2</v>
      </c>
      <c r="AB995" s="35">
        <f t="shared" si="712"/>
        <v>9.9425925925910749E-2</v>
      </c>
      <c r="AC995" s="35">
        <f t="shared" si="713"/>
        <v>0.10324999999998423</v>
      </c>
      <c r="AD995" s="35">
        <f t="shared" si="714"/>
        <v>0.10707407407405772</v>
      </c>
      <c r="AE995" s="35">
        <f t="shared" si="715"/>
        <v>0.11089814814813122</v>
      </c>
      <c r="AF995" s="36">
        <f t="shared" si="716"/>
        <v>0.11472222222220471</v>
      </c>
      <c r="AG995" s="35">
        <f t="shared" si="717"/>
        <v>0.11854629629627819</v>
      </c>
      <c r="AH995" s="35">
        <f t="shared" si="718"/>
        <v>0.12237037037035169</v>
      </c>
      <c r="AI995" s="35">
        <f t="shared" si="719"/>
        <v>0.12619444444442518</v>
      </c>
      <c r="AJ995" s="35">
        <f t="shared" si="720"/>
        <v>0.13001851851849866</v>
      </c>
      <c r="AK995" s="36">
        <f t="shared" si="721"/>
        <v>0.13384259259257217</v>
      </c>
      <c r="AL995" s="35">
        <f t="shared" si="722"/>
        <v>0.13766666666664565</v>
      </c>
      <c r="AM995" s="35">
        <f t="shared" si="723"/>
        <v>0.14149074074071913</v>
      </c>
      <c r="AN995" s="35">
        <f t="shared" si="724"/>
        <v>0.14531481481479264</v>
      </c>
      <c r="AO995" s="35">
        <f t="shared" si="725"/>
        <v>0.14913888888886612</v>
      </c>
      <c r="AP995" s="36">
        <f t="shared" si="726"/>
        <v>0.1529629629629396</v>
      </c>
      <c r="AQ995" s="35">
        <f t="shared" si="727"/>
        <v>0.15678703703701311</v>
      </c>
      <c r="AR995" s="35">
        <f t="shared" si="728"/>
        <v>0.16061111111108659</v>
      </c>
      <c r="AS995" s="38">
        <f t="shared" si="729"/>
        <v>0.16135680555553092</v>
      </c>
      <c r="AU995" s="33">
        <v>3.8240740740734902E-3</v>
      </c>
    </row>
    <row r="996" spans="1:47">
      <c r="A996" s="33">
        <v>3.82523148148088E-3</v>
      </c>
      <c r="B996" s="34">
        <v>3.82523148148088E-3</v>
      </c>
      <c r="C996" s="35">
        <f t="shared" si="730"/>
        <v>7.65046296296176E-3</v>
      </c>
      <c r="D996" s="35">
        <f t="shared" si="688"/>
        <v>1.1475694444442641E-2</v>
      </c>
      <c r="E996" s="35">
        <f t="shared" si="689"/>
        <v>1.530092592592352E-2</v>
      </c>
      <c r="F996" s="36">
        <f t="shared" si="690"/>
        <v>1.91261574074044E-2</v>
      </c>
      <c r="G996" s="35">
        <f t="shared" si="691"/>
        <v>2.2951388888885281E-2</v>
      </c>
      <c r="H996" s="35">
        <f t="shared" si="692"/>
        <v>2.6776620370366159E-2</v>
      </c>
      <c r="I996" s="35">
        <f t="shared" si="693"/>
        <v>3.060185185184704E-2</v>
      </c>
      <c r="J996" s="35">
        <f t="shared" si="694"/>
        <v>3.4427083333327918E-2</v>
      </c>
      <c r="K996" s="36">
        <f t="shared" si="695"/>
        <v>3.8252314814808799E-2</v>
      </c>
      <c r="L996" s="35">
        <f t="shared" si="696"/>
        <v>4.2077546296289681E-2</v>
      </c>
      <c r="M996" s="35">
        <f t="shared" si="697"/>
        <v>4.5902777777770562E-2</v>
      </c>
      <c r="N996" s="35">
        <f t="shared" si="698"/>
        <v>4.9728009259251443E-2</v>
      </c>
      <c r="O996" s="35">
        <f t="shared" si="699"/>
        <v>5.3553240740732318E-2</v>
      </c>
      <c r="P996" s="36">
        <f t="shared" si="700"/>
        <v>5.7378472222213199E-2</v>
      </c>
      <c r="Q996" s="35">
        <f t="shared" si="701"/>
        <v>6.120370370369408E-2</v>
      </c>
      <c r="R996" s="35">
        <f t="shared" si="702"/>
        <v>6.5028935185174955E-2</v>
      </c>
      <c r="S996" s="35">
        <f t="shared" si="703"/>
        <v>6.8854166666655836E-2</v>
      </c>
      <c r="T996" s="35">
        <f t="shared" si="704"/>
        <v>7.2679398148136717E-2</v>
      </c>
      <c r="U996" s="36">
        <f t="shared" si="705"/>
        <v>7.6504629629617599E-2</v>
      </c>
      <c r="V996" s="35">
        <f t="shared" si="706"/>
        <v>8.032986111109848E-2</v>
      </c>
      <c r="W996" s="37">
        <f t="shared" si="707"/>
        <v>8.0693258101839166E-2</v>
      </c>
      <c r="X996" s="35">
        <f t="shared" si="708"/>
        <v>8.4155092592579361E-2</v>
      </c>
      <c r="Y996" s="35">
        <f t="shared" si="709"/>
        <v>8.7980324074060243E-2</v>
      </c>
      <c r="Z996" s="35">
        <f t="shared" si="710"/>
        <v>9.1805555555541124E-2</v>
      </c>
      <c r="AA996" s="36">
        <f t="shared" si="711"/>
        <v>9.5630787037022005E-2</v>
      </c>
      <c r="AB996" s="35">
        <f t="shared" si="712"/>
        <v>9.9456018518502887E-2</v>
      </c>
      <c r="AC996" s="35">
        <f t="shared" si="713"/>
        <v>0.10328124999998375</v>
      </c>
      <c r="AD996" s="35">
        <f t="shared" si="714"/>
        <v>0.10710648148146464</v>
      </c>
      <c r="AE996" s="35">
        <f t="shared" si="715"/>
        <v>0.11093171296294552</v>
      </c>
      <c r="AF996" s="36">
        <f t="shared" si="716"/>
        <v>0.1147569444444264</v>
      </c>
      <c r="AG996" s="35">
        <f t="shared" si="717"/>
        <v>0.11858217592590728</v>
      </c>
      <c r="AH996" s="35">
        <f t="shared" si="718"/>
        <v>0.12240740740738816</v>
      </c>
      <c r="AI996" s="35">
        <f t="shared" si="719"/>
        <v>0.12623263888886904</v>
      </c>
      <c r="AJ996" s="35">
        <f t="shared" si="720"/>
        <v>0.13005787037034991</v>
      </c>
      <c r="AK996" s="36">
        <f t="shared" si="721"/>
        <v>0.1338831018518308</v>
      </c>
      <c r="AL996" s="35">
        <f t="shared" si="722"/>
        <v>0.13770833333331167</v>
      </c>
      <c r="AM996" s="35">
        <f t="shared" si="723"/>
        <v>0.14153356481479257</v>
      </c>
      <c r="AN996" s="35">
        <f t="shared" si="724"/>
        <v>0.14535879629627343</v>
      </c>
      <c r="AO996" s="35">
        <f t="shared" si="725"/>
        <v>0.14918402777775433</v>
      </c>
      <c r="AP996" s="36">
        <f t="shared" si="726"/>
        <v>0.1530092592592352</v>
      </c>
      <c r="AQ996" s="35">
        <f t="shared" si="727"/>
        <v>0.15683449074071609</v>
      </c>
      <c r="AR996" s="35">
        <f t="shared" si="728"/>
        <v>0.16065972222219696</v>
      </c>
      <c r="AS996" s="38">
        <f t="shared" si="729"/>
        <v>0.16140564236108573</v>
      </c>
      <c r="AU996" s="33">
        <v>3.82523148148088E-3</v>
      </c>
    </row>
    <row r="997" spans="1:47">
      <c r="A997" s="33">
        <v>3.8263888888883002E-3</v>
      </c>
      <c r="B997" s="34">
        <v>3.8263888888883002E-3</v>
      </c>
      <c r="C997" s="35">
        <f t="shared" si="730"/>
        <v>7.6527777777766004E-3</v>
      </c>
      <c r="D997" s="35">
        <f t="shared" si="688"/>
        <v>1.1479166666664901E-2</v>
      </c>
      <c r="E997" s="35">
        <f t="shared" si="689"/>
        <v>1.5305555555553201E-2</v>
      </c>
      <c r="F997" s="36">
        <f t="shared" si="690"/>
        <v>1.9131944444441502E-2</v>
      </c>
      <c r="G997" s="35">
        <f t="shared" si="691"/>
        <v>2.2958333333329802E-2</v>
      </c>
      <c r="H997" s="35">
        <f t="shared" si="692"/>
        <v>2.6784722222218102E-2</v>
      </c>
      <c r="I997" s="35">
        <f t="shared" si="693"/>
        <v>3.0611111111106402E-2</v>
      </c>
      <c r="J997" s="35">
        <f t="shared" si="694"/>
        <v>3.4437499999994702E-2</v>
      </c>
      <c r="K997" s="36">
        <f t="shared" si="695"/>
        <v>3.8263888888883005E-2</v>
      </c>
      <c r="L997" s="35">
        <f t="shared" si="696"/>
        <v>4.2090277777771301E-2</v>
      </c>
      <c r="M997" s="35">
        <f t="shared" si="697"/>
        <v>4.5916666666659604E-2</v>
      </c>
      <c r="N997" s="35">
        <f t="shared" si="698"/>
        <v>4.9743055555547901E-2</v>
      </c>
      <c r="O997" s="35">
        <f t="shared" si="699"/>
        <v>5.3569444444436204E-2</v>
      </c>
      <c r="P997" s="36">
        <f t="shared" si="700"/>
        <v>5.73958333333245E-2</v>
      </c>
      <c r="Q997" s="35">
        <f t="shared" si="701"/>
        <v>6.1222222222212803E-2</v>
      </c>
      <c r="R997" s="35">
        <f t="shared" si="702"/>
        <v>6.5048611111101107E-2</v>
      </c>
      <c r="S997" s="35">
        <f t="shared" si="703"/>
        <v>6.8874999999989403E-2</v>
      </c>
      <c r="T997" s="35">
        <f t="shared" si="704"/>
        <v>7.2701388888877699E-2</v>
      </c>
      <c r="U997" s="36">
        <f t="shared" si="705"/>
        <v>7.652777777776601E-2</v>
      </c>
      <c r="V997" s="35">
        <f t="shared" si="706"/>
        <v>8.0354166666654306E-2</v>
      </c>
      <c r="W997" s="37">
        <f t="shared" si="707"/>
        <v>8.0717673611098689E-2</v>
      </c>
      <c r="X997" s="35">
        <f t="shared" si="708"/>
        <v>8.4180555555542602E-2</v>
      </c>
      <c r="Y997" s="35">
        <f t="shared" si="709"/>
        <v>8.8006944444430898E-2</v>
      </c>
      <c r="Z997" s="35">
        <f t="shared" si="710"/>
        <v>9.1833333333319209E-2</v>
      </c>
      <c r="AA997" s="36">
        <f t="shared" si="711"/>
        <v>9.5659722222207505E-2</v>
      </c>
      <c r="AB997" s="35">
        <f t="shared" si="712"/>
        <v>9.9486111111095801E-2</v>
      </c>
      <c r="AC997" s="35">
        <f t="shared" si="713"/>
        <v>0.10331249999998411</v>
      </c>
      <c r="AD997" s="35">
        <f t="shared" si="714"/>
        <v>0.10713888888887241</v>
      </c>
      <c r="AE997" s="35">
        <f t="shared" si="715"/>
        <v>0.1109652777777607</v>
      </c>
      <c r="AF997" s="36">
        <f t="shared" si="716"/>
        <v>0.114791666666649</v>
      </c>
      <c r="AG997" s="35">
        <f t="shared" si="717"/>
        <v>0.11861805555553731</v>
      </c>
      <c r="AH997" s="35">
        <f t="shared" si="718"/>
        <v>0.12244444444442561</v>
      </c>
      <c r="AI997" s="35">
        <f t="shared" si="719"/>
        <v>0.1262708333333139</v>
      </c>
      <c r="AJ997" s="35">
        <f t="shared" si="720"/>
        <v>0.13009722222220221</v>
      </c>
      <c r="AK997" s="36">
        <f t="shared" si="721"/>
        <v>0.1339236111110905</v>
      </c>
      <c r="AL997" s="35">
        <f t="shared" si="722"/>
        <v>0.13774999999997881</v>
      </c>
      <c r="AM997" s="35">
        <f t="shared" si="723"/>
        <v>0.14157638888886712</v>
      </c>
      <c r="AN997" s="35">
        <f t="shared" si="724"/>
        <v>0.1454027777777554</v>
      </c>
      <c r="AO997" s="35">
        <f t="shared" si="725"/>
        <v>0.14922916666664371</v>
      </c>
      <c r="AP997" s="36">
        <f t="shared" si="726"/>
        <v>0.15305555555553202</v>
      </c>
      <c r="AQ997" s="35">
        <f t="shared" si="727"/>
        <v>0.1568819444444203</v>
      </c>
      <c r="AR997" s="35">
        <f t="shared" si="728"/>
        <v>0.16070833333330861</v>
      </c>
      <c r="AS997" s="38">
        <f t="shared" si="729"/>
        <v>0.16145447916664182</v>
      </c>
      <c r="AU997" s="33">
        <v>3.8263888888883002E-3</v>
      </c>
    </row>
    <row r="998" spans="1:47">
      <c r="A998" s="33">
        <v>3.82754629629571E-3</v>
      </c>
      <c r="B998" s="34">
        <v>3.82754629629571E-3</v>
      </c>
      <c r="C998" s="35">
        <f t="shared" si="730"/>
        <v>7.65509259259142E-3</v>
      </c>
      <c r="D998" s="35">
        <f t="shared" si="688"/>
        <v>1.148263888888713E-2</v>
      </c>
      <c r="E998" s="35">
        <f t="shared" si="689"/>
        <v>1.531018518518284E-2</v>
      </c>
      <c r="F998" s="36">
        <f t="shared" si="690"/>
        <v>1.913773148147855E-2</v>
      </c>
      <c r="G998" s="35">
        <f t="shared" si="691"/>
        <v>2.2965277777774261E-2</v>
      </c>
      <c r="H998" s="35">
        <f t="shared" si="692"/>
        <v>2.6792824074069969E-2</v>
      </c>
      <c r="I998" s="35">
        <f t="shared" si="693"/>
        <v>3.062037037036568E-2</v>
      </c>
      <c r="J998" s="35">
        <f t="shared" si="694"/>
        <v>3.4447916666661388E-2</v>
      </c>
      <c r="K998" s="36">
        <f t="shared" si="695"/>
        <v>3.8275462962957099E-2</v>
      </c>
      <c r="L998" s="35">
        <f t="shared" si="696"/>
        <v>4.210300925925281E-2</v>
      </c>
      <c r="M998" s="35">
        <f t="shared" si="697"/>
        <v>4.5930555555548522E-2</v>
      </c>
      <c r="N998" s="35">
        <f t="shared" si="698"/>
        <v>4.9758101851844233E-2</v>
      </c>
      <c r="O998" s="35">
        <f t="shared" si="699"/>
        <v>5.3585648148139937E-2</v>
      </c>
      <c r="P998" s="36">
        <f t="shared" si="700"/>
        <v>5.7413194444435649E-2</v>
      </c>
      <c r="Q998" s="35">
        <f t="shared" si="701"/>
        <v>6.124074074073136E-2</v>
      </c>
      <c r="R998" s="35">
        <f t="shared" si="702"/>
        <v>6.5068287037027064E-2</v>
      </c>
      <c r="S998" s="35">
        <f t="shared" si="703"/>
        <v>6.8895833333322776E-2</v>
      </c>
      <c r="T998" s="35">
        <f t="shared" si="704"/>
        <v>7.2723379629618487E-2</v>
      </c>
      <c r="U998" s="36">
        <f t="shared" si="705"/>
        <v>7.6550925925914198E-2</v>
      </c>
      <c r="V998" s="35">
        <f t="shared" si="706"/>
        <v>8.037847222220991E-2</v>
      </c>
      <c r="W998" s="37">
        <f t="shared" si="707"/>
        <v>8.0742089120358004E-2</v>
      </c>
      <c r="X998" s="35">
        <f t="shared" si="708"/>
        <v>8.4206018518505621E-2</v>
      </c>
      <c r="Y998" s="35">
        <f t="shared" si="709"/>
        <v>8.8033564814801332E-2</v>
      </c>
      <c r="Z998" s="35">
        <f t="shared" si="710"/>
        <v>9.1861111111097044E-2</v>
      </c>
      <c r="AA998" s="36">
        <f t="shared" si="711"/>
        <v>9.5688657407392755E-2</v>
      </c>
      <c r="AB998" s="35">
        <f t="shared" si="712"/>
        <v>9.9516203703688466E-2</v>
      </c>
      <c r="AC998" s="35">
        <f t="shared" si="713"/>
        <v>0.10334374999998416</v>
      </c>
      <c r="AD998" s="35">
        <f t="shared" si="714"/>
        <v>0.10717129629627987</v>
      </c>
      <c r="AE998" s="35">
        <f t="shared" si="715"/>
        <v>0.11099884259257559</v>
      </c>
      <c r="AF998" s="36">
        <f t="shared" si="716"/>
        <v>0.1148263888888713</v>
      </c>
      <c r="AG998" s="35">
        <f t="shared" si="717"/>
        <v>0.11865393518516701</v>
      </c>
      <c r="AH998" s="35">
        <f t="shared" si="718"/>
        <v>0.12248148148146272</v>
      </c>
      <c r="AI998" s="35">
        <f t="shared" si="719"/>
        <v>0.12630902777775843</v>
      </c>
      <c r="AJ998" s="35">
        <f t="shared" si="720"/>
        <v>0.13013657407405413</v>
      </c>
      <c r="AK998" s="36">
        <f t="shared" si="721"/>
        <v>0.13396412037034985</v>
      </c>
      <c r="AL998" s="35">
        <f t="shared" si="722"/>
        <v>0.13779166666664555</v>
      </c>
      <c r="AM998" s="35">
        <f t="shared" si="723"/>
        <v>0.14161921296294128</v>
      </c>
      <c r="AN998" s="35">
        <f t="shared" si="724"/>
        <v>0.14544675925923697</v>
      </c>
      <c r="AO998" s="35">
        <f t="shared" si="725"/>
        <v>0.1492743055555327</v>
      </c>
      <c r="AP998" s="36">
        <f t="shared" si="726"/>
        <v>0.1531018518518284</v>
      </c>
      <c r="AQ998" s="35">
        <f t="shared" si="727"/>
        <v>0.15692939814812412</v>
      </c>
      <c r="AR998" s="35">
        <f t="shared" si="728"/>
        <v>0.16075694444441982</v>
      </c>
      <c r="AS998" s="38">
        <f t="shared" si="729"/>
        <v>0.1615033159721975</v>
      </c>
      <c r="AU998" s="33">
        <v>3.82754629629571E-3</v>
      </c>
    </row>
    <row r="999" spans="1:47">
      <c r="A999" s="33">
        <v>3.8287037037031198E-3</v>
      </c>
      <c r="B999" s="34">
        <v>3.8287037037031198E-3</v>
      </c>
      <c r="C999" s="35">
        <f t="shared" si="730"/>
        <v>7.6574074074062396E-3</v>
      </c>
      <c r="D999" s="35">
        <f t="shared" si="688"/>
        <v>1.148611111110936E-2</v>
      </c>
      <c r="E999" s="35">
        <f t="shared" si="689"/>
        <v>1.5314814814812479E-2</v>
      </c>
      <c r="F999" s="36">
        <f t="shared" si="690"/>
        <v>1.91435185185156E-2</v>
      </c>
      <c r="G999" s="35">
        <f t="shared" si="691"/>
        <v>2.297222222221872E-2</v>
      </c>
      <c r="H999" s="35">
        <f t="shared" si="692"/>
        <v>2.6800925925921839E-2</v>
      </c>
      <c r="I999" s="35">
        <f t="shared" si="693"/>
        <v>3.0629629629624958E-2</v>
      </c>
      <c r="J999" s="35">
        <f t="shared" si="694"/>
        <v>3.4458333333328081E-2</v>
      </c>
      <c r="K999" s="36">
        <f t="shared" si="695"/>
        <v>3.82870370370312E-2</v>
      </c>
      <c r="L999" s="35">
        <f t="shared" si="696"/>
        <v>4.211574074073432E-2</v>
      </c>
      <c r="M999" s="35">
        <f t="shared" si="697"/>
        <v>4.5944444444437439E-2</v>
      </c>
      <c r="N999" s="35">
        <f t="shared" si="698"/>
        <v>4.9773148148140559E-2</v>
      </c>
      <c r="O999" s="35">
        <f t="shared" si="699"/>
        <v>5.3601851851843678E-2</v>
      </c>
      <c r="P999" s="36">
        <f t="shared" si="700"/>
        <v>5.7430555555546797E-2</v>
      </c>
      <c r="Q999" s="35">
        <f t="shared" si="701"/>
        <v>6.1259259259249917E-2</v>
      </c>
      <c r="R999" s="35">
        <f t="shared" si="702"/>
        <v>6.5087962962953036E-2</v>
      </c>
      <c r="S999" s="35">
        <f t="shared" si="703"/>
        <v>6.8916666666656162E-2</v>
      </c>
      <c r="T999" s="35">
        <f t="shared" si="704"/>
        <v>7.2745370370359275E-2</v>
      </c>
      <c r="U999" s="36">
        <f t="shared" si="705"/>
        <v>7.6574074074062401E-2</v>
      </c>
      <c r="V999" s="35">
        <f t="shared" si="706"/>
        <v>8.0402777777765513E-2</v>
      </c>
      <c r="W999" s="37">
        <f t="shared" si="707"/>
        <v>8.0766504629617306E-2</v>
      </c>
      <c r="X999" s="35">
        <f t="shared" si="708"/>
        <v>8.423148148146864E-2</v>
      </c>
      <c r="Y999" s="35">
        <f t="shared" si="709"/>
        <v>8.8060185185171752E-2</v>
      </c>
      <c r="Z999" s="35">
        <f t="shared" si="710"/>
        <v>9.1888888888874878E-2</v>
      </c>
      <c r="AA999" s="36">
        <f t="shared" si="711"/>
        <v>9.5717592592577991E-2</v>
      </c>
      <c r="AB999" s="35">
        <f t="shared" si="712"/>
        <v>9.9546296296281117E-2</v>
      </c>
      <c r="AC999" s="35">
        <f t="shared" si="713"/>
        <v>0.10337499999998423</v>
      </c>
      <c r="AD999" s="35">
        <f t="shared" si="714"/>
        <v>0.10720370370368736</v>
      </c>
      <c r="AE999" s="35">
        <f t="shared" si="715"/>
        <v>0.11103240740739047</v>
      </c>
      <c r="AF999" s="36">
        <f t="shared" si="716"/>
        <v>0.11486111111109359</v>
      </c>
      <c r="AG999" s="35">
        <f t="shared" si="717"/>
        <v>0.11868981481479671</v>
      </c>
      <c r="AH999" s="35">
        <f t="shared" si="718"/>
        <v>0.12251851851849983</v>
      </c>
      <c r="AI999" s="35">
        <f t="shared" si="719"/>
        <v>0.12634722222220296</v>
      </c>
      <c r="AJ999" s="35">
        <f t="shared" si="720"/>
        <v>0.13017592592590607</v>
      </c>
      <c r="AK999" s="36">
        <f t="shared" si="721"/>
        <v>0.13400462962960918</v>
      </c>
      <c r="AL999" s="35">
        <f t="shared" si="722"/>
        <v>0.13783333333331232</v>
      </c>
      <c r="AM999" s="35">
        <f t="shared" si="723"/>
        <v>0.14166203703701544</v>
      </c>
      <c r="AN999" s="35">
        <f t="shared" si="724"/>
        <v>0.14549074074071855</v>
      </c>
      <c r="AO999" s="35">
        <f t="shared" si="725"/>
        <v>0.14931944444442166</v>
      </c>
      <c r="AP999" s="36">
        <f t="shared" si="726"/>
        <v>0.1531481481481248</v>
      </c>
      <c r="AQ999" s="35">
        <f t="shared" si="727"/>
        <v>0.15697685185182791</v>
      </c>
      <c r="AR999" s="35">
        <f t="shared" si="728"/>
        <v>0.16080555555553103</v>
      </c>
      <c r="AS999" s="38">
        <f t="shared" si="729"/>
        <v>0.16155215277775314</v>
      </c>
      <c r="AU999" s="33">
        <v>3.8287037037031198E-3</v>
      </c>
    </row>
    <row r="1000" spans="1:47">
      <c r="A1000" s="33">
        <v>3.82986111111052E-3</v>
      </c>
      <c r="B1000" s="34">
        <v>3.82986111111052E-3</v>
      </c>
      <c r="C1000" s="35">
        <f t="shared" si="730"/>
        <v>7.6597222222210401E-3</v>
      </c>
      <c r="D1000" s="35">
        <f t="shared" si="688"/>
        <v>1.148958333333156E-2</v>
      </c>
      <c r="E1000" s="35">
        <f t="shared" si="689"/>
        <v>1.531944444444208E-2</v>
      </c>
      <c r="F1000" s="36">
        <f t="shared" si="690"/>
        <v>1.9149305555552599E-2</v>
      </c>
      <c r="G1000" s="35">
        <f t="shared" si="691"/>
        <v>2.2979166666663119E-2</v>
      </c>
      <c r="H1000" s="35">
        <f t="shared" si="692"/>
        <v>2.680902777777364E-2</v>
      </c>
      <c r="I1000" s="35">
        <f t="shared" si="693"/>
        <v>3.063888888888416E-2</v>
      </c>
      <c r="J1000" s="35">
        <f t="shared" si="694"/>
        <v>3.4468749999994677E-2</v>
      </c>
      <c r="K1000" s="36">
        <f t="shared" si="695"/>
        <v>3.8298611111105198E-2</v>
      </c>
      <c r="L1000" s="35">
        <f t="shared" si="696"/>
        <v>4.2128472222215718E-2</v>
      </c>
      <c r="M1000" s="35">
        <f t="shared" si="697"/>
        <v>4.5958333333326239E-2</v>
      </c>
      <c r="N1000" s="35">
        <f t="shared" si="698"/>
        <v>4.9788194444436759E-2</v>
      </c>
      <c r="O1000" s="35">
        <f t="shared" si="699"/>
        <v>5.361805555554728E-2</v>
      </c>
      <c r="P1000" s="36">
        <f t="shared" si="700"/>
        <v>5.74479166666578E-2</v>
      </c>
      <c r="Q1000" s="35">
        <f t="shared" si="701"/>
        <v>6.1277777777768321E-2</v>
      </c>
      <c r="R1000" s="35">
        <f t="shared" si="702"/>
        <v>6.5107638888878841E-2</v>
      </c>
      <c r="S1000" s="35">
        <f t="shared" si="703"/>
        <v>6.8937499999989355E-2</v>
      </c>
      <c r="T1000" s="35">
        <f t="shared" si="704"/>
        <v>7.2767361111099882E-2</v>
      </c>
      <c r="U1000" s="36">
        <f t="shared" si="705"/>
        <v>7.6597222222210395E-2</v>
      </c>
      <c r="V1000" s="35">
        <f t="shared" si="706"/>
        <v>8.0427083333320923E-2</v>
      </c>
      <c r="W1000" s="37">
        <f t="shared" si="707"/>
        <v>8.0790920138876413E-2</v>
      </c>
      <c r="X1000" s="35">
        <f t="shared" si="708"/>
        <v>8.4256944444431436E-2</v>
      </c>
      <c r="Y1000" s="35">
        <f t="shared" si="709"/>
        <v>8.8086805555541964E-2</v>
      </c>
      <c r="Z1000" s="35">
        <f t="shared" si="710"/>
        <v>9.1916666666652477E-2</v>
      </c>
      <c r="AA1000" s="36">
        <f t="shared" si="711"/>
        <v>9.5746527777763005E-2</v>
      </c>
      <c r="AB1000" s="35">
        <f t="shared" si="712"/>
        <v>9.9576388888873518E-2</v>
      </c>
      <c r="AC1000" s="35">
        <f t="shared" si="713"/>
        <v>0.10340624999998405</v>
      </c>
      <c r="AD1000" s="35">
        <f t="shared" si="714"/>
        <v>0.10723611111109456</v>
      </c>
      <c r="AE1000" s="35">
        <f t="shared" si="715"/>
        <v>0.11106597222220509</v>
      </c>
      <c r="AF1000" s="36">
        <f t="shared" si="716"/>
        <v>0.1148958333333156</v>
      </c>
      <c r="AG1000" s="35">
        <f t="shared" si="717"/>
        <v>0.11872569444442613</v>
      </c>
      <c r="AH1000" s="35">
        <f t="shared" si="718"/>
        <v>0.12255555555553664</v>
      </c>
      <c r="AI1000" s="35">
        <f t="shared" si="719"/>
        <v>0.12638541666664715</v>
      </c>
      <c r="AJ1000" s="35">
        <f t="shared" si="720"/>
        <v>0.13021527777775768</v>
      </c>
      <c r="AK1000" s="36">
        <f t="shared" si="721"/>
        <v>0.13404513888886821</v>
      </c>
      <c r="AL1000" s="35">
        <f t="shared" si="722"/>
        <v>0.13787499999997871</v>
      </c>
      <c r="AM1000" s="35">
        <f t="shared" si="723"/>
        <v>0.14170486111108924</v>
      </c>
      <c r="AN1000" s="35">
        <f t="shared" si="724"/>
        <v>0.14553472222219976</v>
      </c>
      <c r="AO1000" s="35">
        <f t="shared" si="725"/>
        <v>0.14936458333331029</v>
      </c>
      <c r="AP1000" s="36">
        <f t="shared" si="726"/>
        <v>0.15319444444442079</v>
      </c>
      <c r="AQ1000" s="35">
        <f t="shared" si="727"/>
        <v>0.15702430555553132</v>
      </c>
      <c r="AR1000" s="35">
        <f t="shared" si="728"/>
        <v>0.16085416666664185</v>
      </c>
      <c r="AS1000" s="38">
        <f t="shared" si="729"/>
        <v>0.1616009895833084</v>
      </c>
      <c r="AU1000" s="33">
        <v>3.82986111111052E-3</v>
      </c>
    </row>
    <row r="1001" spans="1:47">
      <c r="A1001" s="33">
        <v>3.8310185185179298E-3</v>
      </c>
      <c r="B1001" s="34">
        <v>3.8310185185179298E-3</v>
      </c>
      <c r="C1001" s="35">
        <f t="shared" si="730"/>
        <v>7.6620370370358596E-3</v>
      </c>
      <c r="D1001" s="35">
        <f t="shared" si="688"/>
        <v>1.1493055555553789E-2</v>
      </c>
      <c r="E1001" s="35">
        <f t="shared" si="689"/>
        <v>1.5324074074071719E-2</v>
      </c>
      <c r="F1001" s="36">
        <f t="shared" si="690"/>
        <v>1.915509259258965E-2</v>
      </c>
      <c r="G1001" s="35">
        <f t="shared" si="691"/>
        <v>2.2986111111107578E-2</v>
      </c>
      <c r="H1001" s="35">
        <f t="shared" si="692"/>
        <v>2.681712962962551E-2</v>
      </c>
      <c r="I1001" s="35">
        <f t="shared" si="693"/>
        <v>3.0648148148143439E-2</v>
      </c>
      <c r="J1001" s="35">
        <f t="shared" si="694"/>
        <v>3.4479166666661371E-2</v>
      </c>
      <c r="K1001" s="36">
        <f t="shared" si="695"/>
        <v>3.8310185185179299E-2</v>
      </c>
      <c r="L1001" s="35">
        <f t="shared" si="696"/>
        <v>4.2141203703697228E-2</v>
      </c>
      <c r="M1001" s="35">
        <f t="shared" si="697"/>
        <v>4.5972222222215156E-2</v>
      </c>
      <c r="N1001" s="35">
        <f t="shared" si="698"/>
        <v>4.9803240740733085E-2</v>
      </c>
      <c r="O1001" s="35">
        <f t="shared" si="699"/>
        <v>5.363425925925102E-2</v>
      </c>
      <c r="P1001" s="36">
        <f t="shared" si="700"/>
        <v>5.7465277777768949E-2</v>
      </c>
      <c r="Q1001" s="35">
        <f t="shared" si="701"/>
        <v>6.1296296296286877E-2</v>
      </c>
      <c r="R1001" s="35">
        <f t="shared" si="702"/>
        <v>6.5127314814804813E-2</v>
      </c>
      <c r="S1001" s="35">
        <f t="shared" si="703"/>
        <v>6.8958333333322741E-2</v>
      </c>
      <c r="T1001" s="35">
        <f t="shared" si="704"/>
        <v>7.278935185184067E-2</v>
      </c>
      <c r="U1001" s="36">
        <f t="shared" si="705"/>
        <v>7.6620370370358598E-2</v>
      </c>
      <c r="V1001" s="35">
        <f t="shared" si="706"/>
        <v>8.0451388888876527E-2</v>
      </c>
      <c r="W1001" s="37">
        <f t="shared" si="707"/>
        <v>8.0815335648135728E-2</v>
      </c>
      <c r="X1001" s="35">
        <f t="shared" si="708"/>
        <v>8.4282407407394455E-2</v>
      </c>
      <c r="Y1001" s="35">
        <f t="shared" si="709"/>
        <v>8.8113425925912384E-2</v>
      </c>
      <c r="Z1001" s="35">
        <f t="shared" si="710"/>
        <v>9.1944444444430312E-2</v>
      </c>
      <c r="AA1001" s="36">
        <f t="shared" si="711"/>
        <v>9.5775462962948241E-2</v>
      </c>
      <c r="AB1001" s="35">
        <f t="shared" si="712"/>
        <v>9.9606481481466169E-2</v>
      </c>
      <c r="AC1001" s="35">
        <f t="shared" si="713"/>
        <v>0.10343749999998411</v>
      </c>
      <c r="AD1001" s="35">
        <f t="shared" si="714"/>
        <v>0.10726851851850204</v>
      </c>
      <c r="AE1001" s="35">
        <f t="shared" si="715"/>
        <v>0.11109953703701997</v>
      </c>
      <c r="AF1001" s="36">
        <f t="shared" si="716"/>
        <v>0.1149305555555379</v>
      </c>
      <c r="AG1001" s="35">
        <f t="shared" si="717"/>
        <v>0.11876157407405583</v>
      </c>
      <c r="AH1001" s="35">
        <f t="shared" si="718"/>
        <v>0.12259259259257375</v>
      </c>
      <c r="AI1001" s="35">
        <f t="shared" si="719"/>
        <v>0.12642361111109168</v>
      </c>
      <c r="AJ1001" s="35">
        <f t="shared" si="720"/>
        <v>0.13025462962960963</v>
      </c>
      <c r="AK1001" s="36">
        <f t="shared" si="721"/>
        <v>0.13408564814812754</v>
      </c>
      <c r="AL1001" s="35">
        <f t="shared" si="722"/>
        <v>0.13791666666664548</v>
      </c>
      <c r="AM1001" s="35">
        <f t="shared" si="723"/>
        <v>0.1417476851851634</v>
      </c>
      <c r="AN1001" s="35">
        <f t="shared" si="724"/>
        <v>0.14557870370368134</v>
      </c>
      <c r="AO1001" s="35">
        <f t="shared" si="725"/>
        <v>0.14940972222219925</v>
      </c>
      <c r="AP1001" s="36">
        <f t="shared" si="726"/>
        <v>0.1532407407407172</v>
      </c>
      <c r="AQ1001" s="35">
        <f t="shared" si="727"/>
        <v>0.15707175925923511</v>
      </c>
      <c r="AR1001" s="35">
        <f t="shared" si="728"/>
        <v>0.16090277777775305</v>
      </c>
      <c r="AS1001" s="38">
        <f t="shared" si="729"/>
        <v>0.16164982638886405</v>
      </c>
      <c r="AU1001" s="33">
        <v>3.8310185185179298E-3</v>
      </c>
    </row>
    <row r="1002" spans="1:47">
      <c r="A1002" s="33">
        <v>3.8321759259253301E-3</v>
      </c>
      <c r="B1002" s="34">
        <v>3.8321759259253301E-3</v>
      </c>
      <c r="C1002" s="35">
        <f t="shared" si="730"/>
        <v>7.6643518518506601E-3</v>
      </c>
      <c r="D1002" s="35">
        <f t="shared" si="688"/>
        <v>1.1496527777775991E-2</v>
      </c>
      <c r="E1002" s="35">
        <f t="shared" si="689"/>
        <v>1.532870370370132E-2</v>
      </c>
      <c r="F1002" s="36">
        <f t="shared" si="690"/>
        <v>1.9160879629626652E-2</v>
      </c>
      <c r="G1002" s="35">
        <f t="shared" si="691"/>
        <v>2.2993055555551981E-2</v>
      </c>
      <c r="H1002" s="35">
        <f t="shared" si="692"/>
        <v>2.6825231481477311E-2</v>
      </c>
      <c r="I1002" s="35">
        <f t="shared" si="693"/>
        <v>3.0657407407402641E-2</v>
      </c>
      <c r="J1002" s="35">
        <f t="shared" si="694"/>
        <v>3.4489583333327974E-2</v>
      </c>
      <c r="K1002" s="36">
        <f t="shared" si="695"/>
        <v>3.8321759259253303E-2</v>
      </c>
      <c r="L1002" s="35">
        <f t="shared" si="696"/>
        <v>4.2153935185178633E-2</v>
      </c>
      <c r="M1002" s="35">
        <f t="shared" si="697"/>
        <v>4.5986111111103962E-2</v>
      </c>
      <c r="N1002" s="35">
        <f t="shared" si="698"/>
        <v>4.9818287037029292E-2</v>
      </c>
      <c r="O1002" s="35">
        <f t="shared" si="699"/>
        <v>5.3650462962954622E-2</v>
      </c>
      <c r="P1002" s="36">
        <f t="shared" si="700"/>
        <v>5.7482638888879951E-2</v>
      </c>
      <c r="Q1002" s="35">
        <f t="shared" si="701"/>
        <v>6.1314814814805281E-2</v>
      </c>
      <c r="R1002" s="35">
        <f t="shared" si="702"/>
        <v>6.5146990740730618E-2</v>
      </c>
      <c r="S1002" s="35">
        <f t="shared" si="703"/>
        <v>6.8979166666655947E-2</v>
      </c>
      <c r="T1002" s="35">
        <f t="shared" si="704"/>
        <v>7.2811342592581277E-2</v>
      </c>
      <c r="U1002" s="36">
        <f t="shared" si="705"/>
        <v>7.6643518518506606E-2</v>
      </c>
      <c r="V1002" s="35">
        <f t="shared" si="706"/>
        <v>8.0475694444431936E-2</v>
      </c>
      <c r="W1002" s="37">
        <f t="shared" si="707"/>
        <v>8.0839751157394835E-2</v>
      </c>
      <c r="X1002" s="35">
        <f t="shared" si="708"/>
        <v>8.4307870370357266E-2</v>
      </c>
      <c r="Y1002" s="35">
        <f t="shared" si="709"/>
        <v>8.8140046296282595E-2</v>
      </c>
      <c r="Z1002" s="35">
        <f t="shared" si="710"/>
        <v>9.1972222222207925E-2</v>
      </c>
      <c r="AA1002" s="36">
        <f t="shared" si="711"/>
        <v>9.5804398148133255E-2</v>
      </c>
      <c r="AB1002" s="35">
        <f t="shared" si="712"/>
        <v>9.9636574074058584E-2</v>
      </c>
      <c r="AC1002" s="35">
        <f t="shared" si="713"/>
        <v>0.10346874999998391</v>
      </c>
      <c r="AD1002" s="35">
        <f t="shared" si="714"/>
        <v>0.10730092592590924</v>
      </c>
      <c r="AE1002" s="35">
        <f t="shared" si="715"/>
        <v>0.11113310185183457</v>
      </c>
      <c r="AF1002" s="36">
        <f t="shared" si="716"/>
        <v>0.1149652777777599</v>
      </c>
      <c r="AG1002" s="35">
        <f t="shared" si="717"/>
        <v>0.11879745370368523</v>
      </c>
      <c r="AH1002" s="35">
        <f t="shared" si="718"/>
        <v>0.12262962962961056</v>
      </c>
      <c r="AI1002" s="35">
        <f t="shared" si="719"/>
        <v>0.12646180555553591</v>
      </c>
      <c r="AJ1002" s="35">
        <f t="shared" si="720"/>
        <v>0.13029398148146124</v>
      </c>
      <c r="AK1002" s="36">
        <f t="shared" si="721"/>
        <v>0.13412615740738656</v>
      </c>
      <c r="AL1002" s="35">
        <f t="shared" si="722"/>
        <v>0.13795833333331189</v>
      </c>
      <c r="AM1002" s="35">
        <f t="shared" si="723"/>
        <v>0.14179050925923722</v>
      </c>
      <c r="AN1002" s="35">
        <f t="shared" si="724"/>
        <v>0.14562268518516255</v>
      </c>
      <c r="AO1002" s="35">
        <f t="shared" si="725"/>
        <v>0.14945486111108788</v>
      </c>
      <c r="AP1002" s="36">
        <f t="shared" si="726"/>
        <v>0.15328703703701321</v>
      </c>
      <c r="AQ1002" s="35">
        <f t="shared" si="727"/>
        <v>0.15711921296293854</v>
      </c>
      <c r="AR1002" s="35">
        <f t="shared" si="728"/>
        <v>0.16095138888886387</v>
      </c>
      <c r="AS1002" s="38">
        <f t="shared" si="729"/>
        <v>0.16169866319441931</v>
      </c>
      <c r="AU1002" s="33">
        <v>3.8321759259253301E-3</v>
      </c>
    </row>
    <row r="1003" spans="1:47">
      <c r="A1003" s="33">
        <v>3.8333333333327398E-3</v>
      </c>
      <c r="B1003" s="34">
        <v>3.8333333333327398E-3</v>
      </c>
      <c r="C1003" s="35">
        <f t="shared" si="730"/>
        <v>7.6666666666654797E-3</v>
      </c>
      <c r="D1003" s="35">
        <f t="shared" si="688"/>
        <v>1.149999999999822E-2</v>
      </c>
      <c r="E1003" s="35">
        <f t="shared" si="689"/>
        <v>1.5333333333330959E-2</v>
      </c>
      <c r="F1003" s="36">
        <f t="shared" si="690"/>
        <v>1.9166666666663699E-2</v>
      </c>
      <c r="G1003" s="35">
        <f t="shared" si="691"/>
        <v>2.299999999999644E-2</v>
      </c>
      <c r="H1003" s="35">
        <f t="shared" si="692"/>
        <v>2.6833333333329178E-2</v>
      </c>
      <c r="I1003" s="35">
        <f t="shared" si="693"/>
        <v>3.0666666666661919E-2</v>
      </c>
      <c r="J1003" s="35">
        <f t="shared" si="694"/>
        <v>3.449999999999466E-2</v>
      </c>
      <c r="K1003" s="36">
        <f t="shared" si="695"/>
        <v>3.8333333333327398E-2</v>
      </c>
      <c r="L1003" s="35">
        <f t="shared" si="696"/>
        <v>4.2166666666660135E-2</v>
      </c>
      <c r="M1003" s="35">
        <f t="shared" si="697"/>
        <v>4.599999999999288E-2</v>
      </c>
      <c r="N1003" s="35">
        <f t="shared" si="698"/>
        <v>4.9833333333325618E-2</v>
      </c>
      <c r="O1003" s="35">
        <f t="shared" si="699"/>
        <v>5.3666666666658355E-2</v>
      </c>
      <c r="P1003" s="36">
        <f t="shared" si="700"/>
        <v>5.74999999999911E-2</v>
      </c>
      <c r="Q1003" s="35">
        <f t="shared" si="701"/>
        <v>6.1333333333323838E-2</v>
      </c>
      <c r="R1003" s="35">
        <f t="shared" si="702"/>
        <v>6.5166666666656575E-2</v>
      </c>
      <c r="S1003" s="35">
        <f t="shared" si="703"/>
        <v>6.899999999998932E-2</v>
      </c>
      <c r="T1003" s="35">
        <f t="shared" si="704"/>
        <v>7.2833333333322051E-2</v>
      </c>
      <c r="U1003" s="36">
        <f t="shared" si="705"/>
        <v>7.6666666666654795E-2</v>
      </c>
      <c r="V1003" s="35">
        <f t="shared" si="706"/>
        <v>8.049999999998754E-2</v>
      </c>
      <c r="W1003" s="37">
        <f t="shared" si="707"/>
        <v>8.0864166666654136E-2</v>
      </c>
      <c r="X1003" s="35">
        <f t="shared" si="708"/>
        <v>8.4333333333320271E-2</v>
      </c>
      <c r="Y1003" s="35">
        <f t="shared" si="709"/>
        <v>8.8166666666653015E-2</v>
      </c>
      <c r="Z1003" s="35">
        <f t="shared" si="710"/>
        <v>9.199999999998576E-2</v>
      </c>
      <c r="AA1003" s="36">
        <f t="shared" si="711"/>
        <v>9.5833333333318491E-2</v>
      </c>
      <c r="AB1003" s="35">
        <f t="shared" si="712"/>
        <v>9.9666666666651235E-2</v>
      </c>
      <c r="AC1003" s="35">
        <f t="shared" si="713"/>
        <v>0.10349999999998398</v>
      </c>
      <c r="AD1003" s="35">
        <f t="shared" si="714"/>
        <v>0.10733333333331671</v>
      </c>
      <c r="AE1003" s="35">
        <f t="shared" si="715"/>
        <v>0.11116666666664946</v>
      </c>
      <c r="AF1003" s="36">
        <f t="shared" si="716"/>
        <v>0.1149999999999822</v>
      </c>
      <c r="AG1003" s="35">
        <f t="shared" si="717"/>
        <v>0.11883333333331493</v>
      </c>
      <c r="AH1003" s="35">
        <f t="shared" si="718"/>
        <v>0.12266666666664768</v>
      </c>
      <c r="AI1003" s="35">
        <f t="shared" si="719"/>
        <v>0.12649999999998041</v>
      </c>
      <c r="AJ1003" s="35">
        <f t="shared" si="720"/>
        <v>0.13033333333331315</v>
      </c>
      <c r="AK1003" s="36">
        <f t="shared" si="721"/>
        <v>0.1341666666666459</v>
      </c>
      <c r="AL1003" s="35">
        <f t="shared" si="722"/>
        <v>0.13799999999997864</v>
      </c>
      <c r="AM1003" s="35">
        <f t="shared" si="723"/>
        <v>0.14183333333331138</v>
      </c>
      <c r="AN1003" s="35">
        <f t="shared" si="724"/>
        <v>0.1456666666666441</v>
      </c>
      <c r="AO1003" s="35">
        <f t="shared" si="725"/>
        <v>0.14949999999997685</v>
      </c>
      <c r="AP1003" s="36">
        <f t="shared" si="726"/>
        <v>0.15333333333330959</v>
      </c>
      <c r="AQ1003" s="35">
        <f t="shared" si="727"/>
        <v>0.15716666666664234</v>
      </c>
      <c r="AR1003" s="35">
        <f t="shared" si="728"/>
        <v>0.16099999999997508</v>
      </c>
      <c r="AS1003" s="38">
        <f t="shared" si="729"/>
        <v>0.16174749999997495</v>
      </c>
      <c r="AU1003" s="33">
        <v>3.8333333333327398E-3</v>
      </c>
    </row>
    <row r="1004" spans="1:47">
      <c r="A1004" s="33">
        <v>3.8344907407401401E-3</v>
      </c>
      <c r="B1004" s="34">
        <v>3.8344907407401401E-3</v>
      </c>
      <c r="C1004" s="35">
        <f t="shared" si="730"/>
        <v>7.6689814814802802E-3</v>
      </c>
      <c r="D1004" s="35">
        <f t="shared" si="688"/>
        <v>1.150347222222042E-2</v>
      </c>
      <c r="E1004" s="35">
        <f t="shared" si="689"/>
        <v>1.533796296296056E-2</v>
      </c>
      <c r="F1004" s="36">
        <f t="shared" si="690"/>
        <v>1.9172453703700701E-2</v>
      </c>
      <c r="G1004" s="35">
        <f t="shared" si="691"/>
        <v>2.300694444444084E-2</v>
      </c>
      <c r="H1004" s="35">
        <f t="shared" si="692"/>
        <v>2.6841435185180982E-2</v>
      </c>
      <c r="I1004" s="35">
        <f t="shared" si="693"/>
        <v>3.0675925925921121E-2</v>
      </c>
      <c r="J1004" s="35">
        <f t="shared" si="694"/>
        <v>3.4510416666661263E-2</v>
      </c>
      <c r="K1004" s="36">
        <f t="shared" si="695"/>
        <v>3.8344907407401402E-2</v>
      </c>
      <c r="L1004" s="35">
        <f t="shared" si="696"/>
        <v>4.2179398148141541E-2</v>
      </c>
      <c r="M1004" s="35">
        <f t="shared" si="697"/>
        <v>4.6013888888881679E-2</v>
      </c>
      <c r="N1004" s="35">
        <f t="shared" si="698"/>
        <v>4.9848379629621818E-2</v>
      </c>
      <c r="O1004" s="35">
        <f t="shared" si="699"/>
        <v>5.3682870370361964E-2</v>
      </c>
      <c r="P1004" s="36">
        <f t="shared" si="700"/>
        <v>5.7517361111102103E-2</v>
      </c>
      <c r="Q1004" s="35">
        <f t="shared" si="701"/>
        <v>6.1351851851842241E-2</v>
      </c>
      <c r="R1004" s="35">
        <f t="shared" si="702"/>
        <v>6.518634259258238E-2</v>
      </c>
      <c r="S1004" s="35">
        <f t="shared" si="703"/>
        <v>6.9020833333322526E-2</v>
      </c>
      <c r="T1004" s="35">
        <f t="shared" si="704"/>
        <v>7.2855324074062658E-2</v>
      </c>
      <c r="U1004" s="36">
        <f t="shared" si="705"/>
        <v>7.6689814814802804E-2</v>
      </c>
      <c r="V1004" s="35">
        <f t="shared" si="706"/>
        <v>8.0524305555542935E-2</v>
      </c>
      <c r="W1004" s="37">
        <f t="shared" si="707"/>
        <v>8.0888582175913257E-2</v>
      </c>
      <c r="X1004" s="35">
        <f t="shared" si="708"/>
        <v>8.4358796296283081E-2</v>
      </c>
      <c r="Y1004" s="35">
        <f t="shared" si="709"/>
        <v>8.8193287037023227E-2</v>
      </c>
      <c r="Z1004" s="35">
        <f t="shared" si="710"/>
        <v>9.2027777777763359E-2</v>
      </c>
      <c r="AA1004" s="36">
        <f t="shared" si="711"/>
        <v>9.5862268518503504E-2</v>
      </c>
      <c r="AB1004" s="35">
        <f t="shared" si="712"/>
        <v>9.9696759259243636E-2</v>
      </c>
      <c r="AC1004" s="35">
        <f t="shared" si="713"/>
        <v>0.10353124999998378</v>
      </c>
      <c r="AD1004" s="35">
        <f t="shared" si="714"/>
        <v>0.10736574074072393</v>
      </c>
      <c r="AE1004" s="35">
        <f t="shared" si="715"/>
        <v>0.11120023148146406</v>
      </c>
      <c r="AF1004" s="36">
        <f t="shared" si="716"/>
        <v>0.11503472222220421</v>
      </c>
      <c r="AG1004" s="35">
        <f t="shared" si="717"/>
        <v>0.11886921296294434</v>
      </c>
      <c r="AH1004" s="35">
        <f t="shared" si="718"/>
        <v>0.12270370370368448</v>
      </c>
      <c r="AI1004" s="35">
        <f t="shared" si="719"/>
        <v>0.12653819444442463</v>
      </c>
      <c r="AJ1004" s="35">
        <f t="shared" si="720"/>
        <v>0.13037268518516476</v>
      </c>
      <c r="AK1004" s="36">
        <f t="shared" si="721"/>
        <v>0.13420717592590489</v>
      </c>
      <c r="AL1004" s="35">
        <f t="shared" si="722"/>
        <v>0.13804166666664505</v>
      </c>
      <c r="AM1004" s="35">
        <f t="shared" si="723"/>
        <v>0.14187615740738518</v>
      </c>
      <c r="AN1004" s="35">
        <f t="shared" si="724"/>
        <v>0.14571064814812532</v>
      </c>
      <c r="AO1004" s="35">
        <f t="shared" si="725"/>
        <v>0.14954513888886548</v>
      </c>
      <c r="AP1004" s="36">
        <f t="shared" si="726"/>
        <v>0.15337962962960561</v>
      </c>
      <c r="AQ1004" s="35">
        <f t="shared" si="727"/>
        <v>0.15721412037034574</v>
      </c>
      <c r="AR1004" s="35">
        <f t="shared" si="728"/>
        <v>0.16104861111108587</v>
      </c>
      <c r="AS1004" s="38">
        <f t="shared" si="729"/>
        <v>0.16179633680553021</v>
      </c>
      <c r="AU1004" s="33">
        <v>3.8344907407401401E-3</v>
      </c>
    </row>
    <row r="1005" spans="1:47">
      <c r="A1005" s="33">
        <v>3.8356481481475599E-3</v>
      </c>
      <c r="B1005" s="34">
        <v>3.8356481481475599E-3</v>
      </c>
      <c r="C1005" s="35">
        <f t="shared" si="730"/>
        <v>7.6712962962951197E-3</v>
      </c>
      <c r="D1005" s="35">
        <f t="shared" si="688"/>
        <v>1.1506944444442679E-2</v>
      </c>
      <c r="E1005" s="35">
        <f t="shared" si="689"/>
        <v>1.5342592592590239E-2</v>
      </c>
      <c r="F1005" s="36">
        <f t="shared" si="690"/>
        <v>1.91782407407378E-2</v>
      </c>
      <c r="G1005" s="35">
        <f t="shared" si="691"/>
        <v>2.3013888888885357E-2</v>
      </c>
      <c r="H1005" s="35">
        <f t="shared" si="692"/>
        <v>2.6849537037032918E-2</v>
      </c>
      <c r="I1005" s="35">
        <f t="shared" si="693"/>
        <v>3.0685185185180479E-2</v>
      </c>
      <c r="J1005" s="35">
        <f t="shared" si="694"/>
        <v>3.452083333332804E-2</v>
      </c>
      <c r="K1005" s="36">
        <f t="shared" si="695"/>
        <v>3.83564814814756E-2</v>
      </c>
      <c r="L1005" s="35">
        <f t="shared" si="696"/>
        <v>4.2192129629623161E-2</v>
      </c>
      <c r="M1005" s="35">
        <f t="shared" si="697"/>
        <v>4.6027777777770715E-2</v>
      </c>
      <c r="N1005" s="35">
        <f t="shared" si="698"/>
        <v>4.9863425925918275E-2</v>
      </c>
      <c r="O1005" s="35">
        <f t="shared" si="699"/>
        <v>5.3699074074065836E-2</v>
      </c>
      <c r="P1005" s="36">
        <f t="shared" si="700"/>
        <v>5.7534722222213397E-2</v>
      </c>
      <c r="Q1005" s="35">
        <f t="shared" si="701"/>
        <v>6.1370370370360958E-2</v>
      </c>
      <c r="R1005" s="35">
        <f t="shared" si="702"/>
        <v>6.5206018518508518E-2</v>
      </c>
      <c r="S1005" s="35">
        <f t="shared" si="703"/>
        <v>6.9041666666656079E-2</v>
      </c>
      <c r="T1005" s="35">
        <f t="shared" si="704"/>
        <v>7.287731481480364E-2</v>
      </c>
      <c r="U1005" s="36">
        <f t="shared" si="705"/>
        <v>7.6712962962951201E-2</v>
      </c>
      <c r="V1005" s="35">
        <f t="shared" si="706"/>
        <v>8.0548611111098761E-2</v>
      </c>
      <c r="W1005" s="37">
        <f t="shared" si="707"/>
        <v>8.0912997685172766E-2</v>
      </c>
      <c r="X1005" s="35">
        <f t="shared" si="708"/>
        <v>8.4384259259246322E-2</v>
      </c>
      <c r="Y1005" s="35">
        <f t="shared" si="709"/>
        <v>8.8219907407393883E-2</v>
      </c>
      <c r="Z1005" s="35">
        <f t="shared" si="710"/>
        <v>9.205555555554143E-2</v>
      </c>
      <c r="AA1005" s="36">
        <f t="shared" si="711"/>
        <v>9.589120370368899E-2</v>
      </c>
      <c r="AB1005" s="35">
        <f t="shared" si="712"/>
        <v>9.9726851851836551E-2</v>
      </c>
      <c r="AC1005" s="35">
        <f t="shared" si="713"/>
        <v>0.10356249999998411</v>
      </c>
      <c r="AD1005" s="35">
        <f t="shared" si="714"/>
        <v>0.10739814814813167</v>
      </c>
      <c r="AE1005" s="35">
        <f t="shared" si="715"/>
        <v>0.11123379629627923</v>
      </c>
      <c r="AF1005" s="36">
        <f t="shared" si="716"/>
        <v>0.11506944444442679</v>
      </c>
      <c r="AG1005" s="35">
        <f t="shared" si="717"/>
        <v>0.11890509259257435</v>
      </c>
      <c r="AH1005" s="35">
        <f t="shared" si="718"/>
        <v>0.12274074074072192</v>
      </c>
      <c r="AI1005" s="35">
        <f t="shared" si="719"/>
        <v>0.12657638888886946</v>
      </c>
      <c r="AJ1005" s="35">
        <f t="shared" si="720"/>
        <v>0.13041203703701704</v>
      </c>
      <c r="AK1005" s="36">
        <f t="shared" si="721"/>
        <v>0.13424768518516458</v>
      </c>
      <c r="AL1005" s="35">
        <f t="shared" si="722"/>
        <v>0.13808333333331216</v>
      </c>
      <c r="AM1005" s="35">
        <f t="shared" si="723"/>
        <v>0.14191898148145971</v>
      </c>
      <c r="AN1005" s="35">
        <f t="shared" si="724"/>
        <v>0.14575462962960728</v>
      </c>
      <c r="AO1005" s="35">
        <f t="shared" si="725"/>
        <v>0.14959027777775483</v>
      </c>
      <c r="AP1005" s="36">
        <f t="shared" si="726"/>
        <v>0.1534259259259024</v>
      </c>
      <c r="AQ1005" s="35">
        <f t="shared" si="727"/>
        <v>0.15726157407404995</v>
      </c>
      <c r="AR1005" s="35">
        <f t="shared" si="728"/>
        <v>0.16109722222219752</v>
      </c>
      <c r="AS1005" s="38">
        <f t="shared" si="729"/>
        <v>0.1618451736110863</v>
      </c>
      <c r="AU1005" s="33">
        <v>3.8356481481475599E-3</v>
      </c>
    </row>
    <row r="1006" spans="1:47">
      <c r="A1006" s="33">
        <v>3.8368055555549501E-3</v>
      </c>
      <c r="B1006" s="34">
        <v>3.8368055555549501E-3</v>
      </c>
      <c r="C1006" s="35">
        <f t="shared" si="730"/>
        <v>7.6736111111099002E-3</v>
      </c>
      <c r="D1006" s="35">
        <f t="shared" si="688"/>
        <v>1.1510416666664851E-2</v>
      </c>
      <c r="E1006" s="35">
        <f t="shared" si="689"/>
        <v>1.53472222222198E-2</v>
      </c>
      <c r="F1006" s="36">
        <f t="shared" si="690"/>
        <v>1.918402777777475E-2</v>
      </c>
      <c r="G1006" s="35">
        <f t="shared" si="691"/>
        <v>2.3020833333329702E-2</v>
      </c>
      <c r="H1006" s="35">
        <f t="shared" si="692"/>
        <v>2.685763888888465E-2</v>
      </c>
      <c r="I1006" s="35">
        <f t="shared" si="693"/>
        <v>3.0694444444439601E-2</v>
      </c>
      <c r="J1006" s="35">
        <f t="shared" si="694"/>
        <v>3.4531249999994552E-2</v>
      </c>
      <c r="K1006" s="36">
        <f t="shared" si="695"/>
        <v>3.83680555555495E-2</v>
      </c>
      <c r="L1006" s="35">
        <f t="shared" si="696"/>
        <v>4.2204861111104448E-2</v>
      </c>
      <c r="M1006" s="35">
        <f t="shared" si="697"/>
        <v>4.6041666666659403E-2</v>
      </c>
      <c r="N1006" s="35">
        <f t="shared" si="698"/>
        <v>4.9878472222214351E-2</v>
      </c>
      <c r="O1006" s="35">
        <f t="shared" si="699"/>
        <v>5.3715277777769299E-2</v>
      </c>
      <c r="P1006" s="36">
        <f t="shared" si="700"/>
        <v>5.7552083333324254E-2</v>
      </c>
      <c r="Q1006" s="35">
        <f t="shared" si="701"/>
        <v>6.1388888888879202E-2</v>
      </c>
      <c r="R1006" s="35">
        <f t="shared" si="702"/>
        <v>6.5225694444434157E-2</v>
      </c>
      <c r="S1006" s="35">
        <f t="shared" si="703"/>
        <v>6.9062499999989105E-2</v>
      </c>
      <c r="T1006" s="35">
        <f t="shared" si="704"/>
        <v>7.2899305555544053E-2</v>
      </c>
      <c r="U1006" s="36">
        <f t="shared" si="705"/>
        <v>7.6736111111099001E-2</v>
      </c>
      <c r="V1006" s="35">
        <f t="shared" si="706"/>
        <v>8.0572916666653949E-2</v>
      </c>
      <c r="W1006" s="37">
        <f t="shared" si="707"/>
        <v>8.0937413194431665E-2</v>
      </c>
      <c r="X1006" s="35">
        <f t="shared" si="708"/>
        <v>8.4409722222208897E-2</v>
      </c>
      <c r="Y1006" s="35">
        <f t="shared" si="709"/>
        <v>8.8246527777763858E-2</v>
      </c>
      <c r="Z1006" s="35">
        <f t="shared" si="710"/>
        <v>9.2083333333318806E-2</v>
      </c>
      <c r="AA1006" s="36">
        <f t="shared" si="711"/>
        <v>9.5920138888873754E-2</v>
      </c>
      <c r="AB1006" s="35">
        <f t="shared" si="712"/>
        <v>9.9756944444428702E-2</v>
      </c>
      <c r="AC1006" s="35">
        <f t="shared" si="713"/>
        <v>0.10359374999998365</v>
      </c>
      <c r="AD1006" s="35">
        <f t="shared" si="714"/>
        <v>0.1074305555555386</v>
      </c>
      <c r="AE1006" s="35">
        <f t="shared" si="715"/>
        <v>0.11126736111109356</v>
      </c>
      <c r="AF1006" s="36">
        <f t="shared" si="716"/>
        <v>0.11510416666664851</v>
      </c>
      <c r="AG1006" s="35">
        <f t="shared" si="717"/>
        <v>0.11894097222220346</v>
      </c>
      <c r="AH1006" s="35">
        <f t="shared" si="718"/>
        <v>0.1227777777777584</v>
      </c>
      <c r="AI1006" s="35">
        <f t="shared" si="719"/>
        <v>0.12661458333331335</v>
      </c>
      <c r="AJ1006" s="35">
        <f t="shared" si="720"/>
        <v>0.13045138888886831</v>
      </c>
      <c r="AK1006" s="36">
        <f t="shared" si="721"/>
        <v>0.13428819444442325</v>
      </c>
      <c r="AL1006" s="35">
        <f t="shared" si="722"/>
        <v>0.13812499999997821</v>
      </c>
      <c r="AM1006" s="35">
        <f t="shared" si="723"/>
        <v>0.14196180555553314</v>
      </c>
      <c r="AN1006" s="35">
        <f t="shared" si="724"/>
        <v>0.14579861111108811</v>
      </c>
      <c r="AO1006" s="35">
        <f t="shared" si="725"/>
        <v>0.14963541666664307</v>
      </c>
      <c r="AP1006" s="36">
        <f t="shared" si="726"/>
        <v>0.153472222222198</v>
      </c>
      <c r="AQ1006" s="35">
        <f t="shared" si="727"/>
        <v>0.15730902777775296</v>
      </c>
      <c r="AR1006" s="35">
        <f t="shared" si="728"/>
        <v>0.1611458333333079</v>
      </c>
      <c r="AS1006" s="38">
        <f t="shared" si="729"/>
        <v>0.16189401041664112</v>
      </c>
      <c r="AU1006" s="33">
        <v>3.8368055555549501E-3</v>
      </c>
    </row>
    <row r="1007" spans="1:47">
      <c r="A1007" s="33">
        <v>3.8379629629623699E-3</v>
      </c>
      <c r="B1007" s="34">
        <v>3.8379629629623699E-3</v>
      </c>
      <c r="C1007" s="35">
        <f t="shared" si="730"/>
        <v>7.6759259259247398E-3</v>
      </c>
      <c r="D1007" s="35">
        <f t="shared" si="688"/>
        <v>1.151388888888711E-2</v>
      </c>
      <c r="E1007" s="35">
        <f t="shared" si="689"/>
        <v>1.535185185184948E-2</v>
      </c>
      <c r="F1007" s="36">
        <f t="shared" si="690"/>
        <v>1.9189814814811849E-2</v>
      </c>
      <c r="G1007" s="35">
        <f t="shared" si="691"/>
        <v>2.3027777777774219E-2</v>
      </c>
      <c r="H1007" s="35">
        <f t="shared" si="692"/>
        <v>2.6865740740736589E-2</v>
      </c>
      <c r="I1007" s="35">
        <f t="shared" si="693"/>
        <v>3.0703703703698959E-2</v>
      </c>
      <c r="J1007" s="35">
        <f t="shared" si="694"/>
        <v>3.4541666666661329E-2</v>
      </c>
      <c r="K1007" s="36">
        <f t="shared" si="695"/>
        <v>3.8379629629623699E-2</v>
      </c>
      <c r="L1007" s="35">
        <f t="shared" si="696"/>
        <v>4.2217592592586069E-2</v>
      </c>
      <c r="M1007" s="35">
        <f t="shared" si="697"/>
        <v>4.6055555555548439E-2</v>
      </c>
      <c r="N1007" s="35">
        <f t="shared" si="698"/>
        <v>4.9893518518510808E-2</v>
      </c>
      <c r="O1007" s="35">
        <f t="shared" si="699"/>
        <v>5.3731481481473178E-2</v>
      </c>
      <c r="P1007" s="36">
        <f t="shared" si="700"/>
        <v>5.7569444444435548E-2</v>
      </c>
      <c r="Q1007" s="35">
        <f t="shared" si="701"/>
        <v>6.1407407407397918E-2</v>
      </c>
      <c r="R1007" s="35">
        <f t="shared" si="702"/>
        <v>6.5245370370360295E-2</v>
      </c>
      <c r="S1007" s="35">
        <f t="shared" si="703"/>
        <v>6.9083333333322658E-2</v>
      </c>
      <c r="T1007" s="35">
        <f t="shared" si="704"/>
        <v>7.2921296296285021E-2</v>
      </c>
      <c r="U1007" s="36">
        <f t="shared" si="705"/>
        <v>7.6759259259247398E-2</v>
      </c>
      <c r="V1007" s="35">
        <f t="shared" si="706"/>
        <v>8.0597222222209775E-2</v>
      </c>
      <c r="W1007" s="37">
        <f t="shared" si="707"/>
        <v>8.0961828703691188E-2</v>
      </c>
      <c r="X1007" s="35">
        <f t="shared" si="708"/>
        <v>8.4435185185172137E-2</v>
      </c>
      <c r="Y1007" s="35">
        <f t="shared" si="709"/>
        <v>8.82731481481345E-2</v>
      </c>
      <c r="Z1007" s="35">
        <f t="shared" si="710"/>
        <v>9.2111111111096877E-2</v>
      </c>
      <c r="AA1007" s="36">
        <f t="shared" si="711"/>
        <v>9.5949074074059254E-2</v>
      </c>
      <c r="AB1007" s="35">
        <f t="shared" si="712"/>
        <v>9.9787037037021617E-2</v>
      </c>
      <c r="AC1007" s="35">
        <f t="shared" si="713"/>
        <v>0.10362499999998398</v>
      </c>
      <c r="AD1007" s="35">
        <f t="shared" si="714"/>
        <v>0.10746296296294636</v>
      </c>
      <c r="AE1007" s="35">
        <f t="shared" si="715"/>
        <v>0.11130092592590873</v>
      </c>
      <c r="AF1007" s="36">
        <f t="shared" si="716"/>
        <v>0.1151388888888711</v>
      </c>
      <c r="AG1007" s="35">
        <f t="shared" si="717"/>
        <v>0.11897685185183346</v>
      </c>
      <c r="AH1007" s="35">
        <f t="shared" si="718"/>
        <v>0.12281481481479584</v>
      </c>
      <c r="AI1007" s="35">
        <f t="shared" si="719"/>
        <v>0.12665277777775821</v>
      </c>
      <c r="AJ1007" s="35">
        <f t="shared" si="720"/>
        <v>0.13049074074072059</v>
      </c>
      <c r="AK1007" s="36">
        <f t="shared" si="721"/>
        <v>0.13432870370368294</v>
      </c>
      <c r="AL1007" s="35">
        <f t="shared" si="722"/>
        <v>0.13816666666664532</v>
      </c>
      <c r="AM1007" s="35">
        <f t="shared" si="723"/>
        <v>0.14200462962960769</v>
      </c>
      <c r="AN1007" s="35">
        <f t="shared" si="724"/>
        <v>0.14584259259257004</v>
      </c>
      <c r="AO1007" s="35">
        <f t="shared" si="725"/>
        <v>0.14968055555553242</v>
      </c>
      <c r="AP1007" s="36">
        <f t="shared" si="726"/>
        <v>0.1535185185184948</v>
      </c>
      <c r="AQ1007" s="35">
        <f t="shared" si="727"/>
        <v>0.15735648148145717</v>
      </c>
      <c r="AR1007" s="35">
        <f t="shared" si="728"/>
        <v>0.16119444444441955</v>
      </c>
      <c r="AS1007" s="38">
        <f t="shared" si="729"/>
        <v>0.16194284722219721</v>
      </c>
      <c r="AU1007" s="33">
        <v>3.8379629629623699E-3</v>
      </c>
    </row>
    <row r="1008" spans="1:47">
      <c r="A1008" s="33">
        <v>3.8391203703697801E-3</v>
      </c>
      <c r="B1008" s="34">
        <v>3.8391203703697801E-3</v>
      </c>
      <c r="C1008" s="35">
        <f t="shared" si="730"/>
        <v>7.6782407407395602E-3</v>
      </c>
      <c r="D1008" s="35">
        <f t="shared" si="688"/>
        <v>1.1517361111109341E-2</v>
      </c>
      <c r="E1008" s="35">
        <f t="shared" si="689"/>
        <v>1.535648148147912E-2</v>
      </c>
      <c r="F1008" s="36">
        <f t="shared" si="690"/>
        <v>1.91956018518489E-2</v>
      </c>
      <c r="G1008" s="35">
        <f t="shared" si="691"/>
        <v>2.3034722222218681E-2</v>
      </c>
      <c r="H1008" s="35">
        <f t="shared" si="692"/>
        <v>2.6873842592588459E-2</v>
      </c>
      <c r="I1008" s="35">
        <f t="shared" si="693"/>
        <v>3.0712962962958241E-2</v>
      </c>
      <c r="J1008" s="35">
        <f t="shared" si="694"/>
        <v>3.4552083333328022E-2</v>
      </c>
      <c r="K1008" s="36">
        <f t="shared" si="695"/>
        <v>3.83912037036978E-2</v>
      </c>
      <c r="L1008" s="35">
        <f t="shared" si="696"/>
        <v>4.2230324074067578E-2</v>
      </c>
      <c r="M1008" s="35">
        <f t="shared" si="697"/>
        <v>4.6069444444437363E-2</v>
      </c>
      <c r="N1008" s="35">
        <f t="shared" si="698"/>
        <v>4.9908564814807141E-2</v>
      </c>
      <c r="O1008" s="35">
        <f t="shared" si="699"/>
        <v>5.3747685185176919E-2</v>
      </c>
      <c r="P1008" s="36">
        <f t="shared" si="700"/>
        <v>5.7586805555546704E-2</v>
      </c>
      <c r="Q1008" s="35">
        <f t="shared" si="701"/>
        <v>6.1425925925916482E-2</v>
      </c>
      <c r="R1008" s="35">
        <f t="shared" si="702"/>
        <v>6.5265046296286267E-2</v>
      </c>
      <c r="S1008" s="35">
        <f t="shared" si="703"/>
        <v>6.9104166666656044E-2</v>
      </c>
      <c r="T1008" s="35">
        <f t="shared" si="704"/>
        <v>7.2943287037025822E-2</v>
      </c>
      <c r="U1008" s="36">
        <f t="shared" si="705"/>
        <v>7.67824074073956E-2</v>
      </c>
      <c r="V1008" s="35">
        <f t="shared" si="706"/>
        <v>8.0621527777765378E-2</v>
      </c>
      <c r="W1008" s="37">
        <f t="shared" si="707"/>
        <v>8.0986244212950503E-2</v>
      </c>
      <c r="X1008" s="35">
        <f t="shared" si="708"/>
        <v>8.4460648148135156E-2</v>
      </c>
      <c r="Y1008" s="35">
        <f t="shared" si="709"/>
        <v>8.8299768518504948E-2</v>
      </c>
      <c r="Z1008" s="35">
        <f t="shared" si="710"/>
        <v>9.2138888888874726E-2</v>
      </c>
      <c r="AA1008" s="36">
        <f t="shared" si="711"/>
        <v>9.5978009259244504E-2</v>
      </c>
      <c r="AB1008" s="35">
        <f t="shared" si="712"/>
        <v>9.9817129629614282E-2</v>
      </c>
      <c r="AC1008" s="35">
        <f t="shared" si="713"/>
        <v>0.10365624999998406</v>
      </c>
      <c r="AD1008" s="35">
        <f t="shared" si="714"/>
        <v>0.10749537037035384</v>
      </c>
      <c r="AE1008" s="35">
        <f t="shared" si="715"/>
        <v>0.11133449074072363</v>
      </c>
      <c r="AF1008" s="36">
        <f t="shared" si="716"/>
        <v>0.11517361111109341</v>
      </c>
      <c r="AG1008" s="35">
        <f t="shared" si="717"/>
        <v>0.11901273148146319</v>
      </c>
      <c r="AH1008" s="35">
        <f t="shared" si="718"/>
        <v>0.12285185185183296</v>
      </c>
      <c r="AI1008" s="35">
        <f t="shared" si="719"/>
        <v>0.12669097222220274</v>
      </c>
      <c r="AJ1008" s="35">
        <f t="shared" si="720"/>
        <v>0.13053009259257253</v>
      </c>
      <c r="AK1008" s="36">
        <f t="shared" si="721"/>
        <v>0.1343692129629423</v>
      </c>
      <c r="AL1008" s="35">
        <f t="shared" si="722"/>
        <v>0.13820833333331209</v>
      </c>
      <c r="AM1008" s="35">
        <f t="shared" si="723"/>
        <v>0.14204745370368185</v>
      </c>
      <c r="AN1008" s="35">
        <f t="shared" si="724"/>
        <v>0.14588657407405164</v>
      </c>
      <c r="AO1008" s="35">
        <f t="shared" si="725"/>
        <v>0.14972569444442144</v>
      </c>
      <c r="AP1008" s="36">
        <f t="shared" si="726"/>
        <v>0.1535648148147912</v>
      </c>
      <c r="AQ1008" s="35">
        <f t="shared" si="727"/>
        <v>0.15740393518516099</v>
      </c>
      <c r="AR1008" s="35">
        <f t="shared" si="728"/>
        <v>0.16124305555553076</v>
      </c>
      <c r="AS1008" s="38">
        <f t="shared" si="729"/>
        <v>0.16199168402775288</v>
      </c>
      <c r="AU1008" s="33">
        <v>3.8391203703697801E-3</v>
      </c>
    </row>
    <row r="1009" spans="1:47">
      <c r="A1009" s="33">
        <v>3.8402777777771799E-3</v>
      </c>
      <c r="B1009" s="34">
        <v>3.8402777777771799E-3</v>
      </c>
      <c r="C1009" s="35">
        <f t="shared" si="730"/>
        <v>7.6805555555543598E-3</v>
      </c>
      <c r="D1009" s="35">
        <f t="shared" si="688"/>
        <v>1.1520833333331541E-2</v>
      </c>
      <c r="E1009" s="35">
        <f t="shared" si="689"/>
        <v>1.536111111110872E-2</v>
      </c>
      <c r="F1009" s="36">
        <f t="shared" si="690"/>
        <v>1.9201388888885899E-2</v>
      </c>
      <c r="G1009" s="35">
        <f t="shared" si="691"/>
        <v>2.3041666666663081E-2</v>
      </c>
      <c r="H1009" s="35">
        <f t="shared" si="692"/>
        <v>2.688194444444026E-2</v>
      </c>
      <c r="I1009" s="35">
        <f t="shared" si="693"/>
        <v>3.0722222222217439E-2</v>
      </c>
      <c r="J1009" s="35">
        <f t="shared" si="694"/>
        <v>3.4562499999994618E-2</v>
      </c>
      <c r="K1009" s="36">
        <f t="shared" si="695"/>
        <v>3.8402777777771797E-2</v>
      </c>
      <c r="L1009" s="35">
        <f t="shared" si="696"/>
        <v>4.2243055555548976E-2</v>
      </c>
      <c r="M1009" s="35">
        <f t="shared" si="697"/>
        <v>4.6083333333326162E-2</v>
      </c>
      <c r="N1009" s="35">
        <f t="shared" si="698"/>
        <v>4.9923611111103341E-2</v>
      </c>
      <c r="O1009" s="35">
        <f t="shared" si="699"/>
        <v>5.3763888888880521E-2</v>
      </c>
      <c r="P1009" s="36">
        <f t="shared" si="700"/>
        <v>5.76041666666577E-2</v>
      </c>
      <c r="Q1009" s="35">
        <f t="shared" si="701"/>
        <v>6.1444444444434879E-2</v>
      </c>
      <c r="R1009" s="35">
        <f t="shared" si="702"/>
        <v>6.5284722222212058E-2</v>
      </c>
      <c r="S1009" s="35">
        <f t="shared" si="703"/>
        <v>6.9124999999989237E-2</v>
      </c>
      <c r="T1009" s="35">
        <f t="shared" si="704"/>
        <v>7.2965277777766416E-2</v>
      </c>
      <c r="U1009" s="36">
        <f t="shared" si="705"/>
        <v>7.6805555555543595E-2</v>
      </c>
      <c r="V1009" s="35">
        <f t="shared" si="706"/>
        <v>8.0645833333320774E-2</v>
      </c>
      <c r="W1009" s="37">
        <f t="shared" si="707"/>
        <v>8.101065972220961E-2</v>
      </c>
      <c r="X1009" s="35">
        <f t="shared" si="708"/>
        <v>8.4486111111097953E-2</v>
      </c>
      <c r="Y1009" s="35">
        <f t="shared" si="709"/>
        <v>8.8326388888875132E-2</v>
      </c>
      <c r="Z1009" s="35">
        <f t="shared" si="710"/>
        <v>9.2166666666652325E-2</v>
      </c>
      <c r="AA1009" s="36">
        <f t="shared" si="711"/>
        <v>9.6006944444429504E-2</v>
      </c>
      <c r="AB1009" s="35">
        <f t="shared" si="712"/>
        <v>9.9847222222206683E-2</v>
      </c>
      <c r="AC1009" s="35">
        <f t="shared" si="713"/>
        <v>0.10368749999998386</v>
      </c>
      <c r="AD1009" s="35">
        <f t="shared" si="714"/>
        <v>0.10752777777776104</v>
      </c>
      <c r="AE1009" s="35">
        <f t="shared" si="715"/>
        <v>0.11136805555553822</v>
      </c>
      <c r="AF1009" s="36">
        <f t="shared" si="716"/>
        <v>0.1152083333333154</v>
      </c>
      <c r="AG1009" s="35">
        <f t="shared" si="717"/>
        <v>0.11904861111109258</v>
      </c>
      <c r="AH1009" s="35">
        <f t="shared" si="718"/>
        <v>0.12288888888886976</v>
      </c>
      <c r="AI1009" s="35">
        <f t="shared" si="719"/>
        <v>0.12672916666664694</v>
      </c>
      <c r="AJ1009" s="35">
        <f t="shared" si="720"/>
        <v>0.13056944444442412</v>
      </c>
      <c r="AK1009" s="36">
        <f t="shared" si="721"/>
        <v>0.13440972222220129</v>
      </c>
      <c r="AL1009" s="35">
        <f t="shared" si="722"/>
        <v>0.13824999999997847</v>
      </c>
      <c r="AM1009" s="35">
        <f t="shared" si="723"/>
        <v>0.14209027777775565</v>
      </c>
      <c r="AN1009" s="35">
        <f t="shared" si="724"/>
        <v>0.14593055555553283</v>
      </c>
      <c r="AO1009" s="35">
        <f t="shared" si="725"/>
        <v>0.14977083333331001</v>
      </c>
      <c r="AP1009" s="36">
        <f t="shared" si="726"/>
        <v>0.15361111111108719</v>
      </c>
      <c r="AQ1009" s="35">
        <f t="shared" si="727"/>
        <v>0.15745138888886437</v>
      </c>
      <c r="AR1009" s="35">
        <f t="shared" si="728"/>
        <v>0.16129166666664155</v>
      </c>
      <c r="AS1009" s="38">
        <f t="shared" si="729"/>
        <v>0.16204052083330811</v>
      </c>
      <c r="AU1009" s="33">
        <v>3.8402777777771799E-3</v>
      </c>
    </row>
    <row r="1010" spans="1:47">
      <c r="A1010" s="33">
        <v>3.8414351851845901E-3</v>
      </c>
      <c r="B1010" s="34">
        <v>3.8414351851845901E-3</v>
      </c>
      <c r="C1010" s="35">
        <f t="shared" si="730"/>
        <v>7.6828703703691803E-3</v>
      </c>
      <c r="D1010" s="35">
        <f t="shared" si="688"/>
        <v>1.152430555555377E-2</v>
      </c>
      <c r="E1010" s="35">
        <f t="shared" si="689"/>
        <v>1.5365740740738361E-2</v>
      </c>
      <c r="F1010" s="36">
        <f t="shared" si="690"/>
        <v>1.9207175925922949E-2</v>
      </c>
      <c r="G1010" s="35">
        <f t="shared" si="691"/>
        <v>2.304861111110754E-2</v>
      </c>
      <c r="H1010" s="35">
        <f t="shared" si="692"/>
        <v>2.6890046296292131E-2</v>
      </c>
      <c r="I1010" s="35">
        <f t="shared" si="693"/>
        <v>3.0731481481476721E-2</v>
      </c>
      <c r="J1010" s="35">
        <f t="shared" si="694"/>
        <v>3.4572916666661312E-2</v>
      </c>
      <c r="K1010" s="36">
        <f t="shared" si="695"/>
        <v>3.8414351851845899E-2</v>
      </c>
      <c r="L1010" s="35">
        <f t="shared" si="696"/>
        <v>4.2255787037030493E-2</v>
      </c>
      <c r="M1010" s="35">
        <f t="shared" si="697"/>
        <v>4.609722222221508E-2</v>
      </c>
      <c r="N1010" s="35">
        <f t="shared" si="698"/>
        <v>4.9938657407399674E-2</v>
      </c>
      <c r="O1010" s="35">
        <f t="shared" si="699"/>
        <v>5.3780092592584261E-2</v>
      </c>
      <c r="P1010" s="36">
        <f t="shared" si="700"/>
        <v>5.7621527777768855E-2</v>
      </c>
      <c r="Q1010" s="35">
        <f t="shared" si="701"/>
        <v>6.1462962962953442E-2</v>
      </c>
      <c r="R1010" s="35">
        <f t="shared" si="702"/>
        <v>6.5304398148138029E-2</v>
      </c>
      <c r="S1010" s="35">
        <f t="shared" si="703"/>
        <v>6.9145833333322623E-2</v>
      </c>
      <c r="T1010" s="35">
        <f t="shared" si="704"/>
        <v>7.2987268518507217E-2</v>
      </c>
      <c r="U1010" s="36">
        <f t="shared" si="705"/>
        <v>7.6828703703691797E-2</v>
      </c>
      <c r="V1010" s="35">
        <f t="shared" si="706"/>
        <v>8.0670138888876392E-2</v>
      </c>
      <c r="W1010" s="37">
        <f t="shared" si="707"/>
        <v>8.1035075231468925E-2</v>
      </c>
      <c r="X1010" s="35">
        <f t="shared" si="708"/>
        <v>8.4511574074060986E-2</v>
      </c>
      <c r="Y1010" s="35">
        <f t="shared" si="709"/>
        <v>8.835300925924558E-2</v>
      </c>
      <c r="Z1010" s="35">
        <f t="shared" si="710"/>
        <v>9.219444444443016E-2</v>
      </c>
      <c r="AA1010" s="36">
        <f t="shared" si="711"/>
        <v>9.6035879629614754E-2</v>
      </c>
      <c r="AB1010" s="35">
        <f t="shared" si="712"/>
        <v>9.9877314814799348E-2</v>
      </c>
      <c r="AC1010" s="35">
        <f t="shared" si="713"/>
        <v>0.10371874999998393</v>
      </c>
      <c r="AD1010" s="35">
        <f t="shared" si="714"/>
        <v>0.10756018518516852</v>
      </c>
      <c r="AE1010" s="35">
        <f t="shared" si="715"/>
        <v>0.11140162037035312</v>
      </c>
      <c r="AF1010" s="36">
        <f t="shared" si="716"/>
        <v>0.11524305555553771</v>
      </c>
      <c r="AG1010" s="35">
        <f t="shared" si="717"/>
        <v>0.11908449074072229</v>
      </c>
      <c r="AH1010" s="35">
        <f t="shared" si="718"/>
        <v>0.12292592592590688</v>
      </c>
      <c r="AI1010" s="35">
        <f t="shared" si="719"/>
        <v>0.12676736111109146</v>
      </c>
      <c r="AJ1010" s="35">
        <f t="shared" si="720"/>
        <v>0.13060879629627606</v>
      </c>
      <c r="AK1010" s="36">
        <f t="shared" si="721"/>
        <v>0.13445023148146065</v>
      </c>
      <c r="AL1010" s="35">
        <f t="shared" si="722"/>
        <v>0.13829166666664525</v>
      </c>
      <c r="AM1010" s="35">
        <f t="shared" si="723"/>
        <v>0.14213310185182984</v>
      </c>
      <c r="AN1010" s="35">
        <f t="shared" si="724"/>
        <v>0.14597453703701443</v>
      </c>
      <c r="AO1010" s="35">
        <f t="shared" si="725"/>
        <v>0.14981597222219903</v>
      </c>
      <c r="AP1010" s="36">
        <f t="shared" si="726"/>
        <v>0.15365740740738359</v>
      </c>
      <c r="AQ1010" s="35">
        <f t="shared" si="727"/>
        <v>0.15749884259256819</v>
      </c>
      <c r="AR1010" s="35">
        <f t="shared" si="728"/>
        <v>0.16134027777775278</v>
      </c>
      <c r="AS1010" s="38">
        <f t="shared" si="729"/>
        <v>0.16208935763886378</v>
      </c>
      <c r="AU1010" s="33">
        <v>3.8414351851845901E-3</v>
      </c>
    </row>
    <row r="1011" spans="1:47">
      <c r="A1011" s="33">
        <v>3.8425925925919999E-3</v>
      </c>
      <c r="B1011" s="34">
        <v>3.8425925925919999E-3</v>
      </c>
      <c r="C1011" s="35">
        <f t="shared" si="730"/>
        <v>7.6851851851839998E-3</v>
      </c>
      <c r="D1011" s="35">
        <f t="shared" si="688"/>
        <v>1.1527777777775999E-2</v>
      </c>
      <c r="E1011" s="35">
        <f t="shared" si="689"/>
        <v>1.5370370370368E-2</v>
      </c>
      <c r="F1011" s="36">
        <f t="shared" si="690"/>
        <v>1.921296296296E-2</v>
      </c>
      <c r="G1011" s="35">
        <f t="shared" si="691"/>
        <v>2.3055555555551999E-2</v>
      </c>
      <c r="H1011" s="35">
        <f t="shared" si="692"/>
        <v>2.6898148148144001E-2</v>
      </c>
      <c r="I1011" s="35">
        <f t="shared" si="693"/>
        <v>3.0740740740735999E-2</v>
      </c>
      <c r="J1011" s="35">
        <f t="shared" si="694"/>
        <v>3.4583333333327998E-2</v>
      </c>
      <c r="K1011" s="36">
        <f t="shared" si="695"/>
        <v>3.842592592592E-2</v>
      </c>
      <c r="L1011" s="35">
        <f t="shared" si="696"/>
        <v>4.2268518518512002E-2</v>
      </c>
      <c r="M1011" s="35">
        <f t="shared" si="697"/>
        <v>4.6111111111103997E-2</v>
      </c>
      <c r="N1011" s="35">
        <f t="shared" si="698"/>
        <v>4.9953703703695999E-2</v>
      </c>
      <c r="O1011" s="35">
        <f t="shared" si="699"/>
        <v>5.3796296296288001E-2</v>
      </c>
      <c r="P1011" s="36">
        <f t="shared" si="700"/>
        <v>5.7638888888879997E-2</v>
      </c>
      <c r="Q1011" s="35">
        <f t="shared" si="701"/>
        <v>6.1481481481471999E-2</v>
      </c>
      <c r="R1011" s="35">
        <f t="shared" si="702"/>
        <v>6.5324074074064001E-2</v>
      </c>
      <c r="S1011" s="35">
        <f t="shared" si="703"/>
        <v>6.9166666666655996E-2</v>
      </c>
      <c r="T1011" s="35">
        <f t="shared" si="704"/>
        <v>7.3009259259248005E-2</v>
      </c>
      <c r="U1011" s="36">
        <f t="shared" si="705"/>
        <v>7.685185185184E-2</v>
      </c>
      <c r="V1011" s="35">
        <f t="shared" si="706"/>
        <v>8.0694444444431995E-2</v>
      </c>
      <c r="W1011" s="37">
        <f t="shared" si="707"/>
        <v>8.1059490740728241E-2</v>
      </c>
      <c r="X1011" s="35">
        <f t="shared" si="708"/>
        <v>8.4537037037024004E-2</v>
      </c>
      <c r="Y1011" s="35">
        <f t="shared" si="709"/>
        <v>8.8379629629615999E-2</v>
      </c>
      <c r="Z1011" s="35">
        <f t="shared" si="710"/>
        <v>9.2222222222207995E-2</v>
      </c>
      <c r="AA1011" s="36">
        <f t="shared" si="711"/>
        <v>9.6064814814800004E-2</v>
      </c>
      <c r="AB1011" s="35">
        <f t="shared" si="712"/>
        <v>9.9907407407391999E-2</v>
      </c>
      <c r="AC1011" s="35">
        <f t="shared" si="713"/>
        <v>0.10374999999998399</v>
      </c>
      <c r="AD1011" s="35">
        <f t="shared" si="714"/>
        <v>0.107592592592576</v>
      </c>
      <c r="AE1011" s="35">
        <f t="shared" si="715"/>
        <v>0.111435185185168</v>
      </c>
      <c r="AF1011" s="36">
        <f t="shared" si="716"/>
        <v>0.11527777777775999</v>
      </c>
      <c r="AG1011" s="35">
        <f t="shared" si="717"/>
        <v>0.119120370370352</v>
      </c>
      <c r="AH1011" s="35">
        <f t="shared" si="718"/>
        <v>0.122962962962944</v>
      </c>
      <c r="AI1011" s="35">
        <f t="shared" si="719"/>
        <v>0.12680555555553599</v>
      </c>
      <c r="AJ1011" s="35">
        <f t="shared" si="720"/>
        <v>0.130648148148128</v>
      </c>
      <c r="AK1011" s="36">
        <f t="shared" si="721"/>
        <v>0.13449074074072001</v>
      </c>
      <c r="AL1011" s="35">
        <f t="shared" si="722"/>
        <v>0.13833333333331199</v>
      </c>
      <c r="AM1011" s="35">
        <f t="shared" si="723"/>
        <v>0.142175925925904</v>
      </c>
      <c r="AN1011" s="35">
        <f t="shared" si="724"/>
        <v>0.14601851851849601</v>
      </c>
      <c r="AO1011" s="35">
        <f t="shared" si="725"/>
        <v>0.14986111111108799</v>
      </c>
      <c r="AP1011" s="36">
        <f t="shared" si="726"/>
        <v>0.15370370370368</v>
      </c>
      <c r="AQ1011" s="35">
        <f t="shared" si="727"/>
        <v>0.15754629629627201</v>
      </c>
      <c r="AR1011" s="35">
        <f t="shared" si="728"/>
        <v>0.16138888888886399</v>
      </c>
      <c r="AS1011" s="38">
        <f t="shared" si="729"/>
        <v>0.16213819444441943</v>
      </c>
      <c r="AU1011" s="33">
        <v>3.8425925925919999E-3</v>
      </c>
    </row>
    <row r="1012" spans="1:47">
      <c r="A1012" s="33">
        <v>3.8437499999994002E-3</v>
      </c>
      <c r="B1012" s="34">
        <v>3.8437499999994002E-3</v>
      </c>
      <c r="C1012" s="35">
        <f t="shared" si="730"/>
        <v>7.6874999999988003E-3</v>
      </c>
      <c r="D1012" s="35">
        <f t="shared" si="688"/>
        <v>1.1531249999998201E-2</v>
      </c>
      <c r="E1012" s="35">
        <f t="shared" si="689"/>
        <v>1.5374999999997601E-2</v>
      </c>
      <c r="F1012" s="36">
        <f t="shared" si="690"/>
        <v>1.9218749999997002E-2</v>
      </c>
      <c r="G1012" s="35">
        <f t="shared" si="691"/>
        <v>2.3062499999996402E-2</v>
      </c>
      <c r="H1012" s="35">
        <f t="shared" si="692"/>
        <v>2.6906249999995802E-2</v>
      </c>
      <c r="I1012" s="35">
        <f t="shared" si="693"/>
        <v>3.0749999999995201E-2</v>
      </c>
      <c r="J1012" s="35">
        <f t="shared" si="694"/>
        <v>3.4593749999994601E-2</v>
      </c>
      <c r="K1012" s="36">
        <f t="shared" si="695"/>
        <v>3.8437499999994004E-2</v>
      </c>
      <c r="L1012" s="35">
        <f t="shared" si="696"/>
        <v>4.2281249999993401E-2</v>
      </c>
      <c r="M1012" s="35">
        <f t="shared" si="697"/>
        <v>4.6124999999992804E-2</v>
      </c>
      <c r="N1012" s="35">
        <f t="shared" si="698"/>
        <v>4.99687499999922E-2</v>
      </c>
      <c r="O1012" s="35">
        <f t="shared" si="699"/>
        <v>5.3812499999991603E-2</v>
      </c>
      <c r="P1012" s="36">
        <f t="shared" si="700"/>
        <v>5.7656249999990999E-2</v>
      </c>
      <c r="Q1012" s="35">
        <f t="shared" si="701"/>
        <v>6.1499999999990403E-2</v>
      </c>
      <c r="R1012" s="35">
        <f t="shared" si="702"/>
        <v>6.5343749999989806E-2</v>
      </c>
      <c r="S1012" s="35">
        <f t="shared" si="703"/>
        <v>6.9187499999989202E-2</v>
      </c>
      <c r="T1012" s="35">
        <f t="shared" si="704"/>
        <v>7.3031249999988598E-2</v>
      </c>
      <c r="U1012" s="36">
        <f t="shared" si="705"/>
        <v>7.6874999999988008E-2</v>
      </c>
      <c r="V1012" s="35">
        <f t="shared" si="706"/>
        <v>8.0718749999987405E-2</v>
      </c>
      <c r="W1012" s="37">
        <f t="shared" si="707"/>
        <v>8.1083906249987348E-2</v>
      </c>
      <c r="X1012" s="35">
        <f t="shared" si="708"/>
        <v>8.4562499999986801E-2</v>
      </c>
      <c r="Y1012" s="35">
        <f t="shared" si="709"/>
        <v>8.8406249999986197E-2</v>
      </c>
      <c r="Z1012" s="35">
        <f t="shared" si="710"/>
        <v>9.2249999999985607E-2</v>
      </c>
      <c r="AA1012" s="36">
        <f t="shared" si="711"/>
        <v>9.6093749999985004E-2</v>
      </c>
      <c r="AB1012" s="35">
        <f t="shared" si="712"/>
        <v>9.99374999999844E-2</v>
      </c>
      <c r="AC1012" s="35">
        <f t="shared" si="713"/>
        <v>0.10378124999998381</v>
      </c>
      <c r="AD1012" s="35">
        <f t="shared" si="714"/>
        <v>0.10762499999998321</v>
      </c>
      <c r="AE1012" s="35">
        <f t="shared" si="715"/>
        <v>0.1114687499999826</v>
      </c>
      <c r="AF1012" s="36">
        <f t="shared" si="716"/>
        <v>0.115312499999982</v>
      </c>
      <c r="AG1012" s="35">
        <f t="shared" si="717"/>
        <v>0.11915624999998141</v>
      </c>
      <c r="AH1012" s="35">
        <f t="shared" si="718"/>
        <v>0.12299999999998081</v>
      </c>
      <c r="AI1012" s="35">
        <f t="shared" si="719"/>
        <v>0.12684374999998022</v>
      </c>
      <c r="AJ1012" s="35">
        <f t="shared" si="720"/>
        <v>0.13068749999997961</v>
      </c>
      <c r="AK1012" s="36">
        <f t="shared" si="721"/>
        <v>0.13453124999997901</v>
      </c>
      <c r="AL1012" s="35">
        <f t="shared" si="722"/>
        <v>0.1383749999999784</v>
      </c>
      <c r="AM1012" s="35">
        <f t="shared" si="723"/>
        <v>0.1422187499999778</v>
      </c>
      <c r="AN1012" s="35">
        <f t="shared" si="724"/>
        <v>0.1460624999999772</v>
      </c>
      <c r="AO1012" s="35">
        <f t="shared" si="725"/>
        <v>0.14990624999997659</v>
      </c>
      <c r="AP1012" s="36">
        <f t="shared" si="726"/>
        <v>0.15374999999997602</v>
      </c>
      <c r="AQ1012" s="35">
        <f t="shared" si="727"/>
        <v>0.15759374999997541</v>
      </c>
      <c r="AR1012" s="35">
        <f t="shared" si="728"/>
        <v>0.16143749999997481</v>
      </c>
      <c r="AS1012" s="38">
        <f t="shared" si="729"/>
        <v>0.16218703124997469</v>
      </c>
      <c r="AU1012" s="33">
        <v>3.8437499999994002E-3</v>
      </c>
    </row>
    <row r="1013" spans="1:47">
      <c r="A1013" s="33">
        <v>3.8449074074068099E-3</v>
      </c>
      <c r="B1013" s="34">
        <v>3.8449074074068099E-3</v>
      </c>
      <c r="C1013" s="35">
        <f t="shared" si="730"/>
        <v>7.6898148148136199E-3</v>
      </c>
      <c r="D1013" s="35">
        <f t="shared" si="688"/>
        <v>1.153472222222043E-2</v>
      </c>
      <c r="E1013" s="35">
        <f t="shared" si="689"/>
        <v>1.537962962962724E-2</v>
      </c>
      <c r="F1013" s="36">
        <f t="shared" si="690"/>
        <v>1.9224537037034049E-2</v>
      </c>
      <c r="G1013" s="35">
        <f t="shared" si="691"/>
        <v>2.3069444444440861E-2</v>
      </c>
      <c r="H1013" s="35">
        <f t="shared" si="692"/>
        <v>2.6914351851847668E-2</v>
      </c>
      <c r="I1013" s="35">
        <f t="shared" si="693"/>
        <v>3.075925925925448E-2</v>
      </c>
      <c r="J1013" s="35">
        <f t="shared" si="694"/>
        <v>3.4604166666661287E-2</v>
      </c>
      <c r="K1013" s="36">
        <f t="shared" si="695"/>
        <v>3.8449074074068099E-2</v>
      </c>
      <c r="L1013" s="35">
        <f t="shared" si="696"/>
        <v>4.229398148147491E-2</v>
      </c>
      <c r="M1013" s="35">
        <f t="shared" si="697"/>
        <v>4.6138888888881721E-2</v>
      </c>
      <c r="N1013" s="35">
        <f t="shared" si="698"/>
        <v>4.9983796296288532E-2</v>
      </c>
      <c r="O1013" s="35">
        <f t="shared" si="699"/>
        <v>5.3828703703695337E-2</v>
      </c>
      <c r="P1013" s="36">
        <f t="shared" si="700"/>
        <v>5.7673611111102148E-2</v>
      </c>
      <c r="Q1013" s="35">
        <f t="shared" si="701"/>
        <v>6.1518518518508959E-2</v>
      </c>
      <c r="R1013" s="35">
        <f t="shared" si="702"/>
        <v>6.5363425925915764E-2</v>
      </c>
      <c r="S1013" s="35">
        <f t="shared" si="703"/>
        <v>6.9208333333322575E-2</v>
      </c>
      <c r="T1013" s="35">
        <f t="shared" si="704"/>
        <v>7.3053240740729386E-2</v>
      </c>
      <c r="U1013" s="36">
        <f t="shared" si="705"/>
        <v>7.6898148148136197E-2</v>
      </c>
      <c r="V1013" s="35">
        <f t="shared" si="706"/>
        <v>8.0743055555543009E-2</v>
      </c>
      <c r="W1013" s="37">
        <f t="shared" si="707"/>
        <v>8.1108321759246649E-2</v>
      </c>
      <c r="X1013" s="35">
        <f t="shared" si="708"/>
        <v>8.458796296294982E-2</v>
      </c>
      <c r="Y1013" s="35">
        <f t="shared" si="709"/>
        <v>8.8432870370356631E-2</v>
      </c>
      <c r="Z1013" s="35">
        <f t="shared" si="710"/>
        <v>9.2277777777763442E-2</v>
      </c>
      <c r="AA1013" s="36">
        <f t="shared" si="711"/>
        <v>9.6122685185170254E-2</v>
      </c>
      <c r="AB1013" s="35">
        <f t="shared" si="712"/>
        <v>9.9967592592577065E-2</v>
      </c>
      <c r="AC1013" s="35">
        <f t="shared" si="713"/>
        <v>0.10381249999998386</v>
      </c>
      <c r="AD1013" s="35">
        <f t="shared" si="714"/>
        <v>0.10765740740739067</v>
      </c>
      <c r="AE1013" s="35">
        <f t="shared" si="715"/>
        <v>0.11150231481479748</v>
      </c>
      <c r="AF1013" s="36">
        <f t="shared" si="716"/>
        <v>0.1153472222222043</v>
      </c>
      <c r="AG1013" s="35">
        <f t="shared" si="717"/>
        <v>0.11919212962961111</v>
      </c>
      <c r="AH1013" s="35">
        <f t="shared" si="718"/>
        <v>0.12303703703701792</v>
      </c>
      <c r="AI1013" s="35">
        <f t="shared" si="719"/>
        <v>0.12688194444442472</v>
      </c>
      <c r="AJ1013" s="35">
        <f t="shared" si="720"/>
        <v>0.13072685185183153</v>
      </c>
      <c r="AK1013" s="36">
        <f t="shared" si="721"/>
        <v>0.13457175925923834</v>
      </c>
      <c r="AL1013" s="35">
        <f t="shared" si="722"/>
        <v>0.13841666666664515</v>
      </c>
      <c r="AM1013" s="35">
        <f t="shared" si="723"/>
        <v>0.14226157407405196</v>
      </c>
      <c r="AN1013" s="35">
        <f t="shared" si="724"/>
        <v>0.14610648148145877</v>
      </c>
      <c r="AO1013" s="35">
        <f t="shared" si="725"/>
        <v>0.14995138888886558</v>
      </c>
      <c r="AP1013" s="36">
        <f t="shared" si="726"/>
        <v>0.15379629629627239</v>
      </c>
      <c r="AQ1013" s="35">
        <f t="shared" si="727"/>
        <v>0.15764120370367921</v>
      </c>
      <c r="AR1013" s="35">
        <f t="shared" si="728"/>
        <v>0.16148611111108602</v>
      </c>
      <c r="AS1013" s="38">
        <f t="shared" si="729"/>
        <v>0.16223586805553034</v>
      </c>
      <c r="AU1013" s="33">
        <v>3.8449074074068099E-3</v>
      </c>
    </row>
    <row r="1014" spans="1:47">
      <c r="A1014" s="33">
        <v>3.8460648148142102E-3</v>
      </c>
      <c r="B1014" s="34">
        <v>3.8460648148142102E-3</v>
      </c>
      <c r="C1014" s="35">
        <f t="shared" si="730"/>
        <v>7.6921296296284204E-3</v>
      </c>
      <c r="D1014" s="35">
        <f t="shared" si="688"/>
        <v>1.153819444444263E-2</v>
      </c>
      <c r="E1014" s="35">
        <f t="shared" si="689"/>
        <v>1.5384259259256841E-2</v>
      </c>
      <c r="F1014" s="36">
        <f t="shared" si="690"/>
        <v>1.9230324074071051E-2</v>
      </c>
      <c r="G1014" s="35">
        <f t="shared" si="691"/>
        <v>2.307638888888526E-2</v>
      </c>
      <c r="H1014" s="35">
        <f t="shared" si="692"/>
        <v>2.6922453703699473E-2</v>
      </c>
      <c r="I1014" s="35">
        <f t="shared" si="693"/>
        <v>3.0768518518513682E-2</v>
      </c>
      <c r="J1014" s="35">
        <f t="shared" si="694"/>
        <v>3.461458333332789E-2</v>
      </c>
      <c r="K1014" s="36">
        <f t="shared" si="695"/>
        <v>3.8460648148142103E-2</v>
      </c>
      <c r="L1014" s="35">
        <f t="shared" si="696"/>
        <v>4.2306712962956315E-2</v>
      </c>
      <c r="M1014" s="35">
        <f t="shared" si="697"/>
        <v>4.6152777777770521E-2</v>
      </c>
      <c r="N1014" s="35">
        <f t="shared" si="698"/>
        <v>4.9998842592584733E-2</v>
      </c>
      <c r="O1014" s="35">
        <f t="shared" si="699"/>
        <v>5.3844907407398945E-2</v>
      </c>
      <c r="P1014" s="36">
        <f t="shared" si="700"/>
        <v>5.7690972222213151E-2</v>
      </c>
      <c r="Q1014" s="35">
        <f t="shared" si="701"/>
        <v>6.1537037037027363E-2</v>
      </c>
      <c r="R1014" s="35">
        <f t="shared" si="702"/>
        <v>6.5383101851841569E-2</v>
      </c>
      <c r="S1014" s="35">
        <f t="shared" si="703"/>
        <v>6.9229166666655781E-2</v>
      </c>
      <c r="T1014" s="35">
        <f t="shared" si="704"/>
        <v>7.3075231481469993E-2</v>
      </c>
      <c r="U1014" s="36">
        <f t="shared" si="705"/>
        <v>7.6921296296284206E-2</v>
      </c>
      <c r="V1014" s="35">
        <f t="shared" si="706"/>
        <v>8.0767361111098418E-2</v>
      </c>
      <c r="W1014" s="37">
        <f t="shared" si="707"/>
        <v>8.1132737268505756E-2</v>
      </c>
      <c r="X1014" s="35">
        <f t="shared" si="708"/>
        <v>8.461342592591263E-2</v>
      </c>
      <c r="Y1014" s="35">
        <f t="shared" si="709"/>
        <v>8.8459490740726829E-2</v>
      </c>
      <c r="Z1014" s="35">
        <f t="shared" si="710"/>
        <v>9.2305555555541041E-2</v>
      </c>
      <c r="AA1014" s="36">
        <f t="shared" si="711"/>
        <v>9.6151620370355254E-2</v>
      </c>
      <c r="AB1014" s="35">
        <f t="shared" si="712"/>
        <v>9.9997685185169466E-2</v>
      </c>
      <c r="AC1014" s="35">
        <f t="shared" si="713"/>
        <v>0.10384374999998368</v>
      </c>
      <c r="AD1014" s="35">
        <f t="shared" si="714"/>
        <v>0.10768981481479789</v>
      </c>
      <c r="AE1014" s="35">
        <f t="shared" si="715"/>
        <v>0.11153587962961209</v>
      </c>
      <c r="AF1014" s="36">
        <f t="shared" si="716"/>
        <v>0.1153819444444263</v>
      </c>
      <c r="AG1014" s="35">
        <f t="shared" si="717"/>
        <v>0.11922800925924051</v>
      </c>
      <c r="AH1014" s="35">
        <f t="shared" si="718"/>
        <v>0.12307407407405473</v>
      </c>
      <c r="AI1014" s="35">
        <f t="shared" si="719"/>
        <v>0.12692013888886894</v>
      </c>
      <c r="AJ1014" s="35">
        <f t="shared" si="720"/>
        <v>0.13076620370368314</v>
      </c>
      <c r="AK1014" s="36">
        <f t="shared" si="721"/>
        <v>0.13461226851849736</v>
      </c>
      <c r="AL1014" s="35">
        <f t="shared" si="722"/>
        <v>0.13845833333331156</v>
      </c>
      <c r="AM1014" s="35">
        <f t="shared" si="723"/>
        <v>0.14230439814812579</v>
      </c>
      <c r="AN1014" s="35">
        <f t="shared" si="724"/>
        <v>0.14615046296293999</v>
      </c>
      <c r="AO1014" s="35">
        <f t="shared" si="725"/>
        <v>0.14999652777775418</v>
      </c>
      <c r="AP1014" s="36">
        <f t="shared" si="726"/>
        <v>0.15384259259256841</v>
      </c>
      <c r="AQ1014" s="35">
        <f t="shared" si="727"/>
        <v>0.15768865740738261</v>
      </c>
      <c r="AR1014" s="35">
        <f t="shared" si="728"/>
        <v>0.16153472222219684</v>
      </c>
      <c r="AS1014" s="38">
        <f t="shared" si="729"/>
        <v>0.16228470486108559</v>
      </c>
      <c r="AU1014" s="33">
        <v>3.8460648148142102E-3</v>
      </c>
    </row>
    <row r="1015" spans="1:47">
      <c r="A1015" s="33">
        <v>3.84722222222162E-3</v>
      </c>
      <c r="B1015" s="34">
        <v>3.84722222222162E-3</v>
      </c>
      <c r="C1015" s="35">
        <f t="shared" si="730"/>
        <v>7.69444444444324E-3</v>
      </c>
      <c r="D1015" s="35">
        <f t="shared" si="688"/>
        <v>1.154166666666486E-2</v>
      </c>
      <c r="E1015" s="35">
        <f t="shared" si="689"/>
        <v>1.538888888888648E-2</v>
      </c>
      <c r="F1015" s="36">
        <f t="shared" si="690"/>
        <v>1.9236111111108099E-2</v>
      </c>
      <c r="G1015" s="35">
        <f t="shared" si="691"/>
        <v>2.3083333333329719E-2</v>
      </c>
      <c r="H1015" s="35">
        <f t="shared" si="692"/>
        <v>2.6930555555551339E-2</v>
      </c>
      <c r="I1015" s="35">
        <f t="shared" si="693"/>
        <v>3.077777777777296E-2</v>
      </c>
      <c r="J1015" s="35">
        <f t="shared" si="694"/>
        <v>3.4624999999994577E-2</v>
      </c>
      <c r="K1015" s="36">
        <f t="shared" si="695"/>
        <v>3.8472222222216197E-2</v>
      </c>
      <c r="L1015" s="35">
        <f t="shared" si="696"/>
        <v>4.2319444444437818E-2</v>
      </c>
      <c r="M1015" s="35">
        <f t="shared" si="697"/>
        <v>4.6166666666659438E-2</v>
      </c>
      <c r="N1015" s="35">
        <f t="shared" si="698"/>
        <v>5.0013888888881058E-2</v>
      </c>
      <c r="O1015" s="35">
        <f t="shared" si="699"/>
        <v>5.3861111111102679E-2</v>
      </c>
      <c r="P1015" s="36">
        <f t="shared" si="700"/>
        <v>5.7708333333324299E-2</v>
      </c>
      <c r="Q1015" s="35">
        <f t="shared" si="701"/>
        <v>6.155555555554592E-2</v>
      </c>
      <c r="R1015" s="35">
        <f t="shared" si="702"/>
        <v>6.540277777776754E-2</v>
      </c>
      <c r="S1015" s="35">
        <f t="shared" si="703"/>
        <v>6.9249999999989154E-2</v>
      </c>
      <c r="T1015" s="35">
        <f t="shared" si="704"/>
        <v>7.3097222222210781E-2</v>
      </c>
      <c r="U1015" s="36">
        <f t="shared" si="705"/>
        <v>7.6944444444432394E-2</v>
      </c>
      <c r="V1015" s="35">
        <f t="shared" si="706"/>
        <v>8.0791666666654022E-2</v>
      </c>
      <c r="W1015" s="37">
        <f t="shared" si="707"/>
        <v>8.1157152777765071E-2</v>
      </c>
      <c r="X1015" s="35">
        <f t="shared" si="708"/>
        <v>8.4638888888875635E-2</v>
      </c>
      <c r="Y1015" s="35">
        <f t="shared" si="709"/>
        <v>8.8486111111097263E-2</v>
      </c>
      <c r="Z1015" s="35">
        <f t="shared" si="710"/>
        <v>9.2333333333318876E-2</v>
      </c>
      <c r="AA1015" s="36">
        <f t="shared" si="711"/>
        <v>9.6180555555540503E-2</v>
      </c>
      <c r="AB1015" s="35">
        <f t="shared" si="712"/>
        <v>0.10002777777776212</v>
      </c>
      <c r="AC1015" s="35">
        <f t="shared" si="713"/>
        <v>0.10387499999998374</v>
      </c>
      <c r="AD1015" s="35">
        <f t="shared" si="714"/>
        <v>0.10772222222220536</v>
      </c>
      <c r="AE1015" s="35">
        <f t="shared" si="715"/>
        <v>0.11156944444442699</v>
      </c>
      <c r="AF1015" s="36">
        <f t="shared" si="716"/>
        <v>0.1154166666666486</v>
      </c>
      <c r="AG1015" s="35">
        <f t="shared" si="717"/>
        <v>0.11926388888887023</v>
      </c>
      <c r="AH1015" s="35">
        <f t="shared" si="718"/>
        <v>0.12311111111109184</v>
      </c>
      <c r="AI1015" s="35">
        <f t="shared" si="719"/>
        <v>0.12695833333331347</v>
      </c>
      <c r="AJ1015" s="35">
        <f t="shared" si="720"/>
        <v>0.13080555555553508</v>
      </c>
      <c r="AK1015" s="36">
        <f t="shared" si="721"/>
        <v>0.13465277777775669</v>
      </c>
      <c r="AL1015" s="35">
        <f t="shared" si="722"/>
        <v>0.13849999999997831</v>
      </c>
      <c r="AM1015" s="35">
        <f t="shared" si="723"/>
        <v>0.14234722222219995</v>
      </c>
      <c r="AN1015" s="35">
        <f t="shared" si="724"/>
        <v>0.14619444444442156</v>
      </c>
      <c r="AO1015" s="35">
        <f t="shared" si="725"/>
        <v>0.15004166666664318</v>
      </c>
      <c r="AP1015" s="36">
        <f t="shared" si="726"/>
        <v>0.15388888888886479</v>
      </c>
      <c r="AQ1015" s="35">
        <f t="shared" si="727"/>
        <v>0.15773611111108643</v>
      </c>
      <c r="AR1015" s="35">
        <f t="shared" si="728"/>
        <v>0.16158333333330804</v>
      </c>
      <c r="AS1015" s="38">
        <f t="shared" si="729"/>
        <v>0.16233354166664127</v>
      </c>
      <c r="AU1015" s="33">
        <v>3.84722222222162E-3</v>
      </c>
    </row>
    <row r="1016" spans="1:47">
      <c r="A1016" s="33">
        <v>3.8483796296290198E-3</v>
      </c>
      <c r="B1016" s="34">
        <v>3.8483796296290198E-3</v>
      </c>
      <c r="C1016" s="35">
        <f t="shared" si="730"/>
        <v>7.6967592592580396E-3</v>
      </c>
      <c r="D1016" s="35">
        <f t="shared" si="688"/>
        <v>1.1545138888887059E-2</v>
      </c>
      <c r="E1016" s="35">
        <f t="shared" si="689"/>
        <v>1.5393518518516079E-2</v>
      </c>
      <c r="F1016" s="36">
        <f t="shared" si="690"/>
        <v>1.9241898148145101E-2</v>
      </c>
      <c r="G1016" s="35">
        <f t="shared" si="691"/>
        <v>2.3090277777774119E-2</v>
      </c>
      <c r="H1016" s="35">
        <f t="shared" si="692"/>
        <v>2.6938657407403137E-2</v>
      </c>
      <c r="I1016" s="35">
        <f t="shared" si="693"/>
        <v>3.0787037037032158E-2</v>
      </c>
      <c r="J1016" s="35">
        <f t="shared" si="694"/>
        <v>3.463541666666118E-2</v>
      </c>
      <c r="K1016" s="36">
        <f t="shared" si="695"/>
        <v>3.8483796296290201E-2</v>
      </c>
      <c r="L1016" s="35">
        <f t="shared" si="696"/>
        <v>4.2332175925919216E-2</v>
      </c>
      <c r="M1016" s="35">
        <f t="shared" si="697"/>
        <v>4.6180555555548237E-2</v>
      </c>
      <c r="N1016" s="35">
        <f t="shared" si="698"/>
        <v>5.0028935185177259E-2</v>
      </c>
      <c r="O1016" s="35">
        <f t="shared" si="699"/>
        <v>5.3877314814806274E-2</v>
      </c>
      <c r="P1016" s="36">
        <f t="shared" si="700"/>
        <v>5.7725694444435295E-2</v>
      </c>
      <c r="Q1016" s="35">
        <f t="shared" si="701"/>
        <v>6.1574074074064317E-2</v>
      </c>
      <c r="R1016" s="35">
        <f t="shared" si="702"/>
        <v>6.5422453703693331E-2</v>
      </c>
      <c r="S1016" s="35">
        <f t="shared" si="703"/>
        <v>6.927083333332236E-2</v>
      </c>
      <c r="T1016" s="35">
        <f t="shared" si="704"/>
        <v>7.3119212962951374E-2</v>
      </c>
      <c r="U1016" s="36">
        <f t="shared" si="705"/>
        <v>7.6967592592580403E-2</v>
      </c>
      <c r="V1016" s="35">
        <f t="shared" si="706"/>
        <v>8.0815972222209417E-2</v>
      </c>
      <c r="W1016" s="37">
        <f t="shared" si="707"/>
        <v>8.1181568287024164E-2</v>
      </c>
      <c r="X1016" s="35">
        <f t="shared" si="708"/>
        <v>8.4664351851838432E-2</v>
      </c>
      <c r="Y1016" s="35">
        <f t="shared" si="709"/>
        <v>8.851273148146746E-2</v>
      </c>
      <c r="Z1016" s="35">
        <f t="shared" si="710"/>
        <v>9.2361111111096475E-2</v>
      </c>
      <c r="AA1016" s="36">
        <f t="shared" si="711"/>
        <v>9.620949074072549E-2</v>
      </c>
      <c r="AB1016" s="35">
        <f t="shared" si="712"/>
        <v>0.10005787037035452</v>
      </c>
      <c r="AC1016" s="35">
        <f t="shared" si="713"/>
        <v>0.10390624999998353</v>
      </c>
      <c r="AD1016" s="35">
        <f t="shared" si="714"/>
        <v>0.10775462962961255</v>
      </c>
      <c r="AE1016" s="35">
        <f t="shared" si="715"/>
        <v>0.11160300925924158</v>
      </c>
      <c r="AF1016" s="36">
        <f t="shared" si="716"/>
        <v>0.11545138888887059</v>
      </c>
      <c r="AG1016" s="35">
        <f t="shared" si="717"/>
        <v>0.11929976851849962</v>
      </c>
      <c r="AH1016" s="35">
        <f t="shared" si="718"/>
        <v>0.12314814814812863</v>
      </c>
      <c r="AI1016" s="35">
        <f t="shared" si="719"/>
        <v>0.12699652777775766</v>
      </c>
      <c r="AJ1016" s="35">
        <f t="shared" si="720"/>
        <v>0.13084490740738666</v>
      </c>
      <c r="AK1016" s="36">
        <f t="shared" si="721"/>
        <v>0.13469328703701569</v>
      </c>
      <c r="AL1016" s="35">
        <f t="shared" si="722"/>
        <v>0.13854166666664472</v>
      </c>
      <c r="AM1016" s="35">
        <f t="shared" si="723"/>
        <v>0.14239004629627372</v>
      </c>
      <c r="AN1016" s="35">
        <f t="shared" si="724"/>
        <v>0.14623842592590275</v>
      </c>
      <c r="AO1016" s="35">
        <f t="shared" si="725"/>
        <v>0.15008680555553178</v>
      </c>
      <c r="AP1016" s="36">
        <f t="shared" si="726"/>
        <v>0.15393518518516081</v>
      </c>
      <c r="AQ1016" s="35">
        <f t="shared" si="727"/>
        <v>0.15778356481478981</v>
      </c>
      <c r="AR1016" s="35">
        <f t="shared" si="728"/>
        <v>0.16163194444441883</v>
      </c>
      <c r="AS1016" s="38">
        <f t="shared" si="729"/>
        <v>0.1623823784721965</v>
      </c>
      <c r="AU1016" s="33">
        <v>3.8483796296290198E-3</v>
      </c>
    </row>
    <row r="1017" spans="1:47">
      <c r="A1017" s="33">
        <v>3.84953703703643E-3</v>
      </c>
      <c r="B1017" s="34">
        <v>3.84953703703643E-3</v>
      </c>
      <c r="C1017" s="35">
        <f t="shared" si="730"/>
        <v>7.69907407407286E-3</v>
      </c>
      <c r="D1017" s="35">
        <f t="shared" si="688"/>
        <v>1.154861111110929E-2</v>
      </c>
      <c r="E1017" s="35">
        <f t="shared" si="689"/>
        <v>1.539814814814572E-2</v>
      </c>
      <c r="F1017" s="36">
        <f t="shared" si="690"/>
        <v>1.9247685185182151E-2</v>
      </c>
      <c r="G1017" s="35">
        <f t="shared" si="691"/>
        <v>2.3097222222218581E-2</v>
      </c>
      <c r="H1017" s="35">
        <f t="shared" si="692"/>
        <v>2.6946759259255011E-2</v>
      </c>
      <c r="I1017" s="35">
        <f t="shared" si="693"/>
        <v>3.079629629629144E-2</v>
      </c>
      <c r="J1017" s="35">
        <f t="shared" si="694"/>
        <v>3.4645833333327873E-2</v>
      </c>
      <c r="K1017" s="36">
        <f t="shared" si="695"/>
        <v>3.8495370370364303E-2</v>
      </c>
      <c r="L1017" s="35">
        <f t="shared" si="696"/>
        <v>4.2344907407400732E-2</v>
      </c>
      <c r="M1017" s="35">
        <f t="shared" si="697"/>
        <v>4.6194444444437162E-2</v>
      </c>
      <c r="N1017" s="35">
        <f t="shared" si="698"/>
        <v>5.0043981481473591E-2</v>
      </c>
      <c r="O1017" s="35">
        <f t="shared" si="699"/>
        <v>5.3893518518510021E-2</v>
      </c>
      <c r="P1017" s="36">
        <f t="shared" si="700"/>
        <v>5.7743055555546451E-2</v>
      </c>
      <c r="Q1017" s="35">
        <f t="shared" si="701"/>
        <v>6.159259259258288E-2</v>
      </c>
      <c r="R1017" s="35">
        <f t="shared" si="702"/>
        <v>6.5442129629619317E-2</v>
      </c>
      <c r="S1017" s="35">
        <f t="shared" si="703"/>
        <v>6.9291666666655746E-2</v>
      </c>
      <c r="T1017" s="35">
        <f t="shared" si="704"/>
        <v>7.3141203703692176E-2</v>
      </c>
      <c r="U1017" s="36">
        <f t="shared" si="705"/>
        <v>7.6990740740728605E-2</v>
      </c>
      <c r="V1017" s="35">
        <f t="shared" si="706"/>
        <v>8.0840277777765035E-2</v>
      </c>
      <c r="W1017" s="37">
        <f t="shared" si="707"/>
        <v>8.1205983796283493E-2</v>
      </c>
      <c r="X1017" s="35">
        <f t="shared" si="708"/>
        <v>8.4689814814801465E-2</v>
      </c>
      <c r="Y1017" s="35">
        <f t="shared" si="709"/>
        <v>8.8539351851837894E-2</v>
      </c>
      <c r="Z1017" s="35">
        <f t="shared" si="710"/>
        <v>9.2388888888874324E-2</v>
      </c>
      <c r="AA1017" s="36">
        <f t="shared" si="711"/>
        <v>9.6238425925910753E-2</v>
      </c>
      <c r="AB1017" s="35">
        <f t="shared" si="712"/>
        <v>0.10008796296294718</v>
      </c>
      <c r="AC1017" s="35">
        <f t="shared" si="713"/>
        <v>0.10393749999998361</v>
      </c>
      <c r="AD1017" s="35">
        <f t="shared" si="714"/>
        <v>0.10778703703702004</v>
      </c>
      <c r="AE1017" s="35">
        <f t="shared" si="715"/>
        <v>0.11163657407405647</v>
      </c>
      <c r="AF1017" s="36">
        <f t="shared" si="716"/>
        <v>0.1154861111110929</v>
      </c>
      <c r="AG1017" s="35">
        <f t="shared" si="717"/>
        <v>0.11933564814812933</v>
      </c>
      <c r="AH1017" s="35">
        <f t="shared" si="718"/>
        <v>0.12318518518516576</v>
      </c>
      <c r="AI1017" s="35">
        <f t="shared" si="719"/>
        <v>0.12703472222220219</v>
      </c>
      <c r="AJ1017" s="35">
        <f t="shared" si="720"/>
        <v>0.13088425925923863</v>
      </c>
      <c r="AK1017" s="36">
        <f t="shared" si="721"/>
        <v>0.13473379629627505</v>
      </c>
      <c r="AL1017" s="35">
        <f t="shared" si="722"/>
        <v>0.13858333333331149</v>
      </c>
      <c r="AM1017" s="35">
        <f t="shared" si="723"/>
        <v>0.14243287037034791</v>
      </c>
      <c r="AN1017" s="35">
        <f t="shared" si="724"/>
        <v>0.14628240740738435</v>
      </c>
      <c r="AO1017" s="35">
        <f t="shared" si="725"/>
        <v>0.15013194444442077</v>
      </c>
      <c r="AP1017" s="36">
        <f t="shared" si="726"/>
        <v>0.15398148148145721</v>
      </c>
      <c r="AQ1017" s="35">
        <f t="shared" si="727"/>
        <v>0.15783101851849363</v>
      </c>
      <c r="AR1017" s="35">
        <f t="shared" si="728"/>
        <v>0.16168055555553007</v>
      </c>
      <c r="AS1017" s="38">
        <f t="shared" si="729"/>
        <v>0.16243121527775217</v>
      </c>
      <c r="AU1017" s="33">
        <v>3.84953703703643E-3</v>
      </c>
    </row>
    <row r="1018" spans="1:47">
      <c r="A1018" s="33">
        <v>3.8506944444438398E-3</v>
      </c>
      <c r="B1018" s="34">
        <v>3.8506944444438398E-3</v>
      </c>
      <c r="C1018" s="35">
        <f t="shared" si="730"/>
        <v>7.7013888888876796E-3</v>
      </c>
      <c r="D1018" s="35">
        <f t="shared" si="688"/>
        <v>1.155208333333152E-2</v>
      </c>
      <c r="E1018" s="35">
        <f t="shared" si="689"/>
        <v>1.5402777777775359E-2</v>
      </c>
      <c r="F1018" s="36">
        <f t="shared" si="690"/>
        <v>1.9253472222219199E-2</v>
      </c>
      <c r="G1018" s="35">
        <f t="shared" si="691"/>
        <v>2.310416666666304E-2</v>
      </c>
      <c r="H1018" s="35">
        <f t="shared" si="692"/>
        <v>2.6954861111106877E-2</v>
      </c>
      <c r="I1018" s="35">
        <f t="shared" si="693"/>
        <v>3.0805555555550718E-2</v>
      </c>
      <c r="J1018" s="35">
        <f t="shared" si="694"/>
        <v>3.4656249999994559E-2</v>
      </c>
      <c r="K1018" s="36">
        <f t="shared" si="695"/>
        <v>3.8506944444438397E-2</v>
      </c>
      <c r="L1018" s="35">
        <f t="shared" si="696"/>
        <v>4.2357638888882235E-2</v>
      </c>
      <c r="M1018" s="35">
        <f t="shared" si="697"/>
        <v>4.6208333333326079E-2</v>
      </c>
      <c r="N1018" s="35">
        <f t="shared" si="698"/>
        <v>5.0059027777769917E-2</v>
      </c>
      <c r="O1018" s="35">
        <f t="shared" si="699"/>
        <v>5.3909722222213755E-2</v>
      </c>
      <c r="P1018" s="36">
        <f t="shared" si="700"/>
        <v>5.7760416666657599E-2</v>
      </c>
      <c r="Q1018" s="35">
        <f t="shared" si="701"/>
        <v>6.1611111111101437E-2</v>
      </c>
      <c r="R1018" s="35">
        <f t="shared" si="702"/>
        <v>6.5461805555545274E-2</v>
      </c>
      <c r="S1018" s="35">
        <f t="shared" si="703"/>
        <v>6.9312499999989119E-2</v>
      </c>
      <c r="T1018" s="35">
        <f t="shared" si="704"/>
        <v>7.316319444443295E-2</v>
      </c>
      <c r="U1018" s="36">
        <f t="shared" si="705"/>
        <v>7.7013888888876794E-2</v>
      </c>
      <c r="V1018" s="35">
        <f t="shared" si="706"/>
        <v>8.0864583333320639E-2</v>
      </c>
      <c r="W1018" s="37">
        <f t="shared" si="707"/>
        <v>8.1230399305542794E-2</v>
      </c>
      <c r="X1018" s="35">
        <f t="shared" si="708"/>
        <v>8.4715277777764469E-2</v>
      </c>
      <c r="Y1018" s="35">
        <f t="shared" si="709"/>
        <v>8.8565972222208314E-2</v>
      </c>
      <c r="Z1018" s="35">
        <f t="shared" si="710"/>
        <v>9.2416666666652159E-2</v>
      </c>
      <c r="AA1018" s="36">
        <f t="shared" si="711"/>
        <v>9.6267361111095989E-2</v>
      </c>
      <c r="AB1018" s="35">
        <f t="shared" si="712"/>
        <v>0.10011805555553983</v>
      </c>
      <c r="AC1018" s="35">
        <f t="shared" si="713"/>
        <v>0.10396874999998368</v>
      </c>
      <c r="AD1018" s="35">
        <f t="shared" si="714"/>
        <v>0.10781944444442751</v>
      </c>
      <c r="AE1018" s="35">
        <f t="shared" si="715"/>
        <v>0.11167013888887135</v>
      </c>
      <c r="AF1018" s="36">
        <f t="shared" si="716"/>
        <v>0.1155208333333152</v>
      </c>
      <c r="AG1018" s="35">
        <f t="shared" si="717"/>
        <v>0.11937152777775903</v>
      </c>
      <c r="AH1018" s="35">
        <f t="shared" si="718"/>
        <v>0.12322222222220287</v>
      </c>
      <c r="AI1018" s="35">
        <f t="shared" si="719"/>
        <v>0.12707291666664672</v>
      </c>
      <c r="AJ1018" s="35">
        <f t="shared" si="720"/>
        <v>0.13092361111109055</v>
      </c>
      <c r="AK1018" s="36">
        <f t="shared" si="721"/>
        <v>0.13477430555553438</v>
      </c>
      <c r="AL1018" s="35">
        <f t="shared" si="722"/>
        <v>0.13862499999997824</v>
      </c>
      <c r="AM1018" s="35">
        <f t="shared" si="723"/>
        <v>0.14247569444442207</v>
      </c>
      <c r="AN1018" s="35">
        <f t="shared" si="724"/>
        <v>0.1463263888888659</v>
      </c>
      <c r="AO1018" s="35">
        <f t="shared" si="725"/>
        <v>0.15017708333330976</v>
      </c>
      <c r="AP1018" s="36">
        <f t="shared" si="726"/>
        <v>0.15402777777775359</v>
      </c>
      <c r="AQ1018" s="35">
        <f t="shared" si="727"/>
        <v>0.15787847222219742</v>
      </c>
      <c r="AR1018" s="35">
        <f t="shared" si="728"/>
        <v>0.16172916666664128</v>
      </c>
      <c r="AS1018" s="38">
        <f t="shared" si="729"/>
        <v>0.16248005208330782</v>
      </c>
      <c r="AU1018" s="33">
        <v>3.8506944444438398E-3</v>
      </c>
    </row>
    <row r="1019" spans="1:47">
      <c r="A1019" s="33">
        <v>3.85185185185124E-3</v>
      </c>
      <c r="B1019" s="34">
        <v>3.85185185185124E-3</v>
      </c>
      <c r="C1019" s="35">
        <f t="shared" si="730"/>
        <v>7.7037037037024801E-3</v>
      </c>
      <c r="D1019" s="35">
        <f t="shared" si="688"/>
        <v>1.155555555555372E-2</v>
      </c>
      <c r="E1019" s="35">
        <f t="shared" si="689"/>
        <v>1.540740740740496E-2</v>
      </c>
      <c r="F1019" s="36">
        <f t="shared" si="690"/>
        <v>1.9259259259256201E-2</v>
      </c>
      <c r="G1019" s="35">
        <f t="shared" si="691"/>
        <v>2.3111111111107439E-2</v>
      </c>
      <c r="H1019" s="35">
        <f t="shared" si="692"/>
        <v>2.6962962962958682E-2</v>
      </c>
      <c r="I1019" s="35">
        <f t="shared" si="693"/>
        <v>3.081481481480992E-2</v>
      </c>
      <c r="J1019" s="35">
        <f t="shared" si="694"/>
        <v>3.4666666666661163E-2</v>
      </c>
      <c r="K1019" s="36">
        <f t="shared" si="695"/>
        <v>3.8518518518512401E-2</v>
      </c>
      <c r="L1019" s="35">
        <f t="shared" si="696"/>
        <v>4.237037037036364E-2</v>
      </c>
      <c r="M1019" s="35">
        <f t="shared" si="697"/>
        <v>4.6222222222214879E-2</v>
      </c>
      <c r="N1019" s="35">
        <f t="shared" si="698"/>
        <v>5.0074074074066117E-2</v>
      </c>
      <c r="O1019" s="35">
        <f t="shared" si="699"/>
        <v>5.3925925925917363E-2</v>
      </c>
      <c r="P1019" s="36">
        <f t="shared" si="700"/>
        <v>5.7777777777768602E-2</v>
      </c>
      <c r="Q1019" s="35">
        <f t="shared" si="701"/>
        <v>6.1629629629619841E-2</v>
      </c>
      <c r="R1019" s="35">
        <f t="shared" si="702"/>
        <v>6.5481481481471079E-2</v>
      </c>
      <c r="S1019" s="35">
        <f t="shared" si="703"/>
        <v>6.9333333333322325E-2</v>
      </c>
      <c r="T1019" s="35">
        <f t="shared" si="704"/>
        <v>7.3185185185173557E-2</v>
      </c>
      <c r="U1019" s="36">
        <f t="shared" si="705"/>
        <v>7.7037037037024803E-2</v>
      </c>
      <c r="V1019" s="35">
        <f t="shared" si="706"/>
        <v>8.0888888888876034E-2</v>
      </c>
      <c r="W1019" s="37">
        <f t="shared" si="707"/>
        <v>8.1254814814801901E-2</v>
      </c>
      <c r="X1019" s="35">
        <f t="shared" si="708"/>
        <v>8.474074074072728E-2</v>
      </c>
      <c r="Y1019" s="35">
        <f t="shared" si="709"/>
        <v>8.8592592592578526E-2</v>
      </c>
      <c r="Z1019" s="35">
        <f t="shared" si="710"/>
        <v>9.2444444444429758E-2</v>
      </c>
      <c r="AA1019" s="36">
        <f t="shared" si="711"/>
        <v>9.6296296296281003E-2</v>
      </c>
      <c r="AB1019" s="35">
        <f t="shared" si="712"/>
        <v>0.10014814814813223</v>
      </c>
      <c r="AC1019" s="35">
        <f t="shared" si="713"/>
        <v>0.10399999999998348</v>
      </c>
      <c r="AD1019" s="35">
        <f t="shared" si="714"/>
        <v>0.10785185185183473</v>
      </c>
      <c r="AE1019" s="35">
        <f t="shared" si="715"/>
        <v>0.11170370370368596</v>
      </c>
      <c r="AF1019" s="36">
        <f t="shared" si="716"/>
        <v>0.1155555555555372</v>
      </c>
      <c r="AG1019" s="35">
        <f t="shared" si="717"/>
        <v>0.11940740740738844</v>
      </c>
      <c r="AH1019" s="35">
        <f t="shared" si="718"/>
        <v>0.12325925925923968</v>
      </c>
      <c r="AI1019" s="35">
        <f t="shared" si="719"/>
        <v>0.12711111111109091</v>
      </c>
      <c r="AJ1019" s="35">
        <f t="shared" si="720"/>
        <v>0.13096296296294216</v>
      </c>
      <c r="AK1019" s="36">
        <f t="shared" si="721"/>
        <v>0.1348148148147934</v>
      </c>
      <c r="AL1019" s="35">
        <f t="shared" si="722"/>
        <v>0.13866666666664465</v>
      </c>
      <c r="AM1019" s="35">
        <f t="shared" si="723"/>
        <v>0.14251851851849587</v>
      </c>
      <c r="AN1019" s="35">
        <f t="shared" si="724"/>
        <v>0.14637037037034711</v>
      </c>
      <c r="AO1019" s="35">
        <f t="shared" si="725"/>
        <v>0.15022222222219836</v>
      </c>
      <c r="AP1019" s="36">
        <f t="shared" si="726"/>
        <v>0.15407407407404961</v>
      </c>
      <c r="AQ1019" s="35">
        <f t="shared" si="727"/>
        <v>0.15792592592590085</v>
      </c>
      <c r="AR1019" s="35">
        <f t="shared" si="728"/>
        <v>0.16177777777775207</v>
      </c>
      <c r="AS1019" s="38">
        <f t="shared" si="729"/>
        <v>0.16252888888886308</v>
      </c>
      <c r="AU1019" s="33">
        <v>3.85185185185124E-3</v>
      </c>
    </row>
    <row r="1020" spans="1:47">
      <c r="A1020" s="33">
        <v>3.8530092592586598E-3</v>
      </c>
      <c r="B1020" s="34">
        <v>3.8530092592586598E-3</v>
      </c>
      <c r="C1020" s="35">
        <f t="shared" si="730"/>
        <v>7.7060185185173196E-3</v>
      </c>
      <c r="D1020" s="35">
        <f t="shared" si="688"/>
        <v>1.1559027777775979E-2</v>
      </c>
      <c r="E1020" s="35">
        <f t="shared" si="689"/>
        <v>1.5412037037034639E-2</v>
      </c>
      <c r="F1020" s="36">
        <f t="shared" si="690"/>
        <v>1.92650462962933E-2</v>
      </c>
      <c r="G1020" s="35">
        <f t="shared" si="691"/>
        <v>2.3118055555551957E-2</v>
      </c>
      <c r="H1020" s="35">
        <f t="shared" si="692"/>
        <v>2.6971064814810618E-2</v>
      </c>
      <c r="I1020" s="35">
        <f t="shared" si="693"/>
        <v>3.0824074074069278E-2</v>
      </c>
      <c r="J1020" s="35">
        <f t="shared" si="694"/>
        <v>3.4677083333327939E-2</v>
      </c>
      <c r="K1020" s="36">
        <f t="shared" si="695"/>
        <v>3.85300925925866E-2</v>
      </c>
      <c r="L1020" s="35">
        <f t="shared" si="696"/>
        <v>4.238310185184526E-2</v>
      </c>
      <c r="M1020" s="35">
        <f t="shared" si="697"/>
        <v>4.6236111111103914E-2</v>
      </c>
      <c r="N1020" s="35">
        <f t="shared" si="698"/>
        <v>5.0089120370362575E-2</v>
      </c>
      <c r="O1020" s="35">
        <f t="shared" si="699"/>
        <v>5.3942129629621235E-2</v>
      </c>
      <c r="P1020" s="36">
        <f t="shared" si="700"/>
        <v>5.7795138888879896E-2</v>
      </c>
      <c r="Q1020" s="35">
        <f t="shared" si="701"/>
        <v>6.1648148148138557E-2</v>
      </c>
      <c r="R1020" s="35">
        <f t="shared" si="702"/>
        <v>6.5501157407397217E-2</v>
      </c>
      <c r="S1020" s="35">
        <f t="shared" si="703"/>
        <v>6.9354166666655878E-2</v>
      </c>
      <c r="T1020" s="35">
        <f t="shared" si="704"/>
        <v>7.3207175925914539E-2</v>
      </c>
      <c r="U1020" s="36">
        <f t="shared" si="705"/>
        <v>7.7060185185173199E-2</v>
      </c>
      <c r="V1020" s="35">
        <f t="shared" si="706"/>
        <v>8.091319444443186E-2</v>
      </c>
      <c r="W1020" s="37">
        <f t="shared" si="707"/>
        <v>8.1279230324061424E-2</v>
      </c>
      <c r="X1020" s="35">
        <f t="shared" si="708"/>
        <v>8.4766203703690521E-2</v>
      </c>
      <c r="Y1020" s="35">
        <f t="shared" si="709"/>
        <v>8.8619212962949181E-2</v>
      </c>
      <c r="Z1020" s="35">
        <f t="shared" si="710"/>
        <v>9.2472222222207828E-2</v>
      </c>
      <c r="AA1020" s="36">
        <f t="shared" si="711"/>
        <v>9.6325231481466489E-2</v>
      </c>
      <c r="AB1020" s="35">
        <f t="shared" si="712"/>
        <v>0.10017824074072515</v>
      </c>
      <c r="AC1020" s="35">
        <f t="shared" si="713"/>
        <v>0.10403124999998381</v>
      </c>
      <c r="AD1020" s="35">
        <f t="shared" si="714"/>
        <v>0.10788425925924247</v>
      </c>
      <c r="AE1020" s="35">
        <f t="shared" si="715"/>
        <v>0.11173726851850113</v>
      </c>
      <c r="AF1020" s="36">
        <f t="shared" si="716"/>
        <v>0.11559027777775979</v>
      </c>
      <c r="AG1020" s="35">
        <f t="shared" si="717"/>
        <v>0.11944328703701845</v>
      </c>
      <c r="AH1020" s="35">
        <f t="shared" si="718"/>
        <v>0.12329629629627711</v>
      </c>
      <c r="AI1020" s="35">
        <f t="shared" si="719"/>
        <v>0.12714930555553577</v>
      </c>
      <c r="AJ1020" s="35">
        <f t="shared" si="720"/>
        <v>0.13100231481479443</v>
      </c>
      <c r="AK1020" s="36">
        <f t="shared" si="721"/>
        <v>0.1348553240740531</v>
      </c>
      <c r="AL1020" s="35">
        <f t="shared" si="722"/>
        <v>0.13870833333331176</v>
      </c>
      <c r="AM1020" s="35">
        <f t="shared" si="723"/>
        <v>0.14256134259257042</v>
      </c>
      <c r="AN1020" s="35">
        <f t="shared" si="724"/>
        <v>0.14641435185182908</v>
      </c>
      <c r="AO1020" s="35">
        <f t="shared" si="725"/>
        <v>0.15026736111108774</v>
      </c>
      <c r="AP1020" s="36">
        <f t="shared" si="726"/>
        <v>0.1541203703703464</v>
      </c>
      <c r="AQ1020" s="35">
        <f t="shared" si="727"/>
        <v>0.15797337962960506</v>
      </c>
      <c r="AR1020" s="35">
        <f t="shared" si="728"/>
        <v>0.16182638888886372</v>
      </c>
      <c r="AS1020" s="38">
        <f t="shared" si="729"/>
        <v>0.16257772569441914</v>
      </c>
      <c r="AU1020" s="33">
        <v>3.8530092592586598E-3</v>
      </c>
    </row>
    <row r="1021" spans="1:47">
      <c r="A1021" s="33">
        <v>3.8541666666660501E-3</v>
      </c>
      <c r="B1021" s="34">
        <v>3.8541666666660501E-3</v>
      </c>
      <c r="C1021" s="35">
        <f t="shared" si="730"/>
        <v>7.7083333333321001E-3</v>
      </c>
      <c r="D1021" s="35">
        <f t="shared" si="688"/>
        <v>1.1562499999998151E-2</v>
      </c>
      <c r="E1021" s="35">
        <f t="shared" si="689"/>
        <v>1.54166666666642E-2</v>
      </c>
      <c r="F1021" s="36">
        <f t="shared" si="690"/>
        <v>1.927083333333025E-2</v>
      </c>
      <c r="G1021" s="35">
        <f t="shared" si="691"/>
        <v>2.3124999999996301E-2</v>
      </c>
      <c r="H1021" s="35">
        <f t="shared" si="692"/>
        <v>2.6979166666662349E-2</v>
      </c>
      <c r="I1021" s="35">
        <f t="shared" si="693"/>
        <v>3.0833333333328401E-2</v>
      </c>
      <c r="J1021" s="35">
        <f t="shared" si="694"/>
        <v>3.4687499999994452E-2</v>
      </c>
      <c r="K1021" s="36">
        <f t="shared" si="695"/>
        <v>3.85416666666605E-2</v>
      </c>
      <c r="L1021" s="35">
        <f t="shared" si="696"/>
        <v>4.2395833333326548E-2</v>
      </c>
      <c r="M1021" s="35">
        <f t="shared" si="697"/>
        <v>4.6249999999992603E-2</v>
      </c>
      <c r="N1021" s="35">
        <f t="shared" si="698"/>
        <v>5.010416666665865E-2</v>
      </c>
      <c r="O1021" s="35">
        <f t="shared" si="699"/>
        <v>5.3958333333324698E-2</v>
      </c>
      <c r="P1021" s="36">
        <f t="shared" si="700"/>
        <v>5.7812499999990753E-2</v>
      </c>
      <c r="Q1021" s="35">
        <f t="shared" si="701"/>
        <v>6.1666666666656801E-2</v>
      </c>
      <c r="R1021" s="35">
        <f t="shared" si="702"/>
        <v>6.5520833333322856E-2</v>
      </c>
      <c r="S1021" s="35">
        <f t="shared" si="703"/>
        <v>6.9374999999988904E-2</v>
      </c>
      <c r="T1021" s="35">
        <f t="shared" si="704"/>
        <v>7.3229166666654952E-2</v>
      </c>
      <c r="U1021" s="36">
        <f t="shared" si="705"/>
        <v>7.7083333333321E-2</v>
      </c>
      <c r="V1021" s="35">
        <f t="shared" si="706"/>
        <v>8.0937499999987048E-2</v>
      </c>
      <c r="W1021" s="37">
        <f t="shared" si="707"/>
        <v>8.1303645833320323E-2</v>
      </c>
      <c r="X1021" s="35">
        <f t="shared" si="708"/>
        <v>8.4791666666653095E-2</v>
      </c>
      <c r="Y1021" s="35">
        <f t="shared" si="709"/>
        <v>8.8645833333319157E-2</v>
      </c>
      <c r="Z1021" s="35">
        <f t="shared" si="710"/>
        <v>9.2499999999985205E-2</v>
      </c>
      <c r="AA1021" s="36">
        <f t="shared" si="711"/>
        <v>9.6354166666651253E-2</v>
      </c>
      <c r="AB1021" s="35">
        <f t="shared" si="712"/>
        <v>0.1002083333333173</v>
      </c>
      <c r="AC1021" s="35">
        <f t="shared" si="713"/>
        <v>0.10406249999998335</v>
      </c>
      <c r="AD1021" s="35">
        <f t="shared" si="714"/>
        <v>0.1079166666666494</v>
      </c>
      <c r="AE1021" s="35">
        <f t="shared" si="715"/>
        <v>0.11177083333331546</v>
      </c>
      <c r="AF1021" s="36">
        <f t="shared" si="716"/>
        <v>0.11562499999998151</v>
      </c>
      <c r="AG1021" s="35">
        <f t="shared" si="717"/>
        <v>0.11947916666664755</v>
      </c>
      <c r="AH1021" s="35">
        <f t="shared" si="718"/>
        <v>0.1233333333333136</v>
      </c>
      <c r="AI1021" s="35">
        <f t="shared" si="719"/>
        <v>0.12718749999997966</v>
      </c>
      <c r="AJ1021" s="35">
        <f t="shared" si="720"/>
        <v>0.13104166666664571</v>
      </c>
      <c r="AK1021" s="36">
        <f t="shared" si="721"/>
        <v>0.13489583333331176</v>
      </c>
      <c r="AL1021" s="35">
        <f t="shared" si="722"/>
        <v>0.13874999999997781</v>
      </c>
      <c r="AM1021" s="35">
        <f t="shared" si="723"/>
        <v>0.14260416666664386</v>
      </c>
      <c r="AN1021" s="35">
        <f t="shared" si="724"/>
        <v>0.1464583333333099</v>
      </c>
      <c r="AO1021" s="35">
        <f t="shared" si="725"/>
        <v>0.15031249999997595</v>
      </c>
      <c r="AP1021" s="36">
        <f t="shared" si="726"/>
        <v>0.154166666666642</v>
      </c>
      <c r="AQ1021" s="35">
        <f t="shared" si="727"/>
        <v>0.15802083333330805</v>
      </c>
      <c r="AR1021" s="35">
        <f t="shared" si="728"/>
        <v>0.1618749999999741</v>
      </c>
      <c r="AS1021" s="38">
        <f t="shared" si="729"/>
        <v>0.16262656249997398</v>
      </c>
      <c r="AU1021" s="33">
        <v>3.8541666666660501E-3</v>
      </c>
    </row>
    <row r="1022" spans="1:47">
      <c r="A1022" s="33">
        <v>3.8553240740734698E-3</v>
      </c>
      <c r="B1022" s="34">
        <v>3.8553240740734698E-3</v>
      </c>
      <c r="C1022" s="35">
        <f t="shared" si="730"/>
        <v>7.7106481481469397E-3</v>
      </c>
      <c r="D1022" s="35">
        <f t="shared" si="688"/>
        <v>1.1565972222220409E-2</v>
      </c>
      <c r="E1022" s="35">
        <f t="shared" si="689"/>
        <v>1.5421296296293879E-2</v>
      </c>
      <c r="F1022" s="36">
        <f t="shared" si="690"/>
        <v>1.9276620370367349E-2</v>
      </c>
      <c r="G1022" s="35">
        <f t="shared" si="691"/>
        <v>2.3131944444440819E-2</v>
      </c>
      <c r="H1022" s="35">
        <f t="shared" si="692"/>
        <v>2.6987268518514289E-2</v>
      </c>
      <c r="I1022" s="35">
        <f t="shared" si="693"/>
        <v>3.0842592592587759E-2</v>
      </c>
      <c r="J1022" s="35">
        <f t="shared" si="694"/>
        <v>3.4697916666661228E-2</v>
      </c>
      <c r="K1022" s="36">
        <f t="shared" si="695"/>
        <v>3.8553240740734698E-2</v>
      </c>
      <c r="L1022" s="35">
        <f t="shared" si="696"/>
        <v>4.2408564814808168E-2</v>
      </c>
      <c r="M1022" s="35">
        <f t="shared" si="697"/>
        <v>4.6263888888881638E-2</v>
      </c>
      <c r="N1022" s="35">
        <f t="shared" si="698"/>
        <v>5.0119212962955108E-2</v>
      </c>
      <c r="O1022" s="35">
        <f t="shared" si="699"/>
        <v>5.3974537037028578E-2</v>
      </c>
      <c r="P1022" s="36">
        <f t="shared" si="700"/>
        <v>5.7829861111102047E-2</v>
      </c>
      <c r="Q1022" s="35">
        <f t="shared" si="701"/>
        <v>6.1685185185175517E-2</v>
      </c>
      <c r="R1022" s="35">
        <f t="shared" si="702"/>
        <v>6.554050925924898E-2</v>
      </c>
      <c r="S1022" s="35">
        <f t="shared" si="703"/>
        <v>6.9395833333322457E-2</v>
      </c>
      <c r="T1022" s="35">
        <f t="shared" si="704"/>
        <v>7.3251157407395934E-2</v>
      </c>
      <c r="U1022" s="36">
        <f t="shared" si="705"/>
        <v>7.7106481481469397E-2</v>
      </c>
      <c r="V1022" s="35">
        <f t="shared" si="706"/>
        <v>8.096180555554286E-2</v>
      </c>
      <c r="W1022" s="37">
        <f t="shared" si="707"/>
        <v>8.1328061342579847E-2</v>
      </c>
      <c r="X1022" s="35">
        <f t="shared" si="708"/>
        <v>8.4817129629616336E-2</v>
      </c>
      <c r="Y1022" s="35">
        <f t="shared" si="709"/>
        <v>8.8672453703689813E-2</v>
      </c>
      <c r="Z1022" s="35">
        <f t="shared" si="710"/>
        <v>9.2527777777763276E-2</v>
      </c>
      <c r="AA1022" s="36">
        <f t="shared" si="711"/>
        <v>9.6383101851836739E-2</v>
      </c>
      <c r="AB1022" s="35">
        <f t="shared" si="712"/>
        <v>0.10023842592591022</v>
      </c>
      <c r="AC1022" s="35">
        <f t="shared" si="713"/>
        <v>0.10409374999998369</v>
      </c>
      <c r="AD1022" s="35">
        <f t="shared" si="714"/>
        <v>0.10794907407405716</v>
      </c>
      <c r="AE1022" s="35">
        <f t="shared" si="715"/>
        <v>0.11180439814813062</v>
      </c>
      <c r="AF1022" s="36">
        <f t="shared" si="716"/>
        <v>0.11565972222220409</v>
      </c>
      <c r="AG1022" s="35">
        <f t="shared" si="717"/>
        <v>0.11951504629627757</v>
      </c>
      <c r="AH1022" s="35">
        <f t="shared" si="718"/>
        <v>0.12337037037035103</v>
      </c>
      <c r="AI1022" s="35">
        <f t="shared" si="719"/>
        <v>0.1272256944444245</v>
      </c>
      <c r="AJ1022" s="35">
        <f t="shared" si="720"/>
        <v>0.13108101851849796</v>
      </c>
      <c r="AK1022" s="36">
        <f t="shared" si="721"/>
        <v>0.13493634259257145</v>
      </c>
      <c r="AL1022" s="35">
        <f t="shared" si="722"/>
        <v>0.13879166666664491</v>
      </c>
      <c r="AM1022" s="35">
        <f t="shared" si="723"/>
        <v>0.14264699074071838</v>
      </c>
      <c r="AN1022" s="35">
        <f t="shared" si="724"/>
        <v>0.14650231481479187</v>
      </c>
      <c r="AO1022" s="35">
        <f t="shared" si="725"/>
        <v>0.15035763888886533</v>
      </c>
      <c r="AP1022" s="36">
        <f t="shared" si="726"/>
        <v>0.15421296296293879</v>
      </c>
      <c r="AQ1022" s="35">
        <f t="shared" si="727"/>
        <v>0.15806828703701226</v>
      </c>
      <c r="AR1022" s="35">
        <f t="shared" si="728"/>
        <v>0.16192361111108572</v>
      </c>
      <c r="AS1022" s="38">
        <f t="shared" si="729"/>
        <v>0.16267539930553007</v>
      </c>
      <c r="AU1022" s="33">
        <v>3.8553240740734698E-3</v>
      </c>
    </row>
    <row r="1023" spans="1:47">
      <c r="A1023" s="33">
        <v>3.8564814814808801E-3</v>
      </c>
      <c r="B1023" s="34">
        <v>3.8564814814808801E-3</v>
      </c>
      <c r="C1023" s="35">
        <f t="shared" si="730"/>
        <v>7.7129629629617601E-3</v>
      </c>
      <c r="D1023" s="35">
        <f t="shared" si="688"/>
        <v>1.1569444444442641E-2</v>
      </c>
      <c r="E1023" s="35">
        <f t="shared" si="689"/>
        <v>1.542592592592352E-2</v>
      </c>
      <c r="F1023" s="36">
        <f t="shared" si="690"/>
        <v>1.92824074074044E-2</v>
      </c>
      <c r="G1023" s="35">
        <f t="shared" si="691"/>
        <v>2.3138888888885281E-2</v>
      </c>
      <c r="H1023" s="35">
        <f t="shared" si="692"/>
        <v>2.6995370370366159E-2</v>
      </c>
      <c r="I1023" s="35">
        <f t="shared" si="693"/>
        <v>3.085185185184704E-2</v>
      </c>
      <c r="J1023" s="35">
        <f t="shared" si="694"/>
        <v>3.4708333333327922E-2</v>
      </c>
      <c r="K1023" s="36">
        <f t="shared" si="695"/>
        <v>3.85648148148088E-2</v>
      </c>
      <c r="L1023" s="35">
        <f t="shared" si="696"/>
        <v>4.2421296296289678E-2</v>
      </c>
      <c r="M1023" s="35">
        <f t="shared" si="697"/>
        <v>4.6277777777770562E-2</v>
      </c>
      <c r="N1023" s="35">
        <f t="shared" si="698"/>
        <v>5.013425925925144E-2</v>
      </c>
      <c r="O1023" s="35">
        <f t="shared" si="699"/>
        <v>5.3990740740732318E-2</v>
      </c>
      <c r="P1023" s="36">
        <f t="shared" si="700"/>
        <v>5.7847222222213203E-2</v>
      </c>
      <c r="Q1023" s="35">
        <f t="shared" si="701"/>
        <v>6.1703703703694081E-2</v>
      </c>
      <c r="R1023" s="35">
        <f t="shared" si="702"/>
        <v>6.5560185185174966E-2</v>
      </c>
      <c r="S1023" s="35">
        <f t="shared" si="703"/>
        <v>6.9416666666655844E-2</v>
      </c>
      <c r="T1023" s="35">
        <f t="shared" si="704"/>
        <v>7.3273148148136721E-2</v>
      </c>
      <c r="U1023" s="36">
        <f t="shared" si="705"/>
        <v>7.7129629629617599E-2</v>
      </c>
      <c r="V1023" s="35">
        <f t="shared" si="706"/>
        <v>8.0986111111098477E-2</v>
      </c>
      <c r="W1023" s="37">
        <f t="shared" si="707"/>
        <v>8.1352476851839162E-2</v>
      </c>
      <c r="X1023" s="35">
        <f t="shared" si="708"/>
        <v>8.4842592592579355E-2</v>
      </c>
      <c r="Y1023" s="35">
        <f t="shared" si="709"/>
        <v>8.8699074074060247E-2</v>
      </c>
      <c r="Z1023" s="35">
        <f t="shared" si="710"/>
        <v>9.2555555555541125E-2</v>
      </c>
      <c r="AA1023" s="36">
        <f t="shared" si="711"/>
        <v>9.6412037037022003E-2</v>
      </c>
      <c r="AB1023" s="35">
        <f t="shared" si="712"/>
        <v>0.10026851851850288</v>
      </c>
      <c r="AC1023" s="35">
        <f t="shared" si="713"/>
        <v>0.10412499999998376</v>
      </c>
      <c r="AD1023" s="35">
        <f t="shared" si="714"/>
        <v>0.10798148148146464</v>
      </c>
      <c r="AE1023" s="35">
        <f t="shared" si="715"/>
        <v>0.11183796296294553</v>
      </c>
      <c r="AF1023" s="36">
        <f t="shared" si="716"/>
        <v>0.11569444444442641</v>
      </c>
      <c r="AG1023" s="35">
        <f t="shared" si="717"/>
        <v>0.11955092592590728</v>
      </c>
      <c r="AH1023" s="35">
        <f t="shared" si="718"/>
        <v>0.12340740740738816</v>
      </c>
      <c r="AI1023" s="35">
        <f t="shared" si="719"/>
        <v>0.12726388888886905</v>
      </c>
      <c r="AJ1023" s="35">
        <f t="shared" si="720"/>
        <v>0.13112037037034993</v>
      </c>
      <c r="AK1023" s="36">
        <f t="shared" si="721"/>
        <v>0.13497685185183081</v>
      </c>
      <c r="AL1023" s="35">
        <f t="shared" si="722"/>
        <v>0.13883333333331169</v>
      </c>
      <c r="AM1023" s="35">
        <f t="shared" si="723"/>
        <v>0.14268981481479256</v>
      </c>
      <c r="AN1023" s="35">
        <f t="shared" si="724"/>
        <v>0.14654629629627344</v>
      </c>
      <c r="AO1023" s="35">
        <f t="shared" si="725"/>
        <v>0.15040277777775432</v>
      </c>
      <c r="AP1023" s="36">
        <f t="shared" si="726"/>
        <v>0.1542592592592352</v>
      </c>
      <c r="AQ1023" s="35">
        <f t="shared" si="727"/>
        <v>0.15811574074071608</v>
      </c>
      <c r="AR1023" s="35">
        <f t="shared" si="728"/>
        <v>0.16197222222219695</v>
      </c>
      <c r="AS1023" s="38">
        <f t="shared" si="729"/>
        <v>0.16272423611108575</v>
      </c>
      <c r="AU1023" s="33">
        <v>3.8564814814808801E-3</v>
      </c>
    </row>
    <row r="1024" spans="1:47">
      <c r="A1024" s="33">
        <v>3.8576388888882799E-3</v>
      </c>
      <c r="B1024" s="34">
        <v>3.8576388888882799E-3</v>
      </c>
      <c r="C1024" s="35">
        <f t="shared" si="730"/>
        <v>7.7152777777765597E-3</v>
      </c>
      <c r="D1024" s="35">
        <f t="shared" si="688"/>
        <v>1.157291666666484E-2</v>
      </c>
      <c r="E1024" s="35">
        <f t="shared" si="689"/>
        <v>1.5430555555553119E-2</v>
      </c>
      <c r="F1024" s="36">
        <f t="shared" si="690"/>
        <v>1.9288194444441398E-2</v>
      </c>
      <c r="G1024" s="35">
        <f t="shared" si="691"/>
        <v>2.3145833333329681E-2</v>
      </c>
      <c r="H1024" s="35">
        <f t="shared" si="692"/>
        <v>2.700347222221796E-2</v>
      </c>
      <c r="I1024" s="35">
        <f t="shared" si="693"/>
        <v>3.0861111111106239E-2</v>
      </c>
      <c r="J1024" s="35">
        <f t="shared" si="694"/>
        <v>3.4718749999994518E-2</v>
      </c>
      <c r="K1024" s="36">
        <f t="shared" si="695"/>
        <v>3.8576388888882797E-2</v>
      </c>
      <c r="L1024" s="35">
        <f t="shared" si="696"/>
        <v>4.2434027777771076E-2</v>
      </c>
      <c r="M1024" s="35">
        <f t="shared" si="697"/>
        <v>4.6291666666659362E-2</v>
      </c>
      <c r="N1024" s="35">
        <f t="shared" si="698"/>
        <v>5.0149305555547641E-2</v>
      </c>
      <c r="O1024" s="35">
        <f t="shared" si="699"/>
        <v>5.400694444443592E-2</v>
      </c>
      <c r="P1024" s="36">
        <f t="shared" si="700"/>
        <v>5.7864583333324199E-2</v>
      </c>
      <c r="Q1024" s="35">
        <f t="shared" si="701"/>
        <v>6.1722222222212478E-2</v>
      </c>
      <c r="R1024" s="35">
        <f t="shared" si="702"/>
        <v>6.5579861111100757E-2</v>
      </c>
      <c r="S1024" s="35">
        <f t="shared" si="703"/>
        <v>6.9437499999989036E-2</v>
      </c>
      <c r="T1024" s="35">
        <f t="shared" si="704"/>
        <v>7.3295138888877315E-2</v>
      </c>
      <c r="U1024" s="36">
        <f t="shared" si="705"/>
        <v>7.7152777777765594E-2</v>
      </c>
      <c r="V1024" s="35">
        <f t="shared" si="706"/>
        <v>8.1010416666653873E-2</v>
      </c>
      <c r="W1024" s="37">
        <f t="shared" si="707"/>
        <v>8.1376892361098255E-2</v>
      </c>
      <c r="X1024" s="35">
        <f t="shared" si="708"/>
        <v>8.4868055555542152E-2</v>
      </c>
      <c r="Y1024" s="35">
        <f t="shared" si="709"/>
        <v>8.8725694444430431E-2</v>
      </c>
      <c r="Z1024" s="35">
        <f t="shared" si="710"/>
        <v>9.2583333333318724E-2</v>
      </c>
      <c r="AA1024" s="36">
        <f t="shared" si="711"/>
        <v>9.6440972222207003E-2</v>
      </c>
      <c r="AB1024" s="35">
        <f t="shared" si="712"/>
        <v>0.10029861111109528</v>
      </c>
      <c r="AC1024" s="35">
        <f t="shared" si="713"/>
        <v>0.10415624999998356</v>
      </c>
      <c r="AD1024" s="35">
        <f t="shared" si="714"/>
        <v>0.10801388888887184</v>
      </c>
      <c r="AE1024" s="35">
        <f t="shared" si="715"/>
        <v>0.11187152777776012</v>
      </c>
      <c r="AF1024" s="36">
        <f t="shared" si="716"/>
        <v>0.1157291666666484</v>
      </c>
      <c r="AG1024" s="35">
        <f t="shared" si="717"/>
        <v>0.11958680555553668</v>
      </c>
      <c r="AH1024" s="35">
        <f t="shared" si="718"/>
        <v>0.12344444444442496</v>
      </c>
      <c r="AI1024" s="35">
        <f t="shared" si="719"/>
        <v>0.12730208333331325</v>
      </c>
      <c r="AJ1024" s="35">
        <f t="shared" si="720"/>
        <v>0.13115972222220151</v>
      </c>
      <c r="AK1024" s="36">
        <f t="shared" si="721"/>
        <v>0.13501736111108981</v>
      </c>
      <c r="AL1024" s="35">
        <f t="shared" si="722"/>
        <v>0.13887499999997807</v>
      </c>
      <c r="AM1024" s="35">
        <f t="shared" si="723"/>
        <v>0.14273263888886636</v>
      </c>
      <c r="AN1024" s="35">
        <f t="shared" si="724"/>
        <v>0.14659027777775463</v>
      </c>
      <c r="AO1024" s="35">
        <f t="shared" si="725"/>
        <v>0.15044791666664292</v>
      </c>
      <c r="AP1024" s="36">
        <f t="shared" si="726"/>
        <v>0.15430555555553119</v>
      </c>
      <c r="AQ1024" s="35">
        <f t="shared" si="727"/>
        <v>0.15816319444441948</v>
      </c>
      <c r="AR1024" s="35">
        <f t="shared" si="728"/>
        <v>0.16202083333330775</v>
      </c>
      <c r="AS1024" s="38">
        <f t="shared" si="729"/>
        <v>0.16277307291664098</v>
      </c>
      <c r="AU1024" s="33">
        <v>3.8576388888882799E-3</v>
      </c>
    </row>
    <row r="1025" spans="1:47">
      <c r="A1025" s="33">
        <v>3.8587962962956901E-3</v>
      </c>
      <c r="B1025" s="34">
        <v>3.8587962962956901E-3</v>
      </c>
      <c r="C1025" s="35">
        <f t="shared" si="730"/>
        <v>7.7175925925913802E-3</v>
      </c>
      <c r="D1025" s="35">
        <f t="shared" si="688"/>
        <v>1.157638888888707E-2</v>
      </c>
      <c r="E1025" s="35">
        <f t="shared" si="689"/>
        <v>1.543518518518276E-2</v>
      </c>
      <c r="F1025" s="36">
        <f t="shared" si="690"/>
        <v>1.9293981481478449E-2</v>
      </c>
      <c r="G1025" s="35">
        <f t="shared" si="691"/>
        <v>2.315277777777414E-2</v>
      </c>
      <c r="H1025" s="35">
        <f t="shared" si="692"/>
        <v>2.701157407406983E-2</v>
      </c>
      <c r="I1025" s="35">
        <f t="shared" si="693"/>
        <v>3.0870370370365521E-2</v>
      </c>
      <c r="J1025" s="35">
        <f t="shared" si="694"/>
        <v>3.4729166666661211E-2</v>
      </c>
      <c r="K1025" s="36">
        <f t="shared" si="695"/>
        <v>3.8587962962956898E-2</v>
      </c>
      <c r="L1025" s="35">
        <f t="shared" si="696"/>
        <v>4.2446759259252592E-2</v>
      </c>
      <c r="M1025" s="35">
        <f t="shared" si="697"/>
        <v>4.6305555555548279E-2</v>
      </c>
      <c r="N1025" s="35">
        <f t="shared" si="698"/>
        <v>5.0164351851843973E-2</v>
      </c>
      <c r="O1025" s="35">
        <f t="shared" si="699"/>
        <v>5.402314814813966E-2</v>
      </c>
      <c r="P1025" s="36">
        <f t="shared" si="700"/>
        <v>5.7881944444435354E-2</v>
      </c>
      <c r="Q1025" s="35">
        <f t="shared" si="701"/>
        <v>6.1740740740731041E-2</v>
      </c>
      <c r="R1025" s="35">
        <f t="shared" si="702"/>
        <v>6.5599537037026728E-2</v>
      </c>
      <c r="S1025" s="35">
        <f t="shared" si="703"/>
        <v>6.9458333333322422E-2</v>
      </c>
      <c r="T1025" s="35">
        <f t="shared" si="704"/>
        <v>7.3317129629618116E-2</v>
      </c>
      <c r="U1025" s="36">
        <f t="shared" si="705"/>
        <v>7.7175925925913796E-2</v>
      </c>
      <c r="V1025" s="35">
        <f t="shared" si="706"/>
        <v>8.103472222220949E-2</v>
      </c>
      <c r="W1025" s="37">
        <f t="shared" si="707"/>
        <v>8.1401307870357584E-2</v>
      </c>
      <c r="X1025" s="35">
        <f t="shared" si="708"/>
        <v>8.4893518518505184E-2</v>
      </c>
      <c r="Y1025" s="35">
        <f t="shared" si="709"/>
        <v>8.8752314814800878E-2</v>
      </c>
      <c r="Z1025" s="35">
        <f t="shared" si="710"/>
        <v>9.2611111111096558E-2</v>
      </c>
      <c r="AA1025" s="36">
        <f t="shared" si="711"/>
        <v>9.6469907407392252E-2</v>
      </c>
      <c r="AB1025" s="35">
        <f t="shared" si="712"/>
        <v>0.10032870370368795</v>
      </c>
      <c r="AC1025" s="35">
        <f t="shared" si="713"/>
        <v>0.10418749999998363</v>
      </c>
      <c r="AD1025" s="35">
        <f t="shared" si="714"/>
        <v>0.10804629629627932</v>
      </c>
      <c r="AE1025" s="35">
        <f t="shared" si="715"/>
        <v>0.11190509259257501</v>
      </c>
      <c r="AF1025" s="36">
        <f t="shared" si="716"/>
        <v>0.11576388888887071</v>
      </c>
      <c r="AG1025" s="35">
        <f t="shared" si="717"/>
        <v>0.11962268518516639</v>
      </c>
      <c r="AH1025" s="35">
        <f t="shared" si="718"/>
        <v>0.12348148148146208</v>
      </c>
      <c r="AI1025" s="35">
        <f t="shared" si="719"/>
        <v>0.12734027777775778</v>
      </c>
      <c r="AJ1025" s="35">
        <f t="shared" si="720"/>
        <v>0.13119907407405346</v>
      </c>
      <c r="AK1025" s="36">
        <f t="shared" si="721"/>
        <v>0.13505787037034916</v>
      </c>
      <c r="AL1025" s="35">
        <f t="shared" si="722"/>
        <v>0.13891666666664484</v>
      </c>
      <c r="AM1025" s="35">
        <f t="shared" si="723"/>
        <v>0.14277546296294052</v>
      </c>
      <c r="AN1025" s="35">
        <f t="shared" si="724"/>
        <v>0.14663425925923623</v>
      </c>
      <c r="AO1025" s="35">
        <f t="shared" si="725"/>
        <v>0.15049305555553191</v>
      </c>
      <c r="AP1025" s="36">
        <f t="shared" si="726"/>
        <v>0.15435185185182759</v>
      </c>
      <c r="AQ1025" s="35">
        <f t="shared" si="727"/>
        <v>0.1582106481481233</v>
      </c>
      <c r="AR1025" s="35">
        <f t="shared" si="728"/>
        <v>0.16206944444441898</v>
      </c>
      <c r="AS1025" s="38">
        <f t="shared" si="729"/>
        <v>0.16282190972219665</v>
      </c>
      <c r="AU1025" s="33">
        <v>3.8587962962956901E-3</v>
      </c>
    </row>
    <row r="1026" spans="1:47">
      <c r="A1026" s="33">
        <v>3.8599537037030999E-3</v>
      </c>
      <c r="B1026" s="34">
        <v>3.8599537037030999E-3</v>
      </c>
      <c r="C1026" s="35">
        <f t="shared" si="730"/>
        <v>7.7199074074061997E-3</v>
      </c>
      <c r="D1026" s="35">
        <f t="shared" si="688"/>
        <v>1.1579861111109299E-2</v>
      </c>
      <c r="E1026" s="35">
        <f t="shared" si="689"/>
        <v>1.5439814814812399E-2</v>
      </c>
      <c r="F1026" s="36">
        <f t="shared" si="690"/>
        <v>1.92997685185155E-2</v>
      </c>
      <c r="G1026" s="35">
        <f t="shared" si="691"/>
        <v>2.3159722222218598E-2</v>
      </c>
      <c r="H1026" s="35">
        <f t="shared" si="692"/>
        <v>2.70196759259217E-2</v>
      </c>
      <c r="I1026" s="35">
        <f t="shared" si="693"/>
        <v>3.0879629629624799E-2</v>
      </c>
      <c r="J1026" s="35">
        <f t="shared" si="694"/>
        <v>3.4739583333327897E-2</v>
      </c>
      <c r="K1026" s="36">
        <f t="shared" si="695"/>
        <v>3.8599537037031E-2</v>
      </c>
      <c r="L1026" s="35">
        <f t="shared" si="696"/>
        <v>4.2459490740734102E-2</v>
      </c>
      <c r="M1026" s="35">
        <f t="shared" si="697"/>
        <v>4.6319444444437197E-2</v>
      </c>
      <c r="N1026" s="35">
        <f t="shared" si="698"/>
        <v>5.0179398148140299E-2</v>
      </c>
      <c r="O1026" s="35">
        <f t="shared" si="699"/>
        <v>5.4039351851843401E-2</v>
      </c>
      <c r="P1026" s="36">
        <f t="shared" si="700"/>
        <v>5.7899305555546496E-2</v>
      </c>
      <c r="Q1026" s="35">
        <f t="shared" si="701"/>
        <v>6.1759259259249598E-2</v>
      </c>
      <c r="R1026" s="35">
        <f t="shared" si="702"/>
        <v>6.56192129629527E-2</v>
      </c>
      <c r="S1026" s="35">
        <f t="shared" si="703"/>
        <v>6.9479166666655795E-2</v>
      </c>
      <c r="T1026" s="35">
        <f t="shared" si="704"/>
        <v>7.3339120370358904E-2</v>
      </c>
      <c r="U1026" s="36">
        <f t="shared" si="705"/>
        <v>7.7199074074061999E-2</v>
      </c>
      <c r="V1026" s="35">
        <f t="shared" si="706"/>
        <v>8.1059027777765094E-2</v>
      </c>
      <c r="W1026" s="37">
        <f t="shared" si="707"/>
        <v>8.1425723379616885E-2</v>
      </c>
      <c r="X1026" s="35">
        <f t="shared" si="708"/>
        <v>8.4918981481468203E-2</v>
      </c>
      <c r="Y1026" s="35">
        <f t="shared" si="709"/>
        <v>8.8778935185171298E-2</v>
      </c>
      <c r="Z1026" s="35">
        <f t="shared" si="710"/>
        <v>9.2638888888874393E-2</v>
      </c>
      <c r="AA1026" s="36">
        <f t="shared" si="711"/>
        <v>9.6498842592577502E-2</v>
      </c>
      <c r="AB1026" s="35">
        <f t="shared" si="712"/>
        <v>0.1003587962962806</v>
      </c>
      <c r="AC1026" s="35">
        <f t="shared" si="713"/>
        <v>0.10421874999998369</v>
      </c>
      <c r="AD1026" s="35">
        <f t="shared" si="714"/>
        <v>0.1080787037036868</v>
      </c>
      <c r="AE1026" s="35">
        <f t="shared" si="715"/>
        <v>0.1119386574073899</v>
      </c>
      <c r="AF1026" s="36">
        <f t="shared" si="716"/>
        <v>0.11579861111109299</v>
      </c>
      <c r="AG1026" s="35">
        <f t="shared" si="717"/>
        <v>0.1196585648147961</v>
      </c>
      <c r="AH1026" s="35">
        <f t="shared" si="718"/>
        <v>0.1235185185184992</v>
      </c>
      <c r="AI1026" s="35">
        <f t="shared" si="719"/>
        <v>0.1273784722222023</v>
      </c>
      <c r="AJ1026" s="35">
        <f t="shared" si="720"/>
        <v>0.1312384259259054</v>
      </c>
      <c r="AK1026" s="36">
        <f t="shared" si="721"/>
        <v>0.13509837962960849</v>
      </c>
      <c r="AL1026" s="35">
        <f t="shared" si="722"/>
        <v>0.13895833333331159</v>
      </c>
      <c r="AM1026" s="35">
        <f t="shared" si="723"/>
        <v>0.14281828703701469</v>
      </c>
      <c r="AN1026" s="35">
        <f t="shared" si="724"/>
        <v>0.14667824074071781</v>
      </c>
      <c r="AO1026" s="35">
        <f t="shared" si="725"/>
        <v>0.1505381944444209</v>
      </c>
      <c r="AP1026" s="36">
        <f t="shared" si="726"/>
        <v>0.154398148148124</v>
      </c>
      <c r="AQ1026" s="35">
        <f t="shared" si="727"/>
        <v>0.15825810185182709</v>
      </c>
      <c r="AR1026" s="35">
        <f t="shared" si="728"/>
        <v>0.16211805555553019</v>
      </c>
      <c r="AS1026" s="38">
        <f t="shared" si="729"/>
        <v>0.1628707465277523</v>
      </c>
      <c r="AU1026" s="33">
        <v>3.8599537037030999E-3</v>
      </c>
    </row>
    <row r="1027" spans="1:47">
      <c r="A1027" s="33">
        <v>3.8611111111105001E-3</v>
      </c>
      <c r="B1027" s="34">
        <v>3.8611111111105001E-3</v>
      </c>
      <c r="C1027" s="35">
        <f t="shared" si="730"/>
        <v>7.7222222222210002E-3</v>
      </c>
      <c r="D1027" s="35">
        <f t="shared" si="688"/>
        <v>1.1583333333331501E-2</v>
      </c>
      <c r="E1027" s="35">
        <f t="shared" si="689"/>
        <v>1.5444444444442E-2</v>
      </c>
      <c r="F1027" s="36">
        <f t="shared" si="690"/>
        <v>1.9305555555552502E-2</v>
      </c>
      <c r="G1027" s="35">
        <f t="shared" si="691"/>
        <v>2.3166666666663002E-2</v>
      </c>
      <c r="H1027" s="35">
        <f t="shared" si="692"/>
        <v>2.7027777777773501E-2</v>
      </c>
      <c r="I1027" s="35">
        <f t="shared" si="693"/>
        <v>3.0888888888884001E-2</v>
      </c>
      <c r="J1027" s="35">
        <f t="shared" si="694"/>
        <v>3.4749999999994501E-2</v>
      </c>
      <c r="K1027" s="36">
        <f t="shared" si="695"/>
        <v>3.8611111111105004E-2</v>
      </c>
      <c r="L1027" s="35">
        <f t="shared" si="696"/>
        <v>4.24722222222155E-2</v>
      </c>
      <c r="M1027" s="35">
        <f t="shared" si="697"/>
        <v>4.6333333333326003E-2</v>
      </c>
      <c r="N1027" s="35">
        <f t="shared" si="698"/>
        <v>5.0194444444436499E-2</v>
      </c>
      <c r="O1027" s="35">
        <f t="shared" si="699"/>
        <v>5.4055555555547002E-2</v>
      </c>
      <c r="P1027" s="36">
        <f t="shared" si="700"/>
        <v>5.7916666666657499E-2</v>
      </c>
      <c r="Q1027" s="35">
        <f t="shared" si="701"/>
        <v>6.1777777777768002E-2</v>
      </c>
      <c r="R1027" s="35">
        <f t="shared" si="702"/>
        <v>6.5638888888878505E-2</v>
      </c>
      <c r="S1027" s="35">
        <f t="shared" si="703"/>
        <v>6.9499999999989001E-2</v>
      </c>
      <c r="T1027" s="35">
        <f t="shared" si="704"/>
        <v>7.3361111111099497E-2</v>
      </c>
      <c r="U1027" s="36">
        <f t="shared" si="705"/>
        <v>7.7222222222210007E-2</v>
      </c>
      <c r="V1027" s="35">
        <f t="shared" si="706"/>
        <v>8.1083333333320504E-2</v>
      </c>
      <c r="W1027" s="37">
        <f t="shared" si="707"/>
        <v>8.1450138888875992E-2</v>
      </c>
      <c r="X1027" s="35">
        <f t="shared" si="708"/>
        <v>8.4944444444431E-2</v>
      </c>
      <c r="Y1027" s="35">
        <f t="shared" si="709"/>
        <v>8.8805555555541496E-2</v>
      </c>
      <c r="Z1027" s="35">
        <f t="shared" si="710"/>
        <v>9.2666666666652006E-2</v>
      </c>
      <c r="AA1027" s="36">
        <f t="shared" si="711"/>
        <v>9.6527777777762502E-2</v>
      </c>
      <c r="AB1027" s="35">
        <f t="shared" si="712"/>
        <v>0.100388888888873</v>
      </c>
      <c r="AC1027" s="35">
        <f t="shared" si="713"/>
        <v>0.10424999999998351</v>
      </c>
      <c r="AD1027" s="35">
        <f t="shared" si="714"/>
        <v>0.108111111111094</v>
      </c>
      <c r="AE1027" s="35">
        <f t="shared" si="715"/>
        <v>0.1119722222222045</v>
      </c>
      <c r="AF1027" s="36">
        <f t="shared" si="716"/>
        <v>0.115833333333315</v>
      </c>
      <c r="AG1027" s="35">
        <f t="shared" si="717"/>
        <v>0.11969444444442551</v>
      </c>
      <c r="AH1027" s="35">
        <f t="shared" si="718"/>
        <v>0.123555555555536</v>
      </c>
      <c r="AI1027" s="35">
        <f t="shared" si="719"/>
        <v>0.1274166666666465</v>
      </c>
      <c r="AJ1027" s="35">
        <f t="shared" si="720"/>
        <v>0.13127777777775701</v>
      </c>
      <c r="AK1027" s="36">
        <f t="shared" si="721"/>
        <v>0.13513888888886749</v>
      </c>
      <c r="AL1027" s="35">
        <f t="shared" si="722"/>
        <v>0.138999999999978</v>
      </c>
      <c r="AM1027" s="35">
        <f t="shared" si="723"/>
        <v>0.14286111111108851</v>
      </c>
      <c r="AN1027" s="35">
        <f t="shared" si="724"/>
        <v>0.14672222222219899</v>
      </c>
      <c r="AO1027" s="35">
        <f t="shared" si="725"/>
        <v>0.1505833333333095</v>
      </c>
      <c r="AP1027" s="36">
        <f t="shared" si="726"/>
        <v>0.15444444444442001</v>
      </c>
      <c r="AQ1027" s="35">
        <f t="shared" si="727"/>
        <v>0.1583055555555305</v>
      </c>
      <c r="AR1027" s="35">
        <f t="shared" si="728"/>
        <v>0.16216666666664101</v>
      </c>
      <c r="AS1027" s="38">
        <f t="shared" si="729"/>
        <v>0.16291958333330755</v>
      </c>
      <c r="AU1027" s="33">
        <v>3.8611111111105001E-3</v>
      </c>
    </row>
    <row r="1028" spans="1:47">
      <c r="A1028" s="33">
        <v>3.8622685185179099E-3</v>
      </c>
      <c r="B1028" s="34">
        <v>3.8622685185179099E-3</v>
      </c>
      <c r="C1028" s="35">
        <f t="shared" si="730"/>
        <v>7.7245370370358198E-3</v>
      </c>
      <c r="D1028" s="35">
        <f t="shared" si="688"/>
        <v>1.158680555555373E-2</v>
      </c>
      <c r="E1028" s="35">
        <f t="shared" si="689"/>
        <v>1.544907407407164E-2</v>
      </c>
      <c r="F1028" s="36">
        <f t="shared" si="690"/>
        <v>1.9311342592589549E-2</v>
      </c>
      <c r="G1028" s="35">
        <f t="shared" si="691"/>
        <v>2.317361111110746E-2</v>
      </c>
      <c r="H1028" s="35">
        <f t="shared" si="692"/>
        <v>2.7035879629625368E-2</v>
      </c>
      <c r="I1028" s="35">
        <f t="shared" si="693"/>
        <v>3.0898148148143279E-2</v>
      </c>
      <c r="J1028" s="35">
        <f t="shared" si="694"/>
        <v>3.4760416666661187E-2</v>
      </c>
      <c r="K1028" s="36">
        <f t="shared" si="695"/>
        <v>3.8622685185179098E-2</v>
      </c>
      <c r="L1028" s="35">
        <f t="shared" si="696"/>
        <v>4.2484953703697009E-2</v>
      </c>
      <c r="M1028" s="35">
        <f t="shared" si="697"/>
        <v>4.634722222221492E-2</v>
      </c>
      <c r="N1028" s="35">
        <f t="shared" si="698"/>
        <v>5.0209490740732832E-2</v>
      </c>
      <c r="O1028" s="35">
        <f t="shared" si="699"/>
        <v>5.4071759259250736E-2</v>
      </c>
      <c r="P1028" s="36">
        <f t="shared" si="700"/>
        <v>5.7934027777768647E-2</v>
      </c>
      <c r="Q1028" s="35">
        <f t="shared" si="701"/>
        <v>6.1796296296286558E-2</v>
      </c>
      <c r="R1028" s="35">
        <f t="shared" si="702"/>
        <v>6.5658564814804463E-2</v>
      </c>
      <c r="S1028" s="35">
        <f t="shared" si="703"/>
        <v>6.9520833333322374E-2</v>
      </c>
      <c r="T1028" s="35">
        <f t="shared" si="704"/>
        <v>7.3383101851840285E-2</v>
      </c>
      <c r="U1028" s="36">
        <f t="shared" si="705"/>
        <v>7.7245370370358196E-2</v>
      </c>
      <c r="V1028" s="35">
        <f t="shared" si="706"/>
        <v>8.1107638888876107E-2</v>
      </c>
      <c r="W1028" s="37">
        <f t="shared" si="707"/>
        <v>8.1474554398135307E-2</v>
      </c>
      <c r="X1028" s="35">
        <f t="shared" si="708"/>
        <v>8.4969907407394019E-2</v>
      </c>
      <c r="Y1028" s="35">
        <f t="shared" si="709"/>
        <v>8.883217592591193E-2</v>
      </c>
      <c r="Z1028" s="35">
        <f t="shared" si="710"/>
        <v>9.2694444444429841E-2</v>
      </c>
      <c r="AA1028" s="36">
        <f t="shared" si="711"/>
        <v>9.6556712962947752E-2</v>
      </c>
      <c r="AB1028" s="35">
        <f t="shared" si="712"/>
        <v>0.10041898148146566</v>
      </c>
      <c r="AC1028" s="35">
        <f t="shared" si="713"/>
        <v>0.10428124999998356</v>
      </c>
      <c r="AD1028" s="35">
        <f t="shared" si="714"/>
        <v>0.10814351851850147</v>
      </c>
      <c r="AE1028" s="35">
        <f t="shared" si="715"/>
        <v>0.11200578703701938</v>
      </c>
      <c r="AF1028" s="36">
        <f t="shared" si="716"/>
        <v>0.11586805555553729</v>
      </c>
      <c r="AG1028" s="35">
        <f t="shared" si="717"/>
        <v>0.11973032407405521</v>
      </c>
      <c r="AH1028" s="35">
        <f t="shared" si="718"/>
        <v>0.12359259259257312</v>
      </c>
      <c r="AI1028" s="35">
        <f t="shared" si="719"/>
        <v>0.12745486111109103</v>
      </c>
      <c r="AJ1028" s="35">
        <f t="shared" si="720"/>
        <v>0.13131712962960893</v>
      </c>
      <c r="AK1028" s="36">
        <f t="shared" si="721"/>
        <v>0.13517939814812685</v>
      </c>
      <c r="AL1028" s="35">
        <f t="shared" si="722"/>
        <v>0.13904166666664475</v>
      </c>
      <c r="AM1028" s="35">
        <f t="shared" si="723"/>
        <v>0.14290393518516267</v>
      </c>
      <c r="AN1028" s="35">
        <f t="shared" si="724"/>
        <v>0.14676620370368057</v>
      </c>
      <c r="AO1028" s="35">
        <f t="shared" si="725"/>
        <v>0.1506284722221985</v>
      </c>
      <c r="AP1028" s="36">
        <f t="shared" si="726"/>
        <v>0.15449074074071639</v>
      </c>
      <c r="AQ1028" s="35">
        <f t="shared" si="727"/>
        <v>0.15835300925923432</v>
      </c>
      <c r="AR1028" s="35">
        <f t="shared" si="728"/>
        <v>0.16221527777775221</v>
      </c>
      <c r="AS1028" s="38">
        <f t="shared" si="729"/>
        <v>0.1629684201388632</v>
      </c>
      <c r="AU1028" s="33">
        <v>3.8622685185179099E-3</v>
      </c>
    </row>
    <row r="1029" spans="1:47">
      <c r="A1029" s="33">
        <v>3.8634259259253101E-3</v>
      </c>
      <c r="B1029" s="34">
        <v>3.8634259259253101E-3</v>
      </c>
      <c r="C1029" s="35">
        <f t="shared" si="730"/>
        <v>7.7268518518506203E-3</v>
      </c>
      <c r="D1029" s="35">
        <f t="shared" si="688"/>
        <v>1.159027777777593E-2</v>
      </c>
      <c r="E1029" s="35">
        <f t="shared" si="689"/>
        <v>1.5453703703701241E-2</v>
      </c>
      <c r="F1029" s="36">
        <f t="shared" si="690"/>
        <v>1.9317129629626551E-2</v>
      </c>
      <c r="G1029" s="35">
        <f t="shared" si="691"/>
        <v>2.318055555555186E-2</v>
      </c>
      <c r="H1029" s="35">
        <f t="shared" si="692"/>
        <v>2.7043981481477172E-2</v>
      </c>
      <c r="I1029" s="35">
        <f t="shared" si="693"/>
        <v>3.0907407407402481E-2</v>
      </c>
      <c r="J1029" s="35">
        <f t="shared" si="694"/>
        <v>3.477083333332779E-2</v>
      </c>
      <c r="K1029" s="36">
        <f t="shared" si="695"/>
        <v>3.8634259259253102E-2</v>
      </c>
      <c r="L1029" s="35">
        <f t="shared" si="696"/>
        <v>4.2497685185178415E-2</v>
      </c>
      <c r="M1029" s="35">
        <f t="shared" si="697"/>
        <v>4.636111111110372E-2</v>
      </c>
      <c r="N1029" s="35">
        <f t="shared" si="698"/>
        <v>5.0224537037029032E-2</v>
      </c>
      <c r="O1029" s="35">
        <f t="shared" si="699"/>
        <v>5.4087962962954345E-2</v>
      </c>
      <c r="P1029" s="36">
        <f t="shared" si="700"/>
        <v>5.795138888887965E-2</v>
      </c>
      <c r="Q1029" s="35">
        <f t="shared" si="701"/>
        <v>6.1814814814804962E-2</v>
      </c>
      <c r="R1029" s="35">
        <f t="shared" si="702"/>
        <v>6.5678240740730268E-2</v>
      </c>
      <c r="S1029" s="35">
        <f t="shared" si="703"/>
        <v>6.954166666665558E-2</v>
      </c>
      <c r="T1029" s="35">
        <f t="shared" si="704"/>
        <v>7.3405092592580892E-2</v>
      </c>
      <c r="U1029" s="36">
        <f t="shared" si="705"/>
        <v>7.7268518518506205E-2</v>
      </c>
      <c r="V1029" s="35">
        <f t="shared" si="706"/>
        <v>8.1131944444431517E-2</v>
      </c>
      <c r="W1029" s="37">
        <f t="shared" si="707"/>
        <v>8.1498969907394414E-2</v>
      </c>
      <c r="X1029" s="35">
        <f t="shared" si="708"/>
        <v>8.4995370370356829E-2</v>
      </c>
      <c r="Y1029" s="35">
        <f t="shared" si="709"/>
        <v>8.8858796296282128E-2</v>
      </c>
      <c r="Z1029" s="35">
        <f t="shared" si="710"/>
        <v>9.272222222220744E-2</v>
      </c>
      <c r="AA1029" s="36">
        <f t="shared" si="711"/>
        <v>9.6585648148132752E-2</v>
      </c>
      <c r="AB1029" s="35">
        <f t="shared" si="712"/>
        <v>0.10044907407405806</v>
      </c>
      <c r="AC1029" s="35">
        <f t="shared" si="713"/>
        <v>0.10431249999998338</v>
      </c>
      <c r="AD1029" s="35">
        <f t="shared" si="714"/>
        <v>0.10817592592590869</v>
      </c>
      <c r="AE1029" s="35">
        <f t="shared" si="715"/>
        <v>0.11203935185183399</v>
      </c>
      <c r="AF1029" s="36">
        <f t="shared" si="716"/>
        <v>0.1159027777777593</v>
      </c>
      <c r="AG1029" s="35">
        <f t="shared" si="717"/>
        <v>0.11976620370368461</v>
      </c>
      <c r="AH1029" s="35">
        <f t="shared" si="718"/>
        <v>0.12362962962960992</v>
      </c>
      <c r="AI1029" s="35">
        <f t="shared" si="719"/>
        <v>0.12749305555553522</v>
      </c>
      <c r="AJ1029" s="35">
        <f t="shared" si="720"/>
        <v>0.13135648148146054</v>
      </c>
      <c r="AK1029" s="36">
        <f t="shared" si="721"/>
        <v>0.13521990740738585</v>
      </c>
      <c r="AL1029" s="35">
        <f t="shared" si="722"/>
        <v>0.13908333333331116</v>
      </c>
      <c r="AM1029" s="35">
        <f t="shared" si="723"/>
        <v>0.14294675925923647</v>
      </c>
      <c r="AN1029" s="35">
        <f t="shared" si="724"/>
        <v>0.14681018518516178</v>
      </c>
      <c r="AO1029" s="35">
        <f t="shared" si="725"/>
        <v>0.1506736111110871</v>
      </c>
      <c r="AP1029" s="36">
        <f t="shared" si="726"/>
        <v>0.15453703703701241</v>
      </c>
      <c r="AQ1029" s="35">
        <f t="shared" si="727"/>
        <v>0.15840046296293772</v>
      </c>
      <c r="AR1029" s="35">
        <f t="shared" si="728"/>
        <v>0.16226388888886303</v>
      </c>
      <c r="AS1029" s="38">
        <f t="shared" si="729"/>
        <v>0.16301725694441846</v>
      </c>
      <c r="AU1029" s="33">
        <v>3.8634259259253101E-3</v>
      </c>
    </row>
    <row r="1030" spans="1:47">
      <c r="A1030" s="33">
        <v>3.8645833333327199E-3</v>
      </c>
      <c r="B1030" s="34">
        <v>3.8645833333327199E-3</v>
      </c>
      <c r="C1030" s="35">
        <f t="shared" si="730"/>
        <v>7.7291666666654399E-3</v>
      </c>
      <c r="D1030" s="35">
        <f t="shared" si="688"/>
        <v>1.1593749999998159E-2</v>
      </c>
      <c r="E1030" s="35">
        <f t="shared" si="689"/>
        <v>1.545833333333088E-2</v>
      </c>
      <c r="F1030" s="36">
        <f t="shared" si="690"/>
        <v>1.9322916666663598E-2</v>
      </c>
      <c r="G1030" s="35">
        <f t="shared" si="691"/>
        <v>2.3187499999996319E-2</v>
      </c>
      <c r="H1030" s="35">
        <f t="shared" si="692"/>
        <v>2.7052083333329039E-2</v>
      </c>
      <c r="I1030" s="35">
        <f t="shared" si="693"/>
        <v>3.0916666666661759E-2</v>
      </c>
      <c r="J1030" s="35">
        <f t="shared" si="694"/>
        <v>3.4781249999994476E-2</v>
      </c>
      <c r="K1030" s="36">
        <f t="shared" si="695"/>
        <v>3.8645833333327197E-2</v>
      </c>
      <c r="L1030" s="35">
        <f t="shared" si="696"/>
        <v>4.2510416666659917E-2</v>
      </c>
      <c r="M1030" s="35">
        <f t="shared" si="697"/>
        <v>4.6374999999992637E-2</v>
      </c>
      <c r="N1030" s="35">
        <f t="shared" si="698"/>
        <v>5.0239583333325358E-2</v>
      </c>
      <c r="O1030" s="35">
        <f t="shared" si="699"/>
        <v>5.4104166666658078E-2</v>
      </c>
      <c r="P1030" s="36">
        <f t="shared" si="700"/>
        <v>5.7968749999990798E-2</v>
      </c>
      <c r="Q1030" s="35">
        <f t="shared" si="701"/>
        <v>6.1833333333323519E-2</v>
      </c>
      <c r="R1030" s="35">
        <f t="shared" si="702"/>
        <v>6.5697916666656239E-2</v>
      </c>
      <c r="S1030" s="35">
        <f t="shared" si="703"/>
        <v>6.9562499999988953E-2</v>
      </c>
      <c r="T1030" s="35">
        <f t="shared" si="704"/>
        <v>7.342708333332168E-2</v>
      </c>
      <c r="U1030" s="36">
        <f t="shared" si="705"/>
        <v>7.7291666666654393E-2</v>
      </c>
      <c r="V1030" s="35">
        <f t="shared" si="706"/>
        <v>8.1156249999987121E-2</v>
      </c>
      <c r="W1030" s="37">
        <f t="shared" si="707"/>
        <v>8.1523385416653729E-2</v>
      </c>
      <c r="X1030" s="35">
        <f t="shared" si="708"/>
        <v>8.5020833333319834E-2</v>
      </c>
      <c r="Y1030" s="35">
        <f t="shared" si="709"/>
        <v>8.8885416666652561E-2</v>
      </c>
      <c r="Z1030" s="35">
        <f t="shared" si="710"/>
        <v>9.2749999999985275E-2</v>
      </c>
      <c r="AA1030" s="36">
        <f t="shared" si="711"/>
        <v>9.6614583333318002E-2</v>
      </c>
      <c r="AB1030" s="35">
        <f t="shared" si="712"/>
        <v>0.10047916666665072</v>
      </c>
      <c r="AC1030" s="35">
        <f t="shared" si="713"/>
        <v>0.10434374999998344</v>
      </c>
      <c r="AD1030" s="35">
        <f t="shared" si="714"/>
        <v>0.10820833333331616</v>
      </c>
      <c r="AE1030" s="35">
        <f t="shared" si="715"/>
        <v>0.11207291666664888</v>
      </c>
      <c r="AF1030" s="36">
        <f t="shared" si="716"/>
        <v>0.1159374999999816</v>
      </c>
      <c r="AG1030" s="35">
        <f t="shared" si="717"/>
        <v>0.11980208333331432</v>
      </c>
      <c r="AH1030" s="35">
        <f t="shared" si="718"/>
        <v>0.12366666666664704</v>
      </c>
      <c r="AI1030" s="35">
        <f t="shared" si="719"/>
        <v>0.12753124999997975</v>
      </c>
      <c r="AJ1030" s="35">
        <f t="shared" si="720"/>
        <v>0.13139583333331248</v>
      </c>
      <c r="AK1030" s="36">
        <f t="shared" si="721"/>
        <v>0.13526041666664521</v>
      </c>
      <c r="AL1030" s="35">
        <f t="shared" si="722"/>
        <v>0.13912499999997791</v>
      </c>
      <c r="AM1030" s="35">
        <f t="shared" si="723"/>
        <v>0.14298958333331063</v>
      </c>
      <c r="AN1030" s="35">
        <f t="shared" si="724"/>
        <v>0.14685416666664336</v>
      </c>
      <c r="AO1030" s="35">
        <f t="shared" si="725"/>
        <v>0.15071874999997609</v>
      </c>
      <c r="AP1030" s="36">
        <f t="shared" si="726"/>
        <v>0.15458333333330879</v>
      </c>
      <c r="AQ1030" s="35">
        <f t="shared" si="727"/>
        <v>0.15844791666664151</v>
      </c>
      <c r="AR1030" s="35">
        <f t="shared" si="728"/>
        <v>0.16231249999997424</v>
      </c>
      <c r="AS1030" s="38">
        <f t="shared" si="729"/>
        <v>0.16306609374997411</v>
      </c>
      <c r="AU1030" s="33">
        <v>3.8645833333327199E-3</v>
      </c>
    </row>
    <row r="1031" spans="1:47">
      <c r="A1031" s="33">
        <v>3.8657407407401202E-3</v>
      </c>
      <c r="B1031" s="34">
        <v>3.8657407407401202E-3</v>
      </c>
      <c r="C1031" s="35">
        <f t="shared" si="730"/>
        <v>7.7314814814802403E-3</v>
      </c>
      <c r="D1031" s="35">
        <f t="shared" si="688"/>
        <v>1.1597222222220361E-2</v>
      </c>
      <c r="E1031" s="35">
        <f t="shared" si="689"/>
        <v>1.5462962962960481E-2</v>
      </c>
      <c r="F1031" s="36">
        <f t="shared" si="690"/>
        <v>1.93287037037006E-2</v>
      </c>
      <c r="G1031" s="35">
        <f t="shared" si="691"/>
        <v>2.3194444444440722E-2</v>
      </c>
      <c r="H1031" s="35">
        <f t="shared" si="692"/>
        <v>2.706018518518084E-2</v>
      </c>
      <c r="I1031" s="35">
        <f t="shared" si="693"/>
        <v>3.0925925925920961E-2</v>
      </c>
      <c r="J1031" s="35">
        <f t="shared" si="694"/>
        <v>3.4791666666661079E-2</v>
      </c>
      <c r="K1031" s="36">
        <f t="shared" si="695"/>
        <v>3.8657407407401201E-2</v>
      </c>
      <c r="L1031" s="35">
        <f t="shared" si="696"/>
        <v>4.2523148148141322E-2</v>
      </c>
      <c r="M1031" s="35">
        <f t="shared" si="697"/>
        <v>4.6388888888881444E-2</v>
      </c>
      <c r="N1031" s="35">
        <f t="shared" si="698"/>
        <v>5.0254629629621565E-2</v>
      </c>
      <c r="O1031" s="35">
        <f t="shared" si="699"/>
        <v>5.412037037036168E-2</v>
      </c>
      <c r="P1031" s="36">
        <f t="shared" si="700"/>
        <v>5.7986111111101801E-2</v>
      </c>
      <c r="Q1031" s="35">
        <f t="shared" si="701"/>
        <v>6.1851851851841923E-2</v>
      </c>
      <c r="R1031" s="35">
        <f t="shared" si="702"/>
        <v>6.5717592592582044E-2</v>
      </c>
      <c r="S1031" s="35">
        <f t="shared" si="703"/>
        <v>6.9583333333322159E-2</v>
      </c>
      <c r="T1031" s="35">
        <f t="shared" si="704"/>
        <v>7.3449074074062287E-2</v>
      </c>
      <c r="U1031" s="36">
        <f t="shared" si="705"/>
        <v>7.7314814814802402E-2</v>
      </c>
      <c r="V1031" s="35">
        <f t="shared" si="706"/>
        <v>8.118055555554253E-2</v>
      </c>
      <c r="W1031" s="37">
        <f t="shared" si="707"/>
        <v>8.1547800925912836E-2</v>
      </c>
      <c r="X1031" s="35">
        <f t="shared" si="708"/>
        <v>8.5046296296282645E-2</v>
      </c>
      <c r="Y1031" s="35">
        <f t="shared" si="709"/>
        <v>8.8912037037022759E-2</v>
      </c>
      <c r="Z1031" s="35">
        <f t="shared" si="710"/>
        <v>9.2777777777762888E-2</v>
      </c>
      <c r="AA1031" s="36">
        <f t="shared" si="711"/>
        <v>9.6643518518503002E-2</v>
      </c>
      <c r="AB1031" s="35">
        <f t="shared" si="712"/>
        <v>0.10050925925924313</v>
      </c>
      <c r="AC1031" s="35">
        <f t="shared" si="713"/>
        <v>0.10437499999998325</v>
      </c>
      <c r="AD1031" s="35">
        <f t="shared" si="714"/>
        <v>0.10824074074072336</v>
      </c>
      <c r="AE1031" s="35">
        <f t="shared" si="715"/>
        <v>0.11210648148146349</v>
      </c>
      <c r="AF1031" s="36">
        <f t="shared" si="716"/>
        <v>0.1159722222222036</v>
      </c>
      <c r="AG1031" s="35">
        <f t="shared" si="717"/>
        <v>0.11983796296294373</v>
      </c>
      <c r="AH1031" s="35">
        <f t="shared" si="718"/>
        <v>0.12370370370368385</v>
      </c>
      <c r="AI1031" s="35">
        <f t="shared" si="719"/>
        <v>0.12756944444442397</v>
      </c>
      <c r="AJ1031" s="35">
        <f t="shared" si="720"/>
        <v>0.13143518518516409</v>
      </c>
      <c r="AK1031" s="36">
        <f t="shared" si="721"/>
        <v>0.1353009259259042</v>
      </c>
      <c r="AL1031" s="35">
        <f t="shared" si="722"/>
        <v>0.13916666666664432</v>
      </c>
      <c r="AM1031" s="35">
        <f t="shared" si="723"/>
        <v>0.14303240740738446</v>
      </c>
      <c r="AN1031" s="35">
        <f t="shared" si="724"/>
        <v>0.14689814814812457</v>
      </c>
      <c r="AO1031" s="35">
        <f t="shared" si="725"/>
        <v>0.15076388888886469</v>
      </c>
      <c r="AP1031" s="36">
        <f t="shared" si="726"/>
        <v>0.1546296296296048</v>
      </c>
      <c r="AQ1031" s="35">
        <f t="shared" si="727"/>
        <v>0.15849537037034492</v>
      </c>
      <c r="AR1031" s="35">
        <f t="shared" si="728"/>
        <v>0.16236111111108506</v>
      </c>
      <c r="AS1031" s="38">
        <f t="shared" si="729"/>
        <v>0.16311493055552936</v>
      </c>
      <c r="AU1031" s="33">
        <v>3.8657407407401202E-3</v>
      </c>
    </row>
    <row r="1032" spans="1:47">
      <c r="A1032" s="33">
        <v>3.8668981481475399E-3</v>
      </c>
      <c r="B1032" s="34">
        <v>3.8668981481475399E-3</v>
      </c>
      <c r="C1032" s="35">
        <f t="shared" si="730"/>
        <v>7.7337962962950799E-3</v>
      </c>
      <c r="D1032" s="35">
        <f t="shared" si="688"/>
        <v>1.160069444444262E-2</v>
      </c>
      <c r="E1032" s="35">
        <f t="shared" si="689"/>
        <v>1.546759259259016E-2</v>
      </c>
      <c r="F1032" s="36">
        <f t="shared" si="690"/>
        <v>1.93344907407377E-2</v>
      </c>
      <c r="G1032" s="35">
        <f t="shared" si="691"/>
        <v>2.320138888888524E-2</v>
      </c>
      <c r="H1032" s="35">
        <f t="shared" si="692"/>
        <v>2.706828703703278E-2</v>
      </c>
      <c r="I1032" s="35">
        <f t="shared" si="693"/>
        <v>3.0935185185180319E-2</v>
      </c>
      <c r="J1032" s="35">
        <f t="shared" si="694"/>
        <v>3.4802083333327863E-2</v>
      </c>
      <c r="K1032" s="36">
        <f t="shared" si="695"/>
        <v>3.8668981481475399E-2</v>
      </c>
      <c r="L1032" s="35">
        <f t="shared" si="696"/>
        <v>4.2535879629622936E-2</v>
      </c>
      <c r="M1032" s="35">
        <f t="shared" si="697"/>
        <v>4.6402777777770479E-2</v>
      </c>
      <c r="N1032" s="35">
        <f t="shared" si="698"/>
        <v>5.0269675925918023E-2</v>
      </c>
      <c r="O1032" s="35">
        <f t="shared" si="699"/>
        <v>5.4136574074065559E-2</v>
      </c>
      <c r="P1032" s="36">
        <f t="shared" si="700"/>
        <v>5.8003472222213096E-2</v>
      </c>
      <c r="Q1032" s="35">
        <f t="shared" si="701"/>
        <v>6.1870370370360639E-2</v>
      </c>
      <c r="R1032" s="35">
        <f t="shared" si="702"/>
        <v>6.5737268518508182E-2</v>
      </c>
      <c r="S1032" s="35">
        <f t="shared" si="703"/>
        <v>6.9604166666655726E-2</v>
      </c>
      <c r="T1032" s="35">
        <f t="shared" si="704"/>
        <v>7.3471064814803255E-2</v>
      </c>
      <c r="U1032" s="36">
        <f t="shared" si="705"/>
        <v>7.7337962962950799E-2</v>
      </c>
      <c r="V1032" s="35">
        <f t="shared" si="706"/>
        <v>8.1204861111098342E-2</v>
      </c>
      <c r="W1032" s="37">
        <f t="shared" si="707"/>
        <v>8.1572216435172346E-2</v>
      </c>
      <c r="X1032" s="35">
        <f t="shared" si="708"/>
        <v>8.5071759259245872E-2</v>
      </c>
      <c r="Y1032" s="35">
        <f t="shared" si="709"/>
        <v>8.8938657407393415E-2</v>
      </c>
      <c r="Z1032" s="35">
        <f t="shared" si="710"/>
        <v>9.2805555555540958E-2</v>
      </c>
      <c r="AA1032" s="36">
        <f t="shared" si="711"/>
        <v>9.6672453703688502E-2</v>
      </c>
      <c r="AB1032" s="35">
        <f t="shared" si="712"/>
        <v>0.10053935185183605</v>
      </c>
      <c r="AC1032" s="35">
        <f t="shared" si="713"/>
        <v>0.10440624999998357</v>
      </c>
      <c r="AD1032" s="35">
        <f t="shared" si="714"/>
        <v>0.10827314814813112</v>
      </c>
      <c r="AE1032" s="35">
        <f t="shared" si="715"/>
        <v>0.11214004629627866</v>
      </c>
      <c r="AF1032" s="36">
        <f t="shared" si="716"/>
        <v>0.11600694444442619</v>
      </c>
      <c r="AG1032" s="35">
        <f t="shared" si="717"/>
        <v>0.11987384259257373</v>
      </c>
      <c r="AH1032" s="35">
        <f t="shared" si="718"/>
        <v>0.12374074074072128</v>
      </c>
      <c r="AI1032" s="35">
        <f t="shared" si="719"/>
        <v>0.12760763888886881</v>
      </c>
      <c r="AJ1032" s="35">
        <f t="shared" si="720"/>
        <v>0.13147453703701636</v>
      </c>
      <c r="AK1032" s="36">
        <f t="shared" si="721"/>
        <v>0.13534143518516389</v>
      </c>
      <c r="AL1032" s="35">
        <f t="shared" si="722"/>
        <v>0.13920833333331145</v>
      </c>
      <c r="AM1032" s="35">
        <f t="shared" si="723"/>
        <v>0.14307523148145898</v>
      </c>
      <c r="AN1032" s="35">
        <f t="shared" si="724"/>
        <v>0.14694212962960651</v>
      </c>
      <c r="AO1032" s="35">
        <f t="shared" si="725"/>
        <v>0.15080902777775407</v>
      </c>
      <c r="AP1032" s="36">
        <f t="shared" si="726"/>
        <v>0.1546759259259016</v>
      </c>
      <c r="AQ1032" s="35">
        <f t="shared" si="727"/>
        <v>0.15854282407404913</v>
      </c>
      <c r="AR1032" s="35">
        <f t="shared" si="728"/>
        <v>0.16240972222219668</v>
      </c>
      <c r="AS1032" s="38">
        <f t="shared" si="729"/>
        <v>0.16316376736108545</v>
      </c>
      <c r="AU1032" s="33">
        <v>3.8668981481475399E-3</v>
      </c>
    </row>
    <row r="1033" spans="1:47">
      <c r="A1033" s="33">
        <v>3.8680555555549302E-3</v>
      </c>
      <c r="B1033" s="34">
        <v>3.8680555555549302E-3</v>
      </c>
      <c r="C1033" s="35">
        <f t="shared" si="730"/>
        <v>7.7361111111098604E-3</v>
      </c>
      <c r="D1033" s="35">
        <f t="shared" si="688"/>
        <v>1.160416666666479E-2</v>
      </c>
      <c r="E1033" s="35">
        <f t="shared" si="689"/>
        <v>1.5472222222219721E-2</v>
      </c>
      <c r="F1033" s="36">
        <f t="shared" si="690"/>
        <v>1.934027777777465E-2</v>
      </c>
      <c r="G1033" s="35">
        <f t="shared" si="691"/>
        <v>2.320833333332958E-2</v>
      </c>
      <c r="H1033" s="35">
        <f t="shared" si="692"/>
        <v>2.7076388888884511E-2</v>
      </c>
      <c r="I1033" s="35">
        <f t="shared" si="693"/>
        <v>3.0944444444439442E-2</v>
      </c>
      <c r="J1033" s="35">
        <f t="shared" si="694"/>
        <v>3.4812499999994369E-2</v>
      </c>
      <c r="K1033" s="36">
        <f t="shared" si="695"/>
        <v>3.8680555555549299E-2</v>
      </c>
      <c r="L1033" s="35">
        <f t="shared" si="696"/>
        <v>4.254861111110423E-2</v>
      </c>
      <c r="M1033" s="35">
        <f t="shared" si="697"/>
        <v>4.6416666666659161E-2</v>
      </c>
      <c r="N1033" s="35">
        <f t="shared" si="698"/>
        <v>5.0284722222214091E-2</v>
      </c>
      <c r="O1033" s="35">
        <f t="shared" si="699"/>
        <v>5.4152777777769022E-2</v>
      </c>
      <c r="P1033" s="36">
        <f t="shared" si="700"/>
        <v>5.8020833333323953E-2</v>
      </c>
      <c r="Q1033" s="35">
        <f t="shared" si="701"/>
        <v>6.1888888888878883E-2</v>
      </c>
      <c r="R1033" s="35">
        <f t="shared" si="702"/>
        <v>6.5756944444433807E-2</v>
      </c>
      <c r="S1033" s="35">
        <f t="shared" si="703"/>
        <v>6.9624999999988738E-2</v>
      </c>
      <c r="T1033" s="35">
        <f t="shared" si="704"/>
        <v>7.3493055555543668E-2</v>
      </c>
      <c r="U1033" s="36">
        <f t="shared" si="705"/>
        <v>7.7361111111098599E-2</v>
      </c>
      <c r="V1033" s="35">
        <f t="shared" si="706"/>
        <v>8.1229166666653529E-2</v>
      </c>
      <c r="W1033" s="37">
        <f t="shared" si="707"/>
        <v>8.1596631944431244E-2</v>
      </c>
      <c r="X1033" s="35">
        <f t="shared" si="708"/>
        <v>8.509722222220846E-2</v>
      </c>
      <c r="Y1033" s="35">
        <f t="shared" si="709"/>
        <v>8.8965277777763391E-2</v>
      </c>
      <c r="Z1033" s="35">
        <f t="shared" si="710"/>
        <v>9.2833333333318321E-2</v>
      </c>
      <c r="AA1033" s="36">
        <f t="shared" si="711"/>
        <v>9.6701388888873252E-2</v>
      </c>
      <c r="AB1033" s="35">
        <f t="shared" si="712"/>
        <v>0.10056944444442818</v>
      </c>
      <c r="AC1033" s="35">
        <f t="shared" si="713"/>
        <v>0.10443749999998311</v>
      </c>
      <c r="AD1033" s="35">
        <f t="shared" si="714"/>
        <v>0.10830555555553804</v>
      </c>
      <c r="AE1033" s="35">
        <f t="shared" si="715"/>
        <v>0.11217361111109297</v>
      </c>
      <c r="AF1033" s="36">
        <f t="shared" si="716"/>
        <v>0.11604166666664791</v>
      </c>
      <c r="AG1033" s="35">
        <f t="shared" si="717"/>
        <v>0.11990972222220284</v>
      </c>
      <c r="AH1033" s="35">
        <f t="shared" si="718"/>
        <v>0.12377777777775777</v>
      </c>
      <c r="AI1033" s="35">
        <f t="shared" si="719"/>
        <v>0.1276458333333127</v>
      </c>
      <c r="AJ1033" s="35">
        <f t="shared" si="720"/>
        <v>0.13151388888886761</v>
      </c>
      <c r="AK1033" s="36">
        <f t="shared" si="721"/>
        <v>0.13538194444442256</v>
      </c>
      <c r="AL1033" s="35">
        <f t="shared" si="722"/>
        <v>0.13924999999997748</v>
      </c>
      <c r="AM1033" s="35">
        <f t="shared" si="723"/>
        <v>0.14311805555553242</v>
      </c>
      <c r="AN1033" s="35">
        <f t="shared" si="724"/>
        <v>0.14698611111108734</v>
      </c>
      <c r="AO1033" s="35">
        <f t="shared" si="725"/>
        <v>0.15085416666664228</v>
      </c>
      <c r="AP1033" s="36">
        <f t="shared" si="726"/>
        <v>0.1547222222221972</v>
      </c>
      <c r="AQ1033" s="35">
        <f t="shared" si="727"/>
        <v>0.15859027777775214</v>
      </c>
      <c r="AR1033" s="35">
        <f t="shared" si="728"/>
        <v>0.16245833333330706</v>
      </c>
      <c r="AS1033" s="38">
        <f t="shared" si="729"/>
        <v>0.16321260416664027</v>
      </c>
      <c r="AU1033" s="33">
        <v>3.8680555555549302E-3</v>
      </c>
    </row>
    <row r="1034" spans="1:47">
      <c r="A1034" s="33">
        <v>3.86921296296235E-3</v>
      </c>
      <c r="B1034" s="34">
        <v>3.86921296296235E-3</v>
      </c>
      <c r="C1034" s="35">
        <f t="shared" si="730"/>
        <v>7.7384259259246999E-3</v>
      </c>
      <c r="D1034" s="35">
        <f t="shared" si="688"/>
        <v>1.1607638888887051E-2</v>
      </c>
      <c r="E1034" s="35">
        <f t="shared" si="689"/>
        <v>1.54768518518494E-2</v>
      </c>
      <c r="F1034" s="36">
        <f t="shared" si="690"/>
        <v>1.9346064814811749E-2</v>
      </c>
      <c r="G1034" s="35">
        <f t="shared" si="691"/>
        <v>2.3215277777774102E-2</v>
      </c>
      <c r="H1034" s="35">
        <f t="shared" si="692"/>
        <v>2.7084490740736451E-2</v>
      </c>
      <c r="I1034" s="35">
        <f t="shared" si="693"/>
        <v>3.09537037036988E-2</v>
      </c>
      <c r="J1034" s="35">
        <f t="shared" si="694"/>
        <v>3.4822916666661152E-2</v>
      </c>
      <c r="K1034" s="36">
        <f t="shared" si="695"/>
        <v>3.8692129629623498E-2</v>
      </c>
      <c r="L1034" s="35">
        <f t="shared" si="696"/>
        <v>4.256134259258585E-2</v>
      </c>
      <c r="M1034" s="35">
        <f t="shared" si="697"/>
        <v>4.6430555555548203E-2</v>
      </c>
      <c r="N1034" s="35">
        <f t="shared" si="698"/>
        <v>5.0299768518510549E-2</v>
      </c>
      <c r="O1034" s="35">
        <f t="shared" si="699"/>
        <v>5.4168981481472901E-2</v>
      </c>
      <c r="P1034" s="36">
        <f t="shared" si="700"/>
        <v>5.8038194444435247E-2</v>
      </c>
      <c r="Q1034" s="35">
        <f t="shared" si="701"/>
        <v>6.1907407407397599E-2</v>
      </c>
      <c r="R1034" s="35">
        <f t="shared" si="702"/>
        <v>6.5776620370359945E-2</v>
      </c>
      <c r="S1034" s="35">
        <f t="shared" si="703"/>
        <v>6.9645833333322305E-2</v>
      </c>
      <c r="T1034" s="35">
        <f t="shared" si="704"/>
        <v>7.351504629628465E-2</v>
      </c>
      <c r="U1034" s="36">
        <f t="shared" si="705"/>
        <v>7.7384259259246996E-2</v>
      </c>
      <c r="V1034" s="35">
        <f t="shared" si="706"/>
        <v>8.1253472222209355E-2</v>
      </c>
      <c r="W1034" s="37">
        <f t="shared" si="707"/>
        <v>8.1621047453690768E-2</v>
      </c>
      <c r="X1034" s="35">
        <f t="shared" si="708"/>
        <v>8.5122685185171701E-2</v>
      </c>
      <c r="Y1034" s="35">
        <f t="shared" si="709"/>
        <v>8.8991898148134047E-2</v>
      </c>
      <c r="Z1034" s="35">
        <f t="shared" si="710"/>
        <v>9.2861111111096406E-2</v>
      </c>
      <c r="AA1034" s="36">
        <f t="shared" si="711"/>
        <v>9.6730324074058752E-2</v>
      </c>
      <c r="AB1034" s="35">
        <f t="shared" si="712"/>
        <v>0.1005995370370211</v>
      </c>
      <c r="AC1034" s="35">
        <f t="shared" si="713"/>
        <v>0.10446874999998344</v>
      </c>
      <c r="AD1034" s="35">
        <f t="shared" si="714"/>
        <v>0.1083379629629458</v>
      </c>
      <c r="AE1034" s="35">
        <f t="shared" si="715"/>
        <v>0.11220717592590815</v>
      </c>
      <c r="AF1034" s="36">
        <f t="shared" si="716"/>
        <v>0.11607638888887049</v>
      </c>
      <c r="AG1034" s="35">
        <f t="shared" si="717"/>
        <v>0.11994560185183285</v>
      </c>
      <c r="AH1034" s="35">
        <f t="shared" si="718"/>
        <v>0.1238148148147952</v>
      </c>
      <c r="AI1034" s="35">
        <f t="shared" si="719"/>
        <v>0.12768402777775756</v>
      </c>
      <c r="AJ1034" s="35">
        <f t="shared" si="720"/>
        <v>0.13155324074071989</v>
      </c>
      <c r="AK1034" s="36">
        <f t="shared" si="721"/>
        <v>0.13542245370368225</v>
      </c>
      <c r="AL1034" s="35">
        <f t="shared" si="722"/>
        <v>0.13929166666664461</v>
      </c>
      <c r="AM1034" s="35">
        <f t="shared" si="723"/>
        <v>0.14316087962960694</v>
      </c>
      <c r="AN1034" s="35">
        <f t="shared" si="724"/>
        <v>0.1470300925925693</v>
      </c>
      <c r="AO1034" s="35">
        <f t="shared" si="725"/>
        <v>0.15089930555553166</v>
      </c>
      <c r="AP1034" s="36">
        <f t="shared" si="726"/>
        <v>0.15476851851849399</v>
      </c>
      <c r="AQ1034" s="35">
        <f t="shared" si="727"/>
        <v>0.15863773148145635</v>
      </c>
      <c r="AR1034" s="35">
        <f t="shared" si="728"/>
        <v>0.16250694444441871</v>
      </c>
      <c r="AS1034" s="38">
        <f t="shared" si="729"/>
        <v>0.16326144097219636</v>
      </c>
      <c r="AU1034" s="33">
        <v>3.86921296296235E-3</v>
      </c>
    </row>
    <row r="1035" spans="1:47">
      <c r="A1035" s="33">
        <v>3.8703703703697602E-3</v>
      </c>
      <c r="B1035" s="34">
        <v>3.8703703703697602E-3</v>
      </c>
      <c r="C1035" s="35">
        <f t="shared" si="730"/>
        <v>7.7407407407395204E-3</v>
      </c>
      <c r="D1035" s="35">
        <f t="shared" si="688"/>
        <v>1.161111111110928E-2</v>
      </c>
      <c r="E1035" s="35">
        <f t="shared" si="689"/>
        <v>1.5481481481479041E-2</v>
      </c>
      <c r="F1035" s="36">
        <f t="shared" si="690"/>
        <v>1.93518518518488E-2</v>
      </c>
      <c r="G1035" s="35">
        <f t="shared" si="691"/>
        <v>2.322222222221856E-2</v>
      </c>
      <c r="H1035" s="35">
        <f t="shared" si="692"/>
        <v>2.7092592592588321E-2</v>
      </c>
      <c r="I1035" s="35">
        <f t="shared" si="693"/>
        <v>3.0962962962958081E-2</v>
      </c>
      <c r="J1035" s="35">
        <f t="shared" si="694"/>
        <v>3.4833333333327839E-2</v>
      </c>
      <c r="K1035" s="36">
        <f t="shared" si="695"/>
        <v>3.8703703703697599E-2</v>
      </c>
      <c r="L1035" s="35">
        <f t="shared" si="696"/>
        <v>4.257407407406736E-2</v>
      </c>
      <c r="M1035" s="35">
        <f t="shared" si="697"/>
        <v>4.644444444443712E-2</v>
      </c>
      <c r="N1035" s="35">
        <f t="shared" si="698"/>
        <v>5.0314814814806881E-2</v>
      </c>
      <c r="O1035" s="35">
        <f t="shared" si="699"/>
        <v>5.4185185185176642E-2</v>
      </c>
      <c r="P1035" s="36">
        <f t="shared" si="700"/>
        <v>5.8055555555546402E-2</v>
      </c>
      <c r="Q1035" s="35">
        <f t="shared" si="701"/>
        <v>6.1925925925916163E-2</v>
      </c>
      <c r="R1035" s="35">
        <f t="shared" si="702"/>
        <v>6.5796296296285917E-2</v>
      </c>
      <c r="S1035" s="35">
        <f t="shared" si="703"/>
        <v>6.9666666666655677E-2</v>
      </c>
      <c r="T1035" s="35">
        <f t="shared" si="704"/>
        <v>7.3537037037025438E-2</v>
      </c>
      <c r="U1035" s="36">
        <f t="shared" si="705"/>
        <v>7.7407407407395198E-2</v>
      </c>
      <c r="V1035" s="35">
        <f t="shared" si="706"/>
        <v>8.1277777777764959E-2</v>
      </c>
      <c r="W1035" s="37">
        <f t="shared" si="707"/>
        <v>8.1645462962950083E-2</v>
      </c>
      <c r="X1035" s="35">
        <f t="shared" si="708"/>
        <v>8.514814814813472E-2</v>
      </c>
      <c r="Y1035" s="35">
        <f t="shared" si="709"/>
        <v>8.901851851850448E-2</v>
      </c>
      <c r="Z1035" s="35">
        <f t="shared" si="710"/>
        <v>9.2888888888874241E-2</v>
      </c>
      <c r="AA1035" s="36">
        <f t="shared" si="711"/>
        <v>9.6759259259244002E-2</v>
      </c>
      <c r="AB1035" s="35">
        <f t="shared" si="712"/>
        <v>0.10062962962961376</v>
      </c>
      <c r="AC1035" s="35">
        <f t="shared" si="713"/>
        <v>0.10449999999998352</v>
      </c>
      <c r="AD1035" s="35">
        <f t="shared" si="714"/>
        <v>0.10837037037035328</v>
      </c>
      <c r="AE1035" s="35">
        <f t="shared" si="715"/>
        <v>0.11224074074072304</v>
      </c>
      <c r="AF1035" s="36">
        <f t="shared" si="716"/>
        <v>0.1161111111110928</v>
      </c>
      <c r="AG1035" s="35">
        <f t="shared" si="717"/>
        <v>0.11998148148146257</v>
      </c>
      <c r="AH1035" s="35">
        <f t="shared" si="718"/>
        <v>0.12385185185183233</v>
      </c>
      <c r="AI1035" s="35">
        <f t="shared" si="719"/>
        <v>0.12772222222220209</v>
      </c>
      <c r="AJ1035" s="35">
        <f t="shared" si="720"/>
        <v>0.13159259259257183</v>
      </c>
      <c r="AK1035" s="36">
        <f t="shared" si="721"/>
        <v>0.13546296296294161</v>
      </c>
      <c r="AL1035" s="35">
        <f t="shared" si="722"/>
        <v>0.13933333333331135</v>
      </c>
      <c r="AM1035" s="35">
        <f t="shared" si="723"/>
        <v>0.14320370370368113</v>
      </c>
      <c r="AN1035" s="35">
        <f t="shared" si="724"/>
        <v>0.14707407407405088</v>
      </c>
      <c r="AO1035" s="35">
        <f t="shared" si="725"/>
        <v>0.15094444444442065</v>
      </c>
      <c r="AP1035" s="36">
        <f t="shared" si="726"/>
        <v>0.1548148148147904</v>
      </c>
      <c r="AQ1035" s="35">
        <f t="shared" si="727"/>
        <v>0.15868518518516017</v>
      </c>
      <c r="AR1035" s="35">
        <f t="shared" si="728"/>
        <v>0.16255555555552992</v>
      </c>
      <c r="AS1035" s="38">
        <f t="shared" si="729"/>
        <v>0.16331027777775203</v>
      </c>
      <c r="AU1035" s="33">
        <v>3.8703703703697602E-3</v>
      </c>
    </row>
    <row r="1036" spans="1:47">
      <c r="A1036" s="33">
        <v>3.87152777777715E-3</v>
      </c>
      <c r="B1036" s="34">
        <v>3.87152777777715E-3</v>
      </c>
      <c r="C1036" s="35">
        <f t="shared" si="730"/>
        <v>7.7430555555543E-3</v>
      </c>
      <c r="D1036" s="35">
        <f t="shared" si="688"/>
        <v>1.161458333333145E-2</v>
      </c>
      <c r="E1036" s="35">
        <f t="shared" si="689"/>
        <v>1.54861111111086E-2</v>
      </c>
      <c r="F1036" s="36">
        <f t="shared" si="690"/>
        <v>1.935763888888575E-2</v>
      </c>
      <c r="G1036" s="35">
        <f t="shared" si="691"/>
        <v>2.3229166666662901E-2</v>
      </c>
      <c r="H1036" s="35">
        <f t="shared" si="692"/>
        <v>2.7100694444440049E-2</v>
      </c>
      <c r="I1036" s="35">
        <f t="shared" si="693"/>
        <v>3.09722222222172E-2</v>
      </c>
      <c r="J1036" s="35">
        <f t="shared" si="694"/>
        <v>3.4843749999994351E-2</v>
      </c>
      <c r="K1036" s="36">
        <f t="shared" si="695"/>
        <v>3.8715277777771499E-2</v>
      </c>
      <c r="L1036" s="35">
        <f t="shared" si="696"/>
        <v>4.2586805555548647E-2</v>
      </c>
      <c r="M1036" s="35">
        <f t="shared" si="697"/>
        <v>4.6458333333325802E-2</v>
      </c>
      <c r="N1036" s="35">
        <f t="shared" si="698"/>
        <v>5.032986111110295E-2</v>
      </c>
      <c r="O1036" s="35">
        <f t="shared" si="699"/>
        <v>5.4201388888880098E-2</v>
      </c>
      <c r="P1036" s="36">
        <f t="shared" si="700"/>
        <v>5.8072916666657252E-2</v>
      </c>
      <c r="Q1036" s="35">
        <f t="shared" si="701"/>
        <v>6.19444444444344E-2</v>
      </c>
      <c r="R1036" s="35">
        <f t="shared" si="702"/>
        <v>6.5815972222211555E-2</v>
      </c>
      <c r="S1036" s="35">
        <f t="shared" si="703"/>
        <v>6.9687499999988703E-2</v>
      </c>
      <c r="T1036" s="35">
        <f t="shared" si="704"/>
        <v>7.3559027777765851E-2</v>
      </c>
      <c r="U1036" s="36">
        <f t="shared" si="705"/>
        <v>7.7430555555542999E-2</v>
      </c>
      <c r="V1036" s="35">
        <f t="shared" si="706"/>
        <v>8.1302083333320146E-2</v>
      </c>
      <c r="W1036" s="37">
        <f t="shared" si="707"/>
        <v>8.1669878472208982E-2</v>
      </c>
      <c r="X1036" s="35">
        <f t="shared" si="708"/>
        <v>8.5173611111097294E-2</v>
      </c>
      <c r="Y1036" s="35">
        <f t="shared" si="709"/>
        <v>8.9045138888874456E-2</v>
      </c>
      <c r="Z1036" s="35">
        <f t="shared" si="710"/>
        <v>9.2916666666651604E-2</v>
      </c>
      <c r="AA1036" s="36">
        <f t="shared" si="711"/>
        <v>9.6788194444428752E-2</v>
      </c>
      <c r="AB1036" s="35">
        <f t="shared" si="712"/>
        <v>0.1006597222222059</v>
      </c>
      <c r="AC1036" s="35">
        <f t="shared" si="713"/>
        <v>0.10453124999998305</v>
      </c>
      <c r="AD1036" s="35">
        <f t="shared" si="714"/>
        <v>0.1084027777777602</v>
      </c>
      <c r="AE1036" s="35">
        <f t="shared" si="715"/>
        <v>0.11227430555553736</v>
      </c>
      <c r="AF1036" s="36">
        <f t="shared" si="716"/>
        <v>0.1161458333333145</v>
      </c>
      <c r="AG1036" s="35">
        <f t="shared" si="717"/>
        <v>0.12001736111109165</v>
      </c>
      <c r="AH1036" s="35">
        <f t="shared" si="718"/>
        <v>0.1238888888888688</v>
      </c>
      <c r="AI1036" s="35">
        <f t="shared" si="719"/>
        <v>0.12776041666664595</v>
      </c>
      <c r="AJ1036" s="35">
        <f t="shared" si="720"/>
        <v>0.13163194444442311</v>
      </c>
      <c r="AK1036" s="36">
        <f t="shared" si="721"/>
        <v>0.13550347222220024</v>
      </c>
      <c r="AL1036" s="35">
        <f t="shared" si="722"/>
        <v>0.13937499999997741</v>
      </c>
      <c r="AM1036" s="35">
        <f t="shared" si="723"/>
        <v>0.14324652777775454</v>
      </c>
      <c r="AN1036" s="35">
        <f t="shared" si="724"/>
        <v>0.1471180555555317</v>
      </c>
      <c r="AO1036" s="35">
        <f t="shared" si="725"/>
        <v>0.15098958333330886</v>
      </c>
      <c r="AP1036" s="36">
        <f t="shared" si="726"/>
        <v>0.154861111111086</v>
      </c>
      <c r="AQ1036" s="35">
        <f t="shared" si="727"/>
        <v>0.15873263888886316</v>
      </c>
      <c r="AR1036" s="35">
        <f t="shared" si="728"/>
        <v>0.16260416666664029</v>
      </c>
      <c r="AS1036" s="38">
        <f t="shared" si="729"/>
        <v>0.16335911458330685</v>
      </c>
      <c r="AU1036" s="33">
        <v>3.87152777777715E-3</v>
      </c>
    </row>
    <row r="1037" spans="1:47">
      <c r="A1037" s="33">
        <v>3.8726851851845702E-3</v>
      </c>
      <c r="B1037" s="34">
        <v>3.8726851851845702E-3</v>
      </c>
      <c r="C1037" s="35">
        <f t="shared" si="730"/>
        <v>7.7453703703691404E-3</v>
      </c>
      <c r="D1037" s="35">
        <f t="shared" si="688"/>
        <v>1.1618055555553711E-2</v>
      </c>
      <c r="E1037" s="35">
        <f t="shared" si="689"/>
        <v>1.5490740740738281E-2</v>
      </c>
      <c r="F1037" s="36">
        <f t="shared" si="690"/>
        <v>1.9363425925922852E-2</v>
      </c>
      <c r="G1037" s="35">
        <f t="shared" si="691"/>
        <v>2.3236111111107422E-2</v>
      </c>
      <c r="H1037" s="35">
        <f t="shared" si="692"/>
        <v>2.7108796296291992E-2</v>
      </c>
      <c r="I1037" s="35">
        <f t="shared" si="693"/>
        <v>3.0981481481476562E-2</v>
      </c>
      <c r="J1037" s="35">
        <f t="shared" si="694"/>
        <v>3.4854166666661135E-2</v>
      </c>
      <c r="K1037" s="36">
        <f t="shared" si="695"/>
        <v>3.8726851851845705E-2</v>
      </c>
      <c r="L1037" s="35">
        <f t="shared" si="696"/>
        <v>4.2599537037030275E-2</v>
      </c>
      <c r="M1037" s="35">
        <f t="shared" si="697"/>
        <v>4.6472222222214844E-2</v>
      </c>
      <c r="N1037" s="35">
        <f t="shared" si="698"/>
        <v>5.0344907407399414E-2</v>
      </c>
      <c r="O1037" s="35">
        <f t="shared" si="699"/>
        <v>5.4217592592583984E-2</v>
      </c>
      <c r="P1037" s="36">
        <f t="shared" si="700"/>
        <v>5.8090277777768554E-2</v>
      </c>
      <c r="Q1037" s="35">
        <f t="shared" si="701"/>
        <v>6.1962962962953123E-2</v>
      </c>
      <c r="R1037" s="35">
        <f t="shared" si="702"/>
        <v>6.5835648148137693E-2</v>
      </c>
      <c r="S1037" s="35">
        <f t="shared" si="703"/>
        <v>6.970833333332227E-2</v>
      </c>
      <c r="T1037" s="35">
        <f t="shared" si="704"/>
        <v>7.3581018518506833E-2</v>
      </c>
      <c r="U1037" s="36">
        <f t="shared" si="705"/>
        <v>7.7453703703691409E-2</v>
      </c>
      <c r="V1037" s="35">
        <f t="shared" si="706"/>
        <v>8.1326388888875972E-2</v>
      </c>
      <c r="W1037" s="37">
        <f t="shared" si="707"/>
        <v>8.1694293981468505E-2</v>
      </c>
      <c r="X1037" s="35">
        <f t="shared" si="708"/>
        <v>8.5199074074060549E-2</v>
      </c>
      <c r="Y1037" s="35">
        <f t="shared" si="709"/>
        <v>8.9071759259245112E-2</v>
      </c>
      <c r="Z1037" s="35">
        <f t="shared" si="710"/>
        <v>9.2944444444429689E-2</v>
      </c>
      <c r="AA1037" s="36">
        <f t="shared" si="711"/>
        <v>9.6817129629614251E-2</v>
      </c>
      <c r="AB1037" s="35">
        <f t="shared" si="712"/>
        <v>0.10068981481479883</v>
      </c>
      <c r="AC1037" s="35">
        <f t="shared" si="713"/>
        <v>0.10456249999998339</v>
      </c>
      <c r="AD1037" s="35">
        <f t="shared" si="714"/>
        <v>0.10843518518516797</v>
      </c>
      <c r="AE1037" s="35">
        <f t="shared" si="715"/>
        <v>0.11230787037035253</v>
      </c>
      <c r="AF1037" s="36">
        <f t="shared" si="716"/>
        <v>0.11618055555553711</v>
      </c>
      <c r="AG1037" s="35">
        <f t="shared" si="717"/>
        <v>0.12005324074072167</v>
      </c>
      <c r="AH1037" s="35">
        <f t="shared" si="718"/>
        <v>0.12392592592590625</v>
      </c>
      <c r="AI1037" s="35">
        <f t="shared" si="719"/>
        <v>0.12779861111109081</v>
      </c>
      <c r="AJ1037" s="35">
        <f t="shared" si="720"/>
        <v>0.13167129629627539</v>
      </c>
      <c r="AK1037" s="36">
        <f t="shared" si="721"/>
        <v>0.13554398148145996</v>
      </c>
      <c r="AL1037" s="35">
        <f t="shared" si="722"/>
        <v>0.13941666666664454</v>
      </c>
      <c r="AM1037" s="35">
        <f t="shared" si="723"/>
        <v>0.14328935185182909</v>
      </c>
      <c r="AN1037" s="35">
        <f t="shared" si="724"/>
        <v>0.14716203703701367</v>
      </c>
      <c r="AO1037" s="35">
        <f t="shared" si="725"/>
        <v>0.15103472222219824</v>
      </c>
      <c r="AP1037" s="36">
        <f t="shared" si="726"/>
        <v>0.15490740740738282</v>
      </c>
      <c r="AQ1037" s="35">
        <f t="shared" si="727"/>
        <v>0.15878009259256737</v>
      </c>
      <c r="AR1037" s="35">
        <f t="shared" si="728"/>
        <v>0.16265277777775194</v>
      </c>
      <c r="AS1037" s="38">
        <f t="shared" si="729"/>
        <v>0.16340795138886294</v>
      </c>
      <c r="AU1037" s="33">
        <v>3.8726851851845702E-3</v>
      </c>
    </row>
    <row r="1038" spans="1:47">
      <c r="A1038" s="33">
        <v>3.87384259259198E-3</v>
      </c>
      <c r="B1038" s="34">
        <v>3.87384259259198E-3</v>
      </c>
      <c r="C1038" s="35">
        <f t="shared" si="730"/>
        <v>7.74768518518396E-3</v>
      </c>
      <c r="D1038" s="35">
        <f t="shared" si="688"/>
        <v>1.162152777777594E-2</v>
      </c>
      <c r="E1038" s="35">
        <f t="shared" si="689"/>
        <v>1.549537037036792E-2</v>
      </c>
      <c r="F1038" s="36">
        <f t="shared" si="690"/>
        <v>1.93692129629599E-2</v>
      </c>
      <c r="G1038" s="35">
        <f t="shared" si="691"/>
        <v>2.3243055555551881E-2</v>
      </c>
      <c r="H1038" s="35">
        <f t="shared" si="692"/>
        <v>2.7116898148143859E-2</v>
      </c>
      <c r="I1038" s="35">
        <f t="shared" si="693"/>
        <v>3.099074074073584E-2</v>
      </c>
      <c r="J1038" s="35">
        <f t="shared" si="694"/>
        <v>3.4864583333327821E-2</v>
      </c>
      <c r="K1038" s="36">
        <f t="shared" si="695"/>
        <v>3.8738425925919799E-2</v>
      </c>
      <c r="L1038" s="35">
        <f t="shared" si="696"/>
        <v>4.2612268518511777E-2</v>
      </c>
      <c r="M1038" s="35">
        <f t="shared" si="697"/>
        <v>4.6486111111103762E-2</v>
      </c>
      <c r="N1038" s="35">
        <f t="shared" si="698"/>
        <v>5.035995370369574E-2</v>
      </c>
      <c r="O1038" s="35">
        <f t="shared" si="699"/>
        <v>5.4233796296287717E-2</v>
      </c>
      <c r="P1038" s="36">
        <f t="shared" si="700"/>
        <v>5.8107638888879702E-2</v>
      </c>
      <c r="Q1038" s="35">
        <f t="shared" si="701"/>
        <v>6.198148148147168E-2</v>
      </c>
      <c r="R1038" s="35">
        <f t="shared" si="702"/>
        <v>6.5855324074063665E-2</v>
      </c>
      <c r="S1038" s="35">
        <f t="shared" si="703"/>
        <v>6.9729166666655643E-2</v>
      </c>
      <c r="T1038" s="35">
        <f t="shared" si="704"/>
        <v>7.360300925924762E-2</v>
      </c>
      <c r="U1038" s="36">
        <f t="shared" si="705"/>
        <v>7.7476851851839598E-2</v>
      </c>
      <c r="V1038" s="35">
        <f t="shared" si="706"/>
        <v>8.1350694444431576E-2</v>
      </c>
      <c r="W1038" s="37">
        <f t="shared" si="707"/>
        <v>8.171870949072782E-2</v>
      </c>
      <c r="X1038" s="35">
        <f t="shared" si="708"/>
        <v>8.5224537037023554E-2</v>
      </c>
      <c r="Y1038" s="35">
        <f t="shared" si="709"/>
        <v>8.9098379629615546E-2</v>
      </c>
      <c r="Z1038" s="35">
        <f t="shared" si="710"/>
        <v>9.2972222222207523E-2</v>
      </c>
      <c r="AA1038" s="36">
        <f t="shared" si="711"/>
        <v>9.6846064814799501E-2</v>
      </c>
      <c r="AB1038" s="35">
        <f t="shared" si="712"/>
        <v>0.10071990740739148</v>
      </c>
      <c r="AC1038" s="35">
        <f t="shared" si="713"/>
        <v>0.10459374999998346</v>
      </c>
      <c r="AD1038" s="35">
        <f t="shared" si="714"/>
        <v>0.10846759259257543</v>
      </c>
      <c r="AE1038" s="35">
        <f t="shared" si="715"/>
        <v>0.11234143518516743</v>
      </c>
      <c r="AF1038" s="36">
        <f t="shared" si="716"/>
        <v>0.1162152777777594</v>
      </c>
      <c r="AG1038" s="35">
        <f t="shared" si="717"/>
        <v>0.12008912037035138</v>
      </c>
      <c r="AH1038" s="35">
        <f t="shared" si="718"/>
        <v>0.12396296296294336</v>
      </c>
      <c r="AI1038" s="35">
        <f t="shared" si="719"/>
        <v>0.12783680555553534</v>
      </c>
      <c r="AJ1038" s="35">
        <f t="shared" si="720"/>
        <v>0.13171064814812733</v>
      </c>
      <c r="AK1038" s="36">
        <f t="shared" si="721"/>
        <v>0.13558449074071929</v>
      </c>
      <c r="AL1038" s="35">
        <f t="shared" si="722"/>
        <v>0.13945833333331129</v>
      </c>
      <c r="AM1038" s="35">
        <f t="shared" si="723"/>
        <v>0.14333217592590325</v>
      </c>
      <c r="AN1038" s="35">
        <f t="shared" si="724"/>
        <v>0.14720601851849524</v>
      </c>
      <c r="AO1038" s="35">
        <f t="shared" si="725"/>
        <v>0.15107986111108723</v>
      </c>
      <c r="AP1038" s="36">
        <f t="shared" si="726"/>
        <v>0.1549537037036792</v>
      </c>
      <c r="AQ1038" s="35">
        <f t="shared" si="727"/>
        <v>0.15882754629627119</v>
      </c>
      <c r="AR1038" s="35">
        <f t="shared" si="728"/>
        <v>0.16270138888886315</v>
      </c>
      <c r="AS1038" s="38">
        <f t="shared" si="729"/>
        <v>0.16345678819441858</v>
      </c>
      <c r="AU1038" s="33">
        <v>3.87384259259198E-3</v>
      </c>
    </row>
    <row r="1039" spans="1:47">
      <c r="A1039" s="33">
        <v>3.8749999999993902E-3</v>
      </c>
      <c r="B1039" s="34">
        <v>3.8749999999993902E-3</v>
      </c>
      <c r="C1039" s="35">
        <f t="shared" si="730"/>
        <v>7.7499999999987804E-3</v>
      </c>
      <c r="D1039" s="35">
        <f t="shared" ref="D1039:D1102" si="731">B1039*3</f>
        <v>1.1624999999998172E-2</v>
      </c>
      <c r="E1039" s="35">
        <f t="shared" ref="E1039:E1102" si="732">B1039*4</f>
        <v>1.5499999999997561E-2</v>
      </c>
      <c r="F1039" s="36">
        <f t="shared" ref="F1039:F1102" si="733">B1039*5</f>
        <v>1.937499999999695E-2</v>
      </c>
      <c r="G1039" s="35">
        <f t="shared" ref="G1039:G1102" si="734">B1039*6</f>
        <v>2.3249999999996343E-2</v>
      </c>
      <c r="H1039" s="35">
        <f t="shared" ref="H1039:H1102" si="735">B1039*7</f>
        <v>2.7124999999995732E-2</v>
      </c>
      <c r="I1039" s="35">
        <f t="shared" ref="I1039:I1102" si="736">B1039*8</f>
        <v>3.0999999999995122E-2</v>
      </c>
      <c r="J1039" s="35">
        <f t="shared" ref="J1039:J1102" si="737">B1039*9</f>
        <v>3.4874999999994515E-2</v>
      </c>
      <c r="K1039" s="36">
        <f t="shared" ref="K1039:K1102" si="738">B1039*10</f>
        <v>3.87499999999939E-2</v>
      </c>
      <c r="L1039" s="35">
        <f t="shared" ref="L1039:L1102" si="739">B1039*11</f>
        <v>4.2624999999993293E-2</v>
      </c>
      <c r="M1039" s="35">
        <f t="shared" ref="M1039:M1102" si="740">B1039*12</f>
        <v>4.6499999999992686E-2</v>
      </c>
      <c r="N1039" s="35">
        <f t="shared" ref="N1039:N1102" si="741">B1039*13</f>
        <v>5.0374999999992072E-2</v>
      </c>
      <c r="O1039" s="35">
        <f t="shared" ref="O1039:O1102" si="742">B1039*14</f>
        <v>5.4249999999991465E-2</v>
      </c>
      <c r="P1039" s="36">
        <f t="shared" ref="P1039:P1102" si="743">B1039*15</f>
        <v>5.8124999999990851E-2</v>
      </c>
      <c r="Q1039" s="35">
        <f t="shared" ref="Q1039:Q1102" si="744">B1039*16</f>
        <v>6.1999999999990243E-2</v>
      </c>
      <c r="R1039" s="35">
        <f t="shared" ref="R1039:R1102" si="745">B1039*17</f>
        <v>6.5874999999989636E-2</v>
      </c>
      <c r="S1039" s="35">
        <f t="shared" ref="S1039:S1102" si="746">B1039*18</f>
        <v>6.9749999999989029E-2</v>
      </c>
      <c r="T1039" s="35">
        <f t="shared" ref="T1039:T1102" si="747">B1039*19</f>
        <v>7.3624999999988408E-2</v>
      </c>
      <c r="U1039" s="36">
        <f t="shared" ref="U1039:U1102" si="748">B1039*20</f>
        <v>7.7499999999987801E-2</v>
      </c>
      <c r="V1039" s="35">
        <f t="shared" ref="V1039:V1102" si="749">B1039*21</f>
        <v>8.1374999999987194E-2</v>
      </c>
      <c r="W1039" s="37">
        <f t="shared" ref="W1039:W1102" si="750">B1039*21.095</f>
        <v>8.1743124999987135E-2</v>
      </c>
      <c r="X1039" s="35">
        <f t="shared" ref="X1039:X1102" si="751">B1039*22</f>
        <v>8.5249999999986587E-2</v>
      </c>
      <c r="Y1039" s="35">
        <f t="shared" ref="Y1039:Y1102" si="752">B1039*23</f>
        <v>8.9124999999985979E-2</v>
      </c>
      <c r="Z1039" s="35">
        <f t="shared" ref="Z1039:Z1102" si="753">B1039*24</f>
        <v>9.2999999999985372E-2</v>
      </c>
      <c r="AA1039" s="36">
        <f t="shared" ref="AA1039:AA1102" si="754">B1039*25</f>
        <v>9.6874999999984751E-2</v>
      </c>
      <c r="AB1039" s="35">
        <f t="shared" ref="AB1039:AB1102" si="755">B1039*26</f>
        <v>0.10074999999998414</v>
      </c>
      <c r="AC1039" s="35">
        <f t="shared" ref="AC1039:AC1102" si="756">B1039*27</f>
        <v>0.10462499999998354</v>
      </c>
      <c r="AD1039" s="35">
        <f t="shared" ref="AD1039:AD1102" si="757">B1039*28</f>
        <v>0.10849999999998293</v>
      </c>
      <c r="AE1039" s="35">
        <f t="shared" ref="AE1039:AE1102" si="758">B1039*29</f>
        <v>0.11237499999998232</v>
      </c>
      <c r="AF1039" s="36">
        <f t="shared" ref="AF1039:AF1102" si="759">B1039*30</f>
        <v>0.1162499999999817</v>
      </c>
      <c r="AG1039" s="35">
        <f t="shared" ref="AG1039:AG1102" si="760">B1039*31</f>
        <v>0.12012499999998109</v>
      </c>
      <c r="AH1039" s="35">
        <f t="shared" ref="AH1039:AH1102" si="761">B1039*32</f>
        <v>0.12399999999998049</v>
      </c>
      <c r="AI1039" s="35">
        <f t="shared" ref="AI1039:AI1102" si="762">B1039*33</f>
        <v>0.12787499999997987</v>
      </c>
      <c r="AJ1039" s="35">
        <f t="shared" ref="AJ1039:AJ1102" si="763">B1039*34</f>
        <v>0.13174999999997927</v>
      </c>
      <c r="AK1039" s="36">
        <f t="shared" ref="AK1039:AK1102" si="764">B1039*35</f>
        <v>0.13562499999997865</v>
      </c>
      <c r="AL1039" s="35">
        <f t="shared" ref="AL1039:AL1102" si="765">B1039*36</f>
        <v>0.13949999999997806</v>
      </c>
      <c r="AM1039" s="35">
        <f t="shared" ref="AM1039:AM1102" si="766">B1039*37</f>
        <v>0.14337499999997744</v>
      </c>
      <c r="AN1039" s="35">
        <f t="shared" ref="AN1039:AN1102" si="767">B1039*38</f>
        <v>0.14724999999997682</v>
      </c>
      <c r="AO1039" s="35">
        <f t="shared" ref="AO1039:AO1102" si="768">B1039*39</f>
        <v>0.15112499999997622</v>
      </c>
      <c r="AP1039" s="36">
        <f t="shared" ref="AP1039:AP1102" si="769">B1039*40</f>
        <v>0.1549999999999756</v>
      </c>
      <c r="AQ1039" s="35">
        <f t="shared" ref="AQ1039:AQ1102" si="770">B1039*41</f>
        <v>0.15887499999997501</v>
      </c>
      <c r="AR1039" s="35">
        <f t="shared" ref="AR1039:AR1102" si="771">B1039*42</f>
        <v>0.16274999999997439</v>
      </c>
      <c r="AS1039" s="38">
        <f t="shared" ref="AS1039:AS1102" si="772">B1039*42.195</f>
        <v>0.16350562499997426</v>
      </c>
      <c r="AU1039" s="33">
        <v>3.8749999999993902E-3</v>
      </c>
    </row>
    <row r="1040" spans="1:47">
      <c r="A1040" s="33">
        <v>3.87615740740679E-3</v>
      </c>
      <c r="B1040" s="34">
        <v>3.87615740740679E-3</v>
      </c>
      <c r="C1040" s="35">
        <f t="shared" si="730"/>
        <v>7.7523148148135801E-3</v>
      </c>
      <c r="D1040" s="35">
        <f t="shared" si="731"/>
        <v>1.162847222222037E-2</v>
      </c>
      <c r="E1040" s="35">
        <f t="shared" si="732"/>
        <v>1.550462962962716E-2</v>
      </c>
      <c r="F1040" s="36">
        <f t="shared" si="733"/>
        <v>1.9380787037033949E-2</v>
      </c>
      <c r="G1040" s="35">
        <f t="shared" si="734"/>
        <v>2.3256944444440739E-2</v>
      </c>
      <c r="H1040" s="35">
        <f t="shared" si="735"/>
        <v>2.713310185184753E-2</v>
      </c>
      <c r="I1040" s="35">
        <f t="shared" si="736"/>
        <v>3.100925925925432E-2</v>
      </c>
      <c r="J1040" s="35">
        <f t="shared" si="737"/>
        <v>3.4885416666661111E-2</v>
      </c>
      <c r="K1040" s="36">
        <f t="shared" si="738"/>
        <v>3.8761574074067898E-2</v>
      </c>
      <c r="L1040" s="35">
        <f t="shared" si="739"/>
        <v>4.2637731481474692E-2</v>
      </c>
      <c r="M1040" s="35">
        <f t="shared" si="740"/>
        <v>4.6513888888881479E-2</v>
      </c>
      <c r="N1040" s="35">
        <f t="shared" si="741"/>
        <v>5.0390046296288273E-2</v>
      </c>
      <c r="O1040" s="35">
        <f t="shared" si="742"/>
        <v>5.426620370369506E-2</v>
      </c>
      <c r="P1040" s="36">
        <f t="shared" si="743"/>
        <v>5.8142361111101853E-2</v>
      </c>
      <c r="Q1040" s="35">
        <f t="shared" si="744"/>
        <v>6.201851851850864E-2</v>
      </c>
      <c r="R1040" s="35">
        <f t="shared" si="745"/>
        <v>6.5894675925915427E-2</v>
      </c>
      <c r="S1040" s="35">
        <f t="shared" si="746"/>
        <v>6.9770833333322221E-2</v>
      </c>
      <c r="T1040" s="35">
        <f t="shared" si="747"/>
        <v>7.3646990740729015E-2</v>
      </c>
      <c r="U1040" s="36">
        <f t="shared" si="748"/>
        <v>7.7523148148135795E-2</v>
      </c>
      <c r="V1040" s="35">
        <f t="shared" si="749"/>
        <v>8.1399305555542589E-2</v>
      </c>
      <c r="W1040" s="37">
        <f t="shared" si="750"/>
        <v>8.1767540509246228E-2</v>
      </c>
      <c r="X1040" s="35">
        <f t="shared" si="751"/>
        <v>8.5275462962949383E-2</v>
      </c>
      <c r="Y1040" s="35">
        <f t="shared" si="752"/>
        <v>8.9151620370356177E-2</v>
      </c>
      <c r="Z1040" s="35">
        <f t="shared" si="753"/>
        <v>9.3027777777762957E-2</v>
      </c>
      <c r="AA1040" s="36">
        <f t="shared" si="754"/>
        <v>9.6903935185169751E-2</v>
      </c>
      <c r="AB1040" s="35">
        <f t="shared" si="755"/>
        <v>0.10078009259257655</v>
      </c>
      <c r="AC1040" s="35">
        <f t="shared" si="756"/>
        <v>0.10465624999998333</v>
      </c>
      <c r="AD1040" s="35">
        <f t="shared" si="757"/>
        <v>0.10853240740739012</v>
      </c>
      <c r="AE1040" s="35">
        <f t="shared" si="758"/>
        <v>0.11240856481479691</v>
      </c>
      <c r="AF1040" s="36">
        <f t="shared" si="759"/>
        <v>0.11628472222220371</v>
      </c>
      <c r="AG1040" s="35">
        <f t="shared" si="760"/>
        <v>0.12016087962961049</v>
      </c>
      <c r="AH1040" s="35">
        <f t="shared" si="761"/>
        <v>0.12403703703701728</v>
      </c>
      <c r="AI1040" s="35">
        <f t="shared" si="762"/>
        <v>0.12791319444442406</v>
      </c>
      <c r="AJ1040" s="35">
        <f t="shared" si="763"/>
        <v>0.13178935185183085</v>
      </c>
      <c r="AK1040" s="36">
        <f t="shared" si="764"/>
        <v>0.13566550925923765</v>
      </c>
      <c r="AL1040" s="35">
        <f t="shared" si="765"/>
        <v>0.13954166666664444</v>
      </c>
      <c r="AM1040" s="35">
        <f t="shared" si="766"/>
        <v>0.14341782407405124</v>
      </c>
      <c r="AN1040" s="35">
        <f t="shared" si="767"/>
        <v>0.14729398148145803</v>
      </c>
      <c r="AO1040" s="35">
        <f t="shared" si="768"/>
        <v>0.15117013888886482</v>
      </c>
      <c r="AP1040" s="36">
        <f t="shared" si="769"/>
        <v>0.15504629629627159</v>
      </c>
      <c r="AQ1040" s="35">
        <f t="shared" si="770"/>
        <v>0.15892245370367838</v>
      </c>
      <c r="AR1040" s="35">
        <f t="shared" si="771"/>
        <v>0.16279861111108518</v>
      </c>
      <c r="AS1040" s="38">
        <f t="shared" si="772"/>
        <v>0.16355446180552952</v>
      </c>
      <c r="AU1040" s="33">
        <v>3.87615740740679E-3</v>
      </c>
    </row>
    <row r="1041" spans="1:47">
      <c r="A1041" s="33">
        <v>3.8773148148141998E-3</v>
      </c>
      <c r="B1041" s="34">
        <v>3.8773148148141998E-3</v>
      </c>
      <c r="C1041" s="35">
        <f t="shared" si="730"/>
        <v>7.7546296296283996E-3</v>
      </c>
      <c r="D1041" s="35">
        <f t="shared" si="731"/>
        <v>1.1631944444442599E-2</v>
      </c>
      <c r="E1041" s="35">
        <f t="shared" si="732"/>
        <v>1.5509259259256799E-2</v>
      </c>
      <c r="F1041" s="36">
        <f t="shared" si="733"/>
        <v>1.9386574074071E-2</v>
      </c>
      <c r="G1041" s="35">
        <f t="shared" si="734"/>
        <v>2.3263888888885198E-2</v>
      </c>
      <c r="H1041" s="35">
        <f t="shared" si="735"/>
        <v>2.71412037036994E-2</v>
      </c>
      <c r="I1041" s="35">
        <f t="shared" si="736"/>
        <v>3.1018518518513599E-2</v>
      </c>
      <c r="J1041" s="35">
        <f t="shared" si="737"/>
        <v>3.4895833333327797E-2</v>
      </c>
      <c r="K1041" s="36">
        <f t="shared" si="738"/>
        <v>3.8773148148141999E-2</v>
      </c>
      <c r="L1041" s="35">
        <f t="shared" si="739"/>
        <v>4.2650462962956201E-2</v>
      </c>
      <c r="M1041" s="35">
        <f t="shared" si="740"/>
        <v>4.6527777777770396E-2</v>
      </c>
      <c r="N1041" s="35">
        <f t="shared" si="741"/>
        <v>5.0405092592584598E-2</v>
      </c>
      <c r="O1041" s="35">
        <f t="shared" si="742"/>
        <v>5.42824074073988E-2</v>
      </c>
      <c r="P1041" s="36">
        <f t="shared" si="743"/>
        <v>5.8159722222212995E-2</v>
      </c>
      <c r="Q1041" s="35">
        <f t="shared" si="744"/>
        <v>6.2037037037027197E-2</v>
      </c>
      <c r="R1041" s="35">
        <f t="shared" si="745"/>
        <v>6.5914351851841399E-2</v>
      </c>
      <c r="S1041" s="35">
        <f t="shared" si="746"/>
        <v>6.9791666666655594E-2</v>
      </c>
      <c r="T1041" s="35">
        <f t="shared" si="747"/>
        <v>7.3668981481469803E-2</v>
      </c>
      <c r="U1041" s="36">
        <f t="shared" si="748"/>
        <v>7.7546296296283998E-2</v>
      </c>
      <c r="V1041" s="35">
        <f t="shared" si="749"/>
        <v>8.1423611111098193E-2</v>
      </c>
      <c r="W1041" s="37">
        <f t="shared" si="750"/>
        <v>8.1791956018505543E-2</v>
      </c>
      <c r="X1041" s="35">
        <f t="shared" si="751"/>
        <v>8.5300925925912402E-2</v>
      </c>
      <c r="Y1041" s="35">
        <f t="shared" si="752"/>
        <v>8.9178240740726597E-2</v>
      </c>
      <c r="Z1041" s="35">
        <f t="shared" si="753"/>
        <v>9.3055555555540792E-2</v>
      </c>
      <c r="AA1041" s="36">
        <f t="shared" si="754"/>
        <v>9.6932870370355001E-2</v>
      </c>
      <c r="AB1041" s="35">
        <f t="shared" si="755"/>
        <v>0.1008101851851692</v>
      </c>
      <c r="AC1041" s="35">
        <f t="shared" si="756"/>
        <v>0.10468749999998339</v>
      </c>
      <c r="AD1041" s="35">
        <f t="shared" si="757"/>
        <v>0.1085648148147976</v>
      </c>
      <c r="AE1041" s="35">
        <f t="shared" si="758"/>
        <v>0.1124421296296118</v>
      </c>
      <c r="AF1041" s="36">
        <f t="shared" si="759"/>
        <v>0.11631944444442599</v>
      </c>
      <c r="AG1041" s="35">
        <f t="shared" si="760"/>
        <v>0.1201967592592402</v>
      </c>
      <c r="AH1041" s="35">
        <f t="shared" si="761"/>
        <v>0.12407407407405439</v>
      </c>
      <c r="AI1041" s="35">
        <f t="shared" si="762"/>
        <v>0.12795138888886859</v>
      </c>
      <c r="AJ1041" s="35">
        <f t="shared" si="763"/>
        <v>0.1318287037036828</v>
      </c>
      <c r="AK1041" s="36">
        <f t="shared" si="764"/>
        <v>0.13570601851849701</v>
      </c>
      <c r="AL1041" s="35">
        <f t="shared" si="765"/>
        <v>0.13958333333331119</v>
      </c>
      <c r="AM1041" s="35">
        <f t="shared" si="766"/>
        <v>0.1434606481481254</v>
      </c>
      <c r="AN1041" s="35">
        <f t="shared" si="767"/>
        <v>0.14733796296293961</v>
      </c>
      <c r="AO1041" s="35">
        <f t="shared" si="768"/>
        <v>0.15121527777775379</v>
      </c>
      <c r="AP1041" s="36">
        <f t="shared" si="769"/>
        <v>0.155092592592568</v>
      </c>
      <c r="AQ1041" s="35">
        <f t="shared" si="770"/>
        <v>0.1589699074073822</v>
      </c>
      <c r="AR1041" s="35">
        <f t="shared" si="771"/>
        <v>0.16284722222219639</v>
      </c>
      <c r="AS1041" s="38">
        <f t="shared" si="772"/>
        <v>0.16360329861108516</v>
      </c>
      <c r="AU1041" s="33">
        <v>3.8773148148141998E-3</v>
      </c>
    </row>
    <row r="1042" spans="1:47">
      <c r="A1042" s="33">
        <v>3.8784722222216001E-3</v>
      </c>
      <c r="B1042" s="34">
        <v>3.8784722222216001E-3</v>
      </c>
      <c r="C1042" s="35">
        <f t="shared" si="730"/>
        <v>7.7569444444432001E-3</v>
      </c>
      <c r="D1042" s="35">
        <f t="shared" si="731"/>
        <v>1.1635416666664801E-2</v>
      </c>
      <c r="E1042" s="35">
        <f t="shared" si="732"/>
        <v>1.55138888888864E-2</v>
      </c>
      <c r="F1042" s="36">
        <f t="shared" si="733"/>
        <v>1.9392361111108002E-2</v>
      </c>
      <c r="G1042" s="35">
        <f t="shared" si="734"/>
        <v>2.3270833333329601E-2</v>
      </c>
      <c r="H1042" s="35">
        <f t="shared" si="735"/>
        <v>2.7149305555551201E-2</v>
      </c>
      <c r="I1042" s="35">
        <f t="shared" si="736"/>
        <v>3.10277777777728E-2</v>
      </c>
      <c r="J1042" s="35">
        <f t="shared" si="737"/>
        <v>3.49062499999944E-2</v>
      </c>
      <c r="K1042" s="36">
        <f t="shared" si="738"/>
        <v>3.8784722222216003E-2</v>
      </c>
      <c r="L1042" s="35">
        <f t="shared" si="739"/>
        <v>4.2663194444437599E-2</v>
      </c>
      <c r="M1042" s="35">
        <f t="shared" si="740"/>
        <v>4.6541666666659202E-2</v>
      </c>
      <c r="N1042" s="35">
        <f t="shared" si="741"/>
        <v>5.0420138888880799E-2</v>
      </c>
      <c r="O1042" s="35">
        <f t="shared" si="742"/>
        <v>5.4298611111102402E-2</v>
      </c>
      <c r="P1042" s="36">
        <f t="shared" si="743"/>
        <v>5.8177083333323998E-2</v>
      </c>
      <c r="Q1042" s="35">
        <f t="shared" si="744"/>
        <v>6.2055555555545601E-2</v>
      </c>
      <c r="R1042" s="35">
        <f t="shared" si="745"/>
        <v>6.5934027777767204E-2</v>
      </c>
      <c r="S1042" s="35">
        <f t="shared" si="746"/>
        <v>6.98124999999888E-2</v>
      </c>
      <c r="T1042" s="35">
        <f t="shared" si="747"/>
        <v>7.3690972222210396E-2</v>
      </c>
      <c r="U1042" s="36">
        <f t="shared" si="748"/>
        <v>7.7569444444432006E-2</v>
      </c>
      <c r="V1042" s="35">
        <f t="shared" si="749"/>
        <v>8.1447916666653603E-2</v>
      </c>
      <c r="W1042" s="37">
        <f t="shared" si="750"/>
        <v>8.181637152776465E-2</v>
      </c>
      <c r="X1042" s="35">
        <f t="shared" si="751"/>
        <v>8.5326388888875199E-2</v>
      </c>
      <c r="Y1042" s="35">
        <f t="shared" si="752"/>
        <v>8.9204861111096795E-2</v>
      </c>
      <c r="Z1042" s="35">
        <f t="shared" si="753"/>
        <v>9.3083333333318405E-2</v>
      </c>
      <c r="AA1042" s="36">
        <f t="shared" si="754"/>
        <v>9.6961805555540001E-2</v>
      </c>
      <c r="AB1042" s="35">
        <f t="shared" si="755"/>
        <v>0.1008402777777616</v>
      </c>
      <c r="AC1042" s="35">
        <f t="shared" si="756"/>
        <v>0.10471874999998321</v>
      </c>
      <c r="AD1042" s="35">
        <f t="shared" si="757"/>
        <v>0.1085972222222048</v>
      </c>
      <c r="AE1042" s="35">
        <f t="shared" si="758"/>
        <v>0.1124756944444264</v>
      </c>
      <c r="AF1042" s="36">
        <f t="shared" si="759"/>
        <v>0.116354166666648</v>
      </c>
      <c r="AG1042" s="35">
        <f t="shared" si="760"/>
        <v>0.12023263888886961</v>
      </c>
      <c r="AH1042" s="35">
        <f t="shared" si="761"/>
        <v>0.1241111111110912</v>
      </c>
      <c r="AI1042" s="35">
        <f t="shared" si="762"/>
        <v>0.12798958333331281</v>
      </c>
      <c r="AJ1042" s="35">
        <f t="shared" si="763"/>
        <v>0.13186805555553441</v>
      </c>
      <c r="AK1042" s="36">
        <f t="shared" si="764"/>
        <v>0.135746527777756</v>
      </c>
      <c r="AL1042" s="35">
        <f t="shared" si="765"/>
        <v>0.1396249999999776</v>
      </c>
      <c r="AM1042" s="35">
        <f t="shared" si="766"/>
        <v>0.1435034722221992</v>
      </c>
      <c r="AN1042" s="35">
        <f t="shared" si="767"/>
        <v>0.14738194444442079</v>
      </c>
      <c r="AO1042" s="35">
        <f t="shared" si="768"/>
        <v>0.15126041666664239</v>
      </c>
      <c r="AP1042" s="36">
        <f t="shared" si="769"/>
        <v>0.15513888888886401</v>
      </c>
      <c r="AQ1042" s="35">
        <f t="shared" si="770"/>
        <v>0.15901736111108561</v>
      </c>
      <c r="AR1042" s="35">
        <f t="shared" si="771"/>
        <v>0.16289583333330721</v>
      </c>
      <c r="AS1042" s="38">
        <f t="shared" si="772"/>
        <v>0.16365213541664042</v>
      </c>
      <c r="AU1042" s="33">
        <v>3.8784722222216001E-3</v>
      </c>
    </row>
    <row r="1043" spans="1:47">
      <c r="A1043" s="33">
        <v>3.8796296296290098E-3</v>
      </c>
      <c r="B1043" s="34">
        <v>3.8796296296290098E-3</v>
      </c>
      <c r="C1043" s="35">
        <f t="shared" si="730"/>
        <v>7.7592592592580197E-3</v>
      </c>
      <c r="D1043" s="35">
        <f t="shared" si="731"/>
        <v>1.163888888888703E-2</v>
      </c>
      <c r="E1043" s="35">
        <f t="shared" si="732"/>
        <v>1.5518518518516039E-2</v>
      </c>
      <c r="F1043" s="36">
        <f t="shared" si="733"/>
        <v>1.9398148148145049E-2</v>
      </c>
      <c r="G1043" s="35">
        <f t="shared" si="734"/>
        <v>2.327777777777406E-2</v>
      </c>
      <c r="H1043" s="35">
        <f t="shared" si="735"/>
        <v>2.7157407407403068E-2</v>
      </c>
      <c r="I1043" s="35">
        <f t="shared" si="736"/>
        <v>3.1037037037032079E-2</v>
      </c>
      <c r="J1043" s="35">
        <f t="shared" si="737"/>
        <v>3.4916666666661086E-2</v>
      </c>
      <c r="K1043" s="36">
        <f t="shared" si="738"/>
        <v>3.8796296296290098E-2</v>
      </c>
      <c r="L1043" s="35">
        <f t="shared" si="739"/>
        <v>4.2675925925919109E-2</v>
      </c>
      <c r="M1043" s="35">
        <f t="shared" si="740"/>
        <v>4.655555555554812E-2</v>
      </c>
      <c r="N1043" s="35">
        <f t="shared" si="741"/>
        <v>5.0435185185177131E-2</v>
      </c>
      <c r="O1043" s="35">
        <f t="shared" si="742"/>
        <v>5.4314814814806135E-2</v>
      </c>
      <c r="P1043" s="36">
        <f t="shared" si="743"/>
        <v>5.8194444444435146E-2</v>
      </c>
      <c r="Q1043" s="35">
        <f t="shared" si="744"/>
        <v>6.2074074074064158E-2</v>
      </c>
      <c r="R1043" s="35">
        <f t="shared" si="745"/>
        <v>6.5953703703693162E-2</v>
      </c>
      <c r="S1043" s="35">
        <f t="shared" si="746"/>
        <v>6.9833333333322173E-2</v>
      </c>
      <c r="T1043" s="35">
        <f t="shared" si="747"/>
        <v>7.3712962962951184E-2</v>
      </c>
      <c r="U1043" s="36">
        <f t="shared" si="748"/>
        <v>7.7592592592580195E-2</v>
      </c>
      <c r="V1043" s="35">
        <f t="shared" si="749"/>
        <v>8.1472222222209206E-2</v>
      </c>
      <c r="W1043" s="37">
        <f t="shared" si="750"/>
        <v>8.1840787037023952E-2</v>
      </c>
      <c r="X1043" s="35">
        <f t="shared" si="751"/>
        <v>8.5351851851838217E-2</v>
      </c>
      <c r="Y1043" s="35">
        <f t="shared" si="752"/>
        <v>8.9231481481467229E-2</v>
      </c>
      <c r="Z1043" s="35">
        <f t="shared" si="753"/>
        <v>9.311111111109624E-2</v>
      </c>
      <c r="AA1043" s="36">
        <f t="shared" si="754"/>
        <v>9.6990740740725251E-2</v>
      </c>
      <c r="AB1043" s="35">
        <f t="shared" si="755"/>
        <v>0.10087037037035426</v>
      </c>
      <c r="AC1043" s="35">
        <f t="shared" si="756"/>
        <v>0.10474999999998326</v>
      </c>
      <c r="AD1043" s="35">
        <f t="shared" si="757"/>
        <v>0.10862962962961227</v>
      </c>
      <c r="AE1043" s="35">
        <f t="shared" si="758"/>
        <v>0.11250925925924128</v>
      </c>
      <c r="AF1043" s="36">
        <f t="shared" si="759"/>
        <v>0.11638888888887029</v>
      </c>
      <c r="AG1043" s="35">
        <f t="shared" si="760"/>
        <v>0.1202685185184993</v>
      </c>
      <c r="AH1043" s="35">
        <f t="shared" si="761"/>
        <v>0.12414814814812832</v>
      </c>
      <c r="AI1043" s="35">
        <f t="shared" si="762"/>
        <v>0.12802777777775731</v>
      </c>
      <c r="AJ1043" s="35">
        <f t="shared" si="763"/>
        <v>0.13190740740738632</v>
      </c>
      <c r="AK1043" s="36">
        <f t="shared" si="764"/>
        <v>0.13578703703701533</v>
      </c>
      <c r="AL1043" s="35">
        <f t="shared" si="765"/>
        <v>0.13966666666664435</v>
      </c>
      <c r="AM1043" s="35">
        <f t="shared" si="766"/>
        <v>0.14354629629627336</v>
      </c>
      <c r="AN1043" s="35">
        <f t="shared" si="767"/>
        <v>0.14742592592590237</v>
      </c>
      <c r="AO1043" s="35">
        <f t="shared" si="768"/>
        <v>0.15130555555553138</v>
      </c>
      <c r="AP1043" s="36">
        <f t="shared" si="769"/>
        <v>0.15518518518516039</v>
      </c>
      <c r="AQ1043" s="35">
        <f t="shared" si="770"/>
        <v>0.1590648148147894</v>
      </c>
      <c r="AR1043" s="35">
        <f t="shared" si="771"/>
        <v>0.16294444444441841</v>
      </c>
      <c r="AS1043" s="38">
        <f t="shared" si="772"/>
        <v>0.16370097222219607</v>
      </c>
      <c r="AU1043" s="33">
        <v>3.8796296296290098E-3</v>
      </c>
    </row>
    <row r="1044" spans="1:47">
      <c r="A1044" s="33">
        <v>3.8807870370364101E-3</v>
      </c>
      <c r="B1044" s="34">
        <v>3.8807870370364101E-3</v>
      </c>
      <c r="C1044" s="35">
        <f t="shared" si="730"/>
        <v>7.7615740740728202E-3</v>
      </c>
      <c r="D1044" s="35">
        <f t="shared" si="731"/>
        <v>1.164236111110923E-2</v>
      </c>
      <c r="E1044" s="35">
        <f t="shared" si="732"/>
        <v>1.552314814814564E-2</v>
      </c>
      <c r="F1044" s="36">
        <f t="shared" si="733"/>
        <v>1.9403935185182051E-2</v>
      </c>
      <c r="G1044" s="35">
        <f t="shared" si="734"/>
        <v>2.328472222221846E-2</v>
      </c>
      <c r="H1044" s="35">
        <f t="shared" si="735"/>
        <v>2.7165509259254872E-2</v>
      </c>
      <c r="I1044" s="35">
        <f t="shared" si="736"/>
        <v>3.1046296296291281E-2</v>
      </c>
      <c r="J1044" s="35">
        <f t="shared" si="737"/>
        <v>3.4927083333327689E-2</v>
      </c>
      <c r="K1044" s="36">
        <f t="shared" si="738"/>
        <v>3.8807870370364102E-2</v>
      </c>
      <c r="L1044" s="35">
        <f t="shared" si="739"/>
        <v>4.2688657407400514E-2</v>
      </c>
      <c r="M1044" s="35">
        <f t="shared" si="740"/>
        <v>4.6569444444436919E-2</v>
      </c>
      <c r="N1044" s="35">
        <f t="shared" si="741"/>
        <v>5.0450231481473332E-2</v>
      </c>
      <c r="O1044" s="35">
        <f t="shared" si="742"/>
        <v>5.4331018518509744E-2</v>
      </c>
      <c r="P1044" s="36">
        <f t="shared" si="743"/>
        <v>5.8211805555546149E-2</v>
      </c>
      <c r="Q1044" s="35">
        <f t="shared" si="744"/>
        <v>6.2092592592582561E-2</v>
      </c>
      <c r="R1044" s="35">
        <f t="shared" si="745"/>
        <v>6.5973379629618967E-2</v>
      </c>
      <c r="S1044" s="35">
        <f t="shared" si="746"/>
        <v>6.9854166666655379E-2</v>
      </c>
      <c r="T1044" s="35">
        <f t="shared" si="747"/>
        <v>7.3734953703691791E-2</v>
      </c>
      <c r="U1044" s="36">
        <f t="shared" si="748"/>
        <v>7.7615740740728204E-2</v>
      </c>
      <c r="V1044" s="35">
        <f t="shared" si="749"/>
        <v>8.1496527777764616E-2</v>
      </c>
      <c r="W1044" s="37">
        <f t="shared" si="750"/>
        <v>8.1865202546283072E-2</v>
      </c>
      <c r="X1044" s="35">
        <f t="shared" si="751"/>
        <v>8.5377314814801028E-2</v>
      </c>
      <c r="Y1044" s="35">
        <f t="shared" si="752"/>
        <v>8.9258101851837426E-2</v>
      </c>
      <c r="Z1044" s="35">
        <f t="shared" si="753"/>
        <v>9.3138888888873839E-2</v>
      </c>
      <c r="AA1044" s="36">
        <f t="shared" si="754"/>
        <v>9.7019675925910251E-2</v>
      </c>
      <c r="AB1044" s="35">
        <f t="shared" si="755"/>
        <v>0.10090046296294666</v>
      </c>
      <c r="AC1044" s="35">
        <f t="shared" si="756"/>
        <v>0.10478124999998308</v>
      </c>
      <c r="AD1044" s="35">
        <f t="shared" si="757"/>
        <v>0.10866203703701949</v>
      </c>
      <c r="AE1044" s="35">
        <f t="shared" si="758"/>
        <v>0.11254282407405589</v>
      </c>
      <c r="AF1044" s="36">
        <f t="shared" si="759"/>
        <v>0.1164236111110923</v>
      </c>
      <c r="AG1044" s="35">
        <f t="shared" si="760"/>
        <v>0.12030439814812871</v>
      </c>
      <c r="AH1044" s="35">
        <f t="shared" si="761"/>
        <v>0.12418518518516512</v>
      </c>
      <c r="AI1044" s="35">
        <f t="shared" si="762"/>
        <v>0.12806597222220154</v>
      </c>
      <c r="AJ1044" s="35">
        <f t="shared" si="763"/>
        <v>0.13194675925923793</v>
      </c>
      <c r="AK1044" s="36">
        <f t="shared" si="764"/>
        <v>0.13582754629627436</v>
      </c>
      <c r="AL1044" s="35">
        <f t="shared" si="765"/>
        <v>0.13970833333331076</v>
      </c>
      <c r="AM1044" s="35">
        <f t="shared" si="766"/>
        <v>0.14358912037034718</v>
      </c>
      <c r="AN1044" s="35">
        <f t="shared" si="767"/>
        <v>0.14746990740738358</v>
      </c>
      <c r="AO1044" s="35">
        <f t="shared" si="768"/>
        <v>0.15135069444441998</v>
      </c>
      <c r="AP1044" s="36">
        <f t="shared" si="769"/>
        <v>0.15523148148145641</v>
      </c>
      <c r="AQ1044" s="35">
        <f t="shared" si="770"/>
        <v>0.15911226851849281</v>
      </c>
      <c r="AR1044" s="35">
        <f t="shared" si="771"/>
        <v>0.16299305555552923</v>
      </c>
      <c r="AS1044" s="38">
        <f t="shared" si="772"/>
        <v>0.16374980902775133</v>
      </c>
      <c r="AU1044" s="33">
        <v>3.8807870370364101E-3</v>
      </c>
    </row>
    <row r="1045" spans="1:47">
      <c r="A1045" s="33">
        <v>3.8819444444438298E-3</v>
      </c>
      <c r="B1045" s="34">
        <v>3.8819444444438298E-3</v>
      </c>
      <c r="C1045" s="35">
        <f t="shared" si="730"/>
        <v>7.7638888888876597E-3</v>
      </c>
      <c r="D1045" s="35">
        <f t="shared" si="731"/>
        <v>1.1645833333331489E-2</v>
      </c>
      <c r="E1045" s="35">
        <f t="shared" si="732"/>
        <v>1.5527777777775319E-2</v>
      </c>
      <c r="F1045" s="36">
        <f t="shared" si="733"/>
        <v>1.940972222221915E-2</v>
      </c>
      <c r="G1045" s="35">
        <f t="shared" si="734"/>
        <v>2.3291666666662977E-2</v>
      </c>
      <c r="H1045" s="35">
        <f t="shared" si="735"/>
        <v>2.7173611111106808E-2</v>
      </c>
      <c r="I1045" s="35">
        <f t="shared" si="736"/>
        <v>3.1055555555550639E-2</v>
      </c>
      <c r="J1045" s="35">
        <f t="shared" si="737"/>
        <v>3.4937499999994466E-2</v>
      </c>
      <c r="K1045" s="36">
        <f t="shared" si="738"/>
        <v>3.88194444444383E-2</v>
      </c>
      <c r="L1045" s="35">
        <f t="shared" si="739"/>
        <v>4.2701388888882127E-2</v>
      </c>
      <c r="M1045" s="35">
        <f t="shared" si="740"/>
        <v>4.6583333333325955E-2</v>
      </c>
      <c r="N1045" s="35">
        <f t="shared" si="741"/>
        <v>5.0465277777769789E-2</v>
      </c>
      <c r="O1045" s="35">
        <f t="shared" si="742"/>
        <v>5.4347222222213616E-2</v>
      </c>
      <c r="P1045" s="36">
        <f t="shared" si="743"/>
        <v>5.822916666665745E-2</v>
      </c>
      <c r="Q1045" s="35">
        <f t="shared" si="744"/>
        <v>6.2111111111101278E-2</v>
      </c>
      <c r="R1045" s="35">
        <f t="shared" si="745"/>
        <v>6.5993055555545105E-2</v>
      </c>
      <c r="S1045" s="35">
        <f t="shared" si="746"/>
        <v>6.9874999999988932E-2</v>
      </c>
      <c r="T1045" s="35">
        <f t="shared" si="747"/>
        <v>7.3756944444432773E-2</v>
      </c>
      <c r="U1045" s="36">
        <f t="shared" si="748"/>
        <v>7.76388888888766E-2</v>
      </c>
      <c r="V1045" s="35">
        <f t="shared" si="749"/>
        <v>8.1520833333320428E-2</v>
      </c>
      <c r="W1045" s="37">
        <f t="shared" si="750"/>
        <v>8.1889618055542582E-2</v>
      </c>
      <c r="X1045" s="35">
        <f t="shared" si="751"/>
        <v>8.5402777777764255E-2</v>
      </c>
      <c r="Y1045" s="35">
        <f t="shared" si="752"/>
        <v>8.9284722222208082E-2</v>
      </c>
      <c r="Z1045" s="35">
        <f t="shared" si="753"/>
        <v>9.3166666666651909E-2</v>
      </c>
      <c r="AA1045" s="36">
        <f t="shared" si="754"/>
        <v>9.7048611111095751E-2</v>
      </c>
      <c r="AB1045" s="35">
        <f t="shared" si="755"/>
        <v>0.10093055555553958</v>
      </c>
      <c r="AC1045" s="35">
        <f t="shared" si="756"/>
        <v>0.10481249999998341</v>
      </c>
      <c r="AD1045" s="35">
        <f t="shared" si="757"/>
        <v>0.10869444444442723</v>
      </c>
      <c r="AE1045" s="35">
        <f t="shared" si="758"/>
        <v>0.11257638888887106</v>
      </c>
      <c r="AF1045" s="36">
        <f t="shared" si="759"/>
        <v>0.1164583333333149</v>
      </c>
      <c r="AG1045" s="35">
        <f t="shared" si="760"/>
        <v>0.12034027777775873</v>
      </c>
      <c r="AH1045" s="35">
        <f t="shared" si="761"/>
        <v>0.12422222222220256</v>
      </c>
      <c r="AI1045" s="35">
        <f t="shared" si="762"/>
        <v>0.1281041666666464</v>
      </c>
      <c r="AJ1045" s="35">
        <f t="shared" si="763"/>
        <v>0.13198611111109021</v>
      </c>
      <c r="AK1045" s="36">
        <f t="shared" si="764"/>
        <v>0.13586805555553405</v>
      </c>
      <c r="AL1045" s="35">
        <f t="shared" si="765"/>
        <v>0.13974999999997786</v>
      </c>
      <c r="AM1045" s="35">
        <f t="shared" si="766"/>
        <v>0.14363194444442171</v>
      </c>
      <c r="AN1045" s="35">
        <f t="shared" si="767"/>
        <v>0.14751388888886555</v>
      </c>
      <c r="AO1045" s="35">
        <f t="shared" si="768"/>
        <v>0.15139583333330936</v>
      </c>
      <c r="AP1045" s="36">
        <f t="shared" si="769"/>
        <v>0.1552777777777532</v>
      </c>
      <c r="AQ1045" s="35">
        <f t="shared" si="770"/>
        <v>0.15915972222219701</v>
      </c>
      <c r="AR1045" s="35">
        <f t="shared" si="771"/>
        <v>0.16304166666664086</v>
      </c>
      <c r="AS1045" s="38">
        <f t="shared" si="772"/>
        <v>0.16379864583330739</v>
      </c>
      <c r="AU1045" s="33">
        <v>3.8819444444438298E-3</v>
      </c>
    </row>
    <row r="1046" spans="1:47">
      <c r="A1046" s="33">
        <v>3.8831018518512201E-3</v>
      </c>
      <c r="B1046" s="34">
        <v>3.8831018518512201E-3</v>
      </c>
      <c r="C1046" s="35">
        <f t="shared" si="730"/>
        <v>7.7662037037024402E-3</v>
      </c>
      <c r="D1046" s="35">
        <f t="shared" si="731"/>
        <v>1.1649305555553661E-2</v>
      </c>
      <c r="E1046" s="35">
        <f t="shared" si="732"/>
        <v>1.553240740740488E-2</v>
      </c>
      <c r="F1046" s="36">
        <f t="shared" si="733"/>
        <v>1.94155092592561E-2</v>
      </c>
      <c r="G1046" s="35">
        <f t="shared" si="734"/>
        <v>2.3298611111107322E-2</v>
      </c>
      <c r="H1046" s="35">
        <f t="shared" si="735"/>
        <v>2.718171296295854E-2</v>
      </c>
      <c r="I1046" s="35">
        <f t="shared" si="736"/>
        <v>3.1064814814809761E-2</v>
      </c>
      <c r="J1046" s="35">
        <f t="shared" si="737"/>
        <v>3.4947916666660979E-2</v>
      </c>
      <c r="K1046" s="36">
        <f t="shared" si="738"/>
        <v>3.88310185185122E-2</v>
      </c>
      <c r="L1046" s="35">
        <f t="shared" si="739"/>
        <v>4.2714120370363422E-2</v>
      </c>
      <c r="M1046" s="35">
        <f t="shared" si="740"/>
        <v>4.6597222222214643E-2</v>
      </c>
      <c r="N1046" s="35">
        <f t="shared" si="741"/>
        <v>5.0480324074065865E-2</v>
      </c>
      <c r="O1046" s="35">
        <f t="shared" si="742"/>
        <v>5.4363425925917079E-2</v>
      </c>
      <c r="P1046" s="36">
        <f t="shared" si="743"/>
        <v>5.82465277777683E-2</v>
      </c>
      <c r="Q1046" s="35">
        <f t="shared" si="744"/>
        <v>6.2129629629619522E-2</v>
      </c>
      <c r="R1046" s="35">
        <f t="shared" si="745"/>
        <v>6.6012731481470743E-2</v>
      </c>
      <c r="S1046" s="35">
        <f t="shared" si="746"/>
        <v>6.9895833333321958E-2</v>
      </c>
      <c r="T1046" s="35">
        <f t="shared" si="747"/>
        <v>7.3778935185173186E-2</v>
      </c>
      <c r="U1046" s="36">
        <f t="shared" si="748"/>
        <v>7.7662037037024401E-2</v>
      </c>
      <c r="V1046" s="35">
        <f t="shared" si="749"/>
        <v>8.1545138888875629E-2</v>
      </c>
      <c r="W1046" s="37">
        <f t="shared" si="750"/>
        <v>8.1914033564801481E-2</v>
      </c>
      <c r="X1046" s="35">
        <f t="shared" si="751"/>
        <v>8.5428240740726843E-2</v>
      </c>
      <c r="Y1046" s="35">
        <f t="shared" si="752"/>
        <v>8.9311342592578058E-2</v>
      </c>
      <c r="Z1046" s="35">
        <f t="shared" si="753"/>
        <v>9.3194444444429286E-2</v>
      </c>
      <c r="AA1046" s="36">
        <f t="shared" si="754"/>
        <v>9.7077546296280501E-2</v>
      </c>
      <c r="AB1046" s="35">
        <f t="shared" si="755"/>
        <v>0.10096064814813173</v>
      </c>
      <c r="AC1046" s="35">
        <f t="shared" si="756"/>
        <v>0.10484374999998294</v>
      </c>
      <c r="AD1046" s="35">
        <f t="shared" si="757"/>
        <v>0.10872685185183416</v>
      </c>
      <c r="AE1046" s="35">
        <f t="shared" si="758"/>
        <v>0.11260995370368539</v>
      </c>
      <c r="AF1046" s="36">
        <f t="shared" si="759"/>
        <v>0.1164930555555366</v>
      </c>
      <c r="AG1046" s="35">
        <f t="shared" si="760"/>
        <v>0.12037615740738783</v>
      </c>
      <c r="AH1046" s="35">
        <f t="shared" si="761"/>
        <v>0.12425925925923904</v>
      </c>
      <c r="AI1046" s="35">
        <f t="shared" si="762"/>
        <v>0.12814236111109026</v>
      </c>
      <c r="AJ1046" s="35">
        <f t="shared" si="763"/>
        <v>0.13202546296294149</v>
      </c>
      <c r="AK1046" s="36">
        <f t="shared" si="764"/>
        <v>0.13590856481479272</v>
      </c>
      <c r="AL1046" s="35">
        <f t="shared" si="765"/>
        <v>0.13979166666664392</v>
      </c>
      <c r="AM1046" s="35">
        <f t="shared" si="766"/>
        <v>0.14367476851849514</v>
      </c>
      <c r="AN1046" s="35">
        <f t="shared" si="767"/>
        <v>0.14755787037034637</v>
      </c>
      <c r="AO1046" s="35">
        <f t="shared" si="768"/>
        <v>0.15144097222219757</v>
      </c>
      <c r="AP1046" s="36">
        <f t="shared" si="769"/>
        <v>0.1553240740740488</v>
      </c>
      <c r="AQ1046" s="35">
        <f t="shared" si="770"/>
        <v>0.15920717592590003</v>
      </c>
      <c r="AR1046" s="35">
        <f t="shared" si="771"/>
        <v>0.16309027777775126</v>
      </c>
      <c r="AS1046" s="38">
        <f t="shared" si="772"/>
        <v>0.16384748263886223</v>
      </c>
      <c r="AU1046" s="33">
        <v>3.8831018518512201E-3</v>
      </c>
    </row>
    <row r="1047" spans="1:47">
      <c r="A1047" s="33">
        <v>3.8842592592586399E-3</v>
      </c>
      <c r="B1047" s="34">
        <v>3.8842592592586399E-3</v>
      </c>
      <c r="C1047" s="35">
        <f t="shared" si="730"/>
        <v>7.7685185185172798E-3</v>
      </c>
      <c r="D1047" s="35">
        <f t="shared" si="731"/>
        <v>1.165277777777592E-2</v>
      </c>
      <c r="E1047" s="35">
        <f t="shared" si="732"/>
        <v>1.553703703703456E-2</v>
      </c>
      <c r="F1047" s="36">
        <f t="shared" si="733"/>
        <v>1.9421296296293199E-2</v>
      </c>
      <c r="G1047" s="35">
        <f t="shared" si="734"/>
        <v>2.3305555555551839E-2</v>
      </c>
      <c r="H1047" s="35">
        <f t="shared" si="735"/>
        <v>2.7189814814810479E-2</v>
      </c>
      <c r="I1047" s="35">
        <f t="shared" si="736"/>
        <v>3.1074074074069119E-2</v>
      </c>
      <c r="J1047" s="35">
        <f t="shared" si="737"/>
        <v>3.4958333333327762E-2</v>
      </c>
      <c r="K1047" s="36">
        <f t="shared" si="738"/>
        <v>3.8842592592586399E-2</v>
      </c>
      <c r="L1047" s="35">
        <f t="shared" si="739"/>
        <v>4.2726851851845035E-2</v>
      </c>
      <c r="M1047" s="35">
        <f t="shared" si="740"/>
        <v>4.6611111111103679E-2</v>
      </c>
      <c r="N1047" s="35">
        <f t="shared" si="741"/>
        <v>5.0495370370362322E-2</v>
      </c>
      <c r="O1047" s="35">
        <f t="shared" si="742"/>
        <v>5.4379629629620958E-2</v>
      </c>
      <c r="P1047" s="36">
        <f t="shared" si="743"/>
        <v>5.8263888888879595E-2</v>
      </c>
      <c r="Q1047" s="35">
        <f t="shared" si="744"/>
        <v>6.2148148148138238E-2</v>
      </c>
      <c r="R1047" s="35">
        <f t="shared" si="745"/>
        <v>6.6032407407396881E-2</v>
      </c>
      <c r="S1047" s="35">
        <f t="shared" si="746"/>
        <v>6.9916666666655525E-2</v>
      </c>
      <c r="T1047" s="35">
        <f t="shared" si="747"/>
        <v>7.3800925925914154E-2</v>
      </c>
      <c r="U1047" s="36">
        <f t="shared" si="748"/>
        <v>7.7685185185172798E-2</v>
      </c>
      <c r="V1047" s="35">
        <f t="shared" si="749"/>
        <v>8.1569444444431441E-2</v>
      </c>
      <c r="W1047" s="37">
        <f t="shared" si="750"/>
        <v>8.1938449074061004E-2</v>
      </c>
      <c r="X1047" s="35">
        <f t="shared" si="751"/>
        <v>8.545370370369007E-2</v>
      </c>
      <c r="Y1047" s="35">
        <f t="shared" si="752"/>
        <v>8.9337962962948714E-2</v>
      </c>
      <c r="Z1047" s="35">
        <f t="shared" si="753"/>
        <v>9.3222222222207357E-2</v>
      </c>
      <c r="AA1047" s="36">
        <f t="shared" si="754"/>
        <v>9.7106481481466E-2</v>
      </c>
      <c r="AB1047" s="35">
        <f t="shared" si="755"/>
        <v>0.10099074074072464</v>
      </c>
      <c r="AC1047" s="35">
        <f t="shared" si="756"/>
        <v>0.10487499999998327</v>
      </c>
      <c r="AD1047" s="35">
        <f t="shared" si="757"/>
        <v>0.10875925925924192</v>
      </c>
      <c r="AE1047" s="35">
        <f t="shared" si="758"/>
        <v>0.11264351851850056</v>
      </c>
      <c r="AF1047" s="36">
        <f t="shared" si="759"/>
        <v>0.11652777777775919</v>
      </c>
      <c r="AG1047" s="35">
        <f t="shared" si="760"/>
        <v>0.12041203703701783</v>
      </c>
      <c r="AH1047" s="35">
        <f t="shared" si="761"/>
        <v>0.12429629629627648</v>
      </c>
      <c r="AI1047" s="35">
        <f t="shared" si="762"/>
        <v>0.12818055555553512</v>
      </c>
      <c r="AJ1047" s="35">
        <f t="shared" si="763"/>
        <v>0.13206481481479376</v>
      </c>
      <c r="AK1047" s="36">
        <f t="shared" si="764"/>
        <v>0.13594907407405241</v>
      </c>
      <c r="AL1047" s="35">
        <f t="shared" si="765"/>
        <v>0.13983333333331105</v>
      </c>
      <c r="AM1047" s="35">
        <f t="shared" si="766"/>
        <v>0.14371759259256967</v>
      </c>
      <c r="AN1047" s="35">
        <f t="shared" si="767"/>
        <v>0.14760185185182831</v>
      </c>
      <c r="AO1047" s="35">
        <f t="shared" si="768"/>
        <v>0.15148611111108695</v>
      </c>
      <c r="AP1047" s="36">
        <f t="shared" si="769"/>
        <v>0.1553703703703456</v>
      </c>
      <c r="AQ1047" s="35">
        <f t="shared" si="770"/>
        <v>0.15925462962960424</v>
      </c>
      <c r="AR1047" s="35">
        <f t="shared" si="771"/>
        <v>0.16313888888886288</v>
      </c>
      <c r="AS1047" s="38">
        <f t="shared" si="772"/>
        <v>0.16389631944441832</v>
      </c>
      <c r="AU1047" s="33">
        <v>3.8842592592586399E-3</v>
      </c>
    </row>
    <row r="1048" spans="1:47">
      <c r="A1048" s="33">
        <v>3.8854166666660501E-3</v>
      </c>
      <c r="B1048" s="34">
        <v>3.8854166666660501E-3</v>
      </c>
      <c r="C1048" s="35">
        <f t="shared" si="730"/>
        <v>7.7708333333321002E-3</v>
      </c>
      <c r="D1048" s="35">
        <f t="shared" si="731"/>
        <v>1.1656249999998151E-2</v>
      </c>
      <c r="E1048" s="35">
        <f t="shared" si="732"/>
        <v>1.55416666666642E-2</v>
      </c>
      <c r="F1048" s="36">
        <f t="shared" si="733"/>
        <v>1.942708333333025E-2</v>
      </c>
      <c r="G1048" s="35">
        <f t="shared" si="734"/>
        <v>2.3312499999996301E-2</v>
      </c>
      <c r="H1048" s="35">
        <f t="shared" si="735"/>
        <v>2.7197916666662349E-2</v>
      </c>
      <c r="I1048" s="35">
        <f t="shared" si="736"/>
        <v>3.1083333333328401E-2</v>
      </c>
      <c r="J1048" s="35">
        <f t="shared" si="737"/>
        <v>3.4968749999994449E-2</v>
      </c>
      <c r="K1048" s="36">
        <f t="shared" si="738"/>
        <v>3.88541666666605E-2</v>
      </c>
      <c r="L1048" s="35">
        <f t="shared" si="739"/>
        <v>4.2739583333326552E-2</v>
      </c>
      <c r="M1048" s="35">
        <f t="shared" si="740"/>
        <v>4.6624999999992603E-2</v>
      </c>
      <c r="N1048" s="35">
        <f t="shared" si="741"/>
        <v>5.0510416666658654E-2</v>
      </c>
      <c r="O1048" s="35">
        <f t="shared" si="742"/>
        <v>5.4395833333324699E-2</v>
      </c>
      <c r="P1048" s="36">
        <f t="shared" si="743"/>
        <v>5.828124999999075E-2</v>
      </c>
      <c r="Q1048" s="35">
        <f t="shared" si="744"/>
        <v>6.2166666666656802E-2</v>
      </c>
      <c r="R1048" s="35">
        <f t="shared" si="745"/>
        <v>6.6052083333322853E-2</v>
      </c>
      <c r="S1048" s="35">
        <f t="shared" si="746"/>
        <v>6.9937499999988897E-2</v>
      </c>
      <c r="T1048" s="35">
        <f t="shared" si="747"/>
        <v>7.3822916666654956E-2</v>
      </c>
      <c r="U1048" s="36">
        <f t="shared" si="748"/>
        <v>7.7708333333321E-2</v>
      </c>
      <c r="V1048" s="35">
        <f t="shared" si="749"/>
        <v>8.1593749999987059E-2</v>
      </c>
      <c r="W1048" s="37">
        <f t="shared" si="750"/>
        <v>8.1962864583320319E-2</v>
      </c>
      <c r="X1048" s="35">
        <f t="shared" si="751"/>
        <v>8.5479166666653103E-2</v>
      </c>
      <c r="Y1048" s="35">
        <f t="shared" si="752"/>
        <v>8.9364583333319147E-2</v>
      </c>
      <c r="Z1048" s="35">
        <f t="shared" si="753"/>
        <v>9.3249999999985206E-2</v>
      </c>
      <c r="AA1048" s="36">
        <f t="shared" si="754"/>
        <v>9.713541666665125E-2</v>
      </c>
      <c r="AB1048" s="35">
        <f t="shared" si="755"/>
        <v>0.10102083333331731</v>
      </c>
      <c r="AC1048" s="35">
        <f t="shared" si="756"/>
        <v>0.10490624999998335</v>
      </c>
      <c r="AD1048" s="35">
        <f t="shared" si="757"/>
        <v>0.1087916666666494</v>
      </c>
      <c r="AE1048" s="35">
        <f t="shared" si="758"/>
        <v>0.11267708333331546</v>
      </c>
      <c r="AF1048" s="36">
        <f t="shared" si="759"/>
        <v>0.1165624999999815</v>
      </c>
      <c r="AG1048" s="35">
        <f t="shared" si="760"/>
        <v>0.12044791666664756</v>
      </c>
      <c r="AH1048" s="35">
        <f t="shared" si="761"/>
        <v>0.1243333333333136</v>
      </c>
      <c r="AI1048" s="35">
        <f t="shared" si="762"/>
        <v>0.12821874999997965</v>
      </c>
      <c r="AJ1048" s="35">
        <f t="shared" si="763"/>
        <v>0.13210416666664571</v>
      </c>
      <c r="AK1048" s="36">
        <f t="shared" si="764"/>
        <v>0.13598958333331176</v>
      </c>
      <c r="AL1048" s="35">
        <f t="shared" si="765"/>
        <v>0.13987499999997779</v>
      </c>
      <c r="AM1048" s="35">
        <f t="shared" si="766"/>
        <v>0.14376041666664385</v>
      </c>
      <c r="AN1048" s="35">
        <f t="shared" si="767"/>
        <v>0.14764583333330991</v>
      </c>
      <c r="AO1048" s="35">
        <f t="shared" si="768"/>
        <v>0.15153124999997594</v>
      </c>
      <c r="AP1048" s="36">
        <f t="shared" si="769"/>
        <v>0.155416666666642</v>
      </c>
      <c r="AQ1048" s="35">
        <f t="shared" si="770"/>
        <v>0.15930208333330806</v>
      </c>
      <c r="AR1048" s="35">
        <f t="shared" si="771"/>
        <v>0.16318749999997412</v>
      </c>
      <c r="AS1048" s="38">
        <f t="shared" si="772"/>
        <v>0.16394515624997399</v>
      </c>
      <c r="AU1048" s="33">
        <v>3.8854166666660501E-3</v>
      </c>
    </row>
    <row r="1049" spans="1:47">
      <c r="A1049" s="33">
        <v>3.8865740740734499E-3</v>
      </c>
      <c r="B1049" s="34">
        <v>3.8865740740734499E-3</v>
      </c>
      <c r="C1049" s="35">
        <f t="shared" si="730"/>
        <v>7.7731481481468998E-3</v>
      </c>
      <c r="D1049" s="35">
        <f t="shared" si="731"/>
        <v>1.1659722222220351E-2</v>
      </c>
      <c r="E1049" s="35">
        <f t="shared" si="732"/>
        <v>1.55462962962938E-2</v>
      </c>
      <c r="F1049" s="36">
        <f t="shared" si="733"/>
        <v>1.9432870370367249E-2</v>
      </c>
      <c r="G1049" s="35">
        <f t="shared" si="734"/>
        <v>2.3319444444440701E-2</v>
      </c>
      <c r="H1049" s="35">
        <f t="shared" si="735"/>
        <v>2.720601851851415E-2</v>
      </c>
      <c r="I1049" s="35">
        <f t="shared" si="736"/>
        <v>3.1092592592587599E-2</v>
      </c>
      <c r="J1049" s="35">
        <f t="shared" si="737"/>
        <v>3.4979166666661052E-2</v>
      </c>
      <c r="K1049" s="36">
        <f t="shared" si="738"/>
        <v>3.8865740740734497E-2</v>
      </c>
      <c r="L1049" s="35">
        <f t="shared" si="739"/>
        <v>4.275231481480795E-2</v>
      </c>
      <c r="M1049" s="35">
        <f t="shared" si="740"/>
        <v>4.6638888888881402E-2</v>
      </c>
      <c r="N1049" s="35">
        <f t="shared" si="741"/>
        <v>5.0525462962954848E-2</v>
      </c>
      <c r="O1049" s="35">
        <f t="shared" si="742"/>
        <v>5.44120370370283E-2</v>
      </c>
      <c r="P1049" s="36">
        <f t="shared" si="743"/>
        <v>5.8298611111101746E-2</v>
      </c>
      <c r="Q1049" s="35">
        <f t="shared" si="744"/>
        <v>6.2185185185175199E-2</v>
      </c>
      <c r="R1049" s="35">
        <f t="shared" si="745"/>
        <v>6.6071759259248644E-2</v>
      </c>
      <c r="S1049" s="35">
        <f t="shared" si="746"/>
        <v>6.9958333333322104E-2</v>
      </c>
      <c r="T1049" s="35">
        <f t="shared" si="747"/>
        <v>7.3844907407395549E-2</v>
      </c>
      <c r="U1049" s="36">
        <f t="shared" si="748"/>
        <v>7.7731481481468995E-2</v>
      </c>
      <c r="V1049" s="35">
        <f t="shared" si="749"/>
        <v>8.1618055555542454E-2</v>
      </c>
      <c r="W1049" s="37">
        <f t="shared" si="750"/>
        <v>8.1987280092579426E-2</v>
      </c>
      <c r="X1049" s="35">
        <f t="shared" si="751"/>
        <v>8.55046296296159E-2</v>
      </c>
      <c r="Y1049" s="35">
        <f t="shared" si="752"/>
        <v>8.9391203703689345E-2</v>
      </c>
      <c r="Z1049" s="35">
        <f t="shared" si="753"/>
        <v>9.3277777777762805E-2</v>
      </c>
      <c r="AA1049" s="36">
        <f t="shared" si="754"/>
        <v>9.716435185183625E-2</v>
      </c>
      <c r="AB1049" s="35">
        <f t="shared" si="755"/>
        <v>0.1010509259259097</v>
      </c>
      <c r="AC1049" s="35">
        <f t="shared" si="756"/>
        <v>0.10493749999998314</v>
      </c>
      <c r="AD1049" s="35">
        <f t="shared" si="757"/>
        <v>0.1088240740740566</v>
      </c>
      <c r="AE1049" s="35">
        <f t="shared" si="758"/>
        <v>0.11271064814813005</v>
      </c>
      <c r="AF1049" s="36">
        <f t="shared" si="759"/>
        <v>0.11659722222220349</v>
      </c>
      <c r="AG1049" s="35">
        <f t="shared" si="760"/>
        <v>0.12048379629627695</v>
      </c>
      <c r="AH1049" s="35">
        <f t="shared" si="761"/>
        <v>0.1243703703703504</v>
      </c>
      <c r="AI1049" s="35">
        <f t="shared" si="762"/>
        <v>0.12825694444442384</v>
      </c>
      <c r="AJ1049" s="35">
        <f t="shared" si="763"/>
        <v>0.13214351851849729</v>
      </c>
      <c r="AK1049" s="36">
        <f t="shared" si="764"/>
        <v>0.13603009259257073</v>
      </c>
      <c r="AL1049" s="35">
        <f t="shared" si="765"/>
        <v>0.13991666666664421</v>
      </c>
      <c r="AM1049" s="35">
        <f t="shared" si="766"/>
        <v>0.14380324074071765</v>
      </c>
      <c r="AN1049" s="35">
        <f t="shared" si="767"/>
        <v>0.1476898148147911</v>
      </c>
      <c r="AO1049" s="35">
        <f t="shared" si="768"/>
        <v>0.15157638888886454</v>
      </c>
      <c r="AP1049" s="36">
        <f t="shared" si="769"/>
        <v>0.15546296296293799</v>
      </c>
      <c r="AQ1049" s="35">
        <f t="shared" si="770"/>
        <v>0.15934953703701144</v>
      </c>
      <c r="AR1049" s="35">
        <f t="shared" si="771"/>
        <v>0.16323611111108491</v>
      </c>
      <c r="AS1049" s="38">
        <f t="shared" si="772"/>
        <v>0.16399399305552922</v>
      </c>
      <c r="AU1049" s="33">
        <v>3.8865740740734499E-3</v>
      </c>
    </row>
    <row r="1050" spans="1:47">
      <c r="A1050" s="33">
        <v>3.8877314814808601E-3</v>
      </c>
      <c r="B1050" s="34">
        <v>3.8877314814808601E-3</v>
      </c>
      <c r="C1050" s="35">
        <f t="shared" si="730"/>
        <v>7.7754629629617203E-3</v>
      </c>
      <c r="D1050" s="35">
        <f t="shared" si="731"/>
        <v>1.166319444444258E-2</v>
      </c>
      <c r="E1050" s="35">
        <f t="shared" si="732"/>
        <v>1.5550925925923441E-2</v>
      </c>
      <c r="F1050" s="36">
        <f t="shared" si="733"/>
        <v>1.9438657407404299E-2</v>
      </c>
      <c r="G1050" s="35">
        <f t="shared" si="734"/>
        <v>2.332638888888516E-2</v>
      </c>
      <c r="H1050" s="35">
        <f t="shared" si="735"/>
        <v>2.721412037036602E-2</v>
      </c>
      <c r="I1050" s="35">
        <f t="shared" si="736"/>
        <v>3.1101851851846881E-2</v>
      </c>
      <c r="J1050" s="35">
        <f t="shared" si="737"/>
        <v>3.4989583333327738E-2</v>
      </c>
      <c r="K1050" s="36">
        <f t="shared" si="738"/>
        <v>3.8877314814808599E-2</v>
      </c>
      <c r="L1050" s="35">
        <f t="shared" si="739"/>
        <v>4.2765046296289459E-2</v>
      </c>
      <c r="M1050" s="35">
        <f t="shared" si="740"/>
        <v>4.665277777777032E-2</v>
      </c>
      <c r="N1050" s="35">
        <f t="shared" si="741"/>
        <v>5.054050925925118E-2</v>
      </c>
      <c r="O1050" s="35">
        <f t="shared" si="742"/>
        <v>5.4428240740732041E-2</v>
      </c>
      <c r="P1050" s="36">
        <f t="shared" si="743"/>
        <v>5.8315972222212901E-2</v>
      </c>
      <c r="Q1050" s="35">
        <f t="shared" si="744"/>
        <v>6.2203703703693762E-2</v>
      </c>
      <c r="R1050" s="35">
        <f t="shared" si="745"/>
        <v>6.6091435185174616E-2</v>
      </c>
      <c r="S1050" s="35">
        <f t="shared" si="746"/>
        <v>6.9979166666655476E-2</v>
      </c>
      <c r="T1050" s="35">
        <f t="shared" si="747"/>
        <v>7.3866898148136337E-2</v>
      </c>
      <c r="U1050" s="36">
        <f t="shared" si="748"/>
        <v>7.7754629629617197E-2</v>
      </c>
      <c r="V1050" s="35">
        <f t="shared" si="749"/>
        <v>8.1642361111098058E-2</v>
      </c>
      <c r="W1050" s="37">
        <f t="shared" si="750"/>
        <v>8.2011695601838741E-2</v>
      </c>
      <c r="X1050" s="35">
        <f t="shared" si="751"/>
        <v>8.5530092592578918E-2</v>
      </c>
      <c r="Y1050" s="35">
        <f t="shared" si="752"/>
        <v>8.9417824074059779E-2</v>
      </c>
      <c r="Z1050" s="35">
        <f t="shared" si="753"/>
        <v>9.330555555554064E-2</v>
      </c>
      <c r="AA1050" s="36">
        <f t="shared" si="754"/>
        <v>9.71932870370215E-2</v>
      </c>
      <c r="AB1050" s="35">
        <f t="shared" si="755"/>
        <v>0.10108101851850236</v>
      </c>
      <c r="AC1050" s="35">
        <f t="shared" si="756"/>
        <v>0.10496874999998322</v>
      </c>
      <c r="AD1050" s="35">
        <f t="shared" si="757"/>
        <v>0.10885648148146408</v>
      </c>
      <c r="AE1050" s="35">
        <f t="shared" si="758"/>
        <v>0.11274421296294494</v>
      </c>
      <c r="AF1050" s="36">
        <f t="shared" si="759"/>
        <v>0.1166319444444258</v>
      </c>
      <c r="AG1050" s="35">
        <f t="shared" si="760"/>
        <v>0.12051967592590666</v>
      </c>
      <c r="AH1050" s="35">
        <f t="shared" si="761"/>
        <v>0.12440740740738752</v>
      </c>
      <c r="AI1050" s="35">
        <f t="shared" si="762"/>
        <v>0.12829513888886837</v>
      </c>
      <c r="AJ1050" s="35">
        <f t="shared" si="763"/>
        <v>0.13218287037034923</v>
      </c>
      <c r="AK1050" s="36">
        <f t="shared" si="764"/>
        <v>0.13607060185183009</v>
      </c>
      <c r="AL1050" s="35">
        <f t="shared" si="765"/>
        <v>0.13995833333331095</v>
      </c>
      <c r="AM1050" s="35">
        <f t="shared" si="766"/>
        <v>0.14384606481479181</v>
      </c>
      <c r="AN1050" s="35">
        <f t="shared" si="767"/>
        <v>0.14773379629627267</v>
      </c>
      <c r="AO1050" s="35">
        <f t="shared" si="768"/>
        <v>0.15162152777775353</v>
      </c>
      <c r="AP1050" s="36">
        <f t="shared" si="769"/>
        <v>0.15550925925923439</v>
      </c>
      <c r="AQ1050" s="35">
        <f t="shared" si="770"/>
        <v>0.15939699074071526</v>
      </c>
      <c r="AR1050" s="35">
        <f t="shared" si="771"/>
        <v>0.16328472222219612</v>
      </c>
      <c r="AS1050" s="38">
        <f t="shared" si="772"/>
        <v>0.1640428298610849</v>
      </c>
      <c r="AU1050" s="33">
        <v>3.8877314814808601E-3</v>
      </c>
    </row>
    <row r="1051" spans="1:47">
      <c r="A1051" s="33">
        <v>3.8888888888882699E-3</v>
      </c>
      <c r="B1051" s="34">
        <v>3.8888888888882699E-3</v>
      </c>
      <c r="C1051" s="35">
        <f t="shared" si="730"/>
        <v>7.7777777777765398E-3</v>
      </c>
      <c r="D1051" s="35">
        <f t="shared" si="731"/>
        <v>1.1666666666664809E-2</v>
      </c>
      <c r="E1051" s="35">
        <f t="shared" si="732"/>
        <v>1.555555555555308E-2</v>
      </c>
      <c r="F1051" s="36">
        <f t="shared" si="733"/>
        <v>1.944444444444135E-2</v>
      </c>
      <c r="G1051" s="35">
        <f t="shared" si="734"/>
        <v>2.3333333333329619E-2</v>
      </c>
      <c r="H1051" s="35">
        <f t="shared" si="735"/>
        <v>2.7222222222217891E-2</v>
      </c>
      <c r="I1051" s="35">
        <f t="shared" si="736"/>
        <v>3.1111111111106159E-2</v>
      </c>
      <c r="J1051" s="35">
        <f t="shared" si="737"/>
        <v>3.4999999999994431E-2</v>
      </c>
      <c r="K1051" s="36">
        <f t="shared" si="738"/>
        <v>3.88888888888827E-2</v>
      </c>
      <c r="L1051" s="35">
        <f t="shared" si="739"/>
        <v>4.2777777777770969E-2</v>
      </c>
      <c r="M1051" s="35">
        <f t="shared" si="740"/>
        <v>4.6666666666659237E-2</v>
      </c>
      <c r="N1051" s="35">
        <f t="shared" si="741"/>
        <v>5.0555555555547506E-2</v>
      </c>
      <c r="O1051" s="35">
        <f t="shared" si="742"/>
        <v>5.4444444444435781E-2</v>
      </c>
      <c r="P1051" s="36">
        <f t="shared" si="743"/>
        <v>5.833333333332405E-2</v>
      </c>
      <c r="Q1051" s="35">
        <f t="shared" si="744"/>
        <v>6.2222222222212319E-2</v>
      </c>
      <c r="R1051" s="35">
        <f t="shared" si="745"/>
        <v>6.6111111111100587E-2</v>
      </c>
      <c r="S1051" s="35">
        <f t="shared" si="746"/>
        <v>6.9999999999988863E-2</v>
      </c>
      <c r="T1051" s="35">
        <f t="shared" si="747"/>
        <v>7.3888888888877124E-2</v>
      </c>
      <c r="U1051" s="36">
        <f t="shared" si="748"/>
        <v>7.77777777777654E-2</v>
      </c>
      <c r="V1051" s="35">
        <f t="shared" si="749"/>
        <v>8.1666666666653662E-2</v>
      </c>
      <c r="W1051" s="37">
        <f t="shared" si="750"/>
        <v>8.2036111111098056E-2</v>
      </c>
      <c r="X1051" s="35">
        <f t="shared" si="751"/>
        <v>8.5555555555541937E-2</v>
      </c>
      <c r="Y1051" s="35">
        <f t="shared" si="752"/>
        <v>8.9444444444430213E-2</v>
      </c>
      <c r="Z1051" s="35">
        <f t="shared" si="753"/>
        <v>9.3333333333318474E-2</v>
      </c>
      <c r="AA1051" s="36">
        <f t="shared" si="754"/>
        <v>9.722222222220675E-2</v>
      </c>
      <c r="AB1051" s="35">
        <f t="shared" si="755"/>
        <v>0.10111111111109501</v>
      </c>
      <c r="AC1051" s="35">
        <f t="shared" si="756"/>
        <v>0.10499999999998329</v>
      </c>
      <c r="AD1051" s="35">
        <f t="shared" si="757"/>
        <v>0.10888888888887156</v>
      </c>
      <c r="AE1051" s="35">
        <f t="shared" si="758"/>
        <v>0.11277777777775982</v>
      </c>
      <c r="AF1051" s="36">
        <f t="shared" si="759"/>
        <v>0.1166666666666481</v>
      </c>
      <c r="AG1051" s="35">
        <f t="shared" si="760"/>
        <v>0.12055555555553636</v>
      </c>
      <c r="AH1051" s="35">
        <f t="shared" si="761"/>
        <v>0.12444444444442464</v>
      </c>
      <c r="AI1051" s="35">
        <f t="shared" si="762"/>
        <v>0.1283333333333129</v>
      </c>
      <c r="AJ1051" s="35">
        <f t="shared" si="763"/>
        <v>0.13222222222220117</v>
      </c>
      <c r="AK1051" s="36">
        <f t="shared" si="764"/>
        <v>0.13611111111108945</v>
      </c>
      <c r="AL1051" s="35">
        <f t="shared" si="765"/>
        <v>0.13999999999997773</v>
      </c>
      <c r="AM1051" s="35">
        <f t="shared" si="766"/>
        <v>0.14388888888886597</v>
      </c>
      <c r="AN1051" s="35">
        <f t="shared" si="767"/>
        <v>0.14777777777775425</v>
      </c>
      <c r="AO1051" s="35">
        <f t="shared" si="768"/>
        <v>0.15166666666664252</v>
      </c>
      <c r="AP1051" s="36">
        <f t="shared" si="769"/>
        <v>0.1555555555555308</v>
      </c>
      <c r="AQ1051" s="35">
        <f t="shared" si="770"/>
        <v>0.15944444444441908</v>
      </c>
      <c r="AR1051" s="35">
        <f t="shared" si="771"/>
        <v>0.16333333333330732</v>
      </c>
      <c r="AS1051" s="38">
        <f t="shared" si="772"/>
        <v>0.16409166666664055</v>
      </c>
      <c r="AU1051" s="33">
        <v>3.8888888888882699E-3</v>
      </c>
    </row>
    <row r="1052" spans="1:47">
      <c r="A1052" s="33">
        <v>3.8900462962956702E-3</v>
      </c>
      <c r="B1052" s="34">
        <v>3.8900462962956702E-3</v>
      </c>
      <c r="C1052" s="35">
        <f t="shared" si="730"/>
        <v>7.7800925925913403E-3</v>
      </c>
      <c r="D1052" s="35">
        <f t="shared" si="731"/>
        <v>1.1670138888887011E-2</v>
      </c>
      <c r="E1052" s="35">
        <f t="shared" si="732"/>
        <v>1.5560185185182681E-2</v>
      </c>
      <c r="F1052" s="36">
        <f t="shared" si="733"/>
        <v>1.9450231481478352E-2</v>
      </c>
      <c r="G1052" s="35">
        <f t="shared" si="734"/>
        <v>2.3340277777774022E-2</v>
      </c>
      <c r="H1052" s="35">
        <f t="shared" si="735"/>
        <v>2.7230324074069692E-2</v>
      </c>
      <c r="I1052" s="35">
        <f t="shared" si="736"/>
        <v>3.1120370370365361E-2</v>
      </c>
      <c r="J1052" s="35">
        <f t="shared" si="737"/>
        <v>3.5010416666661034E-2</v>
      </c>
      <c r="K1052" s="36">
        <f t="shared" si="738"/>
        <v>3.8900462962956704E-2</v>
      </c>
      <c r="L1052" s="35">
        <f t="shared" si="739"/>
        <v>4.2790509259252374E-2</v>
      </c>
      <c r="M1052" s="35">
        <f t="shared" si="740"/>
        <v>4.6680555555548044E-2</v>
      </c>
      <c r="N1052" s="35">
        <f t="shared" si="741"/>
        <v>5.0570601851843713E-2</v>
      </c>
      <c r="O1052" s="35">
        <f t="shared" si="742"/>
        <v>5.4460648148139383E-2</v>
      </c>
      <c r="P1052" s="36">
        <f t="shared" si="743"/>
        <v>5.8350694444435053E-2</v>
      </c>
      <c r="Q1052" s="35">
        <f t="shared" si="744"/>
        <v>6.2240740740730723E-2</v>
      </c>
      <c r="R1052" s="35">
        <f t="shared" si="745"/>
        <v>6.6130787037026392E-2</v>
      </c>
      <c r="S1052" s="35">
        <f t="shared" si="746"/>
        <v>7.0020833333322069E-2</v>
      </c>
      <c r="T1052" s="35">
        <f t="shared" si="747"/>
        <v>7.3910879629617732E-2</v>
      </c>
      <c r="U1052" s="36">
        <f t="shared" si="748"/>
        <v>7.7800925925913408E-2</v>
      </c>
      <c r="V1052" s="35">
        <f t="shared" si="749"/>
        <v>8.1690972222209071E-2</v>
      </c>
      <c r="W1052" s="37">
        <f t="shared" si="750"/>
        <v>8.2060526620357163E-2</v>
      </c>
      <c r="X1052" s="35">
        <f t="shared" si="751"/>
        <v>8.5581018518504748E-2</v>
      </c>
      <c r="Y1052" s="35">
        <f t="shared" si="752"/>
        <v>8.9471064814800411E-2</v>
      </c>
      <c r="Z1052" s="35">
        <f t="shared" si="753"/>
        <v>9.3361111111096087E-2</v>
      </c>
      <c r="AA1052" s="36">
        <f t="shared" si="754"/>
        <v>9.725115740739175E-2</v>
      </c>
      <c r="AB1052" s="35">
        <f t="shared" si="755"/>
        <v>0.10114120370368743</v>
      </c>
      <c r="AC1052" s="35">
        <f t="shared" si="756"/>
        <v>0.10503124999998309</v>
      </c>
      <c r="AD1052" s="35">
        <f t="shared" si="757"/>
        <v>0.10892129629627877</v>
      </c>
      <c r="AE1052" s="35">
        <f t="shared" si="758"/>
        <v>0.11281134259257443</v>
      </c>
      <c r="AF1052" s="36">
        <f t="shared" si="759"/>
        <v>0.11670138888887011</v>
      </c>
      <c r="AG1052" s="35">
        <f t="shared" si="760"/>
        <v>0.12059143518516577</v>
      </c>
      <c r="AH1052" s="35">
        <f t="shared" si="761"/>
        <v>0.12448148148146145</v>
      </c>
      <c r="AI1052" s="35">
        <f t="shared" si="762"/>
        <v>0.12837152777775712</v>
      </c>
      <c r="AJ1052" s="35">
        <f t="shared" si="763"/>
        <v>0.13226157407405278</v>
      </c>
      <c r="AK1052" s="36">
        <f t="shared" si="764"/>
        <v>0.13615162037034845</v>
      </c>
      <c r="AL1052" s="35">
        <f t="shared" si="765"/>
        <v>0.14004166666664414</v>
      </c>
      <c r="AM1052" s="35">
        <f t="shared" si="766"/>
        <v>0.1439317129629398</v>
      </c>
      <c r="AN1052" s="35">
        <f t="shared" si="767"/>
        <v>0.14782175925923546</v>
      </c>
      <c r="AO1052" s="35">
        <f t="shared" si="768"/>
        <v>0.15171180555553113</v>
      </c>
      <c r="AP1052" s="36">
        <f t="shared" si="769"/>
        <v>0.15560185185182682</v>
      </c>
      <c r="AQ1052" s="35">
        <f t="shared" si="770"/>
        <v>0.15949189814812248</v>
      </c>
      <c r="AR1052" s="35">
        <f t="shared" si="771"/>
        <v>0.16338194444441814</v>
      </c>
      <c r="AS1052" s="38">
        <f t="shared" si="772"/>
        <v>0.1641405034721958</v>
      </c>
      <c r="AU1052" s="33">
        <v>3.8900462962956702E-3</v>
      </c>
    </row>
    <row r="1053" spans="1:47">
      <c r="A1053" s="33">
        <v>3.8912037037030799E-3</v>
      </c>
      <c r="B1053" s="34">
        <v>3.8912037037030799E-3</v>
      </c>
      <c r="C1053" s="35">
        <f t="shared" si="730"/>
        <v>7.7824074074061599E-3</v>
      </c>
      <c r="D1053" s="35">
        <f t="shared" si="731"/>
        <v>1.167361111110924E-2</v>
      </c>
      <c r="E1053" s="35">
        <f t="shared" si="732"/>
        <v>1.556481481481232E-2</v>
      </c>
      <c r="F1053" s="36">
        <f t="shared" si="733"/>
        <v>1.9456018518515399E-2</v>
      </c>
      <c r="G1053" s="35">
        <f t="shared" si="734"/>
        <v>2.3347222222218481E-2</v>
      </c>
      <c r="H1053" s="35">
        <f t="shared" si="735"/>
        <v>2.7238425925921558E-2</v>
      </c>
      <c r="I1053" s="35">
        <f t="shared" si="736"/>
        <v>3.112962962962464E-2</v>
      </c>
      <c r="J1053" s="35">
        <f t="shared" si="737"/>
        <v>3.5020833333327721E-2</v>
      </c>
      <c r="K1053" s="36">
        <f t="shared" si="738"/>
        <v>3.8912037037030799E-2</v>
      </c>
      <c r="L1053" s="35">
        <f t="shared" si="739"/>
        <v>4.2803240740733876E-2</v>
      </c>
      <c r="M1053" s="35">
        <f t="shared" si="740"/>
        <v>4.6694444444436961E-2</v>
      </c>
      <c r="N1053" s="35">
        <f t="shared" si="741"/>
        <v>5.0585648148140039E-2</v>
      </c>
      <c r="O1053" s="35">
        <f t="shared" si="742"/>
        <v>5.4476851851843117E-2</v>
      </c>
      <c r="P1053" s="36">
        <f t="shared" si="743"/>
        <v>5.8368055555546201E-2</v>
      </c>
      <c r="Q1053" s="35">
        <f t="shared" si="744"/>
        <v>6.2259259259249279E-2</v>
      </c>
      <c r="R1053" s="35">
        <f t="shared" si="745"/>
        <v>6.6150462962952364E-2</v>
      </c>
      <c r="S1053" s="35">
        <f t="shared" si="746"/>
        <v>7.0041666666655442E-2</v>
      </c>
      <c r="T1053" s="35">
        <f t="shared" si="747"/>
        <v>7.3932870370358519E-2</v>
      </c>
      <c r="U1053" s="36">
        <f t="shared" si="748"/>
        <v>7.7824074074061597E-2</v>
      </c>
      <c r="V1053" s="35">
        <f t="shared" si="749"/>
        <v>8.1715277777764675E-2</v>
      </c>
      <c r="W1053" s="37">
        <f t="shared" si="750"/>
        <v>8.2084942129616464E-2</v>
      </c>
      <c r="X1053" s="35">
        <f t="shared" si="751"/>
        <v>8.5606481481467753E-2</v>
      </c>
      <c r="Y1053" s="35">
        <f t="shared" si="752"/>
        <v>8.9497685185170844E-2</v>
      </c>
      <c r="Z1053" s="35">
        <f t="shared" si="753"/>
        <v>9.3388888888873922E-2</v>
      </c>
      <c r="AA1053" s="36">
        <f t="shared" si="754"/>
        <v>9.7280092592577E-2</v>
      </c>
      <c r="AB1053" s="35">
        <f t="shared" si="755"/>
        <v>0.10117129629628008</v>
      </c>
      <c r="AC1053" s="35">
        <f t="shared" si="756"/>
        <v>0.10506249999998316</v>
      </c>
      <c r="AD1053" s="35">
        <f t="shared" si="757"/>
        <v>0.10895370370368623</v>
      </c>
      <c r="AE1053" s="35">
        <f t="shared" si="758"/>
        <v>0.11284490740738932</v>
      </c>
      <c r="AF1053" s="36">
        <f t="shared" si="759"/>
        <v>0.1167361111110924</v>
      </c>
      <c r="AG1053" s="35">
        <f t="shared" si="760"/>
        <v>0.12062731481479548</v>
      </c>
      <c r="AH1053" s="35">
        <f t="shared" si="761"/>
        <v>0.12451851851849856</v>
      </c>
      <c r="AI1053" s="35">
        <f t="shared" si="762"/>
        <v>0.12840972222220165</v>
      </c>
      <c r="AJ1053" s="35">
        <f t="shared" si="763"/>
        <v>0.13230092592590473</v>
      </c>
      <c r="AK1053" s="36">
        <f t="shared" si="764"/>
        <v>0.13619212962960781</v>
      </c>
      <c r="AL1053" s="35">
        <f t="shared" si="765"/>
        <v>0.14008333333331088</v>
      </c>
      <c r="AM1053" s="35">
        <f t="shared" si="766"/>
        <v>0.14397453703701396</v>
      </c>
      <c r="AN1053" s="35">
        <f t="shared" si="767"/>
        <v>0.14786574074071704</v>
      </c>
      <c r="AO1053" s="35">
        <f t="shared" si="768"/>
        <v>0.15175694444442012</v>
      </c>
      <c r="AP1053" s="36">
        <f t="shared" si="769"/>
        <v>0.15564814814812319</v>
      </c>
      <c r="AQ1053" s="35">
        <f t="shared" si="770"/>
        <v>0.15953935185182627</v>
      </c>
      <c r="AR1053" s="35">
        <f t="shared" si="771"/>
        <v>0.16343055555552935</v>
      </c>
      <c r="AS1053" s="38">
        <f t="shared" si="772"/>
        <v>0.16418934027775145</v>
      </c>
      <c r="AU1053" s="33">
        <v>3.8912037037030799E-3</v>
      </c>
    </row>
    <row r="1054" spans="1:47">
      <c r="A1054" s="33">
        <v>3.8923611111104802E-3</v>
      </c>
      <c r="B1054" s="34">
        <v>3.8923611111104802E-3</v>
      </c>
      <c r="C1054" s="35">
        <f t="shared" si="730"/>
        <v>7.7847222222209604E-3</v>
      </c>
      <c r="D1054" s="35">
        <f t="shared" si="731"/>
        <v>1.167708333333144E-2</v>
      </c>
      <c r="E1054" s="35">
        <f t="shared" si="732"/>
        <v>1.5569444444441921E-2</v>
      </c>
      <c r="F1054" s="36">
        <f t="shared" si="733"/>
        <v>1.9461805555552401E-2</v>
      </c>
      <c r="G1054" s="35">
        <f t="shared" si="734"/>
        <v>2.335416666666288E-2</v>
      </c>
      <c r="H1054" s="35">
        <f t="shared" si="735"/>
        <v>2.7246527777773363E-2</v>
      </c>
      <c r="I1054" s="35">
        <f t="shared" si="736"/>
        <v>3.1138888888883842E-2</v>
      </c>
      <c r="J1054" s="35">
        <f t="shared" si="737"/>
        <v>3.5031249999994324E-2</v>
      </c>
      <c r="K1054" s="36">
        <f t="shared" si="738"/>
        <v>3.8923611111104803E-2</v>
      </c>
      <c r="L1054" s="35">
        <f t="shared" si="739"/>
        <v>4.2815972222215282E-2</v>
      </c>
      <c r="M1054" s="35">
        <f t="shared" si="740"/>
        <v>4.6708333333325761E-2</v>
      </c>
      <c r="N1054" s="35">
        <f t="shared" si="741"/>
        <v>5.0600694444436239E-2</v>
      </c>
      <c r="O1054" s="35">
        <f t="shared" si="742"/>
        <v>5.4493055555546725E-2</v>
      </c>
      <c r="P1054" s="36">
        <f t="shared" si="743"/>
        <v>5.8385416666657204E-2</v>
      </c>
      <c r="Q1054" s="35">
        <f t="shared" si="744"/>
        <v>6.2277777777767683E-2</v>
      </c>
      <c r="R1054" s="35">
        <f t="shared" si="745"/>
        <v>6.6170138888878169E-2</v>
      </c>
      <c r="S1054" s="35">
        <f t="shared" si="746"/>
        <v>7.0062499999988648E-2</v>
      </c>
      <c r="T1054" s="35">
        <f t="shared" si="747"/>
        <v>7.3954861111099127E-2</v>
      </c>
      <c r="U1054" s="36">
        <f t="shared" si="748"/>
        <v>7.7847222222209606E-2</v>
      </c>
      <c r="V1054" s="35">
        <f t="shared" si="749"/>
        <v>8.1739583333320084E-2</v>
      </c>
      <c r="W1054" s="37">
        <f t="shared" si="750"/>
        <v>8.2109357638875571E-2</v>
      </c>
      <c r="X1054" s="35">
        <f t="shared" si="751"/>
        <v>8.5631944444430563E-2</v>
      </c>
      <c r="Y1054" s="35">
        <f t="shared" si="752"/>
        <v>8.9524305555541042E-2</v>
      </c>
      <c r="Z1054" s="35">
        <f t="shared" si="753"/>
        <v>9.3416666666651521E-2</v>
      </c>
      <c r="AA1054" s="36">
        <f t="shared" si="754"/>
        <v>9.7309027777762E-2</v>
      </c>
      <c r="AB1054" s="35">
        <f t="shared" si="755"/>
        <v>0.10120138888887248</v>
      </c>
      <c r="AC1054" s="35">
        <f t="shared" si="756"/>
        <v>0.10509374999998297</v>
      </c>
      <c r="AD1054" s="35">
        <f t="shared" si="757"/>
        <v>0.10898611111109345</v>
      </c>
      <c r="AE1054" s="35">
        <f t="shared" si="758"/>
        <v>0.11287847222220393</v>
      </c>
      <c r="AF1054" s="36">
        <f t="shared" si="759"/>
        <v>0.11677083333331441</v>
      </c>
      <c r="AG1054" s="35">
        <f t="shared" si="760"/>
        <v>0.12066319444442489</v>
      </c>
      <c r="AH1054" s="35">
        <f t="shared" si="761"/>
        <v>0.12455555555553537</v>
      </c>
      <c r="AI1054" s="35">
        <f t="shared" si="762"/>
        <v>0.12844791666664584</v>
      </c>
      <c r="AJ1054" s="35">
        <f t="shared" si="763"/>
        <v>0.13234027777775634</v>
      </c>
      <c r="AK1054" s="36">
        <f t="shared" si="764"/>
        <v>0.1362326388888668</v>
      </c>
      <c r="AL1054" s="35">
        <f t="shared" si="765"/>
        <v>0.1401249999999773</v>
      </c>
      <c r="AM1054" s="35">
        <f t="shared" si="766"/>
        <v>0.14401736111108776</v>
      </c>
      <c r="AN1054" s="35">
        <f t="shared" si="767"/>
        <v>0.14790972222219825</v>
      </c>
      <c r="AO1054" s="35">
        <f t="shared" si="768"/>
        <v>0.15180208333330872</v>
      </c>
      <c r="AP1054" s="36">
        <f t="shared" si="769"/>
        <v>0.15569444444441921</v>
      </c>
      <c r="AQ1054" s="35">
        <f t="shared" si="770"/>
        <v>0.15958680555552968</v>
      </c>
      <c r="AR1054" s="35">
        <f t="shared" si="771"/>
        <v>0.16347916666664017</v>
      </c>
      <c r="AS1054" s="38">
        <f t="shared" si="772"/>
        <v>0.16423817708330671</v>
      </c>
      <c r="AU1054" s="33">
        <v>3.8923611111104802E-3</v>
      </c>
    </row>
    <row r="1055" spans="1:47">
      <c r="A1055" s="33">
        <v>3.89351851851789E-3</v>
      </c>
      <c r="B1055" s="34">
        <v>3.89351851851789E-3</v>
      </c>
      <c r="C1055" s="35">
        <f t="shared" si="730"/>
        <v>7.78703703703578E-3</v>
      </c>
      <c r="D1055" s="35">
        <f t="shared" si="731"/>
        <v>1.1680555555553669E-2</v>
      </c>
      <c r="E1055" s="35">
        <f t="shared" si="732"/>
        <v>1.557407407407156E-2</v>
      </c>
      <c r="F1055" s="36">
        <f t="shared" si="733"/>
        <v>1.9467592592589449E-2</v>
      </c>
      <c r="G1055" s="35">
        <f t="shared" si="734"/>
        <v>2.3361111111107339E-2</v>
      </c>
      <c r="H1055" s="35">
        <f t="shared" si="735"/>
        <v>2.7254629629625229E-2</v>
      </c>
      <c r="I1055" s="35">
        <f t="shared" si="736"/>
        <v>3.114814814814312E-2</v>
      </c>
      <c r="J1055" s="35">
        <f t="shared" si="737"/>
        <v>3.504166666666101E-2</v>
      </c>
      <c r="K1055" s="36">
        <f t="shared" si="738"/>
        <v>3.8935185185178897E-2</v>
      </c>
      <c r="L1055" s="35">
        <f t="shared" si="739"/>
        <v>4.2828703703696791E-2</v>
      </c>
      <c r="M1055" s="35">
        <f t="shared" si="740"/>
        <v>4.6722222222214678E-2</v>
      </c>
      <c r="N1055" s="35">
        <f t="shared" si="741"/>
        <v>5.0615740740732572E-2</v>
      </c>
      <c r="O1055" s="35">
        <f t="shared" si="742"/>
        <v>5.4509259259250459E-2</v>
      </c>
      <c r="P1055" s="36">
        <f t="shared" si="743"/>
        <v>5.8402777777768353E-2</v>
      </c>
      <c r="Q1055" s="35">
        <f t="shared" si="744"/>
        <v>6.229629629628624E-2</v>
      </c>
      <c r="R1055" s="35">
        <f t="shared" si="745"/>
        <v>6.6189814814804127E-2</v>
      </c>
      <c r="S1055" s="35">
        <f t="shared" si="746"/>
        <v>7.008333333332202E-2</v>
      </c>
      <c r="T1055" s="35">
        <f t="shared" si="747"/>
        <v>7.3976851851839914E-2</v>
      </c>
      <c r="U1055" s="36">
        <f t="shared" si="748"/>
        <v>7.7870370370357794E-2</v>
      </c>
      <c r="V1055" s="35">
        <f t="shared" si="749"/>
        <v>8.1763888888875688E-2</v>
      </c>
      <c r="W1055" s="37">
        <f t="shared" si="750"/>
        <v>8.2133773148134886E-2</v>
      </c>
      <c r="X1055" s="35">
        <f t="shared" si="751"/>
        <v>8.5657407407393582E-2</v>
      </c>
      <c r="Y1055" s="35">
        <f t="shared" si="752"/>
        <v>8.9550925925911476E-2</v>
      </c>
      <c r="Z1055" s="35">
        <f t="shared" si="753"/>
        <v>9.3444444444429356E-2</v>
      </c>
      <c r="AA1055" s="36">
        <f t="shared" si="754"/>
        <v>9.733796296294725E-2</v>
      </c>
      <c r="AB1055" s="35">
        <f t="shared" si="755"/>
        <v>0.10123148148146514</v>
      </c>
      <c r="AC1055" s="35">
        <f t="shared" si="756"/>
        <v>0.10512499999998302</v>
      </c>
      <c r="AD1055" s="35">
        <f t="shared" si="757"/>
        <v>0.10901851851850092</v>
      </c>
      <c r="AE1055" s="35">
        <f t="shared" si="758"/>
        <v>0.11291203703701881</v>
      </c>
      <c r="AF1055" s="36">
        <f t="shared" si="759"/>
        <v>0.11680555555553671</v>
      </c>
      <c r="AG1055" s="35">
        <f t="shared" si="760"/>
        <v>0.12069907407405459</v>
      </c>
      <c r="AH1055" s="35">
        <f t="shared" si="761"/>
        <v>0.12459259259257248</v>
      </c>
      <c r="AI1055" s="35">
        <f t="shared" si="762"/>
        <v>0.12848611111109037</v>
      </c>
      <c r="AJ1055" s="35">
        <f t="shared" si="763"/>
        <v>0.13237962962960825</v>
      </c>
      <c r="AK1055" s="36">
        <f t="shared" si="764"/>
        <v>0.13627314814812616</v>
      </c>
      <c r="AL1055" s="35">
        <f t="shared" si="765"/>
        <v>0.14016666666664404</v>
      </c>
      <c r="AM1055" s="35">
        <f t="shared" si="766"/>
        <v>0.14406018518516192</v>
      </c>
      <c r="AN1055" s="35">
        <f t="shared" si="767"/>
        <v>0.14795370370367983</v>
      </c>
      <c r="AO1055" s="35">
        <f t="shared" si="768"/>
        <v>0.15184722222219771</v>
      </c>
      <c r="AP1055" s="36">
        <f t="shared" si="769"/>
        <v>0.15574074074071559</v>
      </c>
      <c r="AQ1055" s="35">
        <f t="shared" si="770"/>
        <v>0.1596342592592335</v>
      </c>
      <c r="AR1055" s="35">
        <f t="shared" si="771"/>
        <v>0.16352777777775138</v>
      </c>
      <c r="AS1055" s="38">
        <f t="shared" si="772"/>
        <v>0.16428701388886238</v>
      </c>
      <c r="AU1055" s="33">
        <v>3.89351851851789E-3</v>
      </c>
    </row>
    <row r="1056" spans="1:47">
      <c r="A1056" s="33">
        <v>3.8946759259252898E-3</v>
      </c>
      <c r="B1056" s="34">
        <v>3.8946759259252898E-3</v>
      </c>
      <c r="C1056" s="35">
        <f t="shared" si="730"/>
        <v>7.7893518518505796E-3</v>
      </c>
      <c r="D1056" s="35">
        <f t="shared" si="731"/>
        <v>1.1684027777775869E-2</v>
      </c>
      <c r="E1056" s="35">
        <f t="shared" si="732"/>
        <v>1.5578703703701159E-2</v>
      </c>
      <c r="F1056" s="36">
        <f t="shared" si="733"/>
        <v>1.9473379629626447E-2</v>
      </c>
      <c r="G1056" s="35">
        <f t="shared" si="734"/>
        <v>2.3368055555551739E-2</v>
      </c>
      <c r="H1056" s="35">
        <f t="shared" si="735"/>
        <v>2.726273148147703E-2</v>
      </c>
      <c r="I1056" s="35">
        <f t="shared" si="736"/>
        <v>3.1157407407402318E-2</v>
      </c>
      <c r="J1056" s="35">
        <f t="shared" si="737"/>
        <v>3.5052083333327606E-2</v>
      </c>
      <c r="K1056" s="36">
        <f t="shared" si="738"/>
        <v>3.8946759259252894E-2</v>
      </c>
      <c r="L1056" s="35">
        <f t="shared" si="739"/>
        <v>4.2841435185178189E-2</v>
      </c>
      <c r="M1056" s="35">
        <f t="shared" si="740"/>
        <v>4.6736111111103477E-2</v>
      </c>
      <c r="N1056" s="35">
        <f t="shared" si="741"/>
        <v>5.0630787037028765E-2</v>
      </c>
      <c r="O1056" s="35">
        <f t="shared" si="742"/>
        <v>5.452546296295406E-2</v>
      </c>
      <c r="P1056" s="36">
        <f t="shared" si="743"/>
        <v>5.8420138888879349E-2</v>
      </c>
      <c r="Q1056" s="35">
        <f t="shared" si="744"/>
        <v>6.2314814814804637E-2</v>
      </c>
      <c r="R1056" s="35">
        <f t="shared" si="745"/>
        <v>6.6209490740729932E-2</v>
      </c>
      <c r="S1056" s="35">
        <f t="shared" si="746"/>
        <v>7.0104166666655213E-2</v>
      </c>
      <c r="T1056" s="35">
        <f t="shared" si="747"/>
        <v>7.3998842592580508E-2</v>
      </c>
      <c r="U1056" s="36">
        <f t="shared" si="748"/>
        <v>7.7893518518505789E-2</v>
      </c>
      <c r="V1056" s="35">
        <f t="shared" si="749"/>
        <v>8.1788194444431084E-2</v>
      </c>
      <c r="W1056" s="37">
        <f t="shared" si="750"/>
        <v>8.215818865739398E-2</v>
      </c>
      <c r="X1056" s="35">
        <f t="shared" si="751"/>
        <v>8.5682870370356379E-2</v>
      </c>
      <c r="Y1056" s="35">
        <f t="shared" si="752"/>
        <v>8.957754629628166E-2</v>
      </c>
      <c r="Z1056" s="35">
        <f t="shared" si="753"/>
        <v>9.3472222222206955E-2</v>
      </c>
      <c r="AA1056" s="36">
        <f t="shared" si="754"/>
        <v>9.736689814813225E-2</v>
      </c>
      <c r="AB1056" s="35">
        <f t="shared" si="755"/>
        <v>0.10126157407405753</v>
      </c>
      <c r="AC1056" s="35">
        <f t="shared" si="756"/>
        <v>0.10515624999998283</v>
      </c>
      <c r="AD1056" s="35">
        <f t="shared" si="757"/>
        <v>0.10905092592590812</v>
      </c>
      <c r="AE1056" s="35">
        <f t="shared" si="758"/>
        <v>0.1129456018518334</v>
      </c>
      <c r="AF1056" s="36">
        <f t="shared" si="759"/>
        <v>0.1168402777777587</v>
      </c>
      <c r="AG1056" s="35">
        <f t="shared" si="760"/>
        <v>0.12073495370368398</v>
      </c>
      <c r="AH1056" s="35">
        <f t="shared" si="761"/>
        <v>0.12462962962960927</v>
      </c>
      <c r="AI1056" s="35">
        <f t="shared" si="762"/>
        <v>0.12852430555553457</v>
      </c>
      <c r="AJ1056" s="35">
        <f t="shared" si="763"/>
        <v>0.13241898148145986</v>
      </c>
      <c r="AK1056" s="36">
        <f t="shared" si="764"/>
        <v>0.13631365740738513</v>
      </c>
      <c r="AL1056" s="35">
        <f t="shared" si="765"/>
        <v>0.14020833333331043</v>
      </c>
      <c r="AM1056" s="35">
        <f t="shared" si="766"/>
        <v>0.14410300925923572</v>
      </c>
      <c r="AN1056" s="35">
        <f t="shared" si="767"/>
        <v>0.14799768518516102</v>
      </c>
      <c r="AO1056" s="35">
        <f t="shared" si="768"/>
        <v>0.15189236111108631</v>
      </c>
      <c r="AP1056" s="36">
        <f t="shared" si="769"/>
        <v>0.15578703703701158</v>
      </c>
      <c r="AQ1056" s="35">
        <f t="shared" si="770"/>
        <v>0.15968171296293687</v>
      </c>
      <c r="AR1056" s="35">
        <f t="shared" si="771"/>
        <v>0.16357638888886217</v>
      </c>
      <c r="AS1056" s="38">
        <f t="shared" si="772"/>
        <v>0.16433585069441761</v>
      </c>
      <c r="AU1056" s="33">
        <v>3.8946759259252898E-3</v>
      </c>
    </row>
    <row r="1057" spans="1:47">
      <c r="A1057" s="33">
        <v>3.89583333333271E-3</v>
      </c>
      <c r="B1057" s="34">
        <v>3.89583333333271E-3</v>
      </c>
      <c r="C1057" s="35">
        <f t="shared" ref="C1057:C1120" si="773">B1057*2</f>
        <v>7.79166666666542E-3</v>
      </c>
      <c r="D1057" s="35">
        <f t="shared" si="731"/>
        <v>1.168749999999813E-2</v>
      </c>
      <c r="E1057" s="35">
        <f t="shared" si="732"/>
        <v>1.558333333333084E-2</v>
      </c>
      <c r="F1057" s="36">
        <f t="shared" si="733"/>
        <v>1.947916666666355E-2</v>
      </c>
      <c r="G1057" s="35">
        <f t="shared" si="734"/>
        <v>2.337499999999626E-2</v>
      </c>
      <c r="H1057" s="35">
        <f t="shared" si="735"/>
        <v>2.727083333332897E-2</v>
      </c>
      <c r="I1057" s="35">
        <f t="shared" si="736"/>
        <v>3.116666666666168E-2</v>
      </c>
      <c r="J1057" s="35">
        <f t="shared" si="737"/>
        <v>3.506249999999439E-2</v>
      </c>
      <c r="K1057" s="36">
        <f t="shared" si="738"/>
        <v>3.89583333333271E-2</v>
      </c>
      <c r="L1057" s="35">
        <f t="shared" si="739"/>
        <v>4.285416666665981E-2</v>
      </c>
      <c r="M1057" s="35">
        <f t="shared" si="740"/>
        <v>4.674999999999252E-2</v>
      </c>
      <c r="N1057" s="35">
        <f t="shared" si="741"/>
        <v>5.064583333332523E-2</v>
      </c>
      <c r="O1057" s="35">
        <f t="shared" si="742"/>
        <v>5.454166666665794E-2</v>
      </c>
      <c r="P1057" s="36">
        <f t="shared" si="743"/>
        <v>5.843749999999065E-2</v>
      </c>
      <c r="Q1057" s="35">
        <f t="shared" si="744"/>
        <v>6.233333333332336E-2</v>
      </c>
      <c r="R1057" s="35">
        <f t="shared" si="745"/>
        <v>6.622916666665607E-2</v>
      </c>
      <c r="S1057" s="35">
        <f t="shared" si="746"/>
        <v>7.012499999998878E-2</v>
      </c>
      <c r="T1057" s="35">
        <f t="shared" si="747"/>
        <v>7.402083333332149E-2</v>
      </c>
      <c r="U1057" s="36">
        <f t="shared" si="748"/>
        <v>7.79166666666542E-2</v>
      </c>
      <c r="V1057" s="35">
        <f t="shared" si="749"/>
        <v>8.181249999998691E-2</v>
      </c>
      <c r="W1057" s="37">
        <f t="shared" si="750"/>
        <v>8.2182604166653517E-2</v>
      </c>
      <c r="X1057" s="35">
        <f t="shared" si="751"/>
        <v>8.570833333331962E-2</v>
      </c>
      <c r="Y1057" s="35">
        <f t="shared" si="752"/>
        <v>8.960416666665233E-2</v>
      </c>
      <c r="Z1057" s="35">
        <f t="shared" si="753"/>
        <v>9.349999999998504E-2</v>
      </c>
      <c r="AA1057" s="36">
        <f t="shared" si="754"/>
        <v>9.739583333331775E-2</v>
      </c>
      <c r="AB1057" s="35">
        <f t="shared" si="755"/>
        <v>0.10129166666665046</v>
      </c>
      <c r="AC1057" s="35">
        <f t="shared" si="756"/>
        <v>0.10518749999998317</v>
      </c>
      <c r="AD1057" s="35">
        <f t="shared" si="757"/>
        <v>0.10908333333331588</v>
      </c>
      <c r="AE1057" s="35">
        <f t="shared" si="758"/>
        <v>0.11297916666664859</v>
      </c>
      <c r="AF1057" s="36">
        <f t="shared" si="759"/>
        <v>0.1168749999999813</v>
      </c>
      <c r="AG1057" s="35">
        <f t="shared" si="760"/>
        <v>0.12077083333331401</v>
      </c>
      <c r="AH1057" s="35">
        <f t="shared" si="761"/>
        <v>0.12466666666664672</v>
      </c>
      <c r="AI1057" s="35">
        <f t="shared" si="762"/>
        <v>0.12856249999997943</v>
      </c>
      <c r="AJ1057" s="35">
        <f t="shared" si="763"/>
        <v>0.13245833333331214</v>
      </c>
      <c r="AK1057" s="36">
        <f t="shared" si="764"/>
        <v>0.13635416666664485</v>
      </c>
      <c r="AL1057" s="35">
        <f t="shared" si="765"/>
        <v>0.14024999999997756</v>
      </c>
      <c r="AM1057" s="35">
        <f t="shared" si="766"/>
        <v>0.14414583333331027</v>
      </c>
      <c r="AN1057" s="35">
        <f t="shared" si="767"/>
        <v>0.14804166666664298</v>
      </c>
      <c r="AO1057" s="35">
        <f t="shared" si="768"/>
        <v>0.15193749999997569</v>
      </c>
      <c r="AP1057" s="36">
        <f t="shared" si="769"/>
        <v>0.1558333333333084</v>
      </c>
      <c r="AQ1057" s="35">
        <f t="shared" si="770"/>
        <v>0.15972916666664111</v>
      </c>
      <c r="AR1057" s="35">
        <f t="shared" si="771"/>
        <v>0.16362499999997382</v>
      </c>
      <c r="AS1057" s="38">
        <f t="shared" si="772"/>
        <v>0.1643846874999737</v>
      </c>
      <c r="AU1057" s="33">
        <v>3.89583333333271E-3</v>
      </c>
    </row>
    <row r="1058" spans="1:47">
      <c r="A1058" s="33">
        <v>3.8969907407401098E-3</v>
      </c>
      <c r="B1058" s="34">
        <v>3.8969907407401098E-3</v>
      </c>
      <c r="C1058" s="35">
        <f t="shared" si="773"/>
        <v>7.7939814814802196E-3</v>
      </c>
      <c r="D1058" s="35">
        <f t="shared" si="731"/>
        <v>1.169097222222033E-2</v>
      </c>
      <c r="E1058" s="35">
        <f t="shared" si="732"/>
        <v>1.5587962962960439E-2</v>
      </c>
      <c r="F1058" s="36">
        <f t="shared" si="733"/>
        <v>1.9484953703700549E-2</v>
      </c>
      <c r="G1058" s="35">
        <f t="shared" si="734"/>
        <v>2.338194444444066E-2</v>
      </c>
      <c r="H1058" s="35">
        <f t="shared" si="735"/>
        <v>2.7278935185180767E-2</v>
      </c>
      <c r="I1058" s="35">
        <f t="shared" si="736"/>
        <v>3.1175925925920878E-2</v>
      </c>
      <c r="J1058" s="35">
        <f t="shared" si="737"/>
        <v>3.5072916666660986E-2</v>
      </c>
      <c r="K1058" s="36">
        <f t="shared" si="738"/>
        <v>3.8969907407401097E-2</v>
      </c>
      <c r="L1058" s="35">
        <f t="shared" si="739"/>
        <v>4.2866898148141208E-2</v>
      </c>
      <c r="M1058" s="35">
        <f t="shared" si="740"/>
        <v>4.6763888888881319E-2</v>
      </c>
      <c r="N1058" s="35">
        <f t="shared" si="741"/>
        <v>5.066087962962143E-2</v>
      </c>
      <c r="O1058" s="35">
        <f t="shared" si="742"/>
        <v>5.4557870370361534E-2</v>
      </c>
      <c r="P1058" s="36">
        <f t="shared" si="743"/>
        <v>5.8454861111101646E-2</v>
      </c>
      <c r="Q1058" s="35">
        <f t="shared" si="744"/>
        <v>6.2351851851841757E-2</v>
      </c>
      <c r="R1058" s="35">
        <f t="shared" si="745"/>
        <v>6.6248842592581861E-2</v>
      </c>
      <c r="S1058" s="35">
        <f t="shared" si="746"/>
        <v>7.0145833333321972E-2</v>
      </c>
      <c r="T1058" s="35">
        <f t="shared" si="747"/>
        <v>7.4042824074062083E-2</v>
      </c>
      <c r="U1058" s="36">
        <f t="shared" si="748"/>
        <v>7.7939814814802194E-2</v>
      </c>
      <c r="V1058" s="35">
        <f t="shared" si="749"/>
        <v>8.1836805555542305E-2</v>
      </c>
      <c r="W1058" s="37">
        <f t="shared" si="750"/>
        <v>8.220701967591261E-2</v>
      </c>
      <c r="X1058" s="35">
        <f t="shared" si="751"/>
        <v>8.5733796296282416E-2</v>
      </c>
      <c r="Y1058" s="35">
        <f t="shared" si="752"/>
        <v>8.9630787037022527E-2</v>
      </c>
      <c r="Z1058" s="35">
        <f t="shared" si="753"/>
        <v>9.3527777777762638E-2</v>
      </c>
      <c r="AA1058" s="36">
        <f t="shared" si="754"/>
        <v>9.742476851850275E-2</v>
      </c>
      <c r="AB1058" s="35">
        <f t="shared" si="755"/>
        <v>0.10132175925924286</v>
      </c>
      <c r="AC1058" s="35">
        <f t="shared" si="756"/>
        <v>0.10521874999998296</v>
      </c>
      <c r="AD1058" s="35">
        <f t="shared" si="757"/>
        <v>0.10911574074072307</v>
      </c>
      <c r="AE1058" s="35">
        <f t="shared" si="758"/>
        <v>0.11301273148146318</v>
      </c>
      <c r="AF1058" s="36">
        <f t="shared" si="759"/>
        <v>0.11690972222220329</v>
      </c>
      <c r="AG1058" s="35">
        <f t="shared" si="760"/>
        <v>0.1208067129629434</v>
      </c>
      <c r="AH1058" s="35">
        <f t="shared" si="761"/>
        <v>0.12470370370368351</v>
      </c>
      <c r="AI1058" s="35">
        <f t="shared" si="762"/>
        <v>0.12860069444442362</v>
      </c>
      <c r="AJ1058" s="35">
        <f t="shared" si="763"/>
        <v>0.13249768518516372</v>
      </c>
      <c r="AK1058" s="36">
        <f t="shared" si="764"/>
        <v>0.13639467592590385</v>
      </c>
      <c r="AL1058" s="35">
        <f t="shared" si="765"/>
        <v>0.14029166666664394</v>
      </c>
      <c r="AM1058" s="35">
        <f t="shared" si="766"/>
        <v>0.14418865740738407</v>
      </c>
      <c r="AN1058" s="35">
        <f t="shared" si="767"/>
        <v>0.14808564814812417</v>
      </c>
      <c r="AO1058" s="35">
        <f t="shared" si="768"/>
        <v>0.15198263888886429</v>
      </c>
      <c r="AP1058" s="36">
        <f t="shared" si="769"/>
        <v>0.15587962962960439</v>
      </c>
      <c r="AQ1058" s="35">
        <f t="shared" si="770"/>
        <v>0.15977662037034451</v>
      </c>
      <c r="AR1058" s="35">
        <f t="shared" si="771"/>
        <v>0.16367361111108461</v>
      </c>
      <c r="AS1058" s="38">
        <f t="shared" si="772"/>
        <v>0.16443352430552893</v>
      </c>
      <c r="AU1058" s="33">
        <v>3.8969907407401098E-3</v>
      </c>
    </row>
    <row r="1059" spans="1:47">
      <c r="A1059" s="33">
        <v>3.89814814814751E-3</v>
      </c>
      <c r="B1059" s="34">
        <v>3.89814814814751E-3</v>
      </c>
      <c r="C1059" s="35">
        <f t="shared" si="773"/>
        <v>7.7962962962950201E-3</v>
      </c>
      <c r="D1059" s="35">
        <f t="shared" si="731"/>
        <v>1.169444444444253E-2</v>
      </c>
      <c r="E1059" s="35">
        <f t="shared" si="732"/>
        <v>1.559259259259004E-2</v>
      </c>
      <c r="F1059" s="36">
        <f t="shared" si="733"/>
        <v>1.9490740740737551E-2</v>
      </c>
      <c r="G1059" s="35">
        <f t="shared" si="734"/>
        <v>2.3388888888885059E-2</v>
      </c>
      <c r="H1059" s="35">
        <f t="shared" si="735"/>
        <v>2.7287037037032572E-2</v>
      </c>
      <c r="I1059" s="35">
        <f t="shared" si="736"/>
        <v>3.118518518518008E-2</v>
      </c>
      <c r="J1059" s="35">
        <f t="shared" si="737"/>
        <v>3.5083333333327589E-2</v>
      </c>
      <c r="K1059" s="36">
        <f t="shared" si="738"/>
        <v>3.8981481481475101E-2</v>
      </c>
      <c r="L1059" s="35">
        <f t="shared" si="739"/>
        <v>4.2879629629622613E-2</v>
      </c>
      <c r="M1059" s="35">
        <f t="shared" si="740"/>
        <v>4.6777777777770119E-2</v>
      </c>
      <c r="N1059" s="35">
        <f t="shared" si="741"/>
        <v>5.0675925925917631E-2</v>
      </c>
      <c r="O1059" s="35">
        <f t="shared" si="742"/>
        <v>5.4574074074065143E-2</v>
      </c>
      <c r="P1059" s="36">
        <f t="shared" si="743"/>
        <v>5.8472222222212648E-2</v>
      </c>
      <c r="Q1059" s="35">
        <f t="shared" si="744"/>
        <v>6.2370370370360161E-2</v>
      </c>
      <c r="R1059" s="35">
        <f t="shared" si="745"/>
        <v>6.6268518518507666E-2</v>
      </c>
      <c r="S1059" s="35">
        <f t="shared" si="746"/>
        <v>7.0166666666655178E-2</v>
      </c>
      <c r="T1059" s="35">
        <f t="shared" si="747"/>
        <v>7.406481481480269E-2</v>
      </c>
      <c r="U1059" s="36">
        <f t="shared" si="748"/>
        <v>7.7962962962950202E-2</v>
      </c>
      <c r="V1059" s="35">
        <f t="shared" si="749"/>
        <v>8.1861111111097715E-2</v>
      </c>
      <c r="W1059" s="37">
        <f t="shared" si="750"/>
        <v>8.2231435185171717E-2</v>
      </c>
      <c r="X1059" s="35">
        <f t="shared" si="751"/>
        <v>8.5759259259245227E-2</v>
      </c>
      <c r="Y1059" s="35">
        <f t="shared" si="752"/>
        <v>8.9657407407392725E-2</v>
      </c>
      <c r="Z1059" s="35">
        <f t="shared" si="753"/>
        <v>9.3555555555540237E-2</v>
      </c>
      <c r="AA1059" s="36">
        <f t="shared" si="754"/>
        <v>9.745370370368775E-2</v>
      </c>
      <c r="AB1059" s="35">
        <f t="shared" si="755"/>
        <v>0.10135185185183526</v>
      </c>
      <c r="AC1059" s="35">
        <f t="shared" si="756"/>
        <v>0.10524999999998277</v>
      </c>
      <c r="AD1059" s="35">
        <f t="shared" si="757"/>
        <v>0.10914814814813029</v>
      </c>
      <c r="AE1059" s="35">
        <f t="shared" si="758"/>
        <v>0.11304629629627778</v>
      </c>
      <c r="AF1059" s="36">
        <f t="shared" si="759"/>
        <v>0.1169444444444253</v>
      </c>
      <c r="AG1059" s="35">
        <f t="shared" si="760"/>
        <v>0.12084259259257281</v>
      </c>
      <c r="AH1059" s="35">
        <f t="shared" si="761"/>
        <v>0.12474074074072032</v>
      </c>
      <c r="AI1059" s="35">
        <f t="shared" si="762"/>
        <v>0.12863888888886782</v>
      </c>
      <c r="AJ1059" s="35">
        <f t="shared" si="763"/>
        <v>0.13253703703701533</v>
      </c>
      <c r="AK1059" s="36">
        <f t="shared" si="764"/>
        <v>0.13643518518516284</v>
      </c>
      <c r="AL1059" s="35">
        <f t="shared" si="765"/>
        <v>0.14033333333331036</v>
      </c>
      <c r="AM1059" s="35">
        <f t="shared" si="766"/>
        <v>0.14423148148145787</v>
      </c>
      <c r="AN1059" s="35">
        <f t="shared" si="767"/>
        <v>0.14812962962960538</v>
      </c>
      <c r="AO1059" s="35">
        <f t="shared" si="768"/>
        <v>0.15202777777775289</v>
      </c>
      <c r="AP1059" s="36">
        <f t="shared" si="769"/>
        <v>0.1559259259259004</v>
      </c>
      <c r="AQ1059" s="35">
        <f t="shared" si="770"/>
        <v>0.15982407407404792</v>
      </c>
      <c r="AR1059" s="35">
        <f t="shared" si="771"/>
        <v>0.16372222222219543</v>
      </c>
      <c r="AS1059" s="38">
        <f t="shared" si="772"/>
        <v>0.16448236111108419</v>
      </c>
      <c r="AU1059" s="33">
        <v>3.89814814814751E-3</v>
      </c>
    </row>
    <row r="1060" spans="1:47">
      <c r="A1060" s="33">
        <v>3.8993055555549298E-3</v>
      </c>
      <c r="B1060" s="34">
        <v>3.8993055555549298E-3</v>
      </c>
      <c r="C1060" s="35">
        <f t="shared" si="773"/>
        <v>7.7986111111098596E-3</v>
      </c>
      <c r="D1060" s="35">
        <f t="shared" si="731"/>
        <v>1.1697916666664789E-2</v>
      </c>
      <c r="E1060" s="35">
        <f t="shared" si="732"/>
        <v>1.5597222222219719E-2</v>
      </c>
      <c r="F1060" s="36">
        <f t="shared" si="733"/>
        <v>1.949652777777465E-2</v>
      </c>
      <c r="G1060" s="35">
        <f t="shared" si="734"/>
        <v>2.3395833333329577E-2</v>
      </c>
      <c r="H1060" s="35">
        <f t="shared" si="735"/>
        <v>2.7295138888884508E-2</v>
      </c>
      <c r="I1060" s="35">
        <f t="shared" si="736"/>
        <v>3.1194444444439438E-2</v>
      </c>
      <c r="J1060" s="35">
        <f t="shared" si="737"/>
        <v>3.5093749999994366E-2</v>
      </c>
      <c r="K1060" s="36">
        <f t="shared" si="738"/>
        <v>3.89930555555493E-2</v>
      </c>
      <c r="L1060" s="35">
        <f t="shared" si="739"/>
        <v>4.2892361111104227E-2</v>
      </c>
      <c r="M1060" s="35">
        <f t="shared" si="740"/>
        <v>4.6791666666659154E-2</v>
      </c>
      <c r="N1060" s="35">
        <f t="shared" si="741"/>
        <v>5.0690972222214088E-2</v>
      </c>
      <c r="O1060" s="35">
        <f t="shared" si="742"/>
        <v>5.4590277777769015E-2</v>
      </c>
      <c r="P1060" s="36">
        <f t="shared" si="743"/>
        <v>5.848958333332395E-2</v>
      </c>
      <c r="Q1060" s="35">
        <f t="shared" si="744"/>
        <v>6.2388888888878877E-2</v>
      </c>
      <c r="R1060" s="35">
        <f t="shared" si="745"/>
        <v>6.6288194444433804E-2</v>
      </c>
      <c r="S1060" s="35">
        <f t="shared" si="746"/>
        <v>7.0187499999988731E-2</v>
      </c>
      <c r="T1060" s="35">
        <f t="shared" si="747"/>
        <v>7.4086805555543672E-2</v>
      </c>
      <c r="U1060" s="36">
        <f t="shared" si="748"/>
        <v>7.7986111111098599E-2</v>
      </c>
      <c r="V1060" s="35">
        <f t="shared" si="749"/>
        <v>8.1885416666653527E-2</v>
      </c>
      <c r="W1060" s="37">
        <f t="shared" si="750"/>
        <v>8.225585069443124E-2</v>
      </c>
      <c r="X1060" s="35">
        <f t="shared" si="751"/>
        <v>8.5784722222208454E-2</v>
      </c>
      <c r="Y1060" s="35">
        <f t="shared" si="752"/>
        <v>8.9684027777763381E-2</v>
      </c>
      <c r="Z1060" s="35">
        <f t="shared" si="753"/>
        <v>9.3583333333318308E-2</v>
      </c>
      <c r="AA1060" s="36">
        <f t="shared" si="754"/>
        <v>9.7482638888873249E-2</v>
      </c>
      <c r="AB1060" s="35">
        <f t="shared" si="755"/>
        <v>0.10138194444442818</v>
      </c>
      <c r="AC1060" s="35">
        <f t="shared" si="756"/>
        <v>0.1052812499999831</v>
      </c>
      <c r="AD1060" s="35">
        <f t="shared" si="757"/>
        <v>0.10918055555553803</v>
      </c>
      <c r="AE1060" s="35">
        <f t="shared" si="758"/>
        <v>0.11307986111109296</v>
      </c>
      <c r="AF1060" s="36">
        <f t="shared" si="759"/>
        <v>0.1169791666666479</v>
      </c>
      <c r="AG1060" s="35">
        <f t="shared" si="760"/>
        <v>0.12087847222220283</v>
      </c>
      <c r="AH1060" s="35">
        <f t="shared" si="761"/>
        <v>0.12477777777775775</v>
      </c>
      <c r="AI1060" s="35">
        <f t="shared" si="762"/>
        <v>0.12867708333331268</v>
      </c>
      <c r="AJ1060" s="35">
        <f t="shared" si="763"/>
        <v>0.13257638888886761</v>
      </c>
      <c r="AK1060" s="36">
        <f t="shared" si="764"/>
        <v>0.13647569444442254</v>
      </c>
      <c r="AL1060" s="35">
        <f t="shared" si="765"/>
        <v>0.14037499999997746</v>
      </c>
      <c r="AM1060" s="35">
        <f t="shared" si="766"/>
        <v>0.14427430555553239</v>
      </c>
      <c r="AN1060" s="35">
        <f t="shared" si="767"/>
        <v>0.14817361111108734</v>
      </c>
      <c r="AO1060" s="35">
        <f t="shared" si="768"/>
        <v>0.15207291666664227</v>
      </c>
      <c r="AP1060" s="36">
        <f t="shared" si="769"/>
        <v>0.1559722222221972</v>
      </c>
      <c r="AQ1060" s="35">
        <f t="shared" si="770"/>
        <v>0.15987152777775213</v>
      </c>
      <c r="AR1060" s="35">
        <f t="shared" si="771"/>
        <v>0.16377083333330705</v>
      </c>
      <c r="AS1060" s="38">
        <f t="shared" si="772"/>
        <v>0.16453119791664025</v>
      </c>
      <c r="AU1060" s="33">
        <v>3.8993055555549298E-3</v>
      </c>
    </row>
    <row r="1061" spans="1:47">
      <c r="A1061" s="33">
        <v>3.9004629629623201E-3</v>
      </c>
      <c r="B1061" s="34">
        <v>3.9004629629623201E-3</v>
      </c>
      <c r="C1061" s="35">
        <f t="shared" si="773"/>
        <v>7.8009259259246401E-3</v>
      </c>
      <c r="D1061" s="35">
        <f t="shared" si="731"/>
        <v>1.1701388888886961E-2</v>
      </c>
      <c r="E1061" s="35">
        <f t="shared" si="732"/>
        <v>1.560185185184928E-2</v>
      </c>
      <c r="F1061" s="36">
        <f t="shared" si="733"/>
        <v>1.95023148148116E-2</v>
      </c>
      <c r="G1061" s="35">
        <f t="shared" si="734"/>
        <v>2.3402777777773921E-2</v>
      </c>
      <c r="H1061" s="35">
        <f t="shared" si="735"/>
        <v>2.7303240740736239E-2</v>
      </c>
      <c r="I1061" s="35">
        <f t="shared" si="736"/>
        <v>3.1203703703698561E-2</v>
      </c>
      <c r="J1061" s="35">
        <f t="shared" si="737"/>
        <v>3.5104166666660878E-2</v>
      </c>
      <c r="K1061" s="36">
        <f t="shared" si="738"/>
        <v>3.90046296296232E-2</v>
      </c>
      <c r="L1061" s="35">
        <f t="shared" si="739"/>
        <v>4.2905092592585521E-2</v>
      </c>
      <c r="M1061" s="35">
        <f t="shared" si="740"/>
        <v>4.6805555555547843E-2</v>
      </c>
      <c r="N1061" s="35">
        <f t="shared" si="741"/>
        <v>5.0706018518510164E-2</v>
      </c>
      <c r="O1061" s="35">
        <f t="shared" si="742"/>
        <v>5.4606481481472478E-2</v>
      </c>
      <c r="P1061" s="36">
        <f t="shared" si="743"/>
        <v>5.85069444444348E-2</v>
      </c>
      <c r="Q1061" s="35">
        <f t="shared" si="744"/>
        <v>6.2407407407397121E-2</v>
      </c>
      <c r="R1061" s="35">
        <f t="shared" si="745"/>
        <v>6.6307870370359442E-2</v>
      </c>
      <c r="S1061" s="35">
        <f t="shared" si="746"/>
        <v>7.0208333333321757E-2</v>
      </c>
      <c r="T1061" s="35">
        <f t="shared" si="747"/>
        <v>7.4108796296284085E-2</v>
      </c>
      <c r="U1061" s="36">
        <f t="shared" si="748"/>
        <v>7.80092592592464E-2</v>
      </c>
      <c r="V1061" s="35">
        <f t="shared" si="749"/>
        <v>8.1909722222208728E-2</v>
      </c>
      <c r="W1061" s="37">
        <f t="shared" si="750"/>
        <v>8.2280266203690139E-2</v>
      </c>
      <c r="X1061" s="35">
        <f t="shared" si="751"/>
        <v>8.5810185185171042E-2</v>
      </c>
      <c r="Y1061" s="35">
        <f t="shared" si="752"/>
        <v>8.9710648148133357E-2</v>
      </c>
      <c r="Z1061" s="35">
        <f t="shared" si="753"/>
        <v>9.3611111111095685E-2</v>
      </c>
      <c r="AA1061" s="36">
        <f t="shared" si="754"/>
        <v>9.7511574074057999E-2</v>
      </c>
      <c r="AB1061" s="35">
        <f t="shared" si="755"/>
        <v>0.10141203703702033</v>
      </c>
      <c r="AC1061" s="35">
        <f t="shared" si="756"/>
        <v>0.10531249999998264</v>
      </c>
      <c r="AD1061" s="35">
        <f t="shared" si="757"/>
        <v>0.10921296296294496</v>
      </c>
      <c r="AE1061" s="35">
        <f t="shared" si="758"/>
        <v>0.11311342592590728</v>
      </c>
      <c r="AF1061" s="36">
        <f t="shared" si="759"/>
        <v>0.1170138888888696</v>
      </c>
      <c r="AG1061" s="35">
        <f t="shared" si="760"/>
        <v>0.12091435185183193</v>
      </c>
      <c r="AH1061" s="35">
        <f t="shared" si="761"/>
        <v>0.12481481481479424</v>
      </c>
      <c r="AI1061" s="35">
        <f t="shared" si="762"/>
        <v>0.12871527777775657</v>
      </c>
      <c r="AJ1061" s="35">
        <f t="shared" si="763"/>
        <v>0.13261574074071888</v>
      </c>
      <c r="AK1061" s="36">
        <f t="shared" si="764"/>
        <v>0.1365162037036812</v>
      </c>
      <c r="AL1061" s="35">
        <f t="shared" si="765"/>
        <v>0.14041666666664351</v>
      </c>
      <c r="AM1061" s="35">
        <f t="shared" si="766"/>
        <v>0.14431712962960586</v>
      </c>
      <c r="AN1061" s="35">
        <f t="shared" si="767"/>
        <v>0.14821759259256817</v>
      </c>
      <c r="AO1061" s="35">
        <f t="shared" si="768"/>
        <v>0.15211805555553048</v>
      </c>
      <c r="AP1061" s="36">
        <f t="shared" si="769"/>
        <v>0.1560185185184928</v>
      </c>
      <c r="AQ1061" s="35">
        <f t="shared" si="770"/>
        <v>0.15991898148145511</v>
      </c>
      <c r="AR1061" s="35">
        <f t="shared" si="771"/>
        <v>0.16381944444441746</v>
      </c>
      <c r="AS1061" s="38">
        <f t="shared" si="772"/>
        <v>0.1645800347221951</v>
      </c>
      <c r="AU1061" s="33">
        <v>3.9004629629623201E-3</v>
      </c>
    </row>
    <row r="1062" spans="1:47">
      <c r="A1062" s="33">
        <v>3.9016203703697398E-3</v>
      </c>
      <c r="B1062" s="34">
        <v>3.9016203703697398E-3</v>
      </c>
      <c r="C1062" s="35">
        <f t="shared" si="773"/>
        <v>7.8032407407394797E-3</v>
      </c>
      <c r="D1062" s="35">
        <f t="shared" si="731"/>
        <v>1.1704861111109219E-2</v>
      </c>
      <c r="E1062" s="35">
        <f t="shared" si="732"/>
        <v>1.5606481481478959E-2</v>
      </c>
      <c r="F1062" s="36">
        <f t="shared" si="733"/>
        <v>1.9508101851848699E-2</v>
      </c>
      <c r="G1062" s="35">
        <f t="shared" si="734"/>
        <v>2.3409722222218439E-2</v>
      </c>
      <c r="H1062" s="35">
        <f t="shared" si="735"/>
        <v>2.7311342592588179E-2</v>
      </c>
      <c r="I1062" s="35">
        <f t="shared" si="736"/>
        <v>3.1212962962957919E-2</v>
      </c>
      <c r="J1062" s="35">
        <f t="shared" si="737"/>
        <v>3.5114583333327662E-2</v>
      </c>
      <c r="K1062" s="36">
        <f t="shared" si="738"/>
        <v>3.9016203703697398E-2</v>
      </c>
      <c r="L1062" s="35">
        <f t="shared" si="739"/>
        <v>4.2917824074067135E-2</v>
      </c>
      <c r="M1062" s="35">
        <f t="shared" si="740"/>
        <v>4.6819444444436878E-2</v>
      </c>
      <c r="N1062" s="35">
        <f t="shared" si="741"/>
        <v>5.0721064814806621E-2</v>
      </c>
      <c r="O1062" s="35">
        <f t="shared" si="742"/>
        <v>5.4622685185176358E-2</v>
      </c>
      <c r="P1062" s="36">
        <f t="shared" si="743"/>
        <v>5.8524305555546094E-2</v>
      </c>
      <c r="Q1062" s="35">
        <f t="shared" si="744"/>
        <v>6.2425925925915837E-2</v>
      </c>
      <c r="R1062" s="35">
        <f t="shared" si="745"/>
        <v>6.6327546296285581E-2</v>
      </c>
      <c r="S1062" s="35">
        <f t="shared" si="746"/>
        <v>7.0229166666655324E-2</v>
      </c>
      <c r="T1062" s="35">
        <f t="shared" si="747"/>
        <v>7.4130787037025053E-2</v>
      </c>
      <c r="U1062" s="36">
        <f t="shared" si="748"/>
        <v>7.8032407407394797E-2</v>
      </c>
      <c r="V1062" s="35">
        <f t="shared" si="749"/>
        <v>8.193402777776454E-2</v>
      </c>
      <c r="W1062" s="37">
        <f t="shared" si="750"/>
        <v>8.2304681712949662E-2</v>
      </c>
      <c r="X1062" s="35">
        <f t="shared" si="751"/>
        <v>8.5835648148134269E-2</v>
      </c>
      <c r="Y1062" s="35">
        <f t="shared" si="752"/>
        <v>8.9737268518504013E-2</v>
      </c>
      <c r="Z1062" s="35">
        <f t="shared" si="753"/>
        <v>9.3638888888873756E-2</v>
      </c>
      <c r="AA1062" s="36">
        <f t="shared" si="754"/>
        <v>9.7540509259243499E-2</v>
      </c>
      <c r="AB1062" s="35">
        <f t="shared" si="755"/>
        <v>0.10144212962961324</v>
      </c>
      <c r="AC1062" s="35">
        <f t="shared" si="756"/>
        <v>0.10534374999998297</v>
      </c>
      <c r="AD1062" s="35">
        <f t="shared" si="757"/>
        <v>0.10924537037035272</v>
      </c>
      <c r="AE1062" s="35">
        <f t="shared" si="758"/>
        <v>0.11314699074072246</v>
      </c>
      <c r="AF1062" s="36">
        <f t="shared" si="759"/>
        <v>0.11704861111109219</v>
      </c>
      <c r="AG1062" s="35">
        <f t="shared" si="760"/>
        <v>0.12095023148146193</v>
      </c>
      <c r="AH1062" s="35">
        <f t="shared" si="761"/>
        <v>0.12485185185183167</v>
      </c>
      <c r="AI1062" s="35">
        <f t="shared" si="762"/>
        <v>0.1287534722222014</v>
      </c>
      <c r="AJ1062" s="35">
        <f t="shared" si="763"/>
        <v>0.13265509259257116</v>
      </c>
      <c r="AK1062" s="36">
        <f t="shared" si="764"/>
        <v>0.13655671296294089</v>
      </c>
      <c r="AL1062" s="35">
        <f t="shared" si="765"/>
        <v>0.14045833333331065</v>
      </c>
      <c r="AM1062" s="35">
        <f t="shared" si="766"/>
        <v>0.14435995370368038</v>
      </c>
      <c r="AN1062" s="35">
        <f t="shared" si="767"/>
        <v>0.14826157407405011</v>
      </c>
      <c r="AO1062" s="35">
        <f t="shared" si="768"/>
        <v>0.15216319444441986</v>
      </c>
      <c r="AP1062" s="36">
        <f t="shared" si="769"/>
        <v>0.15606481481478959</v>
      </c>
      <c r="AQ1062" s="35">
        <f t="shared" si="770"/>
        <v>0.15996643518515932</v>
      </c>
      <c r="AR1062" s="35">
        <f t="shared" si="771"/>
        <v>0.16386805555552908</v>
      </c>
      <c r="AS1062" s="38">
        <f t="shared" si="772"/>
        <v>0.16462887152775119</v>
      </c>
      <c r="AU1062" s="33">
        <v>3.9016203703697398E-3</v>
      </c>
    </row>
    <row r="1063" spans="1:47">
      <c r="A1063" s="33">
        <v>3.90277777777715E-3</v>
      </c>
      <c r="B1063" s="34">
        <v>3.90277777777715E-3</v>
      </c>
      <c r="C1063" s="35">
        <f t="shared" si="773"/>
        <v>7.8055555555543001E-3</v>
      </c>
      <c r="D1063" s="35">
        <f t="shared" si="731"/>
        <v>1.1708333333331451E-2</v>
      </c>
      <c r="E1063" s="35">
        <f t="shared" si="732"/>
        <v>1.56111111111086E-2</v>
      </c>
      <c r="F1063" s="36">
        <f t="shared" si="733"/>
        <v>1.951388888888575E-2</v>
      </c>
      <c r="G1063" s="35">
        <f t="shared" si="734"/>
        <v>2.3416666666662901E-2</v>
      </c>
      <c r="H1063" s="35">
        <f t="shared" si="735"/>
        <v>2.7319444444440049E-2</v>
      </c>
      <c r="I1063" s="35">
        <f t="shared" si="736"/>
        <v>3.12222222222172E-2</v>
      </c>
      <c r="J1063" s="35">
        <f t="shared" si="737"/>
        <v>3.5124999999994348E-2</v>
      </c>
      <c r="K1063" s="36">
        <f t="shared" si="738"/>
        <v>3.90277777777715E-2</v>
      </c>
      <c r="L1063" s="35">
        <f t="shared" si="739"/>
        <v>4.2930555555548651E-2</v>
      </c>
      <c r="M1063" s="35">
        <f t="shared" si="740"/>
        <v>4.6833333333325802E-2</v>
      </c>
      <c r="N1063" s="35">
        <f t="shared" si="741"/>
        <v>5.0736111111102954E-2</v>
      </c>
      <c r="O1063" s="35">
        <f t="shared" si="742"/>
        <v>5.4638888888880098E-2</v>
      </c>
      <c r="P1063" s="36">
        <f t="shared" si="743"/>
        <v>5.8541666666657249E-2</v>
      </c>
      <c r="Q1063" s="35">
        <f t="shared" si="744"/>
        <v>6.2444444444434401E-2</v>
      </c>
      <c r="R1063" s="35">
        <f t="shared" si="745"/>
        <v>6.6347222222211552E-2</v>
      </c>
      <c r="S1063" s="35">
        <f t="shared" si="746"/>
        <v>7.0249999999988696E-2</v>
      </c>
      <c r="T1063" s="35">
        <f t="shared" si="747"/>
        <v>7.4152777777765855E-2</v>
      </c>
      <c r="U1063" s="36">
        <f t="shared" si="748"/>
        <v>7.8055555555542999E-2</v>
      </c>
      <c r="V1063" s="35">
        <f t="shared" si="749"/>
        <v>8.1958333333320157E-2</v>
      </c>
      <c r="W1063" s="37">
        <f t="shared" si="750"/>
        <v>8.2329097222208977E-2</v>
      </c>
      <c r="X1063" s="35">
        <f t="shared" si="751"/>
        <v>8.5861111111097302E-2</v>
      </c>
      <c r="Y1063" s="35">
        <f t="shared" si="752"/>
        <v>8.9763888888874446E-2</v>
      </c>
      <c r="Z1063" s="35">
        <f t="shared" si="753"/>
        <v>9.3666666666651605E-2</v>
      </c>
      <c r="AA1063" s="36">
        <f t="shared" si="754"/>
        <v>9.7569444444428749E-2</v>
      </c>
      <c r="AB1063" s="35">
        <f t="shared" si="755"/>
        <v>0.10147222222220591</v>
      </c>
      <c r="AC1063" s="35">
        <f t="shared" si="756"/>
        <v>0.10537499999998305</v>
      </c>
      <c r="AD1063" s="35">
        <f t="shared" si="757"/>
        <v>0.1092777777777602</v>
      </c>
      <c r="AE1063" s="35">
        <f t="shared" si="758"/>
        <v>0.11318055555553735</v>
      </c>
      <c r="AF1063" s="36">
        <f t="shared" si="759"/>
        <v>0.1170833333333145</v>
      </c>
      <c r="AG1063" s="35">
        <f t="shared" si="760"/>
        <v>0.12098611111109166</v>
      </c>
      <c r="AH1063" s="35">
        <f t="shared" si="761"/>
        <v>0.1248888888888688</v>
      </c>
      <c r="AI1063" s="35">
        <f t="shared" si="762"/>
        <v>0.12879166666664596</v>
      </c>
      <c r="AJ1063" s="35">
        <f t="shared" si="763"/>
        <v>0.1326944444444231</v>
      </c>
      <c r="AK1063" s="36">
        <f t="shared" si="764"/>
        <v>0.13659722222220025</v>
      </c>
      <c r="AL1063" s="35">
        <f t="shared" si="765"/>
        <v>0.14049999999997739</v>
      </c>
      <c r="AM1063" s="35">
        <f t="shared" si="766"/>
        <v>0.14440277777775457</v>
      </c>
      <c r="AN1063" s="35">
        <f t="shared" si="767"/>
        <v>0.14830555555553171</v>
      </c>
      <c r="AO1063" s="35">
        <f t="shared" si="768"/>
        <v>0.15220833333330885</v>
      </c>
      <c r="AP1063" s="36">
        <f t="shared" si="769"/>
        <v>0.156111111111086</v>
      </c>
      <c r="AQ1063" s="35">
        <f t="shared" si="770"/>
        <v>0.16001388888886314</v>
      </c>
      <c r="AR1063" s="35">
        <f t="shared" si="771"/>
        <v>0.16391666666664031</v>
      </c>
      <c r="AS1063" s="38">
        <f t="shared" si="772"/>
        <v>0.16467770833330686</v>
      </c>
      <c r="AU1063" s="33">
        <v>3.90277777777715E-3</v>
      </c>
    </row>
    <row r="1064" spans="1:47">
      <c r="A1064" s="33">
        <v>3.9039351851845499E-3</v>
      </c>
      <c r="B1064" s="34">
        <v>3.9039351851845499E-3</v>
      </c>
      <c r="C1064" s="35">
        <f t="shared" si="773"/>
        <v>7.8078703703690997E-3</v>
      </c>
      <c r="D1064" s="35">
        <f t="shared" si="731"/>
        <v>1.171180555555365E-2</v>
      </c>
      <c r="E1064" s="35">
        <f t="shared" si="732"/>
        <v>1.5615740740738199E-2</v>
      </c>
      <c r="F1064" s="36">
        <f t="shared" si="733"/>
        <v>1.9519675925922748E-2</v>
      </c>
      <c r="G1064" s="35">
        <f t="shared" si="734"/>
        <v>2.3423611111107301E-2</v>
      </c>
      <c r="H1064" s="35">
        <f t="shared" si="735"/>
        <v>2.732754629629185E-2</v>
      </c>
      <c r="I1064" s="35">
        <f t="shared" si="736"/>
        <v>3.1231481481476399E-2</v>
      </c>
      <c r="J1064" s="35">
        <f t="shared" si="737"/>
        <v>3.5135416666660951E-2</v>
      </c>
      <c r="K1064" s="36">
        <f t="shared" si="738"/>
        <v>3.9039351851845497E-2</v>
      </c>
      <c r="L1064" s="35">
        <f t="shared" si="739"/>
        <v>4.2943287037030049E-2</v>
      </c>
      <c r="M1064" s="35">
        <f t="shared" si="740"/>
        <v>4.6847222222214602E-2</v>
      </c>
      <c r="N1064" s="35">
        <f t="shared" si="741"/>
        <v>5.0751157407399147E-2</v>
      </c>
      <c r="O1064" s="35">
        <f t="shared" si="742"/>
        <v>5.46550925925837E-2</v>
      </c>
      <c r="P1064" s="36">
        <f t="shared" si="743"/>
        <v>5.8559027777768245E-2</v>
      </c>
      <c r="Q1064" s="35">
        <f t="shared" si="744"/>
        <v>6.2462962962952798E-2</v>
      </c>
      <c r="R1064" s="35">
        <f t="shared" si="745"/>
        <v>6.6366898148137343E-2</v>
      </c>
      <c r="S1064" s="35">
        <f t="shared" si="746"/>
        <v>7.0270833333321903E-2</v>
      </c>
      <c r="T1064" s="35">
        <f t="shared" si="747"/>
        <v>7.4174768518506448E-2</v>
      </c>
      <c r="U1064" s="36">
        <f t="shared" si="748"/>
        <v>7.8078703703690994E-2</v>
      </c>
      <c r="V1064" s="35">
        <f t="shared" si="749"/>
        <v>8.1982638888875553E-2</v>
      </c>
      <c r="W1064" s="37">
        <f t="shared" si="750"/>
        <v>8.235351273146807E-2</v>
      </c>
      <c r="X1064" s="35">
        <f t="shared" si="751"/>
        <v>8.5886574074060099E-2</v>
      </c>
      <c r="Y1064" s="35">
        <f t="shared" si="752"/>
        <v>8.9790509259244644E-2</v>
      </c>
      <c r="Z1064" s="35">
        <f t="shared" si="753"/>
        <v>9.3694444444429204E-2</v>
      </c>
      <c r="AA1064" s="36">
        <f t="shared" si="754"/>
        <v>9.7598379629613749E-2</v>
      </c>
      <c r="AB1064" s="35">
        <f t="shared" si="755"/>
        <v>0.10150231481479829</v>
      </c>
      <c r="AC1064" s="35">
        <f t="shared" si="756"/>
        <v>0.10540624999998284</v>
      </c>
      <c r="AD1064" s="35">
        <f t="shared" si="757"/>
        <v>0.1093101851851674</v>
      </c>
      <c r="AE1064" s="35">
        <f t="shared" si="758"/>
        <v>0.11321412037035194</v>
      </c>
      <c r="AF1064" s="36">
        <f t="shared" si="759"/>
        <v>0.11711805555553649</v>
      </c>
      <c r="AG1064" s="35">
        <f t="shared" si="760"/>
        <v>0.12102199074072105</v>
      </c>
      <c r="AH1064" s="35">
        <f t="shared" si="761"/>
        <v>0.1249259259259056</v>
      </c>
      <c r="AI1064" s="35">
        <f t="shared" si="762"/>
        <v>0.12882986111109015</v>
      </c>
      <c r="AJ1064" s="35">
        <f t="shared" si="763"/>
        <v>0.13273379629627469</v>
      </c>
      <c r="AK1064" s="36">
        <f t="shared" si="764"/>
        <v>0.13663773148145925</v>
      </c>
      <c r="AL1064" s="35">
        <f t="shared" si="765"/>
        <v>0.14054166666664381</v>
      </c>
      <c r="AM1064" s="35">
        <f t="shared" si="766"/>
        <v>0.14444560185182834</v>
      </c>
      <c r="AN1064" s="35">
        <f t="shared" si="767"/>
        <v>0.1483495370370129</v>
      </c>
      <c r="AO1064" s="35">
        <f t="shared" si="768"/>
        <v>0.15225347222219746</v>
      </c>
      <c r="AP1064" s="36">
        <f t="shared" si="769"/>
        <v>0.15615740740738199</v>
      </c>
      <c r="AQ1064" s="35">
        <f t="shared" si="770"/>
        <v>0.16006134259256655</v>
      </c>
      <c r="AR1064" s="35">
        <f t="shared" si="771"/>
        <v>0.16396527777775111</v>
      </c>
      <c r="AS1064" s="38">
        <f t="shared" si="772"/>
        <v>0.16472654513886209</v>
      </c>
      <c r="AU1064" s="33">
        <v>3.9039351851845499E-3</v>
      </c>
    </row>
    <row r="1065" spans="1:47">
      <c r="A1065" s="33">
        <v>3.9050925925919601E-3</v>
      </c>
      <c r="B1065" s="34">
        <v>3.9050925925919601E-3</v>
      </c>
      <c r="C1065" s="35">
        <f t="shared" si="773"/>
        <v>7.8101851851839202E-3</v>
      </c>
      <c r="D1065" s="35">
        <f t="shared" si="731"/>
        <v>1.171527777777588E-2</v>
      </c>
      <c r="E1065" s="35">
        <f t="shared" si="732"/>
        <v>1.562037037036784E-2</v>
      </c>
      <c r="F1065" s="36">
        <f t="shared" si="733"/>
        <v>1.9525462962959799E-2</v>
      </c>
      <c r="G1065" s="35">
        <f t="shared" si="734"/>
        <v>2.343055555555176E-2</v>
      </c>
      <c r="H1065" s="35">
        <f t="shared" si="735"/>
        <v>2.733564814814372E-2</v>
      </c>
      <c r="I1065" s="35">
        <f t="shared" si="736"/>
        <v>3.1240740740735681E-2</v>
      </c>
      <c r="J1065" s="35">
        <f t="shared" si="737"/>
        <v>3.5145833333327638E-2</v>
      </c>
      <c r="K1065" s="36">
        <f t="shared" si="738"/>
        <v>3.9050925925919598E-2</v>
      </c>
      <c r="L1065" s="35">
        <f t="shared" si="739"/>
        <v>4.2956018518511559E-2</v>
      </c>
      <c r="M1065" s="35">
        <f t="shared" si="740"/>
        <v>4.6861111111103519E-2</v>
      </c>
      <c r="N1065" s="35">
        <f t="shared" si="741"/>
        <v>5.076620370369548E-2</v>
      </c>
      <c r="O1065" s="35">
        <f t="shared" si="742"/>
        <v>5.467129629628744E-2</v>
      </c>
      <c r="P1065" s="36">
        <f t="shared" si="743"/>
        <v>5.8576388888879401E-2</v>
      </c>
      <c r="Q1065" s="35">
        <f t="shared" si="744"/>
        <v>6.2481481481471361E-2</v>
      </c>
      <c r="R1065" s="35">
        <f t="shared" si="745"/>
        <v>6.6386574074063315E-2</v>
      </c>
      <c r="S1065" s="35">
        <f t="shared" si="746"/>
        <v>7.0291666666655275E-2</v>
      </c>
      <c r="T1065" s="35">
        <f t="shared" si="747"/>
        <v>7.4196759259247236E-2</v>
      </c>
      <c r="U1065" s="36">
        <f t="shared" si="748"/>
        <v>7.8101851851839196E-2</v>
      </c>
      <c r="V1065" s="35">
        <f t="shared" si="749"/>
        <v>8.2006944444431157E-2</v>
      </c>
      <c r="W1065" s="37">
        <f t="shared" si="750"/>
        <v>8.2377928240727399E-2</v>
      </c>
      <c r="X1065" s="35">
        <f t="shared" si="751"/>
        <v>8.5912037037023117E-2</v>
      </c>
      <c r="Y1065" s="35">
        <f t="shared" si="752"/>
        <v>8.9817129629615078E-2</v>
      </c>
      <c r="Z1065" s="35">
        <f t="shared" si="753"/>
        <v>9.3722222222207038E-2</v>
      </c>
      <c r="AA1065" s="36">
        <f t="shared" si="754"/>
        <v>9.7627314814798999E-2</v>
      </c>
      <c r="AB1065" s="35">
        <f t="shared" si="755"/>
        <v>0.10153240740739096</v>
      </c>
      <c r="AC1065" s="35">
        <f t="shared" si="756"/>
        <v>0.10543749999998292</v>
      </c>
      <c r="AD1065" s="35">
        <f t="shared" si="757"/>
        <v>0.10934259259257488</v>
      </c>
      <c r="AE1065" s="35">
        <f t="shared" si="758"/>
        <v>0.11324768518516684</v>
      </c>
      <c r="AF1065" s="36">
        <f t="shared" si="759"/>
        <v>0.1171527777777588</v>
      </c>
      <c r="AG1065" s="35">
        <f t="shared" si="760"/>
        <v>0.12105787037035076</v>
      </c>
      <c r="AH1065" s="35">
        <f t="shared" si="761"/>
        <v>0.12496296296294272</v>
      </c>
      <c r="AI1065" s="35">
        <f t="shared" si="762"/>
        <v>0.12886805555553468</v>
      </c>
      <c r="AJ1065" s="35">
        <f t="shared" si="763"/>
        <v>0.13277314814812663</v>
      </c>
      <c r="AK1065" s="36">
        <f t="shared" si="764"/>
        <v>0.1366782407407186</v>
      </c>
      <c r="AL1065" s="35">
        <f t="shared" si="765"/>
        <v>0.14058333333331055</v>
      </c>
      <c r="AM1065" s="35">
        <f t="shared" si="766"/>
        <v>0.14448842592590252</v>
      </c>
      <c r="AN1065" s="35">
        <f t="shared" si="767"/>
        <v>0.14839351851849447</v>
      </c>
      <c r="AO1065" s="35">
        <f t="shared" si="768"/>
        <v>0.15229861111108645</v>
      </c>
      <c r="AP1065" s="36">
        <f t="shared" si="769"/>
        <v>0.15620370370367839</v>
      </c>
      <c r="AQ1065" s="35">
        <f t="shared" si="770"/>
        <v>0.16010879629627037</v>
      </c>
      <c r="AR1065" s="35">
        <f t="shared" si="771"/>
        <v>0.16401388888886231</v>
      </c>
      <c r="AS1065" s="38">
        <f t="shared" si="772"/>
        <v>0.16477538194441776</v>
      </c>
      <c r="AU1065" s="33">
        <v>3.9050925925919601E-3</v>
      </c>
    </row>
    <row r="1066" spans="1:47">
      <c r="A1066" s="33">
        <v>3.9062499999993699E-3</v>
      </c>
      <c r="B1066" s="34">
        <v>3.9062499999993699E-3</v>
      </c>
      <c r="C1066" s="35">
        <f t="shared" si="773"/>
        <v>7.8124999999987397E-3</v>
      </c>
      <c r="D1066" s="35">
        <f t="shared" si="731"/>
        <v>1.1718749999998109E-2</v>
      </c>
      <c r="E1066" s="35">
        <f t="shared" si="732"/>
        <v>1.5624999999997479E-2</v>
      </c>
      <c r="F1066" s="36">
        <f t="shared" si="733"/>
        <v>1.953124999999685E-2</v>
      </c>
      <c r="G1066" s="35">
        <f t="shared" si="734"/>
        <v>2.3437499999996218E-2</v>
      </c>
      <c r="H1066" s="35">
        <f t="shared" si="735"/>
        <v>2.734374999999559E-2</v>
      </c>
      <c r="I1066" s="35">
        <f t="shared" si="736"/>
        <v>3.1249999999994959E-2</v>
      </c>
      <c r="J1066" s="35">
        <f t="shared" si="737"/>
        <v>3.5156249999994331E-2</v>
      </c>
      <c r="K1066" s="36">
        <f t="shared" si="738"/>
        <v>3.9062499999993699E-2</v>
      </c>
      <c r="L1066" s="35">
        <f t="shared" si="739"/>
        <v>4.2968749999993068E-2</v>
      </c>
      <c r="M1066" s="35">
        <f t="shared" si="740"/>
        <v>4.6874999999992437E-2</v>
      </c>
      <c r="N1066" s="35">
        <f t="shared" si="741"/>
        <v>5.0781249999991805E-2</v>
      </c>
      <c r="O1066" s="35">
        <f t="shared" si="742"/>
        <v>5.4687499999991181E-2</v>
      </c>
      <c r="P1066" s="36">
        <f t="shared" si="743"/>
        <v>5.8593749999990549E-2</v>
      </c>
      <c r="Q1066" s="35">
        <f t="shared" si="744"/>
        <v>6.2499999999989918E-2</v>
      </c>
      <c r="R1066" s="35">
        <f t="shared" si="745"/>
        <v>6.6406249999989286E-2</v>
      </c>
      <c r="S1066" s="35">
        <f t="shared" si="746"/>
        <v>7.0312499999988662E-2</v>
      </c>
      <c r="T1066" s="35">
        <f t="shared" si="747"/>
        <v>7.4218749999988023E-2</v>
      </c>
      <c r="U1066" s="36">
        <f t="shared" si="748"/>
        <v>7.8124999999987399E-2</v>
      </c>
      <c r="V1066" s="35">
        <f t="shared" si="749"/>
        <v>8.2031249999986761E-2</v>
      </c>
      <c r="W1066" s="37">
        <f t="shared" si="750"/>
        <v>8.2402343749986701E-2</v>
      </c>
      <c r="X1066" s="35">
        <f t="shared" si="751"/>
        <v>8.5937499999986136E-2</v>
      </c>
      <c r="Y1066" s="35">
        <f t="shared" si="752"/>
        <v>8.9843749999985512E-2</v>
      </c>
      <c r="Z1066" s="35">
        <f t="shared" si="753"/>
        <v>9.3749999999984873E-2</v>
      </c>
      <c r="AA1066" s="36">
        <f t="shared" si="754"/>
        <v>9.7656249999984249E-2</v>
      </c>
      <c r="AB1066" s="35">
        <f t="shared" si="755"/>
        <v>0.10156249999998361</v>
      </c>
      <c r="AC1066" s="35">
        <f t="shared" si="756"/>
        <v>0.10546874999998299</v>
      </c>
      <c r="AD1066" s="35">
        <f t="shared" si="757"/>
        <v>0.10937499999998236</v>
      </c>
      <c r="AE1066" s="35">
        <f t="shared" si="758"/>
        <v>0.11328124999998172</v>
      </c>
      <c r="AF1066" s="36">
        <f t="shared" si="759"/>
        <v>0.1171874999999811</v>
      </c>
      <c r="AG1066" s="35">
        <f t="shared" si="760"/>
        <v>0.12109374999998046</v>
      </c>
      <c r="AH1066" s="35">
        <f t="shared" si="761"/>
        <v>0.12499999999997984</v>
      </c>
      <c r="AI1066" s="35">
        <f t="shared" si="762"/>
        <v>0.12890624999997921</v>
      </c>
      <c r="AJ1066" s="35">
        <f t="shared" si="763"/>
        <v>0.13281249999997857</v>
      </c>
      <c r="AK1066" s="36">
        <f t="shared" si="764"/>
        <v>0.13671874999997793</v>
      </c>
      <c r="AL1066" s="35">
        <f t="shared" si="765"/>
        <v>0.14062499999997732</v>
      </c>
      <c r="AM1066" s="35">
        <f t="shared" si="766"/>
        <v>0.14453124999997669</v>
      </c>
      <c r="AN1066" s="35">
        <f t="shared" si="767"/>
        <v>0.14843749999997605</v>
      </c>
      <c r="AO1066" s="35">
        <f t="shared" si="768"/>
        <v>0.15234374999997544</v>
      </c>
      <c r="AP1066" s="36">
        <f t="shared" si="769"/>
        <v>0.1562499999999748</v>
      </c>
      <c r="AQ1066" s="35">
        <f t="shared" si="770"/>
        <v>0.16015624999997416</v>
      </c>
      <c r="AR1066" s="35">
        <f t="shared" si="771"/>
        <v>0.16406249999997352</v>
      </c>
      <c r="AS1066" s="38">
        <f t="shared" si="772"/>
        <v>0.16482421874997341</v>
      </c>
      <c r="AU1066" s="33">
        <v>3.9062499999993699E-3</v>
      </c>
    </row>
    <row r="1067" spans="1:47">
      <c r="A1067" s="33">
        <v>3.9074074074067697E-3</v>
      </c>
      <c r="B1067" s="34">
        <v>3.9074074074067697E-3</v>
      </c>
      <c r="C1067" s="35">
        <f t="shared" si="773"/>
        <v>7.8148148148135393E-3</v>
      </c>
      <c r="D1067" s="35">
        <f t="shared" si="731"/>
        <v>1.1722222222220309E-2</v>
      </c>
      <c r="E1067" s="35">
        <f t="shared" si="732"/>
        <v>1.5629629629627079E-2</v>
      </c>
      <c r="F1067" s="36">
        <f t="shared" si="733"/>
        <v>1.9537037037033848E-2</v>
      </c>
      <c r="G1067" s="35">
        <f t="shared" si="734"/>
        <v>2.3444444444440618E-2</v>
      </c>
      <c r="H1067" s="35">
        <f t="shared" si="735"/>
        <v>2.7351851851847388E-2</v>
      </c>
      <c r="I1067" s="35">
        <f t="shared" si="736"/>
        <v>3.1259259259254157E-2</v>
      </c>
      <c r="J1067" s="35">
        <f t="shared" si="737"/>
        <v>3.5166666666660927E-2</v>
      </c>
      <c r="K1067" s="36">
        <f t="shared" si="738"/>
        <v>3.9074074074067697E-2</v>
      </c>
      <c r="L1067" s="35">
        <f t="shared" si="739"/>
        <v>4.2981481481474466E-2</v>
      </c>
      <c r="M1067" s="35">
        <f t="shared" si="740"/>
        <v>4.6888888888881236E-2</v>
      </c>
      <c r="N1067" s="35">
        <f t="shared" si="741"/>
        <v>5.0796296296288006E-2</v>
      </c>
      <c r="O1067" s="35">
        <f t="shared" si="742"/>
        <v>5.4703703703694775E-2</v>
      </c>
      <c r="P1067" s="36">
        <f t="shared" si="743"/>
        <v>5.8611111111101545E-2</v>
      </c>
      <c r="Q1067" s="35">
        <f t="shared" si="744"/>
        <v>6.2518518518508315E-2</v>
      </c>
      <c r="R1067" s="35">
        <f t="shared" si="745"/>
        <v>6.6425925925915091E-2</v>
      </c>
      <c r="S1067" s="35">
        <f t="shared" si="746"/>
        <v>7.0333333333321854E-2</v>
      </c>
      <c r="T1067" s="35">
        <f t="shared" si="747"/>
        <v>7.4240740740728617E-2</v>
      </c>
      <c r="U1067" s="36">
        <f t="shared" si="748"/>
        <v>7.8148148148135393E-2</v>
      </c>
      <c r="V1067" s="35">
        <f t="shared" si="749"/>
        <v>8.205555555554217E-2</v>
      </c>
      <c r="W1067" s="37">
        <f t="shared" si="750"/>
        <v>8.2426759259245808E-2</v>
      </c>
      <c r="X1067" s="35">
        <f t="shared" si="751"/>
        <v>8.5962962962948933E-2</v>
      </c>
      <c r="Y1067" s="35">
        <f t="shared" si="752"/>
        <v>8.9870370370355696E-2</v>
      </c>
      <c r="Z1067" s="35">
        <f t="shared" si="753"/>
        <v>9.3777777777762472E-2</v>
      </c>
      <c r="AA1067" s="36">
        <f t="shared" si="754"/>
        <v>9.7685185185169249E-2</v>
      </c>
      <c r="AB1067" s="35">
        <f t="shared" si="755"/>
        <v>0.10159259259257601</v>
      </c>
      <c r="AC1067" s="35">
        <f t="shared" si="756"/>
        <v>0.10549999999998277</v>
      </c>
      <c r="AD1067" s="35">
        <f t="shared" si="757"/>
        <v>0.10940740740738955</v>
      </c>
      <c r="AE1067" s="35">
        <f t="shared" si="758"/>
        <v>0.11331481481479633</v>
      </c>
      <c r="AF1067" s="36">
        <f t="shared" si="759"/>
        <v>0.11722222222220309</v>
      </c>
      <c r="AG1067" s="35">
        <f t="shared" si="760"/>
        <v>0.12112962962960985</v>
      </c>
      <c r="AH1067" s="35">
        <f t="shared" si="761"/>
        <v>0.12503703703701663</v>
      </c>
      <c r="AI1067" s="35">
        <f t="shared" si="762"/>
        <v>0.12894444444442341</v>
      </c>
      <c r="AJ1067" s="35">
        <f t="shared" si="763"/>
        <v>0.13285185185183018</v>
      </c>
      <c r="AK1067" s="36">
        <f t="shared" si="764"/>
        <v>0.13675925925923693</v>
      </c>
      <c r="AL1067" s="35">
        <f t="shared" si="765"/>
        <v>0.14066666666664371</v>
      </c>
      <c r="AM1067" s="35">
        <f t="shared" si="766"/>
        <v>0.14457407407405048</v>
      </c>
      <c r="AN1067" s="35">
        <f t="shared" si="767"/>
        <v>0.14848148148145723</v>
      </c>
      <c r="AO1067" s="35">
        <f t="shared" si="768"/>
        <v>0.15238888888886401</v>
      </c>
      <c r="AP1067" s="36">
        <f t="shared" si="769"/>
        <v>0.15629629629627079</v>
      </c>
      <c r="AQ1067" s="35">
        <f t="shared" si="770"/>
        <v>0.16020370370367756</v>
      </c>
      <c r="AR1067" s="35">
        <f t="shared" si="771"/>
        <v>0.16411111111108434</v>
      </c>
      <c r="AS1067" s="38">
        <f t="shared" si="772"/>
        <v>0.16487305555552864</v>
      </c>
      <c r="AU1067" s="33">
        <v>3.9074074074067697E-3</v>
      </c>
    </row>
    <row r="1068" spans="1:47">
      <c r="A1068" s="33">
        <v>3.9085648148141803E-3</v>
      </c>
      <c r="B1068" s="34">
        <v>3.9085648148141803E-3</v>
      </c>
      <c r="C1068" s="35">
        <f t="shared" si="773"/>
        <v>7.8171296296283607E-3</v>
      </c>
      <c r="D1068" s="35">
        <f t="shared" si="731"/>
        <v>1.172569444444254E-2</v>
      </c>
      <c r="E1068" s="35">
        <f t="shared" si="732"/>
        <v>1.5634259259256721E-2</v>
      </c>
      <c r="F1068" s="36">
        <f t="shared" si="733"/>
        <v>1.9542824074070902E-2</v>
      </c>
      <c r="G1068" s="35">
        <f t="shared" si="734"/>
        <v>2.345138888888508E-2</v>
      </c>
      <c r="H1068" s="35">
        <f t="shared" si="735"/>
        <v>2.7359953703699261E-2</v>
      </c>
      <c r="I1068" s="35">
        <f t="shared" si="736"/>
        <v>3.1268518518513443E-2</v>
      </c>
      <c r="J1068" s="35">
        <f t="shared" si="737"/>
        <v>3.517708333332762E-2</v>
      </c>
      <c r="K1068" s="36">
        <f t="shared" si="738"/>
        <v>3.9085648148141805E-2</v>
      </c>
      <c r="L1068" s="35">
        <f t="shared" si="739"/>
        <v>4.2994212962955983E-2</v>
      </c>
      <c r="M1068" s="35">
        <f t="shared" si="740"/>
        <v>4.690277777777016E-2</v>
      </c>
      <c r="N1068" s="35">
        <f t="shared" si="741"/>
        <v>5.0811342592584345E-2</v>
      </c>
      <c r="O1068" s="35">
        <f t="shared" si="742"/>
        <v>5.4719907407398523E-2</v>
      </c>
      <c r="P1068" s="36">
        <f t="shared" si="743"/>
        <v>5.8628472222212707E-2</v>
      </c>
      <c r="Q1068" s="35">
        <f t="shared" si="744"/>
        <v>6.2537037037026885E-2</v>
      </c>
      <c r="R1068" s="35">
        <f t="shared" si="745"/>
        <v>6.6445601851841063E-2</v>
      </c>
      <c r="S1068" s="35">
        <f t="shared" si="746"/>
        <v>7.0354166666655241E-2</v>
      </c>
      <c r="T1068" s="35">
        <f t="shared" si="747"/>
        <v>7.4262731481469432E-2</v>
      </c>
      <c r="U1068" s="36">
        <f t="shared" si="748"/>
        <v>7.817129629628361E-2</v>
      </c>
      <c r="V1068" s="35">
        <f t="shared" si="749"/>
        <v>8.2079861111097788E-2</v>
      </c>
      <c r="W1068" s="37">
        <f t="shared" si="750"/>
        <v>8.2451174768505123E-2</v>
      </c>
      <c r="X1068" s="35">
        <f t="shared" si="751"/>
        <v>8.5988425925911965E-2</v>
      </c>
      <c r="Y1068" s="35">
        <f t="shared" si="752"/>
        <v>8.9896990740726143E-2</v>
      </c>
      <c r="Z1068" s="35">
        <f t="shared" si="753"/>
        <v>9.3805555555540321E-2</v>
      </c>
      <c r="AA1068" s="36">
        <f t="shared" si="754"/>
        <v>9.7714120370354512E-2</v>
      </c>
      <c r="AB1068" s="35">
        <f t="shared" si="755"/>
        <v>0.10162268518516869</v>
      </c>
      <c r="AC1068" s="35">
        <f t="shared" si="756"/>
        <v>0.10553124999998287</v>
      </c>
      <c r="AD1068" s="35">
        <f t="shared" si="757"/>
        <v>0.10943981481479705</v>
      </c>
      <c r="AE1068" s="35">
        <f t="shared" si="758"/>
        <v>0.11334837962961122</v>
      </c>
      <c r="AF1068" s="36">
        <f t="shared" si="759"/>
        <v>0.11725694444442541</v>
      </c>
      <c r="AG1068" s="35">
        <f t="shared" si="760"/>
        <v>0.12116550925923959</v>
      </c>
      <c r="AH1068" s="35">
        <f t="shared" si="761"/>
        <v>0.12507407407405377</v>
      </c>
      <c r="AI1068" s="35">
        <f t="shared" si="762"/>
        <v>0.12898263888886796</v>
      </c>
      <c r="AJ1068" s="35">
        <f t="shared" si="763"/>
        <v>0.13289120370368213</v>
      </c>
      <c r="AK1068" s="36">
        <f t="shared" si="764"/>
        <v>0.13679976851849632</v>
      </c>
      <c r="AL1068" s="35">
        <f t="shared" si="765"/>
        <v>0.14070833333331048</v>
      </c>
      <c r="AM1068" s="35">
        <f t="shared" si="766"/>
        <v>0.14461689814812467</v>
      </c>
      <c r="AN1068" s="35">
        <f t="shared" si="767"/>
        <v>0.14852546296293886</v>
      </c>
      <c r="AO1068" s="35">
        <f t="shared" si="768"/>
        <v>0.15243402777775303</v>
      </c>
      <c r="AP1068" s="36">
        <f t="shared" si="769"/>
        <v>0.15634259259256722</v>
      </c>
      <c r="AQ1068" s="35">
        <f t="shared" si="770"/>
        <v>0.16025115740738138</v>
      </c>
      <c r="AR1068" s="35">
        <f t="shared" si="771"/>
        <v>0.16415972222219558</v>
      </c>
      <c r="AS1068" s="38">
        <f t="shared" si="772"/>
        <v>0.16492189236108434</v>
      </c>
      <c r="AU1068" s="33">
        <v>3.9085648148141803E-3</v>
      </c>
    </row>
    <row r="1069" spans="1:47">
      <c r="A1069" s="33">
        <v>3.9097222222215797E-3</v>
      </c>
      <c r="B1069" s="34">
        <v>3.9097222222215797E-3</v>
      </c>
      <c r="C1069" s="35">
        <f t="shared" si="773"/>
        <v>7.8194444444431594E-3</v>
      </c>
      <c r="D1069" s="35">
        <f t="shared" si="731"/>
        <v>1.172916666666474E-2</v>
      </c>
      <c r="E1069" s="35">
        <f t="shared" si="732"/>
        <v>1.5638888888886319E-2</v>
      </c>
      <c r="F1069" s="36">
        <f t="shared" si="733"/>
        <v>1.9548611111107898E-2</v>
      </c>
      <c r="G1069" s="35">
        <f t="shared" si="734"/>
        <v>2.345833333332948E-2</v>
      </c>
      <c r="H1069" s="35">
        <f t="shared" si="735"/>
        <v>2.7368055555551059E-2</v>
      </c>
      <c r="I1069" s="35">
        <f t="shared" si="736"/>
        <v>3.1277777777772638E-2</v>
      </c>
      <c r="J1069" s="35">
        <f t="shared" si="737"/>
        <v>3.5187499999994216E-2</v>
      </c>
      <c r="K1069" s="36">
        <f t="shared" si="738"/>
        <v>3.9097222222215795E-2</v>
      </c>
      <c r="L1069" s="35">
        <f t="shared" si="739"/>
        <v>4.3006944444437374E-2</v>
      </c>
      <c r="M1069" s="35">
        <f t="shared" si="740"/>
        <v>4.691666666665896E-2</v>
      </c>
      <c r="N1069" s="35">
        <f t="shared" si="741"/>
        <v>5.0826388888880539E-2</v>
      </c>
      <c r="O1069" s="35">
        <f t="shared" si="742"/>
        <v>5.4736111111102118E-2</v>
      </c>
      <c r="P1069" s="36">
        <f t="shared" si="743"/>
        <v>5.8645833333323696E-2</v>
      </c>
      <c r="Q1069" s="35">
        <f t="shared" si="744"/>
        <v>6.2555555555545275E-2</v>
      </c>
      <c r="R1069" s="35">
        <f t="shared" si="745"/>
        <v>6.6465277777766854E-2</v>
      </c>
      <c r="S1069" s="35">
        <f t="shared" si="746"/>
        <v>7.0374999999988433E-2</v>
      </c>
      <c r="T1069" s="35">
        <f t="shared" si="747"/>
        <v>7.4284722222210012E-2</v>
      </c>
      <c r="U1069" s="36">
        <f t="shared" si="748"/>
        <v>7.8194444444431591E-2</v>
      </c>
      <c r="V1069" s="35">
        <f t="shared" si="749"/>
        <v>8.2104166666653169E-2</v>
      </c>
      <c r="W1069" s="37">
        <f t="shared" si="750"/>
        <v>8.2475590277764216E-2</v>
      </c>
      <c r="X1069" s="35">
        <f t="shared" si="751"/>
        <v>8.6013888888874748E-2</v>
      </c>
      <c r="Y1069" s="35">
        <f t="shared" si="752"/>
        <v>8.9923611111096327E-2</v>
      </c>
      <c r="Z1069" s="35">
        <f t="shared" si="753"/>
        <v>9.383333333331792E-2</v>
      </c>
      <c r="AA1069" s="36">
        <f t="shared" si="754"/>
        <v>9.7743055555539499E-2</v>
      </c>
      <c r="AB1069" s="35">
        <f t="shared" si="755"/>
        <v>0.10165277777776108</v>
      </c>
      <c r="AC1069" s="35">
        <f t="shared" si="756"/>
        <v>0.10556249999998266</v>
      </c>
      <c r="AD1069" s="35">
        <f t="shared" si="757"/>
        <v>0.10947222222220424</v>
      </c>
      <c r="AE1069" s="35">
        <f t="shared" si="758"/>
        <v>0.11338194444442581</v>
      </c>
      <c r="AF1069" s="36">
        <f t="shared" si="759"/>
        <v>0.11729166666664739</v>
      </c>
      <c r="AG1069" s="35">
        <f t="shared" si="760"/>
        <v>0.12120138888886897</v>
      </c>
      <c r="AH1069" s="35">
        <f t="shared" si="761"/>
        <v>0.12511111111109055</v>
      </c>
      <c r="AI1069" s="35">
        <f t="shared" si="762"/>
        <v>0.12902083333331213</v>
      </c>
      <c r="AJ1069" s="35">
        <f t="shared" si="763"/>
        <v>0.13293055555553371</v>
      </c>
      <c r="AK1069" s="36">
        <f t="shared" si="764"/>
        <v>0.13684027777775529</v>
      </c>
      <c r="AL1069" s="35">
        <f t="shared" si="765"/>
        <v>0.14074999999997687</v>
      </c>
      <c r="AM1069" s="35">
        <f t="shared" si="766"/>
        <v>0.14465972222219844</v>
      </c>
      <c r="AN1069" s="35">
        <f t="shared" si="767"/>
        <v>0.14856944444442002</v>
      </c>
      <c r="AO1069" s="35">
        <f t="shared" si="768"/>
        <v>0.1524791666666416</v>
      </c>
      <c r="AP1069" s="36">
        <f t="shared" si="769"/>
        <v>0.15638888888886318</v>
      </c>
      <c r="AQ1069" s="35">
        <f t="shared" si="770"/>
        <v>0.16029861111108476</v>
      </c>
      <c r="AR1069" s="35">
        <f t="shared" si="771"/>
        <v>0.16420833333330634</v>
      </c>
      <c r="AS1069" s="38">
        <f t="shared" si="772"/>
        <v>0.16497072916663955</v>
      </c>
      <c r="AU1069" s="33">
        <v>3.9097222222215797E-3</v>
      </c>
    </row>
    <row r="1070" spans="1:47">
      <c r="A1070" s="33">
        <v>3.9108796296289904E-3</v>
      </c>
      <c r="B1070" s="34">
        <v>3.9108796296289904E-3</v>
      </c>
      <c r="C1070" s="35">
        <f t="shared" si="773"/>
        <v>7.8217592592579807E-3</v>
      </c>
      <c r="D1070" s="35">
        <f t="shared" si="731"/>
        <v>1.1732638888886971E-2</v>
      </c>
      <c r="E1070" s="35">
        <f t="shared" si="732"/>
        <v>1.5643518518515961E-2</v>
      </c>
      <c r="F1070" s="36">
        <f t="shared" si="733"/>
        <v>1.9554398148144952E-2</v>
      </c>
      <c r="G1070" s="35">
        <f t="shared" si="734"/>
        <v>2.3465277777773942E-2</v>
      </c>
      <c r="H1070" s="35">
        <f t="shared" si="735"/>
        <v>2.7376157407402932E-2</v>
      </c>
      <c r="I1070" s="35">
        <f t="shared" si="736"/>
        <v>3.1287037037031923E-2</v>
      </c>
      <c r="J1070" s="35">
        <f t="shared" si="737"/>
        <v>3.5197916666660917E-2</v>
      </c>
      <c r="K1070" s="36">
        <f t="shared" si="738"/>
        <v>3.9108796296289904E-2</v>
      </c>
      <c r="L1070" s="35">
        <f t="shared" si="739"/>
        <v>4.301967592591889E-2</v>
      </c>
      <c r="M1070" s="35">
        <f t="shared" si="740"/>
        <v>4.6930555555547884E-2</v>
      </c>
      <c r="N1070" s="35">
        <f t="shared" si="741"/>
        <v>5.0841435185176878E-2</v>
      </c>
      <c r="O1070" s="35">
        <f t="shared" si="742"/>
        <v>5.4752314814805865E-2</v>
      </c>
      <c r="P1070" s="36">
        <f t="shared" si="743"/>
        <v>5.8663194444434852E-2</v>
      </c>
      <c r="Q1070" s="35">
        <f t="shared" si="744"/>
        <v>6.2574074074063846E-2</v>
      </c>
      <c r="R1070" s="35">
        <f t="shared" si="745"/>
        <v>6.648495370369284E-2</v>
      </c>
      <c r="S1070" s="35">
        <f t="shared" si="746"/>
        <v>7.0395833333321833E-2</v>
      </c>
      <c r="T1070" s="35">
        <f t="shared" si="747"/>
        <v>7.4306712962950813E-2</v>
      </c>
      <c r="U1070" s="36">
        <f t="shared" si="748"/>
        <v>7.8217592592579807E-2</v>
      </c>
      <c r="V1070" s="35">
        <f t="shared" si="749"/>
        <v>8.2128472222208801E-2</v>
      </c>
      <c r="W1070" s="37">
        <f t="shared" si="750"/>
        <v>8.2500005787023545E-2</v>
      </c>
      <c r="X1070" s="35">
        <f t="shared" si="751"/>
        <v>8.6039351851837781E-2</v>
      </c>
      <c r="Y1070" s="35">
        <f t="shared" si="752"/>
        <v>8.9950231481466775E-2</v>
      </c>
      <c r="Z1070" s="35">
        <f t="shared" si="753"/>
        <v>9.3861111111095769E-2</v>
      </c>
      <c r="AA1070" s="36">
        <f t="shared" si="754"/>
        <v>9.7771990740724762E-2</v>
      </c>
      <c r="AB1070" s="35">
        <f t="shared" si="755"/>
        <v>0.10168287037035376</v>
      </c>
      <c r="AC1070" s="35">
        <f t="shared" si="756"/>
        <v>0.10559374999998274</v>
      </c>
      <c r="AD1070" s="35">
        <f t="shared" si="757"/>
        <v>0.10950462962961173</v>
      </c>
      <c r="AE1070" s="35">
        <f t="shared" si="758"/>
        <v>0.11341550925924072</v>
      </c>
      <c r="AF1070" s="36">
        <f t="shared" si="759"/>
        <v>0.1173263888888697</v>
      </c>
      <c r="AG1070" s="35">
        <f t="shared" si="760"/>
        <v>0.1212372685184987</v>
      </c>
      <c r="AH1070" s="35">
        <f t="shared" si="761"/>
        <v>0.12514814814812769</v>
      </c>
      <c r="AI1070" s="35">
        <f t="shared" si="762"/>
        <v>0.12905902777775669</v>
      </c>
      <c r="AJ1070" s="35">
        <f t="shared" si="763"/>
        <v>0.13296990740738568</v>
      </c>
      <c r="AK1070" s="36">
        <f t="shared" si="764"/>
        <v>0.13688078703701467</v>
      </c>
      <c r="AL1070" s="35">
        <f t="shared" si="765"/>
        <v>0.14079166666664367</v>
      </c>
      <c r="AM1070" s="35">
        <f t="shared" si="766"/>
        <v>0.14470254629627263</v>
      </c>
      <c r="AN1070" s="35">
        <f t="shared" si="767"/>
        <v>0.14861342592590163</v>
      </c>
      <c r="AO1070" s="35">
        <f t="shared" si="768"/>
        <v>0.15252430555553062</v>
      </c>
      <c r="AP1070" s="36">
        <f t="shared" si="769"/>
        <v>0.15643518518515961</v>
      </c>
      <c r="AQ1070" s="35">
        <f t="shared" si="770"/>
        <v>0.16034606481478861</v>
      </c>
      <c r="AR1070" s="35">
        <f t="shared" si="771"/>
        <v>0.1642569444444176</v>
      </c>
      <c r="AS1070" s="38">
        <f t="shared" si="772"/>
        <v>0.16501956597219525</v>
      </c>
      <c r="AU1070" s="33">
        <v>3.9108796296289904E-3</v>
      </c>
    </row>
    <row r="1071" spans="1:47">
      <c r="A1071" s="33">
        <v>3.9120370370363897E-3</v>
      </c>
      <c r="B1071" s="34">
        <v>3.9120370370363897E-3</v>
      </c>
      <c r="C1071" s="35">
        <f t="shared" si="773"/>
        <v>7.8240740740727795E-3</v>
      </c>
      <c r="D1071" s="35">
        <f t="shared" si="731"/>
        <v>1.1736111111109169E-2</v>
      </c>
      <c r="E1071" s="35">
        <f t="shared" si="732"/>
        <v>1.5648148148145559E-2</v>
      </c>
      <c r="F1071" s="36">
        <f t="shared" si="733"/>
        <v>1.9560185185181947E-2</v>
      </c>
      <c r="G1071" s="35">
        <f t="shared" si="734"/>
        <v>2.3472222222218338E-2</v>
      </c>
      <c r="H1071" s="35">
        <f t="shared" si="735"/>
        <v>2.738425925925473E-2</v>
      </c>
      <c r="I1071" s="35">
        <f t="shared" si="736"/>
        <v>3.1296296296291118E-2</v>
      </c>
      <c r="J1071" s="35">
        <f t="shared" si="737"/>
        <v>3.5208333333327506E-2</v>
      </c>
      <c r="K1071" s="36">
        <f t="shared" si="738"/>
        <v>3.9120370370363894E-2</v>
      </c>
      <c r="L1071" s="35">
        <f t="shared" si="739"/>
        <v>4.3032407407400289E-2</v>
      </c>
      <c r="M1071" s="35">
        <f t="shared" si="740"/>
        <v>4.6944444444436677E-2</v>
      </c>
      <c r="N1071" s="35">
        <f t="shared" si="741"/>
        <v>5.0856481481473065E-2</v>
      </c>
      <c r="O1071" s="35">
        <f t="shared" si="742"/>
        <v>5.476851851850946E-2</v>
      </c>
      <c r="P1071" s="36">
        <f t="shared" si="743"/>
        <v>5.8680555555545848E-2</v>
      </c>
      <c r="Q1071" s="35">
        <f t="shared" si="744"/>
        <v>6.2592592592582236E-2</v>
      </c>
      <c r="R1071" s="35">
        <f t="shared" si="745"/>
        <v>6.6504629629618631E-2</v>
      </c>
      <c r="S1071" s="35">
        <f t="shared" si="746"/>
        <v>7.0416666666655012E-2</v>
      </c>
      <c r="T1071" s="35">
        <f t="shared" si="747"/>
        <v>7.4328703703691407E-2</v>
      </c>
      <c r="U1071" s="36">
        <f t="shared" si="748"/>
        <v>7.8240740740727788E-2</v>
      </c>
      <c r="V1071" s="35">
        <f t="shared" si="749"/>
        <v>8.2152777777764183E-2</v>
      </c>
      <c r="W1071" s="37">
        <f t="shared" si="750"/>
        <v>8.2524421296282638E-2</v>
      </c>
      <c r="X1071" s="35">
        <f t="shared" si="751"/>
        <v>8.6064814814800578E-2</v>
      </c>
      <c r="Y1071" s="35">
        <f t="shared" si="752"/>
        <v>8.9976851851836959E-2</v>
      </c>
      <c r="Z1071" s="35">
        <f t="shared" si="753"/>
        <v>9.3888888888873354E-2</v>
      </c>
      <c r="AA1071" s="36">
        <f t="shared" si="754"/>
        <v>9.7800925925909749E-2</v>
      </c>
      <c r="AB1071" s="35">
        <f t="shared" si="755"/>
        <v>0.10171296296294613</v>
      </c>
      <c r="AC1071" s="35">
        <f t="shared" si="756"/>
        <v>0.10562499999998252</v>
      </c>
      <c r="AD1071" s="35">
        <f t="shared" si="757"/>
        <v>0.10953703703701892</v>
      </c>
      <c r="AE1071" s="35">
        <f t="shared" si="758"/>
        <v>0.1134490740740553</v>
      </c>
      <c r="AF1071" s="36">
        <f t="shared" si="759"/>
        <v>0.1173611111110917</v>
      </c>
      <c r="AG1071" s="35">
        <f t="shared" si="760"/>
        <v>0.12127314814812808</v>
      </c>
      <c r="AH1071" s="35">
        <f t="shared" si="761"/>
        <v>0.12518518518516447</v>
      </c>
      <c r="AI1071" s="35">
        <f t="shared" si="762"/>
        <v>0.12909722222220085</v>
      </c>
      <c r="AJ1071" s="35">
        <f t="shared" si="763"/>
        <v>0.13300925925923726</v>
      </c>
      <c r="AK1071" s="36">
        <f t="shared" si="764"/>
        <v>0.13692129629627364</v>
      </c>
      <c r="AL1071" s="35">
        <f t="shared" si="765"/>
        <v>0.14083333333331002</v>
      </c>
      <c r="AM1071" s="35">
        <f t="shared" si="766"/>
        <v>0.14474537037034643</v>
      </c>
      <c r="AN1071" s="35">
        <f t="shared" si="767"/>
        <v>0.14865740740738281</v>
      </c>
      <c r="AO1071" s="35">
        <f t="shared" si="768"/>
        <v>0.15256944444441919</v>
      </c>
      <c r="AP1071" s="36">
        <f t="shared" si="769"/>
        <v>0.15648148148145558</v>
      </c>
      <c r="AQ1071" s="35">
        <f t="shared" si="770"/>
        <v>0.16039351851849198</v>
      </c>
      <c r="AR1071" s="35">
        <f t="shared" si="771"/>
        <v>0.16430555555552837</v>
      </c>
      <c r="AS1071" s="38">
        <f t="shared" si="772"/>
        <v>0.16506840277775048</v>
      </c>
      <c r="AU1071" s="33">
        <v>3.9120370370363897E-3</v>
      </c>
    </row>
    <row r="1072" spans="1:47">
      <c r="A1072" s="33">
        <v>3.9131944444438004E-3</v>
      </c>
      <c r="B1072" s="34">
        <v>3.9131944444438004E-3</v>
      </c>
      <c r="C1072" s="35">
        <f t="shared" si="773"/>
        <v>7.8263888888876008E-3</v>
      </c>
      <c r="D1072" s="35">
        <f t="shared" si="731"/>
        <v>1.1739583333331402E-2</v>
      </c>
      <c r="E1072" s="35">
        <f t="shared" si="732"/>
        <v>1.5652777777775202E-2</v>
      </c>
      <c r="F1072" s="36">
        <f t="shared" si="733"/>
        <v>1.9565972222219001E-2</v>
      </c>
      <c r="G1072" s="35">
        <f t="shared" si="734"/>
        <v>2.3479166666662804E-2</v>
      </c>
      <c r="H1072" s="35">
        <f t="shared" si="735"/>
        <v>2.7392361111106604E-2</v>
      </c>
      <c r="I1072" s="35">
        <f t="shared" si="736"/>
        <v>3.1305555555550403E-2</v>
      </c>
      <c r="J1072" s="35">
        <f t="shared" si="737"/>
        <v>3.5218749999994206E-2</v>
      </c>
      <c r="K1072" s="36">
        <f t="shared" si="738"/>
        <v>3.9131944444438002E-2</v>
      </c>
      <c r="L1072" s="35">
        <f t="shared" si="739"/>
        <v>4.3045138888881805E-2</v>
      </c>
      <c r="M1072" s="35">
        <f t="shared" si="740"/>
        <v>4.6958333333325608E-2</v>
      </c>
      <c r="N1072" s="35">
        <f t="shared" si="741"/>
        <v>5.0871527777769404E-2</v>
      </c>
      <c r="O1072" s="35">
        <f t="shared" si="742"/>
        <v>5.4784722222213207E-2</v>
      </c>
      <c r="P1072" s="36">
        <f t="shared" si="743"/>
        <v>5.8697916666657003E-2</v>
      </c>
      <c r="Q1072" s="35">
        <f t="shared" si="744"/>
        <v>6.2611111111100806E-2</v>
      </c>
      <c r="R1072" s="35">
        <f t="shared" si="745"/>
        <v>6.6524305555544602E-2</v>
      </c>
      <c r="S1072" s="35">
        <f t="shared" si="746"/>
        <v>7.0437499999988412E-2</v>
      </c>
      <c r="T1072" s="35">
        <f t="shared" si="747"/>
        <v>7.4350694444432208E-2</v>
      </c>
      <c r="U1072" s="36">
        <f t="shared" si="748"/>
        <v>7.8263888888876004E-2</v>
      </c>
      <c r="V1072" s="35">
        <f t="shared" si="749"/>
        <v>8.2177083333319814E-2</v>
      </c>
      <c r="W1072" s="37">
        <f t="shared" si="750"/>
        <v>8.2548836805541967E-2</v>
      </c>
      <c r="X1072" s="35">
        <f t="shared" si="751"/>
        <v>8.609027777776361E-2</v>
      </c>
      <c r="Y1072" s="35">
        <f t="shared" si="752"/>
        <v>9.0003472222207406E-2</v>
      </c>
      <c r="Z1072" s="35">
        <f t="shared" si="753"/>
        <v>9.3916666666651216E-2</v>
      </c>
      <c r="AA1072" s="36">
        <f t="shared" si="754"/>
        <v>9.7829861111095012E-2</v>
      </c>
      <c r="AB1072" s="35">
        <f t="shared" si="755"/>
        <v>0.10174305555553881</v>
      </c>
      <c r="AC1072" s="35">
        <f t="shared" si="756"/>
        <v>0.1056562499999826</v>
      </c>
      <c r="AD1072" s="35">
        <f t="shared" si="757"/>
        <v>0.10956944444442641</v>
      </c>
      <c r="AE1072" s="35">
        <f t="shared" si="758"/>
        <v>0.11348263888887021</v>
      </c>
      <c r="AF1072" s="36">
        <f t="shared" si="759"/>
        <v>0.11739583333331401</v>
      </c>
      <c r="AG1072" s="35">
        <f t="shared" si="760"/>
        <v>0.12130902777775782</v>
      </c>
      <c r="AH1072" s="35">
        <f t="shared" si="761"/>
        <v>0.12522222222220161</v>
      </c>
      <c r="AI1072" s="35">
        <f t="shared" si="762"/>
        <v>0.12913541666664541</v>
      </c>
      <c r="AJ1072" s="35">
        <f t="shared" si="763"/>
        <v>0.1330486111110892</v>
      </c>
      <c r="AK1072" s="36">
        <f t="shared" si="764"/>
        <v>0.136961805555533</v>
      </c>
      <c r="AL1072" s="35">
        <f t="shared" si="765"/>
        <v>0.14087499999997682</v>
      </c>
      <c r="AM1072" s="35">
        <f t="shared" si="766"/>
        <v>0.14478819444442062</v>
      </c>
      <c r="AN1072" s="35">
        <f t="shared" si="767"/>
        <v>0.14870138888886442</v>
      </c>
      <c r="AO1072" s="35">
        <f t="shared" si="768"/>
        <v>0.15261458333330821</v>
      </c>
      <c r="AP1072" s="36">
        <f t="shared" si="769"/>
        <v>0.15652777777775201</v>
      </c>
      <c r="AQ1072" s="35">
        <f t="shared" si="770"/>
        <v>0.1604409722221958</v>
      </c>
      <c r="AR1072" s="35">
        <f t="shared" si="771"/>
        <v>0.16435416666663963</v>
      </c>
      <c r="AS1072" s="38">
        <f t="shared" si="772"/>
        <v>0.16511723958330615</v>
      </c>
      <c r="AU1072" s="33">
        <v>3.9131944444438004E-3</v>
      </c>
    </row>
    <row r="1073" spans="1:47">
      <c r="A1073" s="33">
        <v>3.9143518518511998E-3</v>
      </c>
      <c r="B1073" s="34">
        <v>3.9143518518511998E-3</v>
      </c>
      <c r="C1073" s="35">
        <f t="shared" si="773"/>
        <v>7.8287037037023995E-3</v>
      </c>
      <c r="D1073" s="35">
        <f t="shared" si="731"/>
        <v>1.1743055555553598E-2</v>
      </c>
      <c r="E1073" s="35">
        <f t="shared" si="732"/>
        <v>1.5657407407404799E-2</v>
      </c>
      <c r="F1073" s="36">
        <f t="shared" si="733"/>
        <v>1.9571759259256E-2</v>
      </c>
      <c r="G1073" s="35">
        <f t="shared" si="734"/>
        <v>2.3486111111107197E-2</v>
      </c>
      <c r="H1073" s="35">
        <f t="shared" si="735"/>
        <v>2.7400462962958397E-2</v>
      </c>
      <c r="I1073" s="35">
        <f t="shared" si="736"/>
        <v>3.1314814814809598E-2</v>
      </c>
      <c r="J1073" s="35">
        <f t="shared" si="737"/>
        <v>3.5229166666660795E-2</v>
      </c>
      <c r="K1073" s="36">
        <f t="shared" si="738"/>
        <v>3.9143518518511999E-2</v>
      </c>
      <c r="L1073" s="35">
        <f t="shared" si="739"/>
        <v>4.3057870370363197E-2</v>
      </c>
      <c r="M1073" s="35">
        <f t="shared" si="740"/>
        <v>4.6972222222214394E-2</v>
      </c>
      <c r="N1073" s="35">
        <f t="shared" si="741"/>
        <v>5.0886574074065598E-2</v>
      </c>
      <c r="O1073" s="35">
        <f t="shared" si="742"/>
        <v>5.4800925925916795E-2</v>
      </c>
      <c r="P1073" s="36">
        <f t="shared" si="743"/>
        <v>5.8715277777767999E-2</v>
      </c>
      <c r="Q1073" s="35">
        <f t="shared" si="744"/>
        <v>6.2629629629619196E-2</v>
      </c>
      <c r="R1073" s="35">
        <f t="shared" si="745"/>
        <v>6.6543981481470393E-2</v>
      </c>
      <c r="S1073" s="35">
        <f t="shared" si="746"/>
        <v>7.0458333333321591E-2</v>
      </c>
      <c r="T1073" s="35">
        <f t="shared" si="747"/>
        <v>7.4372685185172802E-2</v>
      </c>
      <c r="U1073" s="36">
        <f t="shared" si="748"/>
        <v>7.8287037037023999E-2</v>
      </c>
      <c r="V1073" s="35">
        <f t="shared" si="749"/>
        <v>8.2201388888875196E-2</v>
      </c>
      <c r="W1073" s="37">
        <f t="shared" si="750"/>
        <v>8.257325231480106E-2</v>
      </c>
      <c r="X1073" s="35">
        <f t="shared" si="751"/>
        <v>8.6115740740726393E-2</v>
      </c>
      <c r="Y1073" s="35">
        <f t="shared" si="752"/>
        <v>9.003009259257759E-2</v>
      </c>
      <c r="Z1073" s="35">
        <f t="shared" si="753"/>
        <v>9.3944444444428787E-2</v>
      </c>
      <c r="AA1073" s="36">
        <f t="shared" si="754"/>
        <v>9.7858796296279998E-2</v>
      </c>
      <c r="AB1073" s="35">
        <f t="shared" si="755"/>
        <v>0.1017731481481312</v>
      </c>
      <c r="AC1073" s="35">
        <f t="shared" si="756"/>
        <v>0.10568749999998239</v>
      </c>
      <c r="AD1073" s="35">
        <f t="shared" si="757"/>
        <v>0.10960185185183359</v>
      </c>
      <c r="AE1073" s="35">
        <f t="shared" si="758"/>
        <v>0.11351620370368479</v>
      </c>
      <c r="AF1073" s="36">
        <f t="shared" si="759"/>
        <v>0.117430555555536</v>
      </c>
      <c r="AG1073" s="35">
        <f t="shared" si="760"/>
        <v>0.1213449074073872</v>
      </c>
      <c r="AH1073" s="35">
        <f t="shared" si="761"/>
        <v>0.12525925925923839</v>
      </c>
      <c r="AI1073" s="35">
        <f t="shared" si="762"/>
        <v>0.1291736111110896</v>
      </c>
      <c r="AJ1073" s="35">
        <f t="shared" si="763"/>
        <v>0.13308796296294079</v>
      </c>
      <c r="AK1073" s="36">
        <f t="shared" si="764"/>
        <v>0.137002314814792</v>
      </c>
      <c r="AL1073" s="35">
        <f t="shared" si="765"/>
        <v>0.14091666666664318</v>
      </c>
      <c r="AM1073" s="35">
        <f t="shared" si="766"/>
        <v>0.14483101851849439</v>
      </c>
      <c r="AN1073" s="35">
        <f t="shared" si="767"/>
        <v>0.1487453703703456</v>
      </c>
      <c r="AO1073" s="35">
        <f t="shared" si="768"/>
        <v>0.15265972222219679</v>
      </c>
      <c r="AP1073" s="36">
        <f t="shared" si="769"/>
        <v>0.156574074074048</v>
      </c>
      <c r="AQ1073" s="35">
        <f t="shared" si="770"/>
        <v>0.16048842592589918</v>
      </c>
      <c r="AR1073" s="35">
        <f t="shared" si="771"/>
        <v>0.16440277777775039</v>
      </c>
      <c r="AS1073" s="38">
        <f t="shared" si="772"/>
        <v>0.16516607638886138</v>
      </c>
      <c r="AU1073" s="33">
        <v>3.9143518518511998E-3</v>
      </c>
    </row>
    <row r="1074" spans="1:47">
      <c r="A1074" s="33">
        <v>3.91550925925862E-3</v>
      </c>
      <c r="B1074" s="34">
        <v>3.91550925925862E-3</v>
      </c>
      <c r="C1074" s="35">
        <f t="shared" si="773"/>
        <v>7.8310185185172399E-3</v>
      </c>
      <c r="D1074" s="35">
        <f t="shared" si="731"/>
        <v>1.1746527777775861E-2</v>
      </c>
      <c r="E1074" s="35">
        <f t="shared" si="732"/>
        <v>1.566203703703448E-2</v>
      </c>
      <c r="F1074" s="36">
        <f t="shared" si="733"/>
        <v>1.9577546296293099E-2</v>
      </c>
      <c r="G1074" s="35">
        <f t="shared" si="734"/>
        <v>2.3493055555551721E-2</v>
      </c>
      <c r="H1074" s="35">
        <f t="shared" si="735"/>
        <v>2.7408564814810341E-2</v>
      </c>
      <c r="I1074" s="35">
        <f t="shared" si="736"/>
        <v>3.132407407406896E-2</v>
      </c>
      <c r="J1074" s="35">
        <f t="shared" si="737"/>
        <v>3.5239583333327579E-2</v>
      </c>
      <c r="K1074" s="36">
        <f t="shared" si="738"/>
        <v>3.9155092592586198E-2</v>
      </c>
      <c r="L1074" s="35">
        <f t="shared" si="739"/>
        <v>4.3070601851844817E-2</v>
      </c>
      <c r="M1074" s="35">
        <f t="shared" si="740"/>
        <v>4.6986111111103443E-2</v>
      </c>
      <c r="N1074" s="35">
        <f t="shared" si="741"/>
        <v>5.0901620370362062E-2</v>
      </c>
      <c r="O1074" s="35">
        <f t="shared" si="742"/>
        <v>5.4817129629620681E-2</v>
      </c>
      <c r="P1074" s="36">
        <f t="shared" si="743"/>
        <v>5.87326388888793E-2</v>
      </c>
      <c r="Q1074" s="35">
        <f t="shared" si="744"/>
        <v>6.2648148148137919E-2</v>
      </c>
      <c r="R1074" s="35">
        <f t="shared" si="745"/>
        <v>6.6563657407396545E-2</v>
      </c>
      <c r="S1074" s="35">
        <f t="shared" si="746"/>
        <v>7.0479166666655158E-2</v>
      </c>
      <c r="T1074" s="35">
        <f t="shared" si="747"/>
        <v>7.4394675925913784E-2</v>
      </c>
      <c r="U1074" s="36">
        <f t="shared" si="748"/>
        <v>7.8310185185172396E-2</v>
      </c>
      <c r="V1074" s="35">
        <f t="shared" si="749"/>
        <v>8.2225694444431022E-2</v>
      </c>
      <c r="W1074" s="37">
        <f t="shared" si="750"/>
        <v>8.2597667824060583E-2</v>
      </c>
      <c r="X1074" s="35">
        <f t="shared" si="751"/>
        <v>8.6141203703689634E-2</v>
      </c>
      <c r="Y1074" s="35">
        <f t="shared" si="752"/>
        <v>9.005671296294826E-2</v>
      </c>
      <c r="Z1074" s="35">
        <f t="shared" si="753"/>
        <v>9.3972222222206886E-2</v>
      </c>
      <c r="AA1074" s="36">
        <f t="shared" si="754"/>
        <v>9.7887731481465498E-2</v>
      </c>
      <c r="AB1074" s="35">
        <f t="shared" si="755"/>
        <v>0.10180324074072412</v>
      </c>
      <c r="AC1074" s="35">
        <f t="shared" si="756"/>
        <v>0.10571874999998274</v>
      </c>
      <c r="AD1074" s="35">
        <f t="shared" si="757"/>
        <v>0.10963425925924136</v>
      </c>
      <c r="AE1074" s="35">
        <f t="shared" si="758"/>
        <v>0.11354976851849997</v>
      </c>
      <c r="AF1074" s="36">
        <f t="shared" si="759"/>
        <v>0.1174652777777586</v>
      </c>
      <c r="AG1074" s="35">
        <f t="shared" si="760"/>
        <v>0.12138078703701721</v>
      </c>
      <c r="AH1074" s="35">
        <f t="shared" si="761"/>
        <v>0.12529629629627584</v>
      </c>
      <c r="AI1074" s="35">
        <f t="shared" si="762"/>
        <v>0.12921180555553446</v>
      </c>
      <c r="AJ1074" s="35">
        <f t="shared" si="763"/>
        <v>0.13312731481479309</v>
      </c>
      <c r="AK1074" s="36">
        <f t="shared" si="764"/>
        <v>0.13704282407405169</v>
      </c>
      <c r="AL1074" s="35">
        <f t="shared" si="765"/>
        <v>0.14095833333331032</v>
      </c>
      <c r="AM1074" s="35">
        <f t="shared" si="766"/>
        <v>0.14487384259256894</v>
      </c>
      <c r="AN1074" s="35">
        <f t="shared" si="767"/>
        <v>0.14878935185182757</v>
      </c>
      <c r="AO1074" s="35">
        <f t="shared" si="768"/>
        <v>0.15270486111108617</v>
      </c>
      <c r="AP1074" s="36">
        <f t="shared" si="769"/>
        <v>0.15662037037034479</v>
      </c>
      <c r="AQ1074" s="35">
        <f t="shared" si="770"/>
        <v>0.16053587962960342</v>
      </c>
      <c r="AR1074" s="35">
        <f t="shared" si="771"/>
        <v>0.16445138888886204</v>
      </c>
      <c r="AS1074" s="38">
        <f t="shared" si="772"/>
        <v>0.16521491319441747</v>
      </c>
      <c r="AU1074" s="33">
        <v>3.91550925925862E-3</v>
      </c>
    </row>
    <row r="1075" spans="1:47">
      <c r="A1075" s="33">
        <v>3.9166666666660297E-3</v>
      </c>
      <c r="B1075" s="34">
        <v>3.9166666666660297E-3</v>
      </c>
      <c r="C1075" s="35">
        <f t="shared" si="773"/>
        <v>7.8333333333320595E-3</v>
      </c>
      <c r="D1075" s="35">
        <f t="shared" si="731"/>
        <v>1.1749999999998088E-2</v>
      </c>
      <c r="E1075" s="35">
        <f t="shared" si="732"/>
        <v>1.5666666666664119E-2</v>
      </c>
      <c r="F1075" s="36">
        <f t="shared" si="733"/>
        <v>1.958333333333015E-2</v>
      </c>
      <c r="G1075" s="35">
        <f t="shared" si="734"/>
        <v>2.3499999999996177E-2</v>
      </c>
      <c r="H1075" s="35">
        <f t="shared" si="735"/>
        <v>2.7416666666662207E-2</v>
      </c>
      <c r="I1075" s="35">
        <f t="shared" si="736"/>
        <v>3.1333333333328238E-2</v>
      </c>
      <c r="J1075" s="35">
        <f t="shared" si="737"/>
        <v>3.5249999999994265E-2</v>
      </c>
      <c r="K1075" s="36">
        <f t="shared" si="738"/>
        <v>3.9166666666660299E-2</v>
      </c>
      <c r="L1075" s="35">
        <f t="shared" si="739"/>
        <v>4.3083333333326326E-2</v>
      </c>
      <c r="M1075" s="35">
        <f t="shared" si="740"/>
        <v>4.6999999999992353E-2</v>
      </c>
      <c r="N1075" s="35">
        <f t="shared" si="741"/>
        <v>5.0916666666658388E-2</v>
      </c>
      <c r="O1075" s="35">
        <f t="shared" si="742"/>
        <v>5.4833333333324415E-2</v>
      </c>
      <c r="P1075" s="36">
        <f t="shared" si="743"/>
        <v>5.8749999999990449E-2</v>
      </c>
      <c r="Q1075" s="35">
        <f t="shared" si="744"/>
        <v>6.2666666666656476E-2</v>
      </c>
      <c r="R1075" s="35">
        <f t="shared" si="745"/>
        <v>6.6583333333322503E-2</v>
      </c>
      <c r="S1075" s="35">
        <f t="shared" si="746"/>
        <v>7.049999999998853E-2</v>
      </c>
      <c r="T1075" s="35">
        <f t="shared" si="747"/>
        <v>7.4416666666654571E-2</v>
      </c>
      <c r="U1075" s="36">
        <f t="shared" si="748"/>
        <v>7.8333333333320598E-2</v>
      </c>
      <c r="V1075" s="35">
        <f t="shared" si="749"/>
        <v>8.2249999999986625E-2</v>
      </c>
      <c r="W1075" s="37">
        <f t="shared" si="750"/>
        <v>8.2622083333319898E-2</v>
      </c>
      <c r="X1075" s="35">
        <f t="shared" si="751"/>
        <v>8.6166666666652653E-2</v>
      </c>
      <c r="Y1075" s="35">
        <f t="shared" si="752"/>
        <v>9.008333333331868E-2</v>
      </c>
      <c r="Z1075" s="35">
        <f t="shared" si="753"/>
        <v>9.3999999999984707E-2</v>
      </c>
      <c r="AA1075" s="36">
        <f t="shared" si="754"/>
        <v>9.7916666666650748E-2</v>
      </c>
      <c r="AB1075" s="35">
        <f t="shared" si="755"/>
        <v>0.10183333333331678</v>
      </c>
      <c r="AC1075" s="35">
        <f t="shared" si="756"/>
        <v>0.1057499999999828</v>
      </c>
      <c r="AD1075" s="35">
        <f t="shared" si="757"/>
        <v>0.10966666666664883</v>
      </c>
      <c r="AE1075" s="35">
        <f t="shared" si="758"/>
        <v>0.11358333333331486</v>
      </c>
      <c r="AF1075" s="36">
        <f t="shared" si="759"/>
        <v>0.1174999999999809</v>
      </c>
      <c r="AG1075" s="35">
        <f t="shared" si="760"/>
        <v>0.12141666666664692</v>
      </c>
      <c r="AH1075" s="35">
        <f t="shared" si="761"/>
        <v>0.12533333333331295</v>
      </c>
      <c r="AI1075" s="35">
        <f t="shared" si="762"/>
        <v>0.12924999999997899</v>
      </c>
      <c r="AJ1075" s="35">
        <f t="shared" si="763"/>
        <v>0.13316666666664501</v>
      </c>
      <c r="AK1075" s="36">
        <f t="shared" si="764"/>
        <v>0.13708333333331105</v>
      </c>
      <c r="AL1075" s="35">
        <f t="shared" si="765"/>
        <v>0.14099999999997706</v>
      </c>
      <c r="AM1075" s="35">
        <f t="shared" si="766"/>
        <v>0.1449166666666431</v>
      </c>
      <c r="AN1075" s="35">
        <f t="shared" si="767"/>
        <v>0.14883333333330914</v>
      </c>
      <c r="AO1075" s="35">
        <f t="shared" si="768"/>
        <v>0.15274999999997516</v>
      </c>
      <c r="AP1075" s="36">
        <f t="shared" si="769"/>
        <v>0.1566666666666412</v>
      </c>
      <c r="AQ1075" s="35">
        <f t="shared" si="770"/>
        <v>0.16058333333330721</v>
      </c>
      <c r="AR1075" s="35">
        <f t="shared" si="771"/>
        <v>0.16449999999997325</v>
      </c>
      <c r="AS1075" s="38">
        <f t="shared" si="772"/>
        <v>0.16526374999997312</v>
      </c>
      <c r="AU1075" s="33">
        <v>3.9166666666660297E-3</v>
      </c>
    </row>
    <row r="1076" spans="1:47">
      <c r="A1076" s="33">
        <v>3.9178240740734196E-3</v>
      </c>
      <c r="B1076" s="34">
        <v>3.9178240740734196E-3</v>
      </c>
      <c r="C1076" s="35">
        <f t="shared" si="773"/>
        <v>7.8356481481468392E-3</v>
      </c>
      <c r="D1076" s="35">
        <f t="shared" si="731"/>
        <v>1.1753472222220259E-2</v>
      </c>
      <c r="E1076" s="35">
        <f t="shared" si="732"/>
        <v>1.5671296296293678E-2</v>
      </c>
      <c r="F1076" s="36">
        <f t="shared" si="733"/>
        <v>1.95891203703671E-2</v>
      </c>
      <c r="G1076" s="35">
        <f t="shared" si="734"/>
        <v>2.3506944444440517E-2</v>
      </c>
      <c r="H1076" s="35">
        <f t="shared" si="735"/>
        <v>2.7424768518513935E-2</v>
      </c>
      <c r="I1076" s="35">
        <f t="shared" si="736"/>
        <v>3.1342592592587357E-2</v>
      </c>
      <c r="J1076" s="35">
        <f t="shared" si="737"/>
        <v>3.5260416666660778E-2</v>
      </c>
      <c r="K1076" s="36">
        <f t="shared" si="738"/>
        <v>3.9178240740734199E-2</v>
      </c>
      <c r="L1076" s="35">
        <f t="shared" si="739"/>
        <v>4.3096064814807614E-2</v>
      </c>
      <c r="M1076" s="35">
        <f t="shared" si="740"/>
        <v>4.7013888888881035E-2</v>
      </c>
      <c r="N1076" s="35">
        <f t="shared" si="741"/>
        <v>5.0931712962954456E-2</v>
      </c>
      <c r="O1076" s="35">
        <f t="shared" si="742"/>
        <v>5.4849537037027871E-2</v>
      </c>
      <c r="P1076" s="36">
        <f t="shared" si="743"/>
        <v>5.8767361111101292E-2</v>
      </c>
      <c r="Q1076" s="35">
        <f t="shared" si="744"/>
        <v>6.2685185185174713E-2</v>
      </c>
      <c r="R1076" s="35">
        <f t="shared" si="745"/>
        <v>6.6603009259248128E-2</v>
      </c>
      <c r="S1076" s="35">
        <f t="shared" si="746"/>
        <v>7.0520833333321556E-2</v>
      </c>
      <c r="T1076" s="35">
        <f t="shared" si="747"/>
        <v>7.443865740739497E-2</v>
      </c>
      <c r="U1076" s="36">
        <f t="shared" si="748"/>
        <v>7.8356481481468399E-2</v>
      </c>
      <c r="V1076" s="35">
        <f t="shared" si="749"/>
        <v>8.2274305555541813E-2</v>
      </c>
      <c r="W1076" s="37">
        <f t="shared" si="750"/>
        <v>8.2646498842578783E-2</v>
      </c>
      <c r="X1076" s="35">
        <f t="shared" si="751"/>
        <v>8.6192129629615227E-2</v>
      </c>
      <c r="Y1076" s="35">
        <f t="shared" si="752"/>
        <v>9.0109953703688656E-2</v>
      </c>
      <c r="Z1076" s="35">
        <f t="shared" si="753"/>
        <v>9.402777777776207E-2</v>
      </c>
      <c r="AA1076" s="36">
        <f t="shared" si="754"/>
        <v>9.7945601851835484E-2</v>
      </c>
      <c r="AB1076" s="35">
        <f t="shared" si="755"/>
        <v>0.10186342592590891</v>
      </c>
      <c r="AC1076" s="35">
        <f t="shared" si="756"/>
        <v>0.10578124999998233</v>
      </c>
      <c r="AD1076" s="35">
        <f t="shared" si="757"/>
        <v>0.10969907407405574</v>
      </c>
      <c r="AE1076" s="35">
        <f t="shared" si="758"/>
        <v>0.11361689814812917</v>
      </c>
      <c r="AF1076" s="36">
        <f t="shared" si="759"/>
        <v>0.11753472222220258</v>
      </c>
      <c r="AG1076" s="35">
        <f t="shared" si="760"/>
        <v>0.12145254629627601</v>
      </c>
      <c r="AH1076" s="35">
        <f t="shared" si="761"/>
        <v>0.12537037037034943</v>
      </c>
      <c r="AI1076" s="35">
        <f t="shared" si="762"/>
        <v>0.12928819444442285</v>
      </c>
      <c r="AJ1076" s="35">
        <f t="shared" si="763"/>
        <v>0.13320601851849626</v>
      </c>
      <c r="AK1076" s="36">
        <f t="shared" si="764"/>
        <v>0.13712384259256968</v>
      </c>
      <c r="AL1076" s="35">
        <f t="shared" si="765"/>
        <v>0.14104166666664311</v>
      </c>
      <c r="AM1076" s="35">
        <f t="shared" si="766"/>
        <v>0.14495949074071651</v>
      </c>
      <c r="AN1076" s="35">
        <f t="shared" si="767"/>
        <v>0.14887731481478994</v>
      </c>
      <c r="AO1076" s="35">
        <f t="shared" si="768"/>
        <v>0.15279513888886337</v>
      </c>
      <c r="AP1076" s="36">
        <f t="shared" si="769"/>
        <v>0.1567129629629368</v>
      </c>
      <c r="AQ1076" s="35">
        <f t="shared" si="770"/>
        <v>0.1606307870370102</v>
      </c>
      <c r="AR1076" s="35">
        <f t="shared" si="771"/>
        <v>0.16454861111108363</v>
      </c>
      <c r="AS1076" s="38">
        <f t="shared" si="772"/>
        <v>0.16531258680552793</v>
      </c>
      <c r="AU1076" s="33">
        <v>3.9178240740734196E-3</v>
      </c>
    </row>
    <row r="1077" spans="1:47">
      <c r="A1077" s="33">
        <v>3.9189814814808302E-3</v>
      </c>
      <c r="B1077" s="34">
        <v>3.9189814814808302E-3</v>
      </c>
      <c r="C1077" s="35">
        <f t="shared" si="773"/>
        <v>7.8379629629616605E-3</v>
      </c>
      <c r="D1077" s="35">
        <f t="shared" si="731"/>
        <v>1.1756944444442492E-2</v>
      </c>
      <c r="E1077" s="35">
        <f t="shared" si="732"/>
        <v>1.5675925925923321E-2</v>
      </c>
      <c r="F1077" s="36">
        <f t="shared" si="733"/>
        <v>1.959490740740415E-2</v>
      </c>
      <c r="G1077" s="35">
        <f t="shared" si="734"/>
        <v>2.3513888888884983E-2</v>
      </c>
      <c r="H1077" s="35">
        <f t="shared" si="735"/>
        <v>2.7432870370365812E-2</v>
      </c>
      <c r="I1077" s="35">
        <f t="shared" si="736"/>
        <v>3.1351851851846642E-2</v>
      </c>
      <c r="J1077" s="35">
        <f t="shared" si="737"/>
        <v>3.5270833333327471E-2</v>
      </c>
      <c r="K1077" s="36">
        <f t="shared" si="738"/>
        <v>3.9189814814808301E-2</v>
      </c>
      <c r="L1077" s="35">
        <f t="shared" si="739"/>
        <v>4.310879629628913E-2</v>
      </c>
      <c r="M1077" s="35">
        <f t="shared" si="740"/>
        <v>4.7027777777769966E-2</v>
      </c>
      <c r="N1077" s="35">
        <f t="shared" si="741"/>
        <v>5.0946759259250796E-2</v>
      </c>
      <c r="O1077" s="35">
        <f t="shared" si="742"/>
        <v>5.4865740740731625E-2</v>
      </c>
      <c r="P1077" s="36">
        <f t="shared" si="743"/>
        <v>5.8784722222212454E-2</v>
      </c>
      <c r="Q1077" s="35">
        <f t="shared" si="744"/>
        <v>6.2703703703693284E-2</v>
      </c>
      <c r="R1077" s="35">
        <f t="shared" si="745"/>
        <v>6.6622685185174113E-2</v>
      </c>
      <c r="S1077" s="35">
        <f t="shared" si="746"/>
        <v>7.0541666666654942E-2</v>
      </c>
      <c r="T1077" s="35">
        <f t="shared" si="747"/>
        <v>7.4460648148135772E-2</v>
      </c>
      <c r="U1077" s="36">
        <f t="shared" si="748"/>
        <v>7.8379629629616601E-2</v>
      </c>
      <c r="V1077" s="35">
        <f t="shared" si="749"/>
        <v>8.2298611111097431E-2</v>
      </c>
      <c r="W1077" s="37">
        <f t="shared" si="750"/>
        <v>8.2670914351838112E-2</v>
      </c>
      <c r="X1077" s="35">
        <f t="shared" si="751"/>
        <v>8.621759259257826E-2</v>
      </c>
      <c r="Y1077" s="35">
        <f t="shared" si="752"/>
        <v>9.0136574074059089E-2</v>
      </c>
      <c r="Z1077" s="35">
        <f t="shared" si="753"/>
        <v>9.4055555555539933E-2</v>
      </c>
      <c r="AA1077" s="36">
        <f t="shared" si="754"/>
        <v>9.7974537037020762E-2</v>
      </c>
      <c r="AB1077" s="35">
        <f t="shared" si="755"/>
        <v>0.10189351851850159</v>
      </c>
      <c r="AC1077" s="35">
        <f t="shared" si="756"/>
        <v>0.10581249999998242</v>
      </c>
      <c r="AD1077" s="35">
        <f t="shared" si="757"/>
        <v>0.10973148148146325</v>
      </c>
      <c r="AE1077" s="35">
        <f t="shared" si="758"/>
        <v>0.11365046296294408</v>
      </c>
      <c r="AF1077" s="36">
        <f t="shared" si="759"/>
        <v>0.11756944444442491</v>
      </c>
      <c r="AG1077" s="35">
        <f t="shared" si="760"/>
        <v>0.12148842592590574</v>
      </c>
      <c r="AH1077" s="35">
        <f t="shared" si="761"/>
        <v>0.12540740740738657</v>
      </c>
      <c r="AI1077" s="35">
        <f t="shared" si="762"/>
        <v>0.12932638888886741</v>
      </c>
      <c r="AJ1077" s="35">
        <f t="shared" si="763"/>
        <v>0.13324537037034823</v>
      </c>
      <c r="AK1077" s="36">
        <f t="shared" si="764"/>
        <v>0.13716435185182907</v>
      </c>
      <c r="AL1077" s="35">
        <f t="shared" si="765"/>
        <v>0.14108333333330988</v>
      </c>
      <c r="AM1077" s="35">
        <f t="shared" si="766"/>
        <v>0.14500231481479073</v>
      </c>
      <c r="AN1077" s="35">
        <f t="shared" si="767"/>
        <v>0.14892129629627154</v>
      </c>
      <c r="AO1077" s="35">
        <f t="shared" si="768"/>
        <v>0.15284027777775239</v>
      </c>
      <c r="AP1077" s="36">
        <f t="shared" si="769"/>
        <v>0.1567592592592332</v>
      </c>
      <c r="AQ1077" s="35">
        <f t="shared" si="770"/>
        <v>0.16067824074071405</v>
      </c>
      <c r="AR1077" s="35">
        <f t="shared" si="771"/>
        <v>0.16459722222219486</v>
      </c>
      <c r="AS1077" s="38">
        <f t="shared" si="772"/>
        <v>0.16536142361108364</v>
      </c>
      <c r="AU1077" s="33">
        <v>3.9189814814808302E-3</v>
      </c>
    </row>
    <row r="1078" spans="1:47">
      <c r="A1078" s="33">
        <v>3.9201388888882504E-3</v>
      </c>
      <c r="B1078" s="34">
        <v>3.9201388888882504E-3</v>
      </c>
      <c r="C1078" s="35">
        <f t="shared" si="773"/>
        <v>7.8402777777765009E-3</v>
      </c>
      <c r="D1078" s="35">
        <f t="shared" si="731"/>
        <v>1.176041666666475E-2</v>
      </c>
      <c r="E1078" s="35">
        <f t="shared" si="732"/>
        <v>1.5680555555553002E-2</v>
      </c>
      <c r="F1078" s="36">
        <f t="shared" si="733"/>
        <v>1.9600694444441253E-2</v>
      </c>
      <c r="G1078" s="35">
        <f t="shared" si="734"/>
        <v>2.3520833333329501E-2</v>
      </c>
      <c r="H1078" s="35">
        <f t="shared" si="735"/>
        <v>2.7440972222217752E-2</v>
      </c>
      <c r="I1078" s="35">
        <f t="shared" si="736"/>
        <v>3.1361111111106003E-2</v>
      </c>
      <c r="J1078" s="35">
        <f t="shared" si="737"/>
        <v>3.5281249999994255E-2</v>
      </c>
      <c r="K1078" s="36">
        <f t="shared" si="738"/>
        <v>3.9201388888882506E-2</v>
      </c>
      <c r="L1078" s="35">
        <f t="shared" si="739"/>
        <v>4.3121527777770757E-2</v>
      </c>
      <c r="M1078" s="35">
        <f t="shared" si="740"/>
        <v>4.7041666666659002E-2</v>
      </c>
      <c r="N1078" s="35">
        <f t="shared" si="741"/>
        <v>5.0961805555547253E-2</v>
      </c>
      <c r="O1078" s="35">
        <f t="shared" si="742"/>
        <v>5.4881944444435504E-2</v>
      </c>
      <c r="P1078" s="36">
        <f t="shared" si="743"/>
        <v>5.8802083333323756E-2</v>
      </c>
      <c r="Q1078" s="35">
        <f t="shared" si="744"/>
        <v>6.2722222222212007E-2</v>
      </c>
      <c r="R1078" s="35">
        <f t="shared" si="745"/>
        <v>6.6642361111100251E-2</v>
      </c>
      <c r="S1078" s="35">
        <f t="shared" si="746"/>
        <v>7.0562499999988509E-2</v>
      </c>
      <c r="T1078" s="35">
        <f t="shared" si="747"/>
        <v>7.4482638888876754E-2</v>
      </c>
      <c r="U1078" s="36">
        <f t="shared" si="748"/>
        <v>7.8402777777765012E-2</v>
      </c>
      <c r="V1078" s="35">
        <f t="shared" si="749"/>
        <v>8.2322916666653256E-2</v>
      </c>
      <c r="W1078" s="37">
        <f t="shared" si="750"/>
        <v>8.2695329861097636E-2</v>
      </c>
      <c r="X1078" s="35">
        <f t="shared" si="751"/>
        <v>8.6243055555541515E-2</v>
      </c>
      <c r="Y1078" s="35">
        <f t="shared" si="752"/>
        <v>9.0163194444429759E-2</v>
      </c>
      <c r="Z1078" s="35">
        <f t="shared" si="753"/>
        <v>9.4083333333318003E-2</v>
      </c>
      <c r="AA1078" s="36">
        <f t="shared" si="754"/>
        <v>9.8003472222206262E-2</v>
      </c>
      <c r="AB1078" s="35">
        <f t="shared" si="755"/>
        <v>0.10192361111109451</v>
      </c>
      <c r="AC1078" s="35">
        <f t="shared" si="756"/>
        <v>0.10584374999998276</v>
      </c>
      <c r="AD1078" s="35">
        <f t="shared" si="757"/>
        <v>0.10976388888887101</v>
      </c>
      <c r="AE1078" s="35">
        <f t="shared" si="758"/>
        <v>0.11368402777775927</v>
      </c>
      <c r="AF1078" s="36">
        <f t="shared" si="759"/>
        <v>0.11760416666664751</v>
      </c>
      <c r="AG1078" s="35">
        <f t="shared" si="760"/>
        <v>0.12152430555553577</v>
      </c>
      <c r="AH1078" s="35">
        <f t="shared" si="761"/>
        <v>0.12544444444442401</v>
      </c>
      <c r="AI1078" s="35">
        <f t="shared" si="762"/>
        <v>0.12936458333331227</v>
      </c>
      <c r="AJ1078" s="35">
        <f t="shared" si="763"/>
        <v>0.1332847222222005</v>
      </c>
      <c r="AK1078" s="36">
        <f t="shared" si="764"/>
        <v>0.13720486111108876</v>
      </c>
      <c r="AL1078" s="35">
        <f t="shared" si="765"/>
        <v>0.14112499999997702</v>
      </c>
      <c r="AM1078" s="35">
        <f t="shared" si="766"/>
        <v>0.14504513888886528</v>
      </c>
      <c r="AN1078" s="35">
        <f t="shared" si="767"/>
        <v>0.14896527777775351</v>
      </c>
      <c r="AO1078" s="35">
        <f t="shared" si="768"/>
        <v>0.15288541666664177</v>
      </c>
      <c r="AP1078" s="36">
        <f t="shared" si="769"/>
        <v>0.15680555555553002</v>
      </c>
      <c r="AQ1078" s="35">
        <f t="shared" si="770"/>
        <v>0.16072569444441825</v>
      </c>
      <c r="AR1078" s="35">
        <f t="shared" si="771"/>
        <v>0.16464583333330651</v>
      </c>
      <c r="AS1078" s="38">
        <f t="shared" si="772"/>
        <v>0.16541026041663973</v>
      </c>
      <c r="AU1078" s="33">
        <v>3.9201388888882504E-3</v>
      </c>
    </row>
    <row r="1079" spans="1:47">
      <c r="A1079" s="33">
        <v>3.9212962962956602E-3</v>
      </c>
      <c r="B1079" s="34">
        <v>3.9212962962956602E-3</v>
      </c>
      <c r="C1079" s="35">
        <f t="shared" si="773"/>
        <v>7.8425925925913204E-3</v>
      </c>
      <c r="D1079" s="35">
        <f t="shared" si="731"/>
        <v>1.1763888888886982E-2</v>
      </c>
      <c r="E1079" s="35">
        <f t="shared" si="732"/>
        <v>1.5685185185182641E-2</v>
      </c>
      <c r="F1079" s="36">
        <f t="shared" si="733"/>
        <v>1.96064814814783E-2</v>
      </c>
      <c r="G1079" s="35">
        <f t="shared" si="734"/>
        <v>2.3527777777773963E-2</v>
      </c>
      <c r="H1079" s="35">
        <f t="shared" si="735"/>
        <v>2.7449074074069622E-2</v>
      </c>
      <c r="I1079" s="35">
        <f t="shared" si="736"/>
        <v>3.1370370370365282E-2</v>
      </c>
      <c r="J1079" s="35">
        <f t="shared" si="737"/>
        <v>3.5291666666660941E-2</v>
      </c>
      <c r="K1079" s="36">
        <f t="shared" si="738"/>
        <v>3.92129629629566E-2</v>
      </c>
      <c r="L1079" s="35">
        <f t="shared" si="739"/>
        <v>4.313425925925226E-2</v>
      </c>
      <c r="M1079" s="35">
        <f t="shared" si="740"/>
        <v>4.7055555555547926E-2</v>
      </c>
      <c r="N1079" s="35">
        <f t="shared" si="741"/>
        <v>5.0976851851843585E-2</v>
      </c>
      <c r="O1079" s="35">
        <f t="shared" si="742"/>
        <v>5.4898148148139245E-2</v>
      </c>
      <c r="P1079" s="36">
        <f t="shared" si="743"/>
        <v>5.8819444444434904E-2</v>
      </c>
      <c r="Q1079" s="35">
        <f t="shared" si="744"/>
        <v>6.2740740740730563E-2</v>
      </c>
      <c r="R1079" s="35">
        <f t="shared" si="745"/>
        <v>6.6662037037026223E-2</v>
      </c>
      <c r="S1079" s="35">
        <f t="shared" si="746"/>
        <v>7.0583333333321882E-2</v>
      </c>
      <c r="T1079" s="35">
        <f t="shared" si="747"/>
        <v>7.4504629629617541E-2</v>
      </c>
      <c r="U1079" s="36">
        <f t="shared" si="748"/>
        <v>7.8425925925913201E-2</v>
      </c>
      <c r="V1079" s="35">
        <f t="shared" si="749"/>
        <v>8.234722222220886E-2</v>
      </c>
      <c r="W1079" s="37">
        <f t="shared" si="750"/>
        <v>8.2719745370356951E-2</v>
      </c>
      <c r="X1079" s="35">
        <f t="shared" si="751"/>
        <v>8.6268518518504519E-2</v>
      </c>
      <c r="Y1079" s="35">
        <f t="shared" si="752"/>
        <v>9.0189814814800179E-2</v>
      </c>
      <c r="Z1079" s="35">
        <f t="shared" si="753"/>
        <v>9.4111111111095852E-2</v>
      </c>
      <c r="AA1079" s="36">
        <f t="shared" si="754"/>
        <v>9.8032407407391511E-2</v>
      </c>
      <c r="AB1079" s="35">
        <f t="shared" si="755"/>
        <v>0.10195370370368717</v>
      </c>
      <c r="AC1079" s="35">
        <f t="shared" si="756"/>
        <v>0.10587499999998283</v>
      </c>
      <c r="AD1079" s="35">
        <f t="shared" si="757"/>
        <v>0.10979629629627849</v>
      </c>
      <c r="AE1079" s="35">
        <f t="shared" si="758"/>
        <v>0.11371759259257415</v>
      </c>
      <c r="AF1079" s="36">
        <f t="shared" si="759"/>
        <v>0.11763888888886981</v>
      </c>
      <c r="AG1079" s="35">
        <f t="shared" si="760"/>
        <v>0.12156018518516547</v>
      </c>
      <c r="AH1079" s="35">
        <f t="shared" si="761"/>
        <v>0.12548148148146113</v>
      </c>
      <c r="AI1079" s="35">
        <f t="shared" si="762"/>
        <v>0.1294027777777568</v>
      </c>
      <c r="AJ1079" s="35">
        <f t="shared" si="763"/>
        <v>0.13332407407405245</v>
      </c>
      <c r="AK1079" s="36">
        <f t="shared" si="764"/>
        <v>0.13724537037034812</v>
      </c>
      <c r="AL1079" s="35">
        <f t="shared" si="765"/>
        <v>0.14116666666664376</v>
      </c>
      <c r="AM1079" s="35">
        <f t="shared" si="766"/>
        <v>0.14508796296293944</v>
      </c>
      <c r="AN1079" s="35">
        <f t="shared" si="767"/>
        <v>0.14900925925923508</v>
      </c>
      <c r="AO1079" s="35">
        <f t="shared" si="768"/>
        <v>0.15293055555553076</v>
      </c>
      <c r="AP1079" s="36">
        <f t="shared" si="769"/>
        <v>0.1568518518518264</v>
      </c>
      <c r="AQ1079" s="35">
        <f t="shared" si="770"/>
        <v>0.16077314814812207</v>
      </c>
      <c r="AR1079" s="35">
        <f t="shared" si="771"/>
        <v>0.16469444444441772</v>
      </c>
      <c r="AS1079" s="38">
        <f t="shared" si="772"/>
        <v>0.16545909722219537</v>
      </c>
      <c r="AU1079" s="33">
        <v>3.9212962962956602E-3</v>
      </c>
    </row>
    <row r="1080" spans="1:47">
      <c r="A1080" s="33">
        <v>3.9224537037030596E-3</v>
      </c>
      <c r="B1080" s="34">
        <v>3.9224537037030596E-3</v>
      </c>
      <c r="C1080" s="35">
        <f t="shared" si="773"/>
        <v>7.8449074074061192E-3</v>
      </c>
      <c r="D1080" s="35">
        <f t="shared" si="731"/>
        <v>1.1767361111109178E-2</v>
      </c>
      <c r="E1080" s="35">
        <f t="shared" si="732"/>
        <v>1.5689814814812238E-2</v>
      </c>
      <c r="F1080" s="36">
        <f t="shared" si="733"/>
        <v>1.9612268518515299E-2</v>
      </c>
      <c r="G1080" s="35">
        <f t="shared" si="734"/>
        <v>2.3534722222218356E-2</v>
      </c>
      <c r="H1080" s="35">
        <f t="shared" si="735"/>
        <v>2.7457175925921416E-2</v>
      </c>
      <c r="I1080" s="35">
        <f t="shared" si="736"/>
        <v>3.1379629629624477E-2</v>
      </c>
      <c r="J1080" s="35">
        <f t="shared" si="737"/>
        <v>3.5302083333327537E-2</v>
      </c>
      <c r="K1080" s="36">
        <f t="shared" si="738"/>
        <v>3.9224537037030598E-2</v>
      </c>
      <c r="L1080" s="35">
        <f t="shared" si="739"/>
        <v>4.3146990740733658E-2</v>
      </c>
      <c r="M1080" s="35">
        <f t="shared" si="740"/>
        <v>4.7069444444436712E-2</v>
      </c>
      <c r="N1080" s="35">
        <f t="shared" si="741"/>
        <v>5.0991898148139772E-2</v>
      </c>
      <c r="O1080" s="35">
        <f t="shared" si="742"/>
        <v>5.4914351851842833E-2</v>
      </c>
      <c r="P1080" s="36">
        <f t="shared" si="743"/>
        <v>5.8836805555545893E-2</v>
      </c>
      <c r="Q1080" s="35">
        <f t="shared" si="744"/>
        <v>6.2759259259248953E-2</v>
      </c>
      <c r="R1080" s="35">
        <f t="shared" si="745"/>
        <v>6.6681712962952014E-2</v>
      </c>
      <c r="S1080" s="35">
        <f t="shared" si="746"/>
        <v>7.0604166666655074E-2</v>
      </c>
      <c r="T1080" s="35">
        <f t="shared" si="747"/>
        <v>7.4526620370358135E-2</v>
      </c>
      <c r="U1080" s="36">
        <f t="shared" si="748"/>
        <v>7.8449074074061195E-2</v>
      </c>
      <c r="V1080" s="35">
        <f t="shared" si="749"/>
        <v>8.2371527777764256E-2</v>
      </c>
      <c r="W1080" s="37">
        <f t="shared" si="750"/>
        <v>8.2744160879616044E-2</v>
      </c>
      <c r="X1080" s="35">
        <f t="shared" si="751"/>
        <v>8.6293981481467316E-2</v>
      </c>
      <c r="Y1080" s="35">
        <f t="shared" si="752"/>
        <v>9.0216435185170377E-2</v>
      </c>
      <c r="Z1080" s="35">
        <f t="shared" si="753"/>
        <v>9.4138888888873423E-2</v>
      </c>
      <c r="AA1080" s="36">
        <f t="shared" si="754"/>
        <v>9.8061342592576484E-2</v>
      </c>
      <c r="AB1080" s="35">
        <f t="shared" si="755"/>
        <v>0.10198379629627954</v>
      </c>
      <c r="AC1080" s="35">
        <f t="shared" si="756"/>
        <v>0.1059062499999826</v>
      </c>
      <c r="AD1080" s="35">
        <f t="shared" si="757"/>
        <v>0.10982870370368567</v>
      </c>
      <c r="AE1080" s="35">
        <f t="shared" si="758"/>
        <v>0.11375115740738873</v>
      </c>
      <c r="AF1080" s="36">
        <f t="shared" si="759"/>
        <v>0.11767361111109179</v>
      </c>
      <c r="AG1080" s="35">
        <f t="shared" si="760"/>
        <v>0.12159606481479485</v>
      </c>
      <c r="AH1080" s="35">
        <f t="shared" si="761"/>
        <v>0.12551851851849791</v>
      </c>
      <c r="AI1080" s="35">
        <f t="shared" si="762"/>
        <v>0.12944097222220097</v>
      </c>
      <c r="AJ1080" s="35">
        <f t="shared" si="763"/>
        <v>0.13336342592590403</v>
      </c>
      <c r="AK1080" s="36">
        <f t="shared" si="764"/>
        <v>0.13728587962960709</v>
      </c>
      <c r="AL1080" s="35">
        <f t="shared" si="765"/>
        <v>0.14120833333331015</v>
      </c>
      <c r="AM1080" s="35">
        <f t="shared" si="766"/>
        <v>0.14513078703701321</v>
      </c>
      <c r="AN1080" s="35">
        <f t="shared" si="767"/>
        <v>0.14905324074071627</v>
      </c>
      <c r="AO1080" s="35">
        <f t="shared" si="768"/>
        <v>0.15297569444441933</v>
      </c>
      <c r="AP1080" s="36">
        <f t="shared" si="769"/>
        <v>0.15689814814812239</v>
      </c>
      <c r="AQ1080" s="35">
        <f t="shared" si="770"/>
        <v>0.16082060185182545</v>
      </c>
      <c r="AR1080" s="35">
        <f t="shared" si="771"/>
        <v>0.16474305555552851</v>
      </c>
      <c r="AS1080" s="38">
        <f t="shared" si="772"/>
        <v>0.1655079340277506</v>
      </c>
      <c r="AU1080" s="33">
        <v>3.9224537037030596E-3</v>
      </c>
    </row>
    <row r="1081" spans="1:47">
      <c r="A1081" s="33">
        <v>3.9236111111104702E-3</v>
      </c>
      <c r="B1081" s="34">
        <v>3.9236111111104702E-3</v>
      </c>
      <c r="C1081" s="35">
        <f t="shared" si="773"/>
        <v>7.8472222222209405E-3</v>
      </c>
      <c r="D1081" s="35">
        <f t="shared" si="731"/>
        <v>1.1770833333331411E-2</v>
      </c>
      <c r="E1081" s="35">
        <f t="shared" si="732"/>
        <v>1.5694444444441881E-2</v>
      </c>
      <c r="F1081" s="36">
        <f t="shared" si="733"/>
        <v>1.9618055555552349E-2</v>
      </c>
      <c r="G1081" s="35">
        <f t="shared" si="734"/>
        <v>2.3541666666662821E-2</v>
      </c>
      <c r="H1081" s="35">
        <f t="shared" si="735"/>
        <v>2.7465277777773293E-2</v>
      </c>
      <c r="I1081" s="35">
        <f t="shared" si="736"/>
        <v>3.1388888888883762E-2</v>
      </c>
      <c r="J1081" s="35">
        <f t="shared" si="737"/>
        <v>3.531249999999423E-2</v>
      </c>
      <c r="K1081" s="36">
        <f t="shared" si="738"/>
        <v>3.9236111111104699E-2</v>
      </c>
      <c r="L1081" s="35">
        <f t="shared" si="739"/>
        <v>4.3159722222215174E-2</v>
      </c>
      <c r="M1081" s="35">
        <f t="shared" si="740"/>
        <v>4.7083333333325643E-2</v>
      </c>
      <c r="N1081" s="35">
        <f t="shared" si="741"/>
        <v>5.1006944444436111E-2</v>
      </c>
      <c r="O1081" s="35">
        <f t="shared" si="742"/>
        <v>5.4930555555546587E-2</v>
      </c>
      <c r="P1081" s="36">
        <f t="shared" si="743"/>
        <v>5.8854166666657055E-2</v>
      </c>
      <c r="Q1081" s="35">
        <f t="shared" si="744"/>
        <v>6.2777777777767524E-2</v>
      </c>
      <c r="R1081" s="35">
        <f t="shared" si="745"/>
        <v>6.6701388888877999E-2</v>
      </c>
      <c r="S1081" s="35">
        <f t="shared" si="746"/>
        <v>7.0624999999988461E-2</v>
      </c>
      <c r="T1081" s="35">
        <f t="shared" si="747"/>
        <v>7.4548611111098936E-2</v>
      </c>
      <c r="U1081" s="36">
        <f t="shared" si="748"/>
        <v>7.8472222222209398E-2</v>
      </c>
      <c r="V1081" s="35">
        <f t="shared" si="749"/>
        <v>8.2395833333319873E-2</v>
      </c>
      <c r="W1081" s="37">
        <f t="shared" si="750"/>
        <v>8.2768576388875359E-2</v>
      </c>
      <c r="X1081" s="35">
        <f t="shared" si="751"/>
        <v>8.6319444444430349E-2</v>
      </c>
      <c r="Y1081" s="35">
        <f t="shared" si="752"/>
        <v>9.024305555554081E-2</v>
      </c>
      <c r="Z1081" s="35">
        <f t="shared" si="753"/>
        <v>9.4166666666651286E-2</v>
      </c>
      <c r="AA1081" s="36">
        <f t="shared" si="754"/>
        <v>9.8090277777761761E-2</v>
      </c>
      <c r="AB1081" s="35">
        <f t="shared" si="755"/>
        <v>0.10201388888887222</v>
      </c>
      <c r="AC1081" s="35">
        <f t="shared" si="756"/>
        <v>0.1059374999999827</v>
      </c>
      <c r="AD1081" s="35">
        <f t="shared" si="757"/>
        <v>0.10986111111109317</v>
      </c>
      <c r="AE1081" s="35">
        <f t="shared" si="758"/>
        <v>0.11378472222220364</v>
      </c>
      <c r="AF1081" s="36">
        <f t="shared" si="759"/>
        <v>0.11770833333331411</v>
      </c>
      <c r="AG1081" s="35">
        <f t="shared" si="760"/>
        <v>0.12163194444442457</v>
      </c>
      <c r="AH1081" s="35">
        <f t="shared" si="761"/>
        <v>0.12555555555553505</v>
      </c>
      <c r="AI1081" s="35">
        <f t="shared" si="762"/>
        <v>0.12947916666664552</v>
      </c>
      <c r="AJ1081" s="35">
        <f t="shared" si="763"/>
        <v>0.133402777777756</v>
      </c>
      <c r="AK1081" s="36">
        <f t="shared" si="764"/>
        <v>0.13732638888886645</v>
      </c>
      <c r="AL1081" s="35">
        <f t="shared" si="765"/>
        <v>0.14124999999997692</v>
      </c>
      <c r="AM1081" s="35">
        <f t="shared" si="766"/>
        <v>0.1451736111110874</v>
      </c>
      <c r="AN1081" s="35">
        <f t="shared" si="767"/>
        <v>0.14909722222219787</v>
      </c>
      <c r="AO1081" s="35">
        <f t="shared" si="768"/>
        <v>0.15302083333330835</v>
      </c>
      <c r="AP1081" s="36">
        <f t="shared" si="769"/>
        <v>0.1569444444444188</v>
      </c>
      <c r="AQ1081" s="35">
        <f t="shared" si="770"/>
        <v>0.16086805555552927</v>
      </c>
      <c r="AR1081" s="35">
        <f t="shared" si="771"/>
        <v>0.16479166666663975</v>
      </c>
      <c r="AS1081" s="38">
        <f t="shared" si="772"/>
        <v>0.1655567708333063</v>
      </c>
      <c r="AU1081" s="33">
        <v>3.9236111111104702E-3</v>
      </c>
    </row>
    <row r="1082" spans="1:47">
      <c r="A1082" s="33">
        <v>3.9247685185178696E-3</v>
      </c>
      <c r="B1082" s="34">
        <v>3.9247685185178696E-3</v>
      </c>
      <c r="C1082" s="35">
        <f t="shared" si="773"/>
        <v>7.8495370370357392E-3</v>
      </c>
      <c r="D1082" s="35">
        <f t="shared" si="731"/>
        <v>1.1774305555553609E-2</v>
      </c>
      <c r="E1082" s="35">
        <f t="shared" si="732"/>
        <v>1.5699074074071478E-2</v>
      </c>
      <c r="F1082" s="36">
        <f t="shared" si="733"/>
        <v>1.9623842592589348E-2</v>
      </c>
      <c r="G1082" s="35">
        <f t="shared" si="734"/>
        <v>2.3548611111107218E-2</v>
      </c>
      <c r="H1082" s="35">
        <f t="shared" si="735"/>
        <v>2.7473379629625087E-2</v>
      </c>
      <c r="I1082" s="35">
        <f t="shared" si="736"/>
        <v>3.1398148148142957E-2</v>
      </c>
      <c r="J1082" s="35">
        <f t="shared" si="737"/>
        <v>3.5322916666660827E-2</v>
      </c>
      <c r="K1082" s="36">
        <f t="shared" si="738"/>
        <v>3.9247685185178696E-2</v>
      </c>
      <c r="L1082" s="35">
        <f t="shared" si="739"/>
        <v>4.3172453703696566E-2</v>
      </c>
      <c r="M1082" s="35">
        <f t="shared" si="740"/>
        <v>4.7097222222214435E-2</v>
      </c>
      <c r="N1082" s="35">
        <f t="shared" si="741"/>
        <v>5.1021990740732305E-2</v>
      </c>
      <c r="O1082" s="35">
        <f t="shared" si="742"/>
        <v>5.4946759259250175E-2</v>
      </c>
      <c r="P1082" s="36">
        <f t="shared" si="743"/>
        <v>5.8871527777768044E-2</v>
      </c>
      <c r="Q1082" s="35">
        <f t="shared" si="744"/>
        <v>6.2796296296285914E-2</v>
      </c>
      <c r="R1082" s="35">
        <f t="shared" si="745"/>
        <v>6.6721064814803777E-2</v>
      </c>
      <c r="S1082" s="35">
        <f t="shared" si="746"/>
        <v>7.0645833333321653E-2</v>
      </c>
      <c r="T1082" s="35">
        <f t="shared" si="747"/>
        <v>7.457060185183953E-2</v>
      </c>
      <c r="U1082" s="36">
        <f t="shared" si="748"/>
        <v>7.8495370370357392E-2</v>
      </c>
      <c r="V1082" s="35">
        <f t="shared" si="749"/>
        <v>8.2420138888875255E-2</v>
      </c>
      <c r="W1082" s="37">
        <f t="shared" si="750"/>
        <v>8.2792991898134452E-2</v>
      </c>
      <c r="X1082" s="35">
        <f t="shared" si="751"/>
        <v>8.6344907407393132E-2</v>
      </c>
      <c r="Y1082" s="35">
        <f t="shared" si="752"/>
        <v>9.0269675925911008E-2</v>
      </c>
      <c r="Z1082" s="35">
        <f t="shared" si="753"/>
        <v>9.4194444444428871E-2</v>
      </c>
      <c r="AA1082" s="36">
        <f t="shared" si="754"/>
        <v>9.8119212962946734E-2</v>
      </c>
      <c r="AB1082" s="35">
        <f t="shared" si="755"/>
        <v>0.10204398148146461</v>
      </c>
      <c r="AC1082" s="35">
        <f t="shared" si="756"/>
        <v>0.10596874999998249</v>
      </c>
      <c r="AD1082" s="35">
        <f t="shared" si="757"/>
        <v>0.10989351851850035</v>
      </c>
      <c r="AE1082" s="35">
        <f t="shared" si="758"/>
        <v>0.11381828703701821</v>
      </c>
      <c r="AF1082" s="36">
        <f t="shared" si="759"/>
        <v>0.11774305555553609</v>
      </c>
      <c r="AG1082" s="35">
        <f t="shared" si="760"/>
        <v>0.12166782407405397</v>
      </c>
      <c r="AH1082" s="35">
        <f t="shared" si="761"/>
        <v>0.12559259259257183</v>
      </c>
      <c r="AI1082" s="35">
        <f t="shared" si="762"/>
        <v>0.12951736111108969</v>
      </c>
      <c r="AJ1082" s="35">
        <f t="shared" si="763"/>
        <v>0.13344212962960755</v>
      </c>
      <c r="AK1082" s="36">
        <f t="shared" si="764"/>
        <v>0.13736689814812544</v>
      </c>
      <c r="AL1082" s="35">
        <f t="shared" si="765"/>
        <v>0.14129166666664331</v>
      </c>
      <c r="AM1082" s="35">
        <f t="shared" si="766"/>
        <v>0.14521643518516117</v>
      </c>
      <c r="AN1082" s="35">
        <f t="shared" si="767"/>
        <v>0.14914120370367906</v>
      </c>
      <c r="AO1082" s="35">
        <f t="shared" si="768"/>
        <v>0.15306597222219692</v>
      </c>
      <c r="AP1082" s="36">
        <f t="shared" si="769"/>
        <v>0.15699074074071478</v>
      </c>
      <c r="AQ1082" s="35">
        <f t="shared" si="770"/>
        <v>0.16091550925923265</v>
      </c>
      <c r="AR1082" s="35">
        <f t="shared" si="771"/>
        <v>0.16484027777775051</v>
      </c>
      <c r="AS1082" s="38">
        <f t="shared" si="772"/>
        <v>0.16560560763886151</v>
      </c>
      <c r="AU1082" s="33">
        <v>3.9247685185178696E-3</v>
      </c>
    </row>
    <row r="1083" spans="1:47">
      <c r="A1083" s="33">
        <v>3.9259259259252803E-3</v>
      </c>
      <c r="B1083" s="34">
        <v>3.9259259259252803E-3</v>
      </c>
      <c r="C1083" s="35">
        <f t="shared" si="773"/>
        <v>7.8518518518505605E-3</v>
      </c>
      <c r="D1083" s="35">
        <f t="shared" si="731"/>
        <v>1.177777777777584E-2</v>
      </c>
      <c r="E1083" s="35">
        <f t="shared" si="732"/>
        <v>1.5703703703701121E-2</v>
      </c>
      <c r="F1083" s="36">
        <f t="shared" si="733"/>
        <v>1.9629629629626402E-2</v>
      </c>
      <c r="G1083" s="35">
        <f t="shared" si="734"/>
        <v>2.355555555555168E-2</v>
      </c>
      <c r="H1083" s="35">
        <f t="shared" si="735"/>
        <v>2.7481481481476961E-2</v>
      </c>
      <c r="I1083" s="35">
        <f t="shared" si="736"/>
        <v>3.1407407407402242E-2</v>
      </c>
      <c r="J1083" s="35">
        <f t="shared" si="737"/>
        <v>3.533333333332752E-2</v>
      </c>
      <c r="K1083" s="36">
        <f t="shared" si="738"/>
        <v>3.9259259259252804E-2</v>
      </c>
      <c r="L1083" s="35">
        <f t="shared" si="739"/>
        <v>4.3185185185178082E-2</v>
      </c>
      <c r="M1083" s="35">
        <f t="shared" si="740"/>
        <v>4.711111111110336E-2</v>
      </c>
      <c r="N1083" s="35">
        <f t="shared" si="741"/>
        <v>5.1037037037028644E-2</v>
      </c>
      <c r="O1083" s="35">
        <f t="shared" si="742"/>
        <v>5.4962962962953922E-2</v>
      </c>
      <c r="P1083" s="36">
        <f t="shared" si="743"/>
        <v>5.8888888888879207E-2</v>
      </c>
      <c r="Q1083" s="35">
        <f t="shared" si="744"/>
        <v>6.2814814814804484E-2</v>
      </c>
      <c r="R1083" s="35">
        <f t="shared" si="745"/>
        <v>6.6740740740729762E-2</v>
      </c>
      <c r="S1083" s="35">
        <f t="shared" si="746"/>
        <v>7.066666666665504E-2</v>
      </c>
      <c r="T1083" s="35">
        <f t="shared" si="747"/>
        <v>7.4592592592580331E-2</v>
      </c>
      <c r="U1083" s="36">
        <f t="shared" si="748"/>
        <v>7.8518518518505609E-2</v>
      </c>
      <c r="V1083" s="35">
        <f t="shared" si="749"/>
        <v>8.2444444444430887E-2</v>
      </c>
      <c r="W1083" s="37">
        <f t="shared" si="750"/>
        <v>8.2817407407393781E-2</v>
      </c>
      <c r="X1083" s="35">
        <f t="shared" si="751"/>
        <v>8.6370370370356164E-2</v>
      </c>
      <c r="Y1083" s="35">
        <f t="shared" si="752"/>
        <v>9.0296296296281442E-2</v>
      </c>
      <c r="Z1083" s="35">
        <f t="shared" si="753"/>
        <v>9.422222222220672E-2</v>
      </c>
      <c r="AA1083" s="36">
        <f t="shared" si="754"/>
        <v>9.8148148148132011E-2</v>
      </c>
      <c r="AB1083" s="35">
        <f t="shared" si="755"/>
        <v>0.10207407407405729</v>
      </c>
      <c r="AC1083" s="35">
        <f t="shared" si="756"/>
        <v>0.10599999999998257</v>
      </c>
      <c r="AD1083" s="35">
        <f t="shared" si="757"/>
        <v>0.10992592592590784</v>
      </c>
      <c r="AE1083" s="35">
        <f t="shared" si="758"/>
        <v>0.11385185185183312</v>
      </c>
      <c r="AF1083" s="36">
        <f t="shared" si="759"/>
        <v>0.11777777777775841</v>
      </c>
      <c r="AG1083" s="35">
        <f t="shared" si="760"/>
        <v>0.12170370370368369</v>
      </c>
      <c r="AH1083" s="35">
        <f t="shared" si="761"/>
        <v>0.12562962962960897</v>
      </c>
      <c r="AI1083" s="35">
        <f t="shared" si="762"/>
        <v>0.12955555555553425</v>
      </c>
      <c r="AJ1083" s="35">
        <f t="shared" si="763"/>
        <v>0.13348148148145952</v>
      </c>
      <c r="AK1083" s="36">
        <f t="shared" si="764"/>
        <v>0.1374074074073848</v>
      </c>
      <c r="AL1083" s="35">
        <f t="shared" si="765"/>
        <v>0.14133333333331008</v>
      </c>
      <c r="AM1083" s="35">
        <f t="shared" si="766"/>
        <v>0.14525925925923536</v>
      </c>
      <c r="AN1083" s="35">
        <f t="shared" si="767"/>
        <v>0.14918518518516066</v>
      </c>
      <c r="AO1083" s="35">
        <f t="shared" si="768"/>
        <v>0.15311111111108594</v>
      </c>
      <c r="AP1083" s="36">
        <f t="shared" si="769"/>
        <v>0.15703703703701122</v>
      </c>
      <c r="AQ1083" s="35">
        <f t="shared" si="770"/>
        <v>0.1609629629629365</v>
      </c>
      <c r="AR1083" s="35">
        <f t="shared" si="771"/>
        <v>0.16488888888886177</v>
      </c>
      <c r="AS1083" s="38">
        <f t="shared" si="772"/>
        <v>0.16565444444441721</v>
      </c>
      <c r="AU1083" s="33">
        <v>3.9259259259252803E-3</v>
      </c>
    </row>
    <row r="1084" spans="1:47">
      <c r="A1084" s="33">
        <v>3.9270833333326797E-3</v>
      </c>
      <c r="B1084" s="34">
        <v>3.9270833333326797E-3</v>
      </c>
      <c r="C1084" s="35">
        <f t="shared" si="773"/>
        <v>7.8541666666653593E-3</v>
      </c>
      <c r="D1084" s="35">
        <f t="shared" si="731"/>
        <v>1.178124999999804E-2</v>
      </c>
      <c r="E1084" s="35">
        <f t="shared" si="732"/>
        <v>1.5708333333330719E-2</v>
      </c>
      <c r="F1084" s="36">
        <f t="shared" si="733"/>
        <v>1.9635416666663397E-2</v>
      </c>
      <c r="G1084" s="35">
        <f t="shared" si="734"/>
        <v>2.356249999999608E-2</v>
      </c>
      <c r="H1084" s="35">
        <f t="shared" si="735"/>
        <v>2.7489583333328758E-2</v>
      </c>
      <c r="I1084" s="35">
        <f t="shared" si="736"/>
        <v>3.1416666666661437E-2</v>
      </c>
      <c r="J1084" s="35">
        <f t="shared" si="737"/>
        <v>3.5343749999994116E-2</v>
      </c>
      <c r="K1084" s="36">
        <f t="shared" si="738"/>
        <v>3.9270833333326795E-2</v>
      </c>
      <c r="L1084" s="35">
        <f t="shared" si="739"/>
        <v>4.3197916666659474E-2</v>
      </c>
      <c r="M1084" s="35">
        <f t="shared" si="740"/>
        <v>4.7124999999992159E-2</v>
      </c>
      <c r="N1084" s="35">
        <f t="shared" si="741"/>
        <v>5.1052083333324838E-2</v>
      </c>
      <c r="O1084" s="35">
        <f t="shared" si="742"/>
        <v>5.4979166666657517E-2</v>
      </c>
      <c r="P1084" s="36">
        <f t="shared" si="743"/>
        <v>5.8906249999990196E-2</v>
      </c>
      <c r="Q1084" s="35">
        <f t="shared" si="744"/>
        <v>6.2833333333322874E-2</v>
      </c>
      <c r="R1084" s="35">
        <f t="shared" si="745"/>
        <v>6.6760416666655553E-2</v>
      </c>
      <c r="S1084" s="35">
        <f t="shared" si="746"/>
        <v>7.0687499999988232E-2</v>
      </c>
      <c r="T1084" s="35">
        <f t="shared" si="747"/>
        <v>7.4614583333320911E-2</v>
      </c>
      <c r="U1084" s="36">
        <f t="shared" si="748"/>
        <v>7.854166666665359E-2</v>
      </c>
      <c r="V1084" s="35">
        <f t="shared" si="749"/>
        <v>8.2468749999986268E-2</v>
      </c>
      <c r="W1084" s="37">
        <f t="shared" si="750"/>
        <v>8.2841822916652874E-2</v>
      </c>
      <c r="X1084" s="35">
        <f t="shared" si="751"/>
        <v>8.6395833333318947E-2</v>
      </c>
      <c r="Y1084" s="35">
        <f t="shared" si="752"/>
        <v>9.0322916666651626E-2</v>
      </c>
      <c r="Z1084" s="35">
        <f t="shared" si="753"/>
        <v>9.4249999999984319E-2</v>
      </c>
      <c r="AA1084" s="36">
        <f t="shared" si="754"/>
        <v>9.8177083333316997E-2</v>
      </c>
      <c r="AB1084" s="35">
        <f t="shared" si="755"/>
        <v>0.10210416666664968</v>
      </c>
      <c r="AC1084" s="35">
        <f t="shared" si="756"/>
        <v>0.10603124999998235</v>
      </c>
      <c r="AD1084" s="35">
        <f t="shared" si="757"/>
        <v>0.10995833333331503</v>
      </c>
      <c r="AE1084" s="35">
        <f t="shared" si="758"/>
        <v>0.11388541666664771</v>
      </c>
      <c r="AF1084" s="36">
        <f t="shared" si="759"/>
        <v>0.11781249999998039</v>
      </c>
      <c r="AG1084" s="35">
        <f t="shared" si="760"/>
        <v>0.12173958333331307</v>
      </c>
      <c r="AH1084" s="35">
        <f t="shared" si="761"/>
        <v>0.12566666666664575</v>
      </c>
      <c r="AI1084" s="35">
        <f t="shared" si="762"/>
        <v>0.12959374999997844</v>
      </c>
      <c r="AJ1084" s="35">
        <f t="shared" si="763"/>
        <v>0.13352083333331111</v>
      </c>
      <c r="AK1084" s="36">
        <f t="shared" si="764"/>
        <v>0.1374479166666438</v>
      </c>
      <c r="AL1084" s="35">
        <f t="shared" si="765"/>
        <v>0.14137499999997646</v>
      </c>
      <c r="AM1084" s="35">
        <f t="shared" si="766"/>
        <v>0.14530208333330916</v>
      </c>
      <c r="AN1084" s="35">
        <f t="shared" si="767"/>
        <v>0.14922916666664182</v>
      </c>
      <c r="AO1084" s="35">
        <f t="shared" si="768"/>
        <v>0.15315624999997451</v>
      </c>
      <c r="AP1084" s="36">
        <f t="shared" si="769"/>
        <v>0.15708333333330718</v>
      </c>
      <c r="AQ1084" s="35">
        <f t="shared" si="770"/>
        <v>0.16101041666663987</v>
      </c>
      <c r="AR1084" s="35">
        <f t="shared" si="771"/>
        <v>0.16493749999997254</v>
      </c>
      <c r="AS1084" s="38">
        <f t="shared" si="772"/>
        <v>0.16570328124997241</v>
      </c>
      <c r="AU1084" s="33">
        <v>3.9270833333326797E-3</v>
      </c>
    </row>
    <row r="1085" spans="1:47">
      <c r="A1085" s="33">
        <v>3.9282407407400998E-3</v>
      </c>
      <c r="B1085" s="34">
        <v>3.9282407407400998E-3</v>
      </c>
      <c r="C1085" s="35">
        <f t="shared" si="773"/>
        <v>7.8564814814801997E-3</v>
      </c>
      <c r="D1085" s="35">
        <f t="shared" si="731"/>
        <v>1.1784722222220299E-2</v>
      </c>
      <c r="E1085" s="35">
        <f t="shared" si="732"/>
        <v>1.5712962962960399E-2</v>
      </c>
      <c r="F1085" s="36">
        <f t="shared" si="733"/>
        <v>1.96412037037005E-2</v>
      </c>
      <c r="G1085" s="35">
        <f t="shared" si="734"/>
        <v>2.3569444444440597E-2</v>
      </c>
      <c r="H1085" s="35">
        <f t="shared" si="735"/>
        <v>2.7497685185180698E-2</v>
      </c>
      <c r="I1085" s="35">
        <f t="shared" si="736"/>
        <v>3.1425925925920799E-2</v>
      </c>
      <c r="J1085" s="35">
        <f t="shared" si="737"/>
        <v>3.5354166666660899E-2</v>
      </c>
      <c r="K1085" s="36">
        <f t="shared" si="738"/>
        <v>3.9282407407401E-2</v>
      </c>
      <c r="L1085" s="35">
        <f t="shared" si="739"/>
        <v>4.3210648148141101E-2</v>
      </c>
      <c r="M1085" s="35">
        <f t="shared" si="740"/>
        <v>4.7138888888881195E-2</v>
      </c>
      <c r="N1085" s="35">
        <f t="shared" si="741"/>
        <v>5.1067129629621295E-2</v>
      </c>
      <c r="O1085" s="35">
        <f t="shared" si="742"/>
        <v>5.4995370370361396E-2</v>
      </c>
      <c r="P1085" s="36">
        <f t="shared" si="743"/>
        <v>5.8923611111101497E-2</v>
      </c>
      <c r="Q1085" s="35">
        <f t="shared" si="744"/>
        <v>6.2851851851841598E-2</v>
      </c>
      <c r="R1085" s="35">
        <f t="shared" si="745"/>
        <v>6.6780092592581691E-2</v>
      </c>
      <c r="S1085" s="35">
        <f t="shared" si="746"/>
        <v>7.0708333333321799E-2</v>
      </c>
      <c r="T1085" s="35">
        <f t="shared" si="747"/>
        <v>7.4636574074061893E-2</v>
      </c>
      <c r="U1085" s="36">
        <f t="shared" si="748"/>
        <v>7.8564814814802E-2</v>
      </c>
      <c r="V1085" s="35">
        <f t="shared" si="749"/>
        <v>8.2493055555542094E-2</v>
      </c>
      <c r="W1085" s="37">
        <f t="shared" si="750"/>
        <v>8.2866238425912397E-2</v>
      </c>
      <c r="X1085" s="35">
        <f t="shared" si="751"/>
        <v>8.6421296296282202E-2</v>
      </c>
      <c r="Y1085" s="35">
        <f t="shared" si="752"/>
        <v>9.0349537037022296E-2</v>
      </c>
      <c r="Z1085" s="35">
        <f t="shared" si="753"/>
        <v>9.4277777777762389E-2</v>
      </c>
      <c r="AA1085" s="36">
        <f t="shared" si="754"/>
        <v>9.8206018518502497E-2</v>
      </c>
      <c r="AB1085" s="35">
        <f t="shared" si="755"/>
        <v>0.10213425925924259</v>
      </c>
      <c r="AC1085" s="35">
        <f t="shared" si="756"/>
        <v>0.1060624999999827</v>
      </c>
      <c r="AD1085" s="35">
        <f t="shared" si="757"/>
        <v>0.10999074074072279</v>
      </c>
      <c r="AE1085" s="35">
        <f t="shared" si="758"/>
        <v>0.1139189814814629</v>
      </c>
      <c r="AF1085" s="36">
        <f t="shared" si="759"/>
        <v>0.11784722222220299</v>
      </c>
      <c r="AG1085" s="35">
        <f t="shared" si="760"/>
        <v>0.1217754629629431</v>
      </c>
      <c r="AH1085" s="35">
        <f t="shared" si="761"/>
        <v>0.1257037037036832</v>
      </c>
      <c r="AI1085" s="35">
        <f t="shared" si="762"/>
        <v>0.1296319444444233</v>
      </c>
      <c r="AJ1085" s="35">
        <f t="shared" si="763"/>
        <v>0.13356018518516338</v>
      </c>
      <c r="AK1085" s="36">
        <f t="shared" si="764"/>
        <v>0.13748842592590349</v>
      </c>
      <c r="AL1085" s="35">
        <f t="shared" si="765"/>
        <v>0.1414166666666436</v>
      </c>
      <c r="AM1085" s="35">
        <f t="shared" si="766"/>
        <v>0.14534490740738371</v>
      </c>
      <c r="AN1085" s="35">
        <f t="shared" si="767"/>
        <v>0.14927314814812379</v>
      </c>
      <c r="AO1085" s="35">
        <f t="shared" si="768"/>
        <v>0.15320138888886389</v>
      </c>
      <c r="AP1085" s="36">
        <f t="shared" si="769"/>
        <v>0.157129629629604</v>
      </c>
      <c r="AQ1085" s="35">
        <f t="shared" si="770"/>
        <v>0.16105787037034408</v>
      </c>
      <c r="AR1085" s="35">
        <f t="shared" si="771"/>
        <v>0.16498611111108419</v>
      </c>
      <c r="AS1085" s="38">
        <f t="shared" si="772"/>
        <v>0.1657521180555285</v>
      </c>
      <c r="AU1085" s="33">
        <v>3.9282407407400998E-3</v>
      </c>
    </row>
    <row r="1086" spans="1:47">
      <c r="A1086" s="33">
        <v>3.9293981481474897E-3</v>
      </c>
      <c r="B1086" s="34">
        <v>3.9293981481474897E-3</v>
      </c>
      <c r="C1086" s="35">
        <f t="shared" si="773"/>
        <v>7.8587962962949794E-3</v>
      </c>
      <c r="D1086" s="35">
        <f t="shared" si="731"/>
        <v>1.1788194444442469E-2</v>
      </c>
      <c r="E1086" s="35">
        <f t="shared" si="732"/>
        <v>1.5717592592589959E-2</v>
      </c>
      <c r="F1086" s="36">
        <f t="shared" si="733"/>
        <v>1.9646990740737447E-2</v>
      </c>
      <c r="G1086" s="35">
        <f t="shared" si="734"/>
        <v>2.3576388888884938E-2</v>
      </c>
      <c r="H1086" s="35">
        <f t="shared" si="735"/>
        <v>2.7505787037032429E-2</v>
      </c>
      <c r="I1086" s="35">
        <f t="shared" si="736"/>
        <v>3.1435185185179917E-2</v>
      </c>
      <c r="J1086" s="35">
        <f t="shared" si="737"/>
        <v>3.5364583333327405E-2</v>
      </c>
      <c r="K1086" s="36">
        <f t="shared" si="738"/>
        <v>3.9293981481474893E-2</v>
      </c>
      <c r="L1086" s="35">
        <f t="shared" si="739"/>
        <v>4.3223379629622388E-2</v>
      </c>
      <c r="M1086" s="35">
        <f t="shared" si="740"/>
        <v>4.7152777777769876E-2</v>
      </c>
      <c r="N1086" s="35">
        <f t="shared" si="741"/>
        <v>5.1082175925917364E-2</v>
      </c>
      <c r="O1086" s="35">
        <f t="shared" si="742"/>
        <v>5.5011574074064859E-2</v>
      </c>
      <c r="P1086" s="36">
        <f t="shared" si="743"/>
        <v>5.8940972222212347E-2</v>
      </c>
      <c r="Q1086" s="35">
        <f t="shared" si="744"/>
        <v>6.2870370370359835E-2</v>
      </c>
      <c r="R1086" s="35">
        <f t="shared" si="745"/>
        <v>6.679976851850733E-2</v>
      </c>
      <c r="S1086" s="35">
        <f t="shared" si="746"/>
        <v>7.0729166666654811E-2</v>
      </c>
      <c r="T1086" s="35">
        <f t="shared" si="747"/>
        <v>7.4658564814802306E-2</v>
      </c>
      <c r="U1086" s="36">
        <f t="shared" si="748"/>
        <v>7.8587962962949787E-2</v>
      </c>
      <c r="V1086" s="35">
        <f t="shared" si="749"/>
        <v>8.2517361111097282E-2</v>
      </c>
      <c r="W1086" s="37">
        <f t="shared" si="750"/>
        <v>8.2890653935171296E-2</v>
      </c>
      <c r="X1086" s="35">
        <f t="shared" si="751"/>
        <v>8.6446759259244776E-2</v>
      </c>
      <c r="Y1086" s="35">
        <f t="shared" si="752"/>
        <v>9.0376157407392257E-2</v>
      </c>
      <c r="Z1086" s="35">
        <f t="shared" si="753"/>
        <v>9.4305555555539752E-2</v>
      </c>
      <c r="AA1086" s="36">
        <f t="shared" si="754"/>
        <v>9.8234953703687247E-2</v>
      </c>
      <c r="AB1086" s="35">
        <f t="shared" si="755"/>
        <v>0.10216435185183473</v>
      </c>
      <c r="AC1086" s="35">
        <f t="shared" si="756"/>
        <v>0.10609374999998222</v>
      </c>
      <c r="AD1086" s="35">
        <f t="shared" si="757"/>
        <v>0.11002314814812972</v>
      </c>
      <c r="AE1086" s="35">
        <f t="shared" si="758"/>
        <v>0.1139525462962772</v>
      </c>
      <c r="AF1086" s="36">
        <f t="shared" si="759"/>
        <v>0.11788194444442469</v>
      </c>
      <c r="AG1086" s="35">
        <f t="shared" si="760"/>
        <v>0.12181134259257217</v>
      </c>
      <c r="AH1086" s="35">
        <f t="shared" si="761"/>
        <v>0.12574074074071967</v>
      </c>
      <c r="AI1086" s="35">
        <f t="shared" si="762"/>
        <v>0.12967013888886716</v>
      </c>
      <c r="AJ1086" s="35">
        <f t="shared" si="763"/>
        <v>0.13359953703701466</v>
      </c>
      <c r="AK1086" s="36">
        <f t="shared" si="764"/>
        <v>0.13752893518516213</v>
      </c>
      <c r="AL1086" s="35">
        <f t="shared" si="765"/>
        <v>0.14145833333330962</v>
      </c>
      <c r="AM1086" s="35">
        <f t="shared" si="766"/>
        <v>0.14538773148145712</v>
      </c>
      <c r="AN1086" s="35">
        <f t="shared" si="767"/>
        <v>0.14931712962960461</v>
      </c>
      <c r="AO1086" s="35">
        <f t="shared" si="768"/>
        <v>0.15324652777775211</v>
      </c>
      <c r="AP1086" s="36">
        <f t="shared" si="769"/>
        <v>0.15717592592589957</v>
      </c>
      <c r="AQ1086" s="35">
        <f t="shared" si="770"/>
        <v>0.16110532407404707</v>
      </c>
      <c r="AR1086" s="35">
        <f t="shared" si="771"/>
        <v>0.16503472222219456</v>
      </c>
      <c r="AS1086" s="38">
        <f t="shared" si="772"/>
        <v>0.16580095486108332</v>
      </c>
      <c r="AU1086" s="33">
        <v>3.9293981481474897E-3</v>
      </c>
    </row>
    <row r="1087" spans="1:47">
      <c r="A1087" s="33">
        <v>3.9305555555549003E-3</v>
      </c>
      <c r="B1087" s="34">
        <v>3.9305555555549003E-3</v>
      </c>
      <c r="C1087" s="35">
        <f t="shared" si="773"/>
        <v>7.8611111111098007E-3</v>
      </c>
      <c r="D1087" s="35">
        <f t="shared" si="731"/>
        <v>1.1791666666664702E-2</v>
      </c>
      <c r="E1087" s="35">
        <f t="shared" si="732"/>
        <v>1.5722222222219601E-2</v>
      </c>
      <c r="F1087" s="36">
        <f t="shared" si="733"/>
        <v>1.9652777777774501E-2</v>
      </c>
      <c r="G1087" s="35">
        <f t="shared" si="734"/>
        <v>2.3583333333329404E-2</v>
      </c>
      <c r="H1087" s="35">
        <f t="shared" si="735"/>
        <v>2.7513888888884303E-2</v>
      </c>
      <c r="I1087" s="35">
        <f t="shared" si="736"/>
        <v>3.1444444444439203E-2</v>
      </c>
      <c r="J1087" s="35">
        <f t="shared" si="737"/>
        <v>3.5374999999994106E-2</v>
      </c>
      <c r="K1087" s="36">
        <f t="shared" si="738"/>
        <v>3.9305555555549002E-2</v>
      </c>
      <c r="L1087" s="35">
        <f t="shared" si="739"/>
        <v>4.3236111111103905E-2</v>
      </c>
      <c r="M1087" s="35">
        <f t="shared" si="740"/>
        <v>4.7166666666658807E-2</v>
      </c>
      <c r="N1087" s="35">
        <f t="shared" si="741"/>
        <v>5.1097222222213703E-2</v>
      </c>
      <c r="O1087" s="35">
        <f t="shared" si="742"/>
        <v>5.5027777777768606E-2</v>
      </c>
      <c r="P1087" s="36">
        <f t="shared" si="743"/>
        <v>5.8958333333323502E-2</v>
      </c>
      <c r="Q1087" s="35">
        <f t="shared" si="744"/>
        <v>6.2888888888878405E-2</v>
      </c>
      <c r="R1087" s="35">
        <f t="shared" si="745"/>
        <v>6.6819444444433301E-2</v>
      </c>
      <c r="S1087" s="35">
        <f t="shared" si="746"/>
        <v>7.0749999999988211E-2</v>
      </c>
      <c r="T1087" s="35">
        <f t="shared" si="747"/>
        <v>7.4680555555543107E-2</v>
      </c>
      <c r="U1087" s="36">
        <f t="shared" si="748"/>
        <v>7.8611111111098003E-2</v>
      </c>
      <c r="V1087" s="35">
        <f t="shared" si="749"/>
        <v>8.2541666666652913E-2</v>
      </c>
      <c r="W1087" s="37">
        <f t="shared" si="750"/>
        <v>8.2915069444430611E-2</v>
      </c>
      <c r="X1087" s="35">
        <f t="shared" si="751"/>
        <v>8.6472222222207809E-2</v>
      </c>
      <c r="Y1087" s="35">
        <f t="shared" si="752"/>
        <v>9.0402777777762705E-2</v>
      </c>
      <c r="Z1087" s="35">
        <f t="shared" si="753"/>
        <v>9.4333333333317615E-2</v>
      </c>
      <c r="AA1087" s="36">
        <f t="shared" si="754"/>
        <v>9.8263888888872511E-2</v>
      </c>
      <c r="AB1087" s="35">
        <f t="shared" si="755"/>
        <v>0.10219444444442741</v>
      </c>
      <c r="AC1087" s="35">
        <f t="shared" si="756"/>
        <v>0.1061249999999823</v>
      </c>
      <c r="AD1087" s="35">
        <f t="shared" si="757"/>
        <v>0.11005555555553721</v>
      </c>
      <c r="AE1087" s="35">
        <f t="shared" si="758"/>
        <v>0.11398611111109211</v>
      </c>
      <c r="AF1087" s="36">
        <f t="shared" si="759"/>
        <v>0.117916666666647</v>
      </c>
      <c r="AG1087" s="35">
        <f t="shared" si="760"/>
        <v>0.12184722222220191</v>
      </c>
      <c r="AH1087" s="35">
        <f t="shared" si="761"/>
        <v>0.12577777777775681</v>
      </c>
      <c r="AI1087" s="35">
        <f t="shared" si="762"/>
        <v>0.12970833333331172</v>
      </c>
      <c r="AJ1087" s="35">
        <f t="shared" si="763"/>
        <v>0.1336388888888666</v>
      </c>
      <c r="AK1087" s="36">
        <f t="shared" si="764"/>
        <v>0.13756944444442151</v>
      </c>
      <c r="AL1087" s="35">
        <f t="shared" si="765"/>
        <v>0.14149999999997642</v>
      </c>
      <c r="AM1087" s="35">
        <f t="shared" si="766"/>
        <v>0.1454305555555313</v>
      </c>
      <c r="AN1087" s="35">
        <f t="shared" si="767"/>
        <v>0.14936111111108621</v>
      </c>
      <c r="AO1087" s="35">
        <f t="shared" si="768"/>
        <v>0.15329166666664112</v>
      </c>
      <c r="AP1087" s="36">
        <f t="shared" si="769"/>
        <v>0.15722222222219601</v>
      </c>
      <c r="AQ1087" s="35">
        <f t="shared" si="770"/>
        <v>0.16115277777775092</v>
      </c>
      <c r="AR1087" s="35">
        <f t="shared" si="771"/>
        <v>0.16508333333330583</v>
      </c>
      <c r="AS1087" s="38">
        <f t="shared" si="772"/>
        <v>0.16584979166663902</v>
      </c>
      <c r="AU1087" s="33">
        <v>3.9305555555549003E-3</v>
      </c>
    </row>
    <row r="1088" spans="1:47">
      <c r="A1088" s="33">
        <v>3.9317129629623197E-3</v>
      </c>
      <c r="B1088" s="34">
        <v>3.9317129629623197E-3</v>
      </c>
      <c r="C1088" s="35">
        <f t="shared" si="773"/>
        <v>7.8634259259246393E-3</v>
      </c>
      <c r="D1088" s="35">
        <f t="shared" si="731"/>
        <v>1.1795138888886959E-2</v>
      </c>
      <c r="E1088" s="35">
        <f t="shared" si="732"/>
        <v>1.5726851851849279E-2</v>
      </c>
      <c r="F1088" s="36">
        <f t="shared" si="733"/>
        <v>1.9658564814811597E-2</v>
      </c>
      <c r="G1088" s="35">
        <f t="shared" si="734"/>
        <v>2.3590277777773918E-2</v>
      </c>
      <c r="H1088" s="35">
        <f t="shared" si="735"/>
        <v>2.7521990740736239E-2</v>
      </c>
      <c r="I1088" s="35">
        <f t="shared" si="736"/>
        <v>3.1453703703698557E-2</v>
      </c>
      <c r="J1088" s="35">
        <f t="shared" si="737"/>
        <v>3.5385416666660875E-2</v>
      </c>
      <c r="K1088" s="36">
        <f t="shared" si="738"/>
        <v>3.9317129629623193E-2</v>
      </c>
      <c r="L1088" s="35">
        <f t="shared" si="739"/>
        <v>4.3248842592585518E-2</v>
      </c>
      <c r="M1088" s="35">
        <f t="shared" si="740"/>
        <v>4.7180555555547836E-2</v>
      </c>
      <c r="N1088" s="35">
        <f t="shared" si="741"/>
        <v>5.1112268518510154E-2</v>
      </c>
      <c r="O1088" s="35">
        <f t="shared" si="742"/>
        <v>5.5043981481472479E-2</v>
      </c>
      <c r="P1088" s="36">
        <f t="shared" si="743"/>
        <v>5.8975694444434797E-2</v>
      </c>
      <c r="Q1088" s="35">
        <f t="shared" si="744"/>
        <v>6.2907407407397115E-2</v>
      </c>
      <c r="R1088" s="35">
        <f t="shared" si="745"/>
        <v>6.6839120370359439E-2</v>
      </c>
      <c r="S1088" s="35">
        <f t="shared" si="746"/>
        <v>7.077083333332175E-2</v>
      </c>
      <c r="T1088" s="35">
        <f t="shared" si="747"/>
        <v>7.4702546296284075E-2</v>
      </c>
      <c r="U1088" s="36">
        <f t="shared" si="748"/>
        <v>7.8634259259246386E-2</v>
      </c>
      <c r="V1088" s="35">
        <f t="shared" si="749"/>
        <v>8.2565972222208711E-2</v>
      </c>
      <c r="W1088" s="37">
        <f t="shared" si="750"/>
        <v>8.2939484953690135E-2</v>
      </c>
      <c r="X1088" s="35">
        <f t="shared" si="751"/>
        <v>8.6497685185171036E-2</v>
      </c>
      <c r="Y1088" s="35">
        <f t="shared" si="752"/>
        <v>9.0429398148133347E-2</v>
      </c>
      <c r="Z1088" s="35">
        <f t="shared" si="753"/>
        <v>9.4361111111095672E-2</v>
      </c>
      <c r="AA1088" s="36">
        <f t="shared" si="754"/>
        <v>9.8292824074057997E-2</v>
      </c>
      <c r="AB1088" s="35">
        <f t="shared" si="755"/>
        <v>0.10222453703702031</v>
      </c>
      <c r="AC1088" s="35">
        <f t="shared" si="756"/>
        <v>0.10615624999998263</v>
      </c>
      <c r="AD1088" s="35">
        <f t="shared" si="757"/>
        <v>0.11008796296294496</v>
      </c>
      <c r="AE1088" s="35">
        <f t="shared" si="758"/>
        <v>0.11401967592590727</v>
      </c>
      <c r="AF1088" s="36">
        <f t="shared" si="759"/>
        <v>0.11795138888886959</v>
      </c>
      <c r="AG1088" s="35">
        <f t="shared" si="760"/>
        <v>0.1218831018518319</v>
      </c>
      <c r="AH1088" s="35">
        <f t="shared" si="761"/>
        <v>0.12581481481479423</v>
      </c>
      <c r="AI1088" s="35">
        <f t="shared" si="762"/>
        <v>0.12974652777775655</v>
      </c>
      <c r="AJ1088" s="35">
        <f t="shared" si="763"/>
        <v>0.13367824074071888</v>
      </c>
      <c r="AK1088" s="36">
        <f t="shared" si="764"/>
        <v>0.13760995370368118</v>
      </c>
      <c r="AL1088" s="35">
        <f t="shared" si="765"/>
        <v>0.1415416666666435</v>
      </c>
      <c r="AM1088" s="35">
        <f t="shared" si="766"/>
        <v>0.14547337962960583</v>
      </c>
      <c r="AN1088" s="35">
        <f t="shared" si="767"/>
        <v>0.14940509259256815</v>
      </c>
      <c r="AO1088" s="35">
        <f t="shared" si="768"/>
        <v>0.15333680555553048</v>
      </c>
      <c r="AP1088" s="36">
        <f t="shared" si="769"/>
        <v>0.15726851851849277</v>
      </c>
      <c r="AQ1088" s="35">
        <f t="shared" si="770"/>
        <v>0.1612002314814551</v>
      </c>
      <c r="AR1088" s="35">
        <f t="shared" si="771"/>
        <v>0.16513194444441742</v>
      </c>
      <c r="AS1088" s="38">
        <f t="shared" si="772"/>
        <v>0.16589862847219508</v>
      </c>
      <c r="AU1088" s="33">
        <v>3.9317129629623197E-3</v>
      </c>
    </row>
    <row r="1089" spans="1:47">
      <c r="A1089" s="33">
        <v>3.9328703703697199E-3</v>
      </c>
      <c r="B1089" s="34">
        <v>3.9328703703697199E-3</v>
      </c>
      <c r="C1089" s="35">
        <f t="shared" si="773"/>
        <v>7.8657407407394398E-3</v>
      </c>
      <c r="D1089" s="35">
        <f t="shared" si="731"/>
        <v>1.1798611111109161E-2</v>
      </c>
      <c r="E1089" s="35">
        <f t="shared" si="732"/>
        <v>1.573148148147888E-2</v>
      </c>
      <c r="F1089" s="36">
        <f t="shared" si="733"/>
        <v>1.9664351851848599E-2</v>
      </c>
      <c r="G1089" s="35">
        <f t="shared" si="734"/>
        <v>2.3597222222218321E-2</v>
      </c>
      <c r="H1089" s="35">
        <f t="shared" si="735"/>
        <v>2.753009259258804E-2</v>
      </c>
      <c r="I1089" s="35">
        <f t="shared" si="736"/>
        <v>3.1462962962957759E-2</v>
      </c>
      <c r="J1089" s="35">
        <f t="shared" si="737"/>
        <v>3.5395833333327478E-2</v>
      </c>
      <c r="K1089" s="36">
        <f t="shared" si="738"/>
        <v>3.9328703703697197E-2</v>
      </c>
      <c r="L1089" s="35">
        <f t="shared" si="739"/>
        <v>4.3261574074066916E-2</v>
      </c>
      <c r="M1089" s="35">
        <f t="shared" si="740"/>
        <v>4.7194444444436642E-2</v>
      </c>
      <c r="N1089" s="35">
        <f t="shared" si="741"/>
        <v>5.1127314814806361E-2</v>
      </c>
      <c r="O1089" s="35">
        <f t="shared" si="742"/>
        <v>5.506018518517608E-2</v>
      </c>
      <c r="P1089" s="36">
        <f t="shared" si="743"/>
        <v>5.8993055555545799E-2</v>
      </c>
      <c r="Q1089" s="35">
        <f t="shared" si="744"/>
        <v>6.2925925925915518E-2</v>
      </c>
      <c r="R1089" s="35">
        <f t="shared" si="745"/>
        <v>6.6858796296285244E-2</v>
      </c>
      <c r="S1089" s="35">
        <f t="shared" si="746"/>
        <v>7.0791666666654957E-2</v>
      </c>
      <c r="T1089" s="35">
        <f t="shared" si="747"/>
        <v>7.4724537037024683E-2</v>
      </c>
      <c r="U1089" s="36">
        <f t="shared" si="748"/>
        <v>7.8657407407394395E-2</v>
      </c>
      <c r="V1089" s="35">
        <f t="shared" si="749"/>
        <v>8.2590277777764121E-2</v>
      </c>
      <c r="W1089" s="37">
        <f t="shared" si="750"/>
        <v>8.2963900462949242E-2</v>
      </c>
      <c r="X1089" s="35">
        <f t="shared" si="751"/>
        <v>8.6523148148133833E-2</v>
      </c>
      <c r="Y1089" s="35">
        <f t="shared" si="752"/>
        <v>9.0456018518503559E-2</v>
      </c>
      <c r="Z1089" s="35">
        <f t="shared" si="753"/>
        <v>9.4388888888873285E-2</v>
      </c>
      <c r="AA1089" s="36">
        <f t="shared" si="754"/>
        <v>9.8321759259242997E-2</v>
      </c>
      <c r="AB1089" s="35">
        <f t="shared" si="755"/>
        <v>0.10225462962961272</v>
      </c>
      <c r="AC1089" s="35">
        <f t="shared" si="756"/>
        <v>0.10618749999998243</v>
      </c>
      <c r="AD1089" s="35">
        <f t="shared" si="757"/>
        <v>0.11012037037035216</v>
      </c>
      <c r="AE1089" s="35">
        <f t="shared" si="758"/>
        <v>0.11405324074072187</v>
      </c>
      <c r="AF1089" s="36">
        <f t="shared" si="759"/>
        <v>0.1179861111110916</v>
      </c>
      <c r="AG1089" s="35">
        <f t="shared" si="760"/>
        <v>0.12191898148146131</v>
      </c>
      <c r="AH1089" s="35">
        <f t="shared" si="761"/>
        <v>0.12585185185183104</v>
      </c>
      <c r="AI1089" s="35">
        <f t="shared" si="762"/>
        <v>0.12978472222220075</v>
      </c>
      <c r="AJ1089" s="35">
        <f t="shared" si="763"/>
        <v>0.13371759259257049</v>
      </c>
      <c r="AK1089" s="36">
        <f t="shared" si="764"/>
        <v>0.1376504629629402</v>
      </c>
      <c r="AL1089" s="35">
        <f t="shared" si="765"/>
        <v>0.14158333333330991</v>
      </c>
      <c r="AM1089" s="35">
        <f t="shared" si="766"/>
        <v>0.14551620370367963</v>
      </c>
      <c r="AN1089" s="35">
        <f t="shared" si="767"/>
        <v>0.14944907407404937</v>
      </c>
      <c r="AO1089" s="35">
        <f t="shared" si="768"/>
        <v>0.15338194444441908</v>
      </c>
      <c r="AP1089" s="36">
        <f t="shared" si="769"/>
        <v>0.15731481481478879</v>
      </c>
      <c r="AQ1089" s="35">
        <f t="shared" si="770"/>
        <v>0.16124768518515853</v>
      </c>
      <c r="AR1089" s="35">
        <f t="shared" si="771"/>
        <v>0.16518055555552824</v>
      </c>
      <c r="AS1089" s="38">
        <f t="shared" si="772"/>
        <v>0.16594746527775034</v>
      </c>
      <c r="AU1089" s="33">
        <v>3.9328703703697199E-3</v>
      </c>
    </row>
    <row r="1090" spans="1:47">
      <c r="A1090" s="33">
        <v>3.9340277777771297E-3</v>
      </c>
      <c r="B1090" s="34">
        <v>3.9340277777771297E-3</v>
      </c>
      <c r="C1090" s="35">
        <f t="shared" si="773"/>
        <v>7.8680555555542594E-3</v>
      </c>
      <c r="D1090" s="35">
        <f t="shared" si="731"/>
        <v>1.1802083333331388E-2</v>
      </c>
      <c r="E1090" s="35">
        <f t="shared" si="732"/>
        <v>1.5736111111108519E-2</v>
      </c>
      <c r="F1090" s="36">
        <f t="shared" si="733"/>
        <v>1.9670138888885649E-2</v>
      </c>
      <c r="G1090" s="35">
        <f t="shared" si="734"/>
        <v>2.3604166666662776E-2</v>
      </c>
      <c r="H1090" s="35">
        <f t="shared" si="735"/>
        <v>2.7538194444439907E-2</v>
      </c>
      <c r="I1090" s="35">
        <f t="shared" si="736"/>
        <v>3.1472222222217038E-2</v>
      </c>
      <c r="J1090" s="35">
        <f t="shared" si="737"/>
        <v>3.5406249999994165E-2</v>
      </c>
      <c r="K1090" s="36">
        <f t="shared" si="738"/>
        <v>3.9340277777771299E-2</v>
      </c>
      <c r="L1090" s="35">
        <f t="shared" si="739"/>
        <v>4.3274305555548426E-2</v>
      </c>
      <c r="M1090" s="35">
        <f t="shared" si="740"/>
        <v>4.7208333333325553E-2</v>
      </c>
      <c r="N1090" s="35">
        <f t="shared" si="741"/>
        <v>5.1142361111102687E-2</v>
      </c>
      <c r="O1090" s="35">
        <f t="shared" si="742"/>
        <v>5.5076388888879814E-2</v>
      </c>
      <c r="P1090" s="36">
        <f t="shared" si="743"/>
        <v>5.9010416666656948E-2</v>
      </c>
      <c r="Q1090" s="35">
        <f t="shared" si="744"/>
        <v>6.2944444444434075E-2</v>
      </c>
      <c r="R1090" s="35">
        <f t="shared" si="745"/>
        <v>6.6878472222211202E-2</v>
      </c>
      <c r="S1090" s="35">
        <f t="shared" si="746"/>
        <v>7.0812499999988329E-2</v>
      </c>
      <c r="T1090" s="35">
        <f t="shared" si="747"/>
        <v>7.474652777776547E-2</v>
      </c>
      <c r="U1090" s="36">
        <f t="shared" si="748"/>
        <v>7.8680555555542597E-2</v>
      </c>
      <c r="V1090" s="35">
        <f t="shared" si="749"/>
        <v>8.2614583333319724E-2</v>
      </c>
      <c r="W1090" s="37">
        <f t="shared" si="750"/>
        <v>8.2988315972208543E-2</v>
      </c>
      <c r="X1090" s="35">
        <f t="shared" si="751"/>
        <v>8.6548611111096851E-2</v>
      </c>
      <c r="Y1090" s="35">
        <f t="shared" si="752"/>
        <v>9.0482638888873979E-2</v>
      </c>
      <c r="Z1090" s="35">
        <f t="shared" si="753"/>
        <v>9.4416666666651106E-2</v>
      </c>
      <c r="AA1090" s="36">
        <f t="shared" si="754"/>
        <v>9.8350694444428247E-2</v>
      </c>
      <c r="AB1090" s="35">
        <f t="shared" si="755"/>
        <v>0.10228472222220537</v>
      </c>
      <c r="AC1090" s="35">
        <f t="shared" si="756"/>
        <v>0.1062187499999825</v>
      </c>
      <c r="AD1090" s="35">
        <f t="shared" si="757"/>
        <v>0.11015277777775963</v>
      </c>
      <c r="AE1090" s="35">
        <f t="shared" si="758"/>
        <v>0.11408680555553675</v>
      </c>
      <c r="AF1090" s="36">
        <f t="shared" si="759"/>
        <v>0.1180208333333139</v>
      </c>
      <c r="AG1090" s="35">
        <f t="shared" si="760"/>
        <v>0.12195486111109102</v>
      </c>
      <c r="AH1090" s="35">
        <f t="shared" si="761"/>
        <v>0.12588888888886815</v>
      </c>
      <c r="AI1090" s="35">
        <f t="shared" si="762"/>
        <v>0.12982291666664528</v>
      </c>
      <c r="AJ1090" s="35">
        <f t="shared" si="763"/>
        <v>0.1337569444444224</v>
      </c>
      <c r="AK1090" s="36">
        <f t="shared" si="764"/>
        <v>0.13769097222219953</v>
      </c>
      <c r="AL1090" s="35">
        <f t="shared" si="765"/>
        <v>0.14162499999997666</v>
      </c>
      <c r="AM1090" s="35">
        <f t="shared" si="766"/>
        <v>0.14555902777775379</v>
      </c>
      <c r="AN1090" s="35">
        <f t="shared" si="767"/>
        <v>0.14949305555553094</v>
      </c>
      <c r="AO1090" s="35">
        <f t="shared" si="768"/>
        <v>0.15342708333330807</v>
      </c>
      <c r="AP1090" s="36">
        <f t="shared" si="769"/>
        <v>0.15736111111108519</v>
      </c>
      <c r="AQ1090" s="35">
        <f t="shared" si="770"/>
        <v>0.16129513888886232</v>
      </c>
      <c r="AR1090" s="35">
        <f t="shared" si="771"/>
        <v>0.16522916666663945</v>
      </c>
      <c r="AS1090" s="38">
        <f t="shared" si="772"/>
        <v>0.16599630208330599</v>
      </c>
      <c r="AU1090" s="33">
        <v>3.9340277777771297E-3</v>
      </c>
    </row>
    <row r="1091" spans="1:47">
      <c r="A1091" s="33">
        <v>3.9351851851845403E-3</v>
      </c>
      <c r="B1091" s="34">
        <v>3.9351851851845403E-3</v>
      </c>
      <c r="C1091" s="35">
        <f t="shared" si="773"/>
        <v>7.8703703703690807E-3</v>
      </c>
      <c r="D1091" s="35">
        <f t="shared" si="731"/>
        <v>1.1805555555553621E-2</v>
      </c>
      <c r="E1091" s="35">
        <f t="shared" si="732"/>
        <v>1.5740740740738161E-2</v>
      </c>
      <c r="F1091" s="36">
        <f t="shared" si="733"/>
        <v>1.9675925925922703E-2</v>
      </c>
      <c r="G1091" s="35">
        <f t="shared" si="734"/>
        <v>2.3611111111107242E-2</v>
      </c>
      <c r="H1091" s="35">
        <f t="shared" si="735"/>
        <v>2.7546296296291781E-2</v>
      </c>
      <c r="I1091" s="35">
        <f t="shared" si="736"/>
        <v>3.1481481481476323E-2</v>
      </c>
      <c r="J1091" s="35">
        <f t="shared" si="737"/>
        <v>3.5416666666660865E-2</v>
      </c>
      <c r="K1091" s="36">
        <f t="shared" si="738"/>
        <v>3.9351851851845407E-2</v>
      </c>
      <c r="L1091" s="35">
        <f t="shared" si="739"/>
        <v>4.3287037037029942E-2</v>
      </c>
      <c r="M1091" s="35">
        <f t="shared" si="740"/>
        <v>4.7222222222214484E-2</v>
      </c>
      <c r="N1091" s="35">
        <f t="shared" si="741"/>
        <v>5.1157407407399026E-2</v>
      </c>
      <c r="O1091" s="35">
        <f t="shared" si="742"/>
        <v>5.5092592592583561E-2</v>
      </c>
      <c r="P1091" s="36">
        <f t="shared" si="743"/>
        <v>5.9027777777768103E-2</v>
      </c>
      <c r="Q1091" s="35">
        <f t="shared" si="744"/>
        <v>6.2962962962952645E-2</v>
      </c>
      <c r="R1091" s="35">
        <f t="shared" si="745"/>
        <v>6.6898148148137188E-2</v>
      </c>
      <c r="S1091" s="35">
        <f t="shared" si="746"/>
        <v>7.083333333332173E-2</v>
      </c>
      <c r="T1091" s="35">
        <f t="shared" si="747"/>
        <v>7.4768518518506272E-2</v>
      </c>
      <c r="U1091" s="36">
        <f t="shared" si="748"/>
        <v>7.8703703703690814E-2</v>
      </c>
      <c r="V1091" s="35">
        <f t="shared" si="749"/>
        <v>8.2638888888875342E-2</v>
      </c>
      <c r="W1091" s="37">
        <f t="shared" si="750"/>
        <v>8.3012731481467872E-2</v>
      </c>
      <c r="X1091" s="35">
        <f t="shared" si="751"/>
        <v>8.6574074074059884E-2</v>
      </c>
      <c r="Y1091" s="35">
        <f t="shared" si="752"/>
        <v>9.0509259259244426E-2</v>
      </c>
      <c r="Z1091" s="35">
        <f t="shared" si="753"/>
        <v>9.4444444444428968E-2</v>
      </c>
      <c r="AA1091" s="36">
        <f t="shared" si="754"/>
        <v>9.837962962961351E-2</v>
      </c>
      <c r="AB1091" s="35">
        <f t="shared" si="755"/>
        <v>0.10231481481479805</v>
      </c>
      <c r="AC1091" s="35">
        <f t="shared" si="756"/>
        <v>0.10624999999998259</v>
      </c>
      <c r="AD1091" s="35">
        <f t="shared" si="757"/>
        <v>0.11018518518516712</v>
      </c>
      <c r="AE1091" s="35">
        <f t="shared" si="758"/>
        <v>0.11412037037035166</v>
      </c>
      <c r="AF1091" s="36">
        <f t="shared" si="759"/>
        <v>0.11805555555553621</v>
      </c>
      <c r="AG1091" s="35">
        <f t="shared" si="760"/>
        <v>0.12199074074072075</v>
      </c>
      <c r="AH1091" s="35">
        <f t="shared" si="761"/>
        <v>0.12592592592590529</v>
      </c>
      <c r="AI1091" s="35">
        <f t="shared" si="762"/>
        <v>0.12986111111108983</v>
      </c>
      <c r="AJ1091" s="35">
        <f t="shared" si="763"/>
        <v>0.13379629629627438</v>
      </c>
      <c r="AK1091" s="36">
        <f t="shared" si="764"/>
        <v>0.13773148148145892</v>
      </c>
      <c r="AL1091" s="35">
        <f t="shared" si="765"/>
        <v>0.14166666666664346</v>
      </c>
      <c r="AM1091" s="35">
        <f t="shared" si="766"/>
        <v>0.145601851851828</v>
      </c>
      <c r="AN1091" s="35">
        <f t="shared" si="767"/>
        <v>0.14953703703701254</v>
      </c>
      <c r="AO1091" s="35">
        <f t="shared" si="768"/>
        <v>0.15347222222219709</v>
      </c>
      <c r="AP1091" s="36">
        <f t="shared" si="769"/>
        <v>0.15740740740738163</v>
      </c>
      <c r="AQ1091" s="35">
        <f t="shared" si="770"/>
        <v>0.16134259259256614</v>
      </c>
      <c r="AR1091" s="35">
        <f t="shared" si="771"/>
        <v>0.16527777777775068</v>
      </c>
      <c r="AS1091" s="38">
        <f t="shared" si="772"/>
        <v>0.16604513888886169</v>
      </c>
      <c r="AU1091" s="33">
        <v>3.9351851851845403E-3</v>
      </c>
    </row>
    <row r="1092" spans="1:47">
      <c r="A1092" s="33">
        <v>3.9363425925919397E-3</v>
      </c>
      <c r="B1092" s="34">
        <v>3.9363425925919397E-3</v>
      </c>
      <c r="C1092" s="35">
        <f t="shared" si="773"/>
        <v>7.8726851851838794E-3</v>
      </c>
      <c r="D1092" s="35">
        <f t="shared" si="731"/>
        <v>1.1809027777775819E-2</v>
      </c>
      <c r="E1092" s="35">
        <f t="shared" si="732"/>
        <v>1.5745370370367759E-2</v>
      </c>
      <c r="F1092" s="36">
        <f t="shared" si="733"/>
        <v>1.9681712962959699E-2</v>
      </c>
      <c r="G1092" s="35">
        <f t="shared" si="734"/>
        <v>2.3618055555551638E-2</v>
      </c>
      <c r="H1092" s="35">
        <f t="shared" si="735"/>
        <v>2.7554398148143578E-2</v>
      </c>
      <c r="I1092" s="35">
        <f t="shared" si="736"/>
        <v>3.1490740740735518E-2</v>
      </c>
      <c r="J1092" s="35">
        <f t="shared" si="737"/>
        <v>3.5427083333327461E-2</v>
      </c>
      <c r="K1092" s="36">
        <f t="shared" si="738"/>
        <v>3.9363425925919397E-2</v>
      </c>
      <c r="L1092" s="35">
        <f t="shared" si="739"/>
        <v>4.3299768518511333E-2</v>
      </c>
      <c r="M1092" s="35">
        <f t="shared" si="740"/>
        <v>4.7236111111103277E-2</v>
      </c>
      <c r="N1092" s="35">
        <f t="shared" si="741"/>
        <v>5.117245370369522E-2</v>
      </c>
      <c r="O1092" s="35">
        <f t="shared" si="742"/>
        <v>5.5108796296287156E-2</v>
      </c>
      <c r="P1092" s="36">
        <f t="shared" si="743"/>
        <v>5.9045138888879092E-2</v>
      </c>
      <c r="Q1092" s="35">
        <f t="shared" si="744"/>
        <v>6.2981481481471036E-2</v>
      </c>
      <c r="R1092" s="35">
        <f t="shared" si="745"/>
        <v>6.6917824074062979E-2</v>
      </c>
      <c r="S1092" s="35">
        <f t="shared" si="746"/>
        <v>7.0854166666654922E-2</v>
      </c>
      <c r="T1092" s="35">
        <f t="shared" si="747"/>
        <v>7.4790509259246851E-2</v>
      </c>
      <c r="U1092" s="36">
        <f t="shared" si="748"/>
        <v>7.8726851851838794E-2</v>
      </c>
      <c r="V1092" s="35">
        <f t="shared" si="749"/>
        <v>8.2663194444430738E-2</v>
      </c>
      <c r="W1092" s="37">
        <f t="shared" si="750"/>
        <v>8.3037146990726965E-2</v>
      </c>
      <c r="X1092" s="35">
        <f t="shared" si="751"/>
        <v>8.6599537037022667E-2</v>
      </c>
      <c r="Y1092" s="35">
        <f t="shared" si="752"/>
        <v>9.053587962961461E-2</v>
      </c>
      <c r="Z1092" s="35">
        <f t="shared" si="753"/>
        <v>9.4472222222206553E-2</v>
      </c>
      <c r="AA1092" s="36">
        <f t="shared" si="754"/>
        <v>9.8408564814798496E-2</v>
      </c>
      <c r="AB1092" s="35">
        <f t="shared" si="755"/>
        <v>0.10234490740739044</v>
      </c>
      <c r="AC1092" s="35">
        <f t="shared" si="756"/>
        <v>0.10628124999998237</v>
      </c>
      <c r="AD1092" s="35">
        <f t="shared" si="757"/>
        <v>0.11021759259257431</v>
      </c>
      <c r="AE1092" s="35">
        <f t="shared" si="758"/>
        <v>0.11415393518516626</v>
      </c>
      <c r="AF1092" s="36">
        <f t="shared" si="759"/>
        <v>0.11809027777775818</v>
      </c>
      <c r="AG1092" s="35">
        <f t="shared" si="760"/>
        <v>0.12202662037035013</v>
      </c>
      <c r="AH1092" s="35">
        <f t="shared" si="761"/>
        <v>0.12596296296294207</v>
      </c>
      <c r="AI1092" s="35">
        <f t="shared" si="762"/>
        <v>0.129899305555534</v>
      </c>
      <c r="AJ1092" s="35">
        <f t="shared" si="763"/>
        <v>0.13383564814812596</v>
      </c>
      <c r="AK1092" s="36">
        <f t="shared" si="764"/>
        <v>0.13777199074071789</v>
      </c>
      <c r="AL1092" s="35">
        <f t="shared" si="765"/>
        <v>0.14170833333330984</v>
      </c>
      <c r="AM1092" s="35">
        <f t="shared" si="766"/>
        <v>0.14564467592590177</v>
      </c>
      <c r="AN1092" s="35">
        <f t="shared" si="767"/>
        <v>0.1495810185184937</v>
      </c>
      <c r="AO1092" s="35">
        <f t="shared" si="768"/>
        <v>0.15351736111108566</v>
      </c>
      <c r="AP1092" s="36">
        <f t="shared" si="769"/>
        <v>0.15745370370367759</v>
      </c>
      <c r="AQ1092" s="35">
        <f t="shared" si="770"/>
        <v>0.16139004629626952</v>
      </c>
      <c r="AR1092" s="35">
        <f t="shared" si="771"/>
        <v>0.16532638888886148</v>
      </c>
      <c r="AS1092" s="38">
        <f t="shared" si="772"/>
        <v>0.16609397569441689</v>
      </c>
      <c r="AU1092" s="33">
        <v>3.9363425925919397E-3</v>
      </c>
    </row>
    <row r="1093" spans="1:47">
      <c r="A1093" s="33">
        <v>3.9374999999993504E-3</v>
      </c>
      <c r="B1093" s="34">
        <v>3.9374999999993504E-3</v>
      </c>
      <c r="C1093" s="35">
        <f t="shared" si="773"/>
        <v>7.8749999999987007E-3</v>
      </c>
      <c r="D1093" s="35">
        <f t="shared" si="731"/>
        <v>1.181249999999805E-2</v>
      </c>
      <c r="E1093" s="35">
        <f t="shared" si="732"/>
        <v>1.5749999999997401E-2</v>
      </c>
      <c r="F1093" s="36">
        <f t="shared" si="733"/>
        <v>1.9687499999996753E-2</v>
      </c>
      <c r="G1093" s="35">
        <f t="shared" si="734"/>
        <v>2.3624999999996101E-2</v>
      </c>
      <c r="H1093" s="35">
        <f t="shared" si="735"/>
        <v>2.7562499999995452E-2</v>
      </c>
      <c r="I1093" s="35">
        <f t="shared" si="736"/>
        <v>3.1499999999994803E-2</v>
      </c>
      <c r="J1093" s="35">
        <f t="shared" si="737"/>
        <v>3.5437499999994154E-2</v>
      </c>
      <c r="K1093" s="36">
        <f t="shared" si="738"/>
        <v>3.9374999999993505E-2</v>
      </c>
      <c r="L1093" s="35">
        <f t="shared" si="739"/>
        <v>4.3312499999992857E-2</v>
      </c>
      <c r="M1093" s="35">
        <f t="shared" si="740"/>
        <v>4.7249999999992201E-2</v>
      </c>
      <c r="N1093" s="35">
        <f t="shared" si="741"/>
        <v>5.1187499999991552E-2</v>
      </c>
      <c r="O1093" s="35">
        <f t="shared" si="742"/>
        <v>5.5124999999990903E-2</v>
      </c>
      <c r="P1093" s="36">
        <f t="shared" si="743"/>
        <v>5.9062499999990255E-2</v>
      </c>
      <c r="Q1093" s="35">
        <f t="shared" si="744"/>
        <v>6.2999999999989606E-2</v>
      </c>
      <c r="R1093" s="35">
        <f t="shared" si="745"/>
        <v>6.693749999998895E-2</v>
      </c>
      <c r="S1093" s="35">
        <f t="shared" si="746"/>
        <v>7.0874999999988308E-2</v>
      </c>
      <c r="T1093" s="35">
        <f t="shared" si="747"/>
        <v>7.4812499999987653E-2</v>
      </c>
      <c r="U1093" s="36">
        <f t="shared" si="748"/>
        <v>7.8749999999987011E-2</v>
      </c>
      <c r="V1093" s="35">
        <f t="shared" si="749"/>
        <v>8.2687499999986355E-2</v>
      </c>
      <c r="W1093" s="37">
        <f t="shared" si="750"/>
        <v>8.3061562499986294E-2</v>
      </c>
      <c r="X1093" s="35">
        <f t="shared" si="751"/>
        <v>8.6624999999985713E-2</v>
      </c>
      <c r="Y1093" s="35">
        <f t="shared" si="752"/>
        <v>9.0562499999985058E-2</v>
      </c>
      <c r="Z1093" s="35">
        <f t="shared" si="753"/>
        <v>9.4499999999984402E-2</v>
      </c>
      <c r="AA1093" s="36">
        <f t="shared" si="754"/>
        <v>9.843749999998376E-2</v>
      </c>
      <c r="AB1093" s="35">
        <f t="shared" si="755"/>
        <v>0.1023749999999831</v>
      </c>
      <c r="AC1093" s="35">
        <f t="shared" si="756"/>
        <v>0.10631249999998246</v>
      </c>
      <c r="AD1093" s="35">
        <f t="shared" si="757"/>
        <v>0.11024999999998181</v>
      </c>
      <c r="AE1093" s="35">
        <f t="shared" si="758"/>
        <v>0.11418749999998117</v>
      </c>
      <c r="AF1093" s="36">
        <f t="shared" si="759"/>
        <v>0.11812499999998051</v>
      </c>
      <c r="AG1093" s="35">
        <f t="shared" si="760"/>
        <v>0.12206249999997987</v>
      </c>
      <c r="AH1093" s="35">
        <f t="shared" si="761"/>
        <v>0.12599999999997921</v>
      </c>
      <c r="AI1093" s="35">
        <f t="shared" si="762"/>
        <v>0.12993749999997856</v>
      </c>
      <c r="AJ1093" s="35">
        <f t="shared" si="763"/>
        <v>0.1338749999999779</v>
      </c>
      <c r="AK1093" s="36">
        <f t="shared" si="764"/>
        <v>0.13781249999997727</v>
      </c>
      <c r="AL1093" s="35">
        <f t="shared" si="765"/>
        <v>0.14174999999997662</v>
      </c>
      <c r="AM1093" s="35">
        <f t="shared" si="766"/>
        <v>0.14568749999997596</v>
      </c>
      <c r="AN1093" s="35">
        <f t="shared" si="767"/>
        <v>0.14962499999997531</v>
      </c>
      <c r="AO1093" s="35">
        <f t="shared" si="768"/>
        <v>0.15356249999997468</v>
      </c>
      <c r="AP1093" s="36">
        <f t="shared" si="769"/>
        <v>0.15749999999997402</v>
      </c>
      <c r="AQ1093" s="35">
        <f t="shared" si="770"/>
        <v>0.16143749999997337</v>
      </c>
      <c r="AR1093" s="35">
        <f t="shared" si="771"/>
        <v>0.16537499999997271</v>
      </c>
      <c r="AS1093" s="38">
        <f t="shared" si="772"/>
        <v>0.16614281249997259</v>
      </c>
      <c r="AU1093" s="33">
        <v>3.9374999999993504E-3</v>
      </c>
    </row>
    <row r="1094" spans="1:47">
      <c r="A1094" s="33">
        <v>3.9386574074067498E-3</v>
      </c>
      <c r="B1094" s="34">
        <v>3.9386574074067498E-3</v>
      </c>
      <c r="C1094" s="35">
        <f t="shared" si="773"/>
        <v>7.8773148148134995E-3</v>
      </c>
      <c r="D1094" s="35">
        <f t="shared" si="731"/>
        <v>1.181597222222025E-2</v>
      </c>
      <c r="E1094" s="35">
        <f t="shared" si="732"/>
        <v>1.5754629629626999E-2</v>
      </c>
      <c r="F1094" s="36">
        <f t="shared" si="733"/>
        <v>1.9693287037033748E-2</v>
      </c>
      <c r="G1094" s="35">
        <f t="shared" si="734"/>
        <v>2.36319444444405E-2</v>
      </c>
      <c r="H1094" s="35">
        <f t="shared" si="735"/>
        <v>2.7570601851847249E-2</v>
      </c>
      <c r="I1094" s="35">
        <f t="shared" si="736"/>
        <v>3.1509259259253998E-2</v>
      </c>
      <c r="J1094" s="35">
        <f t="shared" si="737"/>
        <v>3.544791666666075E-2</v>
      </c>
      <c r="K1094" s="36">
        <f t="shared" si="738"/>
        <v>3.9386574074067496E-2</v>
      </c>
      <c r="L1094" s="35">
        <f t="shared" si="739"/>
        <v>4.3325231481474248E-2</v>
      </c>
      <c r="M1094" s="35">
        <f t="shared" si="740"/>
        <v>4.7263888888881E-2</v>
      </c>
      <c r="N1094" s="35">
        <f t="shared" si="741"/>
        <v>5.1202546296287746E-2</v>
      </c>
      <c r="O1094" s="35">
        <f t="shared" si="742"/>
        <v>5.5141203703694498E-2</v>
      </c>
      <c r="P1094" s="36">
        <f t="shared" si="743"/>
        <v>5.9079861111101244E-2</v>
      </c>
      <c r="Q1094" s="35">
        <f t="shared" si="744"/>
        <v>6.3018518518507996E-2</v>
      </c>
      <c r="R1094" s="35">
        <f t="shared" si="745"/>
        <v>6.6957175925914741E-2</v>
      </c>
      <c r="S1094" s="35">
        <f t="shared" si="746"/>
        <v>7.0895833333321501E-2</v>
      </c>
      <c r="T1094" s="35">
        <f t="shared" si="747"/>
        <v>7.4834490740728246E-2</v>
      </c>
      <c r="U1094" s="36">
        <f t="shared" si="748"/>
        <v>7.8773148148134992E-2</v>
      </c>
      <c r="V1094" s="35">
        <f t="shared" si="749"/>
        <v>8.2711805555541751E-2</v>
      </c>
      <c r="W1094" s="37">
        <f t="shared" si="750"/>
        <v>8.3085978009245387E-2</v>
      </c>
      <c r="X1094" s="35">
        <f t="shared" si="751"/>
        <v>8.6650462962948496E-2</v>
      </c>
      <c r="Y1094" s="35">
        <f t="shared" si="752"/>
        <v>9.0589120370355242E-2</v>
      </c>
      <c r="Z1094" s="35">
        <f t="shared" si="753"/>
        <v>9.4527777777762001E-2</v>
      </c>
      <c r="AA1094" s="36">
        <f t="shared" si="754"/>
        <v>9.8466435185168746E-2</v>
      </c>
      <c r="AB1094" s="35">
        <f t="shared" si="755"/>
        <v>0.10240509259257549</v>
      </c>
      <c r="AC1094" s="35">
        <f t="shared" si="756"/>
        <v>0.10634374999998224</v>
      </c>
      <c r="AD1094" s="35">
        <f t="shared" si="757"/>
        <v>0.110282407407389</v>
      </c>
      <c r="AE1094" s="35">
        <f t="shared" si="758"/>
        <v>0.11422106481479574</v>
      </c>
      <c r="AF1094" s="36">
        <f t="shared" si="759"/>
        <v>0.11815972222220249</v>
      </c>
      <c r="AG1094" s="35">
        <f t="shared" si="760"/>
        <v>0.12209837962960925</v>
      </c>
      <c r="AH1094" s="35">
        <f t="shared" si="761"/>
        <v>0.12603703703701599</v>
      </c>
      <c r="AI1094" s="35">
        <f t="shared" si="762"/>
        <v>0.12997569444442275</v>
      </c>
      <c r="AJ1094" s="35">
        <f t="shared" si="763"/>
        <v>0.13391435185182948</v>
      </c>
      <c r="AK1094" s="36">
        <f t="shared" si="764"/>
        <v>0.13785300925923624</v>
      </c>
      <c r="AL1094" s="35">
        <f t="shared" si="765"/>
        <v>0.141791666666643</v>
      </c>
      <c r="AM1094" s="35">
        <f t="shared" si="766"/>
        <v>0.14573032407404973</v>
      </c>
      <c r="AN1094" s="35">
        <f t="shared" si="767"/>
        <v>0.14966898148145649</v>
      </c>
      <c r="AO1094" s="35">
        <f t="shared" si="768"/>
        <v>0.15360763888886325</v>
      </c>
      <c r="AP1094" s="36">
        <f t="shared" si="769"/>
        <v>0.15754629629626998</v>
      </c>
      <c r="AQ1094" s="35">
        <f t="shared" si="770"/>
        <v>0.16148495370367674</v>
      </c>
      <c r="AR1094" s="35">
        <f t="shared" si="771"/>
        <v>0.1654236111110835</v>
      </c>
      <c r="AS1094" s="38">
        <f t="shared" si="772"/>
        <v>0.16619164930552779</v>
      </c>
      <c r="AU1094" s="33">
        <v>3.9386574074067498E-3</v>
      </c>
    </row>
    <row r="1095" spans="1:47">
      <c r="A1095" s="33">
        <v>3.9398148148141604E-3</v>
      </c>
      <c r="B1095" s="34">
        <v>3.9398148148141604E-3</v>
      </c>
      <c r="C1095" s="35">
        <f t="shared" si="773"/>
        <v>7.8796296296283208E-3</v>
      </c>
      <c r="D1095" s="35">
        <f t="shared" si="731"/>
        <v>1.1819444444442481E-2</v>
      </c>
      <c r="E1095" s="35">
        <f t="shared" si="732"/>
        <v>1.5759259259256642E-2</v>
      </c>
      <c r="F1095" s="36">
        <f t="shared" si="733"/>
        <v>1.9699074074070802E-2</v>
      </c>
      <c r="G1095" s="35">
        <f t="shared" si="734"/>
        <v>2.3638888888884962E-2</v>
      </c>
      <c r="H1095" s="35">
        <f t="shared" si="735"/>
        <v>2.7578703703699123E-2</v>
      </c>
      <c r="I1095" s="35">
        <f t="shared" si="736"/>
        <v>3.1518518518513283E-2</v>
      </c>
      <c r="J1095" s="35">
        <f t="shared" si="737"/>
        <v>3.5458333333327444E-2</v>
      </c>
      <c r="K1095" s="36">
        <f t="shared" si="738"/>
        <v>3.9398148148141604E-2</v>
      </c>
      <c r="L1095" s="35">
        <f t="shared" si="739"/>
        <v>4.3337962962955764E-2</v>
      </c>
      <c r="M1095" s="35">
        <f t="shared" si="740"/>
        <v>4.7277777777769925E-2</v>
      </c>
      <c r="N1095" s="35">
        <f t="shared" si="741"/>
        <v>5.1217592592584085E-2</v>
      </c>
      <c r="O1095" s="35">
        <f t="shared" si="742"/>
        <v>5.5157407407398246E-2</v>
      </c>
      <c r="P1095" s="36">
        <f t="shared" si="743"/>
        <v>5.9097222222212406E-2</v>
      </c>
      <c r="Q1095" s="35">
        <f t="shared" si="744"/>
        <v>6.3037037037026566E-2</v>
      </c>
      <c r="R1095" s="35">
        <f t="shared" si="745"/>
        <v>6.6976851851840727E-2</v>
      </c>
      <c r="S1095" s="35">
        <f t="shared" si="746"/>
        <v>7.0916666666654887E-2</v>
      </c>
      <c r="T1095" s="35">
        <f t="shared" si="747"/>
        <v>7.4856481481469048E-2</v>
      </c>
      <c r="U1095" s="36">
        <f t="shared" si="748"/>
        <v>7.8796296296283208E-2</v>
      </c>
      <c r="V1095" s="35">
        <f t="shared" si="749"/>
        <v>8.2736111111097368E-2</v>
      </c>
      <c r="W1095" s="37">
        <f t="shared" si="750"/>
        <v>8.3110393518504716E-2</v>
      </c>
      <c r="X1095" s="35">
        <f t="shared" si="751"/>
        <v>8.6675925925911529E-2</v>
      </c>
      <c r="Y1095" s="35">
        <f t="shared" si="752"/>
        <v>9.0615740740725689E-2</v>
      </c>
      <c r="Z1095" s="35">
        <f t="shared" si="753"/>
        <v>9.455555555553985E-2</v>
      </c>
      <c r="AA1095" s="36">
        <f t="shared" si="754"/>
        <v>9.849537037035401E-2</v>
      </c>
      <c r="AB1095" s="35">
        <f t="shared" si="755"/>
        <v>0.10243518518516817</v>
      </c>
      <c r="AC1095" s="35">
        <f t="shared" si="756"/>
        <v>0.10637499999998233</v>
      </c>
      <c r="AD1095" s="35">
        <f t="shared" si="757"/>
        <v>0.11031481481479649</v>
      </c>
      <c r="AE1095" s="35">
        <f t="shared" si="758"/>
        <v>0.11425462962961065</v>
      </c>
      <c r="AF1095" s="36">
        <f t="shared" si="759"/>
        <v>0.11819444444442481</v>
      </c>
      <c r="AG1095" s="35">
        <f t="shared" si="760"/>
        <v>0.12213425925923897</v>
      </c>
      <c r="AH1095" s="35">
        <f t="shared" si="761"/>
        <v>0.12607407407405313</v>
      </c>
      <c r="AI1095" s="35">
        <f t="shared" si="762"/>
        <v>0.13001388888886728</v>
      </c>
      <c r="AJ1095" s="35">
        <f t="shared" si="763"/>
        <v>0.13395370370368145</v>
      </c>
      <c r="AK1095" s="36">
        <f t="shared" si="764"/>
        <v>0.13789351851849563</v>
      </c>
      <c r="AL1095" s="35">
        <f t="shared" si="765"/>
        <v>0.14183333333330977</v>
      </c>
      <c r="AM1095" s="35">
        <f t="shared" si="766"/>
        <v>0.14577314814812392</v>
      </c>
      <c r="AN1095" s="35">
        <f t="shared" si="767"/>
        <v>0.1497129629629381</v>
      </c>
      <c r="AO1095" s="35">
        <f t="shared" si="768"/>
        <v>0.15365277777775227</v>
      </c>
      <c r="AP1095" s="36">
        <f t="shared" si="769"/>
        <v>0.15759259259256642</v>
      </c>
      <c r="AQ1095" s="35">
        <f t="shared" si="770"/>
        <v>0.16153240740738056</v>
      </c>
      <c r="AR1095" s="35">
        <f t="shared" si="771"/>
        <v>0.16547222222219474</v>
      </c>
      <c r="AS1095" s="38">
        <f t="shared" si="772"/>
        <v>0.1662404861110835</v>
      </c>
      <c r="AU1095" s="33">
        <v>3.9398148148141604E-3</v>
      </c>
    </row>
    <row r="1096" spans="1:47">
      <c r="A1096" s="33">
        <v>3.9409722222215598E-3</v>
      </c>
      <c r="B1096" s="34">
        <v>3.9409722222215598E-3</v>
      </c>
      <c r="C1096" s="35">
        <f t="shared" si="773"/>
        <v>7.8819444444431196E-3</v>
      </c>
      <c r="D1096" s="35">
        <f t="shared" si="731"/>
        <v>1.1822916666664679E-2</v>
      </c>
      <c r="E1096" s="35">
        <f t="shared" si="732"/>
        <v>1.5763888888886239E-2</v>
      </c>
      <c r="F1096" s="36">
        <f t="shared" si="733"/>
        <v>1.9704861111107801E-2</v>
      </c>
      <c r="G1096" s="35">
        <f t="shared" si="734"/>
        <v>2.3645833333329359E-2</v>
      </c>
      <c r="H1096" s="35">
        <f t="shared" si="735"/>
        <v>2.7586805555550917E-2</v>
      </c>
      <c r="I1096" s="35">
        <f t="shared" si="736"/>
        <v>3.1527777777772478E-2</v>
      </c>
      <c r="J1096" s="35">
        <f t="shared" si="737"/>
        <v>3.546874999999404E-2</v>
      </c>
      <c r="K1096" s="36">
        <f t="shared" si="738"/>
        <v>3.9409722222215601E-2</v>
      </c>
      <c r="L1096" s="35">
        <f t="shared" si="739"/>
        <v>4.3350694444437156E-2</v>
      </c>
      <c r="M1096" s="35">
        <f t="shared" si="740"/>
        <v>4.7291666666658717E-2</v>
      </c>
      <c r="N1096" s="35">
        <f t="shared" si="741"/>
        <v>5.1232638888880279E-2</v>
      </c>
      <c r="O1096" s="35">
        <f t="shared" si="742"/>
        <v>5.5173611111101833E-2</v>
      </c>
      <c r="P1096" s="36">
        <f t="shared" si="743"/>
        <v>5.9114583333323395E-2</v>
      </c>
      <c r="Q1096" s="35">
        <f t="shared" si="744"/>
        <v>6.3055555555544957E-2</v>
      </c>
      <c r="R1096" s="35">
        <f t="shared" si="745"/>
        <v>6.6996527777766518E-2</v>
      </c>
      <c r="S1096" s="35">
        <f t="shared" si="746"/>
        <v>7.093749999998808E-2</v>
      </c>
      <c r="T1096" s="35">
        <f t="shared" si="747"/>
        <v>7.4878472222209641E-2</v>
      </c>
      <c r="U1096" s="36">
        <f t="shared" si="748"/>
        <v>7.8819444444431203E-2</v>
      </c>
      <c r="V1096" s="35">
        <f t="shared" si="749"/>
        <v>8.276041666665275E-2</v>
      </c>
      <c r="W1096" s="37">
        <f t="shared" si="750"/>
        <v>8.3134809027763795E-2</v>
      </c>
      <c r="X1096" s="35">
        <f t="shared" si="751"/>
        <v>8.6701388888874312E-2</v>
      </c>
      <c r="Y1096" s="35">
        <f t="shared" si="752"/>
        <v>9.0642361111095873E-2</v>
      </c>
      <c r="Z1096" s="35">
        <f t="shared" si="753"/>
        <v>9.4583333333317435E-2</v>
      </c>
      <c r="AA1096" s="36">
        <f t="shared" si="754"/>
        <v>9.8524305555538996E-2</v>
      </c>
      <c r="AB1096" s="35">
        <f t="shared" si="755"/>
        <v>0.10246527777776056</v>
      </c>
      <c r="AC1096" s="35">
        <f t="shared" si="756"/>
        <v>0.10640624999998212</v>
      </c>
      <c r="AD1096" s="35">
        <f t="shared" si="757"/>
        <v>0.11034722222220367</v>
      </c>
      <c r="AE1096" s="35">
        <f t="shared" si="758"/>
        <v>0.11428819444442523</v>
      </c>
      <c r="AF1096" s="36">
        <f t="shared" si="759"/>
        <v>0.11822916666664679</v>
      </c>
      <c r="AG1096" s="35">
        <f t="shared" si="760"/>
        <v>0.12217013888886835</v>
      </c>
      <c r="AH1096" s="35">
        <f t="shared" si="761"/>
        <v>0.12611111111108991</v>
      </c>
      <c r="AI1096" s="35">
        <f t="shared" si="762"/>
        <v>0.13005208333331147</v>
      </c>
      <c r="AJ1096" s="35">
        <f t="shared" si="763"/>
        <v>0.13399305555553304</v>
      </c>
      <c r="AK1096" s="36">
        <f t="shared" si="764"/>
        <v>0.1379340277777546</v>
      </c>
      <c r="AL1096" s="35">
        <f t="shared" si="765"/>
        <v>0.14187499999997616</v>
      </c>
      <c r="AM1096" s="35">
        <f t="shared" si="766"/>
        <v>0.14581597222219772</v>
      </c>
      <c r="AN1096" s="35">
        <f t="shared" si="767"/>
        <v>0.14975694444441928</v>
      </c>
      <c r="AO1096" s="35">
        <f t="shared" si="768"/>
        <v>0.15369791666664084</v>
      </c>
      <c r="AP1096" s="36">
        <f t="shared" si="769"/>
        <v>0.15763888888886241</v>
      </c>
      <c r="AQ1096" s="35">
        <f t="shared" si="770"/>
        <v>0.16157986111108394</v>
      </c>
      <c r="AR1096" s="35">
        <f t="shared" si="771"/>
        <v>0.1655208333333055</v>
      </c>
      <c r="AS1096" s="38">
        <f t="shared" si="772"/>
        <v>0.16628932291663873</v>
      </c>
      <c r="AU1096" s="33">
        <v>3.9409722222215598E-3</v>
      </c>
    </row>
    <row r="1097" spans="1:47">
      <c r="A1097" s="33">
        <v>3.9421296296289696E-3</v>
      </c>
      <c r="B1097" s="34">
        <v>3.9421296296289696E-3</v>
      </c>
      <c r="C1097" s="35">
        <f t="shared" si="773"/>
        <v>7.8842592592579391E-3</v>
      </c>
      <c r="D1097" s="35">
        <f t="shared" si="731"/>
        <v>1.1826388888886909E-2</v>
      </c>
      <c r="E1097" s="35">
        <f t="shared" si="732"/>
        <v>1.5768518518515878E-2</v>
      </c>
      <c r="F1097" s="36">
        <f t="shared" si="733"/>
        <v>1.9710648148144848E-2</v>
      </c>
      <c r="G1097" s="35">
        <f t="shared" si="734"/>
        <v>2.3652777777773817E-2</v>
      </c>
      <c r="H1097" s="35">
        <f t="shared" si="735"/>
        <v>2.7594907407402787E-2</v>
      </c>
      <c r="I1097" s="35">
        <f t="shared" si="736"/>
        <v>3.1537037037031757E-2</v>
      </c>
      <c r="J1097" s="35">
        <f t="shared" si="737"/>
        <v>3.5479166666660726E-2</v>
      </c>
      <c r="K1097" s="36">
        <f t="shared" si="738"/>
        <v>3.9421296296289696E-2</v>
      </c>
      <c r="L1097" s="35">
        <f t="shared" si="739"/>
        <v>4.3363425925918665E-2</v>
      </c>
      <c r="M1097" s="35">
        <f t="shared" si="740"/>
        <v>4.7305555555547635E-2</v>
      </c>
      <c r="N1097" s="35">
        <f t="shared" si="741"/>
        <v>5.1247685185176604E-2</v>
      </c>
      <c r="O1097" s="35">
        <f t="shared" si="742"/>
        <v>5.5189814814805574E-2</v>
      </c>
      <c r="P1097" s="36">
        <f t="shared" si="743"/>
        <v>5.9131944444434544E-2</v>
      </c>
      <c r="Q1097" s="35">
        <f t="shared" si="744"/>
        <v>6.3074074074063513E-2</v>
      </c>
      <c r="R1097" s="35">
        <f t="shared" si="745"/>
        <v>6.701620370369249E-2</v>
      </c>
      <c r="S1097" s="35">
        <f t="shared" si="746"/>
        <v>7.0958333333321452E-2</v>
      </c>
      <c r="T1097" s="35">
        <f t="shared" si="747"/>
        <v>7.4900462962950415E-2</v>
      </c>
      <c r="U1097" s="36">
        <f t="shared" si="748"/>
        <v>7.8842592592579391E-2</v>
      </c>
      <c r="V1097" s="35">
        <f t="shared" si="749"/>
        <v>8.2784722222208368E-2</v>
      </c>
      <c r="W1097" s="37">
        <f t="shared" si="750"/>
        <v>8.315922453702311E-2</v>
      </c>
      <c r="X1097" s="35">
        <f t="shared" si="751"/>
        <v>8.672685185183733E-2</v>
      </c>
      <c r="Y1097" s="35">
        <f t="shared" si="752"/>
        <v>9.0668981481466293E-2</v>
      </c>
      <c r="Z1097" s="35">
        <f t="shared" si="753"/>
        <v>9.461111111109527E-2</v>
      </c>
      <c r="AA1097" s="36">
        <f t="shared" si="754"/>
        <v>9.8553240740724246E-2</v>
      </c>
      <c r="AB1097" s="35">
        <f t="shared" si="755"/>
        <v>0.10249537037035321</v>
      </c>
      <c r="AC1097" s="35">
        <f t="shared" si="756"/>
        <v>0.10643749999998217</v>
      </c>
      <c r="AD1097" s="35">
        <f t="shared" si="757"/>
        <v>0.11037962962961115</v>
      </c>
      <c r="AE1097" s="35">
        <f t="shared" si="758"/>
        <v>0.11432175925924012</v>
      </c>
      <c r="AF1097" s="36">
        <f t="shared" si="759"/>
        <v>0.11826388888886909</v>
      </c>
      <c r="AG1097" s="35">
        <f t="shared" si="760"/>
        <v>0.12220601851849805</v>
      </c>
      <c r="AH1097" s="35">
        <f t="shared" si="761"/>
        <v>0.12614814814812703</v>
      </c>
      <c r="AI1097" s="35">
        <f t="shared" si="762"/>
        <v>0.130090277777756</v>
      </c>
      <c r="AJ1097" s="35">
        <f t="shared" si="763"/>
        <v>0.13403240740738498</v>
      </c>
      <c r="AK1097" s="36">
        <f t="shared" si="764"/>
        <v>0.13797453703701393</v>
      </c>
      <c r="AL1097" s="35">
        <f t="shared" si="765"/>
        <v>0.1419166666666429</v>
      </c>
      <c r="AM1097" s="35">
        <f t="shared" si="766"/>
        <v>0.14585879629627188</v>
      </c>
      <c r="AN1097" s="35">
        <f t="shared" si="767"/>
        <v>0.14980092592590083</v>
      </c>
      <c r="AO1097" s="35">
        <f t="shared" si="768"/>
        <v>0.15374305555552981</v>
      </c>
      <c r="AP1097" s="36">
        <f t="shared" si="769"/>
        <v>0.15768518518515878</v>
      </c>
      <c r="AQ1097" s="35">
        <f t="shared" si="770"/>
        <v>0.16162731481478776</v>
      </c>
      <c r="AR1097" s="35">
        <f t="shared" si="771"/>
        <v>0.16556944444441674</v>
      </c>
      <c r="AS1097" s="38">
        <f t="shared" si="772"/>
        <v>0.16633815972219437</v>
      </c>
      <c r="AU1097" s="33">
        <v>3.9421296296289696E-3</v>
      </c>
    </row>
    <row r="1098" spans="1:47">
      <c r="A1098" s="33">
        <v>3.9432870370363802E-3</v>
      </c>
      <c r="B1098" s="34">
        <v>3.9432870370363802E-3</v>
      </c>
      <c r="C1098" s="35">
        <f t="shared" si="773"/>
        <v>7.8865740740727604E-3</v>
      </c>
      <c r="D1098" s="35">
        <f t="shared" si="731"/>
        <v>1.182986111110914E-2</v>
      </c>
      <c r="E1098" s="35">
        <f t="shared" si="732"/>
        <v>1.5773148148145521E-2</v>
      </c>
      <c r="F1098" s="36">
        <f t="shared" si="733"/>
        <v>1.9716435185181902E-2</v>
      </c>
      <c r="G1098" s="35">
        <f t="shared" si="734"/>
        <v>2.365972222221828E-2</v>
      </c>
      <c r="H1098" s="35">
        <f t="shared" si="735"/>
        <v>2.7603009259254661E-2</v>
      </c>
      <c r="I1098" s="35">
        <f t="shared" si="736"/>
        <v>3.1546296296291042E-2</v>
      </c>
      <c r="J1098" s="35">
        <f t="shared" si="737"/>
        <v>3.5489583333327419E-2</v>
      </c>
      <c r="K1098" s="36">
        <f t="shared" si="738"/>
        <v>3.9432870370363804E-2</v>
      </c>
      <c r="L1098" s="35">
        <f t="shared" si="739"/>
        <v>4.3376157407400182E-2</v>
      </c>
      <c r="M1098" s="35">
        <f t="shared" si="740"/>
        <v>4.7319444444436559E-2</v>
      </c>
      <c r="N1098" s="35">
        <f t="shared" si="741"/>
        <v>5.1262731481472944E-2</v>
      </c>
      <c r="O1098" s="35">
        <f t="shared" si="742"/>
        <v>5.5206018518509321E-2</v>
      </c>
      <c r="P1098" s="36">
        <f t="shared" si="743"/>
        <v>5.9149305555545706E-2</v>
      </c>
      <c r="Q1098" s="35">
        <f t="shared" si="744"/>
        <v>6.3092592592582084E-2</v>
      </c>
      <c r="R1098" s="35">
        <f t="shared" si="745"/>
        <v>6.7035879629618461E-2</v>
      </c>
      <c r="S1098" s="35">
        <f t="shared" si="746"/>
        <v>7.0979166666654839E-2</v>
      </c>
      <c r="T1098" s="35">
        <f t="shared" si="747"/>
        <v>7.492245370369123E-2</v>
      </c>
      <c r="U1098" s="36">
        <f t="shared" si="748"/>
        <v>7.8865740740727608E-2</v>
      </c>
      <c r="V1098" s="35">
        <f t="shared" si="749"/>
        <v>8.2809027777763985E-2</v>
      </c>
      <c r="W1098" s="37">
        <f t="shared" si="750"/>
        <v>8.3183640046282439E-2</v>
      </c>
      <c r="X1098" s="35">
        <f t="shared" si="751"/>
        <v>8.6752314814800363E-2</v>
      </c>
      <c r="Y1098" s="35">
        <f t="shared" si="752"/>
        <v>9.0695601851836741E-2</v>
      </c>
      <c r="Z1098" s="35">
        <f t="shared" si="753"/>
        <v>9.4638888888873118E-2</v>
      </c>
      <c r="AA1098" s="36">
        <f t="shared" si="754"/>
        <v>9.858217592590951E-2</v>
      </c>
      <c r="AB1098" s="35">
        <f t="shared" si="755"/>
        <v>0.10252546296294589</v>
      </c>
      <c r="AC1098" s="35">
        <f t="shared" si="756"/>
        <v>0.10646874999998227</v>
      </c>
      <c r="AD1098" s="35">
        <f t="shared" si="757"/>
        <v>0.11041203703701864</v>
      </c>
      <c r="AE1098" s="35">
        <f t="shared" si="758"/>
        <v>0.11435532407405502</v>
      </c>
      <c r="AF1098" s="36">
        <f t="shared" si="759"/>
        <v>0.11829861111109141</v>
      </c>
      <c r="AG1098" s="35">
        <f t="shared" si="760"/>
        <v>0.12224189814812779</v>
      </c>
      <c r="AH1098" s="35">
        <f t="shared" si="761"/>
        <v>0.12618518518516417</v>
      </c>
      <c r="AI1098" s="35">
        <f t="shared" si="762"/>
        <v>0.13012847222220056</v>
      </c>
      <c r="AJ1098" s="35">
        <f t="shared" si="763"/>
        <v>0.13407175925923692</v>
      </c>
      <c r="AK1098" s="36">
        <f t="shared" si="764"/>
        <v>0.13801504629627331</v>
      </c>
      <c r="AL1098" s="35">
        <f t="shared" si="765"/>
        <v>0.14195833333330968</v>
      </c>
      <c r="AM1098" s="35">
        <f t="shared" si="766"/>
        <v>0.14590162037034607</v>
      </c>
      <c r="AN1098" s="35">
        <f t="shared" si="767"/>
        <v>0.14984490740738246</v>
      </c>
      <c r="AO1098" s="35">
        <f t="shared" si="768"/>
        <v>0.15378819444441882</v>
      </c>
      <c r="AP1098" s="36">
        <f t="shared" si="769"/>
        <v>0.15773148148145522</v>
      </c>
      <c r="AQ1098" s="35">
        <f t="shared" si="770"/>
        <v>0.16167476851849158</v>
      </c>
      <c r="AR1098" s="35">
        <f t="shared" si="771"/>
        <v>0.16561805555552797</v>
      </c>
      <c r="AS1098" s="38">
        <f t="shared" si="772"/>
        <v>0.16638699652775008</v>
      </c>
      <c r="AU1098" s="33">
        <v>3.9432870370363802E-3</v>
      </c>
    </row>
    <row r="1099" spans="1:47">
      <c r="A1099" s="33">
        <v>3.9444444444437796E-3</v>
      </c>
      <c r="B1099" s="34">
        <v>3.9444444444437796E-3</v>
      </c>
      <c r="C1099" s="35">
        <f t="shared" si="773"/>
        <v>7.8888888888875592E-3</v>
      </c>
      <c r="D1099" s="35">
        <f t="shared" si="731"/>
        <v>1.183333333333134E-2</v>
      </c>
      <c r="E1099" s="35">
        <f t="shared" si="732"/>
        <v>1.5777777777775118E-2</v>
      </c>
      <c r="F1099" s="36">
        <f t="shared" si="733"/>
        <v>1.9722222222218897E-2</v>
      </c>
      <c r="G1099" s="35">
        <f t="shared" si="734"/>
        <v>2.3666666666662679E-2</v>
      </c>
      <c r="H1099" s="35">
        <f t="shared" si="735"/>
        <v>2.7611111111106458E-2</v>
      </c>
      <c r="I1099" s="35">
        <f t="shared" si="736"/>
        <v>3.1555555555550237E-2</v>
      </c>
      <c r="J1099" s="35">
        <f t="shared" si="737"/>
        <v>3.5499999999994016E-2</v>
      </c>
      <c r="K1099" s="36">
        <f t="shared" si="738"/>
        <v>3.9444444444437794E-2</v>
      </c>
      <c r="L1099" s="35">
        <f t="shared" si="739"/>
        <v>4.3388888888881573E-2</v>
      </c>
      <c r="M1099" s="35">
        <f t="shared" si="740"/>
        <v>4.7333333333325359E-2</v>
      </c>
      <c r="N1099" s="35">
        <f t="shared" si="741"/>
        <v>5.1277777777769137E-2</v>
      </c>
      <c r="O1099" s="35">
        <f t="shared" si="742"/>
        <v>5.5222222222212916E-2</v>
      </c>
      <c r="P1099" s="36">
        <f t="shared" si="743"/>
        <v>5.9166666666656695E-2</v>
      </c>
      <c r="Q1099" s="35">
        <f t="shared" si="744"/>
        <v>6.3111111111100474E-2</v>
      </c>
      <c r="R1099" s="35">
        <f t="shared" si="745"/>
        <v>6.7055555555544252E-2</v>
      </c>
      <c r="S1099" s="35">
        <f t="shared" si="746"/>
        <v>7.0999999999988031E-2</v>
      </c>
      <c r="T1099" s="35">
        <f t="shared" si="747"/>
        <v>7.494444444443181E-2</v>
      </c>
      <c r="U1099" s="36">
        <f t="shared" si="748"/>
        <v>7.8888888888875588E-2</v>
      </c>
      <c r="V1099" s="35">
        <f t="shared" si="749"/>
        <v>8.2833333333319367E-2</v>
      </c>
      <c r="W1099" s="37">
        <f t="shared" si="750"/>
        <v>8.3208055555541532E-2</v>
      </c>
      <c r="X1099" s="35">
        <f t="shared" si="751"/>
        <v>8.6777777777763146E-2</v>
      </c>
      <c r="Y1099" s="35">
        <f t="shared" si="752"/>
        <v>9.0722222222206925E-2</v>
      </c>
      <c r="Z1099" s="35">
        <f t="shared" si="753"/>
        <v>9.4666666666650717E-2</v>
      </c>
      <c r="AA1099" s="36">
        <f t="shared" si="754"/>
        <v>9.8611111111094496E-2</v>
      </c>
      <c r="AB1099" s="35">
        <f t="shared" si="755"/>
        <v>0.10255555555553827</v>
      </c>
      <c r="AC1099" s="35">
        <f t="shared" si="756"/>
        <v>0.10649999999998205</v>
      </c>
      <c r="AD1099" s="35">
        <f t="shared" si="757"/>
        <v>0.11044444444442583</v>
      </c>
      <c r="AE1099" s="35">
        <f t="shared" si="758"/>
        <v>0.11438888888886961</v>
      </c>
      <c r="AF1099" s="36">
        <f t="shared" si="759"/>
        <v>0.11833333333331339</v>
      </c>
      <c r="AG1099" s="35">
        <f t="shared" si="760"/>
        <v>0.12227777777775717</v>
      </c>
      <c r="AH1099" s="35">
        <f t="shared" si="761"/>
        <v>0.12622222222220095</v>
      </c>
      <c r="AI1099" s="35">
        <f t="shared" si="762"/>
        <v>0.13016666666664473</v>
      </c>
      <c r="AJ1099" s="35">
        <f t="shared" si="763"/>
        <v>0.1341111111110885</v>
      </c>
      <c r="AK1099" s="36">
        <f t="shared" si="764"/>
        <v>0.13805555555553228</v>
      </c>
      <c r="AL1099" s="35">
        <f t="shared" si="765"/>
        <v>0.14199999999997606</v>
      </c>
      <c r="AM1099" s="35">
        <f t="shared" si="766"/>
        <v>0.14594444444441984</v>
      </c>
      <c r="AN1099" s="35">
        <f t="shared" si="767"/>
        <v>0.14988888888886362</v>
      </c>
      <c r="AO1099" s="35">
        <f t="shared" si="768"/>
        <v>0.1538333333333074</v>
      </c>
      <c r="AP1099" s="36">
        <f t="shared" si="769"/>
        <v>0.15777777777775118</v>
      </c>
      <c r="AQ1099" s="35">
        <f t="shared" si="770"/>
        <v>0.16172222222219496</v>
      </c>
      <c r="AR1099" s="35">
        <f t="shared" si="771"/>
        <v>0.16566666666663873</v>
      </c>
      <c r="AS1099" s="38">
        <f t="shared" si="772"/>
        <v>0.16643583333330528</v>
      </c>
      <c r="AU1099" s="33">
        <v>3.9444444444437796E-3</v>
      </c>
    </row>
    <row r="1100" spans="1:47">
      <c r="A1100" s="33">
        <v>3.9456018518511998E-3</v>
      </c>
      <c r="B1100" s="34">
        <v>3.9456018518511998E-3</v>
      </c>
      <c r="C1100" s="35">
        <f t="shared" si="773"/>
        <v>7.8912037037023996E-3</v>
      </c>
      <c r="D1100" s="35">
        <f t="shared" si="731"/>
        <v>1.1836805555553599E-2</v>
      </c>
      <c r="E1100" s="35">
        <f t="shared" si="732"/>
        <v>1.5782407407404799E-2</v>
      </c>
      <c r="F1100" s="36">
        <f t="shared" si="733"/>
        <v>1.9728009259256E-2</v>
      </c>
      <c r="G1100" s="35">
        <f t="shared" si="734"/>
        <v>2.3673611111107197E-2</v>
      </c>
      <c r="H1100" s="35">
        <f t="shared" si="735"/>
        <v>2.7619212962958398E-2</v>
      </c>
      <c r="I1100" s="35">
        <f t="shared" si="736"/>
        <v>3.1564814814809598E-2</v>
      </c>
      <c r="J1100" s="35">
        <f t="shared" si="737"/>
        <v>3.5510416666660799E-2</v>
      </c>
      <c r="K1100" s="36">
        <f t="shared" si="738"/>
        <v>3.9456018518512E-2</v>
      </c>
      <c r="L1100" s="35">
        <f t="shared" si="739"/>
        <v>4.34016203703632E-2</v>
      </c>
      <c r="M1100" s="35">
        <f t="shared" si="740"/>
        <v>4.7347222222214394E-2</v>
      </c>
      <c r="N1100" s="35">
        <f t="shared" si="741"/>
        <v>5.1292824074065595E-2</v>
      </c>
      <c r="O1100" s="35">
        <f t="shared" si="742"/>
        <v>5.5238425925916795E-2</v>
      </c>
      <c r="P1100" s="36">
        <f t="shared" si="743"/>
        <v>5.9184027777767996E-2</v>
      </c>
      <c r="Q1100" s="35">
        <f t="shared" si="744"/>
        <v>6.3129629629619197E-2</v>
      </c>
      <c r="R1100" s="35">
        <f t="shared" si="745"/>
        <v>6.707523148147039E-2</v>
      </c>
      <c r="S1100" s="35">
        <f t="shared" si="746"/>
        <v>7.1020833333321598E-2</v>
      </c>
      <c r="T1100" s="35">
        <f t="shared" si="747"/>
        <v>7.4966435185172792E-2</v>
      </c>
      <c r="U1100" s="36">
        <f t="shared" si="748"/>
        <v>7.8912037037023999E-2</v>
      </c>
      <c r="V1100" s="35">
        <f t="shared" si="749"/>
        <v>8.2857638888875193E-2</v>
      </c>
      <c r="W1100" s="37">
        <f t="shared" si="750"/>
        <v>8.3232471064801056E-2</v>
      </c>
      <c r="X1100" s="35">
        <f t="shared" si="751"/>
        <v>8.6803240740726401E-2</v>
      </c>
      <c r="Y1100" s="35">
        <f t="shared" si="752"/>
        <v>9.0748842592577594E-2</v>
      </c>
      <c r="Z1100" s="35">
        <f t="shared" si="753"/>
        <v>9.4694444444428788E-2</v>
      </c>
      <c r="AA1100" s="36">
        <f t="shared" si="754"/>
        <v>9.8640046296279996E-2</v>
      </c>
      <c r="AB1100" s="35">
        <f t="shared" si="755"/>
        <v>0.10258564814813119</v>
      </c>
      <c r="AC1100" s="35">
        <f t="shared" si="756"/>
        <v>0.1065312499999824</v>
      </c>
      <c r="AD1100" s="35">
        <f t="shared" si="757"/>
        <v>0.11047685185183359</v>
      </c>
      <c r="AE1100" s="35">
        <f t="shared" si="758"/>
        <v>0.1144224537036848</v>
      </c>
      <c r="AF1100" s="36">
        <f t="shared" si="759"/>
        <v>0.11836805555553599</v>
      </c>
      <c r="AG1100" s="35">
        <f t="shared" si="760"/>
        <v>0.1223136574073872</v>
      </c>
      <c r="AH1100" s="35">
        <f t="shared" si="761"/>
        <v>0.12625925925923839</v>
      </c>
      <c r="AI1100" s="35">
        <f t="shared" si="762"/>
        <v>0.13020486111108959</v>
      </c>
      <c r="AJ1100" s="35">
        <f t="shared" si="763"/>
        <v>0.13415046296294078</v>
      </c>
      <c r="AK1100" s="36">
        <f t="shared" si="764"/>
        <v>0.138096064814792</v>
      </c>
      <c r="AL1100" s="35">
        <f t="shared" si="765"/>
        <v>0.1420416666666432</v>
      </c>
      <c r="AM1100" s="35">
        <f t="shared" si="766"/>
        <v>0.14598726851849439</v>
      </c>
      <c r="AN1100" s="35">
        <f t="shared" si="767"/>
        <v>0.14993287037034558</v>
      </c>
      <c r="AO1100" s="35">
        <f t="shared" si="768"/>
        <v>0.1538784722221968</v>
      </c>
      <c r="AP1100" s="36">
        <f t="shared" si="769"/>
        <v>0.157824074074048</v>
      </c>
      <c r="AQ1100" s="35">
        <f t="shared" si="770"/>
        <v>0.16176967592589919</v>
      </c>
      <c r="AR1100" s="35">
        <f t="shared" si="771"/>
        <v>0.16571527777775039</v>
      </c>
      <c r="AS1100" s="38">
        <f t="shared" si="772"/>
        <v>0.16648467013886137</v>
      </c>
      <c r="AU1100" s="33">
        <v>3.9456018518511998E-3</v>
      </c>
    </row>
    <row r="1101" spans="1:47">
      <c r="A1101" s="33">
        <v>3.9467592592585896E-3</v>
      </c>
      <c r="B1101" s="34">
        <v>3.9467592592585896E-3</v>
      </c>
      <c r="C1101" s="35">
        <f t="shared" si="773"/>
        <v>7.8935185185171793E-3</v>
      </c>
      <c r="D1101" s="35">
        <f t="shared" si="731"/>
        <v>1.1840277777775769E-2</v>
      </c>
      <c r="E1101" s="35">
        <f t="shared" si="732"/>
        <v>1.5787037037034359E-2</v>
      </c>
      <c r="F1101" s="36">
        <f t="shared" si="733"/>
        <v>1.9733796296292946E-2</v>
      </c>
      <c r="G1101" s="35">
        <f t="shared" si="734"/>
        <v>2.3680555555551538E-2</v>
      </c>
      <c r="H1101" s="35">
        <f t="shared" si="735"/>
        <v>2.7627314814810129E-2</v>
      </c>
      <c r="I1101" s="35">
        <f t="shared" si="736"/>
        <v>3.1574074074068717E-2</v>
      </c>
      <c r="J1101" s="35">
        <f t="shared" si="737"/>
        <v>3.5520833333327305E-2</v>
      </c>
      <c r="K1101" s="36">
        <f t="shared" si="738"/>
        <v>3.9467592592585893E-2</v>
      </c>
      <c r="L1101" s="35">
        <f t="shared" si="739"/>
        <v>4.3414351851844488E-2</v>
      </c>
      <c r="M1101" s="35">
        <f t="shared" si="740"/>
        <v>4.7361111111103076E-2</v>
      </c>
      <c r="N1101" s="35">
        <f t="shared" si="741"/>
        <v>5.1307870370361663E-2</v>
      </c>
      <c r="O1101" s="35">
        <f t="shared" si="742"/>
        <v>5.5254629629620258E-2</v>
      </c>
      <c r="P1101" s="36">
        <f t="shared" si="743"/>
        <v>5.9201388888878846E-2</v>
      </c>
      <c r="Q1101" s="35">
        <f t="shared" si="744"/>
        <v>6.3148148148137434E-2</v>
      </c>
      <c r="R1101" s="35">
        <f t="shared" si="745"/>
        <v>6.7094907407396029E-2</v>
      </c>
      <c r="S1101" s="35">
        <f t="shared" si="746"/>
        <v>7.104166666665461E-2</v>
      </c>
      <c r="T1101" s="35">
        <f t="shared" si="747"/>
        <v>7.4988425925913205E-2</v>
      </c>
      <c r="U1101" s="36">
        <f t="shared" si="748"/>
        <v>7.8935185185171786E-2</v>
      </c>
      <c r="V1101" s="35">
        <f t="shared" si="749"/>
        <v>8.288194444443038E-2</v>
      </c>
      <c r="W1101" s="37">
        <f t="shared" si="750"/>
        <v>8.3256886574059941E-2</v>
      </c>
      <c r="X1101" s="35">
        <f t="shared" si="751"/>
        <v>8.6828703703688975E-2</v>
      </c>
      <c r="Y1101" s="35">
        <f t="shared" si="752"/>
        <v>9.0775462962947556E-2</v>
      </c>
      <c r="Z1101" s="35">
        <f t="shared" si="753"/>
        <v>9.4722222222206151E-2</v>
      </c>
      <c r="AA1101" s="36">
        <f t="shared" si="754"/>
        <v>9.8668981481464746E-2</v>
      </c>
      <c r="AB1101" s="35">
        <f t="shared" si="755"/>
        <v>0.10261574074072333</v>
      </c>
      <c r="AC1101" s="35">
        <f t="shared" si="756"/>
        <v>0.10656249999998192</v>
      </c>
      <c r="AD1101" s="35">
        <f t="shared" si="757"/>
        <v>0.11050925925924052</v>
      </c>
      <c r="AE1101" s="35">
        <f t="shared" si="758"/>
        <v>0.1144560185184991</v>
      </c>
      <c r="AF1101" s="36">
        <f t="shared" si="759"/>
        <v>0.11840277777775769</v>
      </c>
      <c r="AG1101" s="35">
        <f t="shared" si="760"/>
        <v>0.12234953703701627</v>
      </c>
      <c r="AH1101" s="35">
        <f t="shared" si="761"/>
        <v>0.12629629629627487</v>
      </c>
      <c r="AI1101" s="35">
        <f t="shared" si="762"/>
        <v>0.13024305555553345</v>
      </c>
      <c r="AJ1101" s="35">
        <f t="shared" si="763"/>
        <v>0.13418981481479206</v>
      </c>
      <c r="AK1101" s="36">
        <f t="shared" si="764"/>
        <v>0.13813657407405064</v>
      </c>
      <c r="AL1101" s="35">
        <f t="shared" si="765"/>
        <v>0.14208333333330922</v>
      </c>
      <c r="AM1101" s="35">
        <f t="shared" si="766"/>
        <v>0.14603009259256783</v>
      </c>
      <c r="AN1101" s="35">
        <f t="shared" si="767"/>
        <v>0.14997685185182641</v>
      </c>
      <c r="AO1101" s="35">
        <f t="shared" si="768"/>
        <v>0.15392361111108499</v>
      </c>
      <c r="AP1101" s="36">
        <f t="shared" si="769"/>
        <v>0.15787037037034357</v>
      </c>
      <c r="AQ1101" s="35">
        <f t="shared" si="770"/>
        <v>0.16181712962960218</v>
      </c>
      <c r="AR1101" s="35">
        <f t="shared" si="771"/>
        <v>0.16576388888886076</v>
      </c>
      <c r="AS1101" s="38">
        <f t="shared" si="772"/>
        <v>0.16653350694441618</v>
      </c>
      <c r="AU1101" s="33">
        <v>3.9467592592585896E-3</v>
      </c>
    </row>
    <row r="1102" spans="1:47">
      <c r="A1102" s="33">
        <v>3.9479166666660003E-3</v>
      </c>
      <c r="B1102" s="34">
        <v>3.9479166666660003E-3</v>
      </c>
      <c r="C1102" s="35">
        <f t="shared" si="773"/>
        <v>7.8958333333320006E-3</v>
      </c>
      <c r="D1102" s="35">
        <f t="shared" si="731"/>
        <v>1.1843749999998002E-2</v>
      </c>
      <c r="E1102" s="35">
        <f t="shared" si="732"/>
        <v>1.5791666666664001E-2</v>
      </c>
      <c r="F1102" s="36">
        <f t="shared" si="733"/>
        <v>1.9739583333330001E-2</v>
      </c>
      <c r="G1102" s="35">
        <f t="shared" si="734"/>
        <v>2.3687499999996003E-2</v>
      </c>
      <c r="H1102" s="35">
        <f t="shared" si="735"/>
        <v>2.7635416666662003E-2</v>
      </c>
      <c r="I1102" s="35">
        <f t="shared" si="736"/>
        <v>3.1583333333328002E-2</v>
      </c>
      <c r="J1102" s="35">
        <f t="shared" si="737"/>
        <v>3.5531249999994005E-2</v>
      </c>
      <c r="K1102" s="36">
        <f t="shared" si="738"/>
        <v>3.9479166666660001E-2</v>
      </c>
      <c r="L1102" s="35">
        <f t="shared" si="739"/>
        <v>4.3427083333326004E-2</v>
      </c>
      <c r="M1102" s="35">
        <f t="shared" si="740"/>
        <v>4.7374999999992007E-2</v>
      </c>
      <c r="N1102" s="35">
        <f t="shared" si="741"/>
        <v>5.1322916666658003E-2</v>
      </c>
      <c r="O1102" s="35">
        <f t="shared" si="742"/>
        <v>5.5270833333324006E-2</v>
      </c>
      <c r="P1102" s="36">
        <f t="shared" si="743"/>
        <v>5.9218749999990002E-2</v>
      </c>
      <c r="Q1102" s="35">
        <f t="shared" si="744"/>
        <v>6.3166666666656004E-2</v>
      </c>
      <c r="R1102" s="35">
        <f t="shared" si="745"/>
        <v>6.7114583333322E-2</v>
      </c>
      <c r="S1102" s="35">
        <f t="shared" si="746"/>
        <v>7.106249999998801E-2</v>
      </c>
      <c r="T1102" s="35">
        <f t="shared" si="747"/>
        <v>7.5010416666654006E-2</v>
      </c>
      <c r="U1102" s="36">
        <f t="shared" si="748"/>
        <v>7.8958333333320002E-2</v>
      </c>
      <c r="V1102" s="35">
        <f t="shared" si="749"/>
        <v>8.2906249999986012E-2</v>
      </c>
      <c r="W1102" s="37">
        <f t="shared" si="750"/>
        <v>8.328130208331927E-2</v>
      </c>
      <c r="X1102" s="35">
        <f t="shared" si="751"/>
        <v>8.6854166666652008E-2</v>
      </c>
      <c r="Y1102" s="35">
        <f t="shared" si="752"/>
        <v>9.0802083333318004E-2</v>
      </c>
      <c r="Z1102" s="35">
        <f t="shared" si="753"/>
        <v>9.4749999999984014E-2</v>
      </c>
      <c r="AA1102" s="36">
        <f t="shared" si="754"/>
        <v>9.869791666665001E-2</v>
      </c>
      <c r="AB1102" s="35">
        <f t="shared" si="755"/>
        <v>0.10264583333331601</v>
      </c>
      <c r="AC1102" s="35">
        <f t="shared" si="756"/>
        <v>0.106593749999982</v>
      </c>
      <c r="AD1102" s="35">
        <f t="shared" si="757"/>
        <v>0.11054166666664801</v>
      </c>
      <c r="AE1102" s="35">
        <f t="shared" si="758"/>
        <v>0.11448958333331401</v>
      </c>
      <c r="AF1102" s="36">
        <f t="shared" si="759"/>
        <v>0.11843749999998</v>
      </c>
      <c r="AG1102" s="35">
        <f t="shared" si="760"/>
        <v>0.12238541666664601</v>
      </c>
      <c r="AH1102" s="35">
        <f t="shared" si="761"/>
        <v>0.12633333333331201</v>
      </c>
      <c r="AI1102" s="35">
        <f t="shared" si="762"/>
        <v>0.130281249999978</v>
      </c>
      <c r="AJ1102" s="35">
        <f t="shared" si="763"/>
        <v>0.134229166666644</v>
      </c>
      <c r="AK1102" s="36">
        <f t="shared" si="764"/>
        <v>0.13817708333331</v>
      </c>
      <c r="AL1102" s="35">
        <f t="shared" si="765"/>
        <v>0.14212499999997602</v>
      </c>
      <c r="AM1102" s="35">
        <f t="shared" si="766"/>
        <v>0.14607291666664202</v>
      </c>
      <c r="AN1102" s="35">
        <f t="shared" si="767"/>
        <v>0.15002083333330801</v>
      </c>
      <c r="AO1102" s="35">
        <f t="shared" si="768"/>
        <v>0.15396874999997401</v>
      </c>
      <c r="AP1102" s="36">
        <f t="shared" si="769"/>
        <v>0.15791666666664</v>
      </c>
      <c r="AQ1102" s="35">
        <f t="shared" si="770"/>
        <v>0.161864583333306</v>
      </c>
      <c r="AR1102" s="35">
        <f t="shared" si="771"/>
        <v>0.16581249999997202</v>
      </c>
      <c r="AS1102" s="38">
        <f t="shared" si="772"/>
        <v>0.16658234374997188</v>
      </c>
      <c r="AU1102" s="33">
        <v>3.9479166666660003E-3</v>
      </c>
    </row>
    <row r="1103" spans="1:47">
      <c r="A1103" s="33">
        <v>3.9490740740734196E-3</v>
      </c>
      <c r="B1103" s="34">
        <v>3.9490740740734196E-3</v>
      </c>
      <c r="C1103" s="35">
        <f t="shared" si="773"/>
        <v>7.8981481481468392E-3</v>
      </c>
      <c r="D1103" s="35">
        <f t="shared" ref="D1103:D1166" si="774">B1103*3</f>
        <v>1.1847222222220259E-2</v>
      </c>
      <c r="E1103" s="35">
        <f t="shared" ref="E1103:E1166" si="775">B1103*4</f>
        <v>1.5796296296293678E-2</v>
      </c>
      <c r="F1103" s="36">
        <f t="shared" ref="F1103:F1166" si="776">B1103*5</f>
        <v>1.9745370370367096E-2</v>
      </c>
      <c r="G1103" s="35">
        <f t="shared" ref="G1103:G1166" si="777">B1103*6</f>
        <v>2.3694444444440518E-2</v>
      </c>
      <c r="H1103" s="35">
        <f t="shared" ref="H1103:H1166" si="778">B1103*7</f>
        <v>2.7643518518513939E-2</v>
      </c>
      <c r="I1103" s="35">
        <f t="shared" ref="I1103:I1166" si="779">B1103*8</f>
        <v>3.1592592592587357E-2</v>
      </c>
      <c r="J1103" s="35">
        <f t="shared" ref="J1103:J1166" si="780">B1103*9</f>
        <v>3.5541666666660775E-2</v>
      </c>
      <c r="K1103" s="36">
        <f t="shared" ref="K1103:K1166" si="781">B1103*10</f>
        <v>3.9490740740734193E-2</v>
      </c>
      <c r="L1103" s="35">
        <f t="shared" ref="L1103:L1166" si="782">B1103*11</f>
        <v>4.3439814814807617E-2</v>
      </c>
      <c r="M1103" s="35">
        <f t="shared" ref="M1103:M1166" si="783">B1103*12</f>
        <v>4.7388888888881035E-2</v>
      </c>
      <c r="N1103" s="35">
        <f t="shared" ref="N1103:N1166" si="784">B1103*13</f>
        <v>5.1337962962954453E-2</v>
      </c>
      <c r="O1103" s="35">
        <f t="shared" ref="O1103:O1166" si="785">B1103*14</f>
        <v>5.5287037037027878E-2</v>
      </c>
      <c r="P1103" s="36">
        <f t="shared" ref="P1103:P1166" si="786">B1103*15</f>
        <v>5.9236111111101296E-2</v>
      </c>
      <c r="Q1103" s="35">
        <f t="shared" ref="Q1103:Q1166" si="787">B1103*16</f>
        <v>6.3185185185174714E-2</v>
      </c>
      <c r="R1103" s="35">
        <f t="shared" ref="R1103:R1166" si="788">B1103*17</f>
        <v>6.7134259259248139E-2</v>
      </c>
      <c r="S1103" s="35">
        <f t="shared" ref="S1103:S1166" si="789">B1103*18</f>
        <v>7.1083333333321549E-2</v>
      </c>
      <c r="T1103" s="35">
        <f t="shared" ref="T1103:T1166" si="790">B1103*19</f>
        <v>7.5032407407394974E-2</v>
      </c>
      <c r="U1103" s="36">
        <f t="shared" ref="U1103:U1166" si="791">B1103*20</f>
        <v>7.8981481481468385E-2</v>
      </c>
      <c r="V1103" s="35">
        <f t="shared" ref="V1103:V1166" si="792">B1103*21</f>
        <v>8.293055555554181E-2</v>
      </c>
      <c r="W1103" s="37">
        <f t="shared" ref="W1103:W1166" si="793">B1103*21.095</f>
        <v>8.3305717592578779E-2</v>
      </c>
      <c r="X1103" s="35">
        <f t="shared" ref="X1103:X1166" si="794">B1103*22</f>
        <v>8.6879629629615235E-2</v>
      </c>
      <c r="Y1103" s="35">
        <f t="shared" ref="Y1103:Y1166" si="795">B1103*23</f>
        <v>9.0828703703688646E-2</v>
      </c>
      <c r="Z1103" s="35">
        <f t="shared" ref="Z1103:Z1166" si="796">B1103*24</f>
        <v>9.4777777777762071E-2</v>
      </c>
      <c r="AA1103" s="36">
        <f t="shared" ref="AA1103:AA1166" si="797">B1103*25</f>
        <v>9.8726851851835495E-2</v>
      </c>
      <c r="AB1103" s="35">
        <f t="shared" ref="AB1103:AB1166" si="798">B1103*26</f>
        <v>0.10267592592590891</v>
      </c>
      <c r="AC1103" s="35">
        <f t="shared" ref="AC1103:AC1166" si="799">B1103*27</f>
        <v>0.10662499999998233</v>
      </c>
      <c r="AD1103" s="35">
        <f t="shared" ref="AD1103:AD1166" si="800">B1103*28</f>
        <v>0.11057407407405576</v>
      </c>
      <c r="AE1103" s="35">
        <f t="shared" ref="AE1103:AE1166" si="801">B1103*29</f>
        <v>0.11452314814812917</v>
      </c>
      <c r="AF1103" s="36">
        <f t="shared" ref="AF1103:AF1166" si="802">B1103*30</f>
        <v>0.11847222222220259</v>
      </c>
      <c r="AG1103" s="35">
        <f t="shared" ref="AG1103:AG1166" si="803">B1103*31</f>
        <v>0.122421296296276</v>
      </c>
      <c r="AH1103" s="35">
        <f t="shared" ref="AH1103:AH1166" si="804">B1103*32</f>
        <v>0.12637037037034943</v>
      </c>
      <c r="AI1103" s="35">
        <f t="shared" ref="AI1103:AI1166" si="805">B1103*33</f>
        <v>0.13031944444442284</v>
      </c>
      <c r="AJ1103" s="35">
        <f t="shared" ref="AJ1103:AJ1166" si="806">B1103*34</f>
        <v>0.13426851851849628</v>
      </c>
      <c r="AK1103" s="36">
        <f t="shared" ref="AK1103:AK1166" si="807">B1103*35</f>
        <v>0.13821759259256969</v>
      </c>
      <c r="AL1103" s="35">
        <f t="shared" ref="AL1103:AL1166" si="808">B1103*36</f>
        <v>0.1421666666666431</v>
      </c>
      <c r="AM1103" s="35">
        <f t="shared" ref="AM1103:AM1166" si="809">B1103*37</f>
        <v>0.14611574074071654</v>
      </c>
      <c r="AN1103" s="35">
        <f t="shared" ref="AN1103:AN1166" si="810">B1103*38</f>
        <v>0.15006481481478995</v>
      </c>
      <c r="AO1103" s="35">
        <f t="shared" ref="AO1103:AO1166" si="811">B1103*39</f>
        <v>0.15401388888886336</v>
      </c>
      <c r="AP1103" s="36">
        <f t="shared" ref="AP1103:AP1166" si="812">B1103*40</f>
        <v>0.15796296296293677</v>
      </c>
      <c r="AQ1103" s="35">
        <f t="shared" ref="AQ1103:AQ1166" si="813">B1103*41</f>
        <v>0.16191203703701021</v>
      </c>
      <c r="AR1103" s="35">
        <f t="shared" ref="AR1103:AR1166" si="814">B1103*42</f>
        <v>0.16586111111108362</v>
      </c>
      <c r="AS1103" s="38">
        <f t="shared" ref="AS1103:AS1166" si="815">B1103*42.195</f>
        <v>0.16663118055552795</v>
      </c>
      <c r="AU1103" s="33">
        <v>3.9490740740734196E-3</v>
      </c>
    </row>
    <row r="1104" spans="1:47">
      <c r="A1104" s="33">
        <v>3.9502314814808199E-3</v>
      </c>
      <c r="B1104" s="34">
        <v>3.9502314814808199E-3</v>
      </c>
      <c r="C1104" s="35">
        <f t="shared" si="773"/>
        <v>7.9004629629616397E-3</v>
      </c>
      <c r="D1104" s="35">
        <f t="shared" si="774"/>
        <v>1.185069444444246E-2</v>
      </c>
      <c r="E1104" s="35">
        <f t="shared" si="775"/>
        <v>1.5800925925923279E-2</v>
      </c>
      <c r="F1104" s="36">
        <f t="shared" si="776"/>
        <v>1.9751157407404098E-2</v>
      </c>
      <c r="G1104" s="35">
        <f t="shared" si="777"/>
        <v>2.3701388888884921E-2</v>
      </c>
      <c r="H1104" s="35">
        <f t="shared" si="778"/>
        <v>2.765162037036574E-2</v>
      </c>
      <c r="I1104" s="35">
        <f t="shared" si="779"/>
        <v>3.1601851851846559E-2</v>
      </c>
      <c r="J1104" s="35">
        <f t="shared" si="780"/>
        <v>3.5552083333327378E-2</v>
      </c>
      <c r="K1104" s="36">
        <f t="shared" si="781"/>
        <v>3.9502314814808197E-2</v>
      </c>
      <c r="L1104" s="35">
        <f t="shared" si="782"/>
        <v>4.3452546296289016E-2</v>
      </c>
      <c r="M1104" s="35">
        <f t="shared" si="783"/>
        <v>4.7402777777769842E-2</v>
      </c>
      <c r="N1104" s="35">
        <f t="shared" si="784"/>
        <v>5.1353009259250661E-2</v>
      </c>
      <c r="O1104" s="35">
        <f t="shared" si="785"/>
        <v>5.530324074073148E-2</v>
      </c>
      <c r="P1104" s="36">
        <f t="shared" si="786"/>
        <v>5.9253472222212299E-2</v>
      </c>
      <c r="Q1104" s="35">
        <f t="shared" si="787"/>
        <v>6.3203703703693118E-2</v>
      </c>
      <c r="R1104" s="35">
        <f t="shared" si="788"/>
        <v>6.7153935185173944E-2</v>
      </c>
      <c r="S1104" s="35">
        <f t="shared" si="789"/>
        <v>7.1104166666654756E-2</v>
      </c>
      <c r="T1104" s="35">
        <f t="shared" si="790"/>
        <v>7.5054398148135582E-2</v>
      </c>
      <c r="U1104" s="36">
        <f t="shared" si="791"/>
        <v>7.9004629629616394E-2</v>
      </c>
      <c r="V1104" s="35">
        <f t="shared" si="792"/>
        <v>8.2954861111097219E-2</v>
      </c>
      <c r="W1104" s="37">
        <f t="shared" si="793"/>
        <v>8.3330133101837886E-2</v>
      </c>
      <c r="X1104" s="35">
        <f t="shared" si="794"/>
        <v>8.6905092592578032E-2</v>
      </c>
      <c r="Y1104" s="35">
        <f t="shared" si="795"/>
        <v>9.0855324074058857E-2</v>
      </c>
      <c r="Z1104" s="35">
        <f t="shared" si="796"/>
        <v>9.4805555555539683E-2</v>
      </c>
      <c r="AA1104" s="36">
        <f t="shared" si="797"/>
        <v>9.8755787037020495E-2</v>
      </c>
      <c r="AB1104" s="35">
        <f t="shared" si="798"/>
        <v>0.10270601851850132</v>
      </c>
      <c r="AC1104" s="35">
        <f t="shared" si="799"/>
        <v>0.10665624999998213</v>
      </c>
      <c r="AD1104" s="35">
        <f t="shared" si="800"/>
        <v>0.11060648148146296</v>
      </c>
      <c r="AE1104" s="35">
        <f t="shared" si="801"/>
        <v>0.11455671296294377</v>
      </c>
      <c r="AF1104" s="36">
        <f t="shared" si="802"/>
        <v>0.1185069444444246</v>
      </c>
      <c r="AG1104" s="35">
        <f t="shared" si="803"/>
        <v>0.12245717592590541</v>
      </c>
      <c r="AH1104" s="35">
        <f t="shared" si="804"/>
        <v>0.12640740740738624</v>
      </c>
      <c r="AI1104" s="35">
        <f t="shared" si="805"/>
        <v>0.13035763888886706</v>
      </c>
      <c r="AJ1104" s="35">
        <f t="shared" si="806"/>
        <v>0.13430787037034789</v>
      </c>
      <c r="AK1104" s="36">
        <f t="shared" si="807"/>
        <v>0.13825810185182869</v>
      </c>
      <c r="AL1104" s="35">
        <f t="shared" si="808"/>
        <v>0.14220833333330951</v>
      </c>
      <c r="AM1104" s="35">
        <f t="shared" si="809"/>
        <v>0.14615856481479034</v>
      </c>
      <c r="AN1104" s="35">
        <f t="shared" si="810"/>
        <v>0.15010879629627116</v>
      </c>
      <c r="AO1104" s="35">
        <f t="shared" si="811"/>
        <v>0.15405902777775196</v>
      </c>
      <c r="AP1104" s="36">
        <f t="shared" si="812"/>
        <v>0.15800925925923279</v>
      </c>
      <c r="AQ1104" s="35">
        <f t="shared" si="813"/>
        <v>0.16195949074071361</v>
      </c>
      <c r="AR1104" s="35">
        <f t="shared" si="814"/>
        <v>0.16590972222219444</v>
      </c>
      <c r="AS1104" s="38">
        <f t="shared" si="815"/>
        <v>0.1666800173610832</v>
      </c>
      <c r="AU1104" s="33">
        <v>3.9502314814808199E-3</v>
      </c>
    </row>
    <row r="1105" spans="1:47">
      <c r="A1105" s="33">
        <v>3.9513888888882296E-3</v>
      </c>
      <c r="B1105" s="34">
        <v>3.9513888888882296E-3</v>
      </c>
      <c r="C1105" s="35">
        <f t="shared" si="773"/>
        <v>7.9027777777764593E-3</v>
      </c>
      <c r="D1105" s="35">
        <f t="shared" si="774"/>
        <v>1.1854166666664688E-2</v>
      </c>
      <c r="E1105" s="35">
        <f t="shared" si="775"/>
        <v>1.5805555555552919E-2</v>
      </c>
      <c r="F1105" s="36">
        <f t="shared" si="776"/>
        <v>1.9756944444441149E-2</v>
      </c>
      <c r="G1105" s="35">
        <f t="shared" si="777"/>
        <v>2.3708333333329376E-2</v>
      </c>
      <c r="H1105" s="35">
        <f t="shared" si="778"/>
        <v>2.7659722222217607E-2</v>
      </c>
      <c r="I1105" s="35">
        <f t="shared" si="779"/>
        <v>3.1611111111105837E-2</v>
      </c>
      <c r="J1105" s="35">
        <f t="shared" si="780"/>
        <v>3.5562499999994064E-2</v>
      </c>
      <c r="K1105" s="36">
        <f t="shared" si="781"/>
        <v>3.9513888888882298E-2</v>
      </c>
      <c r="L1105" s="35">
        <f t="shared" si="782"/>
        <v>4.3465277777770525E-2</v>
      </c>
      <c r="M1105" s="35">
        <f t="shared" si="783"/>
        <v>4.7416666666658752E-2</v>
      </c>
      <c r="N1105" s="35">
        <f t="shared" si="784"/>
        <v>5.1368055555546986E-2</v>
      </c>
      <c r="O1105" s="35">
        <f t="shared" si="785"/>
        <v>5.5319444444435213E-2</v>
      </c>
      <c r="P1105" s="36">
        <f t="shared" si="786"/>
        <v>5.9270833333323447E-2</v>
      </c>
      <c r="Q1105" s="35">
        <f t="shared" si="787"/>
        <v>6.3222222222211674E-2</v>
      </c>
      <c r="R1105" s="35">
        <f t="shared" si="788"/>
        <v>6.7173611111099901E-2</v>
      </c>
      <c r="S1105" s="35">
        <f t="shared" si="789"/>
        <v>7.1124999999988128E-2</v>
      </c>
      <c r="T1105" s="35">
        <f t="shared" si="790"/>
        <v>7.5076388888876369E-2</v>
      </c>
      <c r="U1105" s="36">
        <f t="shared" si="791"/>
        <v>7.9027777777764596E-2</v>
      </c>
      <c r="V1105" s="35">
        <f t="shared" si="792"/>
        <v>8.2979166666652823E-2</v>
      </c>
      <c r="W1105" s="37">
        <f t="shared" si="793"/>
        <v>8.3354548611097201E-2</v>
      </c>
      <c r="X1105" s="35">
        <f t="shared" si="794"/>
        <v>8.693055555554105E-2</v>
      </c>
      <c r="Y1105" s="35">
        <f t="shared" si="795"/>
        <v>9.0881944444429277E-2</v>
      </c>
      <c r="Z1105" s="35">
        <f t="shared" si="796"/>
        <v>9.4833333333317504E-2</v>
      </c>
      <c r="AA1105" s="36">
        <f t="shared" si="797"/>
        <v>9.8784722222205745E-2</v>
      </c>
      <c r="AB1105" s="35">
        <f t="shared" si="798"/>
        <v>0.10273611111109397</v>
      </c>
      <c r="AC1105" s="35">
        <f t="shared" si="799"/>
        <v>0.1066874999999822</v>
      </c>
      <c r="AD1105" s="35">
        <f t="shared" si="800"/>
        <v>0.11063888888887043</v>
      </c>
      <c r="AE1105" s="35">
        <f t="shared" si="801"/>
        <v>0.11459027777775865</v>
      </c>
      <c r="AF1105" s="36">
        <f t="shared" si="802"/>
        <v>0.11854166666664689</v>
      </c>
      <c r="AG1105" s="35">
        <f t="shared" si="803"/>
        <v>0.12249305555553512</v>
      </c>
      <c r="AH1105" s="35">
        <f t="shared" si="804"/>
        <v>0.12644444444442335</v>
      </c>
      <c r="AI1105" s="35">
        <f t="shared" si="805"/>
        <v>0.13039583333331159</v>
      </c>
      <c r="AJ1105" s="35">
        <f t="shared" si="806"/>
        <v>0.1343472222221998</v>
      </c>
      <c r="AK1105" s="36">
        <f t="shared" si="807"/>
        <v>0.13829861111108804</v>
      </c>
      <c r="AL1105" s="35">
        <f t="shared" si="808"/>
        <v>0.14224999999997626</v>
      </c>
      <c r="AM1105" s="35">
        <f t="shared" si="809"/>
        <v>0.1462013888888645</v>
      </c>
      <c r="AN1105" s="35">
        <f t="shared" si="810"/>
        <v>0.15015277777775274</v>
      </c>
      <c r="AO1105" s="35">
        <f t="shared" si="811"/>
        <v>0.15410416666664095</v>
      </c>
      <c r="AP1105" s="36">
        <f t="shared" si="812"/>
        <v>0.15805555555552919</v>
      </c>
      <c r="AQ1105" s="35">
        <f t="shared" si="813"/>
        <v>0.16200694444441741</v>
      </c>
      <c r="AR1105" s="35">
        <f t="shared" si="814"/>
        <v>0.16595833333330565</v>
      </c>
      <c r="AS1105" s="38">
        <f t="shared" si="815"/>
        <v>0.16672885416663885</v>
      </c>
      <c r="AU1105" s="33">
        <v>3.9513888888882296E-3</v>
      </c>
    </row>
    <row r="1106" spans="1:47">
      <c r="A1106" s="33">
        <v>3.9525462962956403E-3</v>
      </c>
      <c r="B1106" s="34">
        <v>3.9525462962956403E-3</v>
      </c>
      <c r="C1106" s="35">
        <f t="shared" si="773"/>
        <v>7.9050925925912806E-3</v>
      </c>
      <c r="D1106" s="35">
        <f t="shared" si="774"/>
        <v>1.1857638888886921E-2</v>
      </c>
      <c r="E1106" s="35">
        <f t="shared" si="775"/>
        <v>1.5810185185182561E-2</v>
      </c>
      <c r="F1106" s="36">
        <f t="shared" si="776"/>
        <v>1.9762731481478203E-2</v>
      </c>
      <c r="G1106" s="35">
        <f t="shared" si="777"/>
        <v>2.3715277777773842E-2</v>
      </c>
      <c r="H1106" s="35">
        <f t="shared" si="778"/>
        <v>2.766782407406948E-2</v>
      </c>
      <c r="I1106" s="35">
        <f t="shared" si="779"/>
        <v>3.1620370370365122E-2</v>
      </c>
      <c r="J1106" s="35">
        <f t="shared" si="780"/>
        <v>3.5572916666660764E-2</v>
      </c>
      <c r="K1106" s="36">
        <f t="shared" si="781"/>
        <v>3.9525462962956406E-2</v>
      </c>
      <c r="L1106" s="35">
        <f t="shared" si="782"/>
        <v>4.3478009259252041E-2</v>
      </c>
      <c r="M1106" s="35">
        <f t="shared" si="783"/>
        <v>4.7430555555547683E-2</v>
      </c>
      <c r="N1106" s="35">
        <f t="shared" si="784"/>
        <v>5.1383101851843326E-2</v>
      </c>
      <c r="O1106" s="35">
        <f t="shared" si="785"/>
        <v>5.5335648148138961E-2</v>
      </c>
      <c r="P1106" s="36">
        <f t="shared" si="786"/>
        <v>5.9288194444434603E-2</v>
      </c>
      <c r="Q1106" s="35">
        <f t="shared" si="787"/>
        <v>6.3240740740730245E-2</v>
      </c>
      <c r="R1106" s="35">
        <f t="shared" si="788"/>
        <v>6.7193287037025887E-2</v>
      </c>
      <c r="S1106" s="35">
        <f t="shared" si="789"/>
        <v>7.1145833333321529E-2</v>
      </c>
      <c r="T1106" s="35">
        <f t="shared" si="790"/>
        <v>7.5098379629617171E-2</v>
      </c>
      <c r="U1106" s="36">
        <f t="shared" si="791"/>
        <v>7.9050925925912813E-2</v>
      </c>
      <c r="V1106" s="35">
        <f t="shared" si="792"/>
        <v>8.3003472222208441E-2</v>
      </c>
      <c r="W1106" s="37">
        <f t="shared" si="793"/>
        <v>8.337896412035653E-2</v>
      </c>
      <c r="X1106" s="35">
        <f t="shared" si="794"/>
        <v>8.6956018518504083E-2</v>
      </c>
      <c r="Y1106" s="35">
        <f t="shared" si="795"/>
        <v>9.0908564814799725E-2</v>
      </c>
      <c r="Z1106" s="35">
        <f t="shared" si="796"/>
        <v>9.4861111111095367E-2</v>
      </c>
      <c r="AA1106" s="36">
        <f t="shared" si="797"/>
        <v>9.8813657407391009E-2</v>
      </c>
      <c r="AB1106" s="35">
        <f t="shared" si="798"/>
        <v>0.10276620370368665</v>
      </c>
      <c r="AC1106" s="35">
        <f t="shared" si="799"/>
        <v>0.10671874999998229</v>
      </c>
      <c r="AD1106" s="35">
        <f t="shared" si="800"/>
        <v>0.11067129629627792</v>
      </c>
      <c r="AE1106" s="35">
        <f t="shared" si="801"/>
        <v>0.11462384259257356</v>
      </c>
      <c r="AF1106" s="36">
        <f t="shared" si="802"/>
        <v>0.11857638888886921</v>
      </c>
      <c r="AG1106" s="35">
        <f t="shared" si="803"/>
        <v>0.12252893518516485</v>
      </c>
      <c r="AH1106" s="35">
        <f t="shared" si="804"/>
        <v>0.12648148148146049</v>
      </c>
      <c r="AI1106" s="35">
        <f t="shared" si="805"/>
        <v>0.13043402777775612</v>
      </c>
      <c r="AJ1106" s="35">
        <f t="shared" si="806"/>
        <v>0.13438657407405177</v>
      </c>
      <c r="AK1106" s="36">
        <f t="shared" si="807"/>
        <v>0.1383391203703474</v>
      </c>
      <c r="AL1106" s="35">
        <f t="shared" si="808"/>
        <v>0.14229166666664306</v>
      </c>
      <c r="AM1106" s="35">
        <f t="shared" si="809"/>
        <v>0.14624421296293869</v>
      </c>
      <c r="AN1106" s="35">
        <f t="shared" si="810"/>
        <v>0.15019675925923434</v>
      </c>
      <c r="AO1106" s="35">
        <f t="shared" si="811"/>
        <v>0.15414930555552997</v>
      </c>
      <c r="AP1106" s="36">
        <f t="shared" si="812"/>
        <v>0.15810185185182563</v>
      </c>
      <c r="AQ1106" s="35">
        <f t="shared" si="813"/>
        <v>0.16205439814812125</v>
      </c>
      <c r="AR1106" s="35">
        <f t="shared" si="814"/>
        <v>0.16600694444441688</v>
      </c>
      <c r="AS1106" s="38">
        <f t="shared" si="815"/>
        <v>0.16677769097219455</v>
      </c>
      <c r="AU1106" s="33">
        <v>3.9525462962956403E-3</v>
      </c>
    </row>
    <row r="1107" spans="1:47">
      <c r="A1107" s="33">
        <v>3.9537037037030397E-3</v>
      </c>
      <c r="B1107" s="34">
        <v>3.9537037037030397E-3</v>
      </c>
      <c r="C1107" s="35">
        <f t="shared" si="773"/>
        <v>7.9074074074060793E-3</v>
      </c>
      <c r="D1107" s="35">
        <f t="shared" si="774"/>
        <v>1.1861111111109119E-2</v>
      </c>
      <c r="E1107" s="35">
        <f t="shared" si="775"/>
        <v>1.5814814814812159E-2</v>
      </c>
      <c r="F1107" s="36">
        <f t="shared" si="776"/>
        <v>1.9768518518515198E-2</v>
      </c>
      <c r="G1107" s="35">
        <f t="shared" si="777"/>
        <v>2.3722222222218238E-2</v>
      </c>
      <c r="H1107" s="35">
        <f t="shared" si="778"/>
        <v>2.7675925925921278E-2</v>
      </c>
      <c r="I1107" s="35">
        <f t="shared" si="779"/>
        <v>3.1629629629624317E-2</v>
      </c>
      <c r="J1107" s="35">
        <f t="shared" si="780"/>
        <v>3.558333333332736E-2</v>
      </c>
      <c r="K1107" s="36">
        <f t="shared" si="781"/>
        <v>3.9537037037030397E-2</v>
      </c>
      <c r="L1107" s="35">
        <f t="shared" si="782"/>
        <v>4.3490740740733433E-2</v>
      </c>
      <c r="M1107" s="35">
        <f t="shared" si="783"/>
        <v>4.7444444444436476E-2</v>
      </c>
      <c r="N1107" s="35">
        <f t="shared" si="784"/>
        <v>5.1398148148139519E-2</v>
      </c>
      <c r="O1107" s="35">
        <f t="shared" si="785"/>
        <v>5.5351851851842555E-2</v>
      </c>
      <c r="P1107" s="36">
        <f t="shared" si="786"/>
        <v>5.9305555555545592E-2</v>
      </c>
      <c r="Q1107" s="35">
        <f t="shared" si="787"/>
        <v>6.3259259259248635E-2</v>
      </c>
      <c r="R1107" s="35">
        <f t="shared" si="788"/>
        <v>6.7212962962951678E-2</v>
      </c>
      <c r="S1107" s="35">
        <f t="shared" si="789"/>
        <v>7.1166666666654721E-2</v>
      </c>
      <c r="T1107" s="35">
        <f t="shared" si="790"/>
        <v>7.512037037035775E-2</v>
      </c>
      <c r="U1107" s="36">
        <f t="shared" si="791"/>
        <v>7.9074074074060793E-2</v>
      </c>
      <c r="V1107" s="35">
        <f t="shared" si="792"/>
        <v>8.3027777777763836E-2</v>
      </c>
      <c r="W1107" s="37">
        <f t="shared" si="793"/>
        <v>8.3403379629615623E-2</v>
      </c>
      <c r="X1107" s="35">
        <f t="shared" si="794"/>
        <v>8.6981481481466866E-2</v>
      </c>
      <c r="Y1107" s="35">
        <f t="shared" si="795"/>
        <v>9.0935185185169909E-2</v>
      </c>
      <c r="Z1107" s="35">
        <f t="shared" si="796"/>
        <v>9.4888888888872952E-2</v>
      </c>
      <c r="AA1107" s="36">
        <f t="shared" si="797"/>
        <v>9.8842592592575995E-2</v>
      </c>
      <c r="AB1107" s="35">
        <f t="shared" si="798"/>
        <v>0.10279629629627904</v>
      </c>
      <c r="AC1107" s="35">
        <f t="shared" si="799"/>
        <v>0.10674999999998207</v>
      </c>
      <c r="AD1107" s="35">
        <f t="shared" si="800"/>
        <v>0.11070370370368511</v>
      </c>
      <c r="AE1107" s="35">
        <f t="shared" si="801"/>
        <v>0.11465740740738815</v>
      </c>
      <c r="AF1107" s="36">
        <f t="shared" si="802"/>
        <v>0.11861111111109118</v>
      </c>
      <c r="AG1107" s="35">
        <f t="shared" si="803"/>
        <v>0.12256481481479423</v>
      </c>
      <c r="AH1107" s="35">
        <f t="shared" si="804"/>
        <v>0.12651851851849727</v>
      </c>
      <c r="AI1107" s="35">
        <f t="shared" si="805"/>
        <v>0.13047222222220031</v>
      </c>
      <c r="AJ1107" s="35">
        <f t="shared" si="806"/>
        <v>0.13442592592590336</v>
      </c>
      <c r="AK1107" s="36">
        <f t="shared" si="807"/>
        <v>0.1383796296296064</v>
      </c>
      <c r="AL1107" s="35">
        <f t="shared" si="808"/>
        <v>0.14233333333330944</v>
      </c>
      <c r="AM1107" s="35">
        <f t="shared" si="809"/>
        <v>0.14628703703701246</v>
      </c>
      <c r="AN1107" s="35">
        <f t="shared" si="810"/>
        <v>0.1502407407407155</v>
      </c>
      <c r="AO1107" s="35">
        <f t="shared" si="811"/>
        <v>0.15419444444441854</v>
      </c>
      <c r="AP1107" s="36">
        <f t="shared" si="812"/>
        <v>0.15814814814812159</v>
      </c>
      <c r="AQ1107" s="35">
        <f t="shared" si="813"/>
        <v>0.16210185185182463</v>
      </c>
      <c r="AR1107" s="35">
        <f t="shared" si="814"/>
        <v>0.16605555555552767</v>
      </c>
      <c r="AS1107" s="38">
        <f t="shared" si="815"/>
        <v>0.16682652777774976</v>
      </c>
      <c r="AU1107" s="33">
        <v>3.9537037037030397E-3</v>
      </c>
    </row>
    <row r="1108" spans="1:47">
      <c r="A1108" s="33">
        <v>3.9548611111104503E-3</v>
      </c>
      <c r="B1108" s="34">
        <v>3.9548611111104503E-3</v>
      </c>
      <c r="C1108" s="35">
        <f t="shared" si="773"/>
        <v>7.9097222222209006E-3</v>
      </c>
      <c r="D1108" s="35">
        <f t="shared" si="774"/>
        <v>1.186458333333135E-2</v>
      </c>
      <c r="E1108" s="35">
        <f t="shared" si="775"/>
        <v>1.5819444444441801E-2</v>
      </c>
      <c r="F1108" s="36">
        <f t="shared" si="776"/>
        <v>1.9774305555552252E-2</v>
      </c>
      <c r="G1108" s="35">
        <f t="shared" si="777"/>
        <v>2.37291666666627E-2</v>
      </c>
      <c r="H1108" s="35">
        <f t="shared" si="778"/>
        <v>2.7684027777773151E-2</v>
      </c>
      <c r="I1108" s="35">
        <f t="shared" si="779"/>
        <v>3.1638888888883603E-2</v>
      </c>
      <c r="J1108" s="35">
        <f t="shared" si="780"/>
        <v>3.5593749999994054E-2</v>
      </c>
      <c r="K1108" s="36">
        <f t="shared" si="781"/>
        <v>3.9548611111104505E-2</v>
      </c>
      <c r="L1108" s="35">
        <f t="shared" si="782"/>
        <v>4.3503472222214956E-2</v>
      </c>
      <c r="M1108" s="35">
        <f t="shared" si="783"/>
        <v>4.74583333333254E-2</v>
      </c>
      <c r="N1108" s="35">
        <f t="shared" si="784"/>
        <v>5.1413194444435852E-2</v>
      </c>
      <c r="O1108" s="35">
        <f t="shared" si="785"/>
        <v>5.5368055555546303E-2</v>
      </c>
      <c r="P1108" s="36">
        <f t="shared" si="786"/>
        <v>5.9322916666656754E-2</v>
      </c>
      <c r="Q1108" s="35">
        <f t="shared" si="787"/>
        <v>6.3277777777767205E-2</v>
      </c>
      <c r="R1108" s="35">
        <f t="shared" si="788"/>
        <v>6.7232638888877649E-2</v>
      </c>
      <c r="S1108" s="35">
        <f t="shared" si="789"/>
        <v>7.1187499999988108E-2</v>
      </c>
      <c r="T1108" s="35">
        <f t="shared" si="790"/>
        <v>7.5142361111098552E-2</v>
      </c>
      <c r="U1108" s="36">
        <f t="shared" si="791"/>
        <v>7.909722222220901E-2</v>
      </c>
      <c r="V1108" s="35">
        <f t="shared" si="792"/>
        <v>8.3052083333319454E-2</v>
      </c>
      <c r="W1108" s="37">
        <f t="shared" si="793"/>
        <v>8.3427795138874938E-2</v>
      </c>
      <c r="X1108" s="35">
        <f t="shared" si="794"/>
        <v>8.7006944444429912E-2</v>
      </c>
      <c r="Y1108" s="35">
        <f t="shared" si="795"/>
        <v>9.0961805555540357E-2</v>
      </c>
      <c r="Z1108" s="35">
        <f t="shared" si="796"/>
        <v>9.4916666666650801E-2</v>
      </c>
      <c r="AA1108" s="36">
        <f t="shared" si="797"/>
        <v>9.8871527777761259E-2</v>
      </c>
      <c r="AB1108" s="35">
        <f t="shared" si="798"/>
        <v>0.1028263888888717</v>
      </c>
      <c r="AC1108" s="35">
        <f t="shared" si="799"/>
        <v>0.10678124999998216</v>
      </c>
      <c r="AD1108" s="35">
        <f t="shared" si="800"/>
        <v>0.11073611111109261</v>
      </c>
      <c r="AE1108" s="35">
        <f t="shared" si="801"/>
        <v>0.11469097222220306</v>
      </c>
      <c r="AF1108" s="36">
        <f t="shared" si="802"/>
        <v>0.11864583333331351</v>
      </c>
      <c r="AG1108" s="35">
        <f t="shared" si="803"/>
        <v>0.12260069444442397</v>
      </c>
      <c r="AH1108" s="35">
        <f t="shared" si="804"/>
        <v>0.12655555555553441</v>
      </c>
      <c r="AI1108" s="35">
        <f t="shared" si="805"/>
        <v>0.13051041666664487</v>
      </c>
      <c r="AJ1108" s="35">
        <f t="shared" si="806"/>
        <v>0.1344652777777553</v>
      </c>
      <c r="AK1108" s="36">
        <f t="shared" si="807"/>
        <v>0.13842013888886576</v>
      </c>
      <c r="AL1108" s="35">
        <f t="shared" si="808"/>
        <v>0.14237499999997622</v>
      </c>
      <c r="AM1108" s="35">
        <f t="shared" si="809"/>
        <v>0.14632986111108667</v>
      </c>
      <c r="AN1108" s="35">
        <f t="shared" si="810"/>
        <v>0.1502847222221971</v>
      </c>
      <c r="AO1108" s="35">
        <f t="shared" si="811"/>
        <v>0.15423958333330756</v>
      </c>
      <c r="AP1108" s="36">
        <f t="shared" si="812"/>
        <v>0.15819444444441802</v>
      </c>
      <c r="AQ1108" s="35">
        <f t="shared" si="813"/>
        <v>0.16214930555552845</v>
      </c>
      <c r="AR1108" s="35">
        <f t="shared" si="814"/>
        <v>0.16610416666663891</v>
      </c>
      <c r="AS1108" s="38">
        <f t="shared" si="815"/>
        <v>0.16687536458330546</v>
      </c>
      <c r="AU1108" s="33">
        <v>3.9548611111104503E-3</v>
      </c>
    </row>
    <row r="1109" spans="1:47">
      <c r="A1109" s="33">
        <v>3.9560185185178497E-3</v>
      </c>
      <c r="B1109" s="34">
        <v>3.9560185185178497E-3</v>
      </c>
      <c r="C1109" s="35">
        <f t="shared" si="773"/>
        <v>7.9120370370356994E-3</v>
      </c>
      <c r="D1109" s="35">
        <f t="shared" si="774"/>
        <v>1.186805555555355E-2</v>
      </c>
      <c r="E1109" s="35">
        <f t="shared" si="775"/>
        <v>1.5824074074071399E-2</v>
      </c>
      <c r="F1109" s="36">
        <f t="shared" si="776"/>
        <v>1.9780092592589248E-2</v>
      </c>
      <c r="G1109" s="35">
        <f t="shared" si="777"/>
        <v>2.37361111111071E-2</v>
      </c>
      <c r="H1109" s="35">
        <f t="shared" si="778"/>
        <v>2.7692129629624949E-2</v>
      </c>
      <c r="I1109" s="35">
        <f t="shared" si="779"/>
        <v>3.1648148148142798E-2</v>
      </c>
      <c r="J1109" s="35">
        <f t="shared" si="780"/>
        <v>3.560416666666065E-2</v>
      </c>
      <c r="K1109" s="36">
        <f t="shared" si="781"/>
        <v>3.9560185185178495E-2</v>
      </c>
      <c r="L1109" s="35">
        <f t="shared" si="782"/>
        <v>4.3516203703696348E-2</v>
      </c>
      <c r="M1109" s="35">
        <f t="shared" si="783"/>
        <v>4.74722222222142E-2</v>
      </c>
      <c r="N1109" s="35">
        <f t="shared" si="784"/>
        <v>5.1428240740732045E-2</v>
      </c>
      <c r="O1109" s="35">
        <f t="shared" si="785"/>
        <v>5.5384259259249898E-2</v>
      </c>
      <c r="P1109" s="36">
        <f t="shared" si="786"/>
        <v>5.9340277777767743E-2</v>
      </c>
      <c r="Q1109" s="35">
        <f t="shared" si="787"/>
        <v>6.3296296296285595E-2</v>
      </c>
      <c r="R1109" s="35">
        <f t="shared" si="788"/>
        <v>6.7252314814803441E-2</v>
      </c>
      <c r="S1109" s="35">
        <f t="shared" si="789"/>
        <v>7.12083333333213E-2</v>
      </c>
      <c r="T1109" s="35">
        <f t="shared" si="790"/>
        <v>7.5164351851839145E-2</v>
      </c>
      <c r="U1109" s="36">
        <f t="shared" si="791"/>
        <v>7.912037037035699E-2</v>
      </c>
      <c r="V1109" s="35">
        <f t="shared" si="792"/>
        <v>8.307638888887485E-2</v>
      </c>
      <c r="W1109" s="37">
        <f t="shared" si="793"/>
        <v>8.3452210648134031E-2</v>
      </c>
      <c r="X1109" s="35">
        <f t="shared" si="794"/>
        <v>8.7032407407392695E-2</v>
      </c>
      <c r="Y1109" s="35">
        <f t="shared" si="795"/>
        <v>9.098842592591054E-2</v>
      </c>
      <c r="Z1109" s="35">
        <f t="shared" si="796"/>
        <v>9.49444444444284E-2</v>
      </c>
      <c r="AA1109" s="36">
        <f t="shared" si="797"/>
        <v>9.8900462962946245E-2</v>
      </c>
      <c r="AB1109" s="35">
        <f t="shared" si="798"/>
        <v>0.10285648148146409</v>
      </c>
      <c r="AC1109" s="35">
        <f t="shared" si="799"/>
        <v>0.10681249999998194</v>
      </c>
      <c r="AD1109" s="35">
        <f t="shared" si="800"/>
        <v>0.1107685185184998</v>
      </c>
      <c r="AE1109" s="35">
        <f t="shared" si="801"/>
        <v>0.11472453703701764</v>
      </c>
      <c r="AF1109" s="36">
        <f t="shared" si="802"/>
        <v>0.11868055555553549</v>
      </c>
      <c r="AG1109" s="35">
        <f t="shared" si="803"/>
        <v>0.12263657407405334</v>
      </c>
      <c r="AH1109" s="35">
        <f t="shared" si="804"/>
        <v>0.12659259259257119</v>
      </c>
      <c r="AI1109" s="35">
        <f t="shared" si="805"/>
        <v>0.13054861111108904</v>
      </c>
      <c r="AJ1109" s="35">
        <f t="shared" si="806"/>
        <v>0.13450462962960688</v>
      </c>
      <c r="AK1109" s="36">
        <f t="shared" si="807"/>
        <v>0.13846064814812473</v>
      </c>
      <c r="AL1109" s="35">
        <f t="shared" si="808"/>
        <v>0.1424166666666426</v>
      </c>
      <c r="AM1109" s="35">
        <f t="shared" si="809"/>
        <v>0.14637268518516044</v>
      </c>
      <c r="AN1109" s="35">
        <f t="shared" si="810"/>
        <v>0.15032870370367829</v>
      </c>
      <c r="AO1109" s="35">
        <f t="shared" si="811"/>
        <v>0.15428472222219614</v>
      </c>
      <c r="AP1109" s="36">
        <f t="shared" si="812"/>
        <v>0.15824074074071398</v>
      </c>
      <c r="AQ1109" s="35">
        <f t="shared" si="813"/>
        <v>0.16219675925923183</v>
      </c>
      <c r="AR1109" s="35">
        <f t="shared" si="814"/>
        <v>0.1661527777777497</v>
      </c>
      <c r="AS1109" s="38">
        <f t="shared" si="815"/>
        <v>0.16692420138886066</v>
      </c>
      <c r="AU1109" s="33">
        <v>3.9560185185178497E-3</v>
      </c>
    </row>
    <row r="1110" spans="1:47">
      <c r="A1110" s="33">
        <v>3.9571759259252604E-3</v>
      </c>
      <c r="B1110" s="34">
        <v>3.9571759259252604E-3</v>
      </c>
      <c r="C1110" s="35">
        <f t="shared" si="773"/>
        <v>7.9143518518505207E-3</v>
      </c>
      <c r="D1110" s="35">
        <f t="shared" si="774"/>
        <v>1.1871527777775781E-2</v>
      </c>
      <c r="E1110" s="35">
        <f t="shared" si="775"/>
        <v>1.5828703703701041E-2</v>
      </c>
      <c r="F1110" s="36">
        <f t="shared" si="776"/>
        <v>1.9785879629626302E-2</v>
      </c>
      <c r="G1110" s="35">
        <f t="shared" si="777"/>
        <v>2.3743055555551562E-2</v>
      </c>
      <c r="H1110" s="35">
        <f t="shared" si="778"/>
        <v>2.7700231481476822E-2</v>
      </c>
      <c r="I1110" s="35">
        <f t="shared" si="779"/>
        <v>3.1657407407402083E-2</v>
      </c>
      <c r="J1110" s="35">
        <f t="shared" si="780"/>
        <v>3.5614583333327343E-2</v>
      </c>
      <c r="K1110" s="36">
        <f t="shared" si="781"/>
        <v>3.9571759259252604E-2</v>
      </c>
      <c r="L1110" s="35">
        <f t="shared" si="782"/>
        <v>4.3528935185177864E-2</v>
      </c>
      <c r="M1110" s="35">
        <f t="shared" si="783"/>
        <v>4.7486111111103124E-2</v>
      </c>
      <c r="N1110" s="35">
        <f t="shared" si="784"/>
        <v>5.1443287037028385E-2</v>
      </c>
      <c r="O1110" s="35">
        <f t="shared" si="785"/>
        <v>5.5400462962953645E-2</v>
      </c>
      <c r="P1110" s="36">
        <f t="shared" si="786"/>
        <v>5.9357638888878905E-2</v>
      </c>
      <c r="Q1110" s="35">
        <f t="shared" si="787"/>
        <v>6.3314814814804166E-2</v>
      </c>
      <c r="R1110" s="35">
        <f t="shared" si="788"/>
        <v>6.7271990740729426E-2</v>
      </c>
      <c r="S1110" s="35">
        <f t="shared" si="789"/>
        <v>7.1229166666654686E-2</v>
      </c>
      <c r="T1110" s="35">
        <f t="shared" si="790"/>
        <v>7.5186342592579947E-2</v>
      </c>
      <c r="U1110" s="36">
        <f t="shared" si="791"/>
        <v>7.9143518518505207E-2</v>
      </c>
      <c r="V1110" s="35">
        <f t="shared" si="792"/>
        <v>8.3100694444430467E-2</v>
      </c>
      <c r="W1110" s="37">
        <f t="shared" si="793"/>
        <v>8.347662615739336E-2</v>
      </c>
      <c r="X1110" s="35">
        <f t="shared" si="794"/>
        <v>8.7057870370355728E-2</v>
      </c>
      <c r="Y1110" s="35">
        <f t="shared" si="795"/>
        <v>9.1015046296280988E-2</v>
      </c>
      <c r="Z1110" s="35">
        <f t="shared" si="796"/>
        <v>9.4972222222206248E-2</v>
      </c>
      <c r="AA1110" s="36">
        <f t="shared" si="797"/>
        <v>9.8929398148131509E-2</v>
      </c>
      <c r="AB1110" s="35">
        <f t="shared" si="798"/>
        <v>0.10288657407405677</v>
      </c>
      <c r="AC1110" s="35">
        <f t="shared" si="799"/>
        <v>0.10684374999998203</v>
      </c>
      <c r="AD1110" s="35">
        <f t="shared" si="800"/>
        <v>0.11080092592590729</v>
      </c>
      <c r="AE1110" s="35">
        <f t="shared" si="801"/>
        <v>0.11475810185183255</v>
      </c>
      <c r="AF1110" s="36">
        <f t="shared" si="802"/>
        <v>0.11871527777775781</v>
      </c>
      <c r="AG1110" s="35">
        <f t="shared" si="803"/>
        <v>0.12267245370368307</v>
      </c>
      <c r="AH1110" s="35">
        <f t="shared" si="804"/>
        <v>0.12662962962960833</v>
      </c>
      <c r="AI1110" s="35">
        <f t="shared" si="805"/>
        <v>0.13058680555553359</v>
      </c>
      <c r="AJ1110" s="35">
        <f t="shared" si="806"/>
        <v>0.13454398148145885</v>
      </c>
      <c r="AK1110" s="36">
        <f t="shared" si="807"/>
        <v>0.13850115740738411</v>
      </c>
      <c r="AL1110" s="35">
        <f t="shared" si="808"/>
        <v>0.14245833333330937</v>
      </c>
      <c r="AM1110" s="35">
        <f t="shared" si="809"/>
        <v>0.14641550925923463</v>
      </c>
      <c r="AN1110" s="35">
        <f t="shared" si="810"/>
        <v>0.15037268518515989</v>
      </c>
      <c r="AO1110" s="35">
        <f t="shared" si="811"/>
        <v>0.15432986111108515</v>
      </c>
      <c r="AP1110" s="36">
        <f t="shared" si="812"/>
        <v>0.15828703703701041</v>
      </c>
      <c r="AQ1110" s="35">
        <f t="shared" si="813"/>
        <v>0.16224421296293567</v>
      </c>
      <c r="AR1110" s="35">
        <f t="shared" si="814"/>
        <v>0.16620138888886093</v>
      </c>
      <c r="AS1110" s="38">
        <f t="shared" si="815"/>
        <v>0.16697303819441636</v>
      </c>
      <c r="AU1110" s="33">
        <v>3.9571759259252604E-3</v>
      </c>
    </row>
    <row r="1111" spans="1:47">
      <c r="A1111" s="33">
        <v>3.9583333333326597E-3</v>
      </c>
      <c r="B1111" s="34">
        <v>3.9583333333326597E-3</v>
      </c>
      <c r="C1111" s="35">
        <f t="shared" si="773"/>
        <v>7.9166666666653195E-3</v>
      </c>
      <c r="D1111" s="35">
        <f t="shared" si="774"/>
        <v>1.1874999999997979E-2</v>
      </c>
      <c r="E1111" s="35">
        <f t="shared" si="775"/>
        <v>1.5833333333330639E-2</v>
      </c>
      <c r="F1111" s="36">
        <f t="shared" si="776"/>
        <v>1.97916666666633E-2</v>
      </c>
      <c r="G1111" s="35">
        <f t="shared" si="777"/>
        <v>2.3749999999995958E-2</v>
      </c>
      <c r="H1111" s="35">
        <f t="shared" si="778"/>
        <v>2.7708333333328616E-2</v>
      </c>
      <c r="I1111" s="35">
        <f t="shared" si="779"/>
        <v>3.1666666666661278E-2</v>
      </c>
      <c r="J1111" s="35">
        <f t="shared" si="780"/>
        <v>3.5624999999993939E-2</v>
      </c>
      <c r="K1111" s="36">
        <f t="shared" si="781"/>
        <v>3.9583333333326601E-2</v>
      </c>
      <c r="L1111" s="35">
        <f t="shared" si="782"/>
        <v>4.3541666666659255E-2</v>
      </c>
      <c r="M1111" s="35">
        <f t="shared" si="783"/>
        <v>4.7499999999991917E-2</v>
      </c>
      <c r="N1111" s="35">
        <f t="shared" si="784"/>
        <v>5.1458333333324578E-2</v>
      </c>
      <c r="O1111" s="35">
        <f t="shared" si="785"/>
        <v>5.5416666666657233E-2</v>
      </c>
      <c r="P1111" s="36">
        <f t="shared" si="786"/>
        <v>5.9374999999989894E-2</v>
      </c>
      <c r="Q1111" s="35">
        <f t="shared" si="787"/>
        <v>6.3333333333322556E-2</v>
      </c>
      <c r="R1111" s="35">
        <f t="shared" si="788"/>
        <v>6.7291666666655217E-2</v>
      </c>
      <c r="S1111" s="35">
        <f t="shared" si="789"/>
        <v>7.1249999999987879E-2</v>
      </c>
      <c r="T1111" s="35">
        <f t="shared" si="790"/>
        <v>7.520833333332054E-2</v>
      </c>
      <c r="U1111" s="36">
        <f t="shared" si="791"/>
        <v>7.9166666666653202E-2</v>
      </c>
      <c r="V1111" s="35">
        <f t="shared" si="792"/>
        <v>8.3124999999985849E-2</v>
      </c>
      <c r="W1111" s="37">
        <f t="shared" si="793"/>
        <v>8.3501041666652454E-2</v>
      </c>
      <c r="X1111" s="35">
        <f t="shared" si="794"/>
        <v>8.7083333333318511E-2</v>
      </c>
      <c r="Y1111" s="35">
        <f t="shared" si="795"/>
        <v>9.1041666666651172E-2</v>
      </c>
      <c r="Z1111" s="35">
        <f t="shared" si="796"/>
        <v>9.4999999999983833E-2</v>
      </c>
      <c r="AA1111" s="36">
        <f t="shared" si="797"/>
        <v>9.8958333333316495E-2</v>
      </c>
      <c r="AB1111" s="35">
        <f t="shared" si="798"/>
        <v>0.10291666666664916</v>
      </c>
      <c r="AC1111" s="35">
        <f t="shared" si="799"/>
        <v>0.10687499999998182</v>
      </c>
      <c r="AD1111" s="35">
        <f t="shared" si="800"/>
        <v>0.11083333333331447</v>
      </c>
      <c r="AE1111" s="35">
        <f t="shared" si="801"/>
        <v>0.11479166666664713</v>
      </c>
      <c r="AF1111" s="36">
        <f t="shared" si="802"/>
        <v>0.11874999999997979</v>
      </c>
      <c r="AG1111" s="35">
        <f t="shared" si="803"/>
        <v>0.12270833333331245</v>
      </c>
      <c r="AH1111" s="35">
        <f t="shared" si="804"/>
        <v>0.12666666666664511</v>
      </c>
      <c r="AI1111" s="35">
        <f t="shared" si="805"/>
        <v>0.13062499999997776</v>
      </c>
      <c r="AJ1111" s="35">
        <f t="shared" si="806"/>
        <v>0.13458333333331043</v>
      </c>
      <c r="AK1111" s="36">
        <f t="shared" si="807"/>
        <v>0.13854166666664308</v>
      </c>
      <c r="AL1111" s="35">
        <f t="shared" si="808"/>
        <v>0.14249999999997576</v>
      </c>
      <c r="AM1111" s="35">
        <f t="shared" si="809"/>
        <v>0.1464583333333084</v>
      </c>
      <c r="AN1111" s="35">
        <f t="shared" si="810"/>
        <v>0.15041666666664108</v>
      </c>
      <c r="AO1111" s="35">
        <f t="shared" si="811"/>
        <v>0.15437499999997373</v>
      </c>
      <c r="AP1111" s="36">
        <f t="shared" si="812"/>
        <v>0.1583333333333064</v>
      </c>
      <c r="AQ1111" s="35">
        <f t="shared" si="813"/>
        <v>0.16229166666663905</v>
      </c>
      <c r="AR1111" s="35">
        <f t="shared" si="814"/>
        <v>0.1662499999999717</v>
      </c>
      <c r="AS1111" s="38">
        <f t="shared" si="815"/>
        <v>0.16702187499997156</v>
      </c>
      <c r="AU1111" s="33">
        <v>3.9583333333326597E-3</v>
      </c>
    </row>
    <row r="1112" spans="1:47">
      <c r="A1112" s="33">
        <v>3.9594907407400704E-3</v>
      </c>
      <c r="B1112" s="34">
        <v>3.9594907407400704E-3</v>
      </c>
      <c r="C1112" s="35">
        <f t="shared" si="773"/>
        <v>7.9189814814801408E-3</v>
      </c>
      <c r="D1112" s="35">
        <f t="shared" si="774"/>
        <v>1.1878472222220212E-2</v>
      </c>
      <c r="E1112" s="35">
        <f t="shared" si="775"/>
        <v>1.5837962962960282E-2</v>
      </c>
      <c r="F1112" s="36">
        <f t="shared" si="776"/>
        <v>1.9797453703700351E-2</v>
      </c>
      <c r="G1112" s="35">
        <f t="shared" si="777"/>
        <v>2.3756944444440424E-2</v>
      </c>
      <c r="H1112" s="35">
        <f t="shared" si="778"/>
        <v>2.7716435185180494E-2</v>
      </c>
      <c r="I1112" s="35">
        <f t="shared" si="779"/>
        <v>3.1675925925920563E-2</v>
      </c>
      <c r="J1112" s="35">
        <f t="shared" si="780"/>
        <v>3.5635416666660633E-2</v>
      </c>
      <c r="K1112" s="36">
        <f t="shared" si="781"/>
        <v>3.9594907407400702E-2</v>
      </c>
      <c r="L1112" s="35">
        <f t="shared" si="782"/>
        <v>4.3554398148140772E-2</v>
      </c>
      <c r="M1112" s="35">
        <f t="shared" si="783"/>
        <v>4.7513888888880848E-2</v>
      </c>
      <c r="N1112" s="35">
        <f t="shared" si="784"/>
        <v>5.1473379629620918E-2</v>
      </c>
      <c r="O1112" s="35">
        <f t="shared" si="785"/>
        <v>5.5432870370360987E-2</v>
      </c>
      <c r="P1112" s="36">
        <f t="shared" si="786"/>
        <v>5.9392361111101057E-2</v>
      </c>
      <c r="Q1112" s="35">
        <f t="shared" si="787"/>
        <v>6.3351851851841126E-2</v>
      </c>
      <c r="R1112" s="35">
        <f t="shared" si="788"/>
        <v>6.7311342592581203E-2</v>
      </c>
      <c r="S1112" s="35">
        <f t="shared" si="789"/>
        <v>7.1270833333321265E-2</v>
      </c>
      <c r="T1112" s="35">
        <f t="shared" si="790"/>
        <v>7.5230324074061342E-2</v>
      </c>
      <c r="U1112" s="36">
        <f t="shared" si="791"/>
        <v>7.9189814814801404E-2</v>
      </c>
      <c r="V1112" s="35">
        <f t="shared" si="792"/>
        <v>8.3149305555541481E-2</v>
      </c>
      <c r="W1112" s="37">
        <f t="shared" si="793"/>
        <v>8.3525457175911783E-2</v>
      </c>
      <c r="X1112" s="35">
        <f t="shared" si="794"/>
        <v>8.7108796296281543E-2</v>
      </c>
      <c r="Y1112" s="35">
        <f t="shared" si="795"/>
        <v>9.106828703702162E-2</v>
      </c>
      <c r="Z1112" s="35">
        <f t="shared" si="796"/>
        <v>9.5027777777761696E-2</v>
      </c>
      <c r="AA1112" s="36">
        <f t="shared" si="797"/>
        <v>9.8987268518501759E-2</v>
      </c>
      <c r="AB1112" s="35">
        <f t="shared" si="798"/>
        <v>0.10294675925924184</v>
      </c>
      <c r="AC1112" s="35">
        <f t="shared" si="799"/>
        <v>0.1069062499999819</v>
      </c>
      <c r="AD1112" s="35">
        <f t="shared" si="800"/>
        <v>0.11086574074072197</v>
      </c>
      <c r="AE1112" s="35">
        <f t="shared" si="801"/>
        <v>0.11482523148146204</v>
      </c>
      <c r="AF1112" s="36">
        <f t="shared" si="802"/>
        <v>0.11878472222220211</v>
      </c>
      <c r="AG1112" s="35">
        <f t="shared" si="803"/>
        <v>0.12274421296294218</v>
      </c>
      <c r="AH1112" s="35">
        <f t="shared" si="804"/>
        <v>0.12670370370368225</v>
      </c>
      <c r="AI1112" s="35">
        <f t="shared" si="805"/>
        <v>0.13066319444442231</v>
      </c>
      <c r="AJ1112" s="35">
        <f t="shared" si="806"/>
        <v>0.13462268518516241</v>
      </c>
      <c r="AK1112" s="36">
        <f t="shared" si="807"/>
        <v>0.13858217592590247</v>
      </c>
      <c r="AL1112" s="35">
        <f t="shared" si="808"/>
        <v>0.14254166666664253</v>
      </c>
      <c r="AM1112" s="35">
        <f t="shared" si="809"/>
        <v>0.14650115740738259</v>
      </c>
      <c r="AN1112" s="35">
        <f t="shared" si="810"/>
        <v>0.15046064814812268</v>
      </c>
      <c r="AO1112" s="35">
        <f t="shared" si="811"/>
        <v>0.15442013888886275</v>
      </c>
      <c r="AP1112" s="36">
        <f t="shared" si="812"/>
        <v>0.15837962962960281</v>
      </c>
      <c r="AQ1112" s="35">
        <f t="shared" si="813"/>
        <v>0.1623391203703429</v>
      </c>
      <c r="AR1112" s="35">
        <f t="shared" si="814"/>
        <v>0.16629861111108296</v>
      </c>
      <c r="AS1112" s="38">
        <f t="shared" si="815"/>
        <v>0.16707071180552727</v>
      </c>
      <c r="AU1112" s="33">
        <v>3.9594907407400704E-3</v>
      </c>
    </row>
    <row r="1113" spans="1:47">
      <c r="A1113" s="33">
        <v>3.9606481481474698E-3</v>
      </c>
      <c r="B1113" s="34">
        <v>3.9606481481474698E-3</v>
      </c>
      <c r="C1113" s="35">
        <f t="shared" si="773"/>
        <v>7.9212962962949395E-3</v>
      </c>
      <c r="D1113" s="35">
        <f t="shared" si="774"/>
        <v>1.1881944444442408E-2</v>
      </c>
      <c r="E1113" s="35">
        <f t="shared" si="775"/>
        <v>1.5842592592589879E-2</v>
      </c>
      <c r="F1113" s="36">
        <f t="shared" si="776"/>
        <v>1.980324074073735E-2</v>
      </c>
      <c r="G1113" s="35">
        <f t="shared" si="777"/>
        <v>2.3763888888884817E-2</v>
      </c>
      <c r="H1113" s="35">
        <f t="shared" si="778"/>
        <v>2.7724537037032287E-2</v>
      </c>
      <c r="I1113" s="35">
        <f t="shared" si="779"/>
        <v>3.1685185185179758E-2</v>
      </c>
      <c r="J1113" s="35">
        <f t="shared" si="780"/>
        <v>3.5645833333327229E-2</v>
      </c>
      <c r="K1113" s="36">
        <f t="shared" si="781"/>
        <v>3.9606481481474699E-2</v>
      </c>
      <c r="L1113" s="35">
        <f t="shared" si="782"/>
        <v>4.356712962962217E-2</v>
      </c>
      <c r="M1113" s="35">
        <f t="shared" si="783"/>
        <v>4.7527777777769634E-2</v>
      </c>
      <c r="N1113" s="35">
        <f t="shared" si="784"/>
        <v>5.1488425925917104E-2</v>
      </c>
      <c r="O1113" s="35">
        <f t="shared" si="785"/>
        <v>5.5449074074064575E-2</v>
      </c>
      <c r="P1113" s="36">
        <f t="shared" si="786"/>
        <v>5.9409722222212046E-2</v>
      </c>
      <c r="Q1113" s="35">
        <f t="shared" si="787"/>
        <v>6.3370370370359516E-2</v>
      </c>
      <c r="R1113" s="35">
        <f t="shared" si="788"/>
        <v>6.733101851850698E-2</v>
      </c>
      <c r="S1113" s="35">
        <f t="shared" si="789"/>
        <v>7.1291666666654457E-2</v>
      </c>
      <c r="T1113" s="35">
        <f t="shared" si="790"/>
        <v>7.5252314814801921E-2</v>
      </c>
      <c r="U1113" s="36">
        <f t="shared" si="791"/>
        <v>7.9212962962949399E-2</v>
      </c>
      <c r="V1113" s="35">
        <f t="shared" si="792"/>
        <v>8.3173611111096862E-2</v>
      </c>
      <c r="W1113" s="37">
        <f t="shared" si="793"/>
        <v>8.3549872685170876E-2</v>
      </c>
      <c r="X1113" s="35">
        <f t="shared" si="794"/>
        <v>8.713425925924434E-2</v>
      </c>
      <c r="Y1113" s="35">
        <f t="shared" si="795"/>
        <v>9.1094907407391804E-2</v>
      </c>
      <c r="Z1113" s="35">
        <f t="shared" si="796"/>
        <v>9.5055555555539267E-2</v>
      </c>
      <c r="AA1113" s="36">
        <f t="shared" si="797"/>
        <v>9.9016203703686745E-2</v>
      </c>
      <c r="AB1113" s="35">
        <f t="shared" si="798"/>
        <v>0.10297685185183421</v>
      </c>
      <c r="AC1113" s="35">
        <f t="shared" si="799"/>
        <v>0.10693749999998169</v>
      </c>
      <c r="AD1113" s="35">
        <f t="shared" si="800"/>
        <v>0.11089814814812915</v>
      </c>
      <c r="AE1113" s="35">
        <f t="shared" si="801"/>
        <v>0.11485879629627663</v>
      </c>
      <c r="AF1113" s="36">
        <f t="shared" si="802"/>
        <v>0.11881944444442409</v>
      </c>
      <c r="AG1113" s="35">
        <f t="shared" si="803"/>
        <v>0.12278009259257157</v>
      </c>
      <c r="AH1113" s="35">
        <f t="shared" si="804"/>
        <v>0.12674074074071903</v>
      </c>
      <c r="AI1113" s="35">
        <f t="shared" si="805"/>
        <v>0.13070138888886651</v>
      </c>
      <c r="AJ1113" s="35">
        <f t="shared" si="806"/>
        <v>0.13466203703701396</v>
      </c>
      <c r="AK1113" s="36">
        <f t="shared" si="807"/>
        <v>0.13862268518516144</v>
      </c>
      <c r="AL1113" s="35">
        <f t="shared" si="808"/>
        <v>0.14258333333330891</v>
      </c>
      <c r="AM1113" s="35">
        <f t="shared" si="809"/>
        <v>0.14654398148145639</v>
      </c>
      <c r="AN1113" s="35">
        <f t="shared" si="810"/>
        <v>0.15050462962960384</v>
      </c>
      <c r="AO1113" s="35">
        <f t="shared" si="811"/>
        <v>0.15446527777775132</v>
      </c>
      <c r="AP1113" s="36">
        <f t="shared" si="812"/>
        <v>0.1584259259258988</v>
      </c>
      <c r="AQ1113" s="35">
        <f t="shared" si="813"/>
        <v>0.16238657407404625</v>
      </c>
      <c r="AR1113" s="35">
        <f t="shared" si="814"/>
        <v>0.16634722222219372</v>
      </c>
      <c r="AS1113" s="38">
        <f t="shared" si="815"/>
        <v>0.1671195486110825</v>
      </c>
      <c r="AU1113" s="33">
        <v>3.9606481481474698E-3</v>
      </c>
    </row>
    <row r="1114" spans="1:47">
      <c r="A1114" s="33">
        <v>3.96180555555489E-3</v>
      </c>
      <c r="B1114" s="34">
        <v>3.96180555555489E-3</v>
      </c>
      <c r="C1114" s="35">
        <f t="shared" si="773"/>
        <v>7.9236111111097799E-3</v>
      </c>
      <c r="D1114" s="35">
        <f t="shared" si="774"/>
        <v>1.1885416666664671E-2</v>
      </c>
      <c r="E1114" s="35">
        <f t="shared" si="775"/>
        <v>1.584722222221956E-2</v>
      </c>
      <c r="F1114" s="36">
        <f t="shared" si="776"/>
        <v>1.9809027777774449E-2</v>
      </c>
      <c r="G1114" s="35">
        <f t="shared" si="777"/>
        <v>2.3770833333329341E-2</v>
      </c>
      <c r="H1114" s="35">
        <f t="shared" si="778"/>
        <v>2.7732638888884231E-2</v>
      </c>
      <c r="I1114" s="35">
        <f t="shared" si="779"/>
        <v>3.169444444443912E-2</v>
      </c>
      <c r="J1114" s="35">
        <f t="shared" si="780"/>
        <v>3.5656249999994012E-2</v>
      </c>
      <c r="K1114" s="36">
        <f t="shared" si="781"/>
        <v>3.9618055555548898E-2</v>
      </c>
      <c r="L1114" s="35">
        <f t="shared" si="782"/>
        <v>4.357986111110379E-2</v>
      </c>
      <c r="M1114" s="35">
        <f t="shared" si="783"/>
        <v>4.7541666666658683E-2</v>
      </c>
      <c r="N1114" s="35">
        <f t="shared" si="784"/>
        <v>5.1503472222213569E-2</v>
      </c>
      <c r="O1114" s="35">
        <f t="shared" si="785"/>
        <v>5.5465277777768461E-2</v>
      </c>
      <c r="P1114" s="36">
        <f t="shared" si="786"/>
        <v>5.9427083333323347E-2</v>
      </c>
      <c r="Q1114" s="35">
        <f t="shared" si="787"/>
        <v>6.3388888888878239E-2</v>
      </c>
      <c r="R1114" s="35">
        <f t="shared" si="788"/>
        <v>6.7350694444433132E-2</v>
      </c>
      <c r="S1114" s="35">
        <f t="shared" si="789"/>
        <v>7.1312499999988024E-2</v>
      </c>
      <c r="T1114" s="35">
        <f t="shared" si="790"/>
        <v>7.5274305555542903E-2</v>
      </c>
      <c r="U1114" s="36">
        <f t="shared" si="791"/>
        <v>7.9236111111097796E-2</v>
      </c>
      <c r="V1114" s="35">
        <f t="shared" si="792"/>
        <v>8.3197916666652688E-2</v>
      </c>
      <c r="W1114" s="37">
        <f t="shared" si="793"/>
        <v>8.3574288194430399E-2</v>
      </c>
      <c r="X1114" s="35">
        <f t="shared" si="794"/>
        <v>8.7159722222207581E-2</v>
      </c>
      <c r="Y1114" s="35">
        <f t="shared" si="795"/>
        <v>9.1121527777762473E-2</v>
      </c>
      <c r="Z1114" s="35">
        <f t="shared" si="796"/>
        <v>9.5083333333317366E-2</v>
      </c>
      <c r="AA1114" s="36">
        <f t="shared" si="797"/>
        <v>9.9045138888872244E-2</v>
      </c>
      <c r="AB1114" s="35">
        <f t="shared" si="798"/>
        <v>0.10300694444442714</v>
      </c>
      <c r="AC1114" s="35">
        <f t="shared" si="799"/>
        <v>0.10696874999998203</v>
      </c>
      <c r="AD1114" s="35">
        <f t="shared" si="800"/>
        <v>0.11093055555553692</v>
      </c>
      <c r="AE1114" s="35">
        <f t="shared" si="801"/>
        <v>0.11489236111109181</v>
      </c>
      <c r="AF1114" s="36">
        <f t="shared" si="802"/>
        <v>0.11885416666664669</v>
      </c>
      <c r="AG1114" s="35">
        <f t="shared" si="803"/>
        <v>0.12281597222220159</v>
      </c>
      <c r="AH1114" s="35">
        <f t="shared" si="804"/>
        <v>0.12677777777775648</v>
      </c>
      <c r="AI1114" s="35">
        <f t="shared" si="805"/>
        <v>0.13073958333331137</v>
      </c>
      <c r="AJ1114" s="35">
        <f t="shared" si="806"/>
        <v>0.13470138888886626</v>
      </c>
      <c r="AK1114" s="36">
        <f t="shared" si="807"/>
        <v>0.13866319444442116</v>
      </c>
      <c r="AL1114" s="35">
        <f t="shared" si="808"/>
        <v>0.14262499999997605</v>
      </c>
      <c r="AM1114" s="35">
        <f t="shared" si="809"/>
        <v>0.14658680555553094</v>
      </c>
      <c r="AN1114" s="35">
        <f t="shared" si="810"/>
        <v>0.15054861111108581</v>
      </c>
      <c r="AO1114" s="35">
        <f t="shared" si="811"/>
        <v>0.1545104166666407</v>
      </c>
      <c r="AP1114" s="36">
        <f t="shared" si="812"/>
        <v>0.15847222222219559</v>
      </c>
      <c r="AQ1114" s="35">
        <f t="shared" si="813"/>
        <v>0.16243402777775048</v>
      </c>
      <c r="AR1114" s="35">
        <f t="shared" si="814"/>
        <v>0.16639583333330538</v>
      </c>
      <c r="AS1114" s="38">
        <f t="shared" si="815"/>
        <v>0.16716838541663859</v>
      </c>
      <c r="AU1114" s="33">
        <v>3.96180555555489E-3</v>
      </c>
    </row>
    <row r="1115" spans="1:47">
      <c r="A1115" s="33">
        <v>3.9629629629622997E-3</v>
      </c>
      <c r="B1115" s="34">
        <v>3.9629629629622997E-3</v>
      </c>
      <c r="C1115" s="35">
        <f t="shared" si="773"/>
        <v>7.9259259259245995E-3</v>
      </c>
      <c r="D1115" s="35">
        <f t="shared" si="774"/>
        <v>1.1888888888886898E-2</v>
      </c>
      <c r="E1115" s="35">
        <f t="shared" si="775"/>
        <v>1.5851851851849199E-2</v>
      </c>
      <c r="F1115" s="36">
        <f t="shared" si="776"/>
        <v>1.98148148148115E-2</v>
      </c>
      <c r="G1115" s="35">
        <f t="shared" si="777"/>
        <v>2.3777777777773797E-2</v>
      </c>
      <c r="H1115" s="35">
        <f t="shared" si="778"/>
        <v>2.7740740740736097E-2</v>
      </c>
      <c r="I1115" s="35">
        <f t="shared" si="779"/>
        <v>3.1703703703698398E-2</v>
      </c>
      <c r="J1115" s="35">
        <f t="shared" si="780"/>
        <v>3.5666666666660699E-2</v>
      </c>
      <c r="K1115" s="36">
        <f t="shared" si="781"/>
        <v>3.9629629629622999E-2</v>
      </c>
      <c r="L1115" s="35">
        <f t="shared" si="782"/>
        <v>4.35925925925853E-2</v>
      </c>
      <c r="M1115" s="35">
        <f t="shared" si="783"/>
        <v>4.7555555555547593E-2</v>
      </c>
      <c r="N1115" s="35">
        <f t="shared" si="784"/>
        <v>5.1518518518509894E-2</v>
      </c>
      <c r="O1115" s="35">
        <f t="shared" si="785"/>
        <v>5.5481481481472195E-2</v>
      </c>
      <c r="P1115" s="36">
        <f t="shared" si="786"/>
        <v>5.9444444444434495E-2</v>
      </c>
      <c r="Q1115" s="35">
        <f t="shared" si="787"/>
        <v>6.3407407407396796E-2</v>
      </c>
      <c r="R1115" s="35">
        <f t="shared" si="788"/>
        <v>6.7370370370359089E-2</v>
      </c>
      <c r="S1115" s="35">
        <f t="shared" si="789"/>
        <v>7.1333333333321397E-2</v>
      </c>
      <c r="T1115" s="35">
        <f t="shared" si="790"/>
        <v>7.5296296296283691E-2</v>
      </c>
      <c r="U1115" s="36">
        <f t="shared" si="791"/>
        <v>7.9259259259245998E-2</v>
      </c>
      <c r="V1115" s="35">
        <f t="shared" si="792"/>
        <v>8.3222222222208292E-2</v>
      </c>
      <c r="W1115" s="37">
        <f t="shared" si="793"/>
        <v>8.3598703703689714E-2</v>
      </c>
      <c r="X1115" s="35">
        <f t="shared" si="794"/>
        <v>8.7185185185170599E-2</v>
      </c>
      <c r="Y1115" s="35">
        <f t="shared" si="795"/>
        <v>9.1148148148132893E-2</v>
      </c>
      <c r="Z1115" s="35">
        <f t="shared" si="796"/>
        <v>9.5111111111095187E-2</v>
      </c>
      <c r="AA1115" s="36">
        <f t="shared" si="797"/>
        <v>9.9074074074057494E-2</v>
      </c>
      <c r="AB1115" s="35">
        <f t="shared" si="798"/>
        <v>0.10303703703701979</v>
      </c>
      <c r="AC1115" s="35">
        <f t="shared" si="799"/>
        <v>0.1069999999999821</v>
      </c>
      <c r="AD1115" s="35">
        <f t="shared" si="800"/>
        <v>0.11096296296294439</v>
      </c>
      <c r="AE1115" s="35">
        <f t="shared" si="801"/>
        <v>0.1149259259259067</v>
      </c>
      <c r="AF1115" s="36">
        <f t="shared" si="802"/>
        <v>0.11888888888886899</v>
      </c>
      <c r="AG1115" s="35">
        <f t="shared" si="803"/>
        <v>0.1228518518518313</v>
      </c>
      <c r="AH1115" s="35">
        <f t="shared" si="804"/>
        <v>0.12681481481479359</v>
      </c>
      <c r="AI1115" s="35">
        <f t="shared" si="805"/>
        <v>0.1307777777777559</v>
      </c>
      <c r="AJ1115" s="35">
        <f t="shared" si="806"/>
        <v>0.13474074074071818</v>
      </c>
      <c r="AK1115" s="36">
        <f t="shared" si="807"/>
        <v>0.13870370370368049</v>
      </c>
      <c r="AL1115" s="35">
        <f t="shared" si="808"/>
        <v>0.14266666666664279</v>
      </c>
      <c r="AM1115" s="35">
        <f t="shared" si="809"/>
        <v>0.1466296296296051</v>
      </c>
      <c r="AN1115" s="35">
        <f t="shared" si="810"/>
        <v>0.15059259259256738</v>
      </c>
      <c r="AO1115" s="35">
        <f t="shared" si="811"/>
        <v>0.15455555555552969</v>
      </c>
      <c r="AP1115" s="36">
        <f t="shared" si="812"/>
        <v>0.158518518518492</v>
      </c>
      <c r="AQ1115" s="35">
        <f t="shared" si="813"/>
        <v>0.16248148148145428</v>
      </c>
      <c r="AR1115" s="35">
        <f t="shared" si="814"/>
        <v>0.16644444444441658</v>
      </c>
      <c r="AS1115" s="38">
        <f t="shared" si="815"/>
        <v>0.16721722222219423</v>
      </c>
      <c r="AU1115" s="33">
        <v>3.9629629629622997E-3</v>
      </c>
    </row>
    <row r="1116" spans="1:47">
      <c r="A1116" s="33">
        <v>3.9641203703696896E-3</v>
      </c>
      <c r="B1116" s="34">
        <v>3.9641203703696896E-3</v>
      </c>
      <c r="C1116" s="35">
        <f t="shared" si="773"/>
        <v>7.9282407407393791E-3</v>
      </c>
      <c r="D1116" s="35">
        <f t="shared" si="774"/>
        <v>1.1892361111109069E-2</v>
      </c>
      <c r="E1116" s="35">
        <f t="shared" si="775"/>
        <v>1.5856481481478758E-2</v>
      </c>
      <c r="F1116" s="36">
        <f t="shared" si="776"/>
        <v>1.9820601851848446E-2</v>
      </c>
      <c r="G1116" s="35">
        <f t="shared" si="777"/>
        <v>2.3784722222218137E-2</v>
      </c>
      <c r="H1116" s="35">
        <f t="shared" si="778"/>
        <v>2.7748842592587829E-2</v>
      </c>
      <c r="I1116" s="35">
        <f t="shared" si="779"/>
        <v>3.1712962962957517E-2</v>
      </c>
      <c r="J1116" s="35">
        <f t="shared" si="780"/>
        <v>3.5677083333327204E-2</v>
      </c>
      <c r="K1116" s="36">
        <f t="shared" si="781"/>
        <v>3.9641203703696892E-2</v>
      </c>
      <c r="L1116" s="35">
        <f t="shared" si="782"/>
        <v>4.3605324074066587E-2</v>
      </c>
      <c r="M1116" s="35">
        <f t="shared" si="783"/>
        <v>4.7569444444436275E-2</v>
      </c>
      <c r="N1116" s="35">
        <f t="shared" si="784"/>
        <v>5.1533564814805963E-2</v>
      </c>
      <c r="O1116" s="35">
        <f t="shared" si="785"/>
        <v>5.5497685185175658E-2</v>
      </c>
      <c r="P1116" s="36">
        <f t="shared" si="786"/>
        <v>5.9461805555545345E-2</v>
      </c>
      <c r="Q1116" s="35">
        <f t="shared" si="787"/>
        <v>6.3425925925915033E-2</v>
      </c>
      <c r="R1116" s="35">
        <f t="shared" si="788"/>
        <v>6.7390046296284728E-2</v>
      </c>
      <c r="S1116" s="35">
        <f t="shared" si="789"/>
        <v>7.1354166666654409E-2</v>
      </c>
      <c r="T1116" s="35">
        <f t="shared" si="790"/>
        <v>7.5318287037024104E-2</v>
      </c>
      <c r="U1116" s="36">
        <f t="shared" si="791"/>
        <v>7.9282407407393785E-2</v>
      </c>
      <c r="V1116" s="35">
        <f t="shared" si="792"/>
        <v>8.3246527777763479E-2</v>
      </c>
      <c r="W1116" s="37">
        <f t="shared" si="793"/>
        <v>8.3623119212948599E-2</v>
      </c>
      <c r="X1116" s="35">
        <f t="shared" si="794"/>
        <v>8.7210648148133174E-2</v>
      </c>
      <c r="Y1116" s="35">
        <f t="shared" si="795"/>
        <v>9.1174768518502855E-2</v>
      </c>
      <c r="Z1116" s="35">
        <f t="shared" si="796"/>
        <v>9.513888888887255E-2</v>
      </c>
      <c r="AA1116" s="36">
        <f t="shared" si="797"/>
        <v>9.9103009259242245E-2</v>
      </c>
      <c r="AB1116" s="35">
        <f t="shared" si="798"/>
        <v>0.10306712962961193</v>
      </c>
      <c r="AC1116" s="35">
        <f t="shared" si="799"/>
        <v>0.10703124999998162</v>
      </c>
      <c r="AD1116" s="35">
        <f t="shared" si="800"/>
        <v>0.11099537037035132</v>
      </c>
      <c r="AE1116" s="35">
        <f t="shared" si="801"/>
        <v>0.114959490740721</v>
      </c>
      <c r="AF1116" s="36">
        <f t="shared" si="802"/>
        <v>0.11892361111109069</v>
      </c>
      <c r="AG1116" s="35">
        <f t="shared" si="803"/>
        <v>0.12288773148146037</v>
      </c>
      <c r="AH1116" s="35">
        <f t="shared" si="804"/>
        <v>0.12685185185183007</v>
      </c>
      <c r="AI1116" s="35">
        <f t="shared" si="805"/>
        <v>0.13081597222219976</v>
      </c>
      <c r="AJ1116" s="35">
        <f t="shared" si="806"/>
        <v>0.13478009259256946</v>
      </c>
      <c r="AK1116" s="36">
        <f t="shared" si="807"/>
        <v>0.13874421296293912</v>
      </c>
      <c r="AL1116" s="35">
        <f t="shared" si="808"/>
        <v>0.14270833333330882</v>
      </c>
      <c r="AM1116" s="35">
        <f t="shared" si="809"/>
        <v>0.14667245370367851</v>
      </c>
      <c r="AN1116" s="35">
        <f t="shared" si="810"/>
        <v>0.15063657407404821</v>
      </c>
      <c r="AO1116" s="35">
        <f t="shared" si="811"/>
        <v>0.1546006944444179</v>
      </c>
      <c r="AP1116" s="36">
        <f t="shared" si="812"/>
        <v>0.15856481481478757</v>
      </c>
      <c r="AQ1116" s="35">
        <f t="shared" si="813"/>
        <v>0.16252893518515726</v>
      </c>
      <c r="AR1116" s="35">
        <f t="shared" si="814"/>
        <v>0.16649305555552696</v>
      </c>
      <c r="AS1116" s="38">
        <f t="shared" si="815"/>
        <v>0.16726605902774905</v>
      </c>
      <c r="AU1116" s="33">
        <v>3.9641203703696896E-3</v>
      </c>
    </row>
    <row r="1117" spans="1:47">
      <c r="A1117" s="33">
        <v>3.9652777777771002E-3</v>
      </c>
      <c r="B1117" s="34">
        <v>3.9652777777771002E-3</v>
      </c>
      <c r="C1117" s="35">
        <f t="shared" si="773"/>
        <v>7.9305555555542005E-3</v>
      </c>
      <c r="D1117" s="35">
        <f t="shared" si="774"/>
        <v>1.1895833333331302E-2</v>
      </c>
      <c r="E1117" s="35">
        <f t="shared" si="775"/>
        <v>1.5861111111108401E-2</v>
      </c>
      <c r="F1117" s="36">
        <f t="shared" si="776"/>
        <v>1.98263888888855E-2</v>
      </c>
      <c r="G1117" s="35">
        <f t="shared" si="777"/>
        <v>2.3791666666662603E-2</v>
      </c>
      <c r="H1117" s="35">
        <f t="shared" si="778"/>
        <v>2.7756944444439702E-2</v>
      </c>
      <c r="I1117" s="35">
        <f t="shared" si="779"/>
        <v>3.1722222222216802E-2</v>
      </c>
      <c r="J1117" s="35">
        <f t="shared" si="780"/>
        <v>3.5687499999993905E-2</v>
      </c>
      <c r="K1117" s="36">
        <f t="shared" si="781"/>
        <v>3.9652777777771001E-2</v>
      </c>
      <c r="L1117" s="35">
        <f t="shared" si="782"/>
        <v>4.3618055555548103E-2</v>
      </c>
      <c r="M1117" s="35">
        <f t="shared" si="783"/>
        <v>4.7583333333325206E-2</v>
      </c>
      <c r="N1117" s="35">
        <f t="shared" si="784"/>
        <v>5.1548611111102302E-2</v>
      </c>
      <c r="O1117" s="35">
        <f t="shared" si="785"/>
        <v>5.5513888888879405E-2</v>
      </c>
      <c r="P1117" s="36">
        <f t="shared" si="786"/>
        <v>5.9479166666656501E-2</v>
      </c>
      <c r="Q1117" s="35">
        <f t="shared" si="787"/>
        <v>6.3444444444433604E-2</v>
      </c>
      <c r="R1117" s="35">
        <f t="shared" si="788"/>
        <v>6.74097222222107E-2</v>
      </c>
      <c r="S1117" s="35">
        <f t="shared" si="789"/>
        <v>7.1374999999987809E-2</v>
      </c>
      <c r="T1117" s="35">
        <f t="shared" si="790"/>
        <v>7.5340277777764905E-2</v>
      </c>
      <c r="U1117" s="36">
        <f t="shared" si="791"/>
        <v>7.9305555555542001E-2</v>
      </c>
      <c r="V1117" s="35">
        <f t="shared" si="792"/>
        <v>8.3270833333319111E-2</v>
      </c>
      <c r="W1117" s="37">
        <f t="shared" si="793"/>
        <v>8.3647534722207928E-2</v>
      </c>
      <c r="X1117" s="35">
        <f t="shared" si="794"/>
        <v>8.7236111111096207E-2</v>
      </c>
      <c r="Y1117" s="35">
        <f t="shared" si="795"/>
        <v>9.1201388888873303E-2</v>
      </c>
      <c r="Z1117" s="35">
        <f t="shared" si="796"/>
        <v>9.5166666666650412E-2</v>
      </c>
      <c r="AA1117" s="36">
        <f t="shared" si="797"/>
        <v>9.9131944444427508E-2</v>
      </c>
      <c r="AB1117" s="35">
        <f t="shared" si="798"/>
        <v>0.1030972222222046</v>
      </c>
      <c r="AC1117" s="35">
        <f t="shared" si="799"/>
        <v>0.1070624999999817</v>
      </c>
      <c r="AD1117" s="35">
        <f t="shared" si="800"/>
        <v>0.11102777777775881</v>
      </c>
      <c r="AE1117" s="35">
        <f t="shared" si="801"/>
        <v>0.11499305555553591</v>
      </c>
      <c r="AF1117" s="36">
        <f t="shared" si="802"/>
        <v>0.118958333333313</v>
      </c>
      <c r="AG1117" s="35">
        <f t="shared" si="803"/>
        <v>0.12292361111109011</v>
      </c>
      <c r="AH1117" s="35">
        <f t="shared" si="804"/>
        <v>0.12688888888886721</v>
      </c>
      <c r="AI1117" s="35">
        <f t="shared" si="805"/>
        <v>0.13085416666664432</v>
      </c>
      <c r="AJ1117" s="35">
        <f t="shared" si="806"/>
        <v>0.1348194444444214</v>
      </c>
      <c r="AK1117" s="36">
        <f t="shared" si="807"/>
        <v>0.13878472222219851</v>
      </c>
      <c r="AL1117" s="35">
        <f t="shared" si="808"/>
        <v>0.14274999999997562</v>
      </c>
      <c r="AM1117" s="35">
        <f t="shared" si="809"/>
        <v>0.1467152777777527</v>
      </c>
      <c r="AN1117" s="35">
        <f t="shared" si="810"/>
        <v>0.15068055555552981</v>
      </c>
      <c r="AO1117" s="35">
        <f t="shared" si="811"/>
        <v>0.15464583333330692</v>
      </c>
      <c r="AP1117" s="36">
        <f t="shared" si="812"/>
        <v>0.158611111111084</v>
      </c>
      <c r="AQ1117" s="35">
        <f t="shared" si="813"/>
        <v>0.16257638888886111</v>
      </c>
      <c r="AR1117" s="35">
        <f t="shared" si="814"/>
        <v>0.16654166666663822</v>
      </c>
      <c r="AS1117" s="38">
        <f t="shared" si="815"/>
        <v>0.16731489583330475</v>
      </c>
      <c r="AU1117" s="33">
        <v>3.9652777777771002E-3</v>
      </c>
    </row>
    <row r="1118" spans="1:47">
      <c r="A1118" s="33">
        <v>3.9664351851845204E-3</v>
      </c>
      <c r="B1118" s="34">
        <v>3.9664351851845204E-3</v>
      </c>
      <c r="C1118" s="35">
        <f t="shared" si="773"/>
        <v>7.9328703703690408E-3</v>
      </c>
      <c r="D1118" s="35">
        <f t="shared" si="774"/>
        <v>1.189930555555356E-2</v>
      </c>
      <c r="E1118" s="35">
        <f t="shared" si="775"/>
        <v>1.5865740740738082E-2</v>
      </c>
      <c r="F1118" s="36">
        <f t="shared" si="776"/>
        <v>1.9832175925922603E-2</v>
      </c>
      <c r="G1118" s="35">
        <f t="shared" si="777"/>
        <v>2.3798611111107121E-2</v>
      </c>
      <c r="H1118" s="35">
        <f t="shared" si="778"/>
        <v>2.7765046296291642E-2</v>
      </c>
      <c r="I1118" s="35">
        <f t="shared" si="779"/>
        <v>3.1731481481476163E-2</v>
      </c>
      <c r="J1118" s="35">
        <f t="shared" si="780"/>
        <v>3.5697916666660681E-2</v>
      </c>
      <c r="K1118" s="36">
        <f t="shared" si="781"/>
        <v>3.9664351851845206E-2</v>
      </c>
      <c r="L1118" s="35">
        <f t="shared" si="782"/>
        <v>4.3630787037029724E-2</v>
      </c>
      <c r="M1118" s="35">
        <f t="shared" si="783"/>
        <v>4.7597222222214242E-2</v>
      </c>
      <c r="N1118" s="35">
        <f t="shared" si="784"/>
        <v>5.1563657407398766E-2</v>
      </c>
      <c r="O1118" s="35">
        <f t="shared" si="785"/>
        <v>5.5530092592583284E-2</v>
      </c>
      <c r="P1118" s="36">
        <f t="shared" si="786"/>
        <v>5.9496527777767809E-2</v>
      </c>
      <c r="Q1118" s="35">
        <f t="shared" si="787"/>
        <v>6.3462962962952327E-2</v>
      </c>
      <c r="R1118" s="35">
        <f t="shared" si="788"/>
        <v>6.7429398148136852E-2</v>
      </c>
      <c r="S1118" s="35">
        <f t="shared" si="789"/>
        <v>7.1395833333321362E-2</v>
      </c>
      <c r="T1118" s="35">
        <f t="shared" si="790"/>
        <v>7.5362268518505887E-2</v>
      </c>
      <c r="U1118" s="36">
        <f t="shared" si="791"/>
        <v>7.9328703703690412E-2</v>
      </c>
      <c r="V1118" s="35">
        <f t="shared" si="792"/>
        <v>8.3295138888874923E-2</v>
      </c>
      <c r="W1118" s="37">
        <f t="shared" si="793"/>
        <v>8.3671950231467451E-2</v>
      </c>
      <c r="X1118" s="35">
        <f t="shared" si="794"/>
        <v>8.7261574074059448E-2</v>
      </c>
      <c r="Y1118" s="35">
        <f t="shared" si="795"/>
        <v>9.1228009259243972E-2</v>
      </c>
      <c r="Z1118" s="35">
        <f t="shared" si="796"/>
        <v>9.5194444444428483E-2</v>
      </c>
      <c r="AA1118" s="36">
        <f t="shared" si="797"/>
        <v>9.9160879629613008E-2</v>
      </c>
      <c r="AB1118" s="35">
        <f t="shared" si="798"/>
        <v>0.10312731481479753</v>
      </c>
      <c r="AC1118" s="35">
        <f t="shared" si="799"/>
        <v>0.10709374999998206</v>
      </c>
      <c r="AD1118" s="35">
        <f t="shared" si="800"/>
        <v>0.11106018518516657</v>
      </c>
      <c r="AE1118" s="35">
        <f t="shared" si="801"/>
        <v>0.11502662037035109</v>
      </c>
      <c r="AF1118" s="36">
        <f t="shared" si="802"/>
        <v>0.11899305555553562</v>
      </c>
      <c r="AG1118" s="35">
        <f t="shared" si="803"/>
        <v>0.12295949074072013</v>
      </c>
      <c r="AH1118" s="35">
        <f t="shared" si="804"/>
        <v>0.12692592592590465</v>
      </c>
      <c r="AI1118" s="35">
        <f t="shared" si="805"/>
        <v>0.13089236111108918</v>
      </c>
      <c r="AJ1118" s="35">
        <f t="shared" si="806"/>
        <v>0.1348587962962737</v>
      </c>
      <c r="AK1118" s="36">
        <f t="shared" si="807"/>
        <v>0.13882523148145823</v>
      </c>
      <c r="AL1118" s="35">
        <f t="shared" si="808"/>
        <v>0.14279166666664272</v>
      </c>
      <c r="AM1118" s="35">
        <f t="shared" si="809"/>
        <v>0.14675810185182725</v>
      </c>
      <c r="AN1118" s="35">
        <f t="shared" si="810"/>
        <v>0.15072453703701177</v>
      </c>
      <c r="AO1118" s="35">
        <f t="shared" si="811"/>
        <v>0.1546909722221963</v>
      </c>
      <c r="AP1118" s="36">
        <f t="shared" si="812"/>
        <v>0.15865740740738082</v>
      </c>
      <c r="AQ1118" s="35">
        <f t="shared" si="813"/>
        <v>0.16262384259256535</v>
      </c>
      <c r="AR1118" s="35">
        <f t="shared" si="814"/>
        <v>0.16659027777774985</v>
      </c>
      <c r="AS1118" s="38">
        <f t="shared" si="815"/>
        <v>0.16736373263886084</v>
      </c>
      <c r="AU1118" s="33">
        <v>3.9664351851845204E-3</v>
      </c>
    </row>
    <row r="1119" spans="1:47">
      <c r="A1119" s="33">
        <v>3.9675925925919302E-3</v>
      </c>
      <c r="B1119" s="34">
        <v>3.9675925925919302E-3</v>
      </c>
      <c r="C1119" s="35">
        <f t="shared" si="773"/>
        <v>7.9351851851838604E-3</v>
      </c>
      <c r="D1119" s="35">
        <f t="shared" si="774"/>
        <v>1.1902777777775791E-2</v>
      </c>
      <c r="E1119" s="35">
        <f t="shared" si="775"/>
        <v>1.5870370370367721E-2</v>
      </c>
      <c r="F1119" s="36">
        <f t="shared" si="776"/>
        <v>1.983796296295965E-2</v>
      </c>
      <c r="G1119" s="35">
        <f t="shared" si="777"/>
        <v>2.3805555555551583E-2</v>
      </c>
      <c r="H1119" s="35">
        <f t="shared" si="778"/>
        <v>2.7773148148143512E-2</v>
      </c>
      <c r="I1119" s="35">
        <f t="shared" si="779"/>
        <v>3.1740740740735442E-2</v>
      </c>
      <c r="J1119" s="35">
        <f t="shared" si="780"/>
        <v>3.5708333333327374E-2</v>
      </c>
      <c r="K1119" s="36">
        <f t="shared" si="781"/>
        <v>3.96759259259193E-2</v>
      </c>
      <c r="L1119" s="35">
        <f t="shared" si="782"/>
        <v>4.3643518518511233E-2</v>
      </c>
      <c r="M1119" s="35">
        <f t="shared" si="783"/>
        <v>4.7611111111103166E-2</v>
      </c>
      <c r="N1119" s="35">
        <f t="shared" si="784"/>
        <v>5.1578703703695092E-2</v>
      </c>
      <c r="O1119" s="35">
        <f t="shared" si="785"/>
        <v>5.5546296296287025E-2</v>
      </c>
      <c r="P1119" s="36">
        <f t="shared" si="786"/>
        <v>5.9513888888878951E-2</v>
      </c>
      <c r="Q1119" s="35">
        <f t="shared" si="787"/>
        <v>6.3481481481470883E-2</v>
      </c>
      <c r="R1119" s="35">
        <f t="shared" si="788"/>
        <v>6.7449074074062809E-2</v>
      </c>
      <c r="S1119" s="35">
        <f t="shared" si="789"/>
        <v>7.1416666666654749E-2</v>
      </c>
      <c r="T1119" s="35">
        <f t="shared" si="790"/>
        <v>7.5384259259246675E-2</v>
      </c>
      <c r="U1119" s="36">
        <f t="shared" si="791"/>
        <v>7.9351851851838601E-2</v>
      </c>
      <c r="V1119" s="35">
        <f t="shared" si="792"/>
        <v>8.331944444443054E-2</v>
      </c>
      <c r="W1119" s="37">
        <f t="shared" si="793"/>
        <v>8.3696365740726766E-2</v>
      </c>
      <c r="X1119" s="35">
        <f t="shared" si="794"/>
        <v>8.7287037037022466E-2</v>
      </c>
      <c r="Y1119" s="35">
        <f t="shared" si="795"/>
        <v>9.1254629629614392E-2</v>
      </c>
      <c r="Z1119" s="35">
        <f t="shared" si="796"/>
        <v>9.5222222222206332E-2</v>
      </c>
      <c r="AA1119" s="36">
        <f t="shared" si="797"/>
        <v>9.9189814814798258E-2</v>
      </c>
      <c r="AB1119" s="35">
        <f t="shared" si="798"/>
        <v>0.10315740740739018</v>
      </c>
      <c r="AC1119" s="35">
        <f t="shared" si="799"/>
        <v>0.10712499999998211</v>
      </c>
      <c r="AD1119" s="35">
        <f t="shared" si="800"/>
        <v>0.11109259259257405</v>
      </c>
      <c r="AE1119" s="35">
        <f t="shared" si="801"/>
        <v>0.11506018518516598</v>
      </c>
      <c r="AF1119" s="36">
        <f t="shared" si="802"/>
        <v>0.1190277777777579</v>
      </c>
      <c r="AG1119" s="35">
        <f t="shared" si="803"/>
        <v>0.12299537037034984</v>
      </c>
      <c r="AH1119" s="35">
        <f t="shared" si="804"/>
        <v>0.12696296296294177</v>
      </c>
      <c r="AI1119" s="35">
        <f t="shared" si="805"/>
        <v>0.13093055555553371</v>
      </c>
      <c r="AJ1119" s="35">
        <f t="shared" si="806"/>
        <v>0.13489814814812562</v>
      </c>
      <c r="AK1119" s="36">
        <f t="shared" si="807"/>
        <v>0.13886574074071756</v>
      </c>
      <c r="AL1119" s="35">
        <f t="shared" si="808"/>
        <v>0.1428333333333095</v>
      </c>
      <c r="AM1119" s="35">
        <f t="shared" si="809"/>
        <v>0.14680092592590141</v>
      </c>
      <c r="AN1119" s="35">
        <f t="shared" si="810"/>
        <v>0.15076851851849335</v>
      </c>
      <c r="AO1119" s="35">
        <f t="shared" si="811"/>
        <v>0.15473611111108529</v>
      </c>
      <c r="AP1119" s="36">
        <f t="shared" si="812"/>
        <v>0.1587037037036772</v>
      </c>
      <c r="AQ1119" s="35">
        <f t="shared" si="813"/>
        <v>0.16267129629626914</v>
      </c>
      <c r="AR1119" s="35">
        <f t="shared" si="814"/>
        <v>0.16663888888886108</v>
      </c>
      <c r="AS1119" s="38">
        <f t="shared" si="815"/>
        <v>0.16741256944441649</v>
      </c>
      <c r="AU1119" s="33">
        <v>3.9675925925919302E-3</v>
      </c>
    </row>
    <row r="1120" spans="1:47">
      <c r="A1120" s="33">
        <v>3.9687499999993296E-3</v>
      </c>
      <c r="B1120" s="34">
        <v>3.9687499999993296E-3</v>
      </c>
      <c r="C1120" s="35">
        <f t="shared" si="773"/>
        <v>7.9374999999986592E-3</v>
      </c>
      <c r="D1120" s="35">
        <f t="shared" si="774"/>
        <v>1.1906249999997988E-2</v>
      </c>
      <c r="E1120" s="35">
        <f t="shared" si="775"/>
        <v>1.5874999999997318E-2</v>
      </c>
      <c r="F1120" s="36">
        <f t="shared" si="776"/>
        <v>1.9843749999996649E-2</v>
      </c>
      <c r="G1120" s="35">
        <f t="shared" si="777"/>
        <v>2.3812499999995976E-2</v>
      </c>
      <c r="H1120" s="35">
        <f t="shared" si="778"/>
        <v>2.7781249999995306E-2</v>
      </c>
      <c r="I1120" s="35">
        <f t="shared" si="779"/>
        <v>3.1749999999994637E-2</v>
      </c>
      <c r="J1120" s="35">
        <f t="shared" si="780"/>
        <v>3.5718749999993964E-2</v>
      </c>
      <c r="K1120" s="36">
        <f t="shared" si="781"/>
        <v>3.9687499999993298E-2</v>
      </c>
      <c r="L1120" s="35">
        <f t="shared" si="782"/>
        <v>4.3656249999992625E-2</v>
      </c>
      <c r="M1120" s="35">
        <f t="shared" si="783"/>
        <v>4.7624999999991952E-2</v>
      </c>
      <c r="N1120" s="35">
        <f t="shared" si="784"/>
        <v>5.1593749999991285E-2</v>
      </c>
      <c r="O1120" s="35">
        <f t="shared" si="785"/>
        <v>5.5562499999990612E-2</v>
      </c>
      <c r="P1120" s="36">
        <f t="shared" si="786"/>
        <v>5.9531249999989946E-2</v>
      </c>
      <c r="Q1120" s="35">
        <f t="shared" si="787"/>
        <v>6.3499999999989273E-2</v>
      </c>
      <c r="R1120" s="35">
        <f t="shared" si="788"/>
        <v>6.74687499999886E-2</v>
      </c>
      <c r="S1120" s="35">
        <f t="shared" si="789"/>
        <v>7.1437499999987927E-2</v>
      </c>
      <c r="T1120" s="35">
        <f t="shared" si="790"/>
        <v>7.5406249999987268E-2</v>
      </c>
      <c r="U1120" s="36">
        <f t="shared" si="791"/>
        <v>7.9374999999986595E-2</v>
      </c>
      <c r="V1120" s="35">
        <f t="shared" si="792"/>
        <v>8.3343749999985922E-2</v>
      </c>
      <c r="W1120" s="37">
        <f t="shared" si="793"/>
        <v>8.3720781249985859E-2</v>
      </c>
      <c r="X1120" s="35">
        <f t="shared" si="794"/>
        <v>8.7312499999985249E-2</v>
      </c>
      <c r="Y1120" s="35">
        <f t="shared" si="795"/>
        <v>9.1281249999984576E-2</v>
      </c>
      <c r="Z1120" s="35">
        <f t="shared" si="796"/>
        <v>9.5249999999983903E-2</v>
      </c>
      <c r="AA1120" s="36">
        <f t="shared" si="797"/>
        <v>9.9218749999983244E-2</v>
      </c>
      <c r="AB1120" s="35">
        <f t="shared" si="798"/>
        <v>0.10318749999998257</v>
      </c>
      <c r="AC1120" s="35">
        <f t="shared" si="799"/>
        <v>0.1071562499999819</v>
      </c>
      <c r="AD1120" s="35">
        <f t="shared" si="800"/>
        <v>0.11112499999998122</v>
      </c>
      <c r="AE1120" s="35">
        <f t="shared" si="801"/>
        <v>0.11509374999998055</v>
      </c>
      <c r="AF1120" s="36">
        <f t="shared" si="802"/>
        <v>0.11906249999997989</v>
      </c>
      <c r="AG1120" s="35">
        <f t="shared" si="803"/>
        <v>0.12303124999997922</v>
      </c>
      <c r="AH1120" s="35">
        <f t="shared" si="804"/>
        <v>0.12699999999997855</v>
      </c>
      <c r="AI1120" s="35">
        <f t="shared" si="805"/>
        <v>0.13096874999997787</v>
      </c>
      <c r="AJ1120" s="35">
        <f t="shared" si="806"/>
        <v>0.1349374999999772</v>
      </c>
      <c r="AK1120" s="36">
        <f t="shared" si="807"/>
        <v>0.13890624999997653</v>
      </c>
      <c r="AL1120" s="35">
        <f t="shared" si="808"/>
        <v>0.14287499999997585</v>
      </c>
      <c r="AM1120" s="35">
        <f t="shared" si="809"/>
        <v>0.14684374999997518</v>
      </c>
      <c r="AN1120" s="35">
        <f t="shared" si="810"/>
        <v>0.15081249999997454</v>
      </c>
      <c r="AO1120" s="35">
        <f t="shared" si="811"/>
        <v>0.15478124999997386</v>
      </c>
      <c r="AP1120" s="36">
        <f t="shared" si="812"/>
        <v>0.15874999999997319</v>
      </c>
      <c r="AQ1120" s="35">
        <f t="shared" si="813"/>
        <v>0.16271874999997252</v>
      </c>
      <c r="AR1120" s="35">
        <f t="shared" si="814"/>
        <v>0.16668749999997184</v>
      </c>
      <c r="AS1120" s="38">
        <f t="shared" si="815"/>
        <v>0.16746140624997172</v>
      </c>
      <c r="AU1120" s="33">
        <v>3.9687499999993296E-3</v>
      </c>
    </row>
    <row r="1121" spans="1:47">
      <c r="A1121" s="33">
        <v>3.9699074074067402E-3</v>
      </c>
      <c r="B1121" s="34">
        <v>3.9699074074067402E-3</v>
      </c>
      <c r="C1121" s="35">
        <f t="shared" ref="C1121:C1184" si="816">B1121*2</f>
        <v>7.9398148148134805E-3</v>
      </c>
      <c r="D1121" s="35">
        <f t="shared" si="774"/>
        <v>1.1909722222220221E-2</v>
      </c>
      <c r="E1121" s="35">
        <f t="shared" si="775"/>
        <v>1.5879629629626961E-2</v>
      </c>
      <c r="F1121" s="36">
        <f t="shared" si="776"/>
        <v>1.9849537037033703E-2</v>
      </c>
      <c r="G1121" s="35">
        <f t="shared" si="777"/>
        <v>2.3819444444440441E-2</v>
      </c>
      <c r="H1121" s="35">
        <f t="shared" si="778"/>
        <v>2.778935185184718E-2</v>
      </c>
      <c r="I1121" s="35">
        <f t="shared" si="779"/>
        <v>3.1759259259253922E-2</v>
      </c>
      <c r="J1121" s="35">
        <f t="shared" si="780"/>
        <v>3.5729166666660664E-2</v>
      </c>
      <c r="K1121" s="36">
        <f t="shared" si="781"/>
        <v>3.9699074074067406E-2</v>
      </c>
      <c r="L1121" s="35">
        <f t="shared" si="782"/>
        <v>4.3668981481474141E-2</v>
      </c>
      <c r="M1121" s="35">
        <f t="shared" si="783"/>
        <v>4.7638888888880883E-2</v>
      </c>
      <c r="N1121" s="35">
        <f t="shared" si="784"/>
        <v>5.1608796296287625E-2</v>
      </c>
      <c r="O1121" s="35">
        <f t="shared" si="785"/>
        <v>5.557870370369436E-2</v>
      </c>
      <c r="P1121" s="36">
        <f t="shared" si="786"/>
        <v>5.9548611111101102E-2</v>
      </c>
      <c r="Q1121" s="35">
        <f t="shared" si="787"/>
        <v>6.3518518518507844E-2</v>
      </c>
      <c r="R1121" s="35">
        <f t="shared" si="788"/>
        <v>6.7488425925914586E-2</v>
      </c>
      <c r="S1121" s="35">
        <f t="shared" si="789"/>
        <v>7.1458333333321328E-2</v>
      </c>
      <c r="T1121" s="35">
        <f t="shared" si="790"/>
        <v>7.542824074072807E-2</v>
      </c>
      <c r="U1121" s="36">
        <f t="shared" si="791"/>
        <v>7.9398148148134812E-2</v>
      </c>
      <c r="V1121" s="35">
        <f t="shared" si="792"/>
        <v>8.336805555554154E-2</v>
      </c>
      <c r="W1121" s="37">
        <f t="shared" si="793"/>
        <v>8.3745196759245175E-2</v>
      </c>
      <c r="X1121" s="35">
        <f t="shared" si="794"/>
        <v>8.7337962962948282E-2</v>
      </c>
      <c r="Y1121" s="35">
        <f t="shared" si="795"/>
        <v>9.1307870370355024E-2</v>
      </c>
      <c r="Z1121" s="35">
        <f t="shared" si="796"/>
        <v>9.5277777777761766E-2</v>
      </c>
      <c r="AA1121" s="36">
        <f t="shared" si="797"/>
        <v>9.9247685185168508E-2</v>
      </c>
      <c r="AB1121" s="35">
        <f t="shared" si="798"/>
        <v>0.10321759259257525</v>
      </c>
      <c r="AC1121" s="35">
        <f t="shared" si="799"/>
        <v>0.10718749999998199</v>
      </c>
      <c r="AD1121" s="35">
        <f t="shared" si="800"/>
        <v>0.11115740740738872</v>
      </c>
      <c r="AE1121" s="35">
        <f t="shared" si="801"/>
        <v>0.11512731481479546</v>
      </c>
      <c r="AF1121" s="36">
        <f t="shared" si="802"/>
        <v>0.1190972222222022</v>
      </c>
      <c r="AG1121" s="35">
        <f t="shared" si="803"/>
        <v>0.12306712962960895</v>
      </c>
      <c r="AH1121" s="35">
        <f t="shared" si="804"/>
        <v>0.12703703703701569</v>
      </c>
      <c r="AI1121" s="35">
        <f t="shared" si="805"/>
        <v>0.13100694444442243</v>
      </c>
      <c r="AJ1121" s="35">
        <f t="shared" si="806"/>
        <v>0.13497685185182917</v>
      </c>
      <c r="AK1121" s="36">
        <f t="shared" si="807"/>
        <v>0.13894675925923591</v>
      </c>
      <c r="AL1121" s="35">
        <f t="shared" si="808"/>
        <v>0.14291666666664266</v>
      </c>
      <c r="AM1121" s="35">
        <f t="shared" si="809"/>
        <v>0.1468865740740494</v>
      </c>
      <c r="AN1121" s="35">
        <f t="shared" si="810"/>
        <v>0.15085648148145614</v>
      </c>
      <c r="AO1121" s="35">
        <f t="shared" si="811"/>
        <v>0.15482638888886288</v>
      </c>
      <c r="AP1121" s="36">
        <f t="shared" si="812"/>
        <v>0.15879629629626962</v>
      </c>
      <c r="AQ1121" s="35">
        <f t="shared" si="813"/>
        <v>0.16276620370367634</v>
      </c>
      <c r="AR1121" s="35">
        <f t="shared" si="814"/>
        <v>0.16673611111108308</v>
      </c>
      <c r="AS1121" s="38">
        <f t="shared" si="815"/>
        <v>0.16751024305552742</v>
      </c>
      <c r="AU1121" s="33">
        <v>3.9699074074067402E-3</v>
      </c>
    </row>
    <row r="1122" spans="1:47">
      <c r="A1122" s="33">
        <v>3.9710648148141396E-3</v>
      </c>
      <c r="B1122" s="34">
        <v>3.9710648148141396E-3</v>
      </c>
      <c r="C1122" s="35">
        <f t="shared" si="816"/>
        <v>7.9421296296282792E-3</v>
      </c>
      <c r="D1122" s="35">
        <f t="shared" si="774"/>
        <v>1.1913194444442419E-2</v>
      </c>
      <c r="E1122" s="35">
        <f t="shared" si="775"/>
        <v>1.5884259259256558E-2</v>
      </c>
      <c r="F1122" s="36">
        <f t="shared" si="776"/>
        <v>1.9855324074070698E-2</v>
      </c>
      <c r="G1122" s="35">
        <f t="shared" si="777"/>
        <v>2.3826388888884838E-2</v>
      </c>
      <c r="H1122" s="35">
        <f t="shared" si="778"/>
        <v>2.7797453703698977E-2</v>
      </c>
      <c r="I1122" s="35">
        <f t="shared" si="779"/>
        <v>3.1768518518513117E-2</v>
      </c>
      <c r="J1122" s="35">
        <f t="shared" si="780"/>
        <v>3.573958333332726E-2</v>
      </c>
      <c r="K1122" s="36">
        <f t="shared" si="781"/>
        <v>3.9710648148141396E-2</v>
      </c>
      <c r="L1122" s="35">
        <f t="shared" si="782"/>
        <v>4.3681712962955532E-2</v>
      </c>
      <c r="M1122" s="35">
        <f t="shared" si="783"/>
        <v>4.7652777777769675E-2</v>
      </c>
      <c r="N1122" s="35">
        <f t="shared" si="784"/>
        <v>5.1623842592583818E-2</v>
      </c>
      <c r="O1122" s="35">
        <f t="shared" si="785"/>
        <v>5.5594907407397955E-2</v>
      </c>
      <c r="P1122" s="36">
        <f t="shared" si="786"/>
        <v>5.9565972222212091E-2</v>
      </c>
      <c r="Q1122" s="35">
        <f t="shared" si="787"/>
        <v>6.3537037037026234E-2</v>
      </c>
      <c r="R1122" s="35">
        <f t="shared" si="788"/>
        <v>6.7508101851840377E-2</v>
      </c>
      <c r="S1122" s="35">
        <f t="shared" si="789"/>
        <v>7.147916666665452E-2</v>
      </c>
      <c r="T1122" s="35">
        <f t="shared" si="790"/>
        <v>7.5450231481468649E-2</v>
      </c>
      <c r="U1122" s="36">
        <f t="shared" si="791"/>
        <v>7.9421296296282792E-2</v>
      </c>
      <c r="V1122" s="35">
        <f t="shared" si="792"/>
        <v>8.3392361111096935E-2</v>
      </c>
      <c r="W1122" s="37">
        <f t="shared" si="793"/>
        <v>8.3769612268504268E-2</v>
      </c>
      <c r="X1122" s="35">
        <f t="shared" si="794"/>
        <v>8.7363425925911065E-2</v>
      </c>
      <c r="Y1122" s="35">
        <f t="shared" si="795"/>
        <v>9.1334490740725208E-2</v>
      </c>
      <c r="Z1122" s="35">
        <f t="shared" si="796"/>
        <v>9.5305555555539351E-2</v>
      </c>
      <c r="AA1122" s="36">
        <f t="shared" si="797"/>
        <v>9.9276620370353494E-2</v>
      </c>
      <c r="AB1122" s="35">
        <f t="shared" si="798"/>
        <v>0.10324768518516764</v>
      </c>
      <c r="AC1122" s="35">
        <f t="shared" si="799"/>
        <v>0.10721874999998177</v>
      </c>
      <c r="AD1122" s="35">
        <f t="shared" si="800"/>
        <v>0.11118981481479591</v>
      </c>
      <c r="AE1122" s="35">
        <f t="shared" si="801"/>
        <v>0.11516087962961005</v>
      </c>
      <c r="AF1122" s="36">
        <f t="shared" si="802"/>
        <v>0.11913194444442418</v>
      </c>
      <c r="AG1122" s="35">
        <f t="shared" si="803"/>
        <v>0.12310300925923832</v>
      </c>
      <c r="AH1122" s="35">
        <f t="shared" si="804"/>
        <v>0.12707407407405247</v>
      </c>
      <c r="AI1122" s="35">
        <f t="shared" si="805"/>
        <v>0.1310451388888666</v>
      </c>
      <c r="AJ1122" s="35">
        <f t="shared" si="806"/>
        <v>0.13501620370368075</v>
      </c>
      <c r="AK1122" s="36">
        <f t="shared" si="807"/>
        <v>0.13898726851849488</v>
      </c>
      <c r="AL1122" s="35">
        <f t="shared" si="808"/>
        <v>0.14295833333330904</v>
      </c>
      <c r="AM1122" s="35">
        <f t="shared" si="809"/>
        <v>0.14692939814812317</v>
      </c>
      <c r="AN1122" s="35">
        <f t="shared" si="810"/>
        <v>0.1509004629629373</v>
      </c>
      <c r="AO1122" s="35">
        <f t="shared" si="811"/>
        <v>0.15487152777775146</v>
      </c>
      <c r="AP1122" s="36">
        <f t="shared" si="812"/>
        <v>0.15884259259256558</v>
      </c>
      <c r="AQ1122" s="35">
        <f t="shared" si="813"/>
        <v>0.16281365740737971</v>
      </c>
      <c r="AR1122" s="35">
        <f t="shared" si="814"/>
        <v>0.16678472222219387</v>
      </c>
      <c r="AS1122" s="38">
        <f t="shared" si="815"/>
        <v>0.16755907986108262</v>
      </c>
      <c r="AU1122" s="33">
        <v>3.9710648148141396E-3</v>
      </c>
    </row>
    <row r="1123" spans="1:47">
      <c r="A1123" s="33">
        <v>3.9722222222215503E-3</v>
      </c>
      <c r="B1123" s="34">
        <v>3.9722222222215503E-3</v>
      </c>
      <c r="C1123" s="35">
        <f t="shared" si="816"/>
        <v>7.9444444444431005E-3</v>
      </c>
      <c r="D1123" s="35">
        <f t="shared" si="774"/>
        <v>1.191666666666465E-2</v>
      </c>
      <c r="E1123" s="35">
        <f t="shared" si="775"/>
        <v>1.5888888888886201E-2</v>
      </c>
      <c r="F1123" s="36">
        <f t="shared" si="776"/>
        <v>1.9861111111107752E-2</v>
      </c>
      <c r="G1123" s="35">
        <f t="shared" si="777"/>
        <v>2.38333333333293E-2</v>
      </c>
      <c r="H1123" s="35">
        <f t="shared" si="778"/>
        <v>2.7805555555550851E-2</v>
      </c>
      <c r="I1123" s="35">
        <f t="shared" si="779"/>
        <v>3.1777777777772402E-2</v>
      </c>
      <c r="J1123" s="35">
        <f t="shared" si="780"/>
        <v>3.5749999999993953E-2</v>
      </c>
      <c r="K1123" s="36">
        <f t="shared" si="781"/>
        <v>3.9722222222215504E-2</v>
      </c>
      <c r="L1123" s="35">
        <f t="shared" si="782"/>
        <v>4.3694444444437056E-2</v>
      </c>
      <c r="M1123" s="35">
        <f t="shared" si="783"/>
        <v>4.76666666666586E-2</v>
      </c>
      <c r="N1123" s="35">
        <f t="shared" si="784"/>
        <v>5.1638888888880151E-2</v>
      </c>
      <c r="O1123" s="35">
        <f t="shared" si="785"/>
        <v>5.5611111111101702E-2</v>
      </c>
      <c r="P1123" s="36">
        <f t="shared" si="786"/>
        <v>5.9583333333323253E-2</v>
      </c>
      <c r="Q1123" s="35">
        <f t="shared" si="787"/>
        <v>6.3555555555544804E-2</v>
      </c>
      <c r="R1123" s="35">
        <f t="shared" si="788"/>
        <v>6.7527777777766348E-2</v>
      </c>
      <c r="S1123" s="35">
        <f t="shared" si="789"/>
        <v>7.1499999999987907E-2</v>
      </c>
      <c r="T1123" s="35">
        <f t="shared" si="790"/>
        <v>7.5472222222209451E-2</v>
      </c>
      <c r="U1123" s="36">
        <f t="shared" si="791"/>
        <v>7.9444444444431009E-2</v>
      </c>
      <c r="V1123" s="35">
        <f t="shared" si="792"/>
        <v>8.3416666666652553E-2</v>
      </c>
      <c r="W1123" s="37">
        <f t="shared" si="793"/>
        <v>8.3794027777763597E-2</v>
      </c>
      <c r="X1123" s="35">
        <f t="shared" si="794"/>
        <v>8.7388888888874111E-2</v>
      </c>
      <c r="Y1123" s="35">
        <f t="shared" si="795"/>
        <v>9.1361111111095655E-2</v>
      </c>
      <c r="Z1123" s="35">
        <f t="shared" si="796"/>
        <v>9.5333333333317199E-2</v>
      </c>
      <c r="AA1123" s="36">
        <f t="shared" si="797"/>
        <v>9.9305555555538758E-2</v>
      </c>
      <c r="AB1123" s="35">
        <f t="shared" si="798"/>
        <v>0.1032777777777603</v>
      </c>
      <c r="AC1123" s="35">
        <f t="shared" si="799"/>
        <v>0.10724999999998186</v>
      </c>
      <c r="AD1123" s="35">
        <f t="shared" si="800"/>
        <v>0.1112222222222034</v>
      </c>
      <c r="AE1123" s="35">
        <f t="shared" si="801"/>
        <v>0.11519444444442496</v>
      </c>
      <c r="AF1123" s="36">
        <f t="shared" si="802"/>
        <v>0.11916666666664651</v>
      </c>
      <c r="AG1123" s="35">
        <f t="shared" si="803"/>
        <v>0.12313888888886806</v>
      </c>
      <c r="AH1123" s="35">
        <f t="shared" si="804"/>
        <v>0.12711111111108961</v>
      </c>
      <c r="AI1123" s="35">
        <f t="shared" si="805"/>
        <v>0.13108333333331115</v>
      </c>
      <c r="AJ1123" s="35">
        <f t="shared" si="806"/>
        <v>0.1350555555555327</v>
      </c>
      <c r="AK1123" s="36">
        <f t="shared" si="807"/>
        <v>0.13902777777775427</v>
      </c>
      <c r="AL1123" s="35">
        <f t="shared" si="808"/>
        <v>0.14299999999997581</v>
      </c>
      <c r="AM1123" s="35">
        <f t="shared" si="809"/>
        <v>0.14697222222219736</v>
      </c>
      <c r="AN1123" s="35">
        <f t="shared" si="810"/>
        <v>0.1509444444444189</v>
      </c>
      <c r="AO1123" s="35">
        <f t="shared" si="811"/>
        <v>0.15491666666664047</v>
      </c>
      <c r="AP1123" s="36">
        <f t="shared" si="812"/>
        <v>0.15888888888886202</v>
      </c>
      <c r="AQ1123" s="35">
        <f t="shared" si="813"/>
        <v>0.16286111111108356</v>
      </c>
      <c r="AR1123" s="35">
        <f t="shared" si="814"/>
        <v>0.16683333333330511</v>
      </c>
      <c r="AS1123" s="38">
        <f t="shared" si="815"/>
        <v>0.16760791666663832</v>
      </c>
      <c r="AU1123" s="33">
        <v>3.9722222222215503E-3</v>
      </c>
    </row>
    <row r="1124" spans="1:47">
      <c r="A1124" s="33">
        <v>3.9733796296289496E-3</v>
      </c>
      <c r="B1124" s="34">
        <v>3.9733796296289496E-3</v>
      </c>
      <c r="C1124" s="35">
        <f t="shared" si="816"/>
        <v>7.9467592592578993E-3</v>
      </c>
      <c r="D1124" s="35">
        <f t="shared" si="774"/>
        <v>1.192013888888685E-2</v>
      </c>
      <c r="E1124" s="35">
        <f t="shared" si="775"/>
        <v>1.5893518518515799E-2</v>
      </c>
      <c r="F1124" s="36">
        <f t="shared" si="776"/>
        <v>1.9866898148144747E-2</v>
      </c>
      <c r="G1124" s="35">
        <f t="shared" si="777"/>
        <v>2.38402777777737E-2</v>
      </c>
      <c r="H1124" s="35">
        <f t="shared" si="778"/>
        <v>2.7813657407402648E-2</v>
      </c>
      <c r="I1124" s="35">
        <f t="shared" si="779"/>
        <v>3.1787037037031597E-2</v>
      </c>
      <c r="J1124" s="35">
        <f t="shared" si="780"/>
        <v>3.5760416666660549E-2</v>
      </c>
      <c r="K1124" s="36">
        <f t="shared" si="781"/>
        <v>3.9733796296289495E-2</v>
      </c>
      <c r="L1124" s="35">
        <f t="shared" si="782"/>
        <v>4.3707175925918447E-2</v>
      </c>
      <c r="M1124" s="35">
        <f t="shared" si="783"/>
        <v>4.7680555555547399E-2</v>
      </c>
      <c r="N1124" s="35">
        <f t="shared" si="784"/>
        <v>5.1653935185176345E-2</v>
      </c>
      <c r="O1124" s="35">
        <f t="shared" si="785"/>
        <v>5.5627314814805297E-2</v>
      </c>
      <c r="P1124" s="36">
        <f t="shared" si="786"/>
        <v>5.9600694444434242E-2</v>
      </c>
      <c r="Q1124" s="35">
        <f t="shared" si="787"/>
        <v>6.3574074074063194E-2</v>
      </c>
      <c r="R1124" s="35">
        <f t="shared" si="788"/>
        <v>6.754745370369214E-2</v>
      </c>
      <c r="S1124" s="35">
        <f t="shared" si="789"/>
        <v>7.1520833333321099E-2</v>
      </c>
      <c r="T1124" s="35">
        <f t="shared" si="790"/>
        <v>7.5494212962950044E-2</v>
      </c>
      <c r="U1124" s="36">
        <f t="shared" si="791"/>
        <v>7.9467592592578989E-2</v>
      </c>
      <c r="V1124" s="35">
        <f t="shared" si="792"/>
        <v>8.3440972222207949E-2</v>
      </c>
      <c r="W1124" s="37">
        <f t="shared" si="793"/>
        <v>8.381844328702269E-2</v>
      </c>
      <c r="X1124" s="35">
        <f t="shared" si="794"/>
        <v>8.7414351851836894E-2</v>
      </c>
      <c r="Y1124" s="35">
        <f t="shared" si="795"/>
        <v>9.1387731481465839E-2</v>
      </c>
      <c r="Z1124" s="35">
        <f t="shared" si="796"/>
        <v>9.5361111111094798E-2</v>
      </c>
      <c r="AA1124" s="36">
        <f t="shared" si="797"/>
        <v>9.9334490740723744E-2</v>
      </c>
      <c r="AB1124" s="35">
        <f t="shared" si="798"/>
        <v>0.10330787037035269</v>
      </c>
      <c r="AC1124" s="35">
        <f t="shared" si="799"/>
        <v>0.10728124999998163</v>
      </c>
      <c r="AD1124" s="35">
        <f t="shared" si="800"/>
        <v>0.11125462962961059</v>
      </c>
      <c r="AE1124" s="35">
        <f t="shared" si="801"/>
        <v>0.11522800925923954</v>
      </c>
      <c r="AF1124" s="36">
        <f t="shared" si="802"/>
        <v>0.11920138888886848</v>
      </c>
      <c r="AG1124" s="35">
        <f t="shared" si="803"/>
        <v>0.12317476851849744</v>
      </c>
      <c r="AH1124" s="35">
        <f t="shared" si="804"/>
        <v>0.12714814814812639</v>
      </c>
      <c r="AI1124" s="35">
        <f t="shared" si="805"/>
        <v>0.13112152777775535</v>
      </c>
      <c r="AJ1124" s="35">
        <f t="shared" si="806"/>
        <v>0.13509490740738428</v>
      </c>
      <c r="AK1124" s="36">
        <f t="shared" si="807"/>
        <v>0.13906828703701324</v>
      </c>
      <c r="AL1124" s="35">
        <f t="shared" si="808"/>
        <v>0.1430416666666422</v>
      </c>
      <c r="AM1124" s="35">
        <f t="shared" si="809"/>
        <v>0.14701504629627113</v>
      </c>
      <c r="AN1124" s="35">
        <f t="shared" si="810"/>
        <v>0.15098842592590009</v>
      </c>
      <c r="AO1124" s="35">
        <f t="shared" si="811"/>
        <v>0.15496180555552905</v>
      </c>
      <c r="AP1124" s="36">
        <f t="shared" si="812"/>
        <v>0.15893518518515798</v>
      </c>
      <c r="AQ1124" s="35">
        <f t="shared" si="813"/>
        <v>0.16290856481478694</v>
      </c>
      <c r="AR1124" s="35">
        <f t="shared" si="814"/>
        <v>0.1668819444444159</v>
      </c>
      <c r="AS1124" s="38">
        <f t="shared" si="815"/>
        <v>0.16765675347219353</v>
      </c>
      <c r="AU1124" s="33">
        <v>3.9733796296289496E-3</v>
      </c>
    </row>
    <row r="1125" spans="1:47">
      <c r="A1125" s="33">
        <v>3.9745370370363698E-3</v>
      </c>
      <c r="B1125" s="34">
        <v>3.9745370370363698E-3</v>
      </c>
      <c r="C1125" s="35">
        <f t="shared" si="816"/>
        <v>7.9490740740727397E-3</v>
      </c>
      <c r="D1125" s="35">
        <f t="shared" si="774"/>
        <v>1.1923611111109109E-2</v>
      </c>
      <c r="E1125" s="35">
        <f t="shared" si="775"/>
        <v>1.5898148148145479E-2</v>
      </c>
      <c r="F1125" s="36">
        <f t="shared" si="776"/>
        <v>1.987268518518185E-2</v>
      </c>
      <c r="G1125" s="35">
        <f t="shared" si="777"/>
        <v>2.3847222222218217E-2</v>
      </c>
      <c r="H1125" s="35">
        <f t="shared" si="778"/>
        <v>2.7821759259254588E-2</v>
      </c>
      <c r="I1125" s="35">
        <f t="shared" si="779"/>
        <v>3.1796296296290959E-2</v>
      </c>
      <c r="J1125" s="35">
        <f t="shared" si="780"/>
        <v>3.5770833333327326E-2</v>
      </c>
      <c r="K1125" s="36">
        <f t="shared" si="781"/>
        <v>3.97453703703637E-2</v>
      </c>
      <c r="L1125" s="35">
        <f t="shared" si="782"/>
        <v>4.3719907407400067E-2</v>
      </c>
      <c r="M1125" s="35">
        <f t="shared" si="783"/>
        <v>4.7694444444436435E-2</v>
      </c>
      <c r="N1125" s="35">
        <f t="shared" si="784"/>
        <v>5.1668981481472809E-2</v>
      </c>
      <c r="O1125" s="35">
        <f t="shared" si="785"/>
        <v>5.5643518518509176E-2</v>
      </c>
      <c r="P1125" s="36">
        <f t="shared" si="786"/>
        <v>5.961805555554555E-2</v>
      </c>
      <c r="Q1125" s="35">
        <f t="shared" si="787"/>
        <v>6.3592592592581917E-2</v>
      </c>
      <c r="R1125" s="35">
        <f t="shared" si="788"/>
        <v>6.7567129629618292E-2</v>
      </c>
      <c r="S1125" s="35">
        <f t="shared" si="789"/>
        <v>7.1541666666654652E-2</v>
      </c>
      <c r="T1125" s="35">
        <f t="shared" si="790"/>
        <v>7.5516203703691026E-2</v>
      </c>
      <c r="U1125" s="36">
        <f t="shared" si="791"/>
        <v>7.94907407407274E-2</v>
      </c>
      <c r="V1125" s="35">
        <f t="shared" si="792"/>
        <v>8.3465277777763761E-2</v>
      </c>
      <c r="W1125" s="37">
        <f t="shared" si="793"/>
        <v>8.3842858796282213E-2</v>
      </c>
      <c r="X1125" s="35">
        <f t="shared" si="794"/>
        <v>8.7439814814800135E-2</v>
      </c>
      <c r="Y1125" s="35">
        <f t="shared" si="795"/>
        <v>9.1414351851836509E-2</v>
      </c>
      <c r="Z1125" s="35">
        <f t="shared" si="796"/>
        <v>9.5388888888872869E-2</v>
      </c>
      <c r="AA1125" s="36">
        <f t="shared" si="797"/>
        <v>9.9363425925909243E-2</v>
      </c>
      <c r="AB1125" s="35">
        <f t="shared" si="798"/>
        <v>0.10333796296294562</v>
      </c>
      <c r="AC1125" s="35">
        <f t="shared" si="799"/>
        <v>0.10731249999998199</v>
      </c>
      <c r="AD1125" s="35">
        <f t="shared" si="800"/>
        <v>0.11128703703701835</v>
      </c>
      <c r="AE1125" s="35">
        <f t="shared" si="801"/>
        <v>0.11526157407405473</v>
      </c>
      <c r="AF1125" s="36">
        <f t="shared" si="802"/>
        <v>0.1192361111110911</v>
      </c>
      <c r="AG1125" s="35">
        <f t="shared" si="803"/>
        <v>0.12321064814812746</v>
      </c>
      <c r="AH1125" s="35">
        <f t="shared" si="804"/>
        <v>0.12718518518516383</v>
      </c>
      <c r="AI1125" s="35">
        <f t="shared" si="805"/>
        <v>0.13115972222220021</v>
      </c>
      <c r="AJ1125" s="35">
        <f t="shared" si="806"/>
        <v>0.13513425925923658</v>
      </c>
      <c r="AK1125" s="36">
        <f t="shared" si="807"/>
        <v>0.13910879629627296</v>
      </c>
      <c r="AL1125" s="35">
        <f t="shared" si="808"/>
        <v>0.1430833333333093</v>
      </c>
      <c r="AM1125" s="35">
        <f t="shared" si="809"/>
        <v>0.14705787037034568</v>
      </c>
      <c r="AN1125" s="35">
        <f t="shared" si="810"/>
        <v>0.15103240740738205</v>
      </c>
      <c r="AO1125" s="35">
        <f t="shared" si="811"/>
        <v>0.15500694444441843</v>
      </c>
      <c r="AP1125" s="36">
        <f t="shared" si="812"/>
        <v>0.1589814814814548</v>
      </c>
      <c r="AQ1125" s="35">
        <f t="shared" si="813"/>
        <v>0.16295601851849117</v>
      </c>
      <c r="AR1125" s="35">
        <f t="shared" si="814"/>
        <v>0.16693055555552752</v>
      </c>
      <c r="AS1125" s="38">
        <f t="shared" si="815"/>
        <v>0.16770559027774962</v>
      </c>
      <c r="AU1125" s="33">
        <v>3.9745370370363698E-3</v>
      </c>
    </row>
    <row r="1126" spans="1:47">
      <c r="A1126" s="33">
        <v>3.9756944444437597E-3</v>
      </c>
      <c r="B1126" s="34">
        <v>3.9756944444437597E-3</v>
      </c>
      <c r="C1126" s="35">
        <f t="shared" si="816"/>
        <v>7.9513888888875194E-3</v>
      </c>
      <c r="D1126" s="35">
        <f t="shared" si="774"/>
        <v>1.1927083333331279E-2</v>
      </c>
      <c r="E1126" s="35">
        <f t="shared" si="775"/>
        <v>1.5902777777775039E-2</v>
      </c>
      <c r="F1126" s="36">
        <f t="shared" si="776"/>
        <v>1.98784722222188E-2</v>
      </c>
      <c r="G1126" s="35">
        <f t="shared" si="777"/>
        <v>2.3854166666662558E-2</v>
      </c>
      <c r="H1126" s="35">
        <f t="shared" si="778"/>
        <v>2.7829861111106316E-2</v>
      </c>
      <c r="I1126" s="35">
        <f t="shared" si="779"/>
        <v>3.1805555555550077E-2</v>
      </c>
      <c r="J1126" s="35">
        <f t="shared" si="780"/>
        <v>3.5781249999993839E-2</v>
      </c>
      <c r="K1126" s="36">
        <f t="shared" si="781"/>
        <v>3.97569444444376E-2</v>
      </c>
      <c r="L1126" s="35">
        <f t="shared" si="782"/>
        <v>4.3732638888881355E-2</v>
      </c>
      <c r="M1126" s="35">
        <f t="shared" si="783"/>
        <v>4.7708333333325116E-2</v>
      </c>
      <c r="N1126" s="35">
        <f t="shared" si="784"/>
        <v>5.1684027777768878E-2</v>
      </c>
      <c r="O1126" s="35">
        <f t="shared" si="785"/>
        <v>5.5659722222212632E-2</v>
      </c>
      <c r="P1126" s="36">
        <f t="shared" si="786"/>
        <v>5.9635416666656393E-2</v>
      </c>
      <c r="Q1126" s="35">
        <f t="shared" si="787"/>
        <v>6.3611111111100155E-2</v>
      </c>
      <c r="R1126" s="35">
        <f t="shared" si="788"/>
        <v>6.7586805555543916E-2</v>
      </c>
      <c r="S1126" s="35">
        <f t="shared" si="789"/>
        <v>7.1562499999987678E-2</v>
      </c>
      <c r="T1126" s="35">
        <f t="shared" si="790"/>
        <v>7.5538194444431439E-2</v>
      </c>
      <c r="U1126" s="36">
        <f t="shared" si="791"/>
        <v>7.95138888888752E-2</v>
      </c>
      <c r="V1126" s="35">
        <f t="shared" si="792"/>
        <v>8.3489583333318948E-2</v>
      </c>
      <c r="W1126" s="37">
        <f t="shared" si="793"/>
        <v>8.3867274305541112E-2</v>
      </c>
      <c r="X1126" s="35">
        <f t="shared" si="794"/>
        <v>8.7465277777762709E-2</v>
      </c>
      <c r="Y1126" s="35">
        <f t="shared" si="795"/>
        <v>9.1440972222206471E-2</v>
      </c>
      <c r="Z1126" s="35">
        <f t="shared" si="796"/>
        <v>9.5416666666650232E-2</v>
      </c>
      <c r="AA1126" s="36">
        <f t="shared" si="797"/>
        <v>9.9392361111093994E-2</v>
      </c>
      <c r="AB1126" s="35">
        <f t="shared" si="798"/>
        <v>0.10336805555553776</v>
      </c>
      <c r="AC1126" s="35">
        <f t="shared" si="799"/>
        <v>0.10734374999998152</v>
      </c>
      <c r="AD1126" s="35">
        <f t="shared" si="800"/>
        <v>0.11131944444442526</v>
      </c>
      <c r="AE1126" s="35">
        <f t="shared" si="801"/>
        <v>0.11529513888886903</v>
      </c>
      <c r="AF1126" s="36">
        <f t="shared" si="802"/>
        <v>0.11927083333331279</v>
      </c>
      <c r="AG1126" s="35">
        <f t="shared" si="803"/>
        <v>0.12324652777775655</v>
      </c>
      <c r="AH1126" s="35">
        <f t="shared" si="804"/>
        <v>0.12722222222220031</v>
      </c>
      <c r="AI1126" s="35">
        <f t="shared" si="805"/>
        <v>0.13119791666664407</v>
      </c>
      <c r="AJ1126" s="35">
        <f t="shared" si="806"/>
        <v>0.13517361111108783</v>
      </c>
      <c r="AK1126" s="36">
        <f t="shared" si="807"/>
        <v>0.13914930555553159</v>
      </c>
      <c r="AL1126" s="35">
        <f t="shared" si="808"/>
        <v>0.14312499999997536</v>
      </c>
      <c r="AM1126" s="35">
        <f t="shared" si="809"/>
        <v>0.14710069444441912</v>
      </c>
      <c r="AN1126" s="35">
        <f t="shared" si="810"/>
        <v>0.15107638888886288</v>
      </c>
      <c r="AO1126" s="35">
        <f t="shared" si="811"/>
        <v>0.15505208333330664</v>
      </c>
      <c r="AP1126" s="36">
        <f t="shared" si="812"/>
        <v>0.1590277777777504</v>
      </c>
      <c r="AQ1126" s="35">
        <f t="shared" si="813"/>
        <v>0.16300347222219413</v>
      </c>
      <c r="AR1126" s="35">
        <f t="shared" si="814"/>
        <v>0.1669791666666379</v>
      </c>
      <c r="AS1126" s="38">
        <f t="shared" si="815"/>
        <v>0.16775442708330443</v>
      </c>
      <c r="AU1126" s="33">
        <v>3.9756944444437597E-3</v>
      </c>
    </row>
    <row r="1127" spans="1:47">
      <c r="A1127" s="33">
        <v>3.9768518518511703E-3</v>
      </c>
      <c r="B1127" s="34">
        <v>3.9768518518511703E-3</v>
      </c>
      <c r="C1127" s="35">
        <f t="shared" si="816"/>
        <v>7.9537037037023407E-3</v>
      </c>
      <c r="D1127" s="35">
        <f t="shared" si="774"/>
        <v>1.1930555555553512E-2</v>
      </c>
      <c r="E1127" s="35">
        <f t="shared" si="775"/>
        <v>1.5907407407404681E-2</v>
      </c>
      <c r="F1127" s="36">
        <f t="shared" si="776"/>
        <v>1.9884259259255851E-2</v>
      </c>
      <c r="G1127" s="35">
        <f t="shared" si="777"/>
        <v>2.3861111111107024E-2</v>
      </c>
      <c r="H1127" s="35">
        <f t="shared" si="778"/>
        <v>2.7837962962958193E-2</v>
      </c>
      <c r="I1127" s="35">
        <f t="shared" si="779"/>
        <v>3.1814814814809363E-2</v>
      </c>
      <c r="J1127" s="35">
        <f t="shared" si="780"/>
        <v>3.5791666666660532E-2</v>
      </c>
      <c r="K1127" s="36">
        <f t="shared" si="781"/>
        <v>3.9768518518511702E-2</v>
      </c>
      <c r="L1127" s="35">
        <f t="shared" si="782"/>
        <v>4.3745370370362871E-2</v>
      </c>
      <c r="M1127" s="35">
        <f t="shared" si="783"/>
        <v>4.7722222222214047E-2</v>
      </c>
      <c r="N1127" s="35">
        <f t="shared" si="784"/>
        <v>5.1699074074065217E-2</v>
      </c>
      <c r="O1127" s="35">
        <f t="shared" si="785"/>
        <v>5.5675925925916386E-2</v>
      </c>
      <c r="P1127" s="36">
        <f t="shared" si="786"/>
        <v>5.9652777777767556E-2</v>
      </c>
      <c r="Q1127" s="35">
        <f t="shared" si="787"/>
        <v>6.3629629629618725E-2</v>
      </c>
      <c r="R1127" s="35">
        <f t="shared" si="788"/>
        <v>6.7606481481469902E-2</v>
      </c>
      <c r="S1127" s="35">
        <f t="shared" si="789"/>
        <v>7.1583333333321064E-2</v>
      </c>
      <c r="T1127" s="35">
        <f t="shared" si="790"/>
        <v>7.5560185185172241E-2</v>
      </c>
      <c r="U1127" s="36">
        <f t="shared" si="791"/>
        <v>7.9537037037023403E-2</v>
      </c>
      <c r="V1127" s="35">
        <f t="shared" si="792"/>
        <v>8.351388888887458E-2</v>
      </c>
      <c r="W1127" s="37">
        <f t="shared" si="793"/>
        <v>8.3891689814800427E-2</v>
      </c>
      <c r="X1127" s="35">
        <f t="shared" si="794"/>
        <v>8.7490740740725742E-2</v>
      </c>
      <c r="Y1127" s="35">
        <f t="shared" si="795"/>
        <v>9.1467592592576918E-2</v>
      </c>
      <c r="Z1127" s="35">
        <f t="shared" si="796"/>
        <v>9.5444444444428095E-2</v>
      </c>
      <c r="AA1127" s="36">
        <f t="shared" si="797"/>
        <v>9.9421296296279257E-2</v>
      </c>
      <c r="AB1127" s="35">
        <f t="shared" si="798"/>
        <v>0.10339814814813043</v>
      </c>
      <c r="AC1127" s="35">
        <f t="shared" si="799"/>
        <v>0.1073749999999816</v>
      </c>
      <c r="AD1127" s="35">
        <f t="shared" si="800"/>
        <v>0.11135185185183277</v>
      </c>
      <c r="AE1127" s="35">
        <f t="shared" si="801"/>
        <v>0.11532870370368394</v>
      </c>
      <c r="AF1127" s="36">
        <f t="shared" si="802"/>
        <v>0.11930555555553511</v>
      </c>
      <c r="AG1127" s="35">
        <f t="shared" si="803"/>
        <v>0.12328240740738627</v>
      </c>
      <c r="AH1127" s="35">
        <f t="shared" si="804"/>
        <v>0.12725925925923745</v>
      </c>
      <c r="AI1127" s="35">
        <f t="shared" si="805"/>
        <v>0.13123611111108863</v>
      </c>
      <c r="AJ1127" s="35">
        <f t="shared" si="806"/>
        <v>0.1352129629629398</v>
      </c>
      <c r="AK1127" s="36">
        <f t="shared" si="807"/>
        <v>0.13918981481479095</v>
      </c>
      <c r="AL1127" s="35">
        <f t="shared" si="808"/>
        <v>0.14316666666664213</v>
      </c>
      <c r="AM1127" s="35">
        <f t="shared" si="809"/>
        <v>0.1471435185184933</v>
      </c>
      <c r="AN1127" s="35">
        <f t="shared" si="810"/>
        <v>0.15112037037034448</v>
      </c>
      <c r="AO1127" s="35">
        <f t="shared" si="811"/>
        <v>0.15509722222219563</v>
      </c>
      <c r="AP1127" s="36">
        <f t="shared" si="812"/>
        <v>0.15907407407404681</v>
      </c>
      <c r="AQ1127" s="35">
        <f t="shared" si="813"/>
        <v>0.16305092592589798</v>
      </c>
      <c r="AR1127" s="35">
        <f t="shared" si="814"/>
        <v>0.16702777777774916</v>
      </c>
      <c r="AS1127" s="38">
        <f t="shared" si="815"/>
        <v>0.16780326388886013</v>
      </c>
      <c r="AU1127" s="33">
        <v>3.9768518518511703E-3</v>
      </c>
    </row>
    <row r="1128" spans="1:47">
      <c r="A1128" s="33">
        <v>3.9780092592585897E-3</v>
      </c>
      <c r="B1128" s="34">
        <v>3.9780092592585897E-3</v>
      </c>
      <c r="C1128" s="35">
        <f t="shared" si="816"/>
        <v>7.9560185185171793E-3</v>
      </c>
      <c r="D1128" s="35">
        <f t="shared" si="774"/>
        <v>1.1934027777775769E-2</v>
      </c>
      <c r="E1128" s="35">
        <f t="shared" si="775"/>
        <v>1.5912037037034359E-2</v>
      </c>
      <c r="F1128" s="36">
        <f t="shared" si="776"/>
        <v>1.989004629629295E-2</v>
      </c>
      <c r="G1128" s="35">
        <f t="shared" si="777"/>
        <v>2.3868055555551538E-2</v>
      </c>
      <c r="H1128" s="35">
        <f t="shared" si="778"/>
        <v>2.7846064814810126E-2</v>
      </c>
      <c r="I1128" s="35">
        <f t="shared" si="779"/>
        <v>3.1824074074068717E-2</v>
      </c>
      <c r="J1128" s="35">
        <f t="shared" si="780"/>
        <v>3.5802083333327309E-2</v>
      </c>
      <c r="K1128" s="36">
        <f t="shared" si="781"/>
        <v>3.97800925925859E-2</v>
      </c>
      <c r="L1128" s="35">
        <f t="shared" si="782"/>
        <v>4.3758101851844484E-2</v>
      </c>
      <c r="M1128" s="35">
        <f t="shared" si="783"/>
        <v>4.7736111111103076E-2</v>
      </c>
      <c r="N1128" s="35">
        <f t="shared" si="784"/>
        <v>5.1714120370361667E-2</v>
      </c>
      <c r="O1128" s="35">
        <f t="shared" si="785"/>
        <v>5.5692129629620252E-2</v>
      </c>
      <c r="P1128" s="36">
        <f t="shared" si="786"/>
        <v>5.9670138888878843E-2</v>
      </c>
      <c r="Q1128" s="35">
        <f t="shared" si="787"/>
        <v>6.3648148148137434E-2</v>
      </c>
      <c r="R1128" s="35">
        <f t="shared" si="788"/>
        <v>6.7626157407396026E-2</v>
      </c>
      <c r="S1128" s="35">
        <f t="shared" si="789"/>
        <v>7.1604166666654617E-2</v>
      </c>
      <c r="T1128" s="35">
        <f t="shared" si="790"/>
        <v>7.5582175925913209E-2</v>
      </c>
      <c r="U1128" s="36">
        <f t="shared" si="791"/>
        <v>7.95601851851718E-2</v>
      </c>
      <c r="V1128" s="35">
        <f t="shared" si="792"/>
        <v>8.3538194444430378E-2</v>
      </c>
      <c r="W1128" s="37">
        <f t="shared" si="793"/>
        <v>8.391610532405995E-2</v>
      </c>
      <c r="X1128" s="35">
        <f t="shared" si="794"/>
        <v>8.7516203703688969E-2</v>
      </c>
      <c r="Y1128" s="35">
        <f t="shared" si="795"/>
        <v>9.149421296294756E-2</v>
      </c>
      <c r="Z1128" s="35">
        <f t="shared" si="796"/>
        <v>9.5472222222206152E-2</v>
      </c>
      <c r="AA1128" s="36">
        <f t="shared" si="797"/>
        <v>9.9450231481464743E-2</v>
      </c>
      <c r="AB1128" s="35">
        <f t="shared" si="798"/>
        <v>0.10342824074072333</v>
      </c>
      <c r="AC1128" s="35">
        <f t="shared" si="799"/>
        <v>0.10740624999998193</v>
      </c>
      <c r="AD1128" s="35">
        <f t="shared" si="800"/>
        <v>0.1113842592592405</v>
      </c>
      <c r="AE1128" s="35">
        <f t="shared" si="801"/>
        <v>0.11536226851849909</v>
      </c>
      <c r="AF1128" s="36">
        <f t="shared" si="802"/>
        <v>0.11934027777775769</v>
      </c>
      <c r="AG1128" s="35">
        <f t="shared" si="803"/>
        <v>0.12331828703701628</v>
      </c>
      <c r="AH1128" s="35">
        <f t="shared" si="804"/>
        <v>0.12729629629627487</v>
      </c>
      <c r="AI1128" s="35">
        <f t="shared" si="805"/>
        <v>0.13127430555553346</v>
      </c>
      <c r="AJ1128" s="35">
        <f t="shared" si="806"/>
        <v>0.13525231481479205</v>
      </c>
      <c r="AK1128" s="36">
        <f t="shared" si="807"/>
        <v>0.13923032407405064</v>
      </c>
      <c r="AL1128" s="35">
        <f t="shared" si="808"/>
        <v>0.14320833333330923</v>
      </c>
      <c r="AM1128" s="35">
        <f t="shared" si="809"/>
        <v>0.14718634259256783</v>
      </c>
      <c r="AN1128" s="35">
        <f t="shared" si="810"/>
        <v>0.15116435185182642</v>
      </c>
      <c r="AO1128" s="35">
        <f t="shared" si="811"/>
        <v>0.15514236111108501</v>
      </c>
      <c r="AP1128" s="36">
        <f t="shared" si="812"/>
        <v>0.1591203703703436</v>
      </c>
      <c r="AQ1128" s="35">
        <f t="shared" si="813"/>
        <v>0.16309837962960216</v>
      </c>
      <c r="AR1128" s="35">
        <f t="shared" si="814"/>
        <v>0.16707638888886076</v>
      </c>
      <c r="AS1128" s="38">
        <f t="shared" si="815"/>
        <v>0.1678521006944162</v>
      </c>
      <c r="AU1128" s="33">
        <v>3.9780092592585897E-3</v>
      </c>
    </row>
    <row r="1129" spans="1:47">
      <c r="A1129" s="33">
        <v>3.9791666666659899E-3</v>
      </c>
      <c r="B1129" s="34">
        <v>3.9791666666659899E-3</v>
      </c>
      <c r="C1129" s="35">
        <f t="shared" si="816"/>
        <v>7.9583333333319798E-3</v>
      </c>
      <c r="D1129" s="35">
        <f t="shared" si="774"/>
        <v>1.1937499999997971E-2</v>
      </c>
      <c r="E1129" s="35">
        <f t="shared" si="775"/>
        <v>1.591666666666396E-2</v>
      </c>
      <c r="F1129" s="36">
        <f t="shared" si="776"/>
        <v>1.9895833333329949E-2</v>
      </c>
      <c r="G1129" s="35">
        <f t="shared" si="777"/>
        <v>2.3874999999995941E-2</v>
      </c>
      <c r="H1129" s="35">
        <f t="shared" si="778"/>
        <v>2.785416666666193E-2</v>
      </c>
      <c r="I1129" s="35">
        <f t="shared" si="779"/>
        <v>3.1833333333327919E-2</v>
      </c>
      <c r="J1129" s="35">
        <f t="shared" si="780"/>
        <v>3.5812499999993912E-2</v>
      </c>
      <c r="K1129" s="36">
        <f t="shared" si="781"/>
        <v>3.9791666666659897E-2</v>
      </c>
      <c r="L1129" s="35">
        <f t="shared" si="782"/>
        <v>4.377083333332589E-2</v>
      </c>
      <c r="M1129" s="35">
        <f t="shared" si="783"/>
        <v>4.7749999999991882E-2</v>
      </c>
      <c r="N1129" s="35">
        <f t="shared" si="784"/>
        <v>5.1729166666657868E-2</v>
      </c>
      <c r="O1129" s="35">
        <f t="shared" si="785"/>
        <v>5.570833333332386E-2</v>
      </c>
      <c r="P1129" s="36">
        <f t="shared" si="786"/>
        <v>5.9687499999989846E-2</v>
      </c>
      <c r="Q1129" s="35">
        <f t="shared" si="787"/>
        <v>6.3666666666655838E-2</v>
      </c>
      <c r="R1129" s="35">
        <f t="shared" si="788"/>
        <v>6.7645833333321831E-2</v>
      </c>
      <c r="S1129" s="35">
        <f t="shared" si="789"/>
        <v>7.1624999999987823E-2</v>
      </c>
      <c r="T1129" s="35">
        <f t="shared" si="790"/>
        <v>7.5604166666653802E-2</v>
      </c>
      <c r="U1129" s="36">
        <f t="shared" si="791"/>
        <v>7.9583333333319795E-2</v>
      </c>
      <c r="V1129" s="35">
        <f t="shared" si="792"/>
        <v>8.3562499999985787E-2</v>
      </c>
      <c r="W1129" s="37">
        <f t="shared" si="793"/>
        <v>8.3940520833319057E-2</v>
      </c>
      <c r="X1129" s="35">
        <f t="shared" si="794"/>
        <v>8.754166666665178E-2</v>
      </c>
      <c r="Y1129" s="35">
        <f t="shared" si="795"/>
        <v>9.1520833333317772E-2</v>
      </c>
      <c r="Z1129" s="35">
        <f t="shared" si="796"/>
        <v>9.5499999999983765E-2</v>
      </c>
      <c r="AA1129" s="36">
        <f t="shared" si="797"/>
        <v>9.9479166666649743E-2</v>
      </c>
      <c r="AB1129" s="35">
        <f t="shared" si="798"/>
        <v>0.10345833333331574</v>
      </c>
      <c r="AC1129" s="35">
        <f t="shared" si="799"/>
        <v>0.10743749999998173</v>
      </c>
      <c r="AD1129" s="35">
        <f t="shared" si="800"/>
        <v>0.11141666666664772</v>
      </c>
      <c r="AE1129" s="35">
        <f t="shared" si="801"/>
        <v>0.11539583333331371</v>
      </c>
      <c r="AF1129" s="36">
        <f t="shared" si="802"/>
        <v>0.11937499999997969</v>
      </c>
      <c r="AG1129" s="35">
        <f t="shared" si="803"/>
        <v>0.12335416666664568</v>
      </c>
      <c r="AH1129" s="35">
        <f t="shared" si="804"/>
        <v>0.12733333333331168</v>
      </c>
      <c r="AI1129" s="35">
        <f t="shared" si="805"/>
        <v>0.13131249999997766</v>
      </c>
      <c r="AJ1129" s="35">
        <f t="shared" si="806"/>
        <v>0.13529166666664366</v>
      </c>
      <c r="AK1129" s="36">
        <f t="shared" si="807"/>
        <v>0.13927083333330964</v>
      </c>
      <c r="AL1129" s="35">
        <f t="shared" si="808"/>
        <v>0.14324999999997565</v>
      </c>
      <c r="AM1129" s="35">
        <f t="shared" si="809"/>
        <v>0.14722916666664163</v>
      </c>
      <c r="AN1129" s="35">
        <f t="shared" si="810"/>
        <v>0.1512083333333076</v>
      </c>
      <c r="AO1129" s="35">
        <f t="shared" si="811"/>
        <v>0.15518749999997361</v>
      </c>
      <c r="AP1129" s="36">
        <f t="shared" si="812"/>
        <v>0.15916666666663959</v>
      </c>
      <c r="AQ1129" s="35">
        <f t="shared" si="813"/>
        <v>0.1631458333333056</v>
      </c>
      <c r="AR1129" s="35">
        <f t="shared" si="814"/>
        <v>0.16712499999997157</v>
      </c>
      <c r="AS1129" s="38">
        <f t="shared" si="815"/>
        <v>0.16790093749997145</v>
      </c>
      <c r="AU1129" s="33">
        <v>3.9791666666659899E-3</v>
      </c>
    </row>
    <row r="1130" spans="1:47">
      <c r="A1130" s="33">
        <v>3.9803240740733997E-3</v>
      </c>
      <c r="B1130" s="34">
        <v>3.9803240740733997E-3</v>
      </c>
      <c r="C1130" s="35">
        <f t="shared" si="816"/>
        <v>7.9606481481467994E-3</v>
      </c>
      <c r="D1130" s="35">
        <f t="shared" si="774"/>
        <v>1.1940972222220198E-2</v>
      </c>
      <c r="E1130" s="35">
        <f t="shared" si="775"/>
        <v>1.5921296296293599E-2</v>
      </c>
      <c r="F1130" s="36">
        <f t="shared" si="776"/>
        <v>1.9901620370366999E-2</v>
      </c>
      <c r="G1130" s="35">
        <f t="shared" si="777"/>
        <v>2.3881944444440396E-2</v>
      </c>
      <c r="H1130" s="35">
        <f t="shared" si="778"/>
        <v>2.7862268518513797E-2</v>
      </c>
      <c r="I1130" s="35">
        <f t="shared" si="779"/>
        <v>3.1842592592587197E-2</v>
      </c>
      <c r="J1130" s="35">
        <f t="shared" si="780"/>
        <v>3.5822916666660598E-2</v>
      </c>
      <c r="K1130" s="36">
        <f t="shared" si="781"/>
        <v>3.9803240740733999E-2</v>
      </c>
      <c r="L1130" s="35">
        <f t="shared" si="782"/>
        <v>4.3783564814807399E-2</v>
      </c>
      <c r="M1130" s="35">
        <f t="shared" si="783"/>
        <v>4.7763888888880793E-2</v>
      </c>
      <c r="N1130" s="35">
        <f t="shared" si="784"/>
        <v>5.1744212962954193E-2</v>
      </c>
      <c r="O1130" s="35">
        <f t="shared" si="785"/>
        <v>5.5724537037027594E-2</v>
      </c>
      <c r="P1130" s="36">
        <f t="shared" si="786"/>
        <v>5.9704861111100994E-2</v>
      </c>
      <c r="Q1130" s="35">
        <f t="shared" si="787"/>
        <v>6.3685185185174395E-2</v>
      </c>
      <c r="R1130" s="35">
        <f t="shared" si="788"/>
        <v>6.7665509259247789E-2</v>
      </c>
      <c r="S1130" s="35">
        <f t="shared" si="789"/>
        <v>7.1645833333321196E-2</v>
      </c>
      <c r="T1130" s="35">
        <f t="shared" si="790"/>
        <v>7.562615740739459E-2</v>
      </c>
      <c r="U1130" s="36">
        <f t="shared" si="791"/>
        <v>7.9606481481467997E-2</v>
      </c>
      <c r="V1130" s="35">
        <f t="shared" si="792"/>
        <v>8.3586805555541391E-2</v>
      </c>
      <c r="W1130" s="37">
        <f t="shared" si="793"/>
        <v>8.3964936342578358E-2</v>
      </c>
      <c r="X1130" s="35">
        <f t="shared" si="794"/>
        <v>8.7567129629614798E-2</v>
      </c>
      <c r="Y1130" s="35">
        <f t="shared" si="795"/>
        <v>9.1547453703688192E-2</v>
      </c>
      <c r="Z1130" s="35">
        <f t="shared" si="796"/>
        <v>9.5527777777761586E-2</v>
      </c>
      <c r="AA1130" s="36">
        <f t="shared" si="797"/>
        <v>9.9508101851834993E-2</v>
      </c>
      <c r="AB1130" s="35">
        <f t="shared" si="798"/>
        <v>0.10348842592590839</v>
      </c>
      <c r="AC1130" s="35">
        <f t="shared" si="799"/>
        <v>0.10746874999998179</v>
      </c>
      <c r="AD1130" s="35">
        <f t="shared" si="800"/>
        <v>0.11144907407405519</v>
      </c>
      <c r="AE1130" s="35">
        <f t="shared" si="801"/>
        <v>0.1154293981481286</v>
      </c>
      <c r="AF1130" s="36">
        <f t="shared" si="802"/>
        <v>0.11940972222220199</v>
      </c>
      <c r="AG1130" s="35">
        <f t="shared" si="803"/>
        <v>0.1233900462962754</v>
      </c>
      <c r="AH1130" s="35">
        <f t="shared" si="804"/>
        <v>0.12737037037034879</v>
      </c>
      <c r="AI1130" s="35">
        <f t="shared" si="805"/>
        <v>0.13135069444442218</v>
      </c>
      <c r="AJ1130" s="35">
        <f t="shared" si="806"/>
        <v>0.13533101851849558</v>
      </c>
      <c r="AK1130" s="36">
        <f t="shared" si="807"/>
        <v>0.139311342592569</v>
      </c>
      <c r="AL1130" s="35">
        <f t="shared" si="808"/>
        <v>0.14329166666664239</v>
      </c>
      <c r="AM1130" s="35">
        <f t="shared" si="809"/>
        <v>0.14727199074071579</v>
      </c>
      <c r="AN1130" s="35">
        <f t="shared" si="810"/>
        <v>0.15125231481478918</v>
      </c>
      <c r="AO1130" s="35">
        <f t="shared" si="811"/>
        <v>0.1552326388888626</v>
      </c>
      <c r="AP1130" s="36">
        <f t="shared" si="812"/>
        <v>0.15921296296293599</v>
      </c>
      <c r="AQ1130" s="35">
        <f t="shared" si="813"/>
        <v>0.16319328703700939</v>
      </c>
      <c r="AR1130" s="35">
        <f t="shared" si="814"/>
        <v>0.16717361111108278</v>
      </c>
      <c r="AS1130" s="38">
        <f t="shared" si="815"/>
        <v>0.1679497743055271</v>
      </c>
      <c r="AU1130" s="33">
        <v>3.9803240740733997E-3</v>
      </c>
    </row>
    <row r="1131" spans="1:47">
      <c r="A1131" s="33">
        <v>3.9814814814808103E-3</v>
      </c>
      <c r="B1131" s="34">
        <v>3.9814814814808103E-3</v>
      </c>
      <c r="C1131" s="35">
        <f t="shared" si="816"/>
        <v>7.9629629629616207E-3</v>
      </c>
      <c r="D1131" s="35">
        <f t="shared" si="774"/>
        <v>1.1944444444442431E-2</v>
      </c>
      <c r="E1131" s="35">
        <f t="shared" si="775"/>
        <v>1.5925925925923241E-2</v>
      </c>
      <c r="F1131" s="36">
        <f t="shared" si="776"/>
        <v>1.990740740740405E-2</v>
      </c>
      <c r="G1131" s="35">
        <f t="shared" si="777"/>
        <v>2.3888888888884862E-2</v>
      </c>
      <c r="H1131" s="35">
        <f t="shared" si="778"/>
        <v>2.7870370370365674E-2</v>
      </c>
      <c r="I1131" s="35">
        <f t="shared" si="779"/>
        <v>3.1851851851846483E-2</v>
      </c>
      <c r="J1131" s="35">
        <f t="shared" si="780"/>
        <v>3.5833333333327291E-2</v>
      </c>
      <c r="K1131" s="36">
        <f t="shared" si="781"/>
        <v>3.98148148148081E-2</v>
      </c>
      <c r="L1131" s="35">
        <f t="shared" si="782"/>
        <v>4.3796296296288915E-2</v>
      </c>
      <c r="M1131" s="35">
        <f t="shared" si="783"/>
        <v>4.7777777777769724E-2</v>
      </c>
      <c r="N1131" s="35">
        <f t="shared" si="784"/>
        <v>5.1759259259250533E-2</v>
      </c>
      <c r="O1131" s="35">
        <f t="shared" si="785"/>
        <v>5.5740740740731348E-2</v>
      </c>
      <c r="P1131" s="36">
        <f t="shared" si="786"/>
        <v>5.9722222222212157E-2</v>
      </c>
      <c r="Q1131" s="35">
        <f t="shared" si="787"/>
        <v>6.3703703703692965E-2</v>
      </c>
      <c r="R1131" s="35">
        <f t="shared" si="788"/>
        <v>6.7685185185173774E-2</v>
      </c>
      <c r="S1131" s="35">
        <f t="shared" si="789"/>
        <v>7.1666666666654583E-2</v>
      </c>
      <c r="T1131" s="35">
        <f t="shared" si="790"/>
        <v>7.5648148148135391E-2</v>
      </c>
      <c r="U1131" s="36">
        <f t="shared" si="791"/>
        <v>7.96296296296162E-2</v>
      </c>
      <c r="V1131" s="35">
        <f t="shared" si="792"/>
        <v>8.3611111111097022E-2</v>
      </c>
      <c r="W1131" s="37">
        <f t="shared" si="793"/>
        <v>8.3989351851837687E-2</v>
      </c>
      <c r="X1131" s="35">
        <f t="shared" si="794"/>
        <v>8.7592592592577831E-2</v>
      </c>
      <c r="Y1131" s="35">
        <f t="shared" si="795"/>
        <v>9.157407407405864E-2</v>
      </c>
      <c r="Z1131" s="35">
        <f t="shared" si="796"/>
        <v>9.5555555555539448E-2</v>
      </c>
      <c r="AA1131" s="36">
        <f t="shared" si="797"/>
        <v>9.9537037037020257E-2</v>
      </c>
      <c r="AB1131" s="35">
        <f t="shared" si="798"/>
        <v>0.10351851851850107</v>
      </c>
      <c r="AC1131" s="35">
        <f t="shared" si="799"/>
        <v>0.10749999999998187</v>
      </c>
      <c r="AD1131" s="35">
        <f t="shared" si="800"/>
        <v>0.1114814814814627</v>
      </c>
      <c r="AE1131" s="35">
        <f t="shared" si="801"/>
        <v>0.11546296296294351</v>
      </c>
      <c r="AF1131" s="36">
        <f t="shared" si="802"/>
        <v>0.11944444444442431</v>
      </c>
      <c r="AG1131" s="35">
        <f t="shared" si="803"/>
        <v>0.12342592592590512</v>
      </c>
      <c r="AH1131" s="35">
        <f t="shared" si="804"/>
        <v>0.12740740740738593</v>
      </c>
      <c r="AI1131" s="35">
        <f t="shared" si="805"/>
        <v>0.13138888888886674</v>
      </c>
      <c r="AJ1131" s="35">
        <f t="shared" si="806"/>
        <v>0.13537037037034755</v>
      </c>
      <c r="AK1131" s="36">
        <f t="shared" si="807"/>
        <v>0.13935185185182836</v>
      </c>
      <c r="AL1131" s="35">
        <f t="shared" si="808"/>
        <v>0.14333333333330917</v>
      </c>
      <c r="AM1131" s="35">
        <f t="shared" si="809"/>
        <v>0.14731481481478997</v>
      </c>
      <c r="AN1131" s="35">
        <f t="shared" si="810"/>
        <v>0.15129629629627078</v>
      </c>
      <c r="AO1131" s="35">
        <f t="shared" si="811"/>
        <v>0.15527777777775159</v>
      </c>
      <c r="AP1131" s="36">
        <f t="shared" si="812"/>
        <v>0.1592592592592324</v>
      </c>
      <c r="AQ1131" s="35">
        <f t="shared" si="813"/>
        <v>0.16324074074071324</v>
      </c>
      <c r="AR1131" s="35">
        <f t="shared" si="814"/>
        <v>0.16722222222219404</v>
      </c>
      <c r="AS1131" s="38">
        <f t="shared" si="815"/>
        <v>0.1679986111110828</v>
      </c>
      <c r="AU1131" s="33">
        <v>3.9814814814808103E-3</v>
      </c>
    </row>
    <row r="1132" spans="1:47">
      <c r="A1132" s="33">
        <v>3.9826388888882097E-3</v>
      </c>
      <c r="B1132" s="34">
        <v>3.9826388888882097E-3</v>
      </c>
      <c r="C1132" s="35">
        <f t="shared" si="816"/>
        <v>7.9652777777764194E-3</v>
      </c>
      <c r="D1132" s="35">
        <f t="shared" si="774"/>
        <v>1.1947916666664629E-2</v>
      </c>
      <c r="E1132" s="35">
        <f t="shared" si="775"/>
        <v>1.5930555555552839E-2</v>
      </c>
      <c r="F1132" s="36">
        <f t="shared" si="776"/>
        <v>1.9913194444441049E-2</v>
      </c>
      <c r="G1132" s="35">
        <f t="shared" si="777"/>
        <v>2.3895833333329258E-2</v>
      </c>
      <c r="H1132" s="35">
        <f t="shared" si="778"/>
        <v>2.7878472222217468E-2</v>
      </c>
      <c r="I1132" s="35">
        <f t="shared" si="779"/>
        <v>3.1861111111105678E-2</v>
      </c>
      <c r="J1132" s="35">
        <f t="shared" si="780"/>
        <v>3.5843749999993887E-2</v>
      </c>
      <c r="K1132" s="36">
        <f t="shared" si="781"/>
        <v>3.9826388888882097E-2</v>
      </c>
      <c r="L1132" s="35">
        <f t="shared" si="782"/>
        <v>4.3809027777770307E-2</v>
      </c>
      <c r="M1132" s="35">
        <f t="shared" si="783"/>
        <v>4.7791666666658517E-2</v>
      </c>
      <c r="N1132" s="35">
        <f t="shared" si="784"/>
        <v>5.1774305555546726E-2</v>
      </c>
      <c r="O1132" s="35">
        <f t="shared" si="785"/>
        <v>5.5756944444434936E-2</v>
      </c>
      <c r="P1132" s="36">
        <f t="shared" si="786"/>
        <v>5.9739583333323146E-2</v>
      </c>
      <c r="Q1132" s="35">
        <f t="shared" si="787"/>
        <v>6.3722222222211355E-2</v>
      </c>
      <c r="R1132" s="35">
        <f t="shared" si="788"/>
        <v>6.7704861111099565E-2</v>
      </c>
      <c r="S1132" s="35">
        <f t="shared" si="789"/>
        <v>7.1687499999987775E-2</v>
      </c>
      <c r="T1132" s="35">
        <f t="shared" si="790"/>
        <v>7.5670138888875985E-2</v>
      </c>
      <c r="U1132" s="36">
        <f t="shared" si="791"/>
        <v>7.9652777777764194E-2</v>
      </c>
      <c r="V1132" s="35">
        <f t="shared" si="792"/>
        <v>8.3635416666652404E-2</v>
      </c>
      <c r="W1132" s="37">
        <f t="shared" si="793"/>
        <v>8.4013767361096781E-2</v>
      </c>
      <c r="X1132" s="35">
        <f t="shared" si="794"/>
        <v>8.7618055555540614E-2</v>
      </c>
      <c r="Y1132" s="35">
        <f t="shared" si="795"/>
        <v>9.1600694444428823E-2</v>
      </c>
      <c r="Z1132" s="35">
        <f t="shared" si="796"/>
        <v>9.5583333333317033E-2</v>
      </c>
      <c r="AA1132" s="36">
        <f t="shared" si="797"/>
        <v>9.9565972222205243E-2</v>
      </c>
      <c r="AB1132" s="35">
        <f t="shared" si="798"/>
        <v>0.10354861111109345</v>
      </c>
      <c r="AC1132" s="35">
        <f t="shared" si="799"/>
        <v>0.10753124999998166</v>
      </c>
      <c r="AD1132" s="35">
        <f t="shared" si="800"/>
        <v>0.11151388888886987</v>
      </c>
      <c r="AE1132" s="35">
        <f t="shared" si="801"/>
        <v>0.11549652777775808</v>
      </c>
      <c r="AF1132" s="36">
        <f t="shared" si="802"/>
        <v>0.11947916666664629</v>
      </c>
      <c r="AG1132" s="35">
        <f t="shared" si="803"/>
        <v>0.1234618055555345</v>
      </c>
      <c r="AH1132" s="35">
        <f t="shared" si="804"/>
        <v>0.12744444444442271</v>
      </c>
      <c r="AI1132" s="35">
        <f t="shared" si="805"/>
        <v>0.13142708333331093</v>
      </c>
      <c r="AJ1132" s="35">
        <f t="shared" si="806"/>
        <v>0.13540972222219913</v>
      </c>
      <c r="AK1132" s="36">
        <f t="shared" si="807"/>
        <v>0.13939236111108733</v>
      </c>
      <c r="AL1132" s="35">
        <f t="shared" si="808"/>
        <v>0.14337499999997555</v>
      </c>
      <c r="AM1132" s="35">
        <f t="shared" si="809"/>
        <v>0.14735763888886377</v>
      </c>
      <c r="AN1132" s="35">
        <f t="shared" si="810"/>
        <v>0.15134027777775197</v>
      </c>
      <c r="AO1132" s="35">
        <f t="shared" si="811"/>
        <v>0.15532291666664017</v>
      </c>
      <c r="AP1132" s="36">
        <f t="shared" si="812"/>
        <v>0.15930555555552839</v>
      </c>
      <c r="AQ1132" s="35">
        <f t="shared" si="813"/>
        <v>0.16328819444441661</v>
      </c>
      <c r="AR1132" s="35">
        <f t="shared" si="814"/>
        <v>0.16727083333330481</v>
      </c>
      <c r="AS1132" s="38">
        <f t="shared" si="815"/>
        <v>0.168047447916638</v>
      </c>
      <c r="AU1132" s="33">
        <v>3.9826388888882097E-3</v>
      </c>
    </row>
    <row r="1133" spans="1:47">
      <c r="A1133" s="33">
        <v>3.9837962962956204E-3</v>
      </c>
      <c r="B1133" s="34">
        <v>3.9837962962956204E-3</v>
      </c>
      <c r="C1133" s="35">
        <f t="shared" si="816"/>
        <v>7.9675925925912407E-3</v>
      </c>
      <c r="D1133" s="35">
        <f t="shared" si="774"/>
        <v>1.195138888888686E-2</v>
      </c>
      <c r="E1133" s="35">
        <f t="shared" si="775"/>
        <v>1.5935185185182481E-2</v>
      </c>
      <c r="F1133" s="36">
        <f t="shared" si="776"/>
        <v>1.9918981481478103E-2</v>
      </c>
      <c r="G1133" s="35">
        <f t="shared" si="777"/>
        <v>2.390277777777372E-2</v>
      </c>
      <c r="H1133" s="35">
        <f t="shared" si="778"/>
        <v>2.7886574074069342E-2</v>
      </c>
      <c r="I1133" s="35">
        <f t="shared" si="779"/>
        <v>3.1870370370364963E-2</v>
      </c>
      <c r="J1133" s="35">
        <f t="shared" si="780"/>
        <v>3.5854166666660581E-2</v>
      </c>
      <c r="K1133" s="36">
        <f t="shared" si="781"/>
        <v>3.9837962962956205E-2</v>
      </c>
      <c r="L1133" s="35">
        <f t="shared" si="782"/>
        <v>4.3821759259251823E-2</v>
      </c>
      <c r="M1133" s="35">
        <f t="shared" si="783"/>
        <v>4.7805555555547441E-2</v>
      </c>
      <c r="N1133" s="35">
        <f t="shared" si="784"/>
        <v>5.1789351851843066E-2</v>
      </c>
      <c r="O1133" s="35">
        <f t="shared" si="785"/>
        <v>5.5773148148138683E-2</v>
      </c>
      <c r="P1133" s="36">
        <f t="shared" si="786"/>
        <v>5.9756944444434308E-2</v>
      </c>
      <c r="Q1133" s="35">
        <f t="shared" si="787"/>
        <v>6.3740740740729926E-2</v>
      </c>
      <c r="R1133" s="35">
        <f t="shared" si="788"/>
        <v>6.7724537037025551E-2</v>
      </c>
      <c r="S1133" s="35">
        <f t="shared" si="789"/>
        <v>7.1708333333321161E-2</v>
      </c>
      <c r="T1133" s="35">
        <f t="shared" si="790"/>
        <v>7.5692129629616786E-2</v>
      </c>
      <c r="U1133" s="36">
        <f t="shared" si="791"/>
        <v>7.9675925925912411E-2</v>
      </c>
      <c r="V1133" s="35">
        <f t="shared" si="792"/>
        <v>8.3659722222208022E-2</v>
      </c>
      <c r="W1133" s="37">
        <f t="shared" si="793"/>
        <v>8.403818287035611E-2</v>
      </c>
      <c r="X1133" s="35">
        <f t="shared" si="794"/>
        <v>8.7643518518503646E-2</v>
      </c>
      <c r="Y1133" s="35">
        <f t="shared" si="795"/>
        <v>9.1627314814799271E-2</v>
      </c>
      <c r="Z1133" s="35">
        <f t="shared" si="796"/>
        <v>9.5611111111094882E-2</v>
      </c>
      <c r="AA1133" s="36">
        <f t="shared" si="797"/>
        <v>9.9594907407390507E-2</v>
      </c>
      <c r="AB1133" s="35">
        <f t="shared" si="798"/>
        <v>0.10357870370368613</v>
      </c>
      <c r="AC1133" s="35">
        <f t="shared" si="799"/>
        <v>0.10756249999998176</v>
      </c>
      <c r="AD1133" s="35">
        <f t="shared" si="800"/>
        <v>0.11154629629627737</v>
      </c>
      <c r="AE1133" s="35">
        <f t="shared" si="801"/>
        <v>0.11553009259257299</v>
      </c>
      <c r="AF1133" s="36">
        <f t="shared" si="802"/>
        <v>0.11951388888886862</v>
      </c>
      <c r="AG1133" s="35">
        <f t="shared" si="803"/>
        <v>0.12349768518516423</v>
      </c>
      <c r="AH1133" s="35">
        <f t="shared" si="804"/>
        <v>0.12748148148145985</v>
      </c>
      <c r="AI1133" s="35">
        <f t="shared" si="805"/>
        <v>0.13146527777775546</v>
      </c>
      <c r="AJ1133" s="35">
        <f t="shared" si="806"/>
        <v>0.1354490740740511</v>
      </c>
      <c r="AK1133" s="36">
        <f t="shared" si="807"/>
        <v>0.13943287037034671</v>
      </c>
      <c r="AL1133" s="35">
        <f t="shared" si="808"/>
        <v>0.14341666666664232</v>
      </c>
      <c r="AM1133" s="35">
        <f t="shared" si="809"/>
        <v>0.14740046296293796</v>
      </c>
      <c r="AN1133" s="35">
        <f t="shared" si="810"/>
        <v>0.15138425925923357</v>
      </c>
      <c r="AO1133" s="35">
        <f t="shared" si="811"/>
        <v>0.15536805555552918</v>
      </c>
      <c r="AP1133" s="36">
        <f t="shared" si="812"/>
        <v>0.15935185185182482</v>
      </c>
      <c r="AQ1133" s="35">
        <f t="shared" si="813"/>
        <v>0.16333564814812043</v>
      </c>
      <c r="AR1133" s="35">
        <f t="shared" si="814"/>
        <v>0.16731944444441604</v>
      </c>
      <c r="AS1133" s="38">
        <f t="shared" si="815"/>
        <v>0.16809628472219371</v>
      </c>
      <c r="AU1133" s="33">
        <v>3.9837962962956204E-3</v>
      </c>
    </row>
    <row r="1134" spans="1:47">
      <c r="A1134" s="33">
        <v>3.9849537037030197E-3</v>
      </c>
      <c r="B1134" s="34">
        <v>3.9849537037030197E-3</v>
      </c>
      <c r="C1134" s="35">
        <f t="shared" si="816"/>
        <v>7.9699074074060395E-3</v>
      </c>
      <c r="D1134" s="35">
        <f t="shared" si="774"/>
        <v>1.195486111110906E-2</v>
      </c>
      <c r="E1134" s="35">
        <f t="shared" si="775"/>
        <v>1.5939814814812079E-2</v>
      </c>
      <c r="F1134" s="36">
        <f t="shared" si="776"/>
        <v>1.9924768518515098E-2</v>
      </c>
      <c r="G1134" s="35">
        <f t="shared" si="777"/>
        <v>2.390972222221812E-2</v>
      </c>
      <c r="H1134" s="35">
        <f t="shared" si="778"/>
        <v>2.7894675925921139E-2</v>
      </c>
      <c r="I1134" s="35">
        <f t="shared" si="779"/>
        <v>3.1879629629624158E-2</v>
      </c>
      <c r="J1134" s="35">
        <f t="shared" si="780"/>
        <v>3.5864583333327177E-2</v>
      </c>
      <c r="K1134" s="36">
        <f t="shared" si="781"/>
        <v>3.9849537037030196E-2</v>
      </c>
      <c r="L1134" s="35">
        <f t="shared" si="782"/>
        <v>4.3834490740733215E-2</v>
      </c>
      <c r="M1134" s="35">
        <f t="shared" si="783"/>
        <v>4.781944444443624E-2</v>
      </c>
      <c r="N1134" s="35">
        <f t="shared" si="784"/>
        <v>5.1804398148139259E-2</v>
      </c>
      <c r="O1134" s="35">
        <f t="shared" si="785"/>
        <v>5.5789351851842278E-2</v>
      </c>
      <c r="P1134" s="36">
        <f t="shared" si="786"/>
        <v>5.9774305555545297E-2</v>
      </c>
      <c r="Q1134" s="35">
        <f t="shared" si="787"/>
        <v>6.3759259259248316E-2</v>
      </c>
      <c r="R1134" s="35">
        <f t="shared" si="788"/>
        <v>6.7744212962951342E-2</v>
      </c>
      <c r="S1134" s="35">
        <f t="shared" si="789"/>
        <v>7.1729166666654354E-2</v>
      </c>
      <c r="T1134" s="35">
        <f t="shared" si="790"/>
        <v>7.571412037035738E-2</v>
      </c>
      <c r="U1134" s="36">
        <f t="shared" si="791"/>
        <v>7.9699074074060391E-2</v>
      </c>
      <c r="V1134" s="35">
        <f t="shared" si="792"/>
        <v>8.3684027777763417E-2</v>
      </c>
      <c r="W1134" s="37">
        <f t="shared" si="793"/>
        <v>8.4062598379615203E-2</v>
      </c>
      <c r="X1134" s="35">
        <f t="shared" si="794"/>
        <v>8.7668981481466429E-2</v>
      </c>
      <c r="Y1134" s="35">
        <f t="shared" si="795"/>
        <v>9.1653935185169455E-2</v>
      </c>
      <c r="Z1134" s="35">
        <f t="shared" si="796"/>
        <v>9.5638888888872481E-2</v>
      </c>
      <c r="AA1134" s="36">
        <f t="shared" si="797"/>
        <v>9.9623842592575493E-2</v>
      </c>
      <c r="AB1134" s="35">
        <f t="shared" si="798"/>
        <v>0.10360879629627852</v>
      </c>
      <c r="AC1134" s="35">
        <f t="shared" si="799"/>
        <v>0.10759374999998153</v>
      </c>
      <c r="AD1134" s="35">
        <f t="shared" si="800"/>
        <v>0.11157870370368456</v>
      </c>
      <c r="AE1134" s="35">
        <f t="shared" si="801"/>
        <v>0.11556365740738757</v>
      </c>
      <c r="AF1134" s="36">
        <f t="shared" si="802"/>
        <v>0.11954861111109059</v>
      </c>
      <c r="AG1134" s="35">
        <f t="shared" si="803"/>
        <v>0.12353356481479361</v>
      </c>
      <c r="AH1134" s="35">
        <f t="shared" si="804"/>
        <v>0.12751851851849663</v>
      </c>
      <c r="AI1134" s="35">
        <f t="shared" si="805"/>
        <v>0.13150347222219966</v>
      </c>
      <c r="AJ1134" s="35">
        <f t="shared" si="806"/>
        <v>0.13548842592590268</v>
      </c>
      <c r="AK1134" s="36">
        <f t="shared" si="807"/>
        <v>0.13947337962960568</v>
      </c>
      <c r="AL1134" s="35">
        <f t="shared" si="808"/>
        <v>0.14345833333330871</v>
      </c>
      <c r="AM1134" s="35">
        <f t="shared" si="809"/>
        <v>0.14744328703701173</v>
      </c>
      <c r="AN1134" s="35">
        <f t="shared" si="810"/>
        <v>0.15142824074071476</v>
      </c>
      <c r="AO1134" s="35">
        <f t="shared" si="811"/>
        <v>0.15541319444441776</v>
      </c>
      <c r="AP1134" s="36">
        <f t="shared" si="812"/>
        <v>0.15939814814812078</v>
      </c>
      <c r="AQ1134" s="35">
        <f t="shared" si="813"/>
        <v>0.16338310185182381</v>
      </c>
      <c r="AR1134" s="35">
        <f t="shared" si="814"/>
        <v>0.16736805555552683</v>
      </c>
      <c r="AS1134" s="38">
        <f t="shared" si="815"/>
        <v>0.16814512152774891</v>
      </c>
      <c r="AU1134" s="33">
        <v>3.9849537037030197E-3</v>
      </c>
    </row>
    <row r="1135" spans="1:47">
      <c r="A1135" s="33">
        <v>3.9861111111104304E-3</v>
      </c>
      <c r="B1135" s="34">
        <v>3.9861111111104304E-3</v>
      </c>
      <c r="C1135" s="35">
        <f t="shared" si="816"/>
        <v>7.9722222222208608E-3</v>
      </c>
      <c r="D1135" s="35">
        <f t="shared" si="774"/>
        <v>1.1958333333331291E-2</v>
      </c>
      <c r="E1135" s="35">
        <f t="shared" si="775"/>
        <v>1.5944444444441722E-2</v>
      </c>
      <c r="F1135" s="36">
        <f t="shared" si="776"/>
        <v>1.9930555555552152E-2</v>
      </c>
      <c r="G1135" s="35">
        <f t="shared" si="777"/>
        <v>2.3916666666662582E-2</v>
      </c>
      <c r="H1135" s="35">
        <f t="shared" si="778"/>
        <v>2.7902777777773013E-2</v>
      </c>
      <c r="I1135" s="35">
        <f t="shared" si="779"/>
        <v>3.1888888888883443E-2</v>
      </c>
      <c r="J1135" s="35">
        <f t="shared" si="780"/>
        <v>3.587499999999387E-2</v>
      </c>
      <c r="K1135" s="36">
        <f t="shared" si="781"/>
        <v>3.9861111111104304E-2</v>
      </c>
      <c r="L1135" s="35">
        <f t="shared" si="782"/>
        <v>4.3847222222214738E-2</v>
      </c>
      <c r="M1135" s="35">
        <f t="shared" si="783"/>
        <v>4.7833333333325165E-2</v>
      </c>
      <c r="N1135" s="35">
        <f t="shared" si="784"/>
        <v>5.1819444444435592E-2</v>
      </c>
      <c r="O1135" s="35">
        <f t="shared" si="785"/>
        <v>5.5805555555546026E-2</v>
      </c>
      <c r="P1135" s="36">
        <f t="shared" si="786"/>
        <v>5.9791666666656459E-2</v>
      </c>
      <c r="Q1135" s="35">
        <f t="shared" si="787"/>
        <v>6.3777777777766886E-2</v>
      </c>
      <c r="R1135" s="35">
        <f t="shared" si="788"/>
        <v>6.7763888888877313E-2</v>
      </c>
      <c r="S1135" s="35">
        <f t="shared" si="789"/>
        <v>7.174999999998774E-2</v>
      </c>
      <c r="T1135" s="35">
        <f t="shared" si="790"/>
        <v>7.5736111111098181E-2</v>
      </c>
      <c r="U1135" s="36">
        <f t="shared" si="791"/>
        <v>7.9722222222208608E-2</v>
      </c>
      <c r="V1135" s="35">
        <f t="shared" si="792"/>
        <v>8.3708333333319035E-2</v>
      </c>
      <c r="W1135" s="37">
        <f t="shared" si="793"/>
        <v>8.4087013888874532E-2</v>
      </c>
      <c r="X1135" s="35">
        <f t="shared" si="794"/>
        <v>8.7694444444429476E-2</v>
      </c>
      <c r="Y1135" s="35">
        <f t="shared" si="795"/>
        <v>9.1680555555539903E-2</v>
      </c>
      <c r="Z1135" s="35">
        <f t="shared" si="796"/>
        <v>9.566666666665033E-2</v>
      </c>
      <c r="AA1135" s="36">
        <f t="shared" si="797"/>
        <v>9.9652777777760757E-2</v>
      </c>
      <c r="AB1135" s="35">
        <f t="shared" si="798"/>
        <v>0.10363888888887118</v>
      </c>
      <c r="AC1135" s="35">
        <f t="shared" si="799"/>
        <v>0.10762499999998162</v>
      </c>
      <c r="AD1135" s="35">
        <f t="shared" si="800"/>
        <v>0.11161111111109205</v>
      </c>
      <c r="AE1135" s="35">
        <f t="shared" si="801"/>
        <v>0.11559722222220248</v>
      </c>
      <c r="AF1135" s="36">
        <f t="shared" si="802"/>
        <v>0.11958333333331292</v>
      </c>
      <c r="AG1135" s="35">
        <f t="shared" si="803"/>
        <v>0.12356944444442335</v>
      </c>
      <c r="AH1135" s="35">
        <f t="shared" si="804"/>
        <v>0.12755555555553377</v>
      </c>
      <c r="AI1135" s="35">
        <f t="shared" si="805"/>
        <v>0.13154166666664421</v>
      </c>
      <c r="AJ1135" s="35">
        <f t="shared" si="806"/>
        <v>0.13552777777775463</v>
      </c>
      <c r="AK1135" s="36">
        <f t="shared" si="807"/>
        <v>0.13951388888886507</v>
      </c>
      <c r="AL1135" s="35">
        <f t="shared" si="808"/>
        <v>0.14349999999997548</v>
      </c>
      <c r="AM1135" s="35">
        <f t="shared" si="809"/>
        <v>0.14748611111108592</v>
      </c>
      <c r="AN1135" s="35">
        <f t="shared" si="810"/>
        <v>0.15147222222219636</v>
      </c>
      <c r="AO1135" s="35">
        <f t="shared" si="811"/>
        <v>0.15545833333330678</v>
      </c>
      <c r="AP1135" s="36">
        <f t="shared" si="812"/>
        <v>0.15944444444441722</v>
      </c>
      <c r="AQ1135" s="35">
        <f t="shared" si="813"/>
        <v>0.16343055555552766</v>
      </c>
      <c r="AR1135" s="35">
        <f t="shared" si="814"/>
        <v>0.16741666666663807</v>
      </c>
      <c r="AS1135" s="38">
        <f t="shared" si="815"/>
        <v>0.16819395833330461</v>
      </c>
      <c r="AU1135" s="33">
        <v>3.9861111111104304E-3</v>
      </c>
    </row>
    <row r="1136" spans="1:47">
      <c r="A1136" s="33">
        <v>3.9872685185178298E-3</v>
      </c>
      <c r="B1136" s="34">
        <v>3.9872685185178298E-3</v>
      </c>
      <c r="C1136" s="35">
        <f t="shared" si="816"/>
        <v>7.9745370370356596E-3</v>
      </c>
      <c r="D1136" s="35">
        <f t="shared" si="774"/>
        <v>1.1961805555553489E-2</v>
      </c>
      <c r="E1136" s="35">
        <f t="shared" si="775"/>
        <v>1.5949074074071319E-2</v>
      </c>
      <c r="F1136" s="36">
        <f t="shared" si="776"/>
        <v>1.9936342592589147E-2</v>
      </c>
      <c r="G1136" s="35">
        <f t="shared" si="777"/>
        <v>2.3923611111106979E-2</v>
      </c>
      <c r="H1136" s="35">
        <f t="shared" si="778"/>
        <v>2.791087962962481E-2</v>
      </c>
      <c r="I1136" s="35">
        <f t="shared" si="779"/>
        <v>3.1898148148142638E-2</v>
      </c>
      <c r="J1136" s="35">
        <f t="shared" si="780"/>
        <v>3.5885416666660466E-2</v>
      </c>
      <c r="K1136" s="36">
        <f t="shared" si="781"/>
        <v>3.9872685185178294E-2</v>
      </c>
      <c r="L1136" s="35">
        <f t="shared" si="782"/>
        <v>4.3859953703696129E-2</v>
      </c>
      <c r="M1136" s="35">
        <f t="shared" si="783"/>
        <v>4.7847222222213957E-2</v>
      </c>
      <c r="N1136" s="35">
        <f t="shared" si="784"/>
        <v>5.1834490740731785E-2</v>
      </c>
      <c r="O1136" s="35">
        <f t="shared" si="785"/>
        <v>5.582175925924962E-2</v>
      </c>
      <c r="P1136" s="36">
        <f t="shared" si="786"/>
        <v>5.9809027777767448E-2</v>
      </c>
      <c r="Q1136" s="35">
        <f t="shared" si="787"/>
        <v>6.3796296296285276E-2</v>
      </c>
      <c r="R1136" s="35">
        <f t="shared" si="788"/>
        <v>6.7783564814803104E-2</v>
      </c>
      <c r="S1136" s="35">
        <f t="shared" si="789"/>
        <v>7.1770833333320933E-2</v>
      </c>
      <c r="T1136" s="35">
        <f t="shared" si="790"/>
        <v>7.5758101851838761E-2</v>
      </c>
      <c r="U1136" s="36">
        <f t="shared" si="791"/>
        <v>7.9745370370356589E-2</v>
      </c>
      <c r="V1136" s="35">
        <f t="shared" si="792"/>
        <v>8.3732638888874431E-2</v>
      </c>
      <c r="W1136" s="37">
        <f t="shared" si="793"/>
        <v>8.4111429398133611E-2</v>
      </c>
      <c r="X1136" s="35">
        <f t="shared" si="794"/>
        <v>8.7719907407392259E-2</v>
      </c>
      <c r="Y1136" s="35">
        <f t="shared" si="795"/>
        <v>9.1707175925910087E-2</v>
      </c>
      <c r="Z1136" s="35">
        <f t="shared" si="796"/>
        <v>9.5694444444427915E-2</v>
      </c>
      <c r="AA1136" s="36">
        <f t="shared" si="797"/>
        <v>9.9681712962945743E-2</v>
      </c>
      <c r="AB1136" s="35">
        <f t="shared" si="798"/>
        <v>0.10366898148146357</v>
      </c>
      <c r="AC1136" s="35">
        <f t="shared" si="799"/>
        <v>0.1076562499999814</v>
      </c>
      <c r="AD1136" s="35">
        <f t="shared" si="800"/>
        <v>0.11164351851849924</v>
      </c>
      <c r="AE1136" s="35">
        <f t="shared" si="801"/>
        <v>0.11563078703701707</v>
      </c>
      <c r="AF1136" s="36">
        <f t="shared" si="802"/>
        <v>0.1196180555555349</v>
      </c>
      <c r="AG1136" s="35">
        <f t="shared" si="803"/>
        <v>0.12360532407405272</v>
      </c>
      <c r="AH1136" s="35">
        <f t="shared" si="804"/>
        <v>0.12759259259257055</v>
      </c>
      <c r="AI1136" s="35">
        <f t="shared" si="805"/>
        <v>0.13157986111108838</v>
      </c>
      <c r="AJ1136" s="35">
        <f t="shared" si="806"/>
        <v>0.13556712962960621</v>
      </c>
      <c r="AK1136" s="36">
        <f t="shared" si="807"/>
        <v>0.13955439814812404</v>
      </c>
      <c r="AL1136" s="35">
        <f t="shared" si="808"/>
        <v>0.14354166666664187</v>
      </c>
      <c r="AM1136" s="35">
        <f t="shared" si="809"/>
        <v>0.14752893518515969</v>
      </c>
      <c r="AN1136" s="35">
        <f t="shared" si="810"/>
        <v>0.15151620370367752</v>
      </c>
      <c r="AO1136" s="35">
        <f t="shared" si="811"/>
        <v>0.15550347222219535</v>
      </c>
      <c r="AP1136" s="36">
        <f t="shared" si="812"/>
        <v>0.15949074074071318</v>
      </c>
      <c r="AQ1136" s="35">
        <f t="shared" si="813"/>
        <v>0.16347800925923103</v>
      </c>
      <c r="AR1136" s="35">
        <f t="shared" si="814"/>
        <v>0.16746527777774886</v>
      </c>
      <c r="AS1136" s="38">
        <f t="shared" si="815"/>
        <v>0.16824279513885984</v>
      </c>
      <c r="AU1136" s="33">
        <v>3.9872685185178298E-3</v>
      </c>
    </row>
    <row r="1137" spans="1:47">
      <c r="A1137" s="33">
        <v>3.9884259259252404E-3</v>
      </c>
      <c r="B1137" s="34">
        <v>3.9884259259252404E-3</v>
      </c>
      <c r="C1137" s="35">
        <f t="shared" si="816"/>
        <v>7.9768518518504809E-3</v>
      </c>
      <c r="D1137" s="35">
        <f t="shared" si="774"/>
        <v>1.1965277777775722E-2</v>
      </c>
      <c r="E1137" s="35">
        <f t="shared" si="775"/>
        <v>1.5953703703700962E-2</v>
      </c>
      <c r="F1137" s="36">
        <f t="shared" si="776"/>
        <v>1.9942129629626201E-2</v>
      </c>
      <c r="G1137" s="35">
        <f t="shared" si="777"/>
        <v>2.3930555555551444E-2</v>
      </c>
      <c r="H1137" s="35">
        <f t="shared" si="778"/>
        <v>2.7918981481476684E-2</v>
      </c>
      <c r="I1137" s="35">
        <f t="shared" si="779"/>
        <v>3.1907407407401923E-2</v>
      </c>
      <c r="J1137" s="35">
        <f t="shared" si="780"/>
        <v>3.5895833333327166E-2</v>
      </c>
      <c r="K1137" s="36">
        <f t="shared" si="781"/>
        <v>3.9884259259252403E-2</v>
      </c>
      <c r="L1137" s="35">
        <f t="shared" si="782"/>
        <v>4.3872685185177646E-2</v>
      </c>
      <c r="M1137" s="35">
        <f t="shared" si="783"/>
        <v>4.7861111111102889E-2</v>
      </c>
      <c r="N1137" s="35">
        <f t="shared" si="784"/>
        <v>5.1849537037028125E-2</v>
      </c>
      <c r="O1137" s="35">
        <f t="shared" si="785"/>
        <v>5.5837962962953368E-2</v>
      </c>
      <c r="P1137" s="36">
        <f t="shared" si="786"/>
        <v>5.9826388888878604E-2</v>
      </c>
      <c r="Q1137" s="35">
        <f t="shared" si="787"/>
        <v>6.3814814814803847E-2</v>
      </c>
      <c r="R1137" s="35">
        <f t="shared" si="788"/>
        <v>6.780324074072909E-2</v>
      </c>
      <c r="S1137" s="35">
        <f t="shared" si="789"/>
        <v>7.1791666666654333E-2</v>
      </c>
      <c r="T1137" s="35">
        <f t="shared" si="790"/>
        <v>7.5780092592579562E-2</v>
      </c>
      <c r="U1137" s="36">
        <f t="shared" si="791"/>
        <v>7.9768518518504805E-2</v>
      </c>
      <c r="V1137" s="35">
        <f t="shared" si="792"/>
        <v>8.3756944444430048E-2</v>
      </c>
      <c r="W1137" s="37">
        <f t="shared" si="793"/>
        <v>8.413584490739294E-2</v>
      </c>
      <c r="X1137" s="35">
        <f t="shared" si="794"/>
        <v>8.7745370370355291E-2</v>
      </c>
      <c r="Y1137" s="35">
        <f t="shared" si="795"/>
        <v>9.1733796296280534E-2</v>
      </c>
      <c r="Z1137" s="35">
        <f t="shared" si="796"/>
        <v>9.5722222222205777E-2</v>
      </c>
      <c r="AA1137" s="36">
        <f t="shared" si="797"/>
        <v>9.9710648148131006E-2</v>
      </c>
      <c r="AB1137" s="35">
        <f t="shared" si="798"/>
        <v>0.10369907407405625</v>
      </c>
      <c r="AC1137" s="35">
        <f t="shared" si="799"/>
        <v>0.10768749999998149</v>
      </c>
      <c r="AD1137" s="35">
        <f t="shared" si="800"/>
        <v>0.11167592592590674</v>
      </c>
      <c r="AE1137" s="35">
        <f t="shared" si="801"/>
        <v>0.11566435185183198</v>
      </c>
      <c r="AF1137" s="36">
        <f t="shared" si="802"/>
        <v>0.11965277777775721</v>
      </c>
      <c r="AG1137" s="35">
        <f t="shared" si="803"/>
        <v>0.12364120370368245</v>
      </c>
      <c r="AH1137" s="35">
        <f t="shared" si="804"/>
        <v>0.12762962962960769</v>
      </c>
      <c r="AI1137" s="35">
        <f t="shared" si="805"/>
        <v>0.13161805555553294</v>
      </c>
      <c r="AJ1137" s="35">
        <f t="shared" si="806"/>
        <v>0.13560648148145818</v>
      </c>
      <c r="AK1137" s="36">
        <f t="shared" si="807"/>
        <v>0.13959490740738342</v>
      </c>
      <c r="AL1137" s="35">
        <f t="shared" si="808"/>
        <v>0.14358333333330867</v>
      </c>
      <c r="AM1137" s="35">
        <f t="shared" si="809"/>
        <v>0.14757175925923391</v>
      </c>
      <c r="AN1137" s="35">
        <f t="shared" si="810"/>
        <v>0.15156018518515912</v>
      </c>
      <c r="AO1137" s="35">
        <f t="shared" si="811"/>
        <v>0.15554861111108437</v>
      </c>
      <c r="AP1137" s="36">
        <f t="shared" si="812"/>
        <v>0.15953703703700961</v>
      </c>
      <c r="AQ1137" s="35">
        <f t="shared" si="813"/>
        <v>0.16352546296293485</v>
      </c>
      <c r="AR1137" s="35">
        <f t="shared" si="814"/>
        <v>0.1675138888888601</v>
      </c>
      <c r="AS1137" s="38">
        <f t="shared" si="815"/>
        <v>0.16829163194441552</v>
      </c>
      <c r="AU1137" s="33">
        <v>3.9884259259252404E-3</v>
      </c>
    </row>
    <row r="1138" spans="1:47">
      <c r="A1138" s="33">
        <v>3.9895833333326502E-3</v>
      </c>
      <c r="B1138" s="34">
        <v>3.9895833333326502E-3</v>
      </c>
      <c r="C1138" s="35">
        <f t="shared" si="816"/>
        <v>7.9791666666653004E-3</v>
      </c>
      <c r="D1138" s="35">
        <f t="shared" si="774"/>
        <v>1.196874999999795E-2</v>
      </c>
      <c r="E1138" s="35">
        <f t="shared" si="775"/>
        <v>1.5958333333330601E-2</v>
      </c>
      <c r="F1138" s="36">
        <f t="shared" si="776"/>
        <v>1.9947916666663252E-2</v>
      </c>
      <c r="G1138" s="35">
        <f t="shared" si="777"/>
        <v>2.39374999999959E-2</v>
      </c>
      <c r="H1138" s="35">
        <f t="shared" si="778"/>
        <v>2.7927083333328551E-2</v>
      </c>
      <c r="I1138" s="35">
        <f t="shared" si="779"/>
        <v>3.1916666666661202E-2</v>
      </c>
      <c r="J1138" s="35">
        <f t="shared" si="780"/>
        <v>3.5906249999993853E-2</v>
      </c>
      <c r="K1138" s="36">
        <f t="shared" si="781"/>
        <v>3.9895833333326504E-2</v>
      </c>
      <c r="L1138" s="35">
        <f t="shared" si="782"/>
        <v>4.3885416666659155E-2</v>
      </c>
      <c r="M1138" s="35">
        <f t="shared" si="783"/>
        <v>4.7874999999991799E-2</v>
      </c>
      <c r="N1138" s="35">
        <f t="shared" si="784"/>
        <v>5.186458333332445E-2</v>
      </c>
      <c r="O1138" s="35">
        <f t="shared" si="785"/>
        <v>5.5854166666657101E-2</v>
      </c>
      <c r="P1138" s="36">
        <f t="shared" si="786"/>
        <v>5.9843749999989752E-2</v>
      </c>
      <c r="Q1138" s="35">
        <f t="shared" si="787"/>
        <v>6.3833333333322403E-2</v>
      </c>
      <c r="R1138" s="35">
        <f t="shared" si="788"/>
        <v>6.7822916666655048E-2</v>
      </c>
      <c r="S1138" s="35">
        <f t="shared" si="789"/>
        <v>7.1812499999987706E-2</v>
      </c>
      <c r="T1138" s="35">
        <f t="shared" si="790"/>
        <v>7.580208333332035E-2</v>
      </c>
      <c r="U1138" s="36">
        <f t="shared" si="791"/>
        <v>7.9791666666653008E-2</v>
      </c>
      <c r="V1138" s="35">
        <f t="shared" si="792"/>
        <v>8.3781249999985652E-2</v>
      </c>
      <c r="W1138" s="37">
        <f t="shared" si="793"/>
        <v>8.4160260416652255E-2</v>
      </c>
      <c r="X1138" s="35">
        <f t="shared" si="794"/>
        <v>8.777083333331831E-2</v>
      </c>
      <c r="Y1138" s="35">
        <f t="shared" si="795"/>
        <v>9.1760416666650954E-2</v>
      </c>
      <c r="Z1138" s="35">
        <f t="shared" si="796"/>
        <v>9.5749999999983598E-2</v>
      </c>
      <c r="AA1138" s="36">
        <f t="shared" si="797"/>
        <v>9.9739583333316256E-2</v>
      </c>
      <c r="AB1138" s="35">
        <f t="shared" si="798"/>
        <v>0.1037291666666489</v>
      </c>
      <c r="AC1138" s="35">
        <f t="shared" si="799"/>
        <v>0.10771874999998156</v>
      </c>
      <c r="AD1138" s="35">
        <f t="shared" si="800"/>
        <v>0.1117083333333142</v>
      </c>
      <c r="AE1138" s="35">
        <f t="shared" si="801"/>
        <v>0.11569791666664686</v>
      </c>
      <c r="AF1138" s="36">
        <f t="shared" si="802"/>
        <v>0.1196874999999795</v>
      </c>
      <c r="AG1138" s="35">
        <f t="shared" si="803"/>
        <v>0.12367708333331216</v>
      </c>
      <c r="AH1138" s="35">
        <f t="shared" si="804"/>
        <v>0.12766666666664481</v>
      </c>
      <c r="AI1138" s="35">
        <f t="shared" si="805"/>
        <v>0.13165624999997746</v>
      </c>
      <c r="AJ1138" s="35">
        <f t="shared" si="806"/>
        <v>0.1356458333333101</v>
      </c>
      <c r="AK1138" s="36">
        <f t="shared" si="807"/>
        <v>0.13963541666664275</v>
      </c>
      <c r="AL1138" s="35">
        <f t="shared" si="808"/>
        <v>0.14362499999997541</v>
      </c>
      <c r="AM1138" s="35">
        <f t="shared" si="809"/>
        <v>0.14761458333330807</v>
      </c>
      <c r="AN1138" s="35">
        <f t="shared" si="810"/>
        <v>0.1516041666666407</v>
      </c>
      <c r="AO1138" s="35">
        <f t="shared" si="811"/>
        <v>0.15559374999997336</v>
      </c>
      <c r="AP1138" s="36">
        <f t="shared" si="812"/>
        <v>0.15958333333330602</v>
      </c>
      <c r="AQ1138" s="35">
        <f t="shared" si="813"/>
        <v>0.16357291666663865</v>
      </c>
      <c r="AR1138" s="35">
        <f t="shared" si="814"/>
        <v>0.1675624999999713</v>
      </c>
      <c r="AS1138" s="38">
        <f t="shared" si="815"/>
        <v>0.16834046874997119</v>
      </c>
      <c r="AU1138" s="33">
        <v>3.9895833333326502E-3</v>
      </c>
    </row>
    <row r="1139" spans="1:47">
      <c r="A1139" s="33">
        <v>3.9907407407400496E-3</v>
      </c>
      <c r="B1139" s="34">
        <v>3.9907407407400496E-3</v>
      </c>
      <c r="C1139" s="35">
        <f t="shared" si="816"/>
        <v>7.9814814814800992E-3</v>
      </c>
      <c r="D1139" s="35">
        <f t="shared" si="774"/>
        <v>1.197222222222015E-2</v>
      </c>
      <c r="E1139" s="35">
        <f t="shared" si="775"/>
        <v>1.5962962962960198E-2</v>
      </c>
      <c r="F1139" s="36">
        <f t="shared" si="776"/>
        <v>1.9953703703700247E-2</v>
      </c>
      <c r="G1139" s="35">
        <f t="shared" si="777"/>
        <v>2.3944444444440299E-2</v>
      </c>
      <c r="H1139" s="35">
        <f t="shared" si="778"/>
        <v>2.7935185185180348E-2</v>
      </c>
      <c r="I1139" s="35">
        <f t="shared" si="779"/>
        <v>3.1925925925920397E-2</v>
      </c>
      <c r="J1139" s="35">
        <f t="shared" si="780"/>
        <v>3.5916666666660449E-2</v>
      </c>
      <c r="K1139" s="36">
        <f t="shared" si="781"/>
        <v>3.9907407407400494E-2</v>
      </c>
      <c r="L1139" s="35">
        <f t="shared" si="782"/>
        <v>4.3898148148140546E-2</v>
      </c>
      <c r="M1139" s="35">
        <f t="shared" si="783"/>
        <v>4.7888888888880599E-2</v>
      </c>
      <c r="N1139" s="35">
        <f t="shared" si="784"/>
        <v>5.1879629629620644E-2</v>
      </c>
      <c r="O1139" s="35">
        <f t="shared" si="785"/>
        <v>5.5870370370360696E-2</v>
      </c>
      <c r="P1139" s="36">
        <f t="shared" si="786"/>
        <v>5.9861111111100741E-2</v>
      </c>
      <c r="Q1139" s="35">
        <f t="shared" si="787"/>
        <v>6.3851851851840793E-2</v>
      </c>
      <c r="R1139" s="35">
        <f t="shared" si="788"/>
        <v>6.7842592592580839E-2</v>
      </c>
      <c r="S1139" s="35">
        <f t="shared" si="789"/>
        <v>7.1833333333320898E-2</v>
      </c>
      <c r="T1139" s="35">
        <f t="shared" si="790"/>
        <v>7.5824074074060943E-2</v>
      </c>
      <c r="U1139" s="36">
        <f t="shared" si="791"/>
        <v>7.9814814814800988E-2</v>
      </c>
      <c r="V1139" s="35">
        <f t="shared" si="792"/>
        <v>8.3805555555541048E-2</v>
      </c>
      <c r="W1139" s="37">
        <f t="shared" si="793"/>
        <v>8.4184675925911348E-2</v>
      </c>
      <c r="X1139" s="35">
        <f t="shared" si="794"/>
        <v>8.7796296296281093E-2</v>
      </c>
      <c r="Y1139" s="35">
        <f t="shared" si="795"/>
        <v>9.1787037037021138E-2</v>
      </c>
      <c r="Z1139" s="35">
        <f t="shared" si="796"/>
        <v>9.5777777777761197E-2</v>
      </c>
      <c r="AA1139" s="36">
        <f t="shared" si="797"/>
        <v>9.9768518518501242E-2</v>
      </c>
      <c r="AB1139" s="35">
        <f t="shared" si="798"/>
        <v>0.10375925925924129</v>
      </c>
      <c r="AC1139" s="35">
        <f t="shared" si="799"/>
        <v>0.10774999999998133</v>
      </c>
      <c r="AD1139" s="35">
        <f t="shared" si="800"/>
        <v>0.11174074074072139</v>
      </c>
      <c r="AE1139" s="35">
        <f t="shared" si="801"/>
        <v>0.11573148148146144</v>
      </c>
      <c r="AF1139" s="36">
        <f t="shared" si="802"/>
        <v>0.11972222222220148</v>
      </c>
      <c r="AG1139" s="35">
        <f t="shared" si="803"/>
        <v>0.12371296296294154</v>
      </c>
      <c r="AH1139" s="35">
        <f t="shared" si="804"/>
        <v>0.12770370370368159</v>
      </c>
      <c r="AI1139" s="35">
        <f t="shared" si="805"/>
        <v>0.13169444444442163</v>
      </c>
      <c r="AJ1139" s="35">
        <f t="shared" si="806"/>
        <v>0.13568518518516168</v>
      </c>
      <c r="AK1139" s="36">
        <f t="shared" si="807"/>
        <v>0.13967592592590172</v>
      </c>
      <c r="AL1139" s="35">
        <f t="shared" si="808"/>
        <v>0.1436666666666418</v>
      </c>
      <c r="AM1139" s="35">
        <f t="shared" si="809"/>
        <v>0.14765740740738184</v>
      </c>
      <c r="AN1139" s="35">
        <f t="shared" si="810"/>
        <v>0.15164814814812189</v>
      </c>
      <c r="AO1139" s="35">
        <f t="shared" si="811"/>
        <v>0.15563888888886193</v>
      </c>
      <c r="AP1139" s="36">
        <f t="shared" si="812"/>
        <v>0.15962962962960198</v>
      </c>
      <c r="AQ1139" s="35">
        <f t="shared" si="813"/>
        <v>0.16362037037034202</v>
      </c>
      <c r="AR1139" s="35">
        <f t="shared" si="814"/>
        <v>0.1676111111110821</v>
      </c>
      <c r="AS1139" s="38">
        <f t="shared" si="815"/>
        <v>0.16838930555552639</v>
      </c>
      <c r="AU1139" s="33">
        <v>3.9907407407400496E-3</v>
      </c>
    </row>
    <row r="1140" spans="1:47">
      <c r="A1140" s="33">
        <v>3.9918981481474698E-3</v>
      </c>
      <c r="B1140" s="34">
        <v>3.9918981481474698E-3</v>
      </c>
      <c r="C1140" s="35">
        <f t="shared" si="816"/>
        <v>7.9837962962949396E-3</v>
      </c>
      <c r="D1140" s="35">
        <f t="shared" si="774"/>
        <v>1.1975694444442408E-2</v>
      </c>
      <c r="E1140" s="35">
        <f t="shared" si="775"/>
        <v>1.5967592592589879E-2</v>
      </c>
      <c r="F1140" s="36">
        <f t="shared" si="776"/>
        <v>1.995949074073735E-2</v>
      </c>
      <c r="G1140" s="35">
        <f t="shared" si="777"/>
        <v>2.3951388888884817E-2</v>
      </c>
      <c r="H1140" s="35">
        <f t="shared" si="778"/>
        <v>2.7943287037032288E-2</v>
      </c>
      <c r="I1140" s="35">
        <f t="shared" si="779"/>
        <v>3.1935185185179758E-2</v>
      </c>
      <c r="J1140" s="35">
        <f t="shared" si="780"/>
        <v>3.5927083333327225E-2</v>
      </c>
      <c r="K1140" s="36">
        <f t="shared" si="781"/>
        <v>3.99189814814747E-2</v>
      </c>
      <c r="L1140" s="35">
        <f t="shared" si="782"/>
        <v>4.3910879629622167E-2</v>
      </c>
      <c r="M1140" s="35">
        <f t="shared" si="783"/>
        <v>4.7902777777769634E-2</v>
      </c>
      <c r="N1140" s="35">
        <f t="shared" si="784"/>
        <v>5.1894675925917108E-2</v>
      </c>
      <c r="O1140" s="35">
        <f t="shared" si="785"/>
        <v>5.5886574074064575E-2</v>
      </c>
      <c r="P1140" s="36">
        <f t="shared" si="786"/>
        <v>5.9878472222212049E-2</v>
      </c>
      <c r="Q1140" s="35">
        <f t="shared" si="787"/>
        <v>6.3870370370359517E-2</v>
      </c>
      <c r="R1140" s="35">
        <f t="shared" si="788"/>
        <v>6.7862268518506991E-2</v>
      </c>
      <c r="S1140" s="35">
        <f t="shared" si="789"/>
        <v>7.1854166666654451E-2</v>
      </c>
      <c r="T1140" s="35">
        <f t="shared" si="790"/>
        <v>7.5846064814801925E-2</v>
      </c>
      <c r="U1140" s="36">
        <f t="shared" si="791"/>
        <v>7.9837962962949399E-2</v>
      </c>
      <c r="V1140" s="35">
        <f t="shared" si="792"/>
        <v>8.3829861111096859E-2</v>
      </c>
      <c r="W1140" s="37">
        <f t="shared" si="793"/>
        <v>8.4209091435170871E-2</v>
      </c>
      <c r="X1140" s="35">
        <f t="shared" si="794"/>
        <v>8.7821759259244334E-2</v>
      </c>
      <c r="Y1140" s="35">
        <f t="shared" si="795"/>
        <v>9.1813657407391808E-2</v>
      </c>
      <c r="Z1140" s="35">
        <f t="shared" si="796"/>
        <v>9.5805555555539268E-2</v>
      </c>
      <c r="AA1140" s="36">
        <f t="shared" si="797"/>
        <v>9.9797453703686742E-2</v>
      </c>
      <c r="AB1140" s="35">
        <f t="shared" si="798"/>
        <v>0.10378935185183422</v>
      </c>
      <c r="AC1140" s="35">
        <f t="shared" si="799"/>
        <v>0.10778124999998169</v>
      </c>
      <c r="AD1140" s="35">
        <f t="shared" si="800"/>
        <v>0.11177314814812915</v>
      </c>
      <c r="AE1140" s="35">
        <f t="shared" si="801"/>
        <v>0.11576504629627662</v>
      </c>
      <c r="AF1140" s="36">
        <f t="shared" si="802"/>
        <v>0.1197569444444241</v>
      </c>
      <c r="AG1140" s="35">
        <f t="shared" si="803"/>
        <v>0.12374884259257156</v>
      </c>
      <c r="AH1140" s="35">
        <f t="shared" si="804"/>
        <v>0.12774074074071903</v>
      </c>
      <c r="AI1140" s="35">
        <f t="shared" si="805"/>
        <v>0.13173263888886649</v>
      </c>
      <c r="AJ1140" s="35">
        <f t="shared" si="806"/>
        <v>0.13572453703701398</v>
      </c>
      <c r="AK1140" s="36">
        <f t="shared" si="807"/>
        <v>0.13971643518516144</v>
      </c>
      <c r="AL1140" s="35">
        <f t="shared" si="808"/>
        <v>0.1437083333333089</v>
      </c>
      <c r="AM1140" s="35">
        <f t="shared" si="809"/>
        <v>0.14770023148145639</v>
      </c>
      <c r="AN1140" s="35">
        <f t="shared" si="810"/>
        <v>0.15169212962960385</v>
      </c>
      <c r="AO1140" s="35">
        <f t="shared" si="811"/>
        <v>0.15568402777775131</v>
      </c>
      <c r="AP1140" s="36">
        <f t="shared" si="812"/>
        <v>0.1596759259258988</v>
      </c>
      <c r="AQ1140" s="35">
        <f t="shared" si="813"/>
        <v>0.16366782407404626</v>
      </c>
      <c r="AR1140" s="35">
        <f t="shared" si="814"/>
        <v>0.16765972222219372</v>
      </c>
      <c r="AS1140" s="38">
        <f t="shared" si="815"/>
        <v>0.16843814236108248</v>
      </c>
      <c r="AU1140" s="33">
        <v>3.9918981481474698E-3</v>
      </c>
    </row>
    <row r="1141" spans="1:47">
      <c r="A1141" s="33">
        <v>3.9930555555548596E-3</v>
      </c>
      <c r="B1141" s="34">
        <v>3.9930555555548596E-3</v>
      </c>
      <c r="C1141" s="35">
        <f t="shared" si="816"/>
        <v>7.9861111111097192E-3</v>
      </c>
      <c r="D1141" s="35">
        <f t="shared" si="774"/>
        <v>1.1979166666664579E-2</v>
      </c>
      <c r="E1141" s="35">
        <f t="shared" si="775"/>
        <v>1.5972222222219438E-2</v>
      </c>
      <c r="F1141" s="36">
        <f t="shared" si="776"/>
        <v>1.99652777777743E-2</v>
      </c>
      <c r="G1141" s="35">
        <f t="shared" si="777"/>
        <v>2.3958333333329158E-2</v>
      </c>
      <c r="H1141" s="35">
        <f t="shared" si="778"/>
        <v>2.7951388888884016E-2</v>
      </c>
      <c r="I1141" s="35">
        <f t="shared" si="779"/>
        <v>3.1944444444438877E-2</v>
      </c>
      <c r="J1141" s="35">
        <f t="shared" si="780"/>
        <v>3.5937499999993738E-2</v>
      </c>
      <c r="K1141" s="36">
        <f t="shared" si="781"/>
        <v>3.99305555555486E-2</v>
      </c>
      <c r="L1141" s="35">
        <f t="shared" si="782"/>
        <v>4.3923611111103454E-2</v>
      </c>
      <c r="M1141" s="35">
        <f t="shared" si="783"/>
        <v>4.7916666666658315E-2</v>
      </c>
      <c r="N1141" s="35">
        <f t="shared" si="784"/>
        <v>5.1909722222213177E-2</v>
      </c>
      <c r="O1141" s="35">
        <f t="shared" si="785"/>
        <v>5.5902777777768031E-2</v>
      </c>
      <c r="P1141" s="36">
        <f t="shared" si="786"/>
        <v>5.9895833333322893E-2</v>
      </c>
      <c r="Q1141" s="35">
        <f t="shared" si="787"/>
        <v>6.3888888888877754E-2</v>
      </c>
      <c r="R1141" s="35">
        <f t="shared" si="788"/>
        <v>6.7881944444432615E-2</v>
      </c>
      <c r="S1141" s="35">
        <f t="shared" si="789"/>
        <v>7.1874999999987477E-2</v>
      </c>
      <c r="T1141" s="35">
        <f t="shared" si="790"/>
        <v>7.5868055555542338E-2</v>
      </c>
      <c r="U1141" s="36">
        <f t="shared" si="791"/>
        <v>7.9861111111097199E-2</v>
      </c>
      <c r="V1141" s="35">
        <f t="shared" si="792"/>
        <v>8.3854166666652047E-2</v>
      </c>
      <c r="W1141" s="37">
        <f t="shared" si="793"/>
        <v>8.4233506944429756E-2</v>
      </c>
      <c r="X1141" s="35">
        <f t="shared" si="794"/>
        <v>8.7847222222206908E-2</v>
      </c>
      <c r="Y1141" s="35">
        <f t="shared" si="795"/>
        <v>9.184027777776177E-2</v>
      </c>
      <c r="Z1141" s="35">
        <f t="shared" si="796"/>
        <v>9.5833333333316631E-2</v>
      </c>
      <c r="AA1141" s="36">
        <f t="shared" si="797"/>
        <v>9.9826388888871492E-2</v>
      </c>
      <c r="AB1141" s="35">
        <f t="shared" si="798"/>
        <v>0.10381944444442635</v>
      </c>
      <c r="AC1141" s="35">
        <f t="shared" si="799"/>
        <v>0.10781249999998122</v>
      </c>
      <c r="AD1141" s="35">
        <f t="shared" si="800"/>
        <v>0.11180555555553606</v>
      </c>
      <c r="AE1141" s="35">
        <f t="shared" si="801"/>
        <v>0.11579861111109092</v>
      </c>
      <c r="AF1141" s="36">
        <f t="shared" si="802"/>
        <v>0.11979166666664579</v>
      </c>
      <c r="AG1141" s="35">
        <f t="shared" si="803"/>
        <v>0.12378472222220065</v>
      </c>
      <c r="AH1141" s="35">
        <f t="shared" si="804"/>
        <v>0.12777777777775551</v>
      </c>
      <c r="AI1141" s="35">
        <f t="shared" si="805"/>
        <v>0.13177083333331036</v>
      </c>
      <c r="AJ1141" s="35">
        <f t="shared" si="806"/>
        <v>0.13576388888886523</v>
      </c>
      <c r="AK1141" s="36">
        <f t="shared" si="807"/>
        <v>0.13975694444442008</v>
      </c>
      <c r="AL1141" s="35">
        <f t="shared" si="808"/>
        <v>0.14374999999997495</v>
      </c>
      <c r="AM1141" s="35">
        <f t="shared" si="809"/>
        <v>0.1477430555555298</v>
      </c>
      <c r="AN1141" s="35">
        <f t="shared" si="810"/>
        <v>0.15173611111108468</v>
      </c>
      <c r="AO1141" s="35">
        <f t="shared" si="811"/>
        <v>0.15572916666663952</v>
      </c>
      <c r="AP1141" s="36">
        <f t="shared" si="812"/>
        <v>0.1597222222221944</v>
      </c>
      <c r="AQ1141" s="35">
        <f t="shared" si="813"/>
        <v>0.16371527777774925</v>
      </c>
      <c r="AR1141" s="35">
        <f t="shared" si="814"/>
        <v>0.16770833333330409</v>
      </c>
      <c r="AS1141" s="38">
        <f t="shared" si="815"/>
        <v>0.1684869791666373</v>
      </c>
      <c r="AU1141" s="33">
        <v>3.9930555555548596E-3</v>
      </c>
    </row>
    <row r="1142" spans="1:47">
      <c r="A1142" s="33">
        <v>3.9942129629622703E-3</v>
      </c>
      <c r="B1142" s="34">
        <v>3.9942129629622703E-3</v>
      </c>
      <c r="C1142" s="35">
        <f t="shared" si="816"/>
        <v>7.9884259259245406E-3</v>
      </c>
      <c r="D1142" s="35">
        <f t="shared" si="774"/>
        <v>1.1982638888886812E-2</v>
      </c>
      <c r="E1142" s="35">
        <f t="shared" si="775"/>
        <v>1.5976851851849081E-2</v>
      </c>
      <c r="F1142" s="36">
        <f t="shared" si="776"/>
        <v>1.9971064814811351E-2</v>
      </c>
      <c r="G1142" s="35">
        <f t="shared" si="777"/>
        <v>2.3965277777773623E-2</v>
      </c>
      <c r="H1142" s="35">
        <f t="shared" si="778"/>
        <v>2.7959490740735893E-2</v>
      </c>
      <c r="I1142" s="35">
        <f t="shared" si="779"/>
        <v>3.1953703703698162E-2</v>
      </c>
      <c r="J1142" s="35">
        <f t="shared" si="780"/>
        <v>3.5947916666660432E-2</v>
      </c>
      <c r="K1142" s="36">
        <f t="shared" si="781"/>
        <v>3.9942129629622701E-2</v>
      </c>
      <c r="L1142" s="35">
        <f t="shared" si="782"/>
        <v>4.393634259258497E-2</v>
      </c>
      <c r="M1142" s="35">
        <f t="shared" si="783"/>
        <v>4.7930555555547247E-2</v>
      </c>
      <c r="N1142" s="35">
        <f t="shared" si="784"/>
        <v>5.1924768518509516E-2</v>
      </c>
      <c r="O1142" s="35">
        <f t="shared" si="785"/>
        <v>5.5918981481471786E-2</v>
      </c>
      <c r="P1142" s="36">
        <f t="shared" si="786"/>
        <v>5.9913194444434055E-2</v>
      </c>
      <c r="Q1142" s="35">
        <f t="shared" si="787"/>
        <v>6.3907407407396324E-2</v>
      </c>
      <c r="R1142" s="35">
        <f t="shared" si="788"/>
        <v>6.7901620370358601E-2</v>
      </c>
      <c r="S1142" s="35">
        <f t="shared" si="789"/>
        <v>7.1895833333320863E-2</v>
      </c>
      <c r="T1142" s="35">
        <f t="shared" si="790"/>
        <v>7.589004629628314E-2</v>
      </c>
      <c r="U1142" s="36">
        <f t="shared" si="791"/>
        <v>7.9884259259245402E-2</v>
      </c>
      <c r="V1142" s="35">
        <f t="shared" si="792"/>
        <v>8.3878472222207678E-2</v>
      </c>
      <c r="W1142" s="37">
        <f t="shared" si="793"/>
        <v>8.4257922453689085E-2</v>
      </c>
      <c r="X1142" s="35">
        <f t="shared" si="794"/>
        <v>8.7872685185169941E-2</v>
      </c>
      <c r="Y1142" s="35">
        <f t="shared" si="795"/>
        <v>9.1866898148132217E-2</v>
      </c>
      <c r="Z1142" s="35">
        <f t="shared" si="796"/>
        <v>9.5861111111094494E-2</v>
      </c>
      <c r="AA1142" s="36">
        <f t="shared" si="797"/>
        <v>9.9855324074056756E-2</v>
      </c>
      <c r="AB1142" s="35">
        <f t="shared" si="798"/>
        <v>0.10384953703701903</v>
      </c>
      <c r="AC1142" s="35">
        <f t="shared" si="799"/>
        <v>0.10784374999998129</v>
      </c>
      <c r="AD1142" s="35">
        <f t="shared" si="800"/>
        <v>0.11183796296294357</v>
      </c>
      <c r="AE1142" s="35">
        <f t="shared" si="801"/>
        <v>0.11583217592590583</v>
      </c>
      <c r="AF1142" s="36">
        <f t="shared" si="802"/>
        <v>0.11982638888886811</v>
      </c>
      <c r="AG1142" s="35">
        <f t="shared" si="803"/>
        <v>0.12382060185183037</v>
      </c>
      <c r="AH1142" s="35">
        <f t="shared" si="804"/>
        <v>0.12781481481479265</v>
      </c>
      <c r="AI1142" s="35">
        <f t="shared" si="805"/>
        <v>0.13180902777775491</v>
      </c>
      <c r="AJ1142" s="35">
        <f t="shared" si="806"/>
        <v>0.1358032407407172</v>
      </c>
      <c r="AK1142" s="36">
        <f t="shared" si="807"/>
        <v>0.13979745370367946</v>
      </c>
      <c r="AL1142" s="35">
        <f t="shared" si="808"/>
        <v>0.14379166666664173</v>
      </c>
      <c r="AM1142" s="35">
        <f t="shared" si="809"/>
        <v>0.14778587962960399</v>
      </c>
      <c r="AN1142" s="35">
        <f t="shared" si="810"/>
        <v>0.15178009259256628</v>
      </c>
      <c r="AO1142" s="35">
        <f t="shared" si="811"/>
        <v>0.15577430555552854</v>
      </c>
      <c r="AP1142" s="36">
        <f t="shared" si="812"/>
        <v>0.1597685185184908</v>
      </c>
      <c r="AQ1142" s="35">
        <f t="shared" si="813"/>
        <v>0.16376273148145309</v>
      </c>
      <c r="AR1142" s="35">
        <f t="shared" si="814"/>
        <v>0.16775694444441536</v>
      </c>
      <c r="AS1142" s="38">
        <f t="shared" si="815"/>
        <v>0.168535815972193</v>
      </c>
      <c r="AU1142" s="33">
        <v>3.9942129629622703E-3</v>
      </c>
    </row>
    <row r="1143" spans="1:47">
      <c r="A1143" s="33">
        <v>3.9953703703696896E-3</v>
      </c>
      <c r="B1143" s="34">
        <v>3.9953703703696896E-3</v>
      </c>
      <c r="C1143" s="35">
        <f t="shared" si="816"/>
        <v>7.9907407407393792E-3</v>
      </c>
      <c r="D1143" s="35">
        <f t="shared" si="774"/>
        <v>1.1986111111109069E-2</v>
      </c>
      <c r="E1143" s="35">
        <f t="shared" si="775"/>
        <v>1.5981481481478758E-2</v>
      </c>
      <c r="F1143" s="36">
        <f t="shared" si="776"/>
        <v>1.997685185184845E-2</v>
      </c>
      <c r="G1143" s="35">
        <f t="shared" si="777"/>
        <v>2.3972222222218138E-2</v>
      </c>
      <c r="H1143" s="35">
        <f t="shared" si="778"/>
        <v>2.7967592592587825E-2</v>
      </c>
      <c r="I1143" s="35">
        <f t="shared" si="779"/>
        <v>3.1962962962957517E-2</v>
      </c>
      <c r="J1143" s="35">
        <f t="shared" si="780"/>
        <v>3.5958333333327208E-2</v>
      </c>
      <c r="K1143" s="36">
        <f t="shared" si="781"/>
        <v>3.9953703703696899E-2</v>
      </c>
      <c r="L1143" s="35">
        <f t="shared" si="782"/>
        <v>4.3949074074066584E-2</v>
      </c>
      <c r="M1143" s="35">
        <f t="shared" si="783"/>
        <v>4.7944444444436275E-2</v>
      </c>
      <c r="N1143" s="35">
        <f t="shared" si="784"/>
        <v>5.1939814814805967E-2</v>
      </c>
      <c r="O1143" s="35">
        <f t="shared" si="785"/>
        <v>5.5935185185175651E-2</v>
      </c>
      <c r="P1143" s="36">
        <f t="shared" si="786"/>
        <v>5.9930555555545342E-2</v>
      </c>
      <c r="Q1143" s="35">
        <f t="shared" si="787"/>
        <v>6.3925925925915034E-2</v>
      </c>
      <c r="R1143" s="35">
        <f t="shared" si="788"/>
        <v>6.7921296296284725E-2</v>
      </c>
      <c r="S1143" s="35">
        <f t="shared" si="789"/>
        <v>7.1916666666654416E-2</v>
      </c>
      <c r="T1143" s="35">
        <f t="shared" si="790"/>
        <v>7.5912037037024108E-2</v>
      </c>
      <c r="U1143" s="36">
        <f t="shared" si="791"/>
        <v>7.9907407407393799E-2</v>
      </c>
      <c r="V1143" s="35">
        <f t="shared" si="792"/>
        <v>8.3902777777763476E-2</v>
      </c>
      <c r="W1143" s="37">
        <f t="shared" si="793"/>
        <v>8.4282337962948595E-2</v>
      </c>
      <c r="X1143" s="35">
        <f t="shared" si="794"/>
        <v>8.7898148148133168E-2</v>
      </c>
      <c r="Y1143" s="35">
        <f t="shared" si="795"/>
        <v>9.1893518518502859E-2</v>
      </c>
      <c r="Z1143" s="35">
        <f t="shared" si="796"/>
        <v>9.588888888887255E-2</v>
      </c>
      <c r="AA1143" s="36">
        <f t="shared" si="797"/>
        <v>9.9884259259242242E-2</v>
      </c>
      <c r="AB1143" s="35">
        <f t="shared" si="798"/>
        <v>0.10387962962961193</v>
      </c>
      <c r="AC1143" s="35">
        <f t="shared" si="799"/>
        <v>0.10787499999998162</v>
      </c>
      <c r="AD1143" s="35">
        <f t="shared" si="800"/>
        <v>0.1118703703703513</v>
      </c>
      <c r="AE1143" s="35">
        <f t="shared" si="801"/>
        <v>0.11586574074072099</v>
      </c>
      <c r="AF1143" s="36">
        <f t="shared" si="802"/>
        <v>0.11986111111109068</v>
      </c>
      <c r="AG1143" s="35">
        <f t="shared" si="803"/>
        <v>0.12385648148146038</v>
      </c>
      <c r="AH1143" s="35">
        <f t="shared" si="804"/>
        <v>0.12785185185183007</v>
      </c>
      <c r="AI1143" s="35">
        <f t="shared" si="805"/>
        <v>0.13184722222219974</v>
      </c>
      <c r="AJ1143" s="35">
        <f t="shared" si="806"/>
        <v>0.13584259259256945</v>
      </c>
      <c r="AK1143" s="36">
        <f t="shared" si="807"/>
        <v>0.13983796296293913</v>
      </c>
      <c r="AL1143" s="35">
        <f t="shared" si="808"/>
        <v>0.14383333333330883</v>
      </c>
      <c r="AM1143" s="35">
        <f t="shared" si="809"/>
        <v>0.14782870370367851</v>
      </c>
      <c r="AN1143" s="35">
        <f t="shared" si="810"/>
        <v>0.15182407407404822</v>
      </c>
      <c r="AO1143" s="35">
        <f t="shared" si="811"/>
        <v>0.15581944444441789</v>
      </c>
      <c r="AP1143" s="36">
        <f t="shared" si="812"/>
        <v>0.1598148148147876</v>
      </c>
      <c r="AQ1143" s="35">
        <f t="shared" si="813"/>
        <v>0.16381018518515728</v>
      </c>
      <c r="AR1143" s="35">
        <f t="shared" si="814"/>
        <v>0.16780555555552695</v>
      </c>
      <c r="AS1143" s="38">
        <f t="shared" si="815"/>
        <v>0.16858465277774906</v>
      </c>
      <c r="AU1143" s="33">
        <v>3.9953703703696896E-3</v>
      </c>
    </row>
    <row r="1144" spans="1:47">
      <c r="A1144" s="33">
        <v>3.9965277777770898E-3</v>
      </c>
      <c r="B1144" s="34">
        <v>3.9965277777770898E-3</v>
      </c>
      <c r="C1144" s="35">
        <f t="shared" si="816"/>
        <v>7.9930555555541797E-3</v>
      </c>
      <c r="D1144" s="35">
        <f t="shared" si="774"/>
        <v>1.198958333333127E-2</v>
      </c>
      <c r="E1144" s="35">
        <f t="shared" si="775"/>
        <v>1.5986111111108359E-2</v>
      </c>
      <c r="F1144" s="36">
        <f t="shared" si="776"/>
        <v>1.9982638888885448E-2</v>
      </c>
      <c r="G1144" s="35">
        <f t="shared" si="777"/>
        <v>2.3979166666662541E-2</v>
      </c>
      <c r="H1144" s="35">
        <f t="shared" si="778"/>
        <v>2.797569444443963E-2</v>
      </c>
      <c r="I1144" s="35">
        <f t="shared" si="779"/>
        <v>3.1972222222216719E-2</v>
      </c>
      <c r="J1144" s="35">
        <f t="shared" si="780"/>
        <v>3.5968749999993811E-2</v>
      </c>
      <c r="K1144" s="36">
        <f t="shared" si="781"/>
        <v>3.9965277777770897E-2</v>
      </c>
      <c r="L1144" s="35">
        <f t="shared" si="782"/>
        <v>4.3961805555547989E-2</v>
      </c>
      <c r="M1144" s="35">
        <f t="shared" si="783"/>
        <v>4.7958333333325082E-2</v>
      </c>
      <c r="N1144" s="35">
        <f t="shared" si="784"/>
        <v>5.1954861111102167E-2</v>
      </c>
      <c r="O1144" s="35">
        <f t="shared" si="785"/>
        <v>5.595138888887926E-2</v>
      </c>
      <c r="P1144" s="36">
        <f t="shared" si="786"/>
        <v>5.9947916666656345E-2</v>
      </c>
      <c r="Q1144" s="35">
        <f t="shared" si="787"/>
        <v>6.3944444444433438E-2</v>
      </c>
      <c r="R1144" s="35">
        <f t="shared" si="788"/>
        <v>6.794097222221053E-2</v>
      </c>
      <c r="S1144" s="35">
        <f t="shared" si="789"/>
        <v>7.1937499999987622E-2</v>
      </c>
      <c r="T1144" s="35">
        <f t="shared" si="790"/>
        <v>7.5934027777764701E-2</v>
      </c>
      <c r="U1144" s="36">
        <f t="shared" si="791"/>
        <v>7.9930555555541793E-2</v>
      </c>
      <c r="V1144" s="35">
        <f t="shared" si="792"/>
        <v>8.3927083333318886E-2</v>
      </c>
      <c r="W1144" s="37">
        <f t="shared" si="793"/>
        <v>8.4306753472207702E-2</v>
      </c>
      <c r="X1144" s="35">
        <f t="shared" si="794"/>
        <v>8.7923611111095978E-2</v>
      </c>
      <c r="Y1144" s="35">
        <f t="shared" si="795"/>
        <v>9.1920138888873071E-2</v>
      </c>
      <c r="Z1144" s="35">
        <f t="shared" si="796"/>
        <v>9.5916666666650163E-2</v>
      </c>
      <c r="AA1144" s="36">
        <f t="shared" si="797"/>
        <v>9.9913194444427242E-2</v>
      </c>
      <c r="AB1144" s="35">
        <f t="shared" si="798"/>
        <v>0.10390972222220433</v>
      </c>
      <c r="AC1144" s="35">
        <f t="shared" si="799"/>
        <v>0.10790624999998143</v>
      </c>
      <c r="AD1144" s="35">
        <f t="shared" si="800"/>
        <v>0.11190277777775852</v>
      </c>
      <c r="AE1144" s="35">
        <f t="shared" si="801"/>
        <v>0.11589930555553561</v>
      </c>
      <c r="AF1144" s="36">
        <f t="shared" si="802"/>
        <v>0.11989583333331269</v>
      </c>
      <c r="AG1144" s="35">
        <f t="shared" si="803"/>
        <v>0.12389236111108978</v>
      </c>
      <c r="AH1144" s="35">
        <f t="shared" si="804"/>
        <v>0.12788888888886688</v>
      </c>
      <c r="AI1144" s="35">
        <f t="shared" si="805"/>
        <v>0.13188541666664397</v>
      </c>
      <c r="AJ1144" s="35">
        <f t="shared" si="806"/>
        <v>0.13588194444442106</v>
      </c>
      <c r="AK1144" s="36">
        <f t="shared" si="807"/>
        <v>0.13987847222219815</v>
      </c>
      <c r="AL1144" s="35">
        <f t="shared" si="808"/>
        <v>0.14387499999997524</v>
      </c>
      <c r="AM1144" s="35">
        <f t="shared" si="809"/>
        <v>0.14787152777775234</v>
      </c>
      <c r="AN1144" s="35">
        <f t="shared" si="810"/>
        <v>0.1518680555555294</v>
      </c>
      <c r="AO1144" s="35">
        <f t="shared" si="811"/>
        <v>0.15586458333330649</v>
      </c>
      <c r="AP1144" s="36">
        <f t="shared" si="812"/>
        <v>0.15986111111108359</v>
      </c>
      <c r="AQ1144" s="35">
        <f t="shared" si="813"/>
        <v>0.16385763888886068</v>
      </c>
      <c r="AR1144" s="35">
        <f t="shared" si="814"/>
        <v>0.16785416666663777</v>
      </c>
      <c r="AS1144" s="38">
        <f t="shared" si="815"/>
        <v>0.16863348958330432</v>
      </c>
      <c r="AU1144" s="33">
        <v>3.9965277777770898E-3</v>
      </c>
    </row>
    <row r="1145" spans="1:47">
      <c r="A1145" s="33">
        <v>3.9976851851844996E-3</v>
      </c>
      <c r="B1145" s="34">
        <v>3.9976851851844996E-3</v>
      </c>
      <c r="C1145" s="35">
        <f t="shared" si="816"/>
        <v>7.9953703703689993E-3</v>
      </c>
      <c r="D1145" s="35">
        <f t="shared" si="774"/>
        <v>1.1993055555553498E-2</v>
      </c>
      <c r="E1145" s="35">
        <f t="shared" si="775"/>
        <v>1.5990740740737999E-2</v>
      </c>
      <c r="F1145" s="36">
        <f t="shared" si="776"/>
        <v>1.9988425925922499E-2</v>
      </c>
      <c r="G1145" s="35">
        <f t="shared" si="777"/>
        <v>2.3986111111106996E-2</v>
      </c>
      <c r="H1145" s="35">
        <f t="shared" si="778"/>
        <v>2.7983796296291497E-2</v>
      </c>
      <c r="I1145" s="35">
        <f t="shared" si="779"/>
        <v>3.1981481481475997E-2</v>
      </c>
      <c r="J1145" s="35">
        <f t="shared" si="780"/>
        <v>3.5979166666660498E-2</v>
      </c>
      <c r="K1145" s="36">
        <f t="shared" si="781"/>
        <v>3.9976851851844998E-2</v>
      </c>
      <c r="L1145" s="35">
        <f t="shared" si="782"/>
        <v>4.3974537037029499E-2</v>
      </c>
      <c r="M1145" s="35">
        <f t="shared" si="783"/>
        <v>4.7972222222213992E-2</v>
      </c>
      <c r="N1145" s="35">
        <f t="shared" si="784"/>
        <v>5.1969907407398493E-2</v>
      </c>
      <c r="O1145" s="35">
        <f t="shared" si="785"/>
        <v>5.5967592592582993E-2</v>
      </c>
      <c r="P1145" s="36">
        <f t="shared" si="786"/>
        <v>5.9965277777767494E-2</v>
      </c>
      <c r="Q1145" s="35">
        <f t="shared" si="787"/>
        <v>6.3962962962951994E-2</v>
      </c>
      <c r="R1145" s="35">
        <f t="shared" si="788"/>
        <v>6.7960648148136488E-2</v>
      </c>
      <c r="S1145" s="35">
        <f t="shared" si="789"/>
        <v>7.1958333333320995E-2</v>
      </c>
      <c r="T1145" s="35">
        <f t="shared" si="790"/>
        <v>7.5956018518505489E-2</v>
      </c>
      <c r="U1145" s="36">
        <f t="shared" si="791"/>
        <v>7.9953703703689996E-2</v>
      </c>
      <c r="V1145" s="35">
        <f t="shared" si="792"/>
        <v>8.395138888887449E-2</v>
      </c>
      <c r="W1145" s="37">
        <f t="shared" si="793"/>
        <v>8.4331168981467017E-2</v>
      </c>
      <c r="X1145" s="35">
        <f t="shared" si="794"/>
        <v>8.7949074074058997E-2</v>
      </c>
      <c r="Y1145" s="35">
        <f t="shared" si="795"/>
        <v>9.1946759259243491E-2</v>
      </c>
      <c r="Z1145" s="35">
        <f t="shared" si="796"/>
        <v>9.5944444444427984E-2</v>
      </c>
      <c r="AA1145" s="36">
        <f t="shared" si="797"/>
        <v>9.9942129629612492E-2</v>
      </c>
      <c r="AB1145" s="35">
        <f t="shared" si="798"/>
        <v>0.10393981481479699</v>
      </c>
      <c r="AC1145" s="35">
        <f t="shared" si="799"/>
        <v>0.10793749999998149</v>
      </c>
      <c r="AD1145" s="35">
        <f t="shared" si="800"/>
        <v>0.11193518518516599</v>
      </c>
      <c r="AE1145" s="35">
        <f t="shared" si="801"/>
        <v>0.11593287037035049</v>
      </c>
      <c r="AF1145" s="36">
        <f t="shared" si="802"/>
        <v>0.11993055555553499</v>
      </c>
      <c r="AG1145" s="35">
        <f t="shared" si="803"/>
        <v>0.12392824074071949</v>
      </c>
      <c r="AH1145" s="35">
        <f t="shared" si="804"/>
        <v>0.12792592592590399</v>
      </c>
      <c r="AI1145" s="35">
        <f t="shared" si="805"/>
        <v>0.1319236111110885</v>
      </c>
      <c r="AJ1145" s="35">
        <f t="shared" si="806"/>
        <v>0.13592129629627298</v>
      </c>
      <c r="AK1145" s="36">
        <f t="shared" si="807"/>
        <v>0.13991898148145748</v>
      </c>
      <c r="AL1145" s="35">
        <f t="shared" si="808"/>
        <v>0.14391666666664199</v>
      </c>
      <c r="AM1145" s="35">
        <f t="shared" si="809"/>
        <v>0.1479143518518265</v>
      </c>
      <c r="AN1145" s="35">
        <f t="shared" si="810"/>
        <v>0.15191203703701098</v>
      </c>
      <c r="AO1145" s="35">
        <f t="shared" si="811"/>
        <v>0.15590972222219548</v>
      </c>
      <c r="AP1145" s="36">
        <f t="shared" si="812"/>
        <v>0.15990740740737999</v>
      </c>
      <c r="AQ1145" s="35">
        <f t="shared" si="813"/>
        <v>0.16390509259256447</v>
      </c>
      <c r="AR1145" s="35">
        <f t="shared" si="814"/>
        <v>0.16790277777774898</v>
      </c>
      <c r="AS1145" s="38">
        <f t="shared" si="815"/>
        <v>0.16868232638885997</v>
      </c>
      <c r="AU1145" s="33">
        <v>3.9976851851844996E-3</v>
      </c>
    </row>
    <row r="1146" spans="1:47">
      <c r="A1146" s="33">
        <v>3.9988425925919103E-3</v>
      </c>
      <c r="B1146" s="34">
        <v>3.9988425925919103E-3</v>
      </c>
      <c r="C1146" s="35">
        <f t="shared" si="816"/>
        <v>7.9976851851838206E-3</v>
      </c>
      <c r="D1146" s="35">
        <f t="shared" si="774"/>
        <v>1.1996527777775731E-2</v>
      </c>
      <c r="E1146" s="35">
        <f t="shared" si="775"/>
        <v>1.5995370370367641E-2</v>
      </c>
      <c r="F1146" s="36">
        <f t="shared" si="776"/>
        <v>1.999421296295955E-2</v>
      </c>
      <c r="G1146" s="35">
        <f t="shared" si="777"/>
        <v>2.3993055555551462E-2</v>
      </c>
      <c r="H1146" s="35">
        <f t="shared" si="778"/>
        <v>2.7991898148143374E-2</v>
      </c>
      <c r="I1146" s="35">
        <f t="shared" si="779"/>
        <v>3.1990740740735282E-2</v>
      </c>
      <c r="J1146" s="35">
        <f t="shared" si="780"/>
        <v>3.5989583333327191E-2</v>
      </c>
      <c r="K1146" s="36">
        <f t="shared" si="781"/>
        <v>3.9988425925919099E-2</v>
      </c>
      <c r="L1146" s="35">
        <f t="shared" si="782"/>
        <v>4.3987268518511015E-2</v>
      </c>
      <c r="M1146" s="35">
        <f t="shared" si="783"/>
        <v>4.7986111111102923E-2</v>
      </c>
      <c r="N1146" s="35">
        <f t="shared" si="784"/>
        <v>5.1984953703694832E-2</v>
      </c>
      <c r="O1146" s="35">
        <f t="shared" si="785"/>
        <v>5.5983796296286747E-2</v>
      </c>
      <c r="P1146" s="36">
        <f t="shared" si="786"/>
        <v>5.9982638888878656E-2</v>
      </c>
      <c r="Q1146" s="35">
        <f t="shared" si="787"/>
        <v>6.3981481481470565E-2</v>
      </c>
      <c r="R1146" s="35">
        <f t="shared" si="788"/>
        <v>6.7980324074062473E-2</v>
      </c>
      <c r="S1146" s="35">
        <f t="shared" si="789"/>
        <v>7.1979166666654382E-2</v>
      </c>
      <c r="T1146" s="35">
        <f t="shared" si="790"/>
        <v>7.597800925924629E-2</v>
      </c>
      <c r="U1146" s="36">
        <f t="shared" si="791"/>
        <v>7.9976851851838199E-2</v>
      </c>
      <c r="V1146" s="35">
        <f t="shared" si="792"/>
        <v>8.3975694444430121E-2</v>
      </c>
      <c r="W1146" s="37">
        <f t="shared" si="793"/>
        <v>8.4355584490726346E-2</v>
      </c>
      <c r="X1146" s="35">
        <f t="shared" si="794"/>
        <v>8.797453703702203E-2</v>
      </c>
      <c r="Y1146" s="35">
        <f t="shared" si="795"/>
        <v>9.1973379629613938E-2</v>
      </c>
      <c r="Z1146" s="35">
        <f t="shared" si="796"/>
        <v>9.5972222222205847E-2</v>
      </c>
      <c r="AA1146" s="36">
        <f t="shared" si="797"/>
        <v>9.9971064814797755E-2</v>
      </c>
      <c r="AB1146" s="35">
        <f t="shared" si="798"/>
        <v>0.10396990740738966</v>
      </c>
      <c r="AC1146" s="35">
        <f t="shared" si="799"/>
        <v>0.10796874999998157</v>
      </c>
      <c r="AD1146" s="35">
        <f t="shared" si="800"/>
        <v>0.11196759259257349</v>
      </c>
      <c r="AE1146" s="35">
        <f t="shared" si="801"/>
        <v>0.1159664351851654</v>
      </c>
      <c r="AF1146" s="36">
        <f t="shared" si="802"/>
        <v>0.11996527777775731</v>
      </c>
      <c r="AG1146" s="35">
        <f t="shared" si="803"/>
        <v>0.12396412037034922</v>
      </c>
      <c r="AH1146" s="35">
        <f t="shared" si="804"/>
        <v>0.12796296296294113</v>
      </c>
      <c r="AI1146" s="35">
        <f t="shared" si="805"/>
        <v>0.13196180555553305</v>
      </c>
      <c r="AJ1146" s="35">
        <f t="shared" si="806"/>
        <v>0.13596064814812495</v>
      </c>
      <c r="AK1146" s="36">
        <f t="shared" si="807"/>
        <v>0.13995949074071687</v>
      </c>
      <c r="AL1146" s="35">
        <f t="shared" si="808"/>
        <v>0.14395833333330876</v>
      </c>
      <c r="AM1146" s="35">
        <f t="shared" si="809"/>
        <v>0.14795717592590069</v>
      </c>
      <c r="AN1146" s="35">
        <f t="shared" si="810"/>
        <v>0.15195601851849258</v>
      </c>
      <c r="AO1146" s="35">
        <f t="shared" si="811"/>
        <v>0.1559548611110845</v>
      </c>
      <c r="AP1146" s="36">
        <f t="shared" si="812"/>
        <v>0.1599537037036764</v>
      </c>
      <c r="AQ1146" s="35">
        <f t="shared" si="813"/>
        <v>0.16395254629626832</v>
      </c>
      <c r="AR1146" s="35">
        <f t="shared" si="814"/>
        <v>0.16795138888886024</v>
      </c>
      <c r="AS1146" s="38">
        <f t="shared" si="815"/>
        <v>0.16873116319441567</v>
      </c>
      <c r="AU1146" s="33">
        <v>3.9988425925919103E-3</v>
      </c>
    </row>
    <row r="1147" spans="1:47">
      <c r="A1147" s="33">
        <v>3.9999999999993097E-3</v>
      </c>
      <c r="B1147" s="34">
        <v>3.9999999999993097E-3</v>
      </c>
      <c r="C1147" s="35">
        <f t="shared" si="816"/>
        <v>7.9999999999986193E-3</v>
      </c>
      <c r="D1147" s="35">
        <f t="shared" si="774"/>
        <v>1.1999999999997929E-2</v>
      </c>
      <c r="E1147" s="35">
        <f t="shared" si="775"/>
        <v>1.5999999999997239E-2</v>
      </c>
      <c r="F1147" s="36">
        <f t="shared" si="776"/>
        <v>1.9999999999996548E-2</v>
      </c>
      <c r="G1147" s="35">
        <f t="shared" si="777"/>
        <v>2.3999999999995858E-2</v>
      </c>
      <c r="H1147" s="35">
        <f t="shared" si="778"/>
        <v>2.7999999999995168E-2</v>
      </c>
      <c r="I1147" s="35">
        <f t="shared" si="779"/>
        <v>3.1999999999994477E-2</v>
      </c>
      <c r="J1147" s="35">
        <f t="shared" si="780"/>
        <v>3.5999999999993787E-2</v>
      </c>
      <c r="K1147" s="36">
        <f t="shared" si="781"/>
        <v>3.9999999999993097E-2</v>
      </c>
      <c r="L1147" s="35">
        <f t="shared" si="782"/>
        <v>4.3999999999992406E-2</v>
      </c>
      <c r="M1147" s="35">
        <f t="shared" si="783"/>
        <v>4.7999999999991716E-2</v>
      </c>
      <c r="N1147" s="35">
        <f t="shared" si="784"/>
        <v>5.1999999999991026E-2</v>
      </c>
      <c r="O1147" s="35">
        <f t="shared" si="785"/>
        <v>5.5999999999990335E-2</v>
      </c>
      <c r="P1147" s="36">
        <f t="shared" si="786"/>
        <v>5.9999999999989645E-2</v>
      </c>
      <c r="Q1147" s="35">
        <f t="shared" si="787"/>
        <v>6.3999999999988955E-2</v>
      </c>
      <c r="R1147" s="35">
        <f t="shared" si="788"/>
        <v>6.7999999999988264E-2</v>
      </c>
      <c r="S1147" s="35">
        <f t="shared" si="789"/>
        <v>7.1999999999987574E-2</v>
      </c>
      <c r="T1147" s="35">
        <f t="shared" si="790"/>
        <v>7.5999999999986884E-2</v>
      </c>
      <c r="U1147" s="36">
        <f t="shared" si="791"/>
        <v>7.9999999999986193E-2</v>
      </c>
      <c r="V1147" s="35">
        <f t="shared" si="792"/>
        <v>8.3999999999985503E-2</v>
      </c>
      <c r="W1147" s="37">
        <f t="shared" si="793"/>
        <v>8.4379999999985439E-2</v>
      </c>
      <c r="X1147" s="35">
        <f t="shared" si="794"/>
        <v>8.7999999999984813E-2</v>
      </c>
      <c r="Y1147" s="35">
        <f t="shared" si="795"/>
        <v>9.1999999999984122E-2</v>
      </c>
      <c r="Z1147" s="35">
        <f t="shared" si="796"/>
        <v>9.5999999999983432E-2</v>
      </c>
      <c r="AA1147" s="36">
        <f t="shared" si="797"/>
        <v>9.9999999999982742E-2</v>
      </c>
      <c r="AB1147" s="35">
        <f t="shared" si="798"/>
        <v>0.10399999999998205</v>
      </c>
      <c r="AC1147" s="35">
        <f t="shared" si="799"/>
        <v>0.10799999999998136</v>
      </c>
      <c r="AD1147" s="35">
        <f t="shared" si="800"/>
        <v>0.11199999999998067</v>
      </c>
      <c r="AE1147" s="35">
        <f t="shared" si="801"/>
        <v>0.11599999999997998</v>
      </c>
      <c r="AF1147" s="36">
        <f t="shared" si="802"/>
        <v>0.11999999999997929</v>
      </c>
      <c r="AG1147" s="35">
        <f t="shared" si="803"/>
        <v>0.1239999999999786</v>
      </c>
      <c r="AH1147" s="35">
        <f t="shared" si="804"/>
        <v>0.12799999999997791</v>
      </c>
      <c r="AI1147" s="35">
        <f t="shared" si="805"/>
        <v>0.13199999999997722</v>
      </c>
      <c r="AJ1147" s="35">
        <f t="shared" si="806"/>
        <v>0.13599999999997653</v>
      </c>
      <c r="AK1147" s="36">
        <f t="shared" si="807"/>
        <v>0.13999999999997584</v>
      </c>
      <c r="AL1147" s="35">
        <f t="shared" si="808"/>
        <v>0.14399999999997515</v>
      </c>
      <c r="AM1147" s="35">
        <f t="shared" si="809"/>
        <v>0.14799999999997446</v>
      </c>
      <c r="AN1147" s="35">
        <f t="shared" si="810"/>
        <v>0.15199999999997377</v>
      </c>
      <c r="AO1147" s="35">
        <f t="shared" si="811"/>
        <v>0.15599999999997308</v>
      </c>
      <c r="AP1147" s="36">
        <f t="shared" si="812"/>
        <v>0.15999999999997239</v>
      </c>
      <c r="AQ1147" s="35">
        <f t="shared" si="813"/>
        <v>0.1639999999999717</v>
      </c>
      <c r="AR1147" s="35">
        <f t="shared" si="814"/>
        <v>0.16799999999997101</v>
      </c>
      <c r="AS1147" s="38">
        <f t="shared" si="815"/>
        <v>0.16877999999997087</v>
      </c>
      <c r="AU1147" s="33">
        <v>3.9999999999993097E-3</v>
      </c>
    </row>
    <row r="1148" spans="1:47">
      <c r="A1148" s="33">
        <v>4.0011574074067203E-3</v>
      </c>
      <c r="B1148" s="34">
        <v>4.0011574074067203E-3</v>
      </c>
      <c r="C1148" s="35">
        <f t="shared" si="816"/>
        <v>8.0023148148134406E-3</v>
      </c>
      <c r="D1148" s="35">
        <f t="shared" si="774"/>
        <v>1.200347222222016E-2</v>
      </c>
      <c r="E1148" s="35">
        <f t="shared" si="775"/>
        <v>1.6004629629626881E-2</v>
      </c>
      <c r="F1148" s="36">
        <f t="shared" si="776"/>
        <v>2.0005787037033602E-2</v>
      </c>
      <c r="G1148" s="35">
        <f t="shared" si="777"/>
        <v>2.400694444444032E-2</v>
      </c>
      <c r="H1148" s="35">
        <f t="shared" si="778"/>
        <v>2.8008101851847041E-2</v>
      </c>
      <c r="I1148" s="35">
        <f t="shared" si="779"/>
        <v>3.2009259259253763E-2</v>
      </c>
      <c r="J1148" s="35">
        <f t="shared" si="780"/>
        <v>3.601041666666048E-2</v>
      </c>
      <c r="K1148" s="36">
        <f t="shared" si="781"/>
        <v>4.0011574074067205E-2</v>
      </c>
      <c r="L1148" s="35">
        <f t="shared" si="782"/>
        <v>4.4012731481473923E-2</v>
      </c>
      <c r="M1148" s="35">
        <f t="shared" si="783"/>
        <v>4.801388888888064E-2</v>
      </c>
      <c r="N1148" s="35">
        <f t="shared" si="784"/>
        <v>5.2015046296287365E-2</v>
      </c>
      <c r="O1148" s="35">
        <f t="shared" si="785"/>
        <v>5.6016203703694083E-2</v>
      </c>
      <c r="P1148" s="36">
        <f t="shared" si="786"/>
        <v>6.0017361111100807E-2</v>
      </c>
      <c r="Q1148" s="35">
        <f t="shared" si="787"/>
        <v>6.4018518518507525E-2</v>
      </c>
      <c r="R1148" s="35">
        <f t="shared" si="788"/>
        <v>6.801967592591425E-2</v>
      </c>
      <c r="S1148" s="35">
        <f t="shared" si="789"/>
        <v>7.202083333332096E-2</v>
      </c>
      <c r="T1148" s="35">
        <f t="shared" si="790"/>
        <v>7.6021990740727685E-2</v>
      </c>
      <c r="U1148" s="36">
        <f t="shared" si="791"/>
        <v>8.002314814813441E-2</v>
      </c>
      <c r="V1148" s="35">
        <f t="shared" si="792"/>
        <v>8.4024305555541121E-2</v>
      </c>
      <c r="W1148" s="37">
        <f t="shared" si="793"/>
        <v>8.4404415509244754E-2</v>
      </c>
      <c r="X1148" s="35">
        <f t="shared" si="794"/>
        <v>8.8025462962947845E-2</v>
      </c>
      <c r="Y1148" s="35">
        <f t="shared" si="795"/>
        <v>9.202662037035457E-2</v>
      </c>
      <c r="Z1148" s="35">
        <f t="shared" si="796"/>
        <v>9.6027777777761281E-2</v>
      </c>
      <c r="AA1148" s="36">
        <f t="shared" si="797"/>
        <v>0.10002893518516801</v>
      </c>
      <c r="AB1148" s="35">
        <f t="shared" si="798"/>
        <v>0.10403009259257473</v>
      </c>
      <c r="AC1148" s="35">
        <f t="shared" si="799"/>
        <v>0.10803124999998145</v>
      </c>
      <c r="AD1148" s="35">
        <f t="shared" si="800"/>
        <v>0.11203240740738817</v>
      </c>
      <c r="AE1148" s="35">
        <f t="shared" si="801"/>
        <v>0.11603356481479489</v>
      </c>
      <c r="AF1148" s="36">
        <f t="shared" si="802"/>
        <v>0.12003472222220161</v>
      </c>
      <c r="AG1148" s="35">
        <f t="shared" si="803"/>
        <v>0.12403587962960833</v>
      </c>
      <c r="AH1148" s="35">
        <f t="shared" si="804"/>
        <v>0.12803703703701505</v>
      </c>
      <c r="AI1148" s="35">
        <f t="shared" si="805"/>
        <v>0.13203819444442177</v>
      </c>
      <c r="AJ1148" s="35">
        <f t="shared" si="806"/>
        <v>0.1360393518518285</v>
      </c>
      <c r="AK1148" s="36">
        <f t="shared" si="807"/>
        <v>0.14004050925923522</v>
      </c>
      <c r="AL1148" s="35">
        <f t="shared" si="808"/>
        <v>0.14404166666664192</v>
      </c>
      <c r="AM1148" s="35">
        <f t="shared" si="809"/>
        <v>0.14804282407404865</v>
      </c>
      <c r="AN1148" s="35">
        <f t="shared" si="810"/>
        <v>0.15204398148145537</v>
      </c>
      <c r="AO1148" s="35">
        <f t="shared" si="811"/>
        <v>0.15604513888886209</v>
      </c>
      <c r="AP1148" s="36">
        <f t="shared" si="812"/>
        <v>0.16004629629626882</v>
      </c>
      <c r="AQ1148" s="35">
        <f t="shared" si="813"/>
        <v>0.16404745370367554</v>
      </c>
      <c r="AR1148" s="35">
        <f t="shared" si="814"/>
        <v>0.16804861111108224</v>
      </c>
      <c r="AS1148" s="38">
        <f t="shared" si="815"/>
        <v>0.16882883680552657</v>
      </c>
      <c r="AU1148" s="33">
        <v>4.0011574074067203E-3</v>
      </c>
    </row>
    <row r="1149" spans="1:47">
      <c r="A1149" s="33">
        <v>4.0023148148141197E-3</v>
      </c>
      <c r="B1149" s="34">
        <v>4.0023148148141197E-3</v>
      </c>
      <c r="C1149" s="35">
        <f t="shared" si="816"/>
        <v>8.0046296296282394E-3</v>
      </c>
      <c r="D1149" s="35">
        <f t="shared" si="774"/>
        <v>1.200694444444236E-2</v>
      </c>
      <c r="E1149" s="35">
        <f t="shared" si="775"/>
        <v>1.6009259259256479E-2</v>
      </c>
      <c r="F1149" s="36">
        <f t="shared" si="776"/>
        <v>2.0011574074070598E-2</v>
      </c>
      <c r="G1149" s="35">
        <f t="shared" si="777"/>
        <v>2.401388888888472E-2</v>
      </c>
      <c r="H1149" s="35">
        <f t="shared" si="778"/>
        <v>2.8016203703698839E-2</v>
      </c>
      <c r="I1149" s="35">
        <f t="shared" si="779"/>
        <v>3.2018518518512958E-2</v>
      </c>
      <c r="J1149" s="35">
        <f t="shared" si="780"/>
        <v>3.6020833333327076E-2</v>
      </c>
      <c r="K1149" s="36">
        <f t="shared" si="781"/>
        <v>4.0023148148141195E-2</v>
      </c>
      <c r="L1149" s="35">
        <f t="shared" si="782"/>
        <v>4.4025462962955314E-2</v>
      </c>
      <c r="M1149" s="35">
        <f t="shared" si="783"/>
        <v>4.802777777776944E-2</v>
      </c>
      <c r="N1149" s="35">
        <f t="shared" si="784"/>
        <v>5.2030092592583559E-2</v>
      </c>
      <c r="O1149" s="35">
        <f t="shared" si="785"/>
        <v>5.6032407407397677E-2</v>
      </c>
      <c r="P1149" s="36">
        <f t="shared" si="786"/>
        <v>6.0034722222211796E-2</v>
      </c>
      <c r="Q1149" s="35">
        <f t="shared" si="787"/>
        <v>6.4037037037025915E-2</v>
      </c>
      <c r="R1149" s="35">
        <f t="shared" si="788"/>
        <v>6.8039351851840041E-2</v>
      </c>
      <c r="S1149" s="35">
        <f t="shared" si="789"/>
        <v>7.2041666666654153E-2</v>
      </c>
      <c r="T1149" s="35">
        <f t="shared" si="790"/>
        <v>7.6043981481468279E-2</v>
      </c>
      <c r="U1149" s="36">
        <f t="shared" si="791"/>
        <v>8.004629629628239E-2</v>
      </c>
      <c r="V1149" s="35">
        <f t="shared" si="792"/>
        <v>8.4048611111096516E-2</v>
      </c>
      <c r="W1149" s="37">
        <f t="shared" si="793"/>
        <v>8.4428831018503847E-2</v>
      </c>
      <c r="X1149" s="35">
        <f t="shared" si="794"/>
        <v>8.8050925925910628E-2</v>
      </c>
      <c r="Y1149" s="35">
        <f t="shared" si="795"/>
        <v>9.2053240740724754E-2</v>
      </c>
      <c r="Z1149" s="35">
        <f t="shared" si="796"/>
        <v>9.605555555553888E-2</v>
      </c>
      <c r="AA1149" s="36">
        <f t="shared" si="797"/>
        <v>0.10005787037035299</v>
      </c>
      <c r="AB1149" s="35">
        <f t="shared" si="798"/>
        <v>0.10406018518516712</v>
      </c>
      <c r="AC1149" s="35">
        <f t="shared" si="799"/>
        <v>0.10806249999998123</v>
      </c>
      <c r="AD1149" s="35">
        <f t="shared" si="800"/>
        <v>0.11206481481479535</v>
      </c>
      <c r="AE1149" s="35">
        <f t="shared" si="801"/>
        <v>0.11606712962960947</v>
      </c>
      <c r="AF1149" s="36">
        <f t="shared" si="802"/>
        <v>0.12006944444442359</v>
      </c>
      <c r="AG1149" s="35">
        <f t="shared" si="803"/>
        <v>0.1240717592592377</v>
      </c>
      <c r="AH1149" s="35">
        <f t="shared" si="804"/>
        <v>0.12807407407405183</v>
      </c>
      <c r="AI1149" s="35">
        <f t="shared" si="805"/>
        <v>0.13207638888886594</v>
      </c>
      <c r="AJ1149" s="35">
        <f t="shared" si="806"/>
        <v>0.13607870370368008</v>
      </c>
      <c r="AK1149" s="36">
        <f t="shared" si="807"/>
        <v>0.14008101851849419</v>
      </c>
      <c r="AL1149" s="35">
        <f t="shared" si="808"/>
        <v>0.14408333333330831</v>
      </c>
      <c r="AM1149" s="35">
        <f t="shared" si="809"/>
        <v>0.14808564814812242</v>
      </c>
      <c r="AN1149" s="35">
        <f t="shared" si="810"/>
        <v>0.15208796296293656</v>
      </c>
      <c r="AO1149" s="35">
        <f t="shared" si="811"/>
        <v>0.15609027777775067</v>
      </c>
      <c r="AP1149" s="36">
        <f t="shared" si="812"/>
        <v>0.16009259259256478</v>
      </c>
      <c r="AQ1149" s="35">
        <f t="shared" si="813"/>
        <v>0.16409490740737892</v>
      </c>
      <c r="AR1149" s="35">
        <f t="shared" si="814"/>
        <v>0.16809722222219303</v>
      </c>
      <c r="AS1149" s="38">
        <f t="shared" si="815"/>
        <v>0.16887767361108177</v>
      </c>
      <c r="AU1149" s="33">
        <v>4.0023148148141197E-3</v>
      </c>
    </row>
    <row r="1150" spans="1:47">
      <c r="A1150" s="33">
        <v>4.0034722222215303E-3</v>
      </c>
      <c r="B1150" s="34">
        <v>4.0034722222215303E-3</v>
      </c>
      <c r="C1150" s="35">
        <f t="shared" si="816"/>
        <v>8.0069444444430607E-3</v>
      </c>
      <c r="D1150" s="35">
        <f t="shared" si="774"/>
        <v>1.2010416666664591E-2</v>
      </c>
      <c r="E1150" s="35">
        <f t="shared" si="775"/>
        <v>1.6013888888886121E-2</v>
      </c>
      <c r="F1150" s="36">
        <f t="shared" si="776"/>
        <v>2.0017361111107652E-2</v>
      </c>
      <c r="G1150" s="35">
        <f t="shared" si="777"/>
        <v>2.4020833333329182E-2</v>
      </c>
      <c r="H1150" s="35">
        <f t="shared" si="778"/>
        <v>2.8024305555550712E-2</v>
      </c>
      <c r="I1150" s="35">
        <f t="shared" si="779"/>
        <v>3.2027777777772243E-2</v>
      </c>
      <c r="J1150" s="35">
        <f t="shared" si="780"/>
        <v>3.603124999999377E-2</v>
      </c>
      <c r="K1150" s="36">
        <f t="shared" si="781"/>
        <v>4.0034722222215303E-2</v>
      </c>
      <c r="L1150" s="35">
        <f t="shared" si="782"/>
        <v>4.4038194444436837E-2</v>
      </c>
      <c r="M1150" s="35">
        <f t="shared" si="783"/>
        <v>4.8041666666658364E-2</v>
      </c>
      <c r="N1150" s="35">
        <f t="shared" si="784"/>
        <v>5.2045138888879891E-2</v>
      </c>
      <c r="O1150" s="35">
        <f t="shared" si="785"/>
        <v>5.6048611111101425E-2</v>
      </c>
      <c r="P1150" s="36">
        <f t="shared" si="786"/>
        <v>6.0052083333322959E-2</v>
      </c>
      <c r="Q1150" s="35">
        <f t="shared" si="787"/>
        <v>6.4055555555544486E-2</v>
      </c>
      <c r="R1150" s="35">
        <f t="shared" si="788"/>
        <v>6.8059027777766012E-2</v>
      </c>
      <c r="S1150" s="35">
        <f t="shared" si="789"/>
        <v>7.2062499999987539E-2</v>
      </c>
      <c r="T1150" s="35">
        <f t="shared" si="790"/>
        <v>7.606597222220908E-2</v>
      </c>
      <c r="U1150" s="36">
        <f t="shared" si="791"/>
        <v>8.0069444444430607E-2</v>
      </c>
      <c r="V1150" s="35">
        <f t="shared" si="792"/>
        <v>8.4072916666652134E-2</v>
      </c>
      <c r="W1150" s="37">
        <f t="shared" si="793"/>
        <v>8.4453246527763176E-2</v>
      </c>
      <c r="X1150" s="35">
        <f t="shared" si="794"/>
        <v>8.8076388888873675E-2</v>
      </c>
      <c r="Y1150" s="35">
        <f t="shared" si="795"/>
        <v>9.2079861111095201E-2</v>
      </c>
      <c r="Z1150" s="35">
        <f t="shared" si="796"/>
        <v>9.6083333333316728E-2</v>
      </c>
      <c r="AA1150" s="36">
        <f t="shared" si="797"/>
        <v>0.10008680555553826</v>
      </c>
      <c r="AB1150" s="35">
        <f t="shared" si="798"/>
        <v>0.10409027777775978</v>
      </c>
      <c r="AC1150" s="35">
        <f t="shared" si="799"/>
        <v>0.10809374999998132</v>
      </c>
      <c r="AD1150" s="35">
        <f t="shared" si="800"/>
        <v>0.11209722222220285</v>
      </c>
      <c r="AE1150" s="35">
        <f t="shared" si="801"/>
        <v>0.11610069444442438</v>
      </c>
      <c r="AF1150" s="36">
        <f t="shared" si="802"/>
        <v>0.12010416666664592</v>
      </c>
      <c r="AG1150" s="35">
        <f t="shared" si="803"/>
        <v>0.12410763888886744</v>
      </c>
      <c r="AH1150" s="35">
        <f t="shared" si="804"/>
        <v>0.12811111111108897</v>
      </c>
      <c r="AI1150" s="35">
        <f t="shared" si="805"/>
        <v>0.1321145833333105</v>
      </c>
      <c r="AJ1150" s="35">
        <f t="shared" si="806"/>
        <v>0.13611805555553202</v>
      </c>
      <c r="AK1150" s="36">
        <f t="shared" si="807"/>
        <v>0.14012152777775355</v>
      </c>
      <c r="AL1150" s="35">
        <f t="shared" si="808"/>
        <v>0.14412499999997508</v>
      </c>
      <c r="AM1150" s="35">
        <f t="shared" si="809"/>
        <v>0.14812847222219663</v>
      </c>
      <c r="AN1150" s="35">
        <f t="shared" si="810"/>
        <v>0.15213194444441816</v>
      </c>
      <c r="AO1150" s="35">
        <f t="shared" si="811"/>
        <v>0.15613541666663969</v>
      </c>
      <c r="AP1150" s="36">
        <f t="shared" si="812"/>
        <v>0.16013888888886121</v>
      </c>
      <c r="AQ1150" s="35">
        <f t="shared" si="813"/>
        <v>0.16414236111108274</v>
      </c>
      <c r="AR1150" s="35">
        <f t="shared" si="814"/>
        <v>0.16814583333330427</v>
      </c>
      <c r="AS1150" s="38">
        <f t="shared" si="815"/>
        <v>0.16892651041663748</v>
      </c>
      <c r="AU1150" s="33">
        <v>4.0034722222215303E-3</v>
      </c>
    </row>
    <row r="1151" spans="1:47">
      <c r="A1151" s="33">
        <v>4.0046296296289297E-3</v>
      </c>
      <c r="B1151" s="34">
        <v>4.0046296296289297E-3</v>
      </c>
      <c r="C1151" s="35">
        <f t="shared" si="816"/>
        <v>8.0092592592578594E-3</v>
      </c>
      <c r="D1151" s="35">
        <f t="shared" si="774"/>
        <v>1.2013888888886789E-2</v>
      </c>
      <c r="E1151" s="35">
        <f t="shared" si="775"/>
        <v>1.6018518518515719E-2</v>
      </c>
      <c r="F1151" s="36">
        <f t="shared" si="776"/>
        <v>2.0023148148144647E-2</v>
      </c>
      <c r="G1151" s="35">
        <f t="shared" si="777"/>
        <v>2.4027777777773578E-2</v>
      </c>
      <c r="H1151" s="35">
        <f t="shared" si="778"/>
        <v>2.803240740740251E-2</v>
      </c>
      <c r="I1151" s="35">
        <f t="shared" si="779"/>
        <v>3.2037037037031438E-2</v>
      </c>
      <c r="J1151" s="35">
        <f t="shared" si="780"/>
        <v>3.6041666666660366E-2</v>
      </c>
      <c r="K1151" s="36">
        <f t="shared" si="781"/>
        <v>4.0046296296289294E-2</v>
      </c>
      <c r="L1151" s="35">
        <f t="shared" si="782"/>
        <v>4.4050925925918229E-2</v>
      </c>
      <c r="M1151" s="35">
        <f t="shared" si="783"/>
        <v>4.8055555555547157E-2</v>
      </c>
      <c r="N1151" s="35">
        <f t="shared" si="784"/>
        <v>5.2060185185176085E-2</v>
      </c>
      <c r="O1151" s="35">
        <f t="shared" si="785"/>
        <v>5.606481481480502E-2</v>
      </c>
      <c r="P1151" s="36">
        <f t="shared" si="786"/>
        <v>6.0069444444433948E-2</v>
      </c>
      <c r="Q1151" s="35">
        <f t="shared" si="787"/>
        <v>6.4074074074062876E-2</v>
      </c>
      <c r="R1151" s="35">
        <f t="shared" si="788"/>
        <v>6.8078703703691804E-2</v>
      </c>
      <c r="S1151" s="35">
        <f t="shared" si="789"/>
        <v>7.2083333333320732E-2</v>
      </c>
      <c r="T1151" s="35">
        <f t="shared" si="790"/>
        <v>7.608796296294966E-2</v>
      </c>
      <c r="U1151" s="36">
        <f t="shared" si="791"/>
        <v>8.0092592592578588E-2</v>
      </c>
      <c r="V1151" s="35">
        <f t="shared" si="792"/>
        <v>8.4097222222207529E-2</v>
      </c>
      <c r="W1151" s="37">
        <f t="shared" si="793"/>
        <v>8.4477662037022269E-2</v>
      </c>
      <c r="X1151" s="35">
        <f t="shared" si="794"/>
        <v>8.8101851851836457E-2</v>
      </c>
      <c r="Y1151" s="35">
        <f t="shared" si="795"/>
        <v>9.2106481481465385E-2</v>
      </c>
      <c r="Z1151" s="35">
        <f t="shared" si="796"/>
        <v>9.6111111111094313E-2</v>
      </c>
      <c r="AA1151" s="36">
        <f t="shared" si="797"/>
        <v>0.10011574074072324</v>
      </c>
      <c r="AB1151" s="35">
        <f t="shared" si="798"/>
        <v>0.10412037037035217</v>
      </c>
      <c r="AC1151" s="35">
        <f t="shared" si="799"/>
        <v>0.1081249999999811</v>
      </c>
      <c r="AD1151" s="35">
        <f t="shared" si="800"/>
        <v>0.11212962962961004</v>
      </c>
      <c r="AE1151" s="35">
        <f t="shared" si="801"/>
        <v>0.11613425925923897</v>
      </c>
      <c r="AF1151" s="36">
        <f t="shared" si="802"/>
        <v>0.1201388888888679</v>
      </c>
      <c r="AG1151" s="35">
        <f t="shared" si="803"/>
        <v>0.12414351851849682</v>
      </c>
      <c r="AH1151" s="35">
        <f t="shared" si="804"/>
        <v>0.12814814814812575</v>
      </c>
      <c r="AI1151" s="35">
        <f t="shared" si="805"/>
        <v>0.13215277777775469</v>
      </c>
      <c r="AJ1151" s="35">
        <f t="shared" si="806"/>
        <v>0.13615740740738361</v>
      </c>
      <c r="AK1151" s="36">
        <f t="shared" si="807"/>
        <v>0.14016203703701255</v>
      </c>
      <c r="AL1151" s="35">
        <f t="shared" si="808"/>
        <v>0.14416666666664146</v>
      </c>
      <c r="AM1151" s="35">
        <f t="shared" si="809"/>
        <v>0.1481712962962704</v>
      </c>
      <c r="AN1151" s="35">
        <f t="shared" si="810"/>
        <v>0.15217592592589932</v>
      </c>
      <c r="AO1151" s="35">
        <f t="shared" si="811"/>
        <v>0.15618055555552826</v>
      </c>
      <c r="AP1151" s="36">
        <f t="shared" si="812"/>
        <v>0.16018518518515718</v>
      </c>
      <c r="AQ1151" s="35">
        <f t="shared" si="813"/>
        <v>0.16418981481478612</v>
      </c>
      <c r="AR1151" s="35">
        <f t="shared" si="814"/>
        <v>0.16819444444441506</v>
      </c>
      <c r="AS1151" s="38">
        <f t="shared" si="815"/>
        <v>0.16897534722219268</v>
      </c>
      <c r="AU1151" s="33">
        <v>4.0046296296289297E-3</v>
      </c>
    </row>
    <row r="1152" spans="1:47">
      <c r="A1152" s="33">
        <v>4.0057870370363404E-3</v>
      </c>
      <c r="B1152" s="34">
        <v>4.0057870370363404E-3</v>
      </c>
      <c r="C1152" s="35">
        <f t="shared" si="816"/>
        <v>8.0115740740726808E-3</v>
      </c>
      <c r="D1152" s="35">
        <f t="shared" si="774"/>
        <v>1.2017361111109022E-2</v>
      </c>
      <c r="E1152" s="35">
        <f t="shared" si="775"/>
        <v>1.6023148148145362E-2</v>
      </c>
      <c r="F1152" s="36">
        <f t="shared" si="776"/>
        <v>2.0028935185181701E-2</v>
      </c>
      <c r="G1152" s="35">
        <f t="shared" si="777"/>
        <v>2.4034722222218044E-2</v>
      </c>
      <c r="H1152" s="35">
        <f t="shared" si="778"/>
        <v>2.8040509259254384E-2</v>
      </c>
      <c r="I1152" s="35">
        <f t="shared" si="779"/>
        <v>3.2046296296290723E-2</v>
      </c>
      <c r="J1152" s="35">
        <f t="shared" si="780"/>
        <v>3.6052083333327066E-2</v>
      </c>
      <c r="K1152" s="36">
        <f t="shared" si="781"/>
        <v>4.0057870370363402E-2</v>
      </c>
      <c r="L1152" s="35">
        <f t="shared" si="782"/>
        <v>4.4063657407399745E-2</v>
      </c>
      <c r="M1152" s="35">
        <f t="shared" si="783"/>
        <v>4.8069444444436088E-2</v>
      </c>
      <c r="N1152" s="35">
        <f t="shared" si="784"/>
        <v>5.2075231481472424E-2</v>
      </c>
      <c r="O1152" s="35">
        <f t="shared" si="785"/>
        <v>5.6081018518508767E-2</v>
      </c>
      <c r="P1152" s="36">
        <f t="shared" si="786"/>
        <v>6.0086805555545103E-2</v>
      </c>
      <c r="Q1152" s="35">
        <f t="shared" si="787"/>
        <v>6.4092592592581446E-2</v>
      </c>
      <c r="R1152" s="35">
        <f t="shared" si="788"/>
        <v>6.8098379629617789E-2</v>
      </c>
      <c r="S1152" s="35">
        <f t="shared" si="789"/>
        <v>7.2104166666654132E-2</v>
      </c>
      <c r="T1152" s="35">
        <f t="shared" si="790"/>
        <v>7.6109953703690461E-2</v>
      </c>
      <c r="U1152" s="36">
        <f t="shared" si="791"/>
        <v>8.0115740740726804E-2</v>
      </c>
      <c r="V1152" s="35">
        <f t="shared" si="792"/>
        <v>8.4121527777763147E-2</v>
      </c>
      <c r="W1152" s="37">
        <f t="shared" si="793"/>
        <v>8.4502077546281598E-2</v>
      </c>
      <c r="X1152" s="35">
        <f t="shared" si="794"/>
        <v>8.812731481479949E-2</v>
      </c>
      <c r="Y1152" s="35">
        <f t="shared" si="795"/>
        <v>9.2133101851835833E-2</v>
      </c>
      <c r="Z1152" s="35">
        <f t="shared" si="796"/>
        <v>9.6138888888872176E-2</v>
      </c>
      <c r="AA1152" s="36">
        <f t="shared" si="797"/>
        <v>0.10014467592590851</v>
      </c>
      <c r="AB1152" s="35">
        <f t="shared" si="798"/>
        <v>0.10415046296294485</v>
      </c>
      <c r="AC1152" s="35">
        <f t="shared" si="799"/>
        <v>0.10815624999998119</v>
      </c>
      <c r="AD1152" s="35">
        <f t="shared" si="800"/>
        <v>0.11216203703701753</v>
      </c>
      <c r="AE1152" s="35">
        <f t="shared" si="801"/>
        <v>0.11616782407405388</v>
      </c>
      <c r="AF1152" s="36">
        <f t="shared" si="802"/>
        <v>0.12017361111109021</v>
      </c>
      <c r="AG1152" s="35">
        <f t="shared" si="803"/>
        <v>0.12417939814812655</v>
      </c>
      <c r="AH1152" s="35">
        <f t="shared" si="804"/>
        <v>0.12818518518516289</v>
      </c>
      <c r="AI1152" s="35">
        <f t="shared" si="805"/>
        <v>0.13219097222219922</v>
      </c>
      <c r="AJ1152" s="35">
        <f t="shared" si="806"/>
        <v>0.13619675925923558</v>
      </c>
      <c r="AK1152" s="36">
        <f t="shared" si="807"/>
        <v>0.14020254629627191</v>
      </c>
      <c r="AL1152" s="35">
        <f t="shared" si="808"/>
        <v>0.14420833333330826</v>
      </c>
      <c r="AM1152" s="35">
        <f t="shared" si="809"/>
        <v>0.14821412037034459</v>
      </c>
      <c r="AN1152" s="35">
        <f t="shared" si="810"/>
        <v>0.15221990740738092</v>
      </c>
      <c r="AO1152" s="35">
        <f t="shared" si="811"/>
        <v>0.15622569444441728</v>
      </c>
      <c r="AP1152" s="36">
        <f t="shared" si="812"/>
        <v>0.16023148148145361</v>
      </c>
      <c r="AQ1152" s="35">
        <f t="shared" si="813"/>
        <v>0.16423726851848996</v>
      </c>
      <c r="AR1152" s="35">
        <f t="shared" si="814"/>
        <v>0.16824305555552629</v>
      </c>
      <c r="AS1152" s="38">
        <f t="shared" si="815"/>
        <v>0.16902418402774838</v>
      </c>
      <c r="AU1152" s="33">
        <v>4.0057870370363404E-3</v>
      </c>
    </row>
    <row r="1153" spans="1:47">
      <c r="A1153" s="33">
        <v>4.0069444444437398E-3</v>
      </c>
      <c r="B1153" s="34">
        <v>4.0069444444437398E-3</v>
      </c>
      <c r="C1153" s="35">
        <f t="shared" si="816"/>
        <v>8.0138888888874795E-3</v>
      </c>
      <c r="D1153" s="35">
        <f t="shared" si="774"/>
        <v>1.2020833333331218E-2</v>
      </c>
      <c r="E1153" s="35">
        <f t="shared" si="775"/>
        <v>1.6027777777774959E-2</v>
      </c>
      <c r="F1153" s="36">
        <f t="shared" si="776"/>
        <v>2.00347222222187E-2</v>
      </c>
      <c r="G1153" s="35">
        <f t="shared" si="777"/>
        <v>2.4041666666662437E-2</v>
      </c>
      <c r="H1153" s="35">
        <f t="shared" si="778"/>
        <v>2.8048611111106177E-2</v>
      </c>
      <c r="I1153" s="35">
        <f t="shared" si="779"/>
        <v>3.2055555555549918E-2</v>
      </c>
      <c r="J1153" s="35">
        <f t="shared" si="780"/>
        <v>3.6062499999993655E-2</v>
      </c>
      <c r="K1153" s="36">
        <f t="shared" si="781"/>
        <v>4.0069444444437399E-2</v>
      </c>
      <c r="L1153" s="35">
        <f t="shared" si="782"/>
        <v>4.4076388888881136E-2</v>
      </c>
      <c r="M1153" s="35">
        <f t="shared" si="783"/>
        <v>4.8083333333324874E-2</v>
      </c>
      <c r="N1153" s="35">
        <f t="shared" si="784"/>
        <v>5.2090277777768618E-2</v>
      </c>
      <c r="O1153" s="35">
        <f t="shared" si="785"/>
        <v>5.6097222222212355E-2</v>
      </c>
      <c r="P1153" s="36">
        <f t="shared" si="786"/>
        <v>6.0104166666656099E-2</v>
      </c>
      <c r="Q1153" s="35">
        <f t="shared" si="787"/>
        <v>6.4111111111099836E-2</v>
      </c>
      <c r="R1153" s="35">
        <f t="shared" si="788"/>
        <v>6.811805555554358E-2</v>
      </c>
      <c r="S1153" s="35">
        <f t="shared" si="789"/>
        <v>7.212499999998731E-2</v>
      </c>
      <c r="T1153" s="35">
        <f t="shared" si="790"/>
        <v>7.6131944444431054E-2</v>
      </c>
      <c r="U1153" s="36">
        <f t="shared" si="791"/>
        <v>8.0138888888874799E-2</v>
      </c>
      <c r="V1153" s="35">
        <f t="shared" si="792"/>
        <v>8.4145833333318529E-2</v>
      </c>
      <c r="W1153" s="37">
        <f t="shared" si="793"/>
        <v>8.4526493055540691E-2</v>
      </c>
      <c r="X1153" s="35">
        <f t="shared" si="794"/>
        <v>8.8152777777762273E-2</v>
      </c>
      <c r="Y1153" s="35">
        <f t="shared" si="795"/>
        <v>9.2159722222206017E-2</v>
      </c>
      <c r="Z1153" s="35">
        <f t="shared" si="796"/>
        <v>9.6166666666649747E-2</v>
      </c>
      <c r="AA1153" s="36">
        <f t="shared" si="797"/>
        <v>0.10017361111109349</v>
      </c>
      <c r="AB1153" s="35">
        <f t="shared" si="798"/>
        <v>0.10418055555553724</v>
      </c>
      <c r="AC1153" s="35">
        <f t="shared" si="799"/>
        <v>0.10818749999998098</v>
      </c>
      <c r="AD1153" s="35">
        <f t="shared" si="800"/>
        <v>0.11219444444442471</v>
      </c>
      <c r="AE1153" s="35">
        <f t="shared" si="801"/>
        <v>0.11620138888886845</v>
      </c>
      <c r="AF1153" s="36">
        <f t="shared" si="802"/>
        <v>0.1202083333333122</v>
      </c>
      <c r="AG1153" s="35">
        <f t="shared" si="803"/>
        <v>0.12421527777775593</v>
      </c>
      <c r="AH1153" s="35">
        <f t="shared" si="804"/>
        <v>0.12822222222219967</v>
      </c>
      <c r="AI1153" s="35">
        <f t="shared" si="805"/>
        <v>0.13222916666664342</v>
      </c>
      <c r="AJ1153" s="35">
        <f t="shared" si="806"/>
        <v>0.13623611111108716</v>
      </c>
      <c r="AK1153" s="36">
        <f t="shared" si="807"/>
        <v>0.1402430555555309</v>
      </c>
      <c r="AL1153" s="35">
        <f t="shared" si="808"/>
        <v>0.14424999999997462</v>
      </c>
      <c r="AM1153" s="35">
        <f t="shared" si="809"/>
        <v>0.14825694444441836</v>
      </c>
      <c r="AN1153" s="35">
        <f t="shared" si="810"/>
        <v>0.15226388888886211</v>
      </c>
      <c r="AO1153" s="35">
        <f t="shared" si="811"/>
        <v>0.15627083333330585</v>
      </c>
      <c r="AP1153" s="36">
        <f t="shared" si="812"/>
        <v>0.1602777777777496</v>
      </c>
      <c r="AQ1153" s="35">
        <f t="shared" si="813"/>
        <v>0.16428472222219334</v>
      </c>
      <c r="AR1153" s="35">
        <f t="shared" si="814"/>
        <v>0.16829166666663706</v>
      </c>
      <c r="AS1153" s="38">
        <f t="shared" si="815"/>
        <v>0.16907302083330361</v>
      </c>
      <c r="AU1153" s="33">
        <v>4.0069444444437398E-3</v>
      </c>
    </row>
    <row r="1154" spans="1:47">
      <c r="A1154" s="33">
        <v>4.0081018518511599E-3</v>
      </c>
      <c r="B1154" s="34">
        <v>4.0081018518511599E-3</v>
      </c>
      <c r="C1154" s="35">
        <f t="shared" si="816"/>
        <v>8.0162037037023199E-3</v>
      </c>
      <c r="D1154" s="35">
        <f t="shared" si="774"/>
        <v>1.2024305555553481E-2</v>
      </c>
      <c r="E1154" s="35">
        <f t="shared" si="775"/>
        <v>1.603240740740464E-2</v>
      </c>
      <c r="F1154" s="36">
        <f t="shared" si="776"/>
        <v>2.0040509259255799E-2</v>
      </c>
      <c r="G1154" s="35">
        <f t="shared" si="777"/>
        <v>2.4048611111106961E-2</v>
      </c>
      <c r="H1154" s="35">
        <f t="shared" si="778"/>
        <v>2.8056712962958121E-2</v>
      </c>
      <c r="I1154" s="35">
        <f t="shared" si="779"/>
        <v>3.206481481480928E-2</v>
      </c>
      <c r="J1154" s="35">
        <f t="shared" si="780"/>
        <v>3.6072916666660439E-2</v>
      </c>
      <c r="K1154" s="36">
        <f t="shared" si="781"/>
        <v>4.0081018518511598E-2</v>
      </c>
      <c r="L1154" s="35">
        <f t="shared" si="782"/>
        <v>4.4089120370362757E-2</v>
      </c>
      <c r="M1154" s="35">
        <f t="shared" si="783"/>
        <v>4.8097222222213923E-2</v>
      </c>
      <c r="N1154" s="35">
        <f t="shared" si="784"/>
        <v>5.2105324074065082E-2</v>
      </c>
      <c r="O1154" s="35">
        <f t="shared" si="785"/>
        <v>5.6113425925916241E-2</v>
      </c>
      <c r="P1154" s="36">
        <f t="shared" si="786"/>
        <v>6.01215277777674E-2</v>
      </c>
      <c r="Q1154" s="35">
        <f t="shared" si="787"/>
        <v>6.4129629629618559E-2</v>
      </c>
      <c r="R1154" s="35">
        <f t="shared" si="788"/>
        <v>6.8137731481469718E-2</v>
      </c>
      <c r="S1154" s="35">
        <f t="shared" si="789"/>
        <v>7.2145833333320877E-2</v>
      </c>
      <c r="T1154" s="35">
        <f t="shared" si="790"/>
        <v>7.6153935185172036E-2</v>
      </c>
      <c r="U1154" s="36">
        <f t="shared" si="791"/>
        <v>8.0162037037023195E-2</v>
      </c>
      <c r="V1154" s="35">
        <f t="shared" si="792"/>
        <v>8.4170138888874355E-2</v>
      </c>
      <c r="W1154" s="37">
        <f t="shared" si="793"/>
        <v>8.4550908564800215E-2</v>
      </c>
      <c r="X1154" s="35">
        <f t="shared" si="794"/>
        <v>8.8178240740725514E-2</v>
      </c>
      <c r="Y1154" s="35">
        <f t="shared" si="795"/>
        <v>9.2186342592576673E-2</v>
      </c>
      <c r="Z1154" s="35">
        <f t="shared" si="796"/>
        <v>9.6194444444427846E-2</v>
      </c>
      <c r="AA1154" s="36">
        <f t="shared" si="797"/>
        <v>0.100202546296279</v>
      </c>
      <c r="AB1154" s="35">
        <f t="shared" si="798"/>
        <v>0.10421064814813016</v>
      </c>
      <c r="AC1154" s="35">
        <f t="shared" si="799"/>
        <v>0.10821874999998132</v>
      </c>
      <c r="AD1154" s="35">
        <f t="shared" si="800"/>
        <v>0.11222685185183248</v>
      </c>
      <c r="AE1154" s="35">
        <f t="shared" si="801"/>
        <v>0.11623495370368364</v>
      </c>
      <c r="AF1154" s="36">
        <f t="shared" si="802"/>
        <v>0.1202430555555348</v>
      </c>
      <c r="AG1154" s="35">
        <f t="shared" si="803"/>
        <v>0.12425115740738596</v>
      </c>
      <c r="AH1154" s="35">
        <f t="shared" si="804"/>
        <v>0.12825925925923712</v>
      </c>
      <c r="AI1154" s="35">
        <f t="shared" si="805"/>
        <v>0.13226736111108828</v>
      </c>
      <c r="AJ1154" s="35">
        <f t="shared" si="806"/>
        <v>0.13627546296293944</v>
      </c>
      <c r="AK1154" s="36">
        <f t="shared" si="807"/>
        <v>0.1402835648147906</v>
      </c>
      <c r="AL1154" s="35">
        <f t="shared" si="808"/>
        <v>0.14429166666664175</v>
      </c>
      <c r="AM1154" s="35">
        <f t="shared" si="809"/>
        <v>0.14829976851849291</v>
      </c>
      <c r="AN1154" s="35">
        <f t="shared" si="810"/>
        <v>0.15230787037034407</v>
      </c>
      <c r="AO1154" s="35">
        <f t="shared" si="811"/>
        <v>0.15631597222219523</v>
      </c>
      <c r="AP1154" s="36">
        <f t="shared" si="812"/>
        <v>0.16032407407404639</v>
      </c>
      <c r="AQ1154" s="35">
        <f t="shared" si="813"/>
        <v>0.16433217592589755</v>
      </c>
      <c r="AR1154" s="35">
        <f t="shared" si="814"/>
        <v>0.16834027777774871</v>
      </c>
      <c r="AS1154" s="38">
        <f t="shared" si="815"/>
        <v>0.1691218576388597</v>
      </c>
      <c r="AU1154" s="33">
        <v>4.0081018518511599E-3</v>
      </c>
    </row>
    <row r="1155" spans="1:47">
      <c r="A1155" s="33">
        <v>4.0092592592585697E-3</v>
      </c>
      <c r="B1155" s="34">
        <v>4.0092592592585697E-3</v>
      </c>
      <c r="C1155" s="35">
        <f t="shared" si="816"/>
        <v>8.0185185185171395E-3</v>
      </c>
      <c r="D1155" s="35">
        <f t="shared" si="774"/>
        <v>1.2027777777775708E-2</v>
      </c>
      <c r="E1155" s="35">
        <f t="shared" si="775"/>
        <v>1.6037037037034279E-2</v>
      </c>
      <c r="F1155" s="36">
        <f t="shared" si="776"/>
        <v>2.004629629629285E-2</v>
      </c>
      <c r="G1155" s="35">
        <f t="shared" si="777"/>
        <v>2.4055555555551417E-2</v>
      </c>
      <c r="H1155" s="35">
        <f t="shared" si="778"/>
        <v>2.8064814814809987E-2</v>
      </c>
      <c r="I1155" s="35">
        <f t="shared" si="779"/>
        <v>3.2074074074068558E-2</v>
      </c>
      <c r="J1155" s="35">
        <f t="shared" si="780"/>
        <v>3.6083333333327125E-2</v>
      </c>
      <c r="K1155" s="36">
        <f t="shared" si="781"/>
        <v>4.0092592592585699E-2</v>
      </c>
      <c r="L1155" s="35">
        <f t="shared" si="782"/>
        <v>4.4101851851844266E-2</v>
      </c>
      <c r="M1155" s="35">
        <f t="shared" si="783"/>
        <v>4.8111111111102833E-2</v>
      </c>
      <c r="N1155" s="35">
        <f t="shared" si="784"/>
        <v>5.2120370370361407E-2</v>
      </c>
      <c r="O1155" s="35">
        <f t="shared" si="785"/>
        <v>5.6129629629619975E-2</v>
      </c>
      <c r="P1155" s="36">
        <f t="shared" si="786"/>
        <v>6.0138888888878549E-2</v>
      </c>
      <c r="Q1155" s="35">
        <f t="shared" si="787"/>
        <v>6.4148148148137116E-2</v>
      </c>
      <c r="R1155" s="35">
        <f t="shared" si="788"/>
        <v>6.815740740739569E-2</v>
      </c>
      <c r="S1155" s="35">
        <f t="shared" si="789"/>
        <v>7.216666666665425E-2</v>
      </c>
      <c r="T1155" s="35">
        <f t="shared" si="790"/>
        <v>7.6175925925912824E-2</v>
      </c>
      <c r="U1155" s="36">
        <f t="shared" si="791"/>
        <v>8.0185185185171398E-2</v>
      </c>
      <c r="V1155" s="35">
        <f t="shared" si="792"/>
        <v>8.4194444444429958E-2</v>
      </c>
      <c r="W1155" s="37">
        <f t="shared" si="793"/>
        <v>8.457532407405953E-2</v>
      </c>
      <c r="X1155" s="35">
        <f t="shared" si="794"/>
        <v>8.8203703703688532E-2</v>
      </c>
      <c r="Y1155" s="35">
        <f t="shared" si="795"/>
        <v>9.2212962962947106E-2</v>
      </c>
      <c r="Z1155" s="35">
        <f t="shared" si="796"/>
        <v>9.6222222222205667E-2</v>
      </c>
      <c r="AA1155" s="36">
        <f t="shared" si="797"/>
        <v>0.10023148148146424</v>
      </c>
      <c r="AB1155" s="35">
        <f t="shared" si="798"/>
        <v>0.10424074074072281</v>
      </c>
      <c r="AC1155" s="35">
        <f t="shared" si="799"/>
        <v>0.10824999999998139</v>
      </c>
      <c r="AD1155" s="35">
        <f t="shared" si="800"/>
        <v>0.11225925925923995</v>
      </c>
      <c r="AE1155" s="35">
        <f t="shared" si="801"/>
        <v>0.11626851851849852</v>
      </c>
      <c r="AF1155" s="36">
        <f t="shared" si="802"/>
        <v>0.1202777777777571</v>
      </c>
      <c r="AG1155" s="35">
        <f t="shared" si="803"/>
        <v>0.12428703703701566</v>
      </c>
      <c r="AH1155" s="35">
        <f t="shared" si="804"/>
        <v>0.12829629629627423</v>
      </c>
      <c r="AI1155" s="35">
        <f t="shared" si="805"/>
        <v>0.13230555555553281</v>
      </c>
      <c r="AJ1155" s="35">
        <f t="shared" si="806"/>
        <v>0.13631481481479138</v>
      </c>
      <c r="AK1155" s="36">
        <f t="shared" si="807"/>
        <v>0.14032407407404995</v>
      </c>
      <c r="AL1155" s="35">
        <f t="shared" si="808"/>
        <v>0.1443333333333085</v>
      </c>
      <c r="AM1155" s="35">
        <f t="shared" si="809"/>
        <v>0.14834259259256707</v>
      </c>
      <c r="AN1155" s="35">
        <f t="shared" si="810"/>
        <v>0.15235185185182565</v>
      </c>
      <c r="AO1155" s="35">
        <f t="shared" si="811"/>
        <v>0.15636111111108422</v>
      </c>
      <c r="AP1155" s="36">
        <f t="shared" si="812"/>
        <v>0.1603703703703428</v>
      </c>
      <c r="AQ1155" s="35">
        <f t="shared" si="813"/>
        <v>0.16437962962960137</v>
      </c>
      <c r="AR1155" s="35">
        <f t="shared" si="814"/>
        <v>0.16838888888885992</v>
      </c>
      <c r="AS1155" s="38">
        <f t="shared" si="815"/>
        <v>0.16917069444441535</v>
      </c>
      <c r="AU1155" s="33">
        <v>4.0092592592585697E-3</v>
      </c>
    </row>
    <row r="1156" spans="1:47">
      <c r="A1156" s="33">
        <v>4.0104166666659596E-3</v>
      </c>
      <c r="B1156" s="34">
        <v>4.0104166666659596E-3</v>
      </c>
      <c r="C1156" s="35">
        <f t="shared" si="816"/>
        <v>8.0208333333319191E-3</v>
      </c>
      <c r="D1156" s="35">
        <f t="shared" si="774"/>
        <v>1.2031249999997879E-2</v>
      </c>
      <c r="E1156" s="35">
        <f t="shared" si="775"/>
        <v>1.6041666666663838E-2</v>
      </c>
      <c r="F1156" s="36">
        <f t="shared" si="776"/>
        <v>2.00520833333298E-2</v>
      </c>
      <c r="G1156" s="35">
        <f t="shared" si="777"/>
        <v>2.4062499999995757E-2</v>
      </c>
      <c r="H1156" s="35">
        <f t="shared" si="778"/>
        <v>2.8072916666661715E-2</v>
      </c>
      <c r="I1156" s="35">
        <f t="shared" si="779"/>
        <v>3.2083333333327677E-2</v>
      </c>
      <c r="J1156" s="35">
        <f t="shared" si="780"/>
        <v>3.6093749999993638E-2</v>
      </c>
      <c r="K1156" s="36">
        <f t="shared" si="781"/>
        <v>4.0104166666659599E-2</v>
      </c>
      <c r="L1156" s="35">
        <f t="shared" si="782"/>
        <v>4.4114583333325554E-2</v>
      </c>
      <c r="M1156" s="35">
        <f t="shared" si="783"/>
        <v>4.8124999999991515E-2</v>
      </c>
      <c r="N1156" s="35">
        <f t="shared" si="784"/>
        <v>5.2135416666657476E-2</v>
      </c>
      <c r="O1156" s="35">
        <f t="shared" si="785"/>
        <v>5.6145833333323431E-2</v>
      </c>
      <c r="P1156" s="36">
        <f t="shared" si="786"/>
        <v>6.0156249999989392E-2</v>
      </c>
      <c r="Q1156" s="35">
        <f t="shared" si="787"/>
        <v>6.4166666666655353E-2</v>
      </c>
      <c r="R1156" s="35">
        <f t="shared" si="788"/>
        <v>6.8177083333321314E-2</v>
      </c>
      <c r="S1156" s="35">
        <f t="shared" si="789"/>
        <v>7.2187499999987276E-2</v>
      </c>
      <c r="T1156" s="35">
        <f t="shared" si="790"/>
        <v>7.6197916666653237E-2</v>
      </c>
      <c r="U1156" s="36">
        <f t="shared" si="791"/>
        <v>8.0208333333319198E-2</v>
      </c>
      <c r="V1156" s="35">
        <f t="shared" si="792"/>
        <v>8.4218749999985146E-2</v>
      </c>
      <c r="W1156" s="37">
        <f t="shared" si="793"/>
        <v>8.4599739583318415E-2</v>
      </c>
      <c r="X1156" s="35">
        <f t="shared" si="794"/>
        <v>8.8229166666651107E-2</v>
      </c>
      <c r="Y1156" s="35">
        <f t="shared" si="795"/>
        <v>9.2239583333317068E-2</v>
      </c>
      <c r="Z1156" s="35">
        <f t="shared" si="796"/>
        <v>9.624999999998303E-2</v>
      </c>
      <c r="AA1156" s="36">
        <f t="shared" si="797"/>
        <v>0.10026041666664899</v>
      </c>
      <c r="AB1156" s="35">
        <f t="shared" si="798"/>
        <v>0.10427083333331495</v>
      </c>
      <c r="AC1156" s="35">
        <f t="shared" si="799"/>
        <v>0.10828124999998091</v>
      </c>
      <c r="AD1156" s="35">
        <f t="shared" si="800"/>
        <v>0.11229166666664686</v>
      </c>
      <c r="AE1156" s="35">
        <f t="shared" si="801"/>
        <v>0.11630208333331282</v>
      </c>
      <c r="AF1156" s="36">
        <f t="shared" si="802"/>
        <v>0.12031249999997878</v>
      </c>
      <c r="AG1156" s="35">
        <f t="shared" si="803"/>
        <v>0.12432291666664474</v>
      </c>
      <c r="AH1156" s="35">
        <f t="shared" si="804"/>
        <v>0.12833333333331071</v>
      </c>
      <c r="AI1156" s="35">
        <f t="shared" si="805"/>
        <v>0.13234374999997667</v>
      </c>
      <c r="AJ1156" s="35">
        <f t="shared" si="806"/>
        <v>0.13635416666664263</v>
      </c>
      <c r="AK1156" s="36">
        <f t="shared" si="807"/>
        <v>0.14036458333330859</v>
      </c>
      <c r="AL1156" s="35">
        <f t="shared" si="808"/>
        <v>0.14437499999997455</v>
      </c>
      <c r="AM1156" s="35">
        <f t="shared" si="809"/>
        <v>0.14838541666664051</v>
      </c>
      <c r="AN1156" s="35">
        <f t="shared" si="810"/>
        <v>0.15239583333330647</v>
      </c>
      <c r="AO1156" s="35">
        <f t="shared" si="811"/>
        <v>0.15640624999997244</v>
      </c>
      <c r="AP1156" s="36">
        <f t="shared" si="812"/>
        <v>0.1604166666666384</v>
      </c>
      <c r="AQ1156" s="35">
        <f t="shared" si="813"/>
        <v>0.16442708333330433</v>
      </c>
      <c r="AR1156" s="35">
        <f t="shared" si="814"/>
        <v>0.16843749999997029</v>
      </c>
      <c r="AS1156" s="38">
        <f t="shared" si="815"/>
        <v>0.16921953124997016</v>
      </c>
      <c r="AU1156" s="33">
        <v>4.0104166666659596E-3</v>
      </c>
    </row>
    <row r="1157" spans="1:47">
      <c r="A1157" s="33">
        <v>4.0115740740733798E-3</v>
      </c>
      <c r="B1157" s="34">
        <v>4.0115740740733798E-3</v>
      </c>
      <c r="C1157" s="35">
        <f t="shared" si="816"/>
        <v>8.0231481481467595E-3</v>
      </c>
      <c r="D1157" s="35">
        <f t="shared" si="774"/>
        <v>1.2034722222220139E-2</v>
      </c>
      <c r="E1157" s="35">
        <f t="shared" si="775"/>
        <v>1.6046296296293519E-2</v>
      </c>
      <c r="F1157" s="36">
        <f t="shared" si="776"/>
        <v>2.0057870370366899E-2</v>
      </c>
      <c r="G1157" s="35">
        <f t="shared" si="777"/>
        <v>2.4069444444440279E-2</v>
      </c>
      <c r="H1157" s="35">
        <f t="shared" si="778"/>
        <v>2.8081018518513658E-2</v>
      </c>
      <c r="I1157" s="35">
        <f t="shared" si="779"/>
        <v>3.2092592592587038E-2</v>
      </c>
      <c r="J1157" s="35">
        <f t="shared" si="780"/>
        <v>3.6104166666660414E-2</v>
      </c>
      <c r="K1157" s="36">
        <f t="shared" si="781"/>
        <v>4.0115740740733798E-2</v>
      </c>
      <c r="L1157" s="35">
        <f t="shared" si="782"/>
        <v>4.4127314814807181E-2</v>
      </c>
      <c r="M1157" s="35">
        <f t="shared" si="783"/>
        <v>4.8138888888880557E-2</v>
      </c>
      <c r="N1157" s="35">
        <f t="shared" si="784"/>
        <v>5.2150462962953933E-2</v>
      </c>
      <c r="O1157" s="35">
        <f t="shared" si="785"/>
        <v>5.6162037037027317E-2</v>
      </c>
      <c r="P1157" s="36">
        <f t="shared" si="786"/>
        <v>6.01736111111007E-2</v>
      </c>
      <c r="Q1157" s="35">
        <f t="shared" si="787"/>
        <v>6.4185185185174076E-2</v>
      </c>
      <c r="R1157" s="35">
        <f t="shared" si="788"/>
        <v>6.8196759259247453E-2</v>
      </c>
      <c r="S1157" s="35">
        <f t="shared" si="789"/>
        <v>7.2208333333320829E-2</v>
      </c>
      <c r="T1157" s="35">
        <f t="shared" si="790"/>
        <v>7.6219907407394219E-2</v>
      </c>
      <c r="U1157" s="36">
        <f t="shared" si="791"/>
        <v>8.0231481481467595E-2</v>
      </c>
      <c r="V1157" s="35">
        <f t="shared" si="792"/>
        <v>8.4243055555540972E-2</v>
      </c>
      <c r="W1157" s="37">
        <f t="shared" si="793"/>
        <v>8.4624155092577938E-2</v>
      </c>
      <c r="X1157" s="35">
        <f t="shared" si="794"/>
        <v>8.8254629629614362E-2</v>
      </c>
      <c r="Y1157" s="35">
        <f t="shared" si="795"/>
        <v>9.2266203703687738E-2</v>
      </c>
      <c r="Z1157" s="35">
        <f t="shared" si="796"/>
        <v>9.6277777777761114E-2</v>
      </c>
      <c r="AA1157" s="36">
        <f t="shared" si="797"/>
        <v>0.10028935185183449</v>
      </c>
      <c r="AB1157" s="35">
        <f t="shared" si="798"/>
        <v>0.10430092592590787</v>
      </c>
      <c r="AC1157" s="35">
        <f t="shared" si="799"/>
        <v>0.10831249999998126</v>
      </c>
      <c r="AD1157" s="35">
        <f t="shared" si="800"/>
        <v>0.11232407407405463</v>
      </c>
      <c r="AE1157" s="35">
        <f t="shared" si="801"/>
        <v>0.11633564814812801</v>
      </c>
      <c r="AF1157" s="36">
        <f t="shared" si="802"/>
        <v>0.1203472222222014</v>
      </c>
      <c r="AG1157" s="35">
        <f t="shared" si="803"/>
        <v>0.12435879629627478</v>
      </c>
      <c r="AH1157" s="35">
        <f t="shared" si="804"/>
        <v>0.12837037037034815</v>
      </c>
      <c r="AI1157" s="35">
        <f t="shared" si="805"/>
        <v>0.13238194444442153</v>
      </c>
      <c r="AJ1157" s="35">
        <f t="shared" si="806"/>
        <v>0.13639351851849491</v>
      </c>
      <c r="AK1157" s="36">
        <f t="shared" si="807"/>
        <v>0.14040509259256828</v>
      </c>
      <c r="AL1157" s="35">
        <f t="shared" si="808"/>
        <v>0.14441666666664166</v>
      </c>
      <c r="AM1157" s="35">
        <f t="shared" si="809"/>
        <v>0.14842824074071506</v>
      </c>
      <c r="AN1157" s="35">
        <f t="shared" si="810"/>
        <v>0.15243981481478844</v>
      </c>
      <c r="AO1157" s="35">
        <f t="shared" si="811"/>
        <v>0.15645138888886181</v>
      </c>
      <c r="AP1157" s="36">
        <f t="shared" si="812"/>
        <v>0.16046296296293519</v>
      </c>
      <c r="AQ1157" s="35">
        <f t="shared" si="813"/>
        <v>0.16447453703700857</v>
      </c>
      <c r="AR1157" s="35">
        <f t="shared" si="814"/>
        <v>0.16848611111108194</v>
      </c>
      <c r="AS1157" s="38">
        <f t="shared" si="815"/>
        <v>0.16926836805552625</v>
      </c>
      <c r="AU1157" s="33">
        <v>4.0115740740733798E-3</v>
      </c>
    </row>
    <row r="1158" spans="1:47">
      <c r="A1158" s="33">
        <v>4.0127314814807904E-3</v>
      </c>
      <c r="B1158" s="34">
        <v>4.0127314814807904E-3</v>
      </c>
      <c r="C1158" s="35">
        <f t="shared" si="816"/>
        <v>8.0254629629615808E-3</v>
      </c>
      <c r="D1158" s="35">
        <f t="shared" si="774"/>
        <v>1.203819444444237E-2</v>
      </c>
      <c r="E1158" s="35">
        <f t="shared" si="775"/>
        <v>1.6050925925923162E-2</v>
      </c>
      <c r="F1158" s="36">
        <f t="shared" si="776"/>
        <v>2.0063657407403953E-2</v>
      </c>
      <c r="G1158" s="35">
        <f t="shared" si="777"/>
        <v>2.4076388888884741E-2</v>
      </c>
      <c r="H1158" s="35">
        <f t="shared" si="778"/>
        <v>2.8089120370365532E-2</v>
      </c>
      <c r="I1158" s="35">
        <f t="shared" si="779"/>
        <v>3.2101851851846323E-2</v>
      </c>
      <c r="J1158" s="35">
        <f t="shared" si="780"/>
        <v>3.6114583333327115E-2</v>
      </c>
      <c r="K1158" s="36">
        <f t="shared" si="781"/>
        <v>4.0127314814807906E-2</v>
      </c>
      <c r="L1158" s="35">
        <f t="shared" si="782"/>
        <v>4.4140046296288697E-2</v>
      </c>
      <c r="M1158" s="35">
        <f t="shared" si="783"/>
        <v>4.8152777777769482E-2</v>
      </c>
      <c r="N1158" s="35">
        <f t="shared" si="784"/>
        <v>5.2165509259250273E-2</v>
      </c>
      <c r="O1158" s="35">
        <f t="shared" si="785"/>
        <v>5.6178240740731064E-2</v>
      </c>
      <c r="P1158" s="36">
        <f t="shared" si="786"/>
        <v>6.0190972222211855E-2</v>
      </c>
      <c r="Q1158" s="35">
        <f t="shared" si="787"/>
        <v>6.4203703703692647E-2</v>
      </c>
      <c r="R1158" s="35">
        <f t="shared" si="788"/>
        <v>6.8216435185173438E-2</v>
      </c>
      <c r="S1158" s="35">
        <f t="shared" si="789"/>
        <v>7.2229166666654229E-2</v>
      </c>
      <c r="T1158" s="35">
        <f t="shared" si="790"/>
        <v>7.6241898148135021E-2</v>
      </c>
      <c r="U1158" s="36">
        <f t="shared" si="791"/>
        <v>8.0254629629615812E-2</v>
      </c>
      <c r="V1158" s="35">
        <f t="shared" si="792"/>
        <v>8.4267361111096603E-2</v>
      </c>
      <c r="W1158" s="37">
        <f t="shared" si="793"/>
        <v>8.4648570601837267E-2</v>
      </c>
      <c r="X1158" s="35">
        <f t="shared" si="794"/>
        <v>8.8280092592577394E-2</v>
      </c>
      <c r="Y1158" s="35">
        <f t="shared" si="795"/>
        <v>9.2292824074058186E-2</v>
      </c>
      <c r="Z1158" s="35">
        <f t="shared" si="796"/>
        <v>9.6305555555538963E-2</v>
      </c>
      <c r="AA1158" s="36">
        <f t="shared" si="797"/>
        <v>0.10031828703701975</v>
      </c>
      <c r="AB1158" s="35">
        <f t="shared" si="798"/>
        <v>0.10433101851850055</v>
      </c>
      <c r="AC1158" s="35">
        <f t="shared" si="799"/>
        <v>0.10834374999998134</v>
      </c>
      <c r="AD1158" s="35">
        <f t="shared" si="800"/>
        <v>0.11235648148146213</v>
      </c>
      <c r="AE1158" s="35">
        <f t="shared" si="801"/>
        <v>0.11636921296294292</v>
      </c>
      <c r="AF1158" s="36">
        <f t="shared" si="802"/>
        <v>0.12038194444442371</v>
      </c>
      <c r="AG1158" s="35">
        <f t="shared" si="803"/>
        <v>0.1243946759259045</v>
      </c>
      <c r="AH1158" s="35">
        <f t="shared" si="804"/>
        <v>0.12840740740738529</v>
      </c>
      <c r="AI1158" s="35">
        <f t="shared" si="805"/>
        <v>0.13242013888886608</v>
      </c>
      <c r="AJ1158" s="35">
        <f t="shared" si="806"/>
        <v>0.13643287037034688</v>
      </c>
      <c r="AK1158" s="36">
        <f t="shared" si="807"/>
        <v>0.14044560185182767</v>
      </c>
      <c r="AL1158" s="35">
        <f t="shared" si="808"/>
        <v>0.14445833333330846</v>
      </c>
      <c r="AM1158" s="35">
        <f t="shared" si="809"/>
        <v>0.14847106481478925</v>
      </c>
      <c r="AN1158" s="35">
        <f t="shared" si="810"/>
        <v>0.15248379629627004</v>
      </c>
      <c r="AO1158" s="35">
        <f t="shared" si="811"/>
        <v>0.15649652777775083</v>
      </c>
      <c r="AP1158" s="36">
        <f t="shared" si="812"/>
        <v>0.16050925925923162</v>
      </c>
      <c r="AQ1158" s="35">
        <f t="shared" si="813"/>
        <v>0.16452199074071241</v>
      </c>
      <c r="AR1158" s="35">
        <f t="shared" si="814"/>
        <v>0.16853472222219321</v>
      </c>
      <c r="AS1158" s="38">
        <f t="shared" si="815"/>
        <v>0.16931720486108195</v>
      </c>
      <c r="AU1158" s="33">
        <v>4.0127314814807904E-3</v>
      </c>
    </row>
    <row r="1159" spans="1:47">
      <c r="A1159" s="33">
        <v>4.0138888888881898E-3</v>
      </c>
      <c r="B1159" s="34">
        <v>4.0138888888881898E-3</v>
      </c>
      <c r="C1159" s="35">
        <f t="shared" si="816"/>
        <v>8.0277777777763796E-3</v>
      </c>
      <c r="D1159" s="35">
        <f t="shared" si="774"/>
        <v>1.204166666666457E-2</v>
      </c>
      <c r="E1159" s="35">
        <f t="shared" si="775"/>
        <v>1.6055555555552759E-2</v>
      </c>
      <c r="F1159" s="36">
        <f t="shared" si="776"/>
        <v>2.0069444444440948E-2</v>
      </c>
      <c r="G1159" s="35">
        <f t="shared" si="777"/>
        <v>2.4083333333329141E-2</v>
      </c>
      <c r="H1159" s="35">
        <f t="shared" si="778"/>
        <v>2.8097222222217329E-2</v>
      </c>
      <c r="I1159" s="35">
        <f t="shared" si="779"/>
        <v>3.2111111111105518E-2</v>
      </c>
      <c r="J1159" s="35">
        <f t="shared" si="780"/>
        <v>3.6124999999993711E-2</v>
      </c>
      <c r="K1159" s="36">
        <f t="shared" si="781"/>
        <v>4.0138888888881896E-2</v>
      </c>
      <c r="L1159" s="35">
        <f t="shared" si="782"/>
        <v>4.4152777777770089E-2</v>
      </c>
      <c r="M1159" s="35">
        <f t="shared" si="783"/>
        <v>4.8166666666658281E-2</v>
      </c>
      <c r="N1159" s="35">
        <f t="shared" si="784"/>
        <v>5.2180555555546466E-2</v>
      </c>
      <c r="O1159" s="35">
        <f t="shared" si="785"/>
        <v>5.6194444444434659E-2</v>
      </c>
      <c r="P1159" s="36">
        <f t="shared" si="786"/>
        <v>6.0208333333322844E-2</v>
      </c>
      <c r="Q1159" s="35">
        <f t="shared" si="787"/>
        <v>6.4222222222211037E-2</v>
      </c>
      <c r="R1159" s="35">
        <f t="shared" si="788"/>
        <v>6.8236111111099229E-2</v>
      </c>
      <c r="S1159" s="35">
        <f t="shared" si="789"/>
        <v>7.2249999999987422E-2</v>
      </c>
      <c r="T1159" s="35">
        <f t="shared" si="790"/>
        <v>7.62638888888756E-2</v>
      </c>
      <c r="U1159" s="36">
        <f t="shared" si="791"/>
        <v>8.0277777777763792E-2</v>
      </c>
      <c r="V1159" s="35">
        <f t="shared" si="792"/>
        <v>8.4291666666651985E-2</v>
      </c>
      <c r="W1159" s="37">
        <f t="shared" si="793"/>
        <v>8.467298611109636E-2</v>
      </c>
      <c r="X1159" s="35">
        <f t="shared" si="794"/>
        <v>8.8305555555540177E-2</v>
      </c>
      <c r="Y1159" s="35">
        <f t="shared" si="795"/>
        <v>9.231944444442837E-2</v>
      </c>
      <c r="Z1159" s="35">
        <f t="shared" si="796"/>
        <v>9.6333333333316562E-2</v>
      </c>
      <c r="AA1159" s="36">
        <f t="shared" si="797"/>
        <v>0.10034722222220474</v>
      </c>
      <c r="AB1159" s="35">
        <f t="shared" si="798"/>
        <v>0.10436111111109293</v>
      </c>
      <c r="AC1159" s="35">
        <f t="shared" si="799"/>
        <v>0.10837499999998113</v>
      </c>
      <c r="AD1159" s="35">
        <f t="shared" si="800"/>
        <v>0.11238888888886932</v>
      </c>
      <c r="AE1159" s="35">
        <f t="shared" si="801"/>
        <v>0.11640277777775751</v>
      </c>
      <c r="AF1159" s="36">
        <f t="shared" si="802"/>
        <v>0.12041666666664569</v>
      </c>
      <c r="AG1159" s="35">
        <f t="shared" si="803"/>
        <v>0.12443055555553388</v>
      </c>
      <c r="AH1159" s="35">
        <f t="shared" si="804"/>
        <v>0.12844444444442207</v>
      </c>
      <c r="AI1159" s="35">
        <f t="shared" si="805"/>
        <v>0.13245833333331025</v>
      </c>
      <c r="AJ1159" s="35">
        <f t="shared" si="806"/>
        <v>0.13647222222219846</v>
      </c>
      <c r="AK1159" s="36">
        <f t="shared" si="807"/>
        <v>0.14048611111108664</v>
      </c>
      <c r="AL1159" s="35">
        <f t="shared" si="808"/>
        <v>0.14449999999997484</v>
      </c>
      <c r="AM1159" s="35">
        <f t="shared" si="809"/>
        <v>0.14851388888886302</v>
      </c>
      <c r="AN1159" s="35">
        <f t="shared" si="810"/>
        <v>0.1525277777777512</v>
      </c>
      <c r="AO1159" s="35">
        <f t="shared" si="811"/>
        <v>0.15654166666663941</v>
      </c>
      <c r="AP1159" s="36">
        <f t="shared" si="812"/>
        <v>0.16055555555552758</v>
      </c>
      <c r="AQ1159" s="35">
        <f t="shared" si="813"/>
        <v>0.16456944444441579</v>
      </c>
      <c r="AR1159" s="35">
        <f t="shared" si="814"/>
        <v>0.16858333333330397</v>
      </c>
      <c r="AS1159" s="38">
        <f t="shared" si="815"/>
        <v>0.16936604166663716</v>
      </c>
      <c r="AU1159" s="33">
        <v>4.0138888888881898E-3</v>
      </c>
    </row>
    <row r="1160" spans="1:47">
      <c r="A1160" s="33">
        <v>4.0150462962955996E-3</v>
      </c>
      <c r="B1160" s="34">
        <v>4.0150462962955996E-3</v>
      </c>
      <c r="C1160" s="35">
        <f t="shared" si="816"/>
        <v>8.0300925925911992E-3</v>
      </c>
      <c r="D1160" s="35">
        <f t="shared" si="774"/>
        <v>1.2045138888886798E-2</v>
      </c>
      <c r="E1160" s="35">
        <f t="shared" si="775"/>
        <v>1.6060185185182398E-2</v>
      </c>
      <c r="F1160" s="36">
        <f t="shared" si="776"/>
        <v>2.0075231481477999E-2</v>
      </c>
      <c r="G1160" s="35">
        <f t="shared" si="777"/>
        <v>2.4090277777773596E-2</v>
      </c>
      <c r="H1160" s="35">
        <f t="shared" si="778"/>
        <v>2.8105324074069196E-2</v>
      </c>
      <c r="I1160" s="35">
        <f t="shared" si="779"/>
        <v>3.2120370370364797E-2</v>
      </c>
      <c r="J1160" s="35">
        <f t="shared" si="780"/>
        <v>3.6135416666660397E-2</v>
      </c>
      <c r="K1160" s="36">
        <f t="shared" si="781"/>
        <v>4.0150462962955998E-2</v>
      </c>
      <c r="L1160" s="35">
        <f t="shared" si="782"/>
        <v>4.4165509259251598E-2</v>
      </c>
      <c r="M1160" s="35">
        <f t="shared" si="783"/>
        <v>4.8180555555547191E-2</v>
      </c>
      <c r="N1160" s="35">
        <f t="shared" si="784"/>
        <v>5.2195601851842792E-2</v>
      </c>
      <c r="O1160" s="35">
        <f t="shared" si="785"/>
        <v>5.6210648148138392E-2</v>
      </c>
      <c r="P1160" s="36">
        <f t="shared" si="786"/>
        <v>6.0225694444433993E-2</v>
      </c>
      <c r="Q1160" s="35">
        <f t="shared" si="787"/>
        <v>6.4240740740729593E-2</v>
      </c>
      <c r="R1160" s="35">
        <f t="shared" si="788"/>
        <v>6.8255787037025187E-2</v>
      </c>
      <c r="S1160" s="35">
        <f t="shared" si="789"/>
        <v>7.2270833333320794E-2</v>
      </c>
      <c r="T1160" s="35">
        <f t="shared" si="790"/>
        <v>7.6285879629616388E-2</v>
      </c>
      <c r="U1160" s="36">
        <f t="shared" si="791"/>
        <v>8.0300925925911995E-2</v>
      </c>
      <c r="V1160" s="35">
        <f t="shared" si="792"/>
        <v>8.4315972222207589E-2</v>
      </c>
      <c r="W1160" s="37">
        <f t="shared" si="793"/>
        <v>8.4697401620355675E-2</v>
      </c>
      <c r="X1160" s="35">
        <f t="shared" si="794"/>
        <v>8.8331018518503196E-2</v>
      </c>
      <c r="Y1160" s="35">
        <f t="shared" si="795"/>
        <v>9.2346064814798789E-2</v>
      </c>
      <c r="Z1160" s="35">
        <f t="shared" si="796"/>
        <v>9.6361111111094383E-2</v>
      </c>
      <c r="AA1160" s="36">
        <f t="shared" si="797"/>
        <v>0.10037615740738999</v>
      </c>
      <c r="AB1160" s="35">
        <f t="shared" si="798"/>
        <v>0.10439120370368558</v>
      </c>
      <c r="AC1160" s="35">
        <f t="shared" si="799"/>
        <v>0.10840624999998119</v>
      </c>
      <c r="AD1160" s="35">
        <f t="shared" si="800"/>
        <v>0.11242129629627678</v>
      </c>
      <c r="AE1160" s="35">
        <f t="shared" si="801"/>
        <v>0.11643634259257239</v>
      </c>
      <c r="AF1160" s="36">
        <f t="shared" si="802"/>
        <v>0.12045138888886799</v>
      </c>
      <c r="AG1160" s="35">
        <f t="shared" si="803"/>
        <v>0.12446643518516359</v>
      </c>
      <c r="AH1160" s="35">
        <f t="shared" si="804"/>
        <v>0.12848148148145919</v>
      </c>
      <c r="AI1160" s="35">
        <f t="shared" si="805"/>
        <v>0.13249652777775478</v>
      </c>
      <c r="AJ1160" s="35">
        <f t="shared" si="806"/>
        <v>0.13651157407405037</v>
      </c>
      <c r="AK1160" s="36">
        <f t="shared" si="807"/>
        <v>0.14052662037034599</v>
      </c>
      <c r="AL1160" s="35">
        <f t="shared" si="808"/>
        <v>0.14454166666664159</v>
      </c>
      <c r="AM1160" s="35">
        <f t="shared" si="809"/>
        <v>0.14855671296293718</v>
      </c>
      <c r="AN1160" s="35">
        <f t="shared" si="810"/>
        <v>0.15257175925923278</v>
      </c>
      <c r="AO1160" s="35">
        <f t="shared" si="811"/>
        <v>0.1565868055555284</v>
      </c>
      <c r="AP1160" s="36">
        <f t="shared" si="812"/>
        <v>0.16060185185182399</v>
      </c>
      <c r="AQ1160" s="35">
        <f t="shared" si="813"/>
        <v>0.16461689814811958</v>
      </c>
      <c r="AR1160" s="35">
        <f t="shared" si="814"/>
        <v>0.16863194444441518</v>
      </c>
      <c r="AS1160" s="38">
        <f t="shared" si="815"/>
        <v>0.16941487847219283</v>
      </c>
      <c r="AU1160" s="33">
        <v>4.0150462962955996E-3</v>
      </c>
    </row>
    <row r="1161" spans="1:47">
      <c r="A1161" s="33">
        <v>4.0162037037030102E-3</v>
      </c>
      <c r="B1161" s="34">
        <v>4.0162037037030102E-3</v>
      </c>
      <c r="C1161" s="35">
        <f t="shared" si="816"/>
        <v>8.0324074074060205E-3</v>
      </c>
      <c r="D1161" s="35">
        <f t="shared" si="774"/>
        <v>1.2048611111109031E-2</v>
      </c>
      <c r="E1161" s="35">
        <f t="shared" si="775"/>
        <v>1.6064814814812041E-2</v>
      </c>
      <c r="F1161" s="36">
        <f t="shared" si="776"/>
        <v>2.0081018518515049E-2</v>
      </c>
      <c r="G1161" s="35">
        <f t="shared" si="777"/>
        <v>2.4097222222218061E-2</v>
      </c>
      <c r="H1161" s="35">
        <f t="shared" si="778"/>
        <v>2.8113425925921073E-2</v>
      </c>
      <c r="I1161" s="35">
        <f t="shared" si="779"/>
        <v>3.2129629629624082E-2</v>
      </c>
      <c r="J1161" s="35">
        <f t="shared" si="780"/>
        <v>3.614583333332709E-2</v>
      </c>
      <c r="K1161" s="36">
        <f t="shared" si="781"/>
        <v>4.0162037037030099E-2</v>
      </c>
      <c r="L1161" s="35">
        <f t="shared" si="782"/>
        <v>4.4178240740733114E-2</v>
      </c>
      <c r="M1161" s="35">
        <f t="shared" si="783"/>
        <v>4.8194444444436123E-2</v>
      </c>
      <c r="N1161" s="35">
        <f t="shared" si="784"/>
        <v>5.2210648148139131E-2</v>
      </c>
      <c r="O1161" s="35">
        <f t="shared" si="785"/>
        <v>5.6226851851842147E-2</v>
      </c>
      <c r="P1161" s="36">
        <f t="shared" si="786"/>
        <v>6.0243055555545155E-2</v>
      </c>
      <c r="Q1161" s="35">
        <f t="shared" si="787"/>
        <v>6.4259259259248164E-2</v>
      </c>
      <c r="R1161" s="35">
        <f t="shared" si="788"/>
        <v>6.8275462962951172E-2</v>
      </c>
      <c r="S1161" s="35">
        <f t="shared" si="789"/>
        <v>7.2291666666654181E-2</v>
      </c>
      <c r="T1161" s="35">
        <f t="shared" si="790"/>
        <v>7.6307870370357189E-2</v>
      </c>
      <c r="U1161" s="36">
        <f t="shared" si="791"/>
        <v>8.0324074074060198E-2</v>
      </c>
      <c r="V1161" s="35">
        <f t="shared" si="792"/>
        <v>8.434027777776322E-2</v>
      </c>
      <c r="W1161" s="37">
        <f t="shared" si="793"/>
        <v>8.472181712961499E-2</v>
      </c>
      <c r="X1161" s="35">
        <f t="shared" si="794"/>
        <v>8.8356481481466229E-2</v>
      </c>
      <c r="Y1161" s="35">
        <f t="shared" si="795"/>
        <v>9.2372685185169237E-2</v>
      </c>
      <c r="Z1161" s="35">
        <f t="shared" si="796"/>
        <v>9.6388888888872246E-2</v>
      </c>
      <c r="AA1161" s="36">
        <f t="shared" si="797"/>
        <v>0.10040509259257525</v>
      </c>
      <c r="AB1161" s="35">
        <f t="shared" si="798"/>
        <v>0.10442129629627826</v>
      </c>
      <c r="AC1161" s="35">
        <f t="shared" si="799"/>
        <v>0.10843749999998127</v>
      </c>
      <c r="AD1161" s="35">
        <f t="shared" si="800"/>
        <v>0.11245370370368429</v>
      </c>
      <c r="AE1161" s="35">
        <f t="shared" si="801"/>
        <v>0.1164699074073873</v>
      </c>
      <c r="AF1161" s="36">
        <f t="shared" si="802"/>
        <v>0.12048611111109031</v>
      </c>
      <c r="AG1161" s="35">
        <f t="shared" si="803"/>
        <v>0.12450231481479332</v>
      </c>
      <c r="AH1161" s="35">
        <f t="shared" si="804"/>
        <v>0.12851851851849633</v>
      </c>
      <c r="AI1161" s="35">
        <f t="shared" si="805"/>
        <v>0.13253472222219934</v>
      </c>
      <c r="AJ1161" s="35">
        <f t="shared" si="806"/>
        <v>0.13655092592590234</v>
      </c>
      <c r="AK1161" s="36">
        <f t="shared" si="807"/>
        <v>0.14056712962960535</v>
      </c>
      <c r="AL1161" s="35">
        <f t="shared" si="808"/>
        <v>0.14458333333330836</v>
      </c>
      <c r="AM1161" s="35">
        <f t="shared" si="809"/>
        <v>0.14859953703701137</v>
      </c>
      <c r="AN1161" s="35">
        <f t="shared" si="810"/>
        <v>0.15261574074071438</v>
      </c>
      <c r="AO1161" s="35">
        <f t="shared" si="811"/>
        <v>0.15663194444441739</v>
      </c>
      <c r="AP1161" s="36">
        <f t="shared" si="812"/>
        <v>0.1606481481481204</v>
      </c>
      <c r="AQ1161" s="35">
        <f t="shared" si="813"/>
        <v>0.16466435185182343</v>
      </c>
      <c r="AR1161" s="35">
        <f t="shared" si="814"/>
        <v>0.16868055555552644</v>
      </c>
      <c r="AS1161" s="38">
        <f t="shared" si="815"/>
        <v>0.16946371527774851</v>
      </c>
      <c r="AU1161" s="33">
        <v>4.0162037037030102E-3</v>
      </c>
    </row>
    <row r="1162" spans="1:47">
      <c r="A1162" s="33">
        <v>4.0173611111104096E-3</v>
      </c>
      <c r="B1162" s="34">
        <v>4.0173611111104096E-3</v>
      </c>
      <c r="C1162" s="35">
        <f t="shared" si="816"/>
        <v>8.0347222222208192E-3</v>
      </c>
      <c r="D1162" s="35">
        <f t="shared" si="774"/>
        <v>1.2052083333331229E-2</v>
      </c>
      <c r="E1162" s="35">
        <f t="shared" si="775"/>
        <v>1.6069444444441638E-2</v>
      </c>
      <c r="F1162" s="36">
        <f t="shared" si="776"/>
        <v>2.0086805555552048E-2</v>
      </c>
      <c r="G1162" s="35">
        <f t="shared" si="777"/>
        <v>2.4104166666662458E-2</v>
      </c>
      <c r="H1162" s="35">
        <f t="shared" si="778"/>
        <v>2.8121527777772867E-2</v>
      </c>
      <c r="I1162" s="35">
        <f t="shared" si="779"/>
        <v>3.2138888888883277E-2</v>
      </c>
      <c r="J1162" s="35">
        <f t="shared" si="780"/>
        <v>3.6156249999993686E-2</v>
      </c>
      <c r="K1162" s="36">
        <f t="shared" si="781"/>
        <v>4.0173611111104096E-2</v>
      </c>
      <c r="L1162" s="35">
        <f t="shared" si="782"/>
        <v>4.4190972222214506E-2</v>
      </c>
      <c r="M1162" s="35">
        <f t="shared" si="783"/>
        <v>4.8208333333324915E-2</v>
      </c>
      <c r="N1162" s="35">
        <f t="shared" si="784"/>
        <v>5.2225694444435325E-2</v>
      </c>
      <c r="O1162" s="35">
        <f t="shared" si="785"/>
        <v>5.6243055555545735E-2</v>
      </c>
      <c r="P1162" s="36">
        <f t="shared" si="786"/>
        <v>6.0260416666656144E-2</v>
      </c>
      <c r="Q1162" s="35">
        <f t="shared" si="787"/>
        <v>6.4277777777766554E-2</v>
      </c>
      <c r="R1162" s="35">
        <f t="shared" si="788"/>
        <v>6.8295138888876963E-2</v>
      </c>
      <c r="S1162" s="35">
        <f t="shared" si="789"/>
        <v>7.2312499999987373E-2</v>
      </c>
      <c r="T1162" s="35">
        <f t="shared" si="790"/>
        <v>7.6329861111097783E-2</v>
      </c>
      <c r="U1162" s="36">
        <f t="shared" si="791"/>
        <v>8.0347222222208192E-2</v>
      </c>
      <c r="V1162" s="35">
        <f t="shared" si="792"/>
        <v>8.4364583333318602E-2</v>
      </c>
      <c r="W1162" s="37">
        <f t="shared" si="793"/>
        <v>8.4746232638874083E-2</v>
      </c>
      <c r="X1162" s="35">
        <f t="shared" si="794"/>
        <v>8.8381944444429011E-2</v>
      </c>
      <c r="Y1162" s="35">
        <f t="shared" si="795"/>
        <v>9.2399305555539421E-2</v>
      </c>
      <c r="Z1162" s="35">
        <f t="shared" si="796"/>
        <v>9.6416666666649831E-2</v>
      </c>
      <c r="AA1162" s="36">
        <f t="shared" si="797"/>
        <v>0.10043402777776024</v>
      </c>
      <c r="AB1162" s="35">
        <f t="shared" si="798"/>
        <v>0.10445138888887065</v>
      </c>
      <c r="AC1162" s="35">
        <f t="shared" si="799"/>
        <v>0.10846874999998106</v>
      </c>
      <c r="AD1162" s="35">
        <f t="shared" si="800"/>
        <v>0.11248611111109147</v>
      </c>
      <c r="AE1162" s="35">
        <f t="shared" si="801"/>
        <v>0.11650347222220188</v>
      </c>
      <c r="AF1162" s="36">
        <f t="shared" si="802"/>
        <v>0.12052083333331229</v>
      </c>
      <c r="AG1162" s="35">
        <f t="shared" si="803"/>
        <v>0.1245381944444227</v>
      </c>
      <c r="AH1162" s="35">
        <f t="shared" si="804"/>
        <v>0.12855555555553311</v>
      </c>
      <c r="AI1162" s="35">
        <f t="shared" si="805"/>
        <v>0.1325729166666435</v>
      </c>
      <c r="AJ1162" s="35">
        <f t="shared" si="806"/>
        <v>0.13659027777775393</v>
      </c>
      <c r="AK1162" s="36">
        <f t="shared" si="807"/>
        <v>0.14060763888886435</v>
      </c>
      <c r="AL1162" s="35">
        <f t="shared" si="808"/>
        <v>0.14462499999997475</v>
      </c>
      <c r="AM1162" s="35">
        <f t="shared" si="809"/>
        <v>0.14864236111108514</v>
      </c>
      <c r="AN1162" s="35">
        <f t="shared" si="810"/>
        <v>0.15265972222219557</v>
      </c>
      <c r="AO1162" s="35">
        <f t="shared" si="811"/>
        <v>0.15667708333330599</v>
      </c>
      <c r="AP1162" s="36">
        <f t="shared" si="812"/>
        <v>0.16069444444441638</v>
      </c>
      <c r="AQ1162" s="35">
        <f t="shared" si="813"/>
        <v>0.16471180555552678</v>
      </c>
      <c r="AR1162" s="35">
        <f t="shared" si="814"/>
        <v>0.1687291666666372</v>
      </c>
      <c r="AS1162" s="38">
        <f t="shared" si="815"/>
        <v>0.16951255208330374</v>
      </c>
      <c r="AU1162" s="33">
        <v>4.0173611111104096E-3</v>
      </c>
    </row>
    <row r="1163" spans="1:47">
      <c r="A1163" s="33">
        <v>4.0185185185178203E-3</v>
      </c>
      <c r="B1163" s="34">
        <v>4.0185185185178203E-3</v>
      </c>
      <c r="C1163" s="35">
        <f t="shared" si="816"/>
        <v>8.0370370370356405E-3</v>
      </c>
      <c r="D1163" s="35">
        <f t="shared" si="774"/>
        <v>1.205555555555346E-2</v>
      </c>
      <c r="E1163" s="35">
        <f t="shared" si="775"/>
        <v>1.6074074074071281E-2</v>
      </c>
      <c r="F1163" s="36">
        <f t="shared" si="776"/>
        <v>2.0092592592589102E-2</v>
      </c>
      <c r="G1163" s="35">
        <f t="shared" si="777"/>
        <v>2.411111111110692E-2</v>
      </c>
      <c r="H1163" s="35">
        <f t="shared" si="778"/>
        <v>2.8129629629624741E-2</v>
      </c>
      <c r="I1163" s="35">
        <f t="shared" si="779"/>
        <v>3.2148148148142562E-2</v>
      </c>
      <c r="J1163" s="35">
        <f t="shared" si="780"/>
        <v>3.616666666666038E-2</v>
      </c>
      <c r="K1163" s="36">
        <f t="shared" si="781"/>
        <v>4.0185185185178204E-2</v>
      </c>
      <c r="L1163" s="35">
        <f t="shared" si="782"/>
        <v>4.4203703703696022E-2</v>
      </c>
      <c r="M1163" s="35">
        <f t="shared" si="783"/>
        <v>4.822222222221384E-2</v>
      </c>
      <c r="N1163" s="35">
        <f t="shared" si="784"/>
        <v>5.2240740740731664E-2</v>
      </c>
      <c r="O1163" s="35">
        <f t="shared" si="785"/>
        <v>5.6259259259249482E-2</v>
      </c>
      <c r="P1163" s="36">
        <f t="shared" si="786"/>
        <v>6.0277777777767307E-2</v>
      </c>
      <c r="Q1163" s="35">
        <f t="shared" si="787"/>
        <v>6.4296296296285124E-2</v>
      </c>
      <c r="R1163" s="35">
        <f t="shared" si="788"/>
        <v>6.8314814814802949E-2</v>
      </c>
      <c r="S1163" s="35">
        <f t="shared" si="789"/>
        <v>7.233333333332076E-2</v>
      </c>
      <c r="T1163" s="35">
        <f t="shared" si="790"/>
        <v>7.6351851851838584E-2</v>
      </c>
      <c r="U1163" s="36">
        <f t="shared" si="791"/>
        <v>8.0370370370356409E-2</v>
      </c>
      <c r="V1163" s="35">
        <f t="shared" si="792"/>
        <v>8.4388888888874219E-2</v>
      </c>
      <c r="W1163" s="37">
        <f t="shared" si="793"/>
        <v>8.4770648148133412E-2</v>
      </c>
      <c r="X1163" s="35">
        <f t="shared" si="794"/>
        <v>8.8407407407392044E-2</v>
      </c>
      <c r="Y1163" s="35">
        <f t="shared" si="795"/>
        <v>9.2425925925909869E-2</v>
      </c>
      <c r="Z1163" s="35">
        <f t="shared" si="796"/>
        <v>9.6444444444427679E-2</v>
      </c>
      <c r="AA1163" s="36">
        <f t="shared" si="797"/>
        <v>0.1004629629629455</v>
      </c>
      <c r="AB1163" s="35">
        <f t="shared" si="798"/>
        <v>0.10448148148146333</v>
      </c>
      <c r="AC1163" s="35">
        <f t="shared" si="799"/>
        <v>0.10849999999998115</v>
      </c>
      <c r="AD1163" s="35">
        <f t="shared" si="800"/>
        <v>0.11251851851849896</v>
      </c>
      <c r="AE1163" s="35">
        <f t="shared" si="801"/>
        <v>0.11653703703701679</v>
      </c>
      <c r="AF1163" s="36">
        <f t="shared" si="802"/>
        <v>0.12055555555553461</v>
      </c>
      <c r="AG1163" s="35">
        <f t="shared" si="803"/>
        <v>0.12457407407405242</v>
      </c>
      <c r="AH1163" s="35">
        <f t="shared" si="804"/>
        <v>0.12859259259257025</v>
      </c>
      <c r="AI1163" s="35">
        <f t="shared" si="805"/>
        <v>0.13261111111108806</v>
      </c>
      <c r="AJ1163" s="35">
        <f t="shared" si="806"/>
        <v>0.1366296296296059</v>
      </c>
      <c r="AK1163" s="36">
        <f t="shared" si="807"/>
        <v>0.14064814814812371</v>
      </c>
      <c r="AL1163" s="35">
        <f t="shared" si="808"/>
        <v>0.14466666666664152</v>
      </c>
      <c r="AM1163" s="35">
        <f t="shared" si="809"/>
        <v>0.14868518518515936</v>
      </c>
      <c r="AN1163" s="35">
        <f t="shared" si="810"/>
        <v>0.15270370370367717</v>
      </c>
      <c r="AO1163" s="35">
        <f t="shared" si="811"/>
        <v>0.15672222222219498</v>
      </c>
      <c r="AP1163" s="36">
        <f t="shared" si="812"/>
        <v>0.16074074074071282</v>
      </c>
      <c r="AQ1163" s="35">
        <f t="shared" si="813"/>
        <v>0.16475925925923063</v>
      </c>
      <c r="AR1163" s="35">
        <f t="shared" si="814"/>
        <v>0.16877777777774844</v>
      </c>
      <c r="AS1163" s="38">
        <f t="shared" si="815"/>
        <v>0.16956138888885944</v>
      </c>
      <c r="AU1163" s="33">
        <v>4.0185185185178203E-3</v>
      </c>
    </row>
    <row r="1164" spans="1:47">
      <c r="A1164" s="33">
        <v>4.0196759259252196E-3</v>
      </c>
      <c r="B1164" s="34">
        <v>4.0196759259252196E-3</v>
      </c>
      <c r="C1164" s="35">
        <f t="shared" si="816"/>
        <v>8.0393518518504393E-3</v>
      </c>
      <c r="D1164" s="35">
        <f t="shared" si="774"/>
        <v>1.205902777777566E-2</v>
      </c>
      <c r="E1164" s="35">
        <f t="shared" si="775"/>
        <v>1.6078703703700879E-2</v>
      </c>
      <c r="F1164" s="36">
        <f t="shared" si="776"/>
        <v>2.0098379629626097E-2</v>
      </c>
      <c r="G1164" s="35">
        <f t="shared" si="777"/>
        <v>2.411805555555132E-2</v>
      </c>
      <c r="H1164" s="35">
        <f t="shared" si="778"/>
        <v>2.8137731481476538E-2</v>
      </c>
      <c r="I1164" s="35">
        <f t="shared" si="779"/>
        <v>3.2157407407401757E-2</v>
      </c>
      <c r="J1164" s="35">
        <f t="shared" si="780"/>
        <v>3.6177083333326976E-2</v>
      </c>
      <c r="K1164" s="36">
        <f t="shared" si="781"/>
        <v>4.0196759259252195E-2</v>
      </c>
      <c r="L1164" s="35">
        <f t="shared" si="782"/>
        <v>4.4216435185177413E-2</v>
      </c>
      <c r="M1164" s="35">
        <f t="shared" si="783"/>
        <v>4.8236111111102639E-2</v>
      </c>
      <c r="N1164" s="35">
        <f t="shared" si="784"/>
        <v>5.2255787037027858E-2</v>
      </c>
      <c r="O1164" s="35">
        <f t="shared" si="785"/>
        <v>5.6275462962953077E-2</v>
      </c>
      <c r="P1164" s="36">
        <f t="shared" si="786"/>
        <v>6.0295138888878295E-2</v>
      </c>
      <c r="Q1164" s="35">
        <f t="shared" si="787"/>
        <v>6.4314814814803514E-2</v>
      </c>
      <c r="R1164" s="35">
        <f t="shared" si="788"/>
        <v>6.833449074072874E-2</v>
      </c>
      <c r="S1164" s="35">
        <f t="shared" si="789"/>
        <v>7.2354166666653952E-2</v>
      </c>
      <c r="T1164" s="35">
        <f t="shared" si="790"/>
        <v>7.6373842592579178E-2</v>
      </c>
      <c r="U1164" s="36">
        <f t="shared" si="791"/>
        <v>8.0393518518504389E-2</v>
      </c>
      <c r="V1164" s="35">
        <f t="shared" si="792"/>
        <v>8.4413194444429615E-2</v>
      </c>
      <c r="W1164" s="37">
        <f t="shared" si="793"/>
        <v>8.4795063657392505E-2</v>
      </c>
      <c r="X1164" s="35">
        <f t="shared" si="794"/>
        <v>8.8432870370354827E-2</v>
      </c>
      <c r="Y1164" s="35">
        <f t="shared" si="795"/>
        <v>9.2452546296280053E-2</v>
      </c>
      <c r="Z1164" s="35">
        <f t="shared" si="796"/>
        <v>9.6472222222205278E-2</v>
      </c>
      <c r="AA1164" s="36">
        <f t="shared" si="797"/>
        <v>0.10049189814813049</v>
      </c>
      <c r="AB1164" s="35">
        <f t="shared" si="798"/>
        <v>0.10451157407405572</v>
      </c>
      <c r="AC1164" s="35">
        <f t="shared" si="799"/>
        <v>0.10853124999998093</v>
      </c>
      <c r="AD1164" s="35">
        <f t="shared" si="800"/>
        <v>0.11255092592590615</v>
      </c>
      <c r="AE1164" s="35">
        <f t="shared" si="801"/>
        <v>0.11657060185183137</v>
      </c>
      <c r="AF1164" s="36">
        <f t="shared" si="802"/>
        <v>0.12059027777775659</v>
      </c>
      <c r="AG1164" s="35">
        <f t="shared" si="803"/>
        <v>0.1246099537036818</v>
      </c>
      <c r="AH1164" s="35">
        <f t="shared" si="804"/>
        <v>0.12862962962960703</v>
      </c>
      <c r="AI1164" s="35">
        <f t="shared" si="805"/>
        <v>0.13264930555553225</v>
      </c>
      <c r="AJ1164" s="35">
        <f t="shared" si="806"/>
        <v>0.13666898148145748</v>
      </c>
      <c r="AK1164" s="36">
        <f t="shared" si="807"/>
        <v>0.14068865740738268</v>
      </c>
      <c r="AL1164" s="35">
        <f t="shared" si="808"/>
        <v>0.1447083333333079</v>
      </c>
      <c r="AM1164" s="35">
        <f t="shared" si="809"/>
        <v>0.14872800925923313</v>
      </c>
      <c r="AN1164" s="35">
        <f t="shared" si="810"/>
        <v>0.15274768518515836</v>
      </c>
      <c r="AO1164" s="35">
        <f t="shared" si="811"/>
        <v>0.15676736111108355</v>
      </c>
      <c r="AP1164" s="36">
        <f t="shared" si="812"/>
        <v>0.16078703703700878</v>
      </c>
      <c r="AQ1164" s="35">
        <f t="shared" si="813"/>
        <v>0.164806712962934</v>
      </c>
      <c r="AR1164" s="35">
        <f t="shared" si="814"/>
        <v>0.16882638888885923</v>
      </c>
      <c r="AS1164" s="38">
        <f t="shared" si="815"/>
        <v>0.16961022569441464</v>
      </c>
      <c r="AU1164" s="33">
        <v>4.0196759259252196E-3</v>
      </c>
    </row>
    <row r="1165" spans="1:47">
      <c r="A1165" s="33">
        <v>4.0208333333326398E-3</v>
      </c>
      <c r="B1165" s="34">
        <v>4.0208333333326398E-3</v>
      </c>
      <c r="C1165" s="35">
        <f t="shared" si="816"/>
        <v>8.0416666666652797E-3</v>
      </c>
      <c r="D1165" s="35">
        <f t="shared" si="774"/>
        <v>1.2062499999997919E-2</v>
      </c>
      <c r="E1165" s="35">
        <f t="shared" si="775"/>
        <v>1.6083333333330559E-2</v>
      </c>
      <c r="F1165" s="36">
        <f t="shared" si="776"/>
        <v>2.01041666666632E-2</v>
      </c>
      <c r="G1165" s="35">
        <f t="shared" si="777"/>
        <v>2.4124999999995837E-2</v>
      </c>
      <c r="H1165" s="35">
        <f t="shared" si="778"/>
        <v>2.8145833333328478E-2</v>
      </c>
      <c r="I1165" s="35">
        <f t="shared" si="779"/>
        <v>3.2166666666661119E-2</v>
      </c>
      <c r="J1165" s="35">
        <f t="shared" si="780"/>
        <v>3.6187499999993759E-2</v>
      </c>
      <c r="K1165" s="36">
        <f t="shared" si="781"/>
        <v>4.02083333333264E-2</v>
      </c>
      <c r="L1165" s="35">
        <f t="shared" si="782"/>
        <v>4.4229166666659041E-2</v>
      </c>
      <c r="M1165" s="35">
        <f t="shared" si="783"/>
        <v>4.8249999999991675E-2</v>
      </c>
      <c r="N1165" s="35">
        <f t="shared" si="784"/>
        <v>5.2270833333324315E-2</v>
      </c>
      <c r="O1165" s="35">
        <f t="shared" si="785"/>
        <v>5.6291666666656956E-2</v>
      </c>
      <c r="P1165" s="36">
        <f t="shared" si="786"/>
        <v>6.0312499999989597E-2</v>
      </c>
      <c r="Q1165" s="35">
        <f t="shared" si="787"/>
        <v>6.4333333333322237E-2</v>
      </c>
      <c r="R1165" s="35">
        <f t="shared" si="788"/>
        <v>6.8354166666654878E-2</v>
      </c>
      <c r="S1165" s="35">
        <f t="shared" si="789"/>
        <v>7.2374999999987519E-2</v>
      </c>
      <c r="T1165" s="35">
        <f t="shared" si="790"/>
        <v>7.6395833333320159E-2</v>
      </c>
      <c r="U1165" s="36">
        <f t="shared" si="791"/>
        <v>8.04166666666528E-2</v>
      </c>
      <c r="V1165" s="35">
        <f t="shared" si="792"/>
        <v>8.4437499999985441E-2</v>
      </c>
      <c r="W1165" s="37">
        <f t="shared" si="793"/>
        <v>8.4819479166652029E-2</v>
      </c>
      <c r="X1165" s="35">
        <f t="shared" si="794"/>
        <v>8.8458333333318082E-2</v>
      </c>
      <c r="Y1165" s="35">
        <f t="shared" si="795"/>
        <v>9.2479166666650722E-2</v>
      </c>
      <c r="Z1165" s="35">
        <f t="shared" si="796"/>
        <v>9.6499999999983349E-2</v>
      </c>
      <c r="AA1165" s="36">
        <f t="shared" si="797"/>
        <v>0.10052083333331599</v>
      </c>
      <c r="AB1165" s="35">
        <f t="shared" si="798"/>
        <v>0.10454166666664863</v>
      </c>
      <c r="AC1165" s="35">
        <f t="shared" si="799"/>
        <v>0.10856249999998127</v>
      </c>
      <c r="AD1165" s="35">
        <f t="shared" si="800"/>
        <v>0.11258333333331391</v>
      </c>
      <c r="AE1165" s="35">
        <f t="shared" si="801"/>
        <v>0.11660416666664655</v>
      </c>
      <c r="AF1165" s="36">
        <f t="shared" si="802"/>
        <v>0.12062499999997919</v>
      </c>
      <c r="AG1165" s="35">
        <f t="shared" si="803"/>
        <v>0.12464583333331183</v>
      </c>
      <c r="AH1165" s="35">
        <f t="shared" si="804"/>
        <v>0.12866666666664447</v>
      </c>
      <c r="AI1165" s="35">
        <f t="shared" si="805"/>
        <v>0.13268749999997712</v>
      </c>
      <c r="AJ1165" s="35">
        <f t="shared" si="806"/>
        <v>0.13670833333330976</v>
      </c>
      <c r="AK1165" s="36">
        <f t="shared" si="807"/>
        <v>0.1407291666666424</v>
      </c>
      <c r="AL1165" s="35">
        <f t="shared" si="808"/>
        <v>0.14474999999997504</v>
      </c>
      <c r="AM1165" s="35">
        <f t="shared" si="809"/>
        <v>0.14877083333330768</v>
      </c>
      <c r="AN1165" s="35">
        <f t="shared" si="810"/>
        <v>0.15279166666664032</v>
      </c>
      <c r="AO1165" s="35">
        <f t="shared" si="811"/>
        <v>0.15681249999997296</v>
      </c>
      <c r="AP1165" s="36">
        <f t="shared" si="812"/>
        <v>0.1608333333333056</v>
      </c>
      <c r="AQ1165" s="35">
        <f t="shared" si="813"/>
        <v>0.16485416666663824</v>
      </c>
      <c r="AR1165" s="35">
        <f t="shared" si="814"/>
        <v>0.16887499999997088</v>
      </c>
      <c r="AS1165" s="38">
        <f t="shared" si="815"/>
        <v>0.16965906249997073</v>
      </c>
      <c r="AU1165" s="33">
        <v>4.0208333333326398E-3</v>
      </c>
    </row>
    <row r="1166" spans="1:47">
      <c r="A1166" s="33">
        <v>4.0219907407400297E-3</v>
      </c>
      <c r="B1166" s="34">
        <v>4.0219907407400297E-3</v>
      </c>
      <c r="C1166" s="35">
        <f t="shared" si="816"/>
        <v>8.0439814814800593E-3</v>
      </c>
      <c r="D1166" s="35">
        <f t="shared" si="774"/>
        <v>1.2065972222220089E-2</v>
      </c>
      <c r="E1166" s="35">
        <f t="shared" si="775"/>
        <v>1.6087962962960119E-2</v>
      </c>
      <c r="F1166" s="36">
        <f t="shared" si="776"/>
        <v>2.0109953703700147E-2</v>
      </c>
      <c r="G1166" s="35">
        <f t="shared" si="777"/>
        <v>2.4131944444440178E-2</v>
      </c>
      <c r="H1166" s="35">
        <f t="shared" si="778"/>
        <v>2.8153935185180209E-2</v>
      </c>
      <c r="I1166" s="35">
        <f t="shared" si="779"/>
        <v>3.2175925925920237E-2</v>
      </c>
      <c r="J1166" s="35">
        <f t="shared" si="780"/>
        <v>3.6197916666660265E-2</v>
      </c>
      <c r="K1166" s="36">
        <f t="shared" si="781"/>
        <v>4.0219907407400293E-2</v>
      </c>
      <c r="L1166" s="35">
        <f t="shared" si="782"/>
        <v>4.4241898148140328E-2</v>
      </c>
      <c r="M1166" s="35">
        <f t="shared" si="783"/>
        <v>4.8263888888880356E-2</v>
      </c>
      <c r="N1166" s="35">
        <f t="shared" si="784"/>
        <v>5.2285879629620384E-2</v>
      </c>
      <c r="O1166" s="35">
        <f t="shared" si="785"/>
        <v>5.6307870370360419E-2</v>
      </c>
      <c r="P1166" s="36">
        <f t="shared" si="786"/>
        <v>6.0329861111100447E-2</v>
      </c>
      <c r="Q1166" s="35">
        <f t="shared" si="787"/>
        <v>6.4351851851840475E-2</v>
      </c>
      <c r="R1166" s="35">
        <f t="shared" si="788"/>
        <v>6.8373842592580503E-2</v>
      </c>
      <c r="S1166" s="35">
        <f t="shared" si="789"/>
        <v>7.2395833333320531E-2</v>
      </c>
      <c r="T1166" s="35">
        <f t="shared" si="790"/>
        <v>7.6417824074060559E-2</v>
      </c>
      <c r="U1166" s="36">
        <f t="shared" si="791"/>
        <v>8.0439814814800586E-2</v>
      </c>
      <c r="V1166" s="35">
        <f t="shared" si="792"/>
        <v>8.4461805555540628E-2</v>
      </c>
      <c r="W1166" s="37">
        <f t="shared" si="793"/>
        <v>8.4843894675910927E-2</v>
      </c>
      <c r="X1166" s="35">
        <f t="shared" si="794"/>
        <v>8.8483796296280656E-2</v>
      </c>
      <c r="Y1166" s="35">
        <f t="shared" si="795"/>
        <v>9.2505787037020684E-2</v>
      </c>
      <c r="Z1166" s="35">
        <f t="shared" si="796"/>
        <v>9.6527777777760712E-2</v>
      </c>
      <c r="AA1166" s="36">
        <f t="shared" si="797"/>
        <v>0.10054976851850074</v>
      </c>
      <c r="AB1166" s="35">
        <f t="shared" si="798"/>
        <v>0.10457175925924077</v>
      </c>
      <c r="AC1166" s="35">
        <f t="shared" si="799"/>
        <v>0.1085937499999808</v>
      </c>
      <c r="AD1166" s="35">
        <f t="shared" si="800"/>
        <v>0.11261574074072084</v>
      </c>
      <c r="AE1166" s="35">
        <f t="shared" si="801"/>
        <v>0.11663773148146087</v>
      </c>
      <c r="AF1166" s="36">
        <f t="shared" si="802"/>
        <v>0.12065972222220089</v>
      </c>
      <c r="AG1166" s="35">
        <f t="shared" si="803"/>
        <v>0.12468171296294092</v>
      </c>
      <c r="AH1166" s="35">
        <f t="shared" si="804"/>
        <v>0.12870370370368095</v>
      </c>
      <c r="AI1166" s="35">
        <f t="shared" si="805"/>
        <v>0.13272569444442098</v>
      </c>
      <c r="AJ1166" s="35">
        <f t="shared" si="806"/>
        <v>0.13674768518516101</v>
      </c>
      <c r="AK1166" s="36">
        <f t="shared" si="807"/>
        <v>0.14076967592590103</v>
      </c>
      <c r="AL1166" s="35">
        <f t="shared" si="808"/>
        <v>0.14479166666664106</v>
      </c>
      <c r="AM1166" s="35">
        <f t="shared" si="809"/>
        <v>0.14881365740738109</v>
      </c>
      <c r="AN1166" s="35">
        <f t="shared" si="810"/>
        <v>0.15283564814812112</v>
      </c>
      <c r="AO1166" s="35">
        <f t="shared" si="811"/>
        <v>0.15685763888886115</v>
      </c>
      <c r="AP1166" s="36">
        <f t="shared" si="812"/>
        <v>0.16087962962960117</v>
      </c>
      <c r="AQ1166" s="35">
        <f t="shared" si="813"/>
        <v>0.16490162037034123</v>
      </c>
      <c r="AR1166" s="35">
        <f t="shared" si="814"/>
        <v>0.16892361111108126</v>
      </c>
      <c r="AS1166" s="38">
        <f t="shared" si="815"/>
        <v>0.16970789930552554</v>
      </c>
      <c r="AU1166" s="33">
        <v>4.0219907407400297E-3</v>
      </c>
    </row>
    <row r="1167" spans="1:47">
      <c r="A1167" s="33">
        <v>4.0231481481474403E-3</v>
      </c>
      <c r="B1167" s="34">
        <v>4.0231481481474403E-3</v>
      </c>
      <c r="C1167" s="35">
        <f t="shared" si="816"/>
        <v>8.0462962962948806E-3</v>
      </c>
      <c r="D1167" s="35">
        <f t="shared" ref="D1167:D1230" si="817">B1167*3</f>
        <v>1.2069444444442322E-2</v>
      </c>
      <c r="E1167" s="35">
        <f t="shared" ref="E1167:E1230" si="818">B1167*4</f>
        <v>1.6092592592589761E-2</v>
      </c>
      <c r="F1167" s="36">
        <f t="shared" ref="F1167:F1230" si="819">B1167*5</f>
        <v>2.0115740740737201E-2</v>
      </c>
      <c r="G1167" s="35">
        <f t="shared" ref="G1167:G1230" si="820">B1167*6</f>
        <v>2.4138888888884644E-2</v>
      </c>
      <c r="H1167" s="35">
        <f t="shared" ref="H1167:H1230" si="821">B1167*7</f>
        <v>2.8162037037032083E-2</v>
      </c>
      <c r="I1167" s="35">
        <f t="shared" ref="I1167:I1230" si="822">B1167*8</f>
        <v>3.2185185185179523E-2</v>
      </c>
      <c r="J1167" s="35">
        <f t="shared" ref="J1167:J1230" si="823">B1167*9</f>
        <v>3.6208333333326966E-2</v>
      </c>
      <c r="K1167" s="36">
        <f t="shared" ref="K1167:K1230" si="824">B1167*10</f>
        <v>4.0231481481474402E-2</v>
      </c>
      <c r="L1167" s="35">
        <f t="shared" ref="L1167:L1230" si="825">B1167*11</f>
        <v>4.4254629629621844E-2</v>
      </c>
      <c r="M1167" s="35">
        <f t="shared" ref="M1167:M1230" si="826">B1167*12</f>
        <v>4.8277777777769287E-2</v>
      </c>
      <c r="N1167" s="35">
        <f t="shared" ref="N1167:N1230" si="827">B1167*13</f>
        <v>5.2300925925916723E-2</v>
      </c>
      <c r="O1167" s="35">
        <f t="shared" ref="O1167:O1230" si="828">B1167*14</f>
        <v>5.6324074074064166E-2</v>
      </c>
      <c r="P1167" s="36">
        <f t="shared" ref="P1167:P1230" si="829">B1167*15</f>
        <v>6.0347222222211602E-2</v>
      </c>
      <c r="Q1167" s="35">
        <f t="shared" ref="Q1167:Q1230" si="830">B1167*16</f>
        <v>6.4370370370359045E-2</v>
      </c>
      <c r="R1167" s="35">
        <f t="shared" ref="R1167:R1230" si="831">B1167*17</f>
        <v>6.8393518518506488E-2</v>
      </c>
      <c r="S1167" s="35">
        <f t="shared" ref="S1167:S1230" si="832">B1167*18</f>
        <v>7.2416666666653931E-2</v>
      </c>
      <c r="T1167" s="35">
        <f t="shared" ref="T1167:T1230" si="833">B1167*19</f>
        <v>7.643981481480136E-2</v>
      </c>
      <c r="U1167" s="36">
        <f t="shared" ref="U1167:U1230" si="834">B1167*20</f>
        <v>8.0462962962948803E-2</v>
      </c>
      <c r="V1167" s="35">
        <f t="shared" ref="V1167:V1230" si="835">B1167*21</f>
        <v>8.4486111111096246E-2</v>
      </c>
      <c r="W1167" s="37">
        <f t="shared" ref="W1167:W1230" si="836">B1167*21.095</f>
        <v>8.4868310185170243E-2</v>
      </c>
      <c r="X1167" s="35">
        <f t="shared" ref="X1167:X1230" si="837">B1167*22</f>
        <v>8.8509259259243689E-2</v>
      </c>
      <c r="Y1167" s="35">
        <f t="shared" ref="Y1167:Y1230" si="838">B1167*23</f>
        <v>9.2532407407391132E-2</v>
      </c>
      <c r="Z1167" s="35">
        <f t="shared" ref="Z1167:Z1230" si="839">B1167*24</f>
        <v>9.6555555555538575E-2</v>
      </c>
      <c r="AA1167" s="36">
        <f t="shared" ref="AA1167:AA1230" si="840">B1167*25</f>
        <v>0.100578703703686</v>
      </c>
      <c r="AB1167" s="35">
        <f t="shared" ref="AB1167:AB1230" si="841">B1167*26</f>
        <v>0.10460185185183345</v>
      </c>
      <c r="AC1167" s="35">
        <f t="shared" ref="AC1167:AC1230" si="842">B1167*27</f>
        <v>0.10862499999998089</v>
      </c>
      <c r="AD1167" s="35">
        <f t="shared" ref="AD1167:AD1230" si="843">B1167*28</f>
        <v>0.11264814814812833</v>
      </c>
      <c r="AE1167" s="35">
        <f t="shared" ref="AE1167:AE1230" si="844">B1167*29</f>
        <v>0.11667129629627578</v>
      </c>
      <c r="AF1167" s="36">
        <f t="shared" ref="AF1167:AF1230" si="845">B1167*30</f>
        <v>0.1206944444444232</v>
      </c>
      <c r="AG1167" s="35">
        <f t="shared" ref="AG1167:AG1230" si="846">B1167*31</f>
        <v>0.12471759259257065</v>
      </c>
      <c r="AH1167" s="35">
        <f t="shared" ref="AH1167:AH1230" si="847">B1167*32</f>
        <v>0.12874074074071809</v>
      </c>
      <c r="AI1167" s="35">
        <f t="shared" ref="AI1167:AI1230" si="848">B1167*33</f>
        <v>0.13276388888886553</v>
      </c>
      <c r="AJ1167" s="35">
        <f t="shared" ref="AJ1167:AJ1230" si="849">B1167*34</f>
        <v>0.13678703703701298</v>
      </c>
      <c r="AK1167" s="36">
        <f t="shared" ref="AK1167:AK1230" si="850">B1167*35</f>
        <v>0.14081018518516042</v>
      </c>
      <c r="AL1167" s="35">
        <f t="shared" ref="AL1167:AL1230" si="851">B1167*36</f>
        <v>0.14483333333330786</v>
      </c>
      <c r="AM1167" s="35">
        <f t="shared" ref="AM1167:AM1230" si="852">B1167*37</f>
        <v>0.14885648148145531</v>
      </c>
      <c r="AN1167" s="35">
        <f t="shared" ref="AN1167:AN1230" si="853">B1167*38</f>
        <v>0.15287962962960272</v>
      </c>
      <c r="AO1167" s="35">
        <f t="shared" ref="AO1167:AO1230" si="854">B1167*39</f>
        <v>0.15690277777775016</v>
      </c>
      <c r="AP1167" s="36">
        <f t="shared" ref="AP1167:AP1230" si="855">B1167*40</f>
        <v>0.16092592592589761</v>
      </c>
      <c r="AQ1167" s="35">
        <f t="shared" ref="AQ1167:AQ1230" si="856">B1167*41</f>
        <v>0.16494907407404505</v>
      </c>
      <c r="AR1167" s="35">
        <f t="shared" ref="AR1167:AR1230" si="857">B1167*42</f>
        <v>0.16897222222219249</v>
      </c>
      <c r="AS1167" s="38">
        <f t="shared" ref="AS1167:AS1230" si="858">B1167*42.195</f>
        <v>0.16975673611108125</v>
      </c>
      <c r="AU1167" s="33">
        <v>4.0231481481474403E-3</v>
      </c>
    </row>
    <row r="1168" spans="1:47">
      <c r="A1168" s="33">
        <v>4.0243055555548597E-3</v>
      </c>
      <c r="B1168" s="34">
        <v>4.0243055555548597E-3</v>
      </c>
      <c r="C1168" s="35">
        <f t="shared" si="816"/>
        <v>8.0486111111097193E-3</v>
      </c>
      <c r="D1168" s="35">
        <f t="shared" si="817"/>
        <v>1.2072916666664579E-2</v>
      </c>
      <c r="E1168" s="35">
        <f t="shared" si="818"/>
        <v>1.6097222222219439E-2</v>
      </c>
      <c r="F1168" s="36">
        <f t="shared" si="819"/>
        <v>2.0121527777774297E-2</v>
      </c>
      <c r="G1168" s="35">
        <f t="shared" si="820"/>
        <v>2.4145833333329158E-2</v>
      </c>
      <c r="H1168" s="35">
        <f t="shared" si="821"/>
        <v>2.8170138888884019E-2</v>
      </c>
      <c r="I1168" s="35">
        <f t="shared" si="822"/>
        <v>3.2194444444438877E-2</v>
      </c>
      <c r="J1168" s="35">
        <f t="shared" si="823"/>
        <v>3.6218749999993735E-2</v>
      </c>
      <c r="K1168" s="36">
        <f t="shared" si="824"/>
        <v>4.0243055555548593E-2</v>
      </c>
      <c r="L1168" s="35">
        <f t="shared" si="825"/>
        <v>4.4267361111103458E-2</v>
      </c>
      <c r="M1168" s="35">
        <f t="shared" si="826"/>
        <v>4.8291666666658316E-2</v>
      </c>
      <c r="N1168" s="35">
        <f t="shared" si="827"/>
        <v>5.2315972222213174E-2</v>
      </c>
      <c r="O1168" s="35">
        <f t="shared" si="828"/>
        <v>5.6340277777768039E-2</v>
      </c>
      <c r="P1168" s="36">
        <f t="shared" si="829"/>
        <v>6.0364583333322896E-2</v>
      </c>
      <c r="Q1168" s="35">
        <f t="shared" si="830"/>
        <v>6.4388888888877754E-2</v>
      </c>
      <c r="R1168" s="35">
        <f t="shared" si="831"/>
        <v>6.8413194444432612E-2</v>
      </c>
      <c r="S1168" s="35">
        <f t="shared" si="832"/>
        <v>7.243749999998747E-2</v>
      </c>
      <c r="T1168" s="35">
        <f t="shared" si="833"/>
        <v>7.6461805555542328E-2</v>
      </c>
      <c r="U1168" s="36">
        <f t="shared" si="834"/>
        <v>8.0486111111097186E-2</v>
      </c>
      <c r="V1168" s="35">
        <f t="shared" si="835"/>
        <v>8.4510416666652058E-2</v>
      </c>
      <c r="W1168" s="37">
        <f t="shared" si="836"/>
        <v>8.4892725694429766E-2</v>
      </c>
      <c r="X1168" s="35">
        <f t="shared" si="837"/>
        <v>8.8534722222206916E-2</v>
      </c>
      <c r="Y1168" s="35">
        <f t="shared" si="838"/>
        <v>9.2559027777761774E-2</v>
      </c>
      <c r="Z1168" s="35">
        <f t="shared" si="839"/>
        <v>9.6583333333316632E-2</v>
      </c>
      <c r="AA1168" s="36">
        <f t="shared" si="840"/>
        <v>0.10060763888887149</v>
      </c>
      <c r="AB1168" s="35">
        <f t="shared" si="841"/>
        <v>0.10463194444442635</v>
      </c>
      <c r="AC1168" s="35">
        <f t="shared" si="842"/>
        <v>0.10865624999998121</v>
      </c>
      <c r="AD1168" s="35">
        <f t="shared" si="843"/>
        <v>0.11268055555553608</v>
      </c>
      <c r="AE1168" s="35">
        <f t="shared" si="844"/>
        <v>0.11670486111109094</v>
      </c>
      <c r="AF1168" s="36">
        <f t="shared" si="845"/>
        <v>0.12072916666664579</v>
      </c>
      <c r="AG1168" s="35">
        <f t="shared" si="846"/>
        <v>0.12475347222220065</v>
      </c>
      <c r="AH1168" s="35">
        <f t="shared" si="847"/>
        <v>0.12877777777775551</v>
      </c>
      <c r="AI1168" s="35">
        <f t="shared" si="848"/>
        <v>0.13280208333331037</v>
      </c>
      <c r="AJ1168" s="35">
        <f t="shared" si="849"/>
        <v>0.13682638888886522</v>
      </c>
      <c r="AK1168" s="36">
        <f t="shared" si="850"/>
        <v>0.14085069444442008</v>
      </c>
      <c r="AL1168" s="35">
        <f t="shared" si="851"/>
        <v>0.14487499999997494</v>
      </c>
      <c r="AM1168" s="35">
        <f t="shared" si="852"/>
        <v>0.1488993055555298</v>
      </c>
      <c r="AN1168" s="35">
        <f t="shared" si="853"/>
        <v>0.15292361111108466</v>
      </c>
      <c r="AO1168" s="35">
        <f t="shared" si="854"/>
        <v>0.15694791666663951</v>
      </c>
      <c r="AP1168" s="36">
        <f t="shared" si="855"/>
        <v>0.16097222222219437</v>
      </c>
      <c r="AQ1168" s="35">
        <f t="shared" si="856"/>
        <v>0.16499652777774926</v>
      </c>
      <c r="AR1168" s="35">
        <f t="shared" si="857"/>
        <v>0.16902083333330412</v>
      </c>
      <c r="AS1168" s="38">
        <f t="shared" si="858"/>
        <v>0.16980557291663731</v>
      </c>
      <c r="AU1168" s="33">
        <v>4.0243055555548597E-3</v>
      </c>
    </row>
    <row r="1169" spans="1:47">
      <c r="A1169" s="33">
        <v>4.0254629629622599E-3</v>
      </c>
      <c r="B1169" s="34">
        <v>4.0254629629622599E-3</v>
      </c>
      <c r="C1169" s="35">
        <f t="shared" si="816"/>
        <v>8.0509259259245198E-3</v>
      </c>
      <c r="D1169" s="35">
        <f t="shared" si="817"/>
        <v>1.2076388888886781E-2</v>
      </c>
      <c r="E1169" s="35">
        <f t="shared" si="818"/>
        <v>1.610185185184904E-2</v>
      </c>
      <c r="F1169" s="36">
        <f t="shared" si="819"/>
        <v>2.0127314814811299E-2</v>
      </c>
      <c r="G1169" s="35">
        <f t="shared" si="820"/>
        <v>2.4152777777773561E-2</v>
      </c>
      <c r="H1169" s="35">
        <f t="shared" si="821"/>
        <v>2.817824074073582E-2</v>
      </c>
      <c r="I1169" s="35">
        <f t="shared" si="822"/>
        <v>3.2203703703698079E-2</v>
      </c>
      <c r="J1169" s="35">
        <f t="shared" si="823"/>
        <v>3.6229166666660338E-2</v>
      </c>
      <c r="K1169" s="36">
        <f t="shared" si="824"/>
        <v>4.0254629629622597E-2</v>
      </c>
      <c r="L1169" s="35">
        <f t="shared" si="825"/>
        <v>4.4280092592584856E-2</v>
      </c>
      <c r="M1169" s="35">
        <f t="shared" si="826"/>
        <v>4.8305555555547122E-2</v>
      </c>
      <c r="N1169" s="35">
        <f t="shared" si="827"/>
        <v>5.2331018518509381E-2</v>
      </c>
      <c r="O1169" s="35">
        <f t="shared" si="828"/>
        <v>5.635648148147164E-2</v>
      </c>
      <c r="P1169" s="36">
        <f t="shared" si="829"/>
        <v>6.0381944444433899E-2</v>
      </c>
      <c r="Q1169" s="35">
        <f t="shared" si="830"/>
        <v>6.4407407407396158E-2</v>
      </c>
      <c r="R1169" s="35">
        <f t="shared" si="831"/>
        <v>6.8432870370358417E-2</v>
      </c>
      <c r="S1169" s="35">
        <f t="shared" si="832"/>
        <v>7.2458333333320676E-2</v>
      </c>
      <c r="T1169" s="35">
        <f t="shared" si="833"/>
        <v>7.6483796296282935E-2</v>
      </c>
      <c r="U1169" s="36">
        <f t="shared" si="834"/>
        <v>8.0509259259245194E-2</v>
      </c>
      <c r="V1169" s="35">
        <f t="shared" si="835"/>
        <v>8.4534722222207453E-2</v>
      </c>
      <c r="W1169" s="37">
        <f t="shared" si="836"/>
        <v>8.4917141203688873E-2</v>
      </c>
      <c r="X1169" s="35">
        <f t="shared" si="837"/>
        <v>8.8560185185169712E-2</v>
      </c>
      <c r="Y1169" s="35">
        <f t="shared" si="838"/>
        <v>9.2585648148131972E-2</v>
      </c>
      <c r="Z1169" s="35">
        <f t="shared" si="839"/>
        <v>9.6611111111094244E-2</v>
      </c>
      <c r="AA1169" s="36">
        <f t="shared" si="840"/>
        <v>0.1006365740740565</v>
      </c>
      <c r="AB1169" s="35">
        <f t="shared" si="841"/>
        <v>0.10466203703701876</v>
      </c>
      <c r="AC1169" s="35">
        <f t="shared" si="842"/>
        <v>0.10868749999998102</v>
      </c>
      <c r="AD1169" s="35">
        <f t="shared" si="843"/>
        <v>0.11271296296294328</v>
      </c>
      <c r="AE1169" s="35">
        <f t="shared" si="844"/>
        <v>0.11673842592590554</v>
      </c>
      <c r="AF1169" s="36">
        <f t="shared" si="845"/>
        <v>0.1207638888888678</v>
      </c>
      <c r="AG1169" s="35">
        <f t="shared" si="846"/>
        <v>0.12478935185183006</v>
      </c>
      <c r="AH1169" s="35">
        <f t="shared" si="847"/>
        <v>0.12881481481479232</v>
      </c>
      <c r="AI1169" s="35">
        <f t="shared" si="848"/>
        <v>0.13284027777775459</v>
      </c>
      <c r="AJ1169" s="35">
        <f t="shared" si="849"/>
        <v>0.13686574074071683</v>
      </c>
      <c r="AK1169" s="36">
        <f t="shared" si="850"/>
        <v>0.14089120370367911</v>
      </c>
      <c r="AL1169" s="35">
        <f t="shared" si="851"/>
        <v>0.14491666666664135</v>
      </c>
      <c r="AM1169" s="35">
        <f t="shared" si="852"/>
        <v>0.14894212962960363</v>
      </c>
      <c r="AN1169" s="35">
        <f t="shared" si="853"/>
        <v>0.15296759259256587</v>
      </c>
      <c r="AO1169" s="35">
        <f t="shared" si="854"/>
        <v>0.15699305555552814</v>
      </c>
      <c r="AP1169" s="36">
        <f t="shared" si="855"/>
        <v>0.16101851851849039</v>
      </c>
      <c r="AQ1169" s="35">
        <f t="shared" si="856"/>
        <v>0.16504398148145266</v>
      </c>
      <c r="AR1169" s="35">
        <f t="shared" si="857"/>
        <v>0.16906944444441491</v>
      </c>
      <c r="AS1169" s="38">
        <f t="shared" si="858"/>
        <v>0.16985440972219257</v>
      </c>
      <c r="AU1169" s="33">
        <v>4.0254629629622599E-3</v>
      </c>
    </row>
    <row r="1170" spans="1:47">
      <c r="A1170" s="33">
        <v>4.0266203703696697E-3</v>
      </c>
      <c r="B1170" s="34">
        <v>4.0266203703696697E-3</v>
      </c>
      <c r="C1170" s="35">
        <f t="shared" si="816"/>
        <v>8.0532407407393394E-3</v>
      </c>
      <c r="D1170" s="35">
        <f t="shared" si="817"/>
        <v>1.2079861111109008E-2</v>
      </c>
      <c r="E1170" s="35">
        <f t="shared" si="818"/>
        <v>1.6106481481478679E-2</v>
      </c>
      <c r="F1170" s="36">
        <f t="shared" si="819"/>
        <v>2.0133101851848349E-2</v>
      </c>
      <c r="G1170" s="35">
        <f t="shared" si="820"/>
        <v>2.4159722222218016E-2</v>
      </c>
      <c r="H1170" s="35">
        <f t="shared" si="821"/>
        <v>2.8186342592587687E-2</v>
      </c>
      <c r="I1170" s="35">
        <f t="shared" si="822"/>
        <v>3.2212962962957357E-2</v>
      </c>
      <c r="J1170" s="35">
        <f t="shared" si="823"/>
        <v>3.6239583333327025E-2</v>
      </c>
      <c r="K1170" s="36">
        <f t="shared" si="824"/>
        <v>4.0266203703696699E-2</v>
      </c>
      <c r="L1170" s="35">
        <f t="shared" si="825"/>
        <v>4.4292824074066366E-2</v>
      </c>
      <c r="M1170" s="35">
        <f t="shared" si="826"/>
        <v>4.8319444444436033E-2</v>
      </c>
      <c r="N1170" s="35">
        <f t="shared" si="827"/>
        <v>5.2346064814805707E-2</v>
      </c>
      <c r="O1170" s="35">
        <f t="shared" si="828"/>
        <v>5.6372685185175374E-2</v>
      </c>
      <c r="P1170" s="36">
        <f t="shared" si="829"/>
        <v>6.0399305555545048E-2</v>
      </c>
      <c r="Q1170" s="35">
        <f t="shared" si="830"/>
        <v>6.4425925925914715E-2</v>
      </c>
      <c r="R1170" s="35">
        <f t="shared" si="831"/>
        <v>6.8452546296284389E-2</v>
      </c>
      <c r="S1170" s="35">
        <f t="shared" si="832"/>
        <v>7.2479166666654049E-2</v>
      </c>
      <c r="T1170" s="35">
        <f t="shared" si="833"/>
        <v>7.6505787037023723E-2</v>
      </c>
      <c r="U1170" s="36">
        <f t="shared" si="834"/>
        <v>8.0532407407393397E-2</v>
      </c>
      <c r="V1170" s="35">
        <f t="shared" si="835"/>
        <v>8.4559027777763057E-2</v>
      </c>
      <c r="W1170" s="37">
        <f t="shared" si="836"/>
        <v>8.4941556712948174E-2</v>
      </c>
      <c r="X1170" s="35">
        <f t="shared" si="837"/>
        <v>8.8585648148132731E-2</v>
      </c>
      <c r="Y1170" s="35">
        <f t="shared" si="838"/>
        <v>9.2612268518502405E-2</v>
      </c>
      <c r="Z1170" s="35">
        <f t="shared" si="839"/>
        <v>9.6638888888872065E-2</v>
      </c>
      <c r="AA1170" s="36">
        <f t="shared" si="840"/>
        <v>0.10066550925924174</v>
      </c>
      <c r="AB1170" s="35">
        <f t="shared" si="841"/>
        <v>0.10469212962961141</v>
      </c>
      <c r="AC1170" s="35">
        <f t="shared" si="842"/>
        <v>0.10871874999998109</v>
      </c>
      <c r="AD1170" s="35">
        <f t="shared" si="843"/>
        <v>0.11274537037035075</v>
      </c>
      <c r="AE1170" s="35">
        <f t="shared" si="844"/>
        <v>0.11677199074072042</v>
      </c>
      <c r="AF1170" s="36">
        <f t="shared" si="845"/>
        <v>0.1207986111110901</v>
      </c>
      <c r="AG1170" s="35">
        <f t="shared" si="846"/>
        <v>0.12482523148145976</v>
      </c>
      <c r="AH1170" s="35">
        <f t="shared" si="847"/>
        <v>0.12885185185182943</v>
      </c>
      <c r="AI1170" s="35">
        <f t="shared" si="848"/>
        <v>0.13287847222219909</v>
      </c>
      <c r="AJ1170" s="35">
        <f t="shared" si="849"/>
        <v>0.13690509259256878</v>
      </c>
      <c r="AK1170" s="36">
        <f t="shared" si="850"/>
        <v>0.14093171296293844</v>
      </c>
      <c r="AL1170" s="35">
        <f t="shared" si="851"/>
        <v>0.1449583333333081</v>
      </c>
      <c r="AM1170" s="35">
        <f t="shared" si="852"/>
        <v>0.14898495370367779</v>
      </c>
      <c r="AN1170" s="35">
        <f t="shared" si="853"/>
        <v>0.15301157407404745</v>
      </c>
      <c r="AO1170" s="35">
        <f t="shared" si="854"/>
        <v>0.15703819444441711</v>
      </c>
      <c r="AP1170" s="36">
        <f t="shared" si="855"/>
        <v>0.16106481481478679</v>
      </c>
      <c r="AQ1170" s="35">
        <f t="shared" si="856"/>
        <v>0.16509143518515645</v>
      </c>
      <c r="AR1170" s="35">
        <f t="shared" si="857"/>
        <v>0.16911805555552611</v>
      </c>
      <c r="AS1170" s="38">
        <f t="shared" si="858"/>
        <v>0.16990324652774821</v>
      </c>
      <c r="AU1170" s="33">
        <v>4.0266203703696697E-3</v>
      </c>
    </row>
    <row r="1171" spans="1:47">
      <c r="A1171" s="33">
        <v>4.0277777777770803E-3</v>
      </c>
      <c r="B1171" s="34">
        <v>4.0277777777770803E-3</v>
      </c>
      <c r="C1171" s="35">
        <f t="shared" si="816"/>
        <v>8.0555555555541607E-3</v>
      </c>
      <c r="D1171" s="35">
        <f t="shared" si="817"/>
        <v>1.2083333333331241E-2</v>
      </c>
      <c r="E1171" s="35">
        <f t="shared" si="818"/>
        <v>1.6111111111108321E-2</v>
      </c>
      <c r="F1171" s="36">
        <f t="shared" si="819"/>
        <v>2.0138888888885403E-2</v>
      </c>
      <c r="G1171" s="35">
        <f t="shared" si="820"/>
        <v>2.4166666666662482E-2</v>
      </c>
      <c r="H1171" s="35">
        <f t="shared" si="821"/>
        <v>2.8194444444439561E-2</v>
      </c>
      <c r="I1171" s="35">
        <f t="shared" si="822"/>
        <v>3.2222222222216643E-2</v>
      </c>
      <c r="J1171" s="35">
        <f t="shared" si="823"/>
        <v>3.6249999999993725E-2</v>
      </c>
      <c r="K1171" s="36">
        <f t="shared" si="824"/>
        <v>4.0277777777770807E-2</v>
      </c>
      <c r="L1171" s="35">
        <f t="shared" si="825"/>
        <v>4.4305555555547882E-2</v>
      </c>
      <c r="M1171" s="35">
        <f t="shared" si="826"/>
        <v>4.8333333333324964E-2</v>
      </c>
      <c r="N1171" s="35">
        <f t="shared" si="827"/>
        <v>5.2361111111102046E-2</v>
      </c>
      <c r="O1171" s="35">
        <f t="shared" si="828"/>
        <v>5.6388888888879121E-2</v>
      </c>
      <c r="P1171" s="36">
        <f t="shared" si="829"/>
        <v>6.0416666666656203E-2</v>
      </c>
      <c r="Q1171" s="35">
        <f t="shared" si="830"/>
        <v>6.4444444444433285E-2</v>
      </c>
      <c r="R1171" s="35">
        <f t="shared" si="831"/>
        <v>6.847222222221036E-2</v>
      </c>
      <c r="S1171" s="35">
        <f t="shared" si="832"/>
        <v>7.2499999999987449E-2</v>
      </c>
      <c r="T1171" s="35">
        <f t="shared" si="833"/>
        <v>7.6527777777764525E-2</v>
      </c>
      <c r="U1171" s="36">
        <f t="shared" si="834"/>
        <v>8.0555555555541614E-2</v>
      </c>
      <c r="V1171" s="35">
        <f t="shared" si="835"/>
        <v>8.4583333333318689E-2</v>
      </c>
      <c r="W1171" s="37">
        <f t="shared" si="836"/>
        <v>8.4965972222207503E-2</v>
      </c>
      <c r="X1171" s="35">
        <f t="shared" si="837"/>
        <v>8.8611111111095764E-2</v>
      </c>
      <c r="Y1171" s="35">
        <f t="shared" si="838"/>
        <v>9.2638888888872853E-2</v>
      </c>
      <c r="Z1171" s="35">
        <f t="shared" si="839"/>
        <v>9.6666666666649928E-2</v>
      </c>
      <c r="AA1171" s="36">
        <f t="shared" si="840"/>
        <v>0.100694444444427</v>
      </c>
      <c r="AB1171" s="35">
        <f t="shared" si="841"/>
        <v>0.10472222222220409</v>
      </c>
      <c r="AC1171" s="35">
        <f t="shared" si="842"/>
        <v>0.10874999999998117</v>
      </c>
      <c r="AD1171" s="35">
        <f t="shared" si="843"/>
        <v>0.11277777777775824</v>
      </c>
      <c r="AE1171" s="35">
        <f t="shared" si="844"/>
        <v>0.11680555555553533</v>
      </c>
      <c r="AF1171" s="36">
        <f t="shared" si="845"/>
        <v>0.12083333333331241</v>
      </c>
      <c r="AG1171" s="35">
        <f t="shared" si="846"/>
        <v>0.1248611111110895</v>
      </c>
      <c r="AH1171" s="35">
        <f t="shared" si="847"/>
        <v>0.12888888888886657</v>
      </c>
      <c r="AI1171" s="35">
        <f t="shared" si="848"/>
        <v>0.13291666666664365</v>
      </c>
      <c r="AJ1171" s="35">
        <f t="shared" si="849"/>
        <v>0.13694444444442072</v>
      </c>
      <c r="AK1171" s="36">
        <f t="shared" si="850"/>
        <v>0.14097222222219782</v>
      </c>
      <c r="AL1171" s="35">
        <f t="shared" si="851"/>
        <v>0.1449999999999749</v>
      </c>
      <c r="AM1171" s="35">
        <f t="shared" si="852"/>
        <v>0.14902777777775197</v>
      </c>
      <c r="AN1171" s="35">
        <f t="shared" si="853"/>
        <v>0.15305555555552905</v>
      </c>
      <c r="AO1171" s="35">
        <f t="shared" si="854"/>
        <v>0.15708333333330612</v>
      </c>
      <c r="AP1171" s="36">
        <f t="shared" si="855"/>
        <v>0.16111111111108323</v>
      </c>
      <c r="AQ1171" s="35">
        <f t="shared" si="856"/>
        <v>0.1651388888888603</v>
      </c>
      <c r="AR1171" s="35">
        <f t="shared" si="857"/>
        <v>0.16916666666663738</v>
      </c>
      <c r="AS1171" s="38">
        <f t="shared" si="858"/>
        <v>0.16995208333330392</v>
      </c>
      <c r="AU1171" s="33">
        <v>4.0277777777770803E-3</v>
      </c>
    </row>
    <row r="1172" spans="1:47">
      <c r="A1172" s="33">
        <v>4.0289351851844797E-3</v>
      </c>
      <c r="B1172" s="34">
        <v>4.0289351851844797E-3</v>
      </c>
      <c r="C1172" s="35">
        <f t="shared" si="816"/>
        <v>8.0578703703689594E-3</v>
      </c>
      <c r="D1172" s="35">
        <f t="shared" si="817"/>
        <v>1.2086805555553439E-2</v>
      </c>
      <c r="E1172" s="35">
        <f t="shared" si="818"/>
        <v>1.6115740740737919E-2</v>
      </c>
      <c r="F1172" s="36">
        <f t="shared" si="819"/>
        <v>2.0144675925922399E-2</v>
      </c>
      <c r="G1172" s="35">
        <f t="shared" si="820"/>
        <v>2.4173611111106878E-2</v>
      </c>
      <c r="H1172" s="35">
        <f t="shared" si="821"/>
        <v>2.8202546296291358E-2</v>
      </c>
      <c r="I1172" s="35">
        <f t="shared" si="822"/>
        <v>3.2231481481475838E-2</v>
      </c>
      <c r="J1172" s="35">
        <f t="shared" si="823"/>
        <v>3.6260416666660314E-2</v>
      </c>
      <c r="K1172" s="36">
        <f t="shared" si="824"/>
        <v>4.0289351851844797E-2</v>
      </c>
      <c r="L1172" s="35">
        <f t="shared" si="825"/>
        <v>4.431828703702928E-2</v>
      </c>
      <c r="M1172" s="35">
        <f t="shared" si="826"/>
        <v>4.8347222222213757E-2</v>
      </c>
      <c r="N1172" s="35">
        <f t="shared" si="827"/>
        <v>5.2376157407398233E-2</v>
      </c>
      <c r="O1172" s="35">
        <f t="shared" si="828"/>
        <v>5.6405092592582716E-2</v>
      </c>
      <c r="P1172" s="36">
        <f t="shared" si="829"/>
        <v>6.0434027777767199E-2</v>
      </c>
      <c r="Q1172" s="35">
        <f t="shared" si="830"/>
        <v>6.4462962962951675E-2</v>
      </c>
      <c r="R1172" s="35">
        <f t="shared" si="831"/>
        <v>6.8491898148136152E-2</v>
      </c>
      <c r="S1172" s="35">
        <f t="shared" si="832"/>
        <v>7.2520833333320628E-2</v>
      </c>
      <c r="T1172" s="35">
        <f t="shared" si="833"/>
        <v>7.6549768518505118E-2</v>
      </c>
      <c r="U1172" s="36">
        <f t="shared" si="834"/>
        <v>8.0578703703689594E-2</v>
      </c>
      <c r="V1172" s="35">
        <f t="shared" si="835"/>
        <v>8.460763888887407E-2</v>
      </c>
      <c r="W1172" s="37">
        <f t="shared" si="836"/>
        <v>8.4990387731466596E-2</v>
      </c>
      <c r="X1172" s="35">
        <f t="shared" si="837"/>
        <v>8.8636574074058561E-2</v>
      </c>
      <c r="Y1172" s="35">
        <f t="shared" si="838"/>
        <v>9.2665509259243037E-2</v>
      </c>
      <c r="Z1172" s="35">
        <f t="shared" si="839"/>
        <v>9.6694444444427513E-2</v>
      </c>
      <c r="AA1172" s="36">
        <f t="shared" si="840"/>
        <v>0.10072337962961199</v>
      </c>
      <c r="AB1172" s="35">
        <f t="shared" si="841"/>
        <v>0.10475231481479647</v>
      </c>
      <c r="AC1172" s="35">
        <f t="shared" si="842"/>
        <v>0.10878124999998096</v>
      </c>
      <c r="AD1172" s="35">
        <f t="shared" si="843"/>
        <v>0.11281018518516543</v>
      </c>
      <c r="AE1172" s="35">
        <f t="shared" si="844"/>
        <v>0.11683912037034991</v>
      </c>
      <c r="AF1172" s="36">
        <f t="shared" si="845"/>
        <v>0.1208680555555344</v>
      </c>
      <c r="AG1172" s="35">
        <f t="shared" si="846"/>
        <v>0.12489699074071887</v>
      </c>
      <c r="AH1172" s="35">
        <f t="shared" si="847"/>
        <v>0.12892592592590335</v>
      </c>
      <c r="AI1172" s="35">
        <f t="shared" si="848"/>
        <v>0.13295486111108784</v>
      </c>
      <c r="AJ1172" s="35">
        <f t="shared" si="849"/>
        <v>0.1369837962962723</v>
      </c>
      <c r="AK1172" s="36">
        <f t="shared" si="850"/>
        <v>0.14101273148145679</v>
      </c>
      <c r="AL1172" s="35">
        <f t="shared" si="851"/>
        <v>0.14504166666664126</v>
      </c>
      <c r="AM1172" s="35">
        <f t="shared" si="852"/>
        <v>0.14907060185182575</v>
      </c>
      <c r="AN1172" s="35">
        <f t="shared" si="853"/>
        <v>0.15309953703701024</v>
      </c>
      <c r="AO1172" s="35">
        <f t="shared" si="854"/>
        <v>0.1571284722221947</v>
      </c>
      <c r="AP1172" s="36">
        <f t="shared" si="855"/>
        <v>0.16115740740737919</v>
      </c>
      <c r="AQ1172" s="35">
        <f t="shared" si="856"/>
        <v>0.16518634259256368</v>
      </c>
      <c r="AR1172" s="35">
        <f t="shared" si="857"/>
        <v>0.16921527777774814</v>
      </c>
      <c r="AS1172" s="38">
        <f t="shared" si="858"/>
        <v>0.17000092013885912</v>
      </c>
      <c r="AU1172" s="33">
        <v>4.0289351851844797E-3</v>
      </c>
    </row>
    <row r="1173" spans="1:47">
      <c r="A1173" s="33">
        <v>4.0300925925918904E-3</v>
      </c>
      <c r="B1173" s="34">
        <v>4.0300925925918904E-3</v>
      </c>
      <c r="C1173" s="35">
        <f t="shared" si="816"/>
        <v>8.0601851851837807E-3</v>
      </c>
      <c r="D1173" s="35">
        <f t="shared" si="817"/>
        <v>1.209027777777567E-2</v>
      </c>
      <c r="E1173" s="35">
        <f t="shared" si="818"/>
        <v>1.6120370370367561E-2</v>
      </c>
      <c r="F1173" s="36">
        <f t="shared" si="819"/>
        <v>2.0150462962959453E-2</v>
      </c>
      <c r="G1173" s="35">
        <f t="shared" si="820"/>
        <v>2.418055555555134E-2</v>
      </c>
      <c r="H1173" s="35">
        <f t="shared" si="821"/>
        <v>2.8210648148143232E-2</v>
      </c>
      <c r="I1173" s="35">
        <f t="shared" si="822"/>
        <v>3.2240740740735123E-2</v>
      </c>
      <c r="J1173" s="35">
        <f t="shared" si="823"/>
        <v>3.6270833333327014E-2</v>
      </c>
      <c r="K1173" s="36">
        <f t="shared" si="824"/>
        <v>4.0300925925918905E-2</v>
      </c>
      <c r="L1173" s="35">
        <f t="shared" si="825"/>
        <v>4.4331018518510797E-2</v>
      </c>
      <c r="M1173" s="35">
        <f t="shared" si="826"/>
        <v>4.8361111111102681E-2</v>
      </c>
      <c r="N1173" s="35">
        <f t="shared" si="827"/>
        <v>5.2391203703694572E-2</v>
      </c>
      <c r="O1173" s="35">
        <f t="shared" si="828"/>
        <v>5.6421296296286463E-2</v>
      </c>
      <c r="P1173" s="36">
        <f t="shared" si="829"/>
        <v>6.0451388888878355E-2</v>
      </c>
      <c r="Q1173" s="35">
        <f t="shared" si="830"/>
        <v>6.4481481481470246E-2</v>
      </c>
      <c r="R1173" s="35">
        <f t="shared" si="831"/>
        <v>6.8511574074062137E-2</v>
      </c>
      <c r="S1173" s="35">
        <f t="shared" si="832"/>
        <v>7.2541666666654028E-2</v>
      </c>
      <c r="T1173" s="35">
        <f t="shared" si="833"/>
        <v>7.657175925924592E-2</v>
      </c>
      <c r="U1173" s="36">
        <f t="shared" si="834"/>
        <v>8.0601851851837811E-2</v>
      </c>
      <c r="V1173" s="35">
        <f t="shared" si="835"/>
        <v>8.4631944444429702E-2</v>
      </c>
      <c r="W1173" s="37">
        <f t="shared" si="836"/>
        <v>8.5014803240725925E-2</v>
      </c>
      <c r="X1173" s="35">
        <f t="shared" si="837"/>
        <v>8.8662037037021593E-2</v>
      </c>
      <c r="Y1173" s="35">
        <f t="shared" si="838"/>
        <v>9.2692129629613484E-2</v>
      </c>
      <c r="Z1173" s="35">
        <f t="shared" si="839"/>
        <v>9.6722222222205362E-2</v>
      </c>
      <c r="AA1173" s="36">
        <f t="shared" si="840"/>
        <v>0.10075231481479725</v>
      </c>
      <c r="AB1173" s="35">
        <f t="shared" si="841"/>
        <v>0.10478240740738914</v>
      </c>
      <c r="AC1173" s="35">
        <f t="shared" si="842"/>
        <v>0.10881249999998104</v>
      </c>
      <c r="AD1173" s="35">
        <f t="shared" si="843"/>
        <v>0.11284259259257293</v>
      </c>
      <c r="AE1173" s="35">
        <f t="shared" si="844"/>
        <v>0.11687268518516482</v>
      </c>
      <c r="AF1173" s="36">
        <f t="shared" si="845"/>
        <v>0.12090277777775671</v>
      </c>
      <c r="AG1173" s="35">
        <f t="shared" si="846"/>
        <v>0.1249328703703486</v>
      </c>
      <c r="AH1173" s="35">
        <f t="shared" si="847"/>
        <v>0.12896296296294049</v>
      </c>
      <c r="AI1173" s="35">
        <f t="shared" si="848"/>
        <v>0.13299305555553237</v>
      </c>
      <c r="AJ1173" s="35">
        <f t="shared" si="849"/>
        <v>0.13702314814812427</v>
      </c>
      <c r="AK1173" s="36">
        <f t="shared" si="850"/>
        <v>0.14105324074071615</v>
      </c>
      <c r="AL1173" s="35">
        <f t="shared" si="851"/>
        <v>0.14508333333330806</v>
      </c>
      <c r="AM1173" s="35">
        <f t="shared" si="852"/>
        <v>0.14911342592589993</v>
      </c>
      <c r="AN1173" s="35">
        <f t="shared" si="853"/>
        <v>0.15314351851849184</v>
      </c>
      <c r="AO1173" s="35">
        <f t="shared" si="854"/>
        <v>0.15717361111108372</v>
      </c>
      <c r="AP1173" s="36">
        <f t="shared" si="855"/>
        <v>0.16120370370367562</v>
      </c>
      <c r="AQ1173" s="35">
        <f t="shared" si="856"/>
        <v>0.1652337962962675</v>
      </c>
      <c r="AR1173" s="35">
        <f t="shared" si="857"/>
        <v>0.1692638888888594</v>
      </c>
      <c r="AS1173" s="38">
        <f t="shared" si="858"/>
        <v>0.17004975694441482</v>
      </c>
      <c r="AU1173" s="33">
        <v>4.0300925925918904E-3</v>
      </c>
    </row>
    <row r="1174" spans="1:47">
      <c r="A1174" s="33">
        <v>4.0312499999992897E-3</v>
      </c>
      <c r="B1174" s="34">
        <v>4.0312499999992897E-3</v>
      </c>
      <c r="C1174" s="35">
        <f t="shared" si="816"/>
        <v>8.0624999999985795E-3</v>
      </c>
      <c r="D1174" s="35">
        <f t="shared" si="817"/>
        <v>1.209374999999787E-2</v>
      </c>
      <c r="E1174" s="35">
        <f t="shared" si="818"/>
        <v>1.6124999999997159E-2</v>
      </c>
      <c r="F1174" s="36">
        <f t="shared" si="819"/>
        <v>2.0156249999996448E-2</v>
      </c>
      <c r="G1174" s="35">
        <f t="shared" si="820"/>
        <v>2.418749999999574E-2</v>
      </c>
      <c r="H1174" s="35">
        <f t="shared" si="821"/>
        <v>2.8218749999995029E-2</v>
      </c>
      <c r="I1174" s="35">
        <f t="shared" si="822"/>
        <v>3.2249999999994318E-2</v>
      </c>
      <c r="J1174" s="35">
        <f t="shared" si="823"/>
        <v>3.628124999999361E-2</v>
      </c>
      <c r="K1174" s="36">
        <f t="shared" si="824"/>
        <v>4.0312499999992896E-2</v>
      </c>
      <c r="L1174" s="35">
        <f t="shared" si="825"/>
        <v>4.4343749999992188E-2</v>
      </c>
      <c r="M1174" s="35">
        <f t="shared" si="826"/>
        <v>4.837499999999148E-2</v>
      </c>
      <c r="N1174" s="35">
        <f t="shared" si="827"/>
        <v>5.2406249999990766E-2</v>
      </c>
      <c r="O1174" s="35">
        <f t="shared" si="828"/>
        <v>5.6437499999990058E-2</v>
      </c>
      <c r="P1174" s="36">
        <f t="shared" si="829"/>
        <v>6.0468749999989344E-2</v>
      </c>
      <c r="Q1174" s="35">
        <f t="shared" si="830"/>
        <v>6.4499999999988636E-2</v>
      </c>
      <c r="R1174" s="35">
        <f t="shared" si="831"/>
        <v>6.8531249999987928E-2</v>
      </c>
      <c r="S1174" s="35">
        <f t="shared" si="832"/>
        <v>7.2562499999987221E-2</v>
      </c>
      <c r="T1174" s="35">
        <f t="shared" si="833"/>
        <v>7.6593749999986499E-2</v>
      </c>
      <c r="U1174" s="36">
        <f t="shared" si="834"/>
        <v>8.0624999999985791E-2</v>
      </c>
      <c r="V1174" s="35">
        <f t="shared" si="835"/>
        <v>8.4656249999985084E-2</v>
      </c>
      <c r="W1174" s="37">
        <f t="shared" si="836"/>
        <v>8.5039218749985018E-2</v>
      </c>
      <c r="X1174" s="35">
        <f t="shared" si="837"/>
        <v>8.8687499999984376E-2</v>
      </c>
      <c r="Y1174" s="35">
        <f t="shared" si="838"/>
        <v>9.2718749999983668E-2</v>
      </c>
      <c r="Z1174" s="35">
        <f t="shared" si="839"/>
        <v>9.6749999999982961E-2</v>
      </c>
      <c r="AA1174" s="36">
        <f t="shared" si="840"/>
        <v>0.10078124999998224</v>
      </c>
      <c r="AB1174" s="35">
        <f t="shared" si="841"/>
        <v>0.10481249999998153</v>
      </c>
      <c r="AC1174" s="35">
        <f t="shared" si="842"/>
        <v>0.10884374999998082</v>
      </c>
      <c r="AD1174" s="35">
        <f t="shared" si="843"/>
        <v>0.11287499999998012</v>
      </c>
      <c r="AE1174" s="35">
        <f t="shared" si="844"/>
        <v>0.11690624999997941</v>
      </c>
      <c r="AF1174" s="36">
        <f t="shared" si="845"/>
        <v>0.12093749999997869</v>
      </c>
      <c r="AG1174" s="35">
        <f t="shared" si="846"/>
        <v>0.12496874999997798</v>
      </c>
      <c r="AH1174" s="35">
        <f t="shared" si="847"/>
        <v>0.12899999999997727</v>
      </c>
      <c r="AI1174" s="35">
        <f t="shared" si="848"/>
        <v>0.13303124999997656</v>
      </c>
      <c r="AJ1174" s="35">
        <f t="shared" si="849"/>
        <v>0.13706249999997586</v>
      </c>
      <c r="AK1174" s="36">
        <f t="shared" si="850"/>
        <v>0.14109374999997515</v>
      </c>
      <c r="AL1174" s="35">
        <f t="shared" si="851"/>
        <v>0.14512499999997444</v>
      </c>
      <c r="AM1174" s="35">
        <f t="shared" si="852"/>
        <v>0.14915624999997373</v>
      </c>
      <c r="AN1174" s="35">
        <f t="shared" si="853"/>
        <v>0.153187499999973</v>
      </c>
      <c r="AO1174" s="35">
        <f t="shared" si="854"/>
        <v>0.15721874999997229</v>
      </c>
      <c r="AP1174" s="36">
        <f t="shared" si="855"/>
        <v>0.16124999999997158</v>
      </c>
      <c r="AQ1174" s="35">
        <f t="shared" si="856"/>
        <v>0.16528124999997088</v>
      </c>
      <c r="AR1174" s="35">
        <f t="shared" si="857"/>
        <v>0.16931249999997017</v>
      </c>
      <c r="AS1174" s="38">
        <f t="shared" si="858"/>
        <v>0.17009859374997002</v>
      </c>
      <c r="AU1174" s="33">
        <v>4.0312499999992897E-3</v>
      </c>
    </row>
    <row r="1175" spans="1:47">
      <c r="A1175" s="33">
        <v>4.0324074074067004E-3</v>
      </c>
      <c r="B1175" s="34">
        <v>4.0324074074067004E-3</v>
      </c>
      <c r="C1175" s="35">
        <f t="shared" si="816"/>
        <v>8.0648148148134008E-3</v>
      </c>
      <c r="D1175" s="35">
        <f t="shared" si="817"/>
        <v>1.2097222222220101E-2</v>
      </c>
      <c r="E1175" s="35">
        <f t="shared" si="818"/>
        <v>1.6129629629626802E-2</v>
      </c>
      <c r="F1175" s="36">
        <f t="shared" si="819"/>
        <v>2.0162037037033502E-2</v>
      </c>
      <c r="G1175" s="35">
        <f t="shared" si="820"/>
        <v>2.4194444444440202E-2</v>
      </c>
      <c r="H1175" s="35">
        <f t="shared" si="821"/>
        <v>2.8226851851846903E-2</v>
      </c>
      <c r="I1175" s="35">
        <f t="shared" si="822"/>
        <v>3.2259259259253603E-2</v>
      </c>
      <c r="J1175" s="35">
        <f t="shared" si="823"/>
        <v>3.6291666666660304E-2</v>
      </c>
      <c r="K1175" s="36">
        <f t="shared" si="824"/>
        <v>4.0324074074067004E-2</v>
      </c>
      <c r="L1175" s="35">
        <f t="shared" si="825"/>
        <v>4.4356481481473704E-2</v>
      </c>
      <c r="M1175" s="35">
        <f t="shared" si="826"/>
        <v>4.8388888888880405E-2</v>
      </c>
      <c r="N1175" s="35">
        <f t="shared" si="827"/>
        <v>5.2421296296287105E-2</v>
      </c>
      <c r="O1175" s="35">
        <f t="shared" si="828"/>
        <v>5.6453703703693806E-2</v>
      </c>
      <c r="P1175" s="36">
        <f t="shared" si="829"/>
        <v>6.0486111111100506E-2</v>
      </c>
      <c r="Q1175" s="35">
        <f t="shared" si="830"/>
        <v>6.4518518518507206E-2</v>
      </c>
      <c r="R1175" s="35">
        <f t="shared" si="831"/>
        <v>6.8550925925913914E-2</v>
      </c>
      <c r="S1175" s="35">
        <f t="shared" si="832"/>
        <v>7.2583333333320607E-2</v>
      </c>
      <c r="T1175" s="35">
        <f t="shared" si="833"/>
        <v>7.6615740740727301E-2</v>
      </c>
      <c r="U1175" s="36">
        <f t="shared" si="834"/>
        <v>8.0648148148134008E-2</v>
      </c>
      <c r="V1175" s="35">
        <f t="shared" si="835"/>
        <v>8.4680555555540715E-2</v>
      </c>
      <c r="W1175" s="37">
        <f t="shared" si="836"/>
        <v>8.5063634259244333E-2</v>
      </c>
      <c r="X1175" s="35">
        <f t="shared" si="837"/>
        <v>8.8712962962947409E-2</v>
      </c>
      <c r="Y1175" s="35">
        <f t="shared" si="838"/>
        <v>9.2745370370354102E-2</v>
      </c>
      <c r="Z1175" s="35">
        <f t="shared" si="839"/>
        <v>9.6777777777760809E-2</v>
      </c>
      <c r="AA1175" s="36">
        <f t="shared" si="840"/>
        <v>0.10081018518516752</v>
      </c>
      <c r="AB1175" s="35">
        <f t="shared" si="841"/>
        <v>0.10484259259257421</v>
      </c>
      <c r="AC1175" s="35">
        <f t="shared" si="842"/>
        <v>0.1088749999999809</v>
      </c>
      <c r="AD1175" s="35">
        <f t="shared" si="843"/>
        <v>0.11290740740738761</v>
      </c>
      <c r="AE1175" s="35">
        <f t="shared" si="844"/>
        <v>0.11693981481479432</v>
      </c>
      <c r="AF1175" s="36">
        <f t="shared" si="845"/>
        <v>0.12097222222220101</v>
      </c>
      <c r="AG1175" s="35">
        <f t="shared" si="846"/>
        <v>0.12500462962960771</v>
      </c>
      <c r="AH1175" s="35">
        <f t="shared" si="847"/>
        <v>0.12903703703701441</v>
      </c>
      <c r="AI1175" s="35">
        <f t="shared" si="848"/>
        <v>0.13306944444442112</v>
      </c>
      <c r="AJ1175" s="35">
        <f t="shared" si="849"/>
        <v>0.13710185185182783</v>
      </c>
      <c r="AK1175" s="36">
        <f t="shared" si="850"/>
        <v>0.14113425925923451</v>
      </c>
      <c r="AL1175" s="35">
        <f t="shared" si="851"/>
        <v>0.14516666666664121</v>
      </c>
      <c r="AM1175" s="35">
        <f t="shared" si="852"/>
        <v>0.14919907407404792</v>
      </c>
      <c r="AN1175" s="35">
        <f t="shared" si="853"/>
        <v>0.1532314814814546</v>
      </c>
      <c r="AO1175" s="35">
        <f t="shared" si="854"/>
        <v>0.15726388888886131</v>
      </c>
      <c r="AP1175" s="36">
        <f t="shared" si="855"/>
        <v>0.16129629629626802</v>
      </c>
      <c r="AQ1175" s="35">
        <f t="shared" si="856"/>
        <v>0.16532870370367472</v>
      </c>
      <c r="AR1175" s="35">
        <f t="shared" si="857"/>
        <v>0.16936111111108143</v>
      </c>
      <c r="AS1175" s="38">
        <f t="shared" si="858"/>
        <v>0.17014743055552572</v>
      </c>
      <c r="AU1175" s="33">
        <v>4.0324074074067004E-3</v>
      </c>
    </row>
    <row r="1176" spans="1:47">
      <c r="A1176" s="33">
        <v>4.0335648148140998E-3</v>
      </c>
      <c r="B1176" s="34">
        <v>4.0335648148140998E-3</v>
      </c>
      <c r="C1176" s="35">
        <f t="shared" si="816"/>
        <v>8.0671296296281995E-3</v>
      </c>
      <c r="D1176" s="35">
        <f t="shared" si="817"/>
        <v>1.2100694444442299E-2</v>
      </c>
      <c r="E1176" s="35">
        <f t="shared" si="818"/>
        <v>1.6134259259256399E-2</v>
      </c>
      <c r="F1176" s="36">
        <f t="shared" si="819"/>
        <v>2.0167824074070501E-2</v>
      </c>
      <c r="G1176" s="35">
        <f t="shared" si="820"/>
        <v>2.4201388888884599E-2</v>
      </c>
      <c r="H1176" s="35">
        <f t="shared" si="821"/>
        <v>2.8234953703698697E-2</v>
      </c>
      <c r="I1176" s="35">
        <f t="shared" si="822"/>
        <v>3.2268518518512798E-2</v>
      </c>
      <c r="J1176" s="35">
        <f t="shared" si="823"/>
        <v>3.63020833333269E-2</v>
      </c>
      <c r="K1176" s="36">
        <f t="shared" si="824"/>
        <v>4.0335648148141001E-2</v>
      </c>
      <c r="L1176" s="35">
        <f t="shared" si="825"/>
        <v>4.4369212962955096E-2</v>
      </c>
      <c r="M1176" s="35">
        <f t="shared" si="826"/>
        <v>4.8402777777769197E-2</v>
      </c>
      <c r="N1176" s="35">
        <f t="shared" si="827"/>
        <v>5.2436342592583299E-2</v>
      </c>
      <c r="O1176" s="35">
        <f t="shared" si="828"/>
        <v>5.6469907407397393E-2</v>
      </c>
      <c r="P1176" s="36">
        <f t="shared" si="829"/>
        <v>6.0503472222211495E-2</v>
      </c>
      <c r="Q1176" s="35">
        <f t="shared" si="830"/>
        <v>6.4537037037025596E-2</v>
      </c>
      <c r="R1176" s="35">
        <f t="shared" si="831"/>
        <v>6.8570601851839691E-2</v>
      </c>
      <c r="S1176" s="35">
        <f t="shared" si="832"/>
        <v>7.2604166666653799E-2</v>
      </c>
      <c r="T1176" s="35">
        <f t="shared" si="833"/>
        <v>7.6637731481467894E-2</v>
      </c>
      <c r="U1176" s="36">
        <f t="shared" si="834"/>
        <v>8.0671296296282002E-2</v>
      </c>
      <c r="V1176" s="35">
        <f t="shared" si="835"/>
        <v>8.4704861111096097E-2</v>
      </c>
      <c r="W1176" s="37">
        <f t="shared" si="836"/>
        <v>8.5088049768503426E-2</v>
      </c>
      <c r="X1176" s="35">
        <f t="shared" si="837"/>
        <v>8.8738425925910192E-2</v>
      </c>
      <c r="Y1176" s="35">
        <f t="shared" si="838"/>
        <v>9.27719907407243E-2</v>
      </c>
      <c r="Z1176" s="35">
        <f t="shared" si="839"/>
        <v>9.6805555555538395E-2</v>
      </c>
      <c r="AA1176" s="36">
        <f t="shared" si="840"/>
        <v>0.10083912037035249</v>
      </c>
      <c r="AB1176" s="35">
        <f t="shared" si="841"/>
        <v>0.1048726851851666</v>
      </c>
      <c r="AC1176" s="35">
        <f t="shared" si="842"/>
        <v>0.10890624999998069</v>
      </c>
      <c r="AD1176" s="35">
        <f t="shared" si="843"/>
        <v>0.11293981481479479</v>
      </c>
      <c r="AE1176" s="35">
        <f t="shared" si="844"/>
        <v>0.1169733796296089</v>
      </c>
      <c r="AF1176" s="36">
        <f t="shared" si="845"/>
        <v>0.12100694444442299</v>
      </c>
      <c r="AG1176" s="35">
        <f t="shared" si="846"/>
        <v>0.1250405092592371</v>
      </c>
      <c r="AH1176" s="35">
        <f t="shared" si="847"/>
        <v>0.12907407407405119</v>
      </c>
      <c r="AI1176" s="35">
        <f t="shared" si="848"/>
        <v>0.13310763888886529</v>
      </c>
      <c r="AJ1176" s="35">
        <f t="shared" si="849"/>
        <v>0.13714120370367938</v>
      </c>
      <c r="AK1176" s="36">
        <f t="shared" si="850"/>
        <v>0.1411747685184935</v>
      </c>
      <c r="AL1176" s="35">
        <f t="shared" si="851"/>
        <v>0.1452083333333076</v>
      </c>
      <c r="AM1176" s="35">
        <f t="shared" si="852"/>
        <v>0.14924189814812169</v>
      </c>
      <c r="AN1176" s="35">
        <f t="shared" si="853"/>
        <v>0.15327546296293579</v>
      </c>
      <c r="AO1176" s="35">
        <f t="shared" si="854"/>
        <v>0.15730902777774988</v>
      </c>
      <c r="AP1176" s="36">
        <f t="shared" si="855"/>
        <v>0.161342592592564</v>
      </c>
      <c r="AQ1176" s="35">
        <f t="shared" si="856"/>
        <v>0.1653761574073781</v>
      </c>
      <c r="AR1176" s="35">
        <f t="shared" si="857"/>
        <v>0.16940972222219219</v>
      </c>
      <c r="AS1176" s="38">
        <f t="shared" si="858"/>
        <v>0.17019626736108093</v>
      </c>
      <c r="AU1176" s="33">
        <v>4.0335648148140998E-3</v>
      </c>
    </row>
    <row r="1177" spans="1:47">
      <c r="A1177" s="33">
        <v>4.0347222222215104E-3</v>
      </c>
      <c r="B1177" s="34">
        <v>4.0347222222215104E-3</v>
      </c>
      <c r="C1177" s="35">
        <f t="shared" si="816"/>
        <v>8.0694444444430209E-3</v>
      </c>
      <c r="D1177" s="35">
        <f t="shared" si="817"/>
        <v>1.2104166666664532E-2</v>
      </c>
      <c r="E1177" s="35">
        <f t="shared" si="818"/>
        <v>1.6138888888886042E-2</v>
      </c>
      <c r="F1177" s="36">
        <f t="shared" si="819"/>
        <v>2.0173611111107551E-2</v>
      </c>
      <c r="G1177" s="35">
        <f t="shared" si="820"/>
        <v>2.4208333333329064E-2</v>
      </c>
      <c r="H1177" s="35">
        <f t="shared" si="821"/>
        <v>2.8243055555550574E-2</v>
      </c>
      <c r="I1177" s="35">
        <f t="shared" si="822"/>
        <v>3.2277777777772083E-2</v>
      </c>
      <c r="J1177" s="35">
        <f t="shared" si="823"/>
        <v>3.6312499999993593E-2</v>
      </c>
      <c r="K1177" s="36">
        <f t="shared" si="824"/>
        <v>4.0347222222215103E-2</v>
      </c>
      <c r="L1177" s="35">
        <f t="shared" si="825"/>
        <v>4.4381944444436612E-2</v>
      </c>
      <c r="M1177" s="35">
        <f t="shared" si="826"/>
        <v>4.8416666666658129E-2</v>
      </c>
      <c r="N1177" s="35">
        <f t="shared" si="827"/>
        <v>5.2451388888879638E-2</v>
      </c>
      <c r="O1177" s="35">
        <f t="shared" si="828"/>
        <v>5.6486111111101148E-2</v>
      </c>
      <c r="P1177" s="36">
        <f t="shared" si="829"/>
        <v>6.0520833333322657E-2</v>
      </c>
      <c r="Q1177" s="35">
        <f t="shared" si="830"/>
        <v>6.4555555555544167E-2</v>
      </c>
      <c r="R1177" s="35">
        <f t="shared" si="831"/>
        <v>6.8590277777765676E-2</v>
      </c>
      <c r="S1177" s="35">
        <f t="shared" si="832"/>
        <v>7.2624999999987186E-2</v>
      </c>
      <c r="T1177" s="35">
        <f t="shared" si="833"/>
        <v>7.6659722222208695E-2</v>
      </c>
      <c r="U1177" s="36">
        <f t="shared" si="834"/>
        <v>8.0694444444430205E-2</v>
      </c>
      <c r="V1177" s="35">
        <f t="shared" si="835"/>
        <v>8.4729166666651715E-2</v>
      </c>
      <c r="W1177" s="37">
        <f t="shared" si="836"/>
        <v>8.5112465277762756E-2</v>
      </c>
      <c r="X1177" s="35">
        <f t="shared" si="837"/>
        <v>8.8763888888873224E-2</v>
      </c>
      <c r="Y1177" s="35">
        <f t="shared" si="838"/>
        <v>9.2798611111094734E-2</v>
      </c>
      <c r="Z1177" s="35">
        <f t="shared" si="839"/>
        <v>9.6833333333316257E-2</v>
      </c>
      <c r="AA1177" s="36">
        <f t="shared" si="840"/>
        <v>0.10086805555553777</v>
      </c>
      <c r="AB1177" s="35">
        <f t="shared" si="841"/>
        <v>0.10490277777775928</v>
      </c>
      <c r="AC1177" s="35">
        <f t="shared" si="842"/>
        <v>0.10893749999998079</v>
      </c>
      <c r="AD1177" s="35">
        <f t="shared" si="843"/>
        <v>0.1129722222222023</v>
      </c>
      <c r="AE1177" s="35">
        <f t="shared" si="844"/>
        <v>0.1170069444444238</v>
      </c>
      <c r="AF1177" s="36">
        <f t="shared" si="845"/>
        <v>0.12104166666664531</v>
      </c>
      <c r="AG1177" s="35">
        <f t="shared" si="846"/>
        <v>0.12507638888886682</v>
      </c>
      <c r="AH1177" s="35">
        <f t="shared" si="847"/>
        <v>0.12911111111108833</v>
      </c>
      <c r="AI1177" s="35">
        <f t="shared" si="848"/>
        <v>0.13314583333330984</v>
      </c>
      <c r="AJ1177" s="35">
        <f t="shared" si="849"/>
        <v>0.13718055555553135</v>
      </c>
      <c r="AK1177" s="36">
        <f t="shared" si="850"/>
        <v>0.14121527777775286</v>
      </c>
      <c r="AL1177" s="35">
        <f t="shared" si="851"/>
        <v>0.14524999999997437</v>
      </c>
      <c r="AM1177" s="35">
        <f t="shared" si="852"/>
        <v>0.14928472222219588</v>
      </c>
      <c r="AN1177" s="35">
        <f t="shared" si="853"/>
        <v>0.15331944444441739</v>
      </c>
      <c r="AO1177" s="35">
        <f t="shared" si="854"/>
        <v>0.1573541666666389</v>
      </c>
      <c r="AP1177" s="36">
        <f t="shared" si="855"/>
        <v>0.16138888888886041</v>
      </c>
      <c r="AQ1177" s="35">
        <f t="shared" si="856"/>
        <v>0.16542361111108192</v>
      </c>
      <c r="AR1177" s="35">
        <f t="shared" si="857"/>
        <v>0.16945833333330343</v>
      </c>
      <c r="AS1177" s="38">
        <f t="shared" si="858"/>
        <v>0.17024510416663663</v>
      </c>
      <c r="AU1177" s="33">
        <v>4.0347222222215104E-3</v>
      </c>
    </row>
    <row r="1178" spans="1:47">
      <c r="A1178" s="33">
        <v>4.0358796296289202E-3</v>
      </c>
      <c r="B1178" s="34">
        <v>4.0358796296289202E-3</v>
      </c>
      <c r="C1178" s="35">
        <f t="shared" si="816"/>
        <v>8.0717592592578404E-3</v>
      </c>
      <c r="D1178" s="35">
        <f t="shared" si="817"/>
        <v>1.210763888888676E-2</v>
      </c>
      <c r="E1178" s="35">
        <f t="shared" si="818"/>
        <v>1.6143518518515681E-2</v>
      </c>
      <c r="F1178" s="36">
        <f t="shared" si="819"/>
        <v>2.0179398148144602E-2</v>
      </c>
      <c r="G1178" s="35">
        <f t="shared" si="820"/>
        <v>2.421527777777352E-2</v>
      </c>
      <c r="H1178" s="35">
        <f t="shared" si="821"/>
        <v>2.8251157407402441E-2</v>
      </c>
      <c r="I1178" s="35">
        <f t="shared" si="822"/>
        <v>3.2287037037031362E-2</v>
      </c>
      <c r="J1178" s="35">
        <f t="shared" si="823"/>
        <v>3.6322916666660279E-2</v>
      </c>
      <c r="K1178" s="36">
        <f t="shared" si="824"/>
        <v>4.0358796296289204E-2</v>
      </c>
      <c r="L1178" s="35">
        <f t="shared" si="825"/>
        <v>4.4394675925918121E-2</v>
      </c>
      <c r="M1178" s="35">
        <f t="shared" si="826"/>
        <v>4.8430555555547039E-2</v>
      </c>
      <c r="N1178" s="35">
        <f t="shared" si="827"/>
        <v>5.2466435185175964E-2</v>
      </c>
      <c r="O1178" s="35">
        <f t="shared" si="828"/>
        <v>5.6502314814804881E-2</v>
      </c>
      <c r="P1178" s="36">
        <f t="shared" si="829"/>
        <v>6.0538194444433806E-2</v>
      </c>
      <c r="Q1178" s="35">
        <f t="shared" si="830"/>
        <v>6.4574074074062723E-2</v>
      </c>
      <c r="R1178" s="35">
        <f t="shared" si="831"/>
        <v>6.8609953703691648E-2</v>
      </c>
      <c r="S1178" s="35">
        <f t="shared" si="832"/>
        <v>7.2645833333320559E-2</v>
      </c>
      <c r="T1178" s="35">
        <f t="shared" si="833"/>
        <v>7.6681712962949483E-2</v>
      </c>
      <c r="U1178" s="36">
        <f t="shared" si="834"/>
        <v>8.0717592592578408E-2</v>
      </c>
      <c r="V1178" s="35">
        <f t="shared" si="835"/>
        <v>8.4753472222207318E-2</v>
      </c>
      <c r="W1178" s="37">
        <f t="shared" si="836"/>
        <v>8.5136880787022071E-2</v>
      </c>
      <c r="X1178" s="35">
        <f t="shared" si="837"/>
        <v>8.8789351851836243E-2</v>
      </c>
      <c r="Y1178" s="35">
        <f t="shared" si="838"/>
        <v>9.2825231481465167E-2</v>
      </c>
      <c r="Z1178" s="35">
        <f t="shared" si="839"/>
        <v>9.6861111111094078E-2</v>
      </c>
      <c r="AA1178" s="36">
        <f t="shared" si="840"/>
        <v>0.100896990740723</v>
      </c>
      <c r="AB1178" s="35">
        <f t="shared" si="841"/>
        <v>0.10493287037035193</v>
      </c>
      <c r="AC1178" s="35">
        <f t="shared" si="842"/>
        <v>0.10896874999998085</v>
      </c>
      <c r="AD1178" s="35">
        <f t="shared" si="843"/>
        <v>0.11300462962960976</v>
      </c>
      <c r="AE1178" s="35">
        <f t="shared" si="844"/>
        <v>0.11704050925923869</v>
      </c>
      <c r="AF1178" s="36">
        <f t="shared" si="845"/>
        <v>0.12107638888886761</v>
      </c>
      <c r="AG1178" s="35">
        <f t="shared" si="846"/>
        <v>0.12511226851849652</v>
      </c>
      <c r="AH1178" s="35">
        <f t="shared" si="847"/>
        <v>0.12914814814812545</v>
      </c>
      <c r="AI1178" s="35">
        <f t="shared" si="848"/>
        <v>0.13318402777775437</v>
      </c>
      <c r="AJ1178" s="35">
        <f t="shared" si="849"/>
        <v>0.1372199074073833</v>
      </c>
      <c r="AK1178" s="36">
        <f t="shared" si="850"/>
        <v>0.14125578703701222</v>
      </c>
      <c r="AL1178" s="35">
        <f t="shared" si="851"/>
        <v>0.14529166666664112</v>
      </c>
      <c r="AM1178" s="35">
        <f t="shared" si="852"/>
        <v>0.14932754629627004</v>
      </c>
      <c r="AN1178" s="35">
        <f t="shared" si="853"/>
        <v>0.15336342592589897</v>
      </c>
      <c r="AO1178" s="35">
        <f t="shared" si="854"/>
        <v>0.15739930555552789</v>
      </c>
      <c r="AP1178" s="36">
        <f t="shared" si="855"/>
        <v>0.16143518518515682</v>
      </c>
      <c r="AQ1178" s="35">
        <f t="shared" si="856"/>
        <v>0.16547106481478574</v>
      </c>
      <c r="AR1178" s="35">
        <f t="shared" si="857"/>
        <v>0.16950694444441464</v>
      </c>
      <c r="AS1178" s="38">
        <f t="shared" si="858"/>
        <v>0.17029394097219228</v>
      </c>
      <c r="AU1178" s="33">
        <v>4.0358796296289202E-3</v>
      </c>
    </row>
    <row r="1179" spans="1:47">
      <c r="A1179" s="33">
        <v>4.0370370370363196E-3</v>
      </c>
      <c r="B1179" s="34">
        <v>4.0370370370363196E-3</v>
      </c>
      <c r="C1179" s="35">
        <f t="shared" si="816"/>
        <v>8.0740740740726392E-3</v>
      </c>
      <c r="D1179" s="35">
        <f t="shared" si="817"/>
        <v>1.211111111110896E-2</v>
      </c>
      <c r="E1179" s="35">
        <f t="shared" si="818"/>
        <v>1.6148148148145278E-2</v>
      </c>
      <c r="F1179" s="36">
        <f t="shared" si="819"/>
        <v>2.0185185185181597E-2</v>
      </c>
      <c r="G1179" s="35">
        <f t="shared" si="820"/>
        <v>2.4222222222217919E-2</v>
      </c>
      <c r="H1179" s="35">
        <f t="shared" si="821"/>
        <v>2.8259259259254238E-2</v>
      </c>
      <c r="I1179" s="35">
        <f t="shared" si="822"/>
        <v>3.2296296296290557E-2</v>
      </c>
      <c r="J1179" s="35">
        <f t="shared" si="823"/>
        <v>3.6333333333326875E-2</v>
      </c>
      <c r="K1179" s="36">
        <f t="shared" si="824"/>
        <v>4.0370370370363194E-2</v>
      </c>
      <c r="L1179" s="35">
        <f t="shared" si="825"/>
        <v>4.4407407407399513E-2</v>
      </c>
      <c r="M1179" s="35">
        <f t="shared" si="826"/>
        <v>4.8444444444435839E-2</v>
      </c>
      <c r="N1179" s="35">
        <f t="shared" si="827"/>
        <v>5.2481481481472157E-2</v>
      </c>
      <c r="O1179" s="35">
        <f t="shared" si="828"/>
        <v>5.6518518518508476E-2</v>
      </c>
      <c r="P1179" s="36">
        <f t="shared" si="829"/>
        <v>6.0555555555544795E-2</v>
      </c>
      <c r="Q1179" s="35">
        <f t="shared" si="830"/>
        <v>6.4592592592581113E-2</v>
      </c>
      <c r="R1179" s="35">
        <f t="shared" si="831"/>
        <v>6.8629629629617439E-2</v>
      </c>
      <c r="S1179" s="35">
        <f t="shared" si="832"/>
        <v>7.2666666666653751E-2</v>
      </c>
      <c r="T1179" s="35">
        <f t="shared" si="833"/>
        <v>7.6703703703690077E-2</v>
      </c>
      <c r="U1179" s="36">
        <f t="shared" si="834"/>
        <v>8.0740740740726388E-2</v>
      </c>
      <c r="V1179" s="35">
        <f t="shared" si="835"/>
        <v>8.4777777777762714E-2</v>
      </c>
      <c r="W1179" s="37">
        <f t="shared" si="836"/>
        <v>8.5161296296281164E-2</v>
      </c>
      <c r="X1179" s="35">
        <f t="shared" si="837"/>
        <v>8.8814814814799026E-2</v>
      </c>
      <c r="Y1179" s="35">
        <f t="shared" si="838"/>
        <v>9.2851851851835351E-2</v>
      </c>
      <c r="Z1179" s="35">
        <f t="shared" si="839"/>
        <v>9.6888888888871677E-2</v>
      </c>
      <c r="AA1179" s="36">
        <f t="shared" si="840"/>
        <v>0.10092592592590799</v>
      </c>
      <c r="AB1179" s="35">
        <f t="shared" si="841"/>
        <v>0.10496296296294431</v>
      </c>
      <c r="AC1179" s="35">
        <f t="shared" si="842"/>
        <v>0.10899999999998063</v>
      </c>
      <c r="AD1179" s="35">
        <f t="shared" si="843"/>
        <v>0.11303703703701695</v>
      </c>
      <c r="AE1179" s="35">
        <f t="shared" si="844"/>
        <v>0.11707407407405326</v>
      </c>
      <c r="AF1179" s="36">
        <f t="shared" si="845"/>
        <v>0.12111111111108959</v>
      </c>
      <c r="AG1179" s="35">
        <f t="shared" si="846"/>
        <v>0.12514814814812592</v>
      </c>
      <c r="AH1179" s="35">
        <f t="shared" si="847"/>
        <v>0.12918518518516223</v>
      </c>
      <c r="AI1179" s="35">
        <f t="shared" si="848"/>
        <v>0.13322222222219854</v>
      </c>
      <c r="AJ1179" s="35">
        <f t="shared" si="849"/>
        <v>0.13725925925923488</v>
      </c>
      <c r="AK1179" s="36">
        <f t="shared" si="850"/>
        <v>0.14129629629627119</v>
      </c>
      <c r="AL1179" s="35">
        <f t="shared" si="851"/>
        <v>0.1453333333333075</v>
      </c>
      <c r="AM1179" s="35">
        <f t="shared" si="852"/>
        <v>0.14937037037034381</v>
      </c>
      <c r="AN1179" s="35">
        <f t="shared" si="853"/>
        <v>0.15340740740738015</v>
      </c>
      <c r="AO1179" s="35">
        <f t="shared" si="854"/>
        <v>0.15744444444441646</v>
      </c>
      <c r="AP1179" s="36">
        <f t="shared" si="855"/>
        <v>0.16148148148145278</v>
      </c>
      <c r="AQ1179" s="35">
        <f t="shared" si="856"/>
        <v>0.16551851851848912</v>
      </c>
      <c r="AR1179" s="35">
        <f t="shared" si="857"/>
        <v>0.16955555555552543</v>
      </c>
      <c r="AS1179" s="38">
        <f t="shared" si="858"/>
        <v>0.17034277777774751</v>
      </c>
      <c r="AU1179" s="33">
        <v>4.0370370370363196E-3</v>
      </c>
    </row>
    <row r="1180" spans="1:47">
      <c r="A1180" s="33">
        <v>4.0381944444437398E-3</v>
      </c>
      <c r="B1180" s="34">
        <v>4.0381944444437398E-3</v>
      </c>
      <c r="C1180" s="35">
        <f t="shared" si="816"/>
        <v>8.0763888888874796E-3</v>
      </c>
      <c r="D1180" s="35">
        <f t="shared" si="817"/>
        <v>1.2114583333331218E-2</v>
      </c>
      <c r="E1180" s="35">
        <f t="shared" si="818"/>
        <v>1.6152777777774959E-2</v>
      </c>
      <c r="F1180" s="36">
        <f t="shared" si="819"/>
        <v>2.01909722222187E-2</v>
      </c>
      <c r="G1180" s="35">
        <f t="shared" si="820"/>
        <v>2.4229166666662437E-2</v>
      </c>
      <c r="H1180" s="35">
        <f t="shared" si="821"/>
        <v>2.8267361111106178E-2</v>
      </c>
      <c r="I1180" s="35">
        <f t="shared" si="822"/>
        <v>3.2305555555549918E-2</v>
      </c>
      <c r="J1180" s="35">
        <f t="shared" si="823"/>
        <v>3.6343749999993659E-2</v>
      </c>
      <c r="K1180" s="36">
        <f t="shared" si="824"/>
        <v>4.03819444444374E-2</v>
      </c>
      <c r="L1180" s="35">
        <f t="shared" si="825"/>
        <v>4.442013888888114E-2</v>
      </c>
      <c r="M1180" s="35">
        <f t="shared" si="826"/>
        <v>4.8458333333324874E-2</v>
      </c>
      <c r="N1180" s="35">
        <f t="shared" si="827"/>
        <v>5.2496527777768615E-2</v>
      </c>
      <c r="O1180" s="35">
        <f t="shared" si="828"/>
        <v>5.6534722222212355E-2</v>
      </c>
      <c r="P1180" s="36">
        <f t="shared" si="829"/>
        <v>6.0572916666656096E-2</v>
      </c>
      <c r="Q1180" s="35">
        <f t="shared" si="830"/>
        <v>6.4611111111099837E-2</v>
      </c>
      <c r="R1180" s="35">
        <f t="shared" si="831"/>
        <v>6.8649305555543577E-2</v>
      </c>
      <c r="S1180" s="35">
        <f t="shared" si="832"/>
        <v>7.2687499999987318E-2</v>
      </c>
      <c r="T1180" s="35">
        <f t="shared" si="833"/>
        <v>7.6725694444431058E-2</v>
      </c>
      <c r="U1180" s="36">
        <f t="shared" si="834"/>
        <v>8.0763888888874799E-2</v>
      </c>
      <c r="V1180" s="35">
        <f t="shared" si="835"/>
        <v>8.480208333331854E-2</v>
      </c>
      <c r="W1180" s="37">
        <f t="shared" si="836"/>
        <v>8.5185711805540687E-2</v>
      </c>
      <c r="X1180" s="35">
        <f t="shared" si="837"/>
        <v>8.884027777776228E-2</v>
      </c>
      <c r="Y1180" s="35">
        <f t="shared" si="838"/>
        <v>9.2878472222206021E-2</v>
      </c>
      <c r="Z1180" s="35">
        <f t="shared" si="839"/>
        <v>9.6916666666649748E-2</v>
      </c>
      <c r="AA1180" s="36">
        <f t="shared" si="840"/>
        <v>0.10095486111109349</v>
      </c>
      <c r="AB1180" s="35">
        <f t="shared" si="841"/>
        <v>0.10499305555553723</v>
      </c>
      <c r="AC1180" s="35">
        <f t="shared" si="842"/>
        <v>0.10903124999998097</v>
      </c>
      <c r="AD1180" s="35">
        <f t="shared" si="843"/>
        <v>0.11306944444442471</v>
      </c>
      <c r="AE1180" s="35">
        <f t="shared" si="844"/>
        <v>0.11710763888886845</v>
      </c>
      <c r="AF1180" s="36">
        <f t="shared" si="845"/>
        <v>0.12114583333331219</v>
      </c>
      <c r="AG1180" s="35">
        <f t="shared" si="846"/>
        <v>0.12518402777775595</v>
      </c>
      <c r="AH1180" s="35">
        <f t="shared" si="847"/>
        <v>0.12922222222219967</v>
      </c>
      <c r="AI1180" s="35">
        <f t="shared" si="848"/>
        <v>0.1332604166666434</v>
      </c>
      <c r="AJ1180" s="35">
        <f t="shared" si="849"/>
        <v>0.13729861111108715</v>
      </c>
      <c r="AK1180" s="36">
        <f t="shared" si="850"/>
        <v>0.14133680555553088</v>
      </c>
      <c r="AL1180" s="35">
        <f t="shared" si="851"/>
        <v>0.14537499999997464</v>
      </c>
      <c r="AM1180" s="35">
        <f t="shared" si="852"/>
        <v>0.14941319444441836</v>
      </c>
      <c r="AN1180" s="35">
        <f t="shared" si="853"/>
        <v>0.15345138888886212</v>
      </c>
      <c r="AO1180" s="35">
        <f t="shared" si="854"/>
        <v>0.15748958333330584</v>
      </c>
      <c r="AP1180" s="36">
        <f t="shared" si="855"/>
        <v>0.1615277777777496</v>
      </c>
      <c r="AQ1180" s="35">
        <f t="shared" si="856"/>
        <v>0.16556597222219332</v>
      </c>
      <c r="AR1180" s="35">
        <f t="shared" si="857"/>
        <v>0.16960416666663708</v>
      </c>
      <c r="AS1180" s="38">
        <f t="shared" si="858"/>
        <v>0.1703916145833036</v>
      </c>
      <c r="AU1180" s="33">
        <v>4.0381944444437398E-3</v>
      </c>
    </row>
    <row r="1181" spans="1:47">
      <c r="A1181" s="33">
        <v>4.0393518518511296E-3</v>
      </c>
      <c r="B1181" s="34">
        <v>4.0393518518511296E-3</v>
      </c>
      <c r="C1181" s="35">
        <f t="shared" si="816"/>
        <v>8.0787037037022592E-3</v>
      </c>
      <c r="D1181" s="35">
        <f t="shared" si="817"/>
        <v>1.2118055555553389E-2</v>
      </c>
      <c r="E1181" s="35">
        <f t="shared" si="818"/>
        <v>1.6157407407404518E-2</v>
      </c>
      <c r="F1181" s="36">
        <f t="shared" si="819"/>
        <v>2.0196759259255646E-2</v>
      </c>
      <c r="G1181" s="35">
        <f t="shared" si="820"/>
        <v>2.4236111111106778E-2</v>
      </c>
      <c r="H1181" s="35">
        <f t="shared" si="821"/>
        <v>2.8275462962957909E-2</v>
      </c>
      <c r="I1181" s="35">
        <f t="shared" si="822"/>
        <v>3.2314814814809037E-2</v>
      </c>
      <c r="J1181" s="35">
        <f t="shared" si="823"/>
        <v>3.6354166666660165E-2</v>
      </c>
      <c r="K1181" s="36">
        <f t="shared" si="824"/>
        <v>4.0393518518511293E-2</v>
      </c>
      <c r="L1181" s="35">
        <f t="shared" si="825"/>
        <v>4.4432870370362428E-2</v>
      </c>
      <c r="M1181" s="35">
        <f t="shared" si="826"/>
        <v>4.8472222222213555E-2</v>
      </c>
      <c r="N1181" s="35">
        <f t="shared" si="827"/>
        <v>5.2511574074064683E-2</v>
      </c>
      <c r="O1181" s="35">
        <f t="shared" si="828"/>
        <v>5.6550925925915818E-2</v>
      </c>
      <c r="P1181" s="36">
        <f t="shared" si="829"/>
        <v>6.0590277777766946E-2</v>
      </c>
      <c r="Q1181" s="35">
        <f t="shared" si="830"/>
        <v>6.4629629629618074E-2</v>
      </c>
      <c r="R1181" s="35">
        <f t="shared" si="831"/>
        <v>6.8668981481469202E-2</v>
      </c>
      <c r="S1181" s="35">
        <f t="shared" si="832"/>
        <v>7.270833333332033E-2</v>
      </c>
      <c r="T1181" s="35">
        <f t="shared" si="833"/>
        <v>7.6747685185171458E-2</v>
      </c>
      <c r="U1181" s="36">
        <f t="shared" si="834"/>
        <v>8.0787037037022585E-2</v>
      </c>
      <c r="V1181" s="35">
        <f t="shared" si="835"/>
        <v>8.4826388888873727E-2</v>
      </c>
      <c r="W1181" s="37">
        <f t="shared" si="836"/>
        <v>8.5210127314799572E-2</v>
      </c>
      <c r="X1181" s="35">
        <f t="shared" si="837"/>
        <v>8.8865740740724855E-2</v>
      </c>
      <c r="Y1181" s="35">
        <f t="shared" si="838"/>
        <v>9.2905092592575983E-2</v>
      </c>
      <c r="Z1181" s="35">
        <f t="shared" si="839"/>
        <v>9.6944444444427111E-2</v>
      </c>
      <c r="AA1181" s="36">
        <f t="shared" si="840"/>
        <v>0.10098379629627824</v>
      </c>
      <c r="AB1181" s="35">
        <f t="shared" si="841"/>
        <v>0.10502314814812937</v>
      </c>
      <c r="AC1181" s="35">
        <f t="shared" si="842"/>
        <v>0.10906249999998049</v>
      </c>
      <c r="AD1181" s="35">
        <f t="shared" si="843"/>
        <v>0.11310185185183164</v>
      </c>
      <c r="AE1181" s="35">
        <f t="shared" si="844"/>
        <v>0.11714120370368276</v>
      </c>
      <c r="AF1181" s="36">
        <f t="shared" si="845"/>
        <v>0.12118055555553389</v>
      </c>
      <c r="AG1181" s="35">
        <f t="shared" si="846"/>
        <v>0.12521990740738501</v>
      </c>
      <c r="AH1181" s="35">
        <f t="shared" si="847"/>
        <v>0.12925925925923615</v>
      </c>
      <c r="AI1181" s="35">
        <f t="shared" si="848"/>
        <v>0.13329861111108729</v>
      </c>
      <c r="AJ1181" s="35">
        <f t="shared" si="849"/>
        <v>0.1373379629629384</v>
      </c>
      <c r="AK1181" s="36">
        <f t="shared" si="850"/>
        <v>0.14137731481478955</v>
      </c>
      <c r="AL1181" s="35">
        <f t="shared" si="851"/>
        <v>0.14541666666664066</v>
      </c>
      <c r="AM1181" s="35">
        <f t="shared" si="852"/>
        <v>0.1494560185184918</v>
      </c>
      <c r="AN1181" s="35">
        <f t="shared" si="853"/>
        <v>0.15349537037034292</v>
      </c>
      <c r="AO1181" s="35">
        <f t="shared" si="854"/>
        <v>0.15753472222219406</v>
      </c>
      <c r="AP1181" s="36">
        <f t="shared" si="855"/>
        <v>0.16157407407404517</v>
      </c>
      <c r="AQ1181" s="35">
        <f t="shared" si="856"/>
        <v>0.16561342592589631</v>
      </c>
      <c r="AR1181" s="35">
        <f t="shared" si="857"/>
        <v>0.16965277777774745</v>
      </c>
      <c r="AS1181" s="38">
        <f t="shared" si="858"/>
        <v>0.17044045138885841</v>
      </c>
      <c r="AU1181" s="33">
        <v>4.0393518518511296E-3</v>
      </c>
    </row>
    <row r="1182" spans="1:47">
      <c r="A1182" s="33">
        <v>4.0405092592585403E-3</v>
      </c>
      <c r="B1182" s="34">
        <v>4.0405092592585403E-3</v>
      </c>
      <c r="C1182" s="35">
        <f t="shared" si="816"/>
        <v>8.0810185185170805E-3</v>
      </c>
      <c r="D1182" s="35">
        <f t="shared" si="817"/>
        <v>1.2121527777775622E-2</v>
      </c>
      <c r="E1182" s="35">
        <f t="shared" si="818"/>
        <v>1.6162037037034161E-2</v>
      </c>
      <c r="F1182" s="36">
        <f t="shared" si="819"/>
        <v>2.02025462962927E-2</v>
      </c>
      <c r="G1182" s="35">
        <f t="shared" si="820"/>
        <v>2.4243055555551243E-2</v>
      </c>
      <c r="H1182" s="35">
        <f t="shared" si="821"/>
        <v>2.8283564814809783E-2</v>
      </c>
      <c r="I1182" s="35">
        <f t="shared" si="822"/>
        <v>3.2324074074068322E-2</v>
      </c>
      <c r="J1182" s="35">
        <f t="shared" si="823"/>
        <v>3.6364583333326865E-2</v>
      </c>
      <c r="K1182" s="36">
        <f t="shared" si="824"/>
        <v>4.0405092592585401E-2</v>
      </c>
      <c r="L1182" s="35">
        <f t="shared" si="825"/>
        <v>4.4445601851843944E-2</v>
      </c>
      <c r="M1182" s="35">
        <f t="shared" si="826"/>
        <v>4.8486111111102487E-2</v>
      </c>
      <c r="N1182" s="35">
        <f t="shared" si="827"/>
        <v>5.2526620370361023E-2</v>
      </c>
      <c r="O1182" s="35">
        <f t="shared" si="828"/>
        <v>5.6567129629619566E-2</v>
      </c>
      <c r="P1182" s="36">
        <f t="shared" si="829"/>
        <v>6.0607638888878101E-2</v>
      </c>
      <c r="Q1182" s="35">
        <f t="shared" si="830"/>
        <v>6.4648148148136644E-2</v>
      </c>
      <c r="R1182" s="35">
        <f t="shared" si="831"/>
        <v>6.8688657407395187E-2</v>
      </c>
      <c r="S1182" s="35">
        <f t="shared" si="832"/>
        <v>7.272916666665373E-2</v>
      </c>
      <c r="T1182" s="35">
        <f t="shared" si="833"/>
        <v>7.6769675925912259E-2</v>
      </c>
      <c r="U1182" s="36">
        <f t="shared" si="834"/>
        <v>8.0810185185170802E-2</v>
      </c>
      <c r="V1182" s="35">
        <f t="shared" si="835"/>
        <v>8.4850694444429345E-2</v>
      </c>
      <c r="W1182" s="37">
        <f t="shared" si="836"/>
        <v>8.5234542824058901E-2</v>
      </c>
      <c r="X1182" s="35">
        <f t="shared" si="837"/>
        <v>8.8891203703687888E-2</v>
      </c>
      <c r="Y1182" s="35">
        <f t="shared" si="838"/>
        <v>9.2931712962946431E-2</v>
      </c>
      <c r="Z1182" s="35">
        <f t="shared" si="839"/>
        <v>9.6972222222204973E-2</v>
      </c>
      <c r="AA1182" s="36">
        <f t="shared" si="840"/>
        <v>0.1010127314814635</v>
      </c>
      <c r="AB1182" s="35">
        <f t="shared" si="841"/>
        <v>0.10505324074072205</v>
      </c>
      <c r="AC1182" s="35">
        <f t="shared" si="842"/>
        <v>0.10909374999998059</v>
      </c>
      <c r="AD1182" s="35">
        <f t="shared" si="843"/>
        <v>0.11313425925923913</v>
      </c>
      <c r="AE1182" s="35">
        <f t="shared" si="844"/>
        <v>0.11717476851849767</v>
      </c>
      <c r="AF1182" s="36">
        <f t="shared" si="845"/>
        <v>0.1212152777777562</v>
      </c>
      <c r="AG1182" s="35">
        <f t="shared" si="846"/>
        <v>0.12525578703701476</v>
      </c>
      <c r="AH1182" s="35">
        <f t="shared" si="847"/>
        <v>0.12929629629627329</v>
      </c>
      <c r="AI1182" s="35">
        <f t="shared" si="848"/>
        <v>0.13333680555553182</v>
      </c>
      <c r="AJ1182" s="35">
        <f t="shared" si="849"/>
        <v>0.13737731481479037</v>
      </c>
      <c r="AK1182" s="36">
        <f t="shared" si="850"/>
        <v>0.1414178240740489</v>
      </c>
      <c r="AL1182" s="35">
        <f t="shared" si="851"/>
        <v>0.14545833333330746</v>
      </c>
      <c r="AM1182" s="35">
        <f t="shared" si="852"/>
        <v>0.14949884259256599</v>
      </c>
      <c r="AN1182" s="35">
        <f t="shared" si="853"/>
        <v>0.15353935185182452</v>
      </c>
      <c r="AO1182" s="35">
        <f t="shared" si="854"/>
        <v>0.15757986111108307</v>
      </c>
      <c r="AP1182" s="36">
        <f t="shared" si="855"/>
        <v>0.1616203703703416</v>
      </c>
      <c r="AQ1182" s="35">
        <f t="shared" si="856"/>
        <v>0.16566087962960016</v>
      </c>
      <c r="AR1182" s="35">
        <f t="shared" si="857"/>
        <v>0.16970138888885869</v>
      </c>
      <c r="AS1182" s="38">
        <f t="shared" si="858"/>
        <v>0.17048928819441411</v>
      </c>
      <c r="AU1182" s="33">
        <v>4.0405092592585403E-3</v>
      </c>
    </row>
    <row r="1183" spans="1:47">
      <c r="A1183" s="33">
        <v>4.0416666666659596E-3</v>
      </c>
      <c r="B1183" s="34">
        <v>4.0416666666659596E-3</v>
      </c>
      <c r="C1183" s="35">
        <f t="shared" si="816"/>
        <v>8.0833333333319192E-3</v>
      </c>
      <c r="D1183" s="35">
        <f t="shared" si="817"/>
        <v>1.2124999999997879E-2</v>
      </c>
      <c r="E1183" s="35">
        <f t="shared" si="818"/>
        <v>1.6166666666663838E-2</v>
      </c>
      <c r="F1183" s="36">
        <f t="shared" si="819"/>
        <v>2.0208333333329796E-2</v>
      </c>
      <c r="G1183" s="35">
        <f t="shared" si="820"/>
        <v>2.4249999999995758E-2</v>
      </c>
      <c r="H1183" s="35">
        <f t="shared" si="821"/>
        <v>2.8291666666661719E-2</v>
      </c>
      <c r="I1183" s="35">
        <f t="shared" si="822"/>
        <v>3.2333333333327677E-2</v>
      </c>
      <c r="J1183" s="35">
        <f t="shared" si="823"/>
        <v>3.6374999999993635E-2</v>
      </c>
      <c r="K1183" s="36">
        <f t="shared" si="824"/>
        <v>4.0416666666659593E-2</v>
      </c>
      <c r="L1183" s="35">
        <f t="shared" si="825"/>
        <v>4.4458333333325557E-2</v>
      </c>
      <c r="M1183" s="35">
        <f t="shared" si="826"/>
        <v>4.8499999999991515E-2</v>
      </c>
      <c r="N1183" s="35">
        <f t="shared" si="827"/>
        <v>5.2541666666657473E-2</v>
      </c>
      <c r="O1183" s="35">
        <f t="shared" si="828"/>
        <v>5.6583333333323438E-2</v>
      </c>
      <c r="P1183" s="36">
        <f t="shared" si="829"/>
        <v>6.0624999999989396E-2</v>
      </c>
      <c r="Q1183" s="35">
        <f t="shared" si="830"/>
        <v>6.4666666666655354E-2</v>
      </c>
      <c r="R1183" s="35">
        <f t="shared" si="831"/>
        <v>6.8708333333321311E-2</v>
      </c>
      <c r="S1183" s="35">
        <f t="shared" si="832"/>
        <v>7.2749999999987269E-2</v>
      </c>
      <c r="T1183" s="35">
        <f t="shared" si="833"/>
        <v>7.6791666666653227E-2</v>
      </c>
      <c r="U1183" s="36">
        <f t="shared" si="834"/>
        <v>8.0833333333319185E-2</v>
      </c>
      <c r="V1183" s="35">
        <f t="shared" si="835"/>
        <v>8.4874999999985157E-2</v>
      </c>
      <c r="W1183" s="37">
        <f t="shared" si="836"/>
        <v>8.525895833331841E-2</v>
      </c>
      <c r="X1183" s="35">
        <f t="shared" si="837"/>
        <v>8.8916666666651115E-2</v>
      </c>
      <c r="Y1183" s="35">
        <f t="shared" si="838"/>
        <v>9.2958333333317072E-2</v>
      </c>
      <c r="Z1183" s="35">
        <f t="shared" si="839"/>
        <v>9.699999999998303E-2</v>
      </c>
      <c r="AA1183" s="36">
        <f t="shared" si="840"/>
        <v>0.10104166666664899</v>
      </c>
      <c r="AB1183" s="35">
        <f t="shared" si="841"/>
        <v>0.10508333333331495</v>
      </c>
      <c r="AC1183" s="35">
        <f t="shared" si="842"/>
        <v>0.1091249999999809</v>
      </c>
      <c r="AD1183" s="35">
        <f t="shared" si="843"/>
        <v>0.11316666666664688</v>
      </c>
      <c r="AE1183" s="35">
        <f t="shared" si="844"/>
        <v>0.11720833333331283</v>
      </c>
      <c r="AF1183" s="36">
        <f t="shared" si="845"/>
        <v>0.12124999999997879</v>
      </c>
      <c r="AG1183" s="35">
        <f t="shared" si="846"/>
        <v>0.12529166666664474</v>
      </c>
      <c r="AH1183" s="35">
        <f t="shared" si="847"/>
        <v>0.12933333333331071</v>
      </c>
      <c r="AI1183" s="35">
        <f t="shared" si="848"/>
        <v>0.13337499999997668</v>
      </c>
      <c r="AJ1183" s="35">
        <f t="shared" si="849"/>
        <v>0.13741666666664262</v>
      </c>
      <c r="AK1183" s="36">
        <f t="shared" si="850"/>
        <v>0.14145833333330859</v>
      </c>
      <c r="AL1183" s="35">
        <f t="shared" si="851"/>
        <v>0.14549999999997454</v>
      </c>
      <c r="AM1183" s="35">
        <f t="shared" si="852"/>
        <v>0.14954166666664051</v>
      </c>
      <c r="AN1183" s="35">
        <f t="shared" si="853"/>
        <v>0.15358333333330645</v>
      </c>
      <c r="AO1183" s="35">
        <f t="shared" si="854"/>
        <v>0.15762499999997243</v>
      </c>
      <c r="AP1183" s="36">
        <f t="shared" si="855"/>
        <v>0.16166666666663837</v>
      </c>
      <c r="AQ1183" s="35">
        <f t="shared" si="856"/>
        <v>0.16570833333330434</v>
      </c>
      <c r="AR1183" s="35">
        <f t="shared" si="857"/>
        <v>0.16974999999997031</v>
      </c>
      <c r="AS1183" s="38">
        <f t="shared" si="858"/>
        <v>0.17053812499997018</v>
      </c>
      <c r="AU1183" s="33">
        <v>4.0416666666659596E-3</v>
      </c>
    </row>
    <row r="1184" spans="1:47">
      <c r="A1184" s="33">
        <v>4.0428240740733598E-3</v>
      </c>
      <c r="B1184" s="34">
        <v>4.0428240740733598E-3</v>
      </c>
      <c r="C1184" s="35">
        <f t="shared" si="816"/>
        <v>8.0856481481467197E-3</v>
      </c>
      <c r="D1184" s="35">
        <f t="shared" si="817"/>
        <v>1.212847222222008E-2</v>
      </c>
      <c r="E1184" s="35">
        <f t="shared" si="818"/>
        <v>1.6171296296293439E-2</v>
      </c>
      <c r="F1184" s="36">
        <f t="shared" si="819"/>
        <v>2.0214120370366798E-2</v>
      </c>
      <c r="G1184" s="35">
        <f t="shared" si="820"/>
        <v>2.4256944444440161E-2</v>
      </c>
      <c r="H1184" s="35">
        <f t="shared" si="821"/>
        <v>2.829976851851352E-2</v>
      </c>
      <c r="I1184" s="35">
        <f t="shared" si="822"/>
        <v>3.2342592592586879E-2</v>
      </c>
      <c r="J1184" s="35">
        <f t="shared" si="823"/>
        <v>3.6385416666660238E-2</v>
      </c>
      <c r="K1184" s="36">
        <f t="shared" si="824"/>
        <v>4.0428240740733597E-2</v>
      </c>
      <c r="L1184" s="35">
        <f t="shared" si="825"/>
        <v>4.4471064814806956E-2</v>
      </c>
      <c r="M1184" s="35">
        <f t="shared" si="826"/>
        <v>4.8513888888880322E-2</v>
      </c>
      <c r="N1184" s="35">
        <f t="shared" si="827"/>
        <v>5.2556712962953681E-2</v>
      </c>
      <c r="O1184" s="35">
        <f t="shared" si="828"/>
        <v>5.659953703702704E-2</v>
      </c>
      <c r="P1184" s="36">
        <f t="shared" si="829"/>
        <v>6.0642361111100399E-2</v>
      </c>
      <c r="Q1184" s="35">
        <f t="shared" si="830"/>
        <v>6.4685185185173757E-2</v>
      </c>
      <c r="R1184" s="35">
        <f t="shared" si="831"/>
        <v>6.8728009259247116E-2</v>
      </c>
      <c r="S1184" s="35">
        <f t="shared" si="832"/>
        <v>7.2770833333320475E-2</v>
      </c>
      <c r="T1184" s="35">
        <f t="shared" si="833"/>
        <v>7.6813657407393834E-2</v>
      </c>
      <c r="U1184" s="36">
        <f t="shared" si="834"/>
        <v>8.0856481481467193E-2</v>
      </c>
      <c r="V1184" s="35">
        <f t="shared" si="835"/>
        <v>8.4899305555540552E-2</v>
      </c>
      <c r="W1184" s="37">
        <f t="shared" si="836"/>
        <v>8.5283373842577517E-2</v>
      </c>
      <c r="X1184" s="35">
        <f t="shared" si="837"/>
        <v>8.8942129629613911E-2</v>
      </c>
      <c r="Y1184" s="35">
        <f t="shared" si="838"/>
        <v>9.298495370368727E-2</v>
      </c>
      <c r="Z1184" s="35">
        <f t="shared" si="839"/>
        <v>9.7027777777760643E-2</v>
      </c>
      <c r="AA1184" s="36">
        <f t="shared" si="840"/>
        <v>0.101070601851834</v>
      </c>
      <c r="AB1184" s="35">
        <f t="shared" si="841"/>
        <v>0.10511342592590736</v>
      </c>
      <c r="AC1184" s="35">
        <f t="shared" si="842"/>
        <v>0.10915624999998072</v>
      </c>
      <c r="AD1184" s="35">
        <f t="shared" si="843"/>
        <v>0.11319907407405408</v>
      </c>
      <c r="AE1184" s="35">
        <f t="shared" si="844"/>
        <v>0.11724189814812744</v>
      </c>
      <c r="AF1184" s="36">
        <f t="shared" si="845"/>
        <v>0.1212847222222008</v>
      </c>
      <c r="AG1184" s="35">
        <f t="shared" si="846"/>
        <v>0.12532754629627416</v>
      </c>
      <c r="AH1184" s="35">
        <f t="shared" si="847"/>
        <v>0.12937037037034751</v>
      </c>
      <c r="AI1184" s="35">
        <f t="shared" si="848"/>
        <v>0.13341319444442087</v>
      </c>
      <c r="AJ1184" s="35">
        <f t="shared" si="849"/>
        <v>0.13745601851849423</v>
      </c>
      <c r="AK1184" s="36">
        <f t="shared" si="850"/>
        <v>0.14149884259256759</v>
      </c>
      <c r="AL1184" s="35">
        <f t="shared" si="851"/>
        <v>0.14554166666664095</v>
      </c>
      <c r="AM1184" s="35">
        <f t="shared" si="852"/>
        <v>0.14958449074071431</v>
      </c>
      <c r="AN1184" s="35">
        <f t="shared" si="853"/>
        <v>0.15362731481478767</v>
      </c>
      <c r="AO1184" s="35">
        <f t="shared" si="854"/>
        <v>0.15767013888886103</v>
      </c>
      <c r="AP1184" s="36">
        <f t="shared" si="855"/>
        <v>0.16171296296293439</v>
      </c>
      <c r="AQ1184" s="35">
        <f t="shared" si="856"/>
        <v>0.16575578703700775</v>
      </c>
      <c r="AR1184" s="35">
        <f t="shared" si="857"/>
        <v>0.1697986111110811</v>
      </c>
      <c r="AS1184" s="38">
        <f t="shared" si="858"/>
        <v>0.17058696180552543</v>
      </c>
      <c r="AU1184" s="33">
        <v>4.0428240740733598E-3</v>
      </c>
    </row>
    <row r="1185" spans="1:47">
      <c r="A1185" s="33">
        <v>4.0439814814807696E-3</v>
      </c>
      <c r="B1185" s="34">
        <v>4.0439814814807696E-3</v>
      </c>
      <c r="C1185" s="35">
        <f t="shared" ref="C1185:C1248" si="859">B1185*2</f>
        <v>8.0879629629615393E-3</v>
      </c>
      <c r="D1185" s="35">
        <f t="shared" si="817"/>
        <v>1.2131944444442308E-2</v>
      </c>
      <c r="E1185" s="35">
        <f t="shared" si="818"/>
        <v>1.6175925925923079E-2</v>
      </c>
      <c r="F1185" s="36">
        <f t="shared" si="819"/>
        <v>2.0219907407403849E-2</v>
      </c>
      <c r="G1185" s="35">
        <f t="shared" si="820"/>
        <v>2.4263888888884616E-2</v>
      </c>
      <c r="H1185" s="35">
        <f t="shared" si="821"/>
        <v>2.8307870370365387E-2</v>
      </c>
      <c r="I1185" s="35">
        <f t="shared" si="822"/>
        <v>3.2351851851846157E-2</v>
      </c>
      <c r="J1185" s="35">
        <f t="shared" si="823"/>
        <v>3.6395833333326924E-2</v>
      </c>
      <c r="K1185" s="36">
        <f t="shared" si="824"/>
        <v>4.0439814814807698E-2</v>
      </c>
      <c r="L1185" s="35">
        <f t="shared" si="825"/>
        <v>4.4483796296288465E-2</v>
      </c>
      <c r="M1185" s="35">
        <f t="shared" si="826"/>
        <v>4.8527777777769232E-2</v>
      </c>
      <c r="N1185" s="35">
        <f t="shared" si="827"/>
        <v>5.2571759259250006E-2</v>
      </c>
      <c r="O1185" s="35">
        <f t="shared" si="828"/>
        <v>5.6615740740730773E-2</v>
      </c>
      <c r="P1185" s="36">
        <f t="shared" si="829"/>
        <v>6.0659722222211547E-2</v>
      </c>
      <c r="Q1185" s="35">
        <f t="shared" si="830"/>
        <v>6.4703703703692314E-2</v>
      </c>
      <c r="R1185" s="35">
        <f t="shared" si="831"/>
        <v>6.8747685185173088E-2</v>
      </c>
      <c r="S1185" s="35">
        <f t="shared" si="832"/>
        <v>7.2791666666653848E-2</v>
      </c>
      <c r="T1185" s="35">
        <f t="shared" si="833"/>
        <v>7.6835648148134622E-2</v>
      </c>
      <c r="U1185" s="36">
        <f t="shared" si="834"/>
        <v>8.0879629629615396E-2</v>
      </c>
      <c r="V1185" s="35">
        <f t="shared" si="835"/>
        <v>8.4923611111096156E-2</v>
      </c>
      <c r="W1185" s="37">
        <f t="shared" si="836"/>
        <v>8.5307789351836832E-2</v>
      </c>
      <c r="X1185" s="35">
        <f t="shared" si="837"/>
        <v>8.896759259257693E-2</v>
      </c>
      <c r="Y1185" s="35">
        <f t="shared" si="838"/>
        <v>9.3011574074057704E-2</v>
      </c>
      <c r="Z1185" s="35">
        <f t="shared" si="839"/>
        <v>9.7055555555538464E-2</v>
      </c>
      <c r="AA1185" s="36">
        <f t="shared" si="840"/>
        <v>0.10109953703701924</v>
      </c>
      <c r="AB1185" s="35">
        <f t="shared" si="841"/>
        <v>0.10514351851850001</v>
      </c>
      <c r="AC1185" s="35">
        <f t="shared" si="842"/>
        <v>0.10918749999998079</v>
      </c>
      <c r="AD1185" s="35">
        <f t="shared" si="843"/>
        <v>0.11323148148146155</v>
      </c>
      <c r="AE1185" s="35">
        <f t="shared" si="844"/>
        <v>0.11727546296294232</v>
      </c>
      <c r="AF1185" s="36">
        <f t="shared" si="845"/>
        <v>0.12131944444442309</v>
      </c>
      <c r="AG1185" s="35">
        <f t="shared" si="846"/>
        <v>0.12536342592590385</v>
      </c>
      <c r="AH1185" s="35">
        <f t="shared" si="847"/>
        <v>0.12940740740738463</v>
      </c>
      <c r="AI1185" s="35">
        <f t="shared" si="848"/>
        <v>0.1334513888888654</v>
      </c>
      <c r="AJ1185" s="35">
        <f t="shared" si="849"/>
        <v>0.13749537037034618</v>
      </c>
      <c r="AK1185" s="36">
        <f t="shared" si="850"/>
        <v>0.14153935185182695</v>
      </c>
      <c r="AL1185" s="35">
        <f t="shared" si="851"/>
        <v>0.1455833333333077</v>
      </c>
      <c r="AM1185" s="35">
        <f t="shared" si="852"/>
        <v>0.14962731481478847</v>
      </c>
      <c r="AN1185" s="35">
        <f t="shared" si="853"/>
        <v>0.15367129629626924</v>
      </c>
      <c r="AO1185" s="35">
        <f t="shared" si="854"/>
        <v>0.15771527777775002</v>
      </c>
      <c r="AP1185" s="36">
        <f t="shared" si="855"/>
        <v>0.16175925925923079</v>
      </c>
      <c r="AQ1185" s="35">
        <f t="shared" si="856"/>
        <v>0.16580324074071157</v>
      </c>
      <c r="AR1185" s="35">
        <f t="shared" si="857"/>
        <v>0.16984722222219231</v>
      </c>
      <c r="AS1185" s="38">
        <f t="shared" si="858"/>
        <v>0.17063579861108108</v>
      </c>
      <c r="AU1185" s="33">
        <v>4.0439814814807696E-3</v>
      </c>
    </row>
    <row r="1186" spans="1:47">
      <c r="A1186" s="33">
        <v>4.0451388888881803E-3</v>
      </c>
      <c r="B1186" s="34">
        <v>4.0451388888881803E-3</v>
      </c>
      <c r="C1186" s="35">
        <f t="shared" si="859"/>
        <v>8.0902777777763606E-3</v>
      </c>
      <c r="D1186" s="35">
        <f t="shared" si="817"/>
        <v>1.2135416666664541E-2</v>
      </c>
      <c r="E1186" s="35">
        <f t="shared" si="818"/>
        <v>1.6180555555552721E-2</v>
      </c>
      <c r="F1186" s="36">
        <f t="shared" si="819"/>
        <v>2.0225694444440903E-2</v>
      </c>
      <c r="G1186" s="35">
        <f t="shared" si="820"/>
        <v>2.4270833333329082E-2</v>
      </c>
      <c r="H1186" s="35">
        <f t="shared" si="821"/>
        <v>2.831597222221726E-2</v>
      </c>
      <c r="I1186" s="35">
        <f t="shared" si="822"/>
        <v>3.2361111111105442E-2</v>
      </c>
      <c r="J1186" s="35">
        <f t="shared" si="823"/>
        <v>3.6406249999993624E-2</v>
      </c>
      <c r="K1186" s="36">
        <f t="shared" si="824"/>
        <v>4.0451388888881806E-2</v>
      </c>
      <c r="L1186" s="35">
        <f t="shared" si="825"/>
        <v>4.4496527777769981E-2</v>
      </c>
      <c r="M1186" s="35">
        <f t="shared" si="826"/>
        <v>4.8541666666658163E-2</v>
      </c>
      <c r="N1186" s="35">
        <f t="shared" si="827"/>
        <v>5.2586805555546345E-2</v>
      </c>
      <c r="O1186" s="35">
        <f t="shared" si="828"/>
        <v>5.663194444443452E-2</v>
      </c>
      <c r="P1186" s="36">
        <f t="shared" si="829"/>
        <v>6.0677083333322702E-2</v>
      </c>
      <c r="Q1186" s="35">
        <f t="shared" si="830"/>
        <v>6.4722222222210885E-2</v>
      </c>
      <c r="R1186" s="35">
        <f t="shared" si="831"/>
        <v>6.876736111109906E-2</v>
      </c>
      <c r="S1186" s="35">
        <f t="shared" si="832"/>
        <v>7.2812499999987249E-2</v>
      </c>
      <c r="T1186" s="35">
        <f t="shared" si="833"/>
        <v>7.6857638888875424E-2</v>
      </c>
      <c r="U1186" s="36">
        <f t="shared" si="834"/>
        <v>8.0902777777763613E-2</v>
      </c>
      <c r="V1186" s="35">
        <f t="shared" si="835"/>
        <v>8.4947916666651788E-2</v>
      </c>
      <c r="W1186" s="37">
        <f t="shared" si="836"/>
        <v>8.5332204861096161E-2</v>
      </c>
      <c r="X1186" s="35">
        <f t="shared" si="837"/>
        <v>8.8993055555539963E-2</v>
      </c>
      <c r="Y1186" s="35">
        <f t="shared" si="838"/>
        <v>9.3038194444428152E-2</v>
      </c>
      <c r="Z1186" s="35">
        <f t="shared" si="839"/>
        <v>9.7083333333316327E-2</v>
      </c>
      <c r="AA1186" s="36">
        <f t="shared" si="840"/>
        <v>0.1011284722222045</v>
      </c>
      <c r="AB1186" s="35">
        <f t="shared" si="841"/>
        <v>0.10517361111109269</v>
      </c>
      <c r="AC1186" s="35">
        <f t="shared" si="842"/>
        <v>0.10921874999998087</v>
      </c>
      <c r="AD1186" s="35">
        <f t="shared" si="843"/>
        <v>0.11326388888886904</v>
      </c>
      <c r="AE1186" s="35">
        <f t="shared" si="844"/>
        <v>0.11730902777775723</v>
      </c>
      <c r="AF1186" s="36">
        <f t="shared" si="845"/>
        <v>0.1213541666666454</v>
      </c>
      <c r="AG1186" s="35">
        <f t="shared" si="846"/>
        <v>0.12539930555553358</v>
      </c>
      <c r="AH1186" s="35">
        <f t="shared" si="847"/>
        <v>0.12944444444442177</v>
      </c>
      <c r="AI1186" s="35">
        <f t="shared" si="848"/>
        <v>0.13348958333330996</v>
      </c>
      <c r="AJ1186" s="35">
        <f t="shared" si="849"/>
        <v>0.13753472222219812</v>
      </c>
      <c r="AK1186" s="36">
        <f t="shared" si="850"/>
        <v>0.14157986111108631</v>
      </c>
      <c r="AL1186" s="35">
        <f t="shared" si="851"/>
        <v>0.1456249999999745</v>
      </c>
      <c r="AM1186" s="35">
        <f t="shared" si="852"/>
        <v>0.14967013888886266</v>
      </c>
      <c r="AN1186" s="35">
        <f t="shared" si="853"/>
        <v>0.15371527777775085</v>
      </c>
      <c r="AO1186" s="35">
        <f t="shared" si="854"/>
        <v>0.15776041666663904</v>
      </c>
      <c r="AP1186" s="36">
        <f t="shared" si="855"/>
        <v>0.16180555555552723</v>
      </c>
      <c r="AQ1186" s="35">
        <f t="shared" si="856"/>
        <v>0.16585069444441539</v>
      </c>
      <c r="AR1186" s="35">
        <f t="shared" si="857"/>
        <v>0.16989583333330358</v>
      </c>
      <c r="AS1186" s="38">
        <f t="shared" si="858"/>
        <v>0.17068463541663678</v>
      </c>
      <c r="AU1186" s="33">
        <v>4.0451388888881803E-3</v>
      </c>
    </row>
    <row r="1187" spans="1:47">
      <c r="A1187" s="33">
        <v>4.0462962962955797E-3</v>
      </c>
      <c r="B1187" s="34">
        <v>4.0462962962955797E-3</v>
      </c>
      <c r="C1187" s="35">
        <f t="shared" si="859"/>
        <v>8.0925925925911593E-3</v>
      </c>
      <c r="D1187" s="35">
        <f t="shared" si="817"/>
        <v>1.2138888888886739E-2</v>
      </c>
      <c r="E1187" s="35">
        <f t="shared" si="818"/>
        <v>1.6185185185182319E-2</v>
      </c>
      <c r="F1187" s="36">
        <f t="shared" si="819"/>
        <v>2.0231481481477898E-2</v>
      </c>
      <c r="G1187" s="35">
        <f t="shared" si="820"/>
        <v>2.4277777777773478E-2</v>
      </c>
      <c r="H1187" s="35">
        <f t="shared" si="821"/>
        <v>2.8324074074069058E-2</v>
      </c>
      <c r="I1187" s="35">
        <f t="shared" si="822"/>
        <v>3.2370370370364637E-2</v>
      </c>
      <c r="J1187" s="35">
        <f t="shared" si="823"/>
        <v>3.6416666666660213E-2</v>
      </c>
      <c r="K1187" s="36">
        <f t="shared" si="824"/>
        <v>4.0462962962955797E-2</v>
      </c>
      <c r="L1187" s="35">
        <f t="shared" si="825"/>
        <v>4.450925925925138E-2</v>
      </c>
      <c r="M1187" s="35">
        <f t="shared" si="826"/>
        <v>4.8555555555546956E-2</v>
      </c>
      <c r="N1187" s="35">
        <f t="shared" si="827"/>
        <v>5.2601851851842532E-2</v>
      </c>
      <c r="O1187" s="35">
        <f t="shared" si="828"/>
        <v>5.6648148148138115E-2</v>
      </c>
      <c r="P1187" s="36">
        <f t="shared" si="829"/>
        <v>6.0694444444433698E-2</v>
      </c>
      <c r="Q1187" s="35">
        <f t="shared" si="830"/>
        <v>6.4740740740729275E-2</v>
      </c>
      <c r="R1187" s="35">
        <f t="shared" si="831"/>
        <v>6.8787037037024851E-2</v>
      </c>
      <c r="S1187" s="35">
        <f t="shared" si="832"/>
        <v>7.2833333333320427E-2</v>
      </c>
      <c r="T1187" s="35">
        <f t="shared" si="833"/>
        <v>7.6879629629616017E-2</v>
      </c>
      <c r="U1187" s="36">
        <f t="shared" si="834"/>
        <v>8.0925925925911593E-2</v>
      </c>
      <c r="V1187" s="35">
        <f t="shared" si="835"/>
        <v>8.4972222222207169E-2</v>
      </c>
      <c r="W1187" s="37">
        <f t="shared" si="836"/>
        <v>8.5356620370355255E-2</v>
      </c>
      <c r="X1187" s="35">
        <f t="shared" si="837"/>
        <v>8.9018518518502759E-2</v>
      </c>
      <c r="Y1187" s="35">
        <f t="shared" si="838"/>
        <v>9.3064814814798336E-2</v>
      </c>
      <c r="Z1187" s="35">
        <f t="shared" si="839"/>
        <v>9.7111111111093912E-2</v>
      </c>
      <c r="AA1187" s="36">
        <f t="shared" si="840"/>
        <v>0.10115740740738949</v>
      </c>
      <c r="AB1187" s="35">
        <f t="shared" si="841"/>
        <v>0.10520370370368506</v>
      </c>
      <c r="AC1187" s="35">
        <f t="shared" si="842"/>
        <v>0.10924999999998065</v>
      </c>
      <c r="AD1187" s="35">
        <f t="shared" si="843"/>
        <v>0.11329629629627623</v>
      </c>
      <c r="AE1187" s="35">
        <f t="shared" si="844"/>
        <v>0.11734259259257181</v>
      </c>
      <c r="AF1187" s="36">
        <f t="shared" si="845"/>
        <v>0.1213888888888674</v>
      </c>
      <c r="AG1187" s="35">
        <f t="shared" si="846"/>
        <v>0.12543518518516297</v>
      </c>
      <c r="AH1187" s="35">
        <f t="shared" si="847"/>
        <v>0.12948148148145855</v>
      </c>
      <c r="AI1187" s="35">
        <f t="shared" si="848"/>
        <v>0.13352777777775413</v>
      </c>
      <c r="AJ1187" s="35">
        <f t="shared" si="849"/>
        <v>0.1375740740740497</v>
      </c>
      <c r="AK1187" s="36">
        <f t="shared" si="850"/>
        <v>0.14162037037034528</v>
      </c>
      <c r="AL1187" s="35">
        <f t="shared" si="851"/>
        <v>0.14566666666664085</v>
      </c>
      <c r="AM1187" s="35">
        <f t="shared" si="852"/>
        <v>0.14971296296293646</v>
      </c>
      <c r="AN1187" s="35">
        <f t="shared" si="853"/>
        <v>0.15375925925923203</v>
      </c>
      <c r="AO1187" s="35">
        <f t="shared" si="854"/>
        <v>0.15780555555552761</v>
      </c>
      <c r="AP1187" s="36">
        <f t="shared" si="855"/>
        <v>0.16185185185182319</v>
      </c>
      <c r="AQ1187" s="35">
        <f t="shared" si="856"/>
        <v>0.16589814814811876</v>
      </c>
      <c r="AR1187" s="35">
        <f t="shared" si="857"/>
        <v>0.16994444444441434</v>
      </c>
      <c r="AS1187" s="38">
        <f t="shared" si="858"/>
        <v>0.17073347222219198</v>
      </c>
      <c r="AU1187" s="33">
        <v>4.0462962962955797E-3</v>
      </c>
    </row>
    <row r="1188" spans="1:47">
      <c r="A1188" s="33">
        <v>4.0474537037029903E-3</v>
      </c>
      <c r="B1188" s="34">
        <v>4.0474537037029903E-3</v>
      </c>
      <c r="C1188" s="35">
        <f t="shared" si="859"/>
        <v>8.0949074074059806E-3</v>
      </c>
      <c r="D1188" s="35">
        <f t="shared" si="817"/>
        <v>1.214236111110897E-2</v>
      </c>
      <c r="E1188" s="35">
        <f t="shared" si="818"/>
        <v>1.6189814814811961E-2</v>
      </c>
      <c r="F1188" s="36">
        <f t="shared" si="819"/>
        <v>2.0237268518514952E-2</v>
      </c>
      <c r="G1188" s="35">
        <f t="shared" si="820"/>
        <v>2.428472222221794E-2</v>
      </c>
      <c r="H1188" s="35">
        <f t="shared" si="821"/>
        <v>2.8332175925920931E-2</v>
      </c>
      <c r="I1188" s="35">
        <f t="shared" si="822"/>
        <v>3.2379629629623922E-2</v>
      </c>
      <c r="J1188" s="35">
        <f t="shared" si="823"/>
        <v>3.6427083333326914E-2</v>
      </c>
      <c r="K1188" s="36">
        <f t="shared" si="824"/>
        <v>4.0474537037029905E-2</v>
      </c>
      <c r="L1188" s="35">
        <f t="shared" si="825"/>
        <v>4.4521990740732896E-2</v>
      </c>
      <c r="M1188" s="35">
        <f t="shared" si="826"/>
        <v>4.856944444443588E-2</v>
      </c>
      <c r="N1188" s="35">
        <f t="shared" si="827"/>
        <v>5.2616898148138871E-2</v>
      </c>
      <c r="O1188" s="35">
        <f t="shared" si="828"/>
        <v>5.6664351851841863E-2</v>
      </c>
      <c r="P1188" s="36">
        <f t="shared" si="829"/>
        <v>6.0711805555544854E-2</v>
      </c>
      <c r="Q1188" s="35">
        <f t="shared" si="830"/>
        <v>6.4759259259247845E-2</v>
      </c>
      <c r="R1188" s="35">
        <f t="shared" si="831"/>
        <v>6.8806712962950836E-2</v>
      </c>
      <c r="S1188" s="35">
        <f t="shared" si="832"/>
        <v>7.2854166666653827E-2</v>
      </c>
      <c r="T1188" s="35">
        <f t="shared" si="833"/>
        <v>7.6901620370356819E-2</v>
      </c>
      <c r="U1188" s="36">
        <f t="shared" si="834"/>
        <v>8.094907407405981E-2</v>
      </c>
      <c r="V1188" s="35">
        <f t="shared" si="835"/>
        <v>8.4996527777762801E-2</v>
      </c>
      <c r="W1188" s="37">
        <f t="shared" si="836"/>
        <v>8.538103587961457E-2</v>
      </c>
      <c r="X1188" s="35">
        <f t="shared" si="837"/>
        <v>8.9043981481465792E-2</v>
      </c>
      <c r="Y1188" s="35">
        <f t="shared" si="838"/>
        <v>9.3091435185168783E-2</v>
      </c>
      <c r="Z1188" s="35">
        <f t="shared" si="839"/>
        <v>9.7138888888871761E-2</v>
      </c>
      <c r="AA1188" s="36">
        <f t="shared" si="840"/>
        <v>0.10118634259257475</v>
      </c>
      <c r="AB1188" s="35">
        <f t="shared" si="841"/>
        <v>0.10523379629627774</v>
      </c>
      <c r="AC1188" s="35">
        <f t="shared" si="842"/>
        <v>0.10928124999998073</v>
      </c>
      <c r="AD1188" s="35">
        <f t="shared" si="843"/>
        <v>0.11332870370368373</v>
      </c>
      <c r="AE1188" s="35">
        <f t="shared" si="844"/>
        <v>0.11737615740738672</v>
      </c>
      <c r="AF1188" s="36">
        <f t="shared" si="845"/>
        <v>0.12142361111108971</v>
      </c>
      <c r="AG1188" s="35">
        <f t="shared" si="846"/>
        <v>0.1254710648147927</v>
      </c>
      <c r="AH1188" s="35">
        <f t="shared" si="847"/>
        <v>0.12951851851849569</v>
      </c>
      <c r="AI1188" s="35">
        <f t="shared" si="848"/>
        <v>0.13356597222219868</v>
      </c>
      <c r="AJ1188" s="35">
        <f t="shared" si="849"/>
        <v>0.13761342592590167</v>
      </c>
      <c r="AK1188" s="36">
        <f t="shared" si="850"/>
        <v>0.14166087962960466</v>
      </c>
      <c r="AL1188" s="35">
        <f t="shared" si="851"/>
        <v>0.14570833333330765</v>
      </c>
      <c r="AM1188" s="35">
        <f t="shared" si="852"/>
        <v>0.14975578703701065</v>
      </c>
      <c r="AN1188" s="35">
        <f t="shared" si="853"/>
        <v>0.15380324074071364</v>
      </c>
      <c r="AO1188" s="35">
        <f t="shared" si="854"/>
        <v>0.15785069444441663</v>
      </c>
      <c r="AP1188" s="36">
        <f t="shared" si="855"/>
        <v>0.16189814814811962</v>
      </c>
      <c r="AQ1188" s="35">
        <f t="shared" si="856"/>
        <v>0.16594560185182261</v>
      </c>
      <c r="AR1188" s="35">
        <f t="shared" si="857"/>
        <v>0.1699930555555256</v>
      </c>
      <c r="AS1188" s="38">
        <f t="shared" si="858"/>
        <v>0.17078230902774769</v>
      </c>
      <c r="AU1188" s="33">
        <v>4.0474537037029903E-3</v>
      </c>
    </row>
    <row r="1189" spans="1:47">
      <c r="A1189" s="33">
        <v>4.0486111111103897E-3</v>
      </c>
      <c r="B1189" s="34">
        <v>4.0486111111103897E-3</v>
      </c>
      <c r="C1189" s="35">
        <f t="shared" si="859"/>
        <v>8.0972222222207794E-3</v>
      </c>
      <c r="D1189" s="35">
        <f t="shared" si="817"/>
        <v>1.214583333333117E-2</v>
      </c>
      <c r="E1189" s="35">
        <f t="shared" si="818"/>
        <v>1.6194444444441559E-2</v>
      </c>
      <c r="F1189" s="36">
        <f t="shared" si="819"/>
        <v>2.0243055555551948E-2</v>
      </c>
      <c r="G1189" s="35">
        <f t="shared" si="820"/>
        <v>2.429166666666234E-2</v>
      </c>
      <c r="H1189" s="35">
        <f t="shared" si="821"/>
        <v>2.8340277777772729E-2</v>
      </c>
      <c r="I1189" s="35">
        <f t="shared" si="822"/>
        <v>3.2388888888883118E-2</v>
      </c>
      <c r="J1189" s="35">
        <f t="shared" si="823"/>
        <v>3.643749999999351E-2</v>
      </c>
      <c r="K1189" s="36">
        <f t="shared" si="824"/>
        <v>4.0486111111103895E-2</v>
      </c>
      <c r="L1189" s="35">
        <f t="shared" si="825"/>
        <v>4.4534722222214287E-2</v>
      </c>
      <c r="M1189" s="35">
        <f t="shared" si="826"/>
        <v>4.858333333332468E-2</v>
      </c>
      <c r="N1189" s="35">
        <f t="shared" si="827"/>
        <v>5.2631944444435065E-2</v>
      </c>
      <c r="O1189" s="35">
        <f t="shared" si="828"/>
        <v>5.6680555555545457E-2</v>
      </c>
      <c r="P1189" s="36">
        <f t="shared" si="829"/>
        <v>6.0729166666655843E-2</v>
      </c>
      <c r="Q1189" s="35">
        <f t="shared" si="830"/>
        <v>6.4777777777766235E-2</v>
      </c>
      <c r="R1189" s="35">
        <f t="shared" si="831"/>
        <v>6.8826388888876627E-2</v>
      </c>
      <c r="S1189" s="35">
        <f t="shared" si="832"/>
        <v>7.287499999998702E-2</v>
      </c>
      <c r="T1189" s="35">
        <f t="shared" si="833"/>
        <v>7.6923611111097398E-2</v>
      </c>
      <c r="U1189" s="36">
        <f t="shared" si="834"/>
        <v>8.097222222220779E-2</v>
      </c>
      <c r="V1189" s="35">
        <f t="shared" si="835"/>
        <v>8.5020833333318183E-2</v>
      </c>
      <c r="W1189" s="37">
        <f t="shared" si="836"/>
        <v>8.5405451388873663E-2</v>
      </c>
      <c r="X1189" s="35">
        <f t="shared" si="837"/>
        <v>8.9069444444428575E-2</v>
      </c>
      <c r="Y1189" s="35">
        <f t="shared" si="838"/>
        <v>9.3118055555538967E-2</v>
      </c>
      <c r="Z1189" s="35">
        <f t="shared" si="839"/>
        <v>9.7166666666649359E-2</v>
      </c>
      <c r="AA1189" s="36">
        <f t="shared" si="840"/>
        <v>0.10121527777775974</v>
      </c>
      <c r="AB1189" s="35">
        <f t="shared" si="841"/>
        <v>0.10526388888887013</v>
      </c>
      <c r="AC1189" s="35">
        <f t="shared" si="842"/>
        <v>0.10931249999998052</v>
      </c>
      <c r="AD1189" s="35">
        <f t="shared" si="843"/>
        <v>0.11336111111109091</v>
      </c>
      <c r="AE1189" s="35">
        <f t="shared" si="844"/>
        <v>0.11740972222220131</v>
      </c>
      <c r="AF1189" s="36">
        <f t="shared" si="845"/>
        <v>0.12145833333331169</v>
      </c>
      <c r="AG1189" s="35">
        <f t="shared" si="846"/>
        <v>0.12550694444442209</v>
      </c>
      <c r="AH1189" s="35">
        <f t="shared" si="847"/>
        <v>0.12955555555553247</v>
      </c>
      <c r="AI1189" s="35">
        <f t="shared" si="848"/>
        <v>0.13360416666664285</v>
      </c>
      <c r="AJ1189" s="35">
        <f t="shared" si="849"/>
        <v>0.13765277777775325</v>
      </c>
      <c r="AK1189" s="36">
        <f t="shared" si="850"/>
        <v>0.14170138888886363</v>
      </c>
      <c r="AL1189" s="35">
        <f t="shared" si="851"/>
        <v>0.14574999999997404</v>
      </c>
      <c r="AM1189" s="35">
        <f t="shared" si="852"/>
        <v>0.14979861111108442</v>
      </c>
      <c r="AN1189" s="35">
        <f t="shared" si="853"/>
        <v>0.1538472222221948</v>
      </c>
      <c r="AO1189" s="35">
        <f t="shared" si="854"/>
        <v>0.1578958333333052</v>
      </c>
      <c r="AP1189" s="36">
        <f t="shared" si="855"/>
        <v>0.16194444444441558</v>
      </c>
      <c r="AQ1189" s="35">
        <f t="shared" si="856"/>
        <v>0.16599305555552599</v>
      </c>
      <c r="AR1189" s="35">
        <f t="shared" si="857"/>
        <v>0.17004166666663637</v>
      </c>
      <c r="AS1189" s="38">
        <f t="shared" si="858"/>
        <v>0.17083114583330289</v>
      </c>
      <c r="AU1189" s="33">
        <v>4.0486111111103897E-3</v>
      </c>
    </row>
    <row r="1190" spans="1:47">
      <c r="A1190" s="33">
        <v>4.0497685185178003E-3</v>
      </c>
      <c r="B1190" s="34">
        <v>4.0497685185178003E-3</v>
      </c>
      <c r="C1190" s="35">
        <f t="shared" si="859"/>
        <v>8.0995370370356007E-3</v>
      </c>
      <c r="D1190" s="35">
        <f t="shared" si="817"/>
        <v>1.2149305555553401E-2</v>
      </c>
      <c r="E1190" s="35">
        <f t="shared" si="818"/>
        <v>1.6199074074071201E-2</v>
      </c>
      <c r="F1190" s="36">
        <f t="shared" si="819"/>
        <v>2.0248842592589002E-2</v>
      </c>
      <c r="G1190" s="35">
        <f t="shared" si="820"/>
        <v>2.4298611111106802E-2</v>
      </c>
      <c r="H1190" s="35">
        <f t="shared" si="821"/>
        <v>2.8348379629624602E-2</v>
      </c>
      <c r="I1190" s="35">
        <f t="shared" si="822"/>
        <v>3.2398148148142403E-2</v>
      </c>
      <c r="J1190" s="35">
        <f t="shared" si="823"/>
        <v>3.6447916666660203E-2</v>
      </c>
      <c r="K1190" s="36">
        <f t="shared" si="824"/>
        <v>4.0497685185178003E-2</v>
      </c>
      <c r="L1190" s="35">
        <f t="shared" si="825"/>
        <v>4.4547453703695804E-2</v>
      </c>
      <c r="M1190" s="35">
        <f t="shared" si="826"/>
        <v>4.8597222222213604E-2</v>
      </c>
      <c r="N1190" s="35">
        <f t="shared" si="827"/>
        <v>5.2646990740731404E-2</v>
      </c>
      <c r="O1190" s="35">
        <f t="shared" si="828"/>
        <v>5.6696759259249205E-2</v>
      </c>
      <c r="P1190" s="36">
        <f t="shared" si="829"/>
        <v>6.0746527777767005E-2</v>
      </c>
      <c r="Q1190" s="35">
        <f t="shared" si="830"/>
        <v>6.4796296296284805E-2</v>
      </c>
      <c r="R1190" s="35">
        <f t="shared" si="831"/>
        <v>6.8846064814802599E-2</v>
      </c>
      <c r="S1190" s="35">
        <f t="shared" si="832"/>
        <v>7.2895833333320406E-2</v>
      </c>
      <c r="T1190" s="35">
        <f t="shared" si="833"/>
        <v>7.6945601851838213E-2</v>
      </c>
      <c r="U1190" s="36">
        <f t="shared" si="834"/>
        <v>8.0995370370356007E-2</v>
      </c>
      <c r="V1190" s="35">
        <f t="shared" si="835"/>
        <v>8.50451388888738E-2</v>
      </c>
      <c r="W1190" s="37">
        <f t="shared" si="836"/>
        <v>8.5429866898132992E-2</v>
      </c>
      <c r="X1190" s="35">
        <f t="shared" si="837"/>
        <v>8.9094907407391608E-2</v>
      </c>
      <c r="Y1190" s="35">
        <f t="shared" si="838"/>
        <v>9.3144675925909415E-2</v>
      </c>
      <c r="Z1190" s="35">
        <f t="shared" si="839"/>
        <v>9.7194444444427208E-2</v>
      </c>
      <c r="AA1190" s="36">
        <f t="shared" si="840"/>
        <v>0.101244212962945</v>
      </c>
      <c r="AB1190" s="35">
        <f t="shared" si="841"/>
        <v>0.10529398148146281</v>
      </c>
      <c r="AC1190" s="35">
        <f t="shared" si="842"/>
        <v>0.10934374999998062</v>
      </c>
      <c r="AD1190" s="35">
        <f t="shared" si="843"/>
        <v>0.11339351851849841</v>
      </c>
      <c r="AE1190" s="35">
        <f t="shared" si="844"/>
        <v>0.1174432870370162</v>
      </c>
      <c r="AF1190" s="36">
        <f t="shared" si="845"/>
        <v>0.12149305555553401</v>
      </c>
      <c r="AG1190" s="35">
        <f t="shared" si="846"/>
        <v>0.12554282407405182</v>
      </c>
      <c r="AH1190" s="35">
        <f t="shared" si="847"/>
        <v>0.12959259259256961</v>
      </c>
      <c r="AI1190" s="35">
        <f t="shared" si="848"/>
        <v>0.1336423611110874</v>
      </c>
      <c r="AJ1190" s="35">
        <f t="shared" si="849"/>
        <v>0.1376921296296052</v>
      </c>
      <c r="AK1190" s="36">
        <f t="shared" si="850"/>
        <v>0.14174189814812302</v>
      </c>
      <c r="AL1190" s="35">
        <f t="shared" si="851"/>
        <v>0.14579166666664081</v>
      </c>
      <c r="AM1190" s="35">
        <f t="shared" si="852"/>
        <v>0.14984143518515861</v>
      </c>
      <c r="AN1190" s="35">
        <f t="shared" si="853"/>
        <v>0.15389120370367643</v>
      </c>
      <c r="AO1190" s="35">
        <f t="shared" si="854"/>
        <v>0.15794097222219422</v>
      </c>
      <c r="AP1190" s="36">
        <f t="shared" si="855"/>
        <v>0.16199074074071201</v>
      </c>
      <c r="AQ1190" s="35">
        <f t="shared" si="856"/>
        <v>0.16604050925922981</v>
      </c>
      <c r="AR1190" s="35">
        <f t="shared" si="857"/>
        <v>0.1700902777777476</v>
      </c>
      <c r="AS1190" s="38">
        <f t="shared" si="858"/>
        <v>0.17087998263885859</v>
      </c>
      <c r="AU1190" s="33">
        <v>4.0497685185178003E-3</v>
      </c>
    </row>
    <row r="1191" spans="1:47">
      <c r="A1191" s="33">
        <v>4.0509259259251997E-3</v>
      </c>
      <c r="B1191" s="34">
        <v>4.0509259259251997E-3</v>
      </c>
      <c r="C1191" s="35">
        <f t="shared" si="859"/>
        <v>8.1018518518503994E-3</v>
      </c>
      <c r="D1191" s="35">
        <f t="shared" si="817"/>
        <v>1.2152777777775599E-2</v>
      </c>
      <c r="E1191" s="35">
        <f t="shared" si="818"/>
        <v>1.6203703703700799E-2</v>
      </c>
      <c r="F1191" s="36">
        <f t="shared" si="819"/>
        <v>2.0254629629626E-2</v>
      </c>
      <c r="G1191" s="35">
        <f t="shared" si="820"/>
        <v>2.4305555555551198E-2</v>
      </c>
      <c r="H1191" s="35">
        <f t="shared" si="821"/>
        <v>2.8356481481476396E-2</v>
      </c>
      <c r="I1191" s="35">
        <f t="shared" si="822"/>
        <v>3.2407407407401598E-2</v>
      </c>
      <c r="J1191" s="35">
        <f t="shared" si="823"/>
        <v>3.6458333333326799E-2</v>
      </c>
      <c r="K1191" s="36">
        <f t="shared" si="824"/>
        <v>4.0509259259252001E-2</v>
      </c>
      <c r="L1191" s="35">
        <f t="shared" si="825"/>
        <v>4.4560185185177195E-2</v>
      </c>
      <c r="M1191" s="35">
        <f t="shared" si="826"/>
        <v>4.8611111111102397E-2</v>
      </c>
      <c r="N1191" s="35">
        <f t="shared" si="827"/>
        <v>5.2662037037027598E-2</v>
      </c>
      <c r="O1191" s="35">
        <f t="shared" si="828"/>
        <v>5.6712962962952793E-2</v>
      </c>
      <c r="P1191" s="36">
        <f t="shared" si="829"/>
        <v>6.0763888888877994E-2</v>
      </c>
      <c r="Q1191" s="35">
        <f t="shared" si="830"/>
        <v>6.4814814814803196E-2</v>
      </c>
      <c r="R1191" s="35">
        <f t="shared" si="831"/>
        <v>6.886574074072839E-2</v>
      </c>
      <c r="S1191" s="35">
        <f t="shared" si="832"/>
        <v>7.2916666666653598E-2</v>
      </c>
      <c r="T1191" s="35">
        <f t="shared" si="833"/>
        <v>7.6967592592578793E-2</v>
      </c>
      <c r="U1191" s="36">
        <f t="shared" si="834"/>
        <v>8.1018518518504001E-2</v>
      </c>
      <c r="V1191" s="35">
        <f t="shared" si="835"/>
        <v>8.5069444444429196E-2</v>
      </c>
      <c r="W1191" s="37">
        <f t="shared" si="836"/>
        <v>8.5454282407392085E-2</v>
      </c>
      <c r="X1191" s="35">
        <f t="shared" si="837"/>
        <v>8.912037037035439E-2</v>
      </c>
      <c r="Y1191" s="35">
        <f t="shared" si="838"/>
        <v>9.3171296296279599E-2</v>
      </c>
      <c r="Z1191" s="35">
        <f t="shared" si="839"/>
        <v>9.7222222222204793E-2</v>
      </c>
      <c r="AA1191" s="36">
        <f t="shared" si="840"/>
        <v>0.10127314814812999</v>
      </c>
      <c r="AB1191" s="35">
        <f t="shared" si="841"/>
        <v>0.1053240740740552</v>
      </c>
      <c r="AC1191" s="35">
        <f t="shared" si="842"/>
        <v>0.10937499999998039</v>
      </c>
      <c r="AD1191" s="35">
        <f t="shared" si="843"/>
        <v>0.11342592592590559</v>
      </c>
      <c r="AE1191" s="35">
        <f t="shared" si="844"/>
        <v>0.11747685185183079</v>
      </c>
      <c r="AF1191" s="36">
        <f t="shared" si="845"/>
        <v>0.12152777777775599</v>
      </c>
      <c r="AG1191" s="35">
        <f t="shared" si="846"/>
        <v>0.12557870370368118</v>
      </c>
      <c r="AH1191" s="35">
        <f t="shared" si="847"/>
        <v>0.12962962962960639</v>
      </c>
      <c r="AI1191" s="35">
        <f t="shared" si="848"/>
        <v>0.1336805555555316</v>
      </c>
      <c r="AJ1191" s="35">
        <f t="shared" si="849"/>
        <v>0.13773148148145678</v>
      </c>
      <c r="AK1191" s="36">
        <f t="shared" si="850"/>
        <v>0.14178240740738199</v>
      </c>
      <c r="AL1191" s="35">
        <f t="shared" si="851"/>
        <v>0.1458333333333072</v>
      </c>
      <c r="AM1191" s="35">
        <f t="shared" si="852"/>
        <v>0.14988425925923238</v>
      </c>
      <c r="AN1191" s="35">
        <f t="shared" si="853"/>
        <v>0.15393518518515759</v>
      </c>
      <c r="AO1191" s="35">
        <f t="shared" si="854"/>
        <v>0.15798611111108279</v>
      </c>
      <c r="AP1191" s="36">
        <f t="shared" si="855"/>
        <v>0.162037037037008</v>
      </c>
      <c r="AQ1191" s="35">
        <f t="shared" si="856"/>
        <v>0.16608796296293318</v>
      </c>
      <c r="AR1191" s="35">
        <f t="shared" si="857"/>
        <v>0.17013888888885839</v>
      </c>
      <c r="AS1191" s="38">
        <f t="shared" si="858"/>
        <v>0.17092881944441379</v>
      </c>
      <c r="AU1191" s="33">
        <v>4.0509259259251997E-3</v>
      </c>
    </row>
    <row r="1192" spans="1:47">
      <c r="A1192" s="33">
        <v>4.0520833333326104E-3</v>
      </c>
      <c r="B1192" s="34">
        <v>4.0520833333326104E-3</v>
      </c>
      <c r="C1192" s="35">
        <f t="shared" si="859"/>
        <v>8.1041666666652207E-3</v>
      </c>
      <c r="D1192" s="35">
        <f t="shared" si="817"/>
        <v>1.2156249999997832E-2</v>
      </c>
      <c r="E1192" s="35">
        <f t="shared" si="818"/>
        <v>1.6208333333330441E-2</v>
      </c>
      <c r="F1192" s="36">
        <f t="shared" si="819"/>
        <v>2.0260416666663051E-2</v>
      </c>
      <c r="G1192" s="35">
        <f t="shared" si="820"/>
        <v>2.4312499999995664E-2</v>
      </c>
      <c r="H1192" s="35">
        <f t="shared" si="821"/>
        <v>2.8364583333328273E-2</v>
      </c>
      <c r="I1192" s="35">
        <f t="shared" si="822"/>
        <v>3.2416666666660883E-2</v>
      </c>
      <c r="J1192" s="35">
        <f t="shared" si="823"/>
        <v>3.6468749999993492E-2</v>
      </c>
      <c r="K1192" s="36">
        <f t="shared" si="824"/>
        <v>4.0520833333326102E-2</v>
      </c>
      <c r="L1192" s="35">
        <f t="shared" si="825"/>
        <v>4.4572916666658711E-2</v>
      </c>
      <c r="M1192" s="35">
        <f t="shared" si="826"/>
        <v>4.8624999999991328E-2</v>
      </c>
      <c r="N1192" s="35">
        <f t="shared" si="827"/>
        <v>5.2677083333323937E-2</v>
      </c>
      <c r="O1192" s="35">
        <f t="shared" si="828"/>
        <v>5.6729166666656547E-2</v>
      </c>
      <c r="P1192" s="36">
        <f t="shared" si="829"/>
        <v>6.0781249999989156E-2</v>
      </c>
      <c r="Q1192" s="35">
        <f t="shared" si="830"/>
        <v>6.4833333333321766E-2</v>
      </c>
      <c r="R1192" s="35">
        <f t="shared" si="831"/>
        <v>6.8885416666654375E-2</v>
      </c>
      <c r="S1192" s="35">
        <f t="shared" si="832"/>
        <v>7.2937499999986985E-2</v>
      </c>
      <c r="T1192" s="35">
        <f t="shared" si="833"/>
        <v>7.6989583333319594E-2</v>
      </c>
      <c r="U1192" s="36">
        <f t="shared" si="834"/>
        <v>8.1041666666652204E-2</v>
      </c>
      <c r="V1192" s="35">
        <f t="shared" si="835"/>
        <v>8.5093749999984813E-2</v>
      </c>
      <c r="W1192" s="37">
        <f t="shared" si="836"/>
        <v>8.5478697916651414E-2</v>
      </c>
      <c r="X1192" s="35">
        <f t="shared" si="837"/>
        <v>8.9145833333317423E-2</v>
      </c>
      <c r="Y1192" s="35">
        <f t="shared" si="838"/>
        <v>9.3197916666650032E-2</v>
      </c>
      <c r="Z1192" s="35">
        <f t="shared" si="839"/>
        <v>9.7249999999982656E-2</v>
      </c>
      <c r="AA1192" s="36">
        <f t="shared" si="840"/>
        <v>0.10130208333331527</v>
      </c>
      <c r="AB1192" s="35">
        <f t="shared" si="841"/>
        <v>0.10535416666664787</v>
      </c>
      <c r="AC1192" s="35">
        <f t="shared" si="842"/>
        <v>0.10940624999998048</v>
      </c>
      <c r="AD1192" s="35">
        <f t="shared" si="843"/>
        <v>0.11345833333331309</v>
      </c>
      <c r="AE1192" s="35">
        <f t="shared" si="844"/>
        <v>0.1175104166666457</v>
      </c>
      <c r="AF1192" s="36">
        <f t="shared" si="845"/>
        <v>0.12156249999997831</v>
      </c>
      <c r="AG1192" s="35">
        <f t="shared" si="846"/>
        <v>0.12561458333331091</v>
      </c>
      <c r="AH1192" s="35">
        <f t="shared" si="847"/>
        <v>0.12966666666664353</v>
      </c>
      <c r="AI1192" s="35">
        <f t="shared" si="848"/>
        <v>0.13371874999997616</v>
      </c>
      <c r="AJ1192" s="35">
        <f t="shared" si="849"/>
        <v>0.13777083333330875</v>
      </c>
      <c r="AK1192" s="36">
        <f t="shared" si="850"/>
        <v>0.14182291666664137</v>
      </c>
      <c r="AL1192" s="35">
        <f t="shared" si="851"/>
        <v>0.14587499999997397</v>
      </c>
      <c r="AM1192" s="35">
        <f t="shared" si="852"/>
        <v>0.14992708333330659</v>
      </c>
      <c r="AN1192" s="35">
        <f t="shared" si="853"/>
        <v>0.15397916666663919</v>
      </c>
      <c r="AO1192" s="35">
        <f t="shared" si="854"/>
        <v>0.15803124999997181</v>
      </c>
      <c r="AP1192" s="36">
        <f t="shared" si="855"/>
        <v>0.16208333333330441</v>
      </c>
      <c r="AQ1192" s="35">
        <f t="shared" si="856"/>
        <v>0.16613541666663703</v>
      </c>
      <c r="AR1192" s="35">
        <f t="shared" si="857"/>
        <v>0.17018749999996963</v>
      </c>
      <c r="AS1192" s="38">
        <f t="shared" si="858"/>
        <v>0.1709776562499695</v>
      </c>
      <c r="AU1192" s="33">
        <v>4.0520833333326104E-3</v>
      </c>
    </row>
    <row r="1193" spans="1:47">
      <c r="A1193" s="33">
        <v>4.0532407407400097E-3</v>
      </c>
      <c r="B1193" s="34">
        <v>4.0532407407400097E-3</v>
      </c>
      <c r="C1193" s="35">
        <f t="shared" si="859"/>
        <v>8.1064814814800195E-3</v>
      </c>
      <c r="D1193" s="35">
        <f t="shared" si="817"/>
        <v>1.2159722222220028E-2</v>
      </c>
      <c r="E1193" s="35">
        <f t="shared" si="818"/>
        <v>1.6212962962960039E-2</v>
      </c>
      <c r="F1193" s="36">
        <f t="shared" si="819"/>
        <v>2.026620370370005E-2</v>
      </c>
      <c r="G1193" s="35">
        <f t="shared" si="820"/>
        <v>2.4319444444440057E-2</v>
      </c>
      <c r="H1193" s="35">
        <f t="shared" si="821"/>
        <v>2.8372685185180067E-2</v>
      </c>
      <c r="I1193" s="35">
        <f t="shared" si="822"/>
        <v>3.2425925925920078E-2</v>
      </c>
      <c r="J1193" s="35">
        <f t="shared" si="823"/>
        <v>3.6479166666660089E-2</v>
      </c>
      <c r="K1193" s="36">
        <f t="shared" si="824"/>
        <v>4.0532407407400099E-2</v>
      </c>
      <c r="L1193" s="35">
        <f t="shared" si="825"/>
        <v>4.458564814814011E-2</v>
      </c>
      <c r="M1193" s="35">
        <f t="shared" si="826"/>
        <v>4.8638888888880114E-2</v>
      </c>
      <c r="N1193" s="35">
        <f t="shared" si="827"/>
        <v>5.2692129629620124E-2</v>
      </c>
      <c r="O1193" s="35">
        <f t="shared" si="828"/>
        <v>5.6745370370360135E-2</v>
      </c>
      <c r="P1193" s="36">
        <f t="shared" si="829"/>
        <v>6.0798611111100145E-2</v>
      </c>
      <c r="Q1193" s="35">
        <f t="shared" si="830"/>
        <v>6.4851851851840156E-2</v>
      </c>
      <c r="R1193" s="35">
        <f t="shared" si="831"/>
        <v>6.8905092592580167E-2</v>
      </c>
      <c r="S1193" s="35">
        <f t="shared" si="832"/>
        <v>7.2958333333320177E-2</v>
      </c>
      <c r="T1193" s="35">
        <f t="shared" si="833"/>
        <v>7.7011574074060188E-2</v>
      </c>
      <c r="U1193" s="36">
        <f t="shared" si="834"/>
        <v>8.1064814814800198E-2</v>
      </c>
      <c r="V1193" s="35">
        <f t="shared" si="835"/>
        <v>8.5118055555540209E-2</v>
      </c>
      <c r="W1193" s="37">
        <f t="shared" si="836"/>
        <v>8.5503113425910507E-2</v>
      </c>
      <c r="X1193" s="35">
        <f t="shared" si="837"/>
        <v>8.917129629628022E-2</v>
      </c>
      <c r="Y1193" s="35">
        <f t="shared" si="838"/>
        <v>9.322453703702023E-2</v>
      </c>
      <c r="Z1193" s="35">
        <f t="shared" si="839"/>
        <v>9.7277777777760227E-2</v>
      </c>
      <c r="AA1193" s="36">
        <f t="shared" si="840"/>
        <v>0.10133101851850024</v>
      </c>
      <c r="AB1193" s="35">
        <f t="shared" si="841"/>
        <v>0.10538425925924025</v>
      </c>
      <c r="AC1193" s="35">
        <f t="shared" si="842"/>
        <v>0.10943749999998026</v>
      </c>
      <c r="AD1193" s="35">
        <f t="shared" si="843"/>
        <v>0.11349074074072027</v>
      </c>
      <c r="AE1193" s="35">
        <f t="shared" si="844"/>
        <v>0.11754398148146028</v>
      </c>
      <c r="AF1193" s="36">
        <f t="shared" si="845"/>
        <v>0.12159722222220029</v>
      </c>
      <c r="AG1193" s="35">
        <f t="shared" si="846"/>
        <v>0.1256504629629403</v>
      </c>
      <c r="AH1193" s="35">
        <f t="shared" si="847"/>
        <v>0.12970370370368031</v>
      </c>
      <c r="AI1193" s="35">
        <f t="shared" si="848"/>
        <v>0.13375694444442032</v>
      </c>
      <c r="AJ1193" s="35">
        <f t="shared" si="849"/>
        <v>0.13781018518516033</v>
      </c>
      <c r="AK1193" s="36">
        <f t="shared" si="850"/>
        <v>0.14186342592590034</v>
      </c>
      <c r="AL1193" s="35">
        <f t="shared" si="851"/>
        <v>0.14591666666664035</v>
      </c>
      <c r="AM1193" s="35">
        <f t="shared" si="852"/>
        <v>0.14996990740738037</v>
      </c>
      <c r="AN1193" s="35">
        <f t="shared" si="853"/>
        <v>0.15402314814812038</v>
      </c>
      <c r="AO1193" s="35">
        <f t="shared" si="854"/>
        <v>0.15807638888886039</v>
      </c>
      <c r="AP1193" s="36">
        <f t="shared" si="855"/>
        <v>0.1621296296296004</v>
      </c>
      <c r="AQ1193" s="35">
        <f t="shared" si="856"/>
        <v>0.16618287037034041</v>
      </c>
      <c r="AR1193" s="35">
        <f t="shared" si="857"/>
        <v>0.17023611111108042</v>
      </c>
      <c r="AS1193" s="38">
        <f t="shared" si="858"/>
        <v>0.17102649305552473</v>
      </c>
      <c r="AU1193" s="33">
        <v>4.0532407407400097E-3</v>
      </c>
    </row>
    <row r="1194" spans="1:47">
      <c r="A1194" s="33">
        <v>4.0543981481474299E-3</v>
      </c>
      <c r="B1194" s="34">
        <v>4.0543981481474299E-3</v>
      </c>
      <c r="C1194" s="35">
        <f t="shared" si="859"/>
        <v>8.1087962962948599E-3</v>
      </c>
      <c r="D1194" s="35">
        <f t="shared" si="817"/>
        <v>1.2163194444442291E-2</v>
      </c>
      <c r="E1194" s="35">
        <f t="shared" si="818"/>
        <v>1.621759259258972E-2</v>
      </c>
      <c r="F1194" s="36">
        <f t="shared" si="819"/>
        <v>2.0271990740737149E-2</v>
      </c>
      <c r="G1194" s="35">
        <f t="shared" si="820"/>
        <v>2.4326388888884581E-2</v>
      </c>
      <c r="H1194" s="35">
        <f t="shared" si="821"/>
        <v>2.838078703703201E-2</v>
      </c>
      <c r="I1194" s="35">
        <f t="shared" si="822"/>
        <v>3.243518518517944E-2</v>
      </c>
      <c r="J1194" s="35">
        <f t="shared" si="823"/>
        <v>3.6489583333326872E-2</v>
      </c>
      <c r="K1194" s="36">
        <f t="shared" si="824"/>
        <v>4.0543981481474298E-2</v>
      </c>
      <c r="L1194" s="35">
        <f t="shared" si="825"/>
        <v>4.459837962962173E-2</v>
      </c>
      <c r="M1194" s="35">
        <f t="shared" si="826"/>
        <v>4.8652777777769163E-2</v>
      </c>
      <c r="N1194" s="35">
        <f t="shared" si="827"/>
        <v>5.2707175925916588E-2</v>
      </c>
      <c r="O1194" s="35">
        <f t="shared" si="828"/>
        <v>5.6761574074064021E-2</v>
      </c>
      <c r="P1194" s="36">
        <f t="shared" si="829"/>
        <v>6.0815972222211447E-2</v>
      </c>
      <c r="Q1194" s="35">
        <f t="shared" si="830"/>
        <v>6.4870370370358879E-2</v>
      </c>
      <c r="R1194" s="35">
        <f t="shared" si="831"/>
        <v>6.8924768518506305E-2</v>
      </c>
      <c r="S1194" s="35">
        <f t="shared" si="832"/>
        <v>7.2979166666653744E-2</v>
      </c>
      <c r="T1194" s="35">
        <f t="shared" si="833"/>
        <v>7.703356481480117E-2</v>
      </c>
      <c r="U1194" s="36">
        <f t="shared" si="834"/>
        <v>8.1087962962948595E-2</v>
      </c>
      <c r="V1194" s="35">
        <f t="shared" si="835"/>
        <v>8.5142361111096035E-2</v>
      </c>
      <c r="W1194" s="37">
        <f t="shared" si="836"/>
        <v>8.552752893517003E-2</v>
      </c>
      <c r="X1194" s="35">
        <f t="shared" si="837"/>
        <v>8.919675925924346E-2</v>
      </c>
      <c r="Y1194" s="35">
        <f t="shared" si="838"/>
        <v>9.3251157407390886E-2</v>
      </c>
      <c r="Z1194" s="35">
        <f t="shared" si="839"/>
        <v>9.7305555555538326E-2</v>
      </c>
      <c r="AA1194" s="36">
        <f t="shared" si="840"/>
        <v>0.10135995370368575</v>
      </c>
      <c r="AB1194" s="35">
        <f t="shared" si="841"/>
        <v>0.10541435185183318</v>
      </c>
      <c r="AC1194" s="35">
        <f t="shared" si="842"/>
        <v>0.1094687499999806</v>
      </c>
      <c r="AD1194" s="35">
        <f t="shared" si="843"/>
        <v>0.11352314814812804</v>
      </c>
      <c r="AE1194" s="35">
        <f t="shared" si="844"/>
        <v>0.11757754629627547</v>
      </c>
      <c r="AF1194" s="36">
        <f t="shared" si="845"/>
        <v>0.12163194444442289</v>
      </c>
      <c r="AG1194" s="35">
        <f t="shared" si="846"/>
        <v>0.12568634259257033</v>
      </c>
      <c r="AH1194" s="35">
        <f t="shared" si="847"/>
        <v>0.12974074074071776</v>
      </c>
      <c r="AI1194" s="35">
        <f t="shared" si="848"/>
        <v>0.13379513888886518</v>
      </c>
      <c r="AJ1194" s="35">
        <f t="shared" si="849"/>
        <v>0.13784953703701261</v>
      </c>
      <c r="AK1194" s="36">
        <f t="shared" si="850"/>
        <v>0.14190393518516004</v>
      </c>
      <c r="AL1194" s="35">
        <f t="shared" si="851"/>
        <v>0.14595833333330749</v>
      </c>
      <c r="AM1194" s="35">
        <f t="shared" si="852"/>
        <v>0.15001273148145491</v>
      </c>
      <c r="AN1194" s="35">
        <f t="shared" si="853"/>
        <v>0.15406712962960234</v>
      </c>
      <c r="AO1194" s="35">
        <f t="shared" si="854"/>
        <v>0.15812152777774977</v>
      </c>
      <c r="AP1194" s="36">
        <f t="shared" si="855"/>
        <v>0.16217592592589719</v>
      </c>
      <c r="AQ1194" s="35">
        <f t="shared" si="856"/>
        <v>0.16623032407404462</v>
      </c>
      <c r="AR1194" s="35">
        <f t="shared" si="857"/>
        <v>0.17028472222219207</v>
      </c>
      <c r="AS1194" s="38">
        <f t="shared" si="858"/>
        <v>0.17107532986108082</v>
      </c>
      <c r="AU1194" s="33">
        <v>4.0543981481474299E-3</v>
      </c>
    </row>
    <row r="1195" spans="1:47">
      <c r="A1195" s="33">
        <v>4.0555555555548397E-3</v>
      </c>
      <c r="B1195" s="34">
        <v>4.0555555555548397E-3</v>
      </c>
      <c r="C1195" s="35">
        <f t="shared" si="859"/>
        <v>8.1111111111096795E-3</v>
      </c>
      <c r="D1195" s="35">
        <f t="shared" si="817"/>
        <v>1.2166666666664518E-2</v>
      </c>
      <c r="E1195" s="35">
        <f t="shared" si="818"/>
        <v>1.6222222222219359E-2</v>
      </c>
      <c r="F1195" s="36">
        <f t="shared" si="819"/>
        <v>2.02777777777742E-2</v>
      </c>
      <c r="G1195" s="35">
        <f t="shared" si="820"/>
        <v>2.4333333333329037E-2</v>
      </c>
      <c r="H1195" s="35">
        <f t="shared" si="821"/>
        <v>2.8388888888883877E-2</v>
      </c>
      <c r="I1195" s="35">
        <f t="shared" si="822"/>
        <v>3.2444444444438718E-2</v>
      </c>
      <c r="J1195" s="35">
        <f t="shared" si="823"/>
        <v>3.6499999999993558E-2</v>
      </c>
      <c r="K1195" s="36">
        <f t="shared" si="824"/>
        <v>4.0555555555548399E-2</v>
      </c>
      <c r="L1195" s="35">
        <f t="shared" si="825"/>
        <v>4.461111111110324E-2</v>
      </c>
      <c r="M1195" s="35">
        <f t="shared" si="826"/>
        <v>4.8666666666658073E-2</v>
      </c>
      <c r="N1195" s="35">
        <f t="shared" si="827"/>
        <v>5.2722222222212914E-2</v>
      </c>
      <c r="O1195" s="35">
        <f t="shared" si="828"/>
        <v>5.6777777777767754E-2</v>
      </c>
      <c r="P1195" s="36">
        <f t="shared" si="829"/>
        <v>6.0833333333322595E-2</v>
      </c>
      <c r="Q1195" s="35">
        <f t="shared" si="830"/>
        <v>6.4888888888877436E-2</v>
      </c>
      <c r="R1195" s="35">
        <f t="shared" si="831"/>
        <v>6.8944444444432276E-2</v>
      </c>
      <c r="S1195" s="35">
        <f t="shared" si="832"/>
        <v>7.2999999999987117E-2</v>
      </c>
      <c r="T1195" s="35">
        <f t="shared" si="833"/>
        <v>7.7055555555541957E-2</v>
      </c>
      <c r="U1195" s="36">
        <f t="shared" si="834"/>
        <v>8.1111111111096798E-2</v>
      </c>
      <c r="V1195" s="35">
        <f t="shared" si="835"/>
        <v>8.5166666666651639E-2</v>
      </c>
      <c r="W1195" s="37">
        <f t="shared" si="836"/>
        <v>8.5551944444429345E-2</v>
      </c>
      <c r="X1195" s="35">
        <f t="shared" si="837"/>
        <v>8.9222222222206479E-2</v>
      </c>
      <c r="Y1195" s="35">
        <f t="shared" si="838"/>
        <v>9.327777777776132E-2</v>
      </c>
      <c r="Z1195" s="35">
        <f t="shared" si="839"/>
        <v>9.7333333333316147E-2</v>
      </c>
      <c r="AA1195" s="36">
        <f t="shared" si="840"/>
        <v>0.10138888888887099</v>
      </c>
      <c r="AB1195" s="35">
        <f t="shared" si="841"/>
        <v>0.10544444444442583</v>
      </c>
      <c r="AC1195" s="35">
        <f t="shared" si="842"/>
        <v>0.10949999999998067</v>
      </c>
      <c r="AD1195" s="35">
        <f t="shared" si="843"/>
        <v>0.11355555555553551</v>
      </c>
      <c r="AE1195" s="35">
        <f t="shared" si="844"/>
        <v>0.11761111111109035</v>
      </c>
      <c r="AF1195" s="36">
        <f t="shared" si="845"/>
        <v>0.12166666666664519</v>
      </c>
      <c r="AG1195" s="35">
        <f t="shared" si="846"/>
        <v>0.12572222222220003</v>
      </c>
      <c r="AH1195" s="35">
        <f t="shared" si="847"/>
        <v>0.12977777777775487</v>
      </c>
      <c r="AI1195" s="35">
        <f t="shared" si="848"/>
        <v>0.13383333333330971</v>
      </c>
      <c r="AJ1195" s="35">
        <f t="shared" si="849"/>
        <v>0.13788888888886455</v>
      </c>
      <c r="AK1195" s="36">
        <f t="shared" si="850"/>
        <v>0.14194444444441939</v>
      </c>
      <c r="AL1195" s="35">
        <f t="shared" si="851"/>
        <v>0.14599999999997423</v>
      </c>
      <c r="AM1195" s="35">
        <f t="shared" si="852"/>
        <v>0.15005555555552907</v>
      </c>
      <c r="AN1195" s="35">
        <f t="shared" si="853"/>
        <v>0.15411111111108391</v>
      </c>
      <c r="AO1195" s="35">
        <f t="shared" si="854"/>
        <v>0.15816666666663876</v>
      </c>
      <c r="AP1195" s="36">
        <f t="shared" si="855"/>
        <v>0.1622222222221936</v>
      </c>
      <c r="AQ1195" s="35">
        <f t="shared" si="856"/>
        <v>0.16627777777774844</v>
      </c>
      <c r="AR1195" s="35">
        <f t="shared" si="857"/>
        <v>0.17033333333330328</v>
      </c>
      <c r="AS1195" s="38">
        <f t="shared" si="858"/>
        <v>0.17112416666663646</v>
      </c>
      <c r="AU1195" s="33">
        <v>4.0555555555548397E-3</v>
      </c>
    </row>
    <row r="1196" spans="1:47">
      <c r="A1196" s="33">
        <v>4.0567129629622304E-3</v>
      </c>
      <c r="B1196" s="34">
        <v>4.0567129629622304E-3</v>
      </c>
      <c r="C1196" s="35">
        <f t="shared" si="859"/>
        <v>8.1134259259244609E-3</v>
      </c>
      <c r="D1196" s="35">
        <f t="shared" si="817"/>
        <v>1.217013888888669E-2</v>
      </c>
      <c r="E1196" s="35">
        <f t="shared" si="818"/>
        <v>1.6226851851848922E-2</v>
      </c>
      <c r="F1196" s="36">
        <f t="shared" si="819"/>
        <v>2.0283564814811153E-2</v>
      </c>
      <c r="G1196" s="35">
        <f t="shared" si="820"/>
        <v>2.4340277777773381E-2</v>
      </c>
      <c r="H1196" s="35">
        <f t="shared" si="821"/>
        <v>2.8396990740735612E-2</v>
      </c>
      <c r="I1196" s="35">
        <f t="shared" si="822"/>
        <v>3.2453703703697843E-2</v>
      </c>
      <c r="J1196" s="35">
        <f t="shared" si="823"/>
        <v>3.6510416666660071E-2</v>
      </c>
      <c r="K1196" s="36">
        <f t="shared" si="824"/>
        <v>4.0567129629622306E-2</v>
      </c>
      <c r="L1196" s="35">
        <f t="shared" si="825"/>
        <v>4.4623842592584534E-2</v>
      </c>
      <c r="M1196" s="35">
        <f t="shared" si="826"/>
        <v>4.8680555555546762E-2</v>
      </c>
      <c r="N1196" s="35">
        <f t="shared" si="827"/>
        <v>5.2737268518508996E-2</v>
      </c>
      <c r="O1196" s="35">
        <f t="shared" si="828"/>
        <v>5.6793981481471224E-2</v>
      </c>
      <c r="P1196" s="36">
        <f t="shared" si="829"/>
        <v>6.0850694444433459E-2</v>
      </c>
      <c r="Q1196" s="35">
        <f t="shared" si="830"/>
        <v>6.4907407407395687E-2</v>
      </c>
      <c r="R1196" s="35">
        <f t="shared" si="831"/>
        <v>6.8964120370357915E-2</v>
      </c>
      <c r="S1196" s="35">
        <f t="shared" si="832"/>
        <v>7.3020833333320143E-2</v>
      </c>
      <c r="T1196" s="35">
        <f t="shared" si="833"/>
        <v>7.7077546296282384E-2</v>
      </c>
      <c r="U1196" s="36">
        <f t="shared" si="834"/>
        <v>8.1134259259244612E-2</v>
      </c>
      <c r="V1196" s="35">
        <f t="shared" si="835"/>
        <v>8.519097222220684E-2</v>
      </c>
      <c r="W1196" s="37">
        <f t="shared" si="836"/>
        <v>8.5576359953688244E-2</v>
      </c>
      <c r="X1196" s="35">
        <f t="shared" si="837"/>
        <v>8.9247685185169068E-2</v>
      </c>
      <c r="Y1196" s="35">
        <f t="shared" si="838"/>
        <v>9.3304398148131296E-2</v>
      </c>
      <c r="Z1196" s="35">
        <f t="shared" si="839"/>
        <v>9.7361111111093523E-2</v>
      </c>
      <c r="AA1196" s="36">
        <f t="shared" si="840"/>
        <v>0.10141782407405577</v>
      </c>
      <c r="AB1196" s="35">
        <f t="shared" si="841"/>
        <v>0.10547453703701799</v>
      </c>
      <c r="AC1196" s="35">
        <f t="shared" si="842"/>
        <v>0.10953124999998022</v>
      </c>
      <c r="AD1196" s="35">
        <f t="shared" si="843"/>
        <v>0.11358796296294245</v>
      </c>
      <c r="AE1196" s="35">
        <f t="shared" si="844"/>
        <v>0.11764467592590468</v>
      </c>
      <c r="AF1196" s="36">
        <f t="shared" si="845"/>
        <v>0.12170138888886692</v>
      </c>
      <c r="AG1196" s="35">
        <f t="shared" si="846"/>
        <v>0.12575810185182915</v>
      </c>
      <c r="AH1196" s="35">
        <f t="shared" si="847"/>
        <v>0.12981481481479137</v>
      </c>
      <c r="AI1196" s="35">
        <f t="shared" si="848"/>
        <v>0.1338715277777536</v>
      </c>
      <c r="AJ1196" s="35">
        <f t="shared" si="849"/>
        <v>0.13792824074071583</v>
      </c>
      <c r="AK1196" s="36">
        <f t="shared" si="850"/>
        <v>0.14198495370367806</v>
      </c>
      <c r="AL1196" s="35">
        <f t="shared" si="851"/>
        <v>0.14604166666664029</v>
      </c>
      <c r="AM1196" s="35">
        <f t="shared" si="852"/>
        <v>0.15009837962960251</v>
      </c>
      <c r="AN1196" s="35">
        <f t="shared" si="853"/>
        <v>0.15415509259256477</v>
      </c>
      <c r="AO1196" s="35">
        <f t="shared" si="854"/>
        <v>0.158211805555527</v>
      </c>
      <c r="AP1196" s="36">
        <f t="shared" si="855"/>
        <v>0.16226851851848922</v>
      </c>
      <c r="AQ1196" s="35">
        <f t="shared" si="856"/>
        <v>0.16632523148145145</v>
      </c>
      <c r="AR1196" s="35">
        <f t="shared" si="857"/>
        <v>0.17038194444441368</v>
      </c>
      <c r="AS1196" s="38">
        <f t="shared" si="858"/>
        <v>0.1711730034721913</v>
      </c>
      <c r="AU1196" s="33">
        <v>4.0567129629622304E-3</v>
      </c>
    </row>
    <row r="1197" spans="1:47">
      <c r="A1197" s="33">
        <v>4.0578703703696498E-3</v>
      </c>
      <c r="B1197" s="34">
        <v>4.0578703703696498E-3</v>
      </c>
      <c r="C1197" s="35">
        <f t="shared" si="859"/>
        <v>8.1157407407392995E-3</v>
      </c>
      <c r="D1197" s="35">
        <f t="shared" si="817"/>
        <v>1.2173611111108949E-2</v>
      </c>
      <c r="E1197" s="35">
        <f t="shared" si="818"/>
        <v>1.6231481481478599E-2</v>
      </c>
      <c r="F1197" s="36">
        <f t="shared" si="819"/>
        <v>2.0289351851848249E-2</v>
      </c>
      <c r="G1197" s="35">
        <f t="shared" si="820"/>
        <v>2.4347222222217899E-2</v>
      </c>
      <c r="H1197" s="35">
        <f t="shared" si="821"/>
        <v>2.8405092592587548E-2</v>
      </c>
      <c r="I1197" s="35">
        <f t="shared" si="822"/>
        <v>3.2462962962957198E-2</v>
      </c>
      <c r="J1197" s="35">
        <f t="shared" si="823"/>
        <v>3.6520833333326848E-2</v>
      </c>
      <c r="K1197" s="36">
        <f t="shared" si="824"/>
        <v>4.0578703703696498E-2</v>
      </c>
      <c r="L1197" s="35">
        <f t="shared" si="825"/>
        <v>4.4636574074066147E-2</v>
      </c>
      <c r="M1197" s="35">
        <f t="shared" si="826"/>
        <v>4.8694444444435797E-2</v>
      </c>
      <c r="N1197" s="35">
        <f t="shared" si="827"/>
        <v>5.2752314814805447E-2</v>
      </c>
      <c r="O1197" s="35">
        <f t="shared" si="828"/>
        <v>5.6810185185175097E-2</v>
      </c>
      <c r="P1197" s="36">
        <f t="shared" si="829"/>
        <v>6.0868055555544746E-2</v>
      </c>
      <c r="Q1197" s="35">
        <f t="shared" si="830"/>
        <v>6.4925925925914396E-2</v>
      </c>
      <c r="R1197" s="35">
        <f t="shared" si="831"/>
        <v>6.8983796296284039E-2</v>
      </c>
      <c r="S1197" s="35">
        <f t="shared" si="832"/>
        <v>7.3041666666653696E-2</v>
      </c>
      <c r="T1197" s="35">
        <f t="shared" si="833"/>
        <v>7.7099537037023352E-2</v>
      </c>
      <c r="U1197" s="36">
        <f t="shared" si="834"/>
        <v>8.1157407407392995E-2</v>
      </c>
      <c r="V1197" s="35">
        <f t="shared" si="835"/>
        <v>8.5215277777762638E-2</v>
      </c>
      <c r="W1197" s="37">
        <f t="shared" si="836"/>
        <v>8.5600775462947754E-2</v>
      </c>
      <c r="X1197" s="35">
        <f t="shared" si="837"/>
        <v>8.9273148148132295E-2</v>
      </c>
      <c r="Y1197" s="35">
        <f t="shared" si="838"/>
        <v>9.3331018518501951E-2</v>
      </c>
      <c r="Z1197" s="35">
        <f t="shared" si="839"/>
        <v>9.7388888888871594E-2</v>
      </c>
      <c r="AA1197" s="36">
        <f t="shared" si="840"/>
        <v>0.10144675925924124</v>
      </c>
      <c r="AB1197" s="35">
        <f t="shared" si="841"/>
        <v>0.10550462962961089</v>
      </c>
      <c r="AC1197" s="35">
        <f t="shared" si="842"/>
        <v>0.10956249999998055</v>
      </c>
      <c r="AD1197" s="35">
        <f t="shared" si="843"/>
        <v>0.11362037037035019</v>
      </c>
      <c r="AE1197" s="35">
        <f t="shared" si="844"/>
        <v>0.11767824074071984</v>
      </c>
      <c r="AF1197" s="36">
        <f t="shared" si="845"/>
        <v>0.12173611111108949</v>
      </c>
      <c r="AG1197" s="35">
        <f t="shared" si="846"/>
        <v>0.12579398148145915</v>
      </c>
      <c r="AH1197" s="35">
        <f t="shared" si="847"/>
        <v>0.12985185185182879</v>
      </c>
      <c r="AI1197" s="35">
        <f t="shared" si="848"/>
        <v>0.13390972222219844</v>
      </c>
      <c r="AJ1197" s="35">
        <f t="shared" si="849"/>
        <v>0.13796759259256808</v>
      </c>
      <c r="AK1197" s="36">
        <f t="shared" si="850"/>
        <v>0.14202546296293775</v>
      </c>
      <c r="AL1197" s="35">
        <f t="shared" si="851"/>
        <v>0.14608333333330739</v>
      </c>
      <c r="AM1197" s="35">
        <f t="shared" si="852"/>
        <v>0.15014120370367703</v>
      </c>
      <c r="AN1197" s="35">
        <f t="shared" si="853"/>
        <v>0.1541990740740467</v>
      </c>
      <c r="AO1197" s="35">
        <f t="shared" si="854"/>
        <v>0.15825694444441635</v>
      </c>
      <c r="AP1197" s="36">
        <f t="shared" si="855"/>
        <v>0.16231481481478599</v>
      </c>
      <c r="AQ1197" s="35">
        <f t="shared" si="856"/>
        <v>0.16637268518515563</v>
      </c>
      <c r="AR1197" s="35">
        <f t="shared" si="857"/>
        <v>0.17043055555552528</v>
      </c>
      <c r="AS1197" s="38">
        <f t="shared" si="858"/>
        <v>0.17122184027774737</v>
      </c>
      <c r="AU1197" s="33">
        <v>4.0578703703696498E-3</v>
      </c>
    </row>
    <row r="1198" spans="1:47">
      <c r="A1198" s="33">
        <v>4.0590277777770604E-3</v>
      </c>
      <c r="B1198" s="34">
        <v>4.0590277777770604E-3</v>
      </c>
      <c r="C1198" s="35">
        <f t="shared" si="859"/>
        <v>8.1180555555541208E-3</v>
      </c>
      <c r="D1198" s="35">
        <f t="shared" si="817"/>
        <v>1.217708333333118E-2</v>
      </c>
      <c r="E1198" s="35">
        <f t="shared" si="818"/>
        <v>1.6236111111108242E-2</v>
      </c>
      <c r="F1198" s="36">
        <f t="shared" si="819"/>
        <v>2.0295138888885303E-2</v>
      </c>
      <c r="G1198" s="35">
        <f t="shared" si="820"/>
        <v>2.4354166666662361E-2</v>
      </c>
      <c r="H1198" s="35">
        <f t="shared" si="821"/>
        <v>2.8413194444439422E-2</v>
      </c>
      <c r="I1198" s="35">
        <f t="shared" si="822"/>
        <v>3.2472222222216483E-2</v>
      </c>
      <c r="J1198" s="35">
        <f t="shared" si="823"/>
        <v>3.6531249999993541E-2</v>
      </c>
      <c r="K1198" s="36">
        <f t="shared" si="824"/>
        <v>4.0590277777770606E-2</v>
      </c>
      <c r="L1198" s="35">
        <f t="shared" si="825"/>
        <v>4.4649305555547664E-2</v>
      </c>
      <c r="M1198" s="35">
        <f t="shared" si="826"/>
        <v>4.8708333333324721E-2</v>
      </c>
      <c r="N1198" s="35">
        <f t="shared" si="827"/>
        <v>5.2767361111101786E-2</v>
      </c>
      <c r="O1198" s="35">
        <f t="shared" si="828"/>
        <v>5.6826388888878844E-2</v>
      </c>
      <c r="P1198" s="36">
        <f t="shared" si="829"/>
        <v>6.0885416666655909E-2</v>
      </c>
      <c r="Q1198" s="35">
        <f t="shared" si="830"/>
        <v>6.4944444444432967E-2</v>
      </c>
      <c r="R1198" s="35">
        <f t="shared" si="831"/>
        <v>6.9003472222210024E-2</v>
      </c>
      <c r="S1198" s="35">
        <f t="shared" si="832"/>
        <v>7.3062499999987082E-2</v>
      </c>
      <c r="T1198" s="35">
        <f t="shared" si="833"/>
        <v>7.7121527777764154E-2</v>
      </c>
      <c r="U1198" s="36">
        <f t="shared" si="834"/>
        <v>8.1180555555541212E-2</v>
      </c>
      <c r="V1198" s="35">
        <f t="shared" si="835"/>
        <v>8.523958333331827E-2</v>
      </c>
      <c r="W1198" s="37">
        <f t="shared" si="836"/>
        <v>8.5625190972207083E-2</v>
      </c>
      <c r="X1198" s="35">
        <f t="shared" si="837"/>
        <v>8.9298611111095327E-2</v>
      </c>
      <c r="Y1198" s="35">
        <f t="shared" si="838"/>
        <v>9.3357638888872385E-2</v>
      </c>
      <c r="Z1198" s="35">
        <f t="shared" si="839"/>
        <v>9.7416666666649443E-2</v>
      </c>
      <c r="AA1198" s="36">
        <f t="shared" si="840"/>
        <v>0.10147569444442651</v>
      </c>
      <c r="AB1198" s="35">
        <f t="shared" si="841"/>
        <v>0.10553472222220357</v>
      </c>
      <c r="AC1198" s="35">
        <f t="shared" si="842"/>
        <v>0.10959374999998063</v>
      </c>
      <c r="AD1198" s="35">
        <f t="shared" si="843"/>
        <v>0.11365277777775769</v>
      </c>
      <c r="AE1198" s="35">
        <f t="shared" si="844"/>
        <v>0.11771180555553475</v>
      </c>
      <c r="AF1198" s="36">
        <f t="shared" si="845"/>
        <v>0.12177083333331182</v>
      </c>
      <c r="AG1198" s="35">
        <f t="shared" si="846"/>
        <v>0.12582986111108888</v>
      </c>
      <c r="AH1198" s="35">
        <f t="shared" si="847"/>
        <v>0.12988888888886593</v>
      </c>
      <c r="AI1198" s="35">
        <f t="shared" si="848"/>
        <v>0.13394791666664299</v>
      </c>
      <c r="AJ1198" s="35">
        <f t="shared" si="849"/>
        <v>0.13800694444442005</v>
      </c>
      <c r="AK1198" s="36">
        <f t="shared" si="850"/>
        <v>0.14206597222219711</v>
      </c>
      <c r="AL1198" s="35">
        <f t="shared" si="851"/>
        <v>0.14612499999997416</v>
      </c>
      <c r="AM1198" s="35">
        <f t="shared" si="852"/>
        <v>0.15018402777775122</v>
      </c>
      <c r="AN1198" s="35">
        <f t="shared" si="853"/>
        <v>0.15424305555552831</v>
      </c>
      <c r="AO1198" s="35">
        <f t="shared" si="854"/>
        <v>0.15830208333330537</v>
      </c>
      <c r="AP1198" s="36">
        <f t="shared" si="855"/>
        <v>0.16236111111108242</v>
      </c>
      <c r="AQ1198" s="35">
        <f t="shared" si="856"/>
        <v>0.16642013888885948</v>
      </c>
      <c r="AR1198" s="35">
        <f t="shared" si="857"/>
        <v>0.17047916666663654</v>
      </c>
      <c r="AS1198" s="38">
        <f t="shared" si="858"/>
        <v>0.17127067708330307</v>
      </c>
      <c r="AU1198" s="33">
        <v>4.0590277777770604E-3</v>
      </c>
    </row>
    <row r="1199" spans="1:47">
      <c r="A1199" s="33">
        <v>4.0601851851844598E-3</v>
      </c>
      <c r="B1199" s="34">
        <v>4.0601851851844598E-3</v>
      </c>
      <c r="C1199" s="35">
        <f t="shared" si="859"/>
        <v>8.1203703703689196E-3</v>
      </c>
      <c r="D1199" s="35">
        <f t="shared" si="817"/>
        <v>1.218055555555338E-2</v>
      </c>
      <c r="E1199" s="35">
        <f t="shared" si="818"/>
        <v>1.6240740740737839E-2</v>
      </c>
      <c r="F1199" s="36">
        <f t="shared" si="819"/>
        <v>2.0300925925922298E-2</v>
      </c>
      <c r="G1199" s="35">
        <f t="shared" si="820"/>
        <v>2.436111111110676E-2</v>
      </c>
      <c r="H1199" s="35">
        <f t="shared" si="821"/>
        <v>2.8421296296291219E-2</v>
      </c>
      <c r="I1199" s="35">
        <f t="shared" si="822"/>
        <v>3.2481481481475678E-2</v>
      </c>
      <c r="J1199" s="35">
        <f t="shared" si="823"/>
        <v>3.6541666666660137E-2</v>
      </c>
      <c r="K1199" s="36">
        <f t="shared" si="824"/>
        <v>4.0601851851844596E-2</v>
      </c>
      <c r="L1199" s="35">
        <f t="shared" si="825"/>
        <v>4.4662037037029055E-2</v>
      </c>
      <c r="M1199" s="35">
        <f t="shared" si="826"/>
        <v>4.8722222222213521E-2</v>
      </c>
      <c r="N1199" s="35">
        <f t="shared" si="827"/>
        <v>5.278240740739798E-2</v>
      </c>
      <c r="O1199" s="35">
        <f t="shared" si="828"/>
        <v>5.6842592592582439E-2</v>
      </c>
      <c r="P1199" s="36">
        <f t="shared" si="829"/>
        <v>6.0902777777766898E-2</v>
      </c>
      <c r="Q1199" s="35">
        <f t="shared" si="830"/>
        <v>6.4962962962951357E-2</v>
      </c>
      <c r="R1199" s="35">
        <f t="shared" si="831"/>
        <v>6.9023148148135816E-2</v>
      </c>
      <c r="S1199" s="35">
        <f t="shared" si="832"/>
        <v>7.3083333333320274E-2</v>
      </c>
      <c r="T1199" s="35">
        <f t="shared" si="833"/>
        <v>7.7143518518504733E-2</v>
      </c>
      <c r="U1199" s="36">
        <f t="shared" si="834"/>
        <v>8.1203703703689192E-2</v>
      </c>
      <c r="V1199" s="35">
        <f t="shared" si="835"/>
        <v>8.5263888888873651E-2</v>
      </c>
      <c r="W1199" s="37">
        <f t="shared" si="836"/>
        <v>8.5649606481466176E-2</v>
      </c>
      <c r="X1199" s="35">
        <f t="shared" si="837"/>
        <v>8.932407407405811E-2</v>
      </c>
      <c r="Y1199" s="35">
        <f t="shared" si="838"/>
        <v>9.3384259259242569E-2</v>
      </c>
      <c r="Z1199" s="35">
        <f t="shared" si="839"/>
        <v>9.7444444444427042E-2</v>
      </c>
      <c r="AA1199" s="36">
        <f t="shared" si="840"/>
        <v>0.1015046296296115</v>
      </c>
      <c r="AB1199" s="35">
        <f t="shared" si="841"/>
        <v>0.10556481481479596</v>
      </c>
      <c r="AC1199" s="35">
        <f t="shared" si="842"/>
        <v>0.10962499999998042</v>
      </c>
      <c r="AD1199" s="35">
        <f t="shared" si="843"/>
        <v>0.11368518518516488</v>
      </c>
      <c r="AE1199" s="35">
        <f t="shared" si="844"/>
        <v>0.11774537037034934</v>
      </c>
      <c r="AF1199" s="36">
        <f t="shared" si="845"/>
        <v>0.1218055555555338</v>
      </c>
      <c r="AG1199" s="35">
        <f t="shared" si="846"/>
        <v>0.12586574074071824</v>
      </c>
      <c r="AH1199" s="35">
        <f t="shared" si="847"/>
        <v>0.12992592592590271</v>
      </c>
      <c r="AI1199" s="35">
        <f t="shared" si="848"/>
        <v>0.13398611111108719</v>
      </c>
      <c r="AJ1199" s="35">
        <f t="shared" si="849"/>
        <v>0.13804629629627163</v>
      </c>
      <c r="AK1199" s="36">
        <f t="shared" si="850"/>
        <v>0.1421064814814561</v>
      </c>
      <c r="AL1199" s="35">
        <f t="shared" si="851"/>
        <v>0.14616666666664055</v>
      </c>
      <c r="AM1199" s="35">
        <f t="shared" si="852"/>
        <v>0.15022685185182502</v>
      </c>
      <c r="AN1199" s="35">
        <f t="shared" si="853"/>
        <v>0.15428703703700947</v>
      </c>
      <c r="AO1199" s="35">
        <f t="shared" si="854"/>
        <v>0.15834722222219394</v>
      </c>
      <c r="AP1199" s="36">
        <f t="shared" si="855"/>
        <v>0.16240740740737838</v>
      </c>
      <c r="AQ1199" s="35">
        <f t="shared" si="856"/>
        <v>0.16646759259256286</v>
      </c>
      <c r="AR1199" s="35">
        <f t="shared" si="857"/>
        <v>0.1705277777777473</v>
      </c>
      <c r="AS1199" s="38">
        <f t="shared" si="858"/>
        <v>0.17131951388885827</v>
      </c>
      <c r="AU1199" s="33">
        <v>4.0601851851844598E-3</v>
      </c>
    </row>
    <row r="1200" spans="1:47">
      <c r="A1200" s="33">
        <v>4.0613425925918696E-3</v>
      </c>
      <c r="B1200" s="34">
        <v>4.0613425925918696E-3</v>
      </c>
      <c r="C1200" s="35">
        <f t="shared" si="859"/>
        <v>8.1226851851837392E-3</v>
      </c>
      <c r="D1200" s="35">
        <f t="shared" si="817"/>
        <v>1.2184027777775608E-2</v>
      </c>
      <c r="E1200" s="35">
        <f t="shared" si="818"/>
        <v>1.6245370370367478E-2</v>
      </c>
      <c r="F1200" s="36">
        <f t="shared" si="819"/>
        <v>2.0306712962959349E-2</v>
      </c>
      <c r="G1200" s="35">
        <f t="shared" si="820"/>
        <v>2.4368055555551216E-2</v>
      </c>
      <c r="H1200" s="35">
        <f t="shared" si="821"/>
        <v>2.8429398148143086E-2</v>
      </c>
      <c r="I1200" s="35">
        <f t="shared" si="822"/>
        <v>3.2490740740734957E-2</v>
      </c>
      <c r="J1200" s="35">
        <f t="shared" si="823"/>
        <v>3.6552083333326824E-2</v>
      </c>
      <c r="K1200" s="36">
        <f t="shared" si="824"/>
        <v>4.0613425925918697E-2</v>
      </c>
      <c r="L1200" s="35">
        <f t="shared" si="825"/>
        <v>4.4674768518510564E-2</v>
      </c>
      <c r="M1200" s="35">
        <f t="shared" si="826"/>
        <v>4.8736111111102431E-2</v>
      </c>
      <c r="N1200" s="35">
        <f t="shared" si="827"/>
        <v>5.2797453703694305E-2</v>
      </c>
      <c r="O1200" s="35">
        <f t="shared" si="828"/>
        <v>5.6858796296286172E-2</v>
      </c>
      <c r="P1200" s="36">
        <f t="shared" si="829"/>
        <v>6.0920138888878046E-2</v>
      </c>
      <c r="Q1200" s="35">
        <f t="shared" si="830"/>
        <v>6.4981481481469913E-2</v>
      </c>
      <c r="R1200" s="35">
        <f t="shared" si="831"/>
        <v>6.9042824074061787E-2</v>
      </c>
      <c r="S1200" s="35">
        <f t="shared" si="832"/>
        <v>7.3104166666653647E-2</v>
      </c>
      <c r="T1200" s="35">
        <f t="shared" si="833"/>
        <v>7.7165509259245521E-2</v>
      </c>
      <c r="U1200" s="36">
        <f t="shared" si="834"/>
        <v>8.1226851851837395E-2</v>
      </c>
      <c r="V1200" s="35">
        <f t="shared" si="835"/>
        <v>8.5288194444429255E-2</v>
      </c>
      <c r="W1200" s="37">
        <f t="shared" si="836"/>
        <v>8.5674021990725491E-2</v>
      </c>
      <c r="X1200" s="35">
        <f t="shared" si="837"/>
        <v>8.9349537037021129E-2</v>
      </c>
      <c r="Y1200" s="35">
        <f t="shared" si="838"/>
        <v>9.3410879629613003E-2</v>
      </c>
      <c r="Z1200" s="35">
        <f t="shared" si="839"/>
        <v>9.7472222222204863E-2</v>
      </c>
      <c r="AA1200" s="36">
        <f t="shared" si="840"/>
        <v>0.10153356481479674</v>
      </c>
      <c r="AB1200" s="35">
        <f t="shared" si="841"/>
        <v>0.10559490740738861</v>
      </c>
      <c r="AC1200" s="35">
        <f t="shared" si="842"/>
        <v>0.10965624999998048</v>
      </c>
      <c r="AD1200" s="35">
        <f t="shared" si="843"/>
        <v>0.11371759259257234</v>
      </c>
      <c r="AE1200" s="35">
        <f t="shared" si="844"/>
        <v>0.11777893518516422</v>
      </c>
      <c r="AF1200" s="36">
        <f t="shared" si="845"/>
        <v>0.12184027777775609</v>
      </c>
      <c r="AG1200" s="35">
        <f t="shared" si="846"/>
        <v>0.12590162037034797</v>
      </c>
      <c r="AH1200" s="35">
        <f t="shared" si="847"/>
        <v>0.12996296296293983</v>
      </c>
      <c r="AI1200" s="35">
        <f t="shared" si="848"/>
        <v>0.13402430555553169</v>
      </c>
      <c r="AJ1200" s="35">
        <f t="shared" si="849"/>
        <v>0.13808564814812357</v>
      </c>
      <c r="AK1200" s="36">
        <f t="shared" si="850"/>
        <v>0.14214699074071543</v>
      </c>
      <c r="AL1200" s="35">
        <f t="shared" si="851"/>
        <v>0.14620833333330729</v>
      </c>
      <c r="AM1200" s="35">
        <f t="shared" si="852"/>
        <v>0.15026967592589918</v>
      </c>
      <c r="AN1200" s="35">
        <f t="shared" si="853"/>
        <v>0.15433101851849104</v>
      </c>
      <c r="AO1200" s="35">
        <f t="shared" si="854"/>
        <v>0.1583923611110829</v>
      </c>
      <c r="AP1200" s="36">
        <f t="shared" si="855"/>
        <v>0.16245370370367479</v>
      </c>
      <c r="AQ1200" s="35">
        <f t="shared" si="856"/>
        <v>0.16651504629626665</v>
      </c>
      <c r="AR1200" s="35">
        <f t="shared" si="857"/>
        <v>0.17057638888885851</v>
      </c>
      <c r="AS1200" s="38">
        <f t="shared" si="858"/>
        <v>0.17136835069441395</v>
      </c>
      <c r="AU1200" s="33">
        <v>4.0613425925918696E-3</v>
      </c>
    </row>
    <row r="1201" spans="1:47">
      <c r="A1201" s="33">
        <v>4.0624999999992802E-3</v>
      </c>
      <c r="B1201" s="34">
        <v>4.0624999999992802E-3</v>
      </c>
      <c r="C1201" s="35">
        <f t="shared" si="859"/>
        <v>8.1249999999985605E-3</v>
      </c>
      <c r="D1201" s="35">
        <f t="shared" si="817"/>
        <v>1.2187499999997841E-2</v>
      </c>
      <c r="E1201" s="35">
        <f t="shared" si="818"/>
        <v>1.6249999999997121E-2</v>
      </c>
      <c r="F1201" s="36">
        <f t="shared" si="819"/>
        <v>2.0312499999996403E-2</v>
      </c>
      <c r="G1201" s="35">
        <f t="shared" si="820"/>
        <v>2.4374999999995681E-2</v>
      </c>
      <c r="H1201" s="35">
        <f t="shared" si="821"/>
        <v>2.843749999999496E-2</v>
      </c>
      <c r="I1201" s="35">
        <f t="shared" si="822"/>
        <v>3.2499999999994242E-2</v>
      </c>
      <c r="J1201" s="35">
        <f t="shared" si="823"/>
        <v>3.6562499999993524E-2</v>
      </c>
      <c r="K1201" s="36">
        <f t="shared" si="824"/>
        <v>4.0624999999992806E-2</v>
      </c>
      <c r="L1201" s="35">
        <f t="shared" si="825"/>
        <v>4.4687499999992081E-2</v>
      </c>
      <c r="M1201" s="35">
        <f t="shared" si="826"/>
        <v>4.8749999999991363E-2</v>
      </c>
      <c r="N1201" s="35">
        <f t="shared" si="827"/>
        <v>5.2812499999990645E-2</v>
      </c>
      <c r="O1201" s="35">
        <f t="shared" si="828"/>
        <v>5.687499999998992E-2</v>
      </c>
      <c r="P1201" s="36">
        <f t="shared" si="829"/>
        <v>6.0937499999989202E-2</v>
      </c>
      <c r="Q1201" s="35">
        <f t="shared" si="830"/>
        <v>6.4999999999988484E-2</v>
      </c>
      <c r="R1201" s="35">
        <f t="shared" si="831"/>
        <v>6.9062499999987759E-2</v>
      </c>
      <c r="S1201" s="35">
        <f t="shared" si="832"/>
        <v>7.3124999999987048E-2</v>
      </c>
      <c r="T1201" s="35">
        <f t="shared" si="833"/>
        <v>7.7187499999986323E-2</v>
      </c>
      <c r="U1201" s="36">
        <f t="shared" si="834"/>
        <v>8.1249999999985612E-2</v>
      </c>
      <c r="V1201" s="35">
        <f t="shared" si="835"/>
        <v>8.5312499999984887E-2</v>
      </c>
      <c r="W1201" s="37">
        <f t="shared" si="836"/>
        <v>8.5698437499984806E-2</v>
      </c>
      <c r="X1201" s="35">
        <f t="shared" si="837"/>
        <v>8.9374999999984162E-2</v>
      </c>
      <c r="Y1201" s="35">
        <f t="shared" si="838"/>
        <v>9.343749999998345E-2</v>
      </c>
      <c r="Z1201" s="35">
        <f t="shared" si="839"/>
        <v>9.7499999999982725E-2</v>
      </c>
      <c r="AA1201" s="36">
        <f t="shared" si="840"/>
        <v>0.101562499999982</v>
      </c>
      <c r="AB1201" s="35">
        <f t="shared" si="841"/>
        <v>0.10562499999998129</v>
      </c>
      <c r="AC1201" s="35">
        <f t="shared" si="842"/>
        <v>0.10968749999998056</v>
      </c>
      <c r="AD1201" s="35">
        <f t="shared" si="843"/>
        <v>0.11374999999997984</v>
      </c>
      <c r="AE1201" s="35">
        <f t="shared" si="844"/>
        <v>0.11781249999997913</v>
      </c>
      <c r="AF1201" s="36">
        <f t="shared" si="845"/>
        <v>0.1218749999999784</v>
      </c>
      <c r="AG1201" s="35">
        <f t="shared" si="846"/>
        <v>0.12593749999997769</v>
      </c>
      <c r="AH1201" s="35">
        <f t="shared" si="847"/>
        <v>0.12999999999997697</v>
      </c>
      <c r="AI1201" s="35">
        <f t="shared" si="848"/>
        <v>0.13406249999997624</v>
      </c>
      <c r="AJ1201" s="35">
        <f t="shared" si="849"/>
        <v>0.13812499999997552</v>
      </c>
      <c r="AK1201" s="36">
        <f t="shared" si="850"/>
        <v>0.14218749999997482</v>
      </c>
      <c r="AL1201" s="35">
        <f t="shared" si="851"/>
        <v>0.1462499999999741</v>
      </c>
      <c r="AM1201" s="35">
        <f t="shared" si="852"/>
        <v>0.15031249999997337</v>
      </c>
      <c r="AN1201" s="35">
        <f t="shared" si="853"/>
        <v>0.15437499999997265</v>
      </c>
      <c r="AO1201" s="35">
        <f t="shared" si="854"/>
        <v>0.15843749999997192</v>
      </c>
      <c r="AP1201" s="36">
        <f t="shared" si="855"/>
        <v>0.16249999999997122</v>
      </c>
      <c r="AQ1201" s="35">
        <f t="shared" si="856"/>
        <v>0.1665624999999705</v>
      </c>
      <c r="AR1201" s="35">
        <f t="shared" si="857"/>
        <v>0.17062499999996977</v>
      </c>
      <c r="AS1201" s="38">
        <f t="shared" si="858"/>
        <v>0.17141718749996962</v>
      </c>
      <c r="AU1201" s="33">
        <v>4.0624999999992802E-3</v>
      </c>
    </row>
    <row r="1202" spans="1:47">
      <c r="A1202" s="33">
        <v>4.0636574074066796E-3</v>
      </c>
      <c r="B1202" s="34">
        <v>4.0636574074066796E-3</v>
      </c>
      <c r="C1202" s="35">
        <f t="shared" si="859"/>
        <v>8.1273148148133592E-3</v>
      </c>
      <c r="D1202" s="35">
        <f t="shared" si="817"/>
        <v>1.2190972222220039E-2</v>
      </c>
      <c r="E1202" s="35">
        <f t="shared" si="818"/>
        <v>1.6254629629626718E-2</v>
      </c>
      <c r="F1202" s="36">
        <f t="shared" si="819"/>
        <v>2.0318287037033398E-2</v>
      </c>
      <c r="G1202" s="35">
        <f t="shared" si="820"/>
        <v>2.4381944444440078E-2</v>
      </c>
      <c r="H1202" s="35">
        <f t="shared" si="821"/>
        <v>2.8445601851846757E-2</v>
      </c>
      <c r="I1202" s="35">
        <f t="shared" si="822"/>
        <v>3.2509259259253437E-2</v>
      </c>
      <c r="J1202" s="35">
        <f t="shared" si="823"/>
        <v>3.6572916666660113E-2</v>
      </c>
      <c r="K1202" s="36">
        <f t="shared" si="824"/>
        <v>4.0636574074066796E-2</v>
      </c>
      <c r="L1202" s="35">
        <f t="shared" si="825"/>
        <v>4.4700231481473479E-2</v>
      </c>
      <c r="M1202" s="35">
        <f t="shared" si="826"/>
        <v>4.8763888888880155E-2</v>
      </c>
      <c r="N1202" s="35">
        <f t="shared" si="827"/>
        <v>5.2827546296286831E-2</v>
      </c>
      <c r="O1202" s="35">
        <f t="shared" si="828"/>
        <v>5.6891203703693514E-2</v>
      </c>
      <c r="P1202" s="36">
        <f t="shared" si="829"/>
        <v>6.0954861111100198E-2</v>
      </c>
      <c r="Q1202" s="35">
        <f t="shared" si="830"/>
        <v>6.5018518518506874E-2</v>
      </c>
      <c r="R1202" s="35">
        <f t="shared" si="831"/>
        <v>6.908217592591355E-2</v>
      </c>
      <c r="S1202" s="35">
        <f t="shared" si="832"/>
        <v>7.3145833333320226E-2</v>
      </c>
      <c r="T1202" s="35">
        <f t="shared" si="833"/>
        <v>7.7209490740726916E-2</v>
      </c>
      <c r="U1202" s="36">
        <f t="shared" si="834"/>
        <v>8.1273148148133592E-2</v>
      </c>
      <c r="V1202" s="35">
        <f t="shared" si="835"/>
        <v>8.5336805555540268E-2</v>
      </c>
      <c r="W1202" s="37">
        <f t="shared" si="836"/>
        <v>8.5722853009243899E-2</v>
      </c>
      <c r="X1202" s="35">
        <f t="shared" si="837"/>
        <v>8.9400462962946958E-2</v>
      </c>
      <c r="Y1202" s="35">
        <f t="shared" si="838"/>
        <v>9.3464120370353634E-2</v>
      </c>
      <c r="Z1202" s="35">
        <f t="shared" si="839"/>
        <v>9.7527777777760311E-2</v>
      </c>
      <c r="AA1202" s="36">
        <f t="shared" si="840"/>
        <v>0.10159143518516699</v>
      </c>
      <c r="AB1202" s="35">
        <f t="shared" si="841"/>
        <v>0.10565509259257366</v>
      </c>
      <c r="AC1202" s="35">
        <f t="shared" si="842"/>
        <v>0.10971874999998035</v>
      </c>
      <c r="AD1202" s="35">
        <f t="shared" si="843"/>
        <v>0.11378240740738703</v>
      </c>
      <c r="AE1202" s="35">
        <f t="shared" si="844"/>
        <v>0.11784606481479371</v>
      </c>
      <c r="AF1202" s="36">
        <f t="shared" si="845"/>
        <v>0.1219097222222004</v>
      </c>
      <c r="AG1202" s="35">
        <f t="shared" si="846"/>
        <v>0.12597337962960706</v>
      </c>
      <c r="AH1202" s="35">
        <f t="shared" si="847"/>
        <v>0.13003703703701375</v>
      </c>
      <c r="AI1202" s="35">
        <f t="shared" si="848"/>
        <v>0.13410069444442044</v>
      </c>
      <c r="AJ1202" s="35">
        <f t="shared" si="849"/>
        <v>0.1381643518518271</v>
      </c>
      <c r="AK1202" s="36">
        <f t="shared" si="850"/>
        <v>0.14222800925923379</v>
      </c>
      <c r="AL1202" s="35">
        <f t="shared" si="851"/>
        <v>0.14629166666664045</v>
      </c>
      <c r="AM1202" s="35">
        <f t="shared" si="852"/>
        <v>0.15035532407404714</v>
      </c>
      <c r="AN1202" s="35">
        <f t="shared" si="853"/>
        <v>0.15441898148145383</v>
      </c>
      <c r="AO1202" s="35">
        <f t="shared" si="854"/>
        <v>0.15848263888886049</v>
      </c>
      <c r="AP1202" s="36">
        <f t="shared" si="855"/>
        <v>0.16254629629626718</v>
      </c>
      <c r="AQ1202" s="35">
        <f t="shared" si="856"/>
        <v>0.16660995370367387</v>
      </c>
      <c r="AR1202" s="35">
        <f t="shared" si="857"/>
        <v>0.17067361111108054</v>
      </c>
      <c r="AS1202" s="38">
        <f t="shared" si="858"/>
        <v>0.17146602430552485</v>
      </c>
      <c r="AU1202" s="33">
        <v>4.0636574074066796E-3</v>
      </c>
    </row>
    <row r="1203" spans="1:47">
      <c r="A1203" s="33">
        <v>4.0648148148140903E-3</v>
      </c>
      <c r="B1203" s="34">
        <v>4.0648148148140903E-3</v>
      </c>
      <c r="C1203" s="35">
        <f t="shared" si="859"/>
        <v>8.1296296296281805E-3</v>
      </c>
      <c r="D1203" s="35">
        <f t="shared" si="817"/>
        <v>1.219444444444227E-2</v>
      </c>
      <c r="E1203" s="35">
        <f t="shared" si="818"/>
        <v>1.6259259259256361E-2</v>
      </c>
      <c r="F1203" s="36">
        <f t="shared" si="819"/>
        <v>2.0324074074070452E-2</v>
      </c>
      <c r="G1203" s="35">
        <f t="shared" si="820"/>
        <v>2.438888888888454E-2</v>
      </c>
      <c r="H1203" s="35">
        <f t="shared" si="821"/>
        <v>2.8453703703698631E-2</v>
      </c>
      <c r="I1203" s="35">
        <f t="shared" si="822"/>
        <v>3.2518518518512722E-2</v>
      </c>
      <c r="J1203" s="35">
        <f t="shared" si="823"/>
        <v>3.6583333333326813E-2</v>
      </c>
      <c r="K1203" s="36">
        <f t="shared" si="824"/>
        <v>4.0648148148140904E-2</v>
      </c>
      <c r="L1203" s="35">
        <f t="shared" si="825"/>
        <v>4.4712962962954995E-2</v>
      </c>
      <c r="M1203" s="35">
        <f t="shared" si="826"/>
        <v>4.877777777776908E-2</v>
      </c>
      <c r="N1203" s="35">
        <f t="shared" si="827"/>
        <v>5.2842592592583171E-2</v>
      </c>
      <c r="O1203" s="35">
        <f t="shared" si="828"/>
        <v>5.6907407407397262E-2</v>
      </c>
      <c r="P1203" s="36">
        <f t="shared" si="829"/>
        <v>6.0972222222211353E-2</v>
      </c>
      <c r="Q1203" s="35">
        <f t="shared" si="830"/>
        <v>6.5037037037025444E-2</v>
      </c>
      <c r="R1203" s="35">
        <f t="shared" si="831"/>
        <v>6.9101851851839535E-2</v>
      </c>
      <c r="S1203" s="35">
        <f t="shared" si="832"/>
        <v>7.3166666666653626E-2</v>
      </c>
      <c r="T1203" s="35">
        <f t="shared" si="833"/>
        <v>7.7231481481467718E-2</v>
      </c>
      <c r="U1203" s="36">
        <f t="shared" si="834"/>
        <v>8.1296296296281809E-2</v>
      </c>
      <c r="V1203" s="35">
        <f t="shared" si="835"/>
        <v>8.53611111110959E-2</v>
      </c>
      <c r="W1203" s="37">
        <f t="shared" si="836"/>
        <v>8.5747268518503228E-2</v>
      </c>
      <c r="X1203" s="35">
        <f t="shared" si="837"/>
        <v>8.9425925925909991E-2</v>
      </c>
      <c r="Y1203" s="35">
        <f t="shared" si="838"/>
        <v>9.3490740740724082E-2</v>
      </c>
      <c r="Z1203" s="35">
        <f t="shared" si="839"/>
        <v>9.7555555555538159E-2</v>
      </c>
      <c r="AA1203" s="36">
        <f t="shared" si="840"/>
        <v>0.10162037037035225</v>
      </c>
      <c r="AB1203" s="35">
        <f t="shared" si="841"/>
        <v>0.10568518518516634</v>
      </c>
      <c r="AC1203" s="35">
        <f t="shared" si="842"/>
        <v>0.10974999999998043</v>
      </c>
      <c r="AD1203" s="35">
        <f t="shared" si="843"/>
        <v>0.11381481481479452</v>
      </c>
      <c r="AE1203" s="35">
        <f t="shared" si="844"/>
        <v>0.11787962962960861</v>
      </c>
      <c r="AF1203" s="36">
        <f t="shared" si="845"/>
        <v>0.12194444444442271</v>
      </c>
      <c r="AG1203" s="35">
        <f t="shared" si="846"/>
        <v>0.12600925925923681</v>
      </c>
      <c r="AH1203" s="35">
        <f t="shared" si="847"/>
        <v>0.13007407407405089</v>
      </c>
      <c r="AI1203" s="35">
        <f t="shared" si="848"/>
        <v>0.13413888888886497</v>
      </c>
      <c r="AJ1203" s="35">
        <f t="shared" si="849"/>
        <v>0.13820370370367907</v>
      </c>
      <c r="AK1203" s="36">
        <f t="shared" si="850"/>
        <v>0.14226851851849315</v>
      </c>
      <c r="AL1203" s="35">
        <f t="shared" si="851"/>
        <v>0.14633333333330725</v>
      </c>
      <c r="AM1203" s="35">
        <f t="shared" si="852"/>
        <v>0.15039814814812133</v>
      </c>
      <c r="AN1203" s="35">
        <f t="shared" si="853"/>
        <v>0.15446296296293544</v>
      </c>
      <c r="AO1203" s="35">
        <f t="shared" si="854"/>
        <v>0.15852777777774951</v>
      </c>
      <c r="AP1203" s="36">
        <f t="shared" si="855"/>
        <v>0.16259259259256362</v>
      </c>
      <c r="AQ1203" s="35">
        <f t="shared" si="856"/>
        <v>0.16665740740737769</v>
      </c>
      <c r="AR1203" s="35">
        <f t="shared" si="857"/>
        <v>0.1707222222221918</v>
      </c>
      <c r="AS1203" s="38">
        <f t="shared" si="858"/>
        <v>0.17151486111108055</v>
      </c>
      <c r="AU1203" s="33">
        <v>4.0648148148140903E-3</v>
      </c>
    </row>
    <row r="1204" spans="1:47">
      <c r="A1204" s="33">
        <v>4.0659722222214896E-3</v>
      </c>
      <c r="B1204" s="34">
        <v>4.0659722222214896E-3</v>
      </c>
      <c r="C1204" s="35">
        <f t="shared" si="859"/>
        <v>8.1319444444429793E-3</v>
      </c>
      <c r="D1204" s="35">
        <f t="shared" si="817"/>
        <v>1.219791666666447E-2</v>
      </c>
      <c r="E1204" s="35">
        <f t="shared" si="818"/>
        <v>1.6263888888885959E-2</v>
      </c>
      <c r="F1204" s="36">
        <f t="shared" si="819"/>
        <v>2.0329861111107447E-2</v>
      </c>
      <c r="G1204" s="35">
        <f t="shared" si="820"/>
        <v>2.439583333332894E-2</v>
      </c>
      <c r="H1204" s="35">
        <f t="shared" si="821"/>
        <v>2.8461805555550428E-2</v>
      </c>
      <c r="I1204" s="35">
        <f t="shared" si="822"/>
        <v>3.2527777777771917E-2</v>
      </c>
      <c r="J1204" s="35">
        <f t="shared" si="823"/>
        <v>3.6593749999993409E-2</v>
      </c>
      <c r="K1204" s="36">
        <f t="shared" si="824"/>
        <v>4.0659722222214895E-2</v>
      </c>
      <c r="L1204" s="35">
        <f t="shared" si="825"/>
        <v>4.4725694444436387E-2</v>
      </c>
      <c r="M1204" s="35">
        <f t="shared" si="826"/>
        <v>4.8791666666657879E-2</v>
      </c>
      <c r="N1204" s="35">
        <f t="shared" si="827"/>
        <v>5.2857638888879364E-2</v>
      </c>
      <c r="O1204" s="35">
        <f t="shared" si="828"/>
        <v>5.6923611111100857E-2</v>
      </c>
      <c r="P1204" s="36">
        <f t="shared" si="829"/>
        <v>6.0989583333322342E-2</v>
      </c>
      <c r="Q1204" s="35">
        <f t="shared" si="830"/>
        <v>6.5055555555543834E-2</v>
      </c>
      <c r="R1204" s="35">
        <f t="shared" si="831"/>
        <v>6.9121527777765326E-2</v>
      </c>
      <c r="S1204" s="35">
        <f t="shared" si="832"/>
        <v>7.3187499999986819E-2</v>
      </c>
      <c r="T1204" s="35">
        <f t="shared" si="833"/>
        <v>7.7253472222208297E-2</v>
      </c>
      <c r="U1204" s="36">
        <f t="shared" si="834"/>
        <v>8.1319444444429789E-2</v>
      </c>
      <c r="V1204" s="35">
        <f t="shared" si="835"/>
        <v>8.5385416666651281E-2</v>
      </c>
      <c r="W1204" s="37">
        <f t="shared" si="836"/>
        <v>8.5771684027762321E-2</v>
      </c>
      <c r="X1204" s="35">
        <f t="shared" si="837"/>
        <v>8.9451388888872774E-2</v>
      </c>
      <c r="Y1204" s="35">
        <f t="shared" si="838"/>
        <v>9.3517361111094266E-2</v>
      </c>
      <c r="Z1204" s="35">
        <f t="shared" si="839"/>
        <v>9.7583333333315758E-2</v>
      </c>
      <c r="AA1204" s="36">
        <f t="shared" si="840"/>
        <v>0.10164930555553724</v>
      </c>
      <c r="AB1204" s="35">
        <f t="shared" si="841"/>
        <v>0.10571527777775873</v>
      </c>
      <c r="AC1204" s="35">
        <f t="shared" si="842"/>
        <v>0.10978124999998022</v>
      </c>
      <c r="AD1204" s="35">
        <f t="shared" si="843"/>
        <v>0.11384722222220171</v>
      </c>
      <c r="AE1204" s="35">
        <f t="shared" si="844"/>
        <v>0.11791319444442321</v>
      </c>
      <c r="AF1204" s="36">
        <f t="shared" si="845"/>
        <v>0.12197916666664468</v>
      </c>
      <c r="AG1204" s="35">
        <f t="shared" si="846"/>
        <v>0.12604513888886618</v>
      </c>
      <c r="AH1204" s="35">
        <f t="shared" si="847"/>
        <v>0.13011111111108767</v>
      </c>
      <c r="AI1204" s="35">
        <f t="shared" si="848"/>
        <v>0.13417708333330916</v>
      </c>
      <c r="AJ1204" s="35">
        <f t="shared" si="849"/>
        <v>0.13824305555553065</v>
      </c>
      <c r="AK1204" s="36">
        <f t="shared" si="850"/>
        <v>0.14230902777775215</v>
      </c>
      <c r="AL1204" s="35">
        <f t="shared" si="851"/>
        <v>0.14637499999997364</v>
      </c>
      <c r="AM1204" s="35">
        <f t="shared" si="852"/>
        <v>0.15044097222219513</v>
      </c>
      <c r="AN1204" s="35">
        <f t="shared" si="853"/>
        <v>0.15450694444441659</v>
      </c>
      <c r="AO1204" s="35">
        <f t="shared" si="854"/>
        <v>0.15857291666663809</v>
      </c>
      <c r="AP1204" s="36">
        <f t="shared" si="855"/>
        <v>0.16263888888885958</v>
      </c>
      <c r="AQ1204" s="35">
        <f t="shared" si="856"/>
        <v>0.16670486111108107</v>
      </c>
      <c r="AR1204" s="35">
        <f t="shared" si="857"/>
        <v>0.17077083333330256</v>
      </c>
      <c r="AS1204" s="38">
        <f t="shared" si="858"/>
        <v>0.17156369791663575</v>
      </c>
      <c r="AU1204" s="33">
        <v>4.0659722222214896E-3</v>
      </c>
    </row>
    <row r="1205" spans="1:47">
      <c r="A1205" s="33">
        <v>4.0671296296289098E-3</v>
      </c>
      <c r="B1205" s="34">
        <v>4.0671296296289098E-3</v>
      </c>
      <c r="C1205" s="35">
        <f t="shared" si="859"/>
        <v>8.1342592592578197E-3</v>
      </c>
      <c r="D1205" s="35">
        <f t="shared" si="817"/>
        <v>1.2201388888886729E-2</v>
      </c>
      <c r="E1205" s="35">
        <f t="shared" si="818"/>
        <v>1.6268518518515639E-2</v>
      </c>
      <c r="F1205" s="36">
        <f t="shared" si="819"/>
        <v>2.033564814814455E-2</v>
      </c>
      <c r="G1205" s="35">
        <f t="shared" si="820"/>
        <v>2.4402777777773457E-2</v>
      </c>
      <c r="H1205" s="35">
        <f t="shared" si="821"/>
        <v>2.8469907407402368E-2</v>
      </c>
      <c r="I1205" s="35">
        <f t="shared" si="822"/>
        <v>3.2537037037031279E-2</v>
      </c>
      <c r="J1205" s="35">
        <f t="shared" si="823"/>
        <v>3.6604166666660186E-2</v>
      </c>
      <c r="K1205" s="36">
        <f t="shared" si="824"/>
        <v>4.06712962962891E-2</v>
      </c>
      <c r="L1205" s="35">
        <f t="shared" si="825"/>
        <v>4.4738425925918007E-2</v>
      </c>
      <c r="M1205" s="35">
        <f t="shared" si="826"/>
        <v>4.8805555555546914E-2</v>
      </c>
      <c r="N1205" s="35">
        <f t="shared" si="827"/>
        <v>5.2872685185175829E-2</v>
      </c>
      <c r="O1205" s="35">
        <f t="shared" si="828"/>
        <v>5.6939814814804736E-2</v>
      </c>
      <c r="P1205" s="36">
        <f t="shared" si="829"/>
        <v>6.100694444443365E-2</v>
      </c>
      <c r="Q1205" s="35">
        <f t="shared" si="830"/>
        <v>6.5074074074062557E-2</v>
      </c>
      <c r="R1205" s="35">
        <f t="shared" si="831"/>
        <v>6.9141203703691465E-2</v>
      </c>
      <c r="S1205" s="35">
        <f t="shared" si="832"/>
        <v>7.3208333333320372E-2</v>
      </c>
      <c r="T1205" s="35">
        <f t="shared" si="833"/>
        <v>7.7275462962949293E-2</v>
      </c>
      <c r="U1205" s="36">
        <f t="shared" si="834"/>
        <v>8.13425925925782E-2</v>
      </c>
      <c r="V1205" s="35">
        <f t="shared" si="835"/>
        <v>8.5409722222207107E-2</v>
      </c>
      <c r="W1205" s="37">
        <f t="shared" si="836"/>
        <v>8.5796099537021844E-2</v>
      </c>
      <c r="X1205" s="35">
        <f t="shared" si="837"/>
        <v>8.9476851851836015E-2</v>
      </c>
      <c r="Y1205" s="35">
        <f t="shared" si="838"/>
        <v>9.3543981481464922E-2</v>
      </c>
      <c r="Z1205" s="35">
        <f t="shared" si="839"/>
        <v>9.7611111111093829E-2</v>
      </c>
      <c r="AA1205" s="36">
        <f t="shared" si="840"/>
        <v>0.10167824074072275</v>
      </c>
      <c r="AB1205" s="35">
        <f t="shared" si="841"/>
        <v>0.10574537037035166</v>
      </c>
      <c r="AC1205" s="35">
        <f t="shared" si="842"/>
        <v>0.10981249999998056</v>
      </c>
      <c r="AD1205" s="35">
        <f t="shared" si="843"/>
        <v>0.11387962962960947</v>
      </c>
      <c r="AE1205" s="35">
        <f t="shared" si="844"/>
        <v>0.11794675925923838</v>
      </c>
      <c r="AF1205" s="36">
        <f t="shared" si="845"/>
        <v>0.1220138888888673</v>
      </c>
      <c r="AG1205" s="35">
        <f t="shared" si="846"/>
        <v>0.12608101851849621</v>
      </c>
      <c r="AH1205" s="35">
        <f t="shared" si="847"/>
        <v>0.13014814814812511</v>
      </c>
      <c r="AI1205" s="35">
        <f t="shared" si="848"/>
        <v>0.13421527777775402</v>
      </c>
      <c r="AJ1205" s="35">
        <f t="shared" si="849"/>
        <v>0.13828240740738293</v>
      </c>
      <c r="AK1205" s="36">
        <f t="shared" si="850"/>
        <v>0.14234953703701184</v>
      </c>
      <c r="AL1205" s="35">
        <f t="shared" si="851"/>
        <v>0.14641666666664074</v>
      </c>
      <c r="AM1205" s="35">
        <f t="shared" si="852"/>
        <v>0.15048379629626965</v>
      </c>
      <c r="AN1205" s="35">
        <f t="shared" si="853"/>
        <v>0.15455092592589859</v>
      </c>
      <c r="AO1205" s="35">
        <f t="shared" si="854"/>
        <v>0.15861805555552749</v>
      </c>
      <c r="AP1205" s="36">
        <f t="shared" si="855"/>
        <v>0.1626851851851564</v>
      </c>
      <c r="AQ1205" s="35">
        <f t="shared" si="856"/>
        <v>0.16675231481478531</v>
      </c>
      <c r="AR1205" s="35">
        <f t="shared" si="857"/>
        <v>0.17081944444441421</v>
      </c>
      <c r="AS1205" s="38">
        <f t="shared" si="858"/>
        <v>0.17161253472219185</v>
      </c>
      <c r="AU1205" s="33">
        <v>4.0671296296289098E-3</v>
      </c>
    </row>
    <row r="1206" spans="1:47">
      <c r="A1206" s="33">
        <v>4.0682870370362997E-3</v>
      </c>
      <c r="B1206" s="34">
        <v>4.0682870370362997E-3</v>
      </c>
      <c r="C1206" s="35">
        <f t="shared" si="859"/>
        <v>8.1365740740725993E-3</v>
      </c>
      <c r="D1206" s="35">
        <f t="shared" si="817"/>
        <v>1.2204861111108899E-2</v>
      </c>
      <c r="E1206" s="35">
        <f t="shared" si="818"/>
        <v>1.6273148148145199E-2</v>
      </c>
      <c r="F1206" s="36">
        <f t="shared" si="819"/>
        <v>2.03414351851815E-2</v>
      </c>
      <c r="G1206" s="35">
        <f t="shared" si="820"/>
        <v>2.4409722222217798E-2</v>
      </c>
      <c r="H1206" s="35">
        <f t="shared" si="821"/>
        <v>2.8478009259254096E-2</v>
      </c>
      <c r="I1206" s="35">
        <f t="shared" si="822"/>
        <v>3.2546296296290397E-2</v>
      </c>
      <c r="J1206" s="35">
        <f t="shared" si="823"/>
        <v>3.6614583333326699E-2</v>
      </c>
      <c r="K1206" s="36">
        <f t="shared" si="824"/>
        <v>4.0682870370363E-2</v>
      </c>
      <c r="L1206" s="35">
        <f t="shared" si="825"/>
        <v>4.4751157407399295E-2</v>
      </c>
      <c r="M1206" s="35">
        <f t="shared" si="826"/>
        <v>4.8819444444435596E-2</v>
      </c>
      <c r="N1206" s="35">
        <f t="shared" si="827"/>
        <v>5.2887731481471897E-2</v>
      </c>
      <c r="O1206" s="35">
        <f t="shared" si="828"/>
        <v>5.6956018518508192E-2</v>
      </c>
      <c r="P1206" s="36">
        <f t="shared" si="829"/>
        <v>6.1024305555544493E-2</v>
      </c>
      <c r="Q1206" s="35">
        <f t="shared" si="830"/>
        <v>6.5092592592580795E-2</v>
      </c>
      <c r="R1206" s="35">
        <f t="shared" si="831"/>
        <v>6.9160879629617089E-2</v>
      </c>
      <c r="S1206" s="35">
        <f t="shared" si="832"/>
        <v>7.3229166666653397E-2</v>
      </c>
      <c r="T1206" s="35">
        <f t="shared" si="833"/>
        <v>7.7297453703689692E-2</v>
      </c>
      <c r="U1206" s="36">
        <f t="shared" si="834"/>
        <v>8.1365740740726E-2</v>
      </c>
      <c r="V1206" s="35">
        <f t="shared" si="835"/>
        <v>8.5434027777762295E-2</v>
      </c>
      <c r="W1206" s="37">
        <f t="shared" si="836"/>
        <v>8.5820515046280743E-2</v>
      </c>
      <c r="X1206" s="35">
        <f t="shared" si="837"/>
        <v>8.9502314814798589E-2</v>
      </c>
      <c r="Y1206" s="35">
        <f t="shared" si="838"/>
        <v>9.3570601851834898E-2</v>
      </c>
      <c r="Z1206" s="35">
        <f t="shared" si="839"/>
        <v>9.7638888888871192E-2</v>
      </c>
      <c r="AA1206" s="36">
        <f t="shared" si="840"/>
        <v>0.10170717592590749</v>
      </c>
      <c r="AB1206" s="35">
        <f t="shared" si="841"/>
        <v>0.10577546296294379</v>
      </c>
      <c r="AC1206" s="35">
        <f t="shared" si="842"/>
        <v>0.10984374999998009</v>
      </c>
      <c r="AD1206" s="35">
        <f t="shared" si="843"/>
        <v>0.11391203703701638</v>
      </c>
      <c r="AE1206" s="35">
        <f t="shared" si="844"/>
        <v>0.11798032407405269</v>
      </c>
      <c r="AF1206" s="36">
        <f t="shared" si="845"/>
        <v>0.12204861111108899</v>
      </c>
      <c r="AG1206" s="35">
        <f t="shared" si="846"/>
        <v>0.12611689814812529</v>
      </c>
      <c r="AH1206" s="35">
        <f t="shared" si="847"/>
        <v>0.13018518518516159</v>
      </c>
      <c r="AI1206" s="35">
        <f t="shared" si="848"/>
        <v>0.13425347222219788</v>
      </c>
      <c r="AJ1206" s="35">
        <f t="shared" si="849"/>
        <v>0.13832175925923418</v>
      </c>
      <c r="AK1206" s="36">
        <f t="shared" si="850"/>
        <v>0.1423900462962705</v>
      </c>
      <c r="AL1206" s="35">
        <f t="shared" si="851"/>
        <v>0.14645833333330679</v>
      </c>
      <c r="AM1206" s="35">
        <f t="shared" si="852"/>
        <v>0.15052662037034309</v>
      </c>
      <c r="AN1206" s="35">
        <f t="shared" si="853"/>
        <v>0.15459490740737938</v>
      </c>
      <c r="AO1206" s="35">
        <f t="shared" si="854"/>
        <v>0.15866319444441568</v>
      </c>
      <c r="AP1206" s="36">
        <f t="shared" si="855"/>
        <v>0.162731481481452</v>
      </c>
      <c r="AQ1206" s="35">
        <f t="shared" si="856"/>
        <v>0.16679976851848829</v>
      </c>
      <c r="AR1206" s="35">
        <f t="shared" si="857"/>
        <v>0.17086805555552459</v>
      </c>
      <c r="AS1206" s="38">
        <f t="shared" si="858"/>
        <v>0.17166137152774666</v>
      </c>
      <c r="AU1206" s="33">
        <v>4.0682870370362997E-3</v>
      </c>
    </row>
    <row r="1207" spans="1:47">
      <c r="A1207" s="33">
        <v>4.0694444444437103E-3</v>
      </c>
      <c r="B1207" s="34">
        <v>4.0694444444437103E-3</v>
      </c>
      <c r="C1207" s="35">
        <f t="shared" si="859"/>
        <v>8.1388888888874206E-3</v>
      </c>
      <c r="D1207" s="35">
        <f t="shared" si="817"/>
        <v>1.2208333333331132E-2</v>
      </c>
      <c r="E1207" s="35">
        <f t="shared" si="818"/>
        <v>1.6277777777774841E-2</v>
      </c>
      <c r="F1207" s="36">
        <f t="shared" si="819"/>
        <v>2.0347222222218551E-2</v>
      </c>
      <c r="G1207" s="35">
        <f t="shared" si="820"/>
        <v>2.4416666666662264E-2</v>
      </c>
      <c r="H1207" s="35">
        <f t="shared" si="821"/>
        <v>2.8486111111105973E-2</v>
      </c>
      <c r="I1207" s="35">
        <f t="shared" si="822"/>
        <v>3.2555555555549683E-2</v>
      </c>
      <c r="J1207" s="35">
        <f t="shared" si="823"/>
        <v>3.6624999999993392E-2</v>
      </c>
      <c r="K1207" s="36">
        <f t="shared" si="824"/>
        <v>4.0694444444437101E-2</v>
      </c>
      <c r="L1207" s="35">
        <f t="shared" si="825"/>
        <v>4.4763888888880811E-2</v>
      </c>
      <c r="M1207" s="35">
        <f t="shared" si="826"/>
        <v>4.8833333333324527E-2</v>
      </c>
      <c r="N1207" s="35">
        <f t="shared" si="827"/>
        <v>5.2902777777768237E-2</v>
      </c>
      <c r="O1207" s="35">
        <f t="shared" si="828"/>
        <v>5.6972222222211946E-2</v>
      </c>
      <c r="P1207" s="36">
        <f t="shared" si="829"/>
        <v>6.1041666666655656E-2</v>
      </c>
      <c r="Q1207" s="35">
        <f t="shared" si="830"/>
        <v>6.5111111111099365E-2</v>
      </c>
      <c r="R1207" s="35">
        <f t="shared" si="831"/>
        <v>6.9180555555543075E-2</v>
      </c>
      <c r="S1207" s="35">
        <f t="shared" si="832"/>
        <v>7.3249999999986784E-2</v>
      </c>
      <c r="T1207" s="35">
        <f t="shared" si="833"/>
        <v>7.7319444444430493E-2</v>
      </c>
      <c r="U1207" s="36">
        <f t="shared" si="834"/>
        <v>8.1388888888874203E-2</v>
      </c>
      <c r="V1207" s="35">
        <f t="shared" si="835"/>
        <v>8.5458333333317912E-2</v>
      </c>
      <c r="W1207" s="37">
        <f t="shared" si="836"/>
        <v>8.5844930555540058E-2</v>
      </c>
      <c r="X1207" s="35">
        <f t="shared" si="837"/>
        <v>8.9527777777761622E-2</v>
      </c>
      <c r="Y1207" s="35">
        <f t="shared" si="838"/>
        <v>9.3597222222205331E-2</v>
      </c>
      <c r="Z1207" s="35">
        <f t="shared" si="839"/>
        <v>9.7666666666649055E-2</v>
      </c>
      <c r="AA1207" s="36">
        <f t="shared" si="840"/>
        <v>0.10173611111109276</v>
      </c>
      <c r="AB1207" s="35">
        <f t="shared" si="841"/>
        <v>0.10580555555553647</v>
      </c>
      <c r="AC1207" s="35">
        <f t="shared" si="842"/>
        <v>0.10987499999998018</v>
      </c>
      <c r="AD1207" s="35">
        <f t="shared" si="843"/>
        <v>0.11394444444442389</v>
      </c>
      <c r="AE1207" s="35">
        <f t="shared" si="844"/>
        <v>0.1180138888888676</v>
      </c>
      <c r="AF1207" s="36">
        <f t="shared" si="845"/>
        <v>0.12208333333331131</v>
      </c>
      <c r="AG1207" s="35">
        <f t="shared" si="846"/>
        <v>0.12615277777775502</v>
      </c>
      <c r="AH1207" s="35">
        <f t="shared" si="847"/>
        <v>0.13022222222219873</v>
      </c>
      <c r="AI1207" s="35">
        <f t="shared" si="848"/>
        <v>0.13429166666664244</v>
      </c>
      <c r="AJ1207" s="35">
        <f t="shared" si="849"/>
        <v>0.13836111111108615</v>
      </c>
      <c r="AK1207" s="36">
        <f t="shared" si="850"/>
        <v>0.14243055555552986</v>
      </c>
      <c r="AL1207" s="35">
        <f t="shared" si="851"/>
        <v>0.14649999999997357</v>
      </c>
      <c r="AM1207" s="35">
        <f t="shared" si="852"/>
        <v>0.15056944444441728</v>
      </c>
      <c r="AN1207" s="35">
        <f t="shared" si="853"/>
        <v>0.15463888888886099</v>
      </c>
      <c r="AO1207" s="35">
        <f t="shared" si="854"/>
        <v>0.1587083333333047</v>
      </c>
      <c r="AP1207" s="36">
        <f t="shared" si="855"/>
        <v>0.16277777777774841</v>
      </c>
      <c r="AQ1207" s="35">
        <f t="shared" si="856"/>
        <v>0.16684722222219212</v>
      </c>
      <c r="AR1207" s="35">
        <f t="shared" si="857"/>
        <v>0.17091666666663582</v>
      </c>
      <c r="AS1207" s="38">
        <f t="shared" si="858"/>
        <v>0.17171020833330236</v>
      </c>
      <c r="AU1207" s="33">
        <v>4.0694444444437103E-3</v>
      </c>
    </row>
    <row r="1208" spans="1:47">
      <c r="A1208" s="33">
        <v>4.0706018518511296E-3</v>
      </c>
      <c r="B1208" s="34">
        <v>4.0706018518511296E-3</v>
      </c>
      <c r="C1208" s="35">
        <f t="shared" si="859"/>
        <v>8.1412037037022593E-3</v>
      </c>
      <c r="D1208" s="35">
        <f t="shared" si="817"/>
        <v>1.2211805555553389E-2</v>
      </c>
      <c r="E1208" s="35">
        <f t="shared" si="818"/>
        <v>1.6282407407404519E-2</v>
      </c>
      <c r="F1208" s="36">
        <f t="shared" si="819"/>
        <v>2.035300925925565E-2</v>
      </c>
      <c r="G1208" s="35">
        <f t="shared" si="820"/>
        <v>2.4423611111106778E-2</v>
      </c>
      <c r="H1208" s="35">
        <f t="shared" si="821"/>
        <v>2.8494212962957906E-2</v>
      </c>
      <c r="I1208" s="35">
        <f t="shared" si="822"/>
        <v>3.2564814814809037E-2</v>
      </c>
      <c r="J1208" s="35">
        <f t="shared" si="823"/>
        <v>3.6635416666660169E-2</v>
      </c>
      <c r="K1208" s="36">
        <f t="shared" si="824"/>
        <v>4.07060185185113E-2</v>
      </c>
      <c r="L1208" s="35">
        <f t="shared" si="825"/>
        <v>4.4776620370362424E-2</v>
      </c>
      <c r="M1208" s="35">
        <f t="shared" si="826"/>
        <v>4.8847222222213556E-2</v>
      </c>
      <c r="N1208" s="35">
        <f t="shared" si="827"/>
        <v>5.2917824074064687E-2</v>
      </c>
      <c r="O1208" s="35">
        <f t="shared" si="828"/>
        <v>5.6988425925915812E-2</v>
      </c>
      <c r="P1208" s="36">
        <f t="shared" si="829"/>
        <v>6.1059027777766943E-2</v>
      </c>
      <c r="Q1208" s="35">
        <f t="shared" si="830"/>
        <v>6.5129629629618074E-2</v>
      </c>
      <c r="R1208" s="35">
        <f t="shared" si="831"/>
        <v>6.9200231481469199E-2</v>
      </c>
      <c r="S1208" s="35">
        <f t="shared" si="832"/>
        <v>7.3270833333320337E-2</v>
      </c>
      <c r="T1208" s="35">
        <f t="shared" si="833"/>
        <v>7.7341435185171462E-2</v>
      </c>
      <c r="U1208" s="36">
        <f t="shared" si="834"/>
        <v>8.14120370370226E-2</v>
      </c>
      <c r="V1208" s="35">
        <f t="shared" si="835"/>
        <v>8.5482638888873724E-2</v>
      </c>
      <c r="W1208" s="37">
        <f t="shared" si="836"/>
        <v>8.5869346064799582E-2</v>
      </c>
      <c r="X1208" s="35">
        <f t="shared" si="837"/>
        <v>8.9553240740724849E-2</v>
      </c>
      <c r="Y1208" s="35">
        <f t="shared" si="838"/>
        <v>9.3623842592575987E-2</v>
      </c>
      <c r="Z1208" s="35">
        <f t="shared" si="839"/>
        <v>9.7694444444427112E-2</v>
      </c>
      <c r="AA1208" s="36">
        <f t="shared" si="840"/>
        <v>0.10176504629627824</v>
      </c>
      <c r="AB1208" s="35">
        <f t="shared" si="841"/>
        <v>0.10583564814812937</v>
      </c>
      <c r="AC1208" s="35">
        <f t="shared" si="842"/>
        <v>0.1099062499999805</v>
      </c>
      <c r="AD1208" s="35">
        <f t="shared" si="843"/>
        <v>0.11397685185183162</v>
      </c>
      <c r="AE1208" s="35">
        <f t="shared" si="844"/>
        <v>0.11804745370368276</v>
      </c>
      <c r="AF1208" s="36">
        <f t="shared" si="845"/>
        <v>0.12211805555553389</v>
      </c>
      <c r="AG1208" s="35">
        <f t="shared" si="846"/>
        <v>0.12618865740738502</v>
      </c>
      <c r="AH1208" s="35">
        <f t="shared" si="847"/>
        <v>0.13025925925923615</v>
      </c>
      <c r="AI1208" s="35">
        <f t="shared" si="848"/>
        <v>0.13432986111108727</v>
      </c>
      <c r="AJ1208" s="35">
        <f t="shared" si="849"/>
        <v>0.1384004629629384</v>
      </c>
      <c r="AK1208" s="36">
        <f t="shared" si="850"/>
        <v>0.14247106481478955</v>
      </c>
      <c r="AL1208" s="35">
        <f t="shared" si="851"/>
        <v>0.14654166666664067</v>
      </c>
      <c r="AM1208" s="35">
        <f t="shared" si="852"/>
        <v>0.1506122685184918</v>
      </c>
      <c r="AN1208" s="35">
        <f t="shared" si="853"/>
        <v>0.15468287037034292</v>
      </c>
      <c r="AO1208" s="35">
        <f t="shared" si="854"/>
        <v>0.15875347222219405</v>
      </c>
      <c r="AP1208" s="36">
        <f t="shared" si="855"/>
        <v>0.1628240740740452</v>
      </c>
      <c r="AQ1208" s="35">
        <f t="shared" si="856"/>
        <v>0.16689467592589632</v>
      </c>
      <c r="AR1208" s="35">
        <f t="shared" si="857"/>
        <v>0.17096527777774745</v>
      </c>
      <c r="AS1208" s="38">
        <f t="shared" si="858"/>
        <v>0.17175904513885842</v>
      </c>
      <c r="AU1208" s="33">
        <v>4.0706018518511296E-3</v>
      </c>
    </row>
    <row r="1209" spans="1:47">
      <c r="A1209" s="33">
        <v>4.0717592592585299E-3</v>
      </c>
      <c r="B1209" s="34">
        <v>4.0717592592585299E-3</v>
      </c>
      <c r="C1209" s="35">
        <f t="shared" si="859"/>
        <v>8.1435185185170598E-3</v>
      </c>
      <c r="D1209" s="35">
        <f t="shared" si="817"/>
        <v>1.2215277777775591E-2</v>
      </c>
      <c r="E1209" s="35">
        <f t="shared" si="818"/>
        <v>1.628703703703412E-2</v>
      </c>
      <c r="F1209" s="36">
        <f t="shared" si="819"/>
        <v>2.0358796296292649E-2</v>
      </c>
      <c r="G1209" s="35">
        <f t="shared" si="820"/>
        <v>2.4430555555551181E-2</v>
      </c>
      <c r="H1209" s="35">
        <f t="shared" si="821"/>
        <v>2.850231481480971E-2</v>
      </c>
      <c r="I1209" s="35">
        <f t="shared" si="822"/>
        <v>3.2574074074068239E-2</v>
      </c>
      <c r="J1209" s="35">
        <f t="shared" si="823"/>
        <v>3.6645833333326772E-2</v>
      </c>
      <c r="K1209" s="36">
        <f t="shared" si="824"/>
        <v>4.0717592592585297E-2</v>
      </c>
      <c r="L1209" s="35">
        <f t="shared" si="825"/>
        <v>4.478935185184383E-2</v>
      </c>
      <c r="M1209" s="35">
        <f t="shared" si="826"/>
        <v>4.8861111111102362E-2</v>
      </c>
      <c r="N1209" s="35">
        <f t="shared" si="827"/>
        <v>5.2932870370360888E-2</v>
      </c>
      <c r="O1209" s="35">
        <f t="shared" si="828"/>
        <v>5.700462962961942E-2</v>
      </c>
      <c r="P1209" s="36">
        <f t="shared" si="829"/>
        <v>6.1076388888877946E-2</v>
      </c>
      <c r="Q1209" s="35">
        <f t="shared" si="830"/>
        <v>6.5148148148136478E-2</v>
      </c>
      <c r="R1209" s="35">
        <f t="shared" si="831"/>
        <v>6.9219907407395004E-2</v>
      </c>
      <c r="S1209" s="35">
        <f t="shared" si="832"/>
        <v>7.3291666666653543E-2</v>
      </c>
      <c r="T1209" s="35">
        <f t="shared" si="833"/>
        <v>7.7363425925912069E-2</v>
      </c>
      <c r="U1209" s="36">
        <f t="shared" si="834"/>
        <v>8.1435185185170594E-2</v>
      </c>
      <c r="V1209" s="35">
        <f t="shared" si="835"/>
        <v>8.5506944444429134E-2</v>
      </c>
      <c r="W1209" s="37">
        <f t="shared" si="836"/>
        <v>8.5893761574058689E-2</v>
      </c>
      <c r="X1209" s="35">
        <f t="shared" si="837"/>
        <v>8.9578703703687659E-2</v>
      </c>
      <c r="Y1209" s="35">
        <f t="shared" si="838"/>
        <v>9.3650462962946185E-2</v>
      </c>
      <c r="Z1209" s="35">
        <f t="shared" si="839"/>
        <v>9.7722222222204724E-2</v>
      </c>
      <c r="AA1209" s="36">
        <f t="shared" si="840"/>
        <v>0.10179398148146325</v>
      </c>
      <c r="AB1209" s="35">
        <f t="shared" si="841"/>
        <v>0.10586574074072178</v>
      </c>
      <c r="AC1209" s="35">
        <f t="shared" si="842"/>
        <v>0.1099374999999803</v>
      </c>
      <c r="AD1209" s="35">
        <f t="shared" si="843"/>
        <v>0.11400925925923884</v>
      </c>
      <c r="AE1209" s="35">
        <f t="shared" si="844"/>
        <v>0.11808101851849737</v>
      </c>
      <c r="AF1209" s="36">
        <f t="shared" si="845"/>
        <v>0.12215277777775589</v>
      </c>
      <c r="AG1209" s="35">
        <f t="shared" si="846"/>
        <v>0.12622453703701442</v>
      </c>
      <c r="AH1209" s="35">
        <f t="shared" si="847"/>
        <v>0.13029629629627296</v>
      </c>
      <c r="AI1209" s="35">
        <f t="shared" si="848"/>
        <v>0.1343680555555315</v>
      </c>
      <c r="AJ1209" s="35">
        <f t="shared" si="849"/>
        <v>0.13843981481479001</v>
      </c>
      <c r="AK1209" s="36">
        <f t="shared" si="850"/>
        <v>0.14251157407404855</v>
      </c>
      <c r="AL1209" s="35">
        <f t="shared" si="851"/>
        <v>0.14658333333330709</v>
      </c>
      <c r="AM1209" s="35">
        <f t="shared" si="852"/>
        <v>0.1506550925925656</v>
      </c>
      <c r="AN1209" s="35">
        <f t="shared" si="853"/>
        <v>0.15472685185182414</v>
      </c>
      <c r="AO1209" s="35">
        <f t="shared" si="854"/>
        <v>0.15879861111108268</v>
      </c>
      <c r="AP1209" s="36">
        <f t="shared" si="855"/>
        <v>0.16287037037034119</v>
      </c>
      <c r="AQ1209" s="35">
        <f t="shared" si="856"/>
        <v>0.16694212962959973</v>
      </c>
      <c r="AR1209" s="35">
        <f t="shared" si="857"/>
        <v>0.17101388888885827</v>
      </c>
      <c r="AS1209" s="38">
        <f t="shared" si="858"/>
        <v>0.17180788194441368</v>
      </c>
      <c r="AU1209" s="33">
        <v>4.0717592592585299E-3</v>
      </c>
    </row>
    <row r="1210" spans="1:47">
      <c r="A1210" s="33">
        <v>4.0729166666659397E-3</v>
      </c>
      <c r="B1210" s="34">
        <v>4.0729166666659397E-3</v>
      </c>
      <c r="C1210" s="35">
        <f t="shared" si="859"/>
        <v>8.1458333333318794E-3</v>
      </c>
      <c r="D1210" s="35">
        <f t="shared" si="817"/>
        <v>1.2218749999997818E-2</v>
      </c>
      <c r="E1210" s="35">
        <f t="shared" si="818"/>
        <v>1.6291666666663759E-2</v>
      </c>
      <c r="F1210" s="36">
        <f t="shared" si="819"/>
        <v>2.0364583333329699E-2</v>
      </c>
      <c r="G1210" s="35">
        <f t="shared" si="820"/>
        <v>2.4437499999995636E-2</v>
      </c>
      <c r="H1210" s="35">
        <f t="shared" si="821"/>
        <v>2.8510416666661577E-2</v>
      </c>
      <c r="I1210" s="35">
        <f t="shared" si="822"/>
        <v>3.2583333333327517E-2</v>
      </c>
      <c r="J1210" s="35">
        <f t="shared" si="823"/>
        <v>3.6656249999993458E-2</v>
      </c>
      <c r="K1210" s="36">
        <f t="shared" si="824"/>
        <v>4.0729166666659398E-2</v>
      </c>
      <c r="L1210" s="35">
        <f t="shared" si="825"/>
        <v>4.4802083333325339E-2</v>
      </c>
      <c r="M1210" s="35">
        <f t="shared" si="826"/>
        <v>4.8874999999991273E-2</v>
      </c>
      <c r="N1210" s="35">
        <f t="shared" si="827"/>
        <v>5.2947916666657213E-2</v>
      </c>
      <c r="O1210" s="35">
        <f t="shared" si="828"/>
        <v>5.7020833333323154E-2</v>
      </c>
      <c r="P1210" s="36">
        <f t="shared" si="829"/>
        <v>6.1093749999989094E-2</v>
      </c>
      <c r="Q1210" s="35">
        <f t="shared" si="830"/>
        <v>6.5166666666655035E-2</v>
      </c>
      <c r="R1210" s="35">
        <f t="shared" si="831"/>
        <v>6.9239583333320975E-2</v>
      </c>
      <c r="S1210" s="35">
        <f t="shared" si="832"/>
        <v>7.3312499999986916E-2</v>
      </c>
      <c r="T1210" s="35">
        <f t="shared" si="833"/>
        <v>7.7385416666652856E-2</v>
      </c>
      <c r="U1210" s="36">
        <f t="shared" si="834"/>
        <v>8.1458333333318797E-2</v>
      </c>
      <c r="V1210" s="35">
        <f t="shared" si="835"/>
        <v>8.5531249999984738E-2</v>
      </c>
      <c r="W1210" s="37">
        <f t="shared" si="836"/>
        <v>8.591817708331799E-2</v>
      </c>
      <c r="X1210" s="35">
        <f t="shared" si="837"/>
        <v>8.9604166666650678E-2</v>
      </c>
      <c r="Y1210" s="35">
        <f t="shared" si="838"/>
        <v>9.3677083333316619E-2</v>
      </c>
      <c r="Z1210" s="35">
        <f t="shared" si="839"/>
        <v>9.7749999999982545E-2</v>
      </c>
      <c r="AA1210" s="36">
        <f t="shared" si="840"/>
        <v>0.10182291666664849</v>
      </c>
      <c r="AB1210" s="35">
        <f t="shared" si="841"/>
        <v>0.10589583333331443</v>
      </c>
      <c r="AC1210" s="35">
        <f t="shared" si="842"/>
        <v>0.10996874999998037</v>
      </c>
      <c r="AD1210" s="35">
        <f t="shared" si="843"/>
        <v>0.11404166666664631</v>
      </c>
      <c r="AE1210" s="35">
        <f t="shared" si="844"/>
        <v>0.11811458333331225</v>
      </c>
      <c r="AF1210" s="36">
        <f t="shared" si="845"/>
        <v>0.12218749999997819</v>
      </c>
      <c r="AG1210" s="35">
        <f t="shared" si="846"/>
        <v>0.12626041666664414</v>
      </c>
      <c r="AH1210" s="35">
        <f t="shared" si="847"/>
        <v>0.13033333333331007</v>
      </c>
      <c r="AI1210" s="35">
        <f t="shared" si="848"/>
        <v>0.134406249999976</v>
      </c>
      <c r="AJ1210" s="35">
        <f t="shared" si="849"/>
        <v>0.13847916666664195</v>
      </c>
      <c r="AK1210" s="36">
        <f t="shared" si="850"/>
        <v>0.14255208333330788</v>
      </c>
      <c r="AL1210" s="35">
        <f t="shared" si="851"/>
        <v>0.14662499999997383</v>
      </c>
      <c r="AM1210" s="35">
        <f t="shared" si="852"/>
        <v>0.15069791666663976</v>
      </c>
      <c r="AN1210" s="35">
        <f t="shared" si="853"/>
        <v>0.15477083333330571</v>
      </c>
      <c r="AO1210" s="35">
        <f t="shared" si="854"/>
        <v>0.15884374999997164</v>
      </c>
      <c r="AP1210" s="36">
        <f t="shared" si="855"/>
        <v>0.16291666666663759</v>
      </c>
      <c r="AQ1210" s="35">
        <f t="shared" si="856"/>
        <v>0.16698958333330352</v>
      </c>
      <c r="AR1210" s="35">
        <f t="shared" si="857"/>
        <v>0.17106249999996948</v>
      </c>
      <c r="AS1210" s="38">
        <f t="shared" si="858"/>
        <v>0.17185671874996933</v>
      </c>
      <c r="AU1210" s="33">
        <v>4.0729166666659397E-3</v>
      </c>
    </row>
    <row r="1211" spans="1:47">
      <c r="A1211" s="33">
        <v>4.0740740740733503E-3</v>
      </c>
      <c r="B1211" s="34">
        <v>4.0740740740733503E-3</v>
      </c>
      <c r="C1211" s="35">
        <f t="shared" si="859"/>
        <v>8.1481481481467007E-3</v>
      </c>
      <c r="D1211" s="35">
        <f t="shared" si="817"/>
        <v>1.2222222222220051E-2</v>
      </c>
      <c r="E1211" s="35">
        <f t="shared" si="818"/>
        <v>1.6296296296293401E-2</v>
      </c>
      <c r="F1211" s="36">
        <f t="shared" si="819"/>
        <v>2.037037037036675E-2</v>
      </c>
      <c r="G1211" s="35">
        <f t="shared" si="820"/>
        <v>2.4444444444440102E-2</v>
      </c>
      <c r="H1211" s="35">
        <f t="shared" si="821"/>
        <v>2.8518518518513454E-2</v>
      </c>
      <c r="I1211" s="35">
        <f t="shared" si="822"/>
        <v>3.2592592592586803E-2</v>
      </c>
      <c r="J1211" s="35">
        <f t="shared" si="823"/>
        <v>3.6666666666660151E-2</v>
      </c>
      <c r="K1211" s="36">
        <f t="shared" si="824"/>
        <v>4.07407407407335E-2</v>
      </c>
      <c r="L1211" s="35">
        <f t="shared" si="825"/>
        <v>4.4814814814806855E-2</v>
      </c>
      <c r="M1211" s="35">
        <f t="shared" si="826"/>
        <v>4.8888888888880204E-2</v>
      </c>
      <c r="N1211" s="35">
        <f t="shared" si="827"/>
        <v>5.2962962962953553E-2</v>
      </c>
      <c r="O1211" s="35">
        <f t="shared" si="828"/>
        <v>5.7037037037026908E-2</v>
      </c>
      <c r="P1211" s="36">
        <f t="shared" si="829"/>
        <v>6.1111111111100257E-2</v>
      </c>
      <c r="Q1211" s="35">
        <f t="shared" si="830"/>
        <v>6.5185185185173605E-2</v>
      </c>
      <c r="R1211" s="35">
        <f t="shared" si="831"/>
        <v>6.9259259259246961E-2</v>
      </c>
      <c r="S1211" s="35">
        <f t="shared" si="832"/>
        <v>7.3333333333320302E-2</v>
      </c>
      <c r="T1211" s="35">
        <f t="shared" si="833"/>
        <v>7.7407407407393658E-2</v>
      </c>
      <c r="U1211" s="36">
        <f t="shared" si="834"/>
        <v>8.1481481481467E-2</v>
      </c>
      <c r="V1211" s="35">
        <f t="shared" si="835"/>
        <v>8.5555555555540355E-2</v>
      </c>
      <c r="W1211" s="37">
        <f t="shared" si="836"/>
        <v>8.5942592592577319E-2</v>
      </c>
      <c r="X1211" s="35">
        <f t="shared" si="837"/>
        <v>8.9629629629613711E-2</v>
      </c>
      <c r="Y1211" s="35">
        <f t="shared" si="838"/>
        <v>9.3703703703687052E-2</v>
      </c>
      <c r="Z1211" s="35">
        <f t="shared" si="839"/>
        <v>9.7777777777760408E-2</v>
      </c>
      <c r="AA1211" s="36">
        <f t="shared" si="840"/>
        <v>0.10185185185183376</v>
      </c>
      <c r="AB1211" s="35">
        <f t="shared" si="841"/>
        <v>0.10592592592590711</v>
      </c>
      <c r="AC1211" s="35">
        <f t="shared" si="842"/>
        <v>0.10999999999998046</v>
      </c>
      <c r="AD1211" s="35">
        <f t="shared" si="843"/>
        <v>0.11407407407405382</v>
      </c>
      <c r="AE1211" s="35">
        <f t="shared" si="844"/>
        <v>0.11814814814812716</v>
      </c>
      <c r="AF1211" s="36">
        <f t="shared" si="845"/>
        <v>0.12222222222220051</v>
      </c>
      <c r="AG1211" s="35">
        <f t="shared" si="846"/>
        <v>0.12629629629627387</v>
      </c>
      <c r="AH1211" s="35">
        <f t="shared" si="847"/>
        <v>0.13037037037034721</v>
      </c>
      <c r="AI1211" s="35">
        <f t="shared" si="848"/>
        <v>0.13444444444442055</v>
      </c>
      <c r="AJ1211" s="35">
        <f t="shared" si="849"/>
        <v>0.13851851851849392</v>
      </c>
      <c r="AK1211" s="36">
        <f t="shared" si="850"/>
        <v>0.14259259259256726</v>
      </c>
      <c r="AL1211" s="35">
        <f t="shared" si="851"/>
        <v>0.1466666666666406</v>
      </c>
      <c r="AM1211" s="35">
        <f t="shared" si="852"/>
        <v>0.15074074074071397</v>
      </c>
      <c r="AN1211" s="35">
        <f t="shared" si="853"/>
        <v>0.15481481481478732</v>
      </c>
      <c r="AO1211" s="35">
        <f t="shared" si="854"/>
        <v>0.15888888888886066</v>
      </c>
      <c r="AP1211" s="36">
        <f t="shared" si="855"/>
        <v>0.162962962962934</v>
      </c>
      <c r="AQ1211" s="35">
        <f t="shared" si="856"/>
        <v>0.16703703703700737</v>
      </c>
      <c r="AR1211" s="35">
        <f t="shared" si="857"/>
        <v>0.17111111111108071</v>
      </c>
      <c r="AS1211" s="38">
        <f t="shared" si="858"/>
        <v>0.17190555555552503</v>
      </c>
      <c r="AU1211" s="33">
        <v>4.0740740740733503E-3</v>
      </c>
    </row>
    <row r="1212" spans="1:47">
      <c r="A1212" s="33">
        <v>4.0752314814807497E-3</v>
      </c>
      <c r="B1212" s="34">
        <v>4.0752314814807497E-3</v>
      </c>
      <c r="C1212" s="35">
        <f t="shared" si="859"/>
        <v>8.1504629629614994E-3</v>
      </c>
      <c r="D1212" s="35">
        <f t="shared" si="817"/>
        <v>1.2225694444442249E-2</v>
      </c>
      <c r="E1212" s="35">
        <f t="shared" si="818"/>
        <v>1.6300925925922999E-2</v>
      </c>
      <c r="F1212" s="36">
        <f t="shared" si="819"/>
        <v>2.0376157407403749E-2</v>
      </c>
      <c r="G1212" s="35">
        <f t="shared" si="820"/>
        <v>2.4451388888884498E-2</v>
      </c>
      <c r="H1212" s="35">
        <f t="shared" si="821"/>
        <v>2.8526620370365248E-2</v>
      </c>
      <c r="I1212" s="35">
        <f t="shared" si="822"/>
        <v>3.2601851851845998E-2</v>
      </c>
      <c r="J1212" s="35">
        <f t="shared" si="823"/>
        <v>3.6677083333326747E-2</v>
      </c>
      <c r="K1212" s="36">
        <f t="shared" si="824"/>
        <v>4.0752314814807497E-2</v>
      </c>
      <c r="L1212" s="35">
        <f t="shared" si="825"/>
        <v>4.4827546296288247E-2</v>
      </c>
      <c r="M1212" s="35">
        <f t="shared" si="826"/>
        <v>4.8902777777768996E-2</v>
      </c>
      <c r="N1212" s="35">
        <f t="shared" si="827"/>
        <v>5.2978009259249746E-2</v>
      </c>
      <c r="O1212" s="35">
        <f t="shared" si="828"/>
        <v>5.7053240740730496E-2</v>
      </c>
      <c r="P1212" s="36">
        <f t="shared" si="829"/>
        <v>6.1128472222211246E-2</v>
      </c>
      <c r="Q1212" s="35">
        <f t="shared" si="830"/>
        <v>6.5203703703691995E-2</v>
      </c>
      <c r="R1212" s="35">
        <f t="shared" si="831"/>
        <v>6.9278935185172752E-2</v>
      </c>
      <c r="S1212" s="35">
        <f t="shared" si="832"/>
        <v>7.3354166666653495E-2</v>
      </c>
      <c r="T1212" s="35">
        <f t="shared" si="833"/>
        <v>7.7429398148134237E-2</v>
      </c>
      <c r="U1212" s="36">
        <f t="shared" si="834"/>
        <v>8.1504629629614994E-2</v>
      </c>
      <c r="V1212" s="35">
        <f t="shared" si="835"/>
        <v>8.5579861111095751E-2</v>
      </c>
      <c r="W1212" s="37">
        <f t="shared" si="836"/>
        <v>8.5967008101836412E-2</v>
      </c>
      <c r="X1212" s="35">
        <f t="shared" si="837"/>
        <v>8.9655092592576494E-2</v>
      </c>
      <c r="Y1212" s="35">
        <f t="shared" si="838"/>
        <v>9.3730324074057236E-2</v>
      </c>
      <c r="Z1212" s="35">
        <f t="shared" si="839"/>
        <v>9.7805555555537993E-2</v>
      </c>
      <c r="AA1212" s="36">
        <f t="shared" si="840"/>
        <v>0.10188078703701875</v>
      </c>
      <c r="AB1212" s="35">
        <f t="shared" si="841"/>
        <v>0.10595601851849949</v>
      </c>
      <c r="AC1212" s="35">
        <f t="shared" si="842"/>
        <v>0.11003124999998024</v>
      </c>
      <c r="AD1212" s="35">
        <f t="shared" si="843"/>
        <v>0.11410648148146099</v>
      </c>
      <c r="AE1212" s="35">
        <f t="shared" si="844"/>
        <v>0.11818171296294175</v>
      </c>
      <c r="AF1212" s="36">
        <f t="shared" si="845"/>
        <v>0.12225694444442249</v>
      </c>
      <c r="AG1212" s="35">
        <f t="shared" si="846"/>
        <v>0.12633217592590323</v>
      </c>
      <c r="AH1212" s="35">
        <f t="shared" si="847"/>
        <v>0.13040740740738399</v>
      </c>
      <c r="AI1212" s="35">
        <f t="shared" si="848"/>
        <v>0.13448263888886475</v>
      </c>
      <c r="AJ1212" s="35">
        <f t="shared" si="849"/>
        <v>0.1385578703703455</v>
      </c>
      <c r="AK1212" s="36">
        <f t="shared" si="850"/>
        <v>0.14263310185182623</v>
      </c>
      <c r="AL1212" s="35">
        <f t="shared" si="851"/>
        <v>0.14670833333330699</v>
      </c>
      <c r="AM1212" s="35">
        <f t="shared" si="852"/>
        <v>0.15078356481478775</v>
      </c>
      <c r="AN1212" s="35">
        <f t="shared" si="853"/>
        <v>0.15485879629626847</v>
      </c>
      <c r="AO1212" s="35">
        <f t="shared" si="854"/>
        <v>0.15893402777774923</v>
      </c>
      <c r="AP1212" s="36">
        <f t="shared" si="855"/>
        <v>0.16300925925922999</v>
      </c>
      <c r="AQ1212" s="35">
        <f t="shared" si="856"/>
        <v>0.16708449074071074</v>
      </c>
      <c r="AR1212" s="35">
        <f t="shared" si="857"/>
        <v>0.1711597222221915</v>
      </c>
      <c r="AS1212" s="38">
        <f t="shared" si="858"/>
        <v>0.17195439236108023</v>
      </c>
      <c r="AU1212" s="33">
        <v>4.0752314814807497E-3</v>
      </c>
    </row>
    <row r="1213" spans="1:47">
      <c r="A1213" s="33">
        <v>4.0763888888881604E-3</v>
      </c>
      <c r="B1213" s="34">
        <v>4.0763888888881604E-3</v>
      </c>
      <c r="C1213" s="35">
        <f t="shared" si="859"/>
        <v>8.1527777777763207E-3</v>
      </c>
      <c r="D1213" s="35">
        <f t="shared" si="817"/>
        <v>1.222916666666448E-2</v>
      </c>
      <c r="E1213" s="35">
        <f t="shared" si="818"/>
        <v>1.6305555555552641E-2</v>
      </c>
      <c r="F1213" s="36">
        <f t="shared" si="819"/>
        <v>2.0381944444440803E-2</v>
      </c>
      <c r="G1213" s="35">
        <f t="shared" si="820"/>
        <v>2.445833333332896E-2</v>
      </c>
      <c r="H1213" s="35">
        <f t="shared" si="821"/>
        <v>2.8534722222217122E-2</v>
      </c>
      <c r="I1213" s="35">
        <f t="shared" si="822"/>
        <v>3.2611111111105283E-2</v>
      </c>
      <c r="J1213" s="35">
        <f t="shared" si="823"/>
        <v>3.6687499999993441E-2</v>
      </c>
      <c r="K1213" s="36">
        <f t="shared" si="824"/>
        <v>4.0763888888881605E-2</v>
      </c>
      <c r="L1213" s="35">
        <f t="shared" si="825"/>
        <v>4.4840277777769763E-2</v>
      </c>
      <c r="M1213" s="35">
        <f t="shared" si="826"/>
        <v>4.8916666666657921E-2</v>
      </c>
      <c r="N1213" s="35">
        <f t="shared" si="827"/>
        <v>5.2993055555546086E-2</v>
      </c>
      <c r="O1213" s="35">
        <f t="shared" si="828"/>
        <v>5.7069444444434243E-2</v>
      </c>
      <c r="P1213" s="36">
        <f t="shared" si="829"/>
        <v>6.1145833333322408E-2</v>
      </c>
      <c r="Q1213" s="35">
        <f t="shared" si="830"/>
        <v>6.5222222222210566E-2</v>
      </c>
      <c r="R1213" s="35">
        <f t="shared" si="831"/>
        <v>6.9298611111098724E-2</v>
      </c>
      <c r="S1213" s="35">
        <f t="shared" si="832"/>
        <v>7.3374999999986881E-2</v>
      </c>
      <c r="T1213" s="35">
        <f t="shared" si="833"/>
        <v>7.7451388888875053E-2</v>
      </c>
      <c r="U1213" s="36">
        <f t="shared" si="834"/>
        <v>8.1527777777763211E-2</v>
      </c>
      <c r="V1213" s="35">
        <f t="shared" si="835"/>
        <v>8.5604166666651368E-2</v>
      </c>
      <c r="W1213" s="37">
        <f t="shared" si="836"/>
        <v>8.5991423611095741E-2</v>
      </c>
      <c r="X1213" s="35">
        <f t="shared" si="837"/>
        <v>8.9680555555539526E-2</v>
      </c>
      <c r="Y1213" s="35">
        <f t="shared" si="838"/>
        <v>9.3756944444427684E-2</v>
      </c>
      <c r="Z1213" s="35">
        <f t="shared" si="839"/>
        <v>9.7833333333315842E-2</v>
      </c>
      <c r="AA1213" s="36">
        <f t="shared" si="840"/>
        <v>0.10190972222220401</v>
      </c>
      <c r="AB1213" s="35">
        <f t="shared" si="841"/>
        <v>0.10598611111109217</v>
      </c>
      <c r="AC1213" s="35">
        <f t="shared" si="842"/>
        <v>0.11006249999998033</v>
      </c>
      <c r="AD1213" s="35">
        <f t="shared" si="843"/>
        <v>0.11413888888886849</v>
      </c>
      <c r="AE1213" s="35">
        <f t="shared" si="844"/>
        <v>0.11821527777775664</v>
      </c>
      <c r="AF1213" s="36">
        <f t="shared" si="845"/>
        <v>0.12229166666664482</v>
      </c>
      <c r="AG1213" s="35">
        <f t="shared" si="846"/>
        <v>0.12636805555553296</v>
      </c>
      <c r="AH1213" s="35">
        <f t="shared" si="847"/>
        <v>0.13044444444442113</v>
      </c>
      <c r="AI1213" s="35">
        <f t="shared" si="848"/>
        <v>0.1345208333333093</v>
      </c>
      <c r="AJ1213" s="35">
        <f t="shared" si="849"/>
        <v>0.13859722222219745</v>
      </c>
      <c r="AK1213" s="36">
        <f t="shared" si="850"/>
        <v>0.14267361111108562</v>
      </c>
      <c r="AL1213" s="35">
        <f t="shared" si="851"/>
        <v>0.14674999999997376</v>
      </c>
      <c r="AM1213" s="35">
        <f t="shared" si="852"/>
        <v>0.15082638888886193</v>
      </c>
      <c r="AN1213" s="35">
        <f t="shared" si="853"/>
        <v>0.15490277777775011</v>
      </c>
      <c r="AO1213" s="35">
        <f t="shared" si="854"/>
        <v>0.15897916666663825</v>
      </c>
      <c r="AP1213" s="36">
        <f t="shared" si="855"/>
        <v>0.16305555555552642</v>
      </c>
      <c r="AQ1213" s="35">
        <f t="shared" si="856"/>
        <v>0.16713194444441457</v>
      </c>
      <c r="AR1213" s="35">
        <f t="shared" si="857"/>
        <v>0.17120833333330274</v>
      </c>
      <c r="AS1213" s="38">
        <f t="shared" si="858"/>
        <v>0.17200322916663593</v>
      </c>
      <c r="AU1213" s="33">
        <v>4.0763888888881604E-3</v>
      </c>
    </row>
    <row r="1214" spans="1:47">
      <c r="A1214" s="33">
        <v>4.0775462962955597E-3</v>
      </c>
      <c r="B1214" s="34">
        <v>4.0775462962955597E-3</v>
      </c>
      <c r="C1214" s="35">
        <f t="shared" si="859"/>
        <v>8.1550925925911195E-3</v>
      </c>
      <c r="D1214" s="35">
        <f t="shared" si="817"/>
        <v>1.223263888888668E-2</v>
      </c>
      <c r="E1214" s="35">
        <f t="shared" si="818"/>
        <v>1.6310185185182239E-2</v>
      </c>
      <c r="F1214" s="36">
        <f t="shared" si="819"/>
        <v>2.0387731481477798E-2</v>
      </c>
      <c r="G1214" s="35">
        <f t="shared" si="820"/>
        <v>2.446527777777336E-2</v>
      </c>
      <c r="H1214" s="35">
        <f t="shared" si="821"/>
        <v>2.8542824074068919E-2</v>
      </c>
      <c r="I1214" s="35">
        <f t="shared" si="822"/>
        <v>3.2620370370364478E-2</v>
      </c>
      <c r="J1214" s="35">
        <f t="shared" si="823"/>
        <v>3.6697916666660037E-2</v>
      </c>
      <c r="K1214" s="36">
        <f t="shared" si="824"/>
        <v>4.0775462962955596E-2</v>
      </c>
      <c r="L1214" s="35">
        <f t="shared" si="825"/>
        <v>4.4853009259251155E-2</v>
      </c>
      <c r="M1214" s="35">
        <f t="shared" si="826"/>
        <v>4.893055555554672E-2</v>
      </c>
      <c r="N1214" s="35">
        <f t="shared" si="827"/>
        <v>5.3008101851842279E-2</v>
      </c>
      <c r="O1214" s="35">
        <f t="shared" si="828"/>
        <v>5.7085648148137838E-2</v>
      </c>
      <c r="P1214" s="36">
        <f t="shared" si="829"/>
        <v>6.1163194444433397E-2</v>
      </c>
      <c r="Q1214" s="35">
        <f t="shared" si="830"/>
        <v>6.5240740740728956E-2</v>
      </c>
      <c r="R1214" s="35">
        <f t="shared" si="831"/>
        <v>6.9318287037024515E-2</v>
      </c>
      <c r="S1214" s="35">
        <f t="shared" si="832"/>
        <v>7.3395833333320074E-2</v>
      </c>
      <c r="T1214" s="35">
        <f t="shared" si="833"/>
        <v>7.7473379629615632E-2</v>
      </c>
      <c r="U1214" s="36">
        <f t="shared" si="834"/>
        <v>8.1550925925911191E-2</v>
      </c>
      <c r="V1214" s="35">
        <f t="shared" si="835"/>
        <v>8.562847222220675E-2</v>
      </c>
      <c r="W1214" s="37">
        <f t="shared" si="836"/>
        <v>8.6015839120354834E-2</v>
      </c>
      <c r="X1214" s="35">
        <f t="shared" si="837"/>
        <v>8.9706018518502309E-2</v>
      </c>
      <c r="Y1214" s="35">
        <f t="shared" si="838"/>
        <v>9.3783564814797868E-2</v>
      </c>
      <c r="Z1214" s="35">
        <f t="shared" si="839"/>
        <v>9.7861111111093441E-2</v>
      </c>
      <c r="AA1214" s="36">
        <f t="shared" si="840"/>
        <v>0.101938657407389</v>
      </c>
      <c r="AB1214" s="35">
        <f t="shared" si="841"/>
        <v>0.10601620370368456</v>
      </c>
      <c r="AC1214" s="35">
        <f t="shared" si="842"/>
        <v>0.11009374999998012</v>
      </c>
      <c r="AD1214" s="35">
        <f t="shared" si="843"/>
        <v>0.11417129629627568</v>
      </c>
      <c r="AE1214" s="35">
        <f t="shared" si="844"/>
        <v>0.11824884259257123</v>
      </c>
      <c r="AF1214" s="36">
        <f t="shared" si="845"/>
        <v>0.12232638888886679</v>
      </c>
      <c r="AG1214" s="35">
        <f t="shared" si="846"/>
        <v>0.12640393518516235</v>
      </c>
      <c r="AH1214" s="35">
        <f t="shared" si="847"/>
        <v>0.13048148148145791</v>
      </c>
      <c r="AI1214" s="35">
        <f t="shared" si="848"/>
        <v>0.13455902777775347</v>
      </c>
      <c r="AJ1214" s="35">
        <f t="shared" si="849"/>
        <v>0.13863657407404903</v>
      </c>
      <c r="AK1214" s="36">
        <f t="shared" si="850"/>
        <v>0.14271412037034459</v>
      </c>
      <c r="AL1214" s="35">
        <f t="shared" si="851"/>
        <v>0.14679166666664015</v>
      </c>
      <c r="AM1214" s="35">
        <f t="shared" si="852"/>
        <v>0.15086921296293571</v>
      </c>
      <c r="AN1214" s="35">
        <f t="shared" si="853"/>
        <v>0.15494675925923126</v>
      </c>
      <c r="AO1214" s="35">
        <f t="shared" si="854"/>
        <v>0.15902430555552682</v>
      </c>
      <c r="AP1214" s="36">
        <f t="shared" si="855"/>
        <v>0.16310185185182238</v>
      </c>
      <c r="AQ1214" s="35">
        <f t="shared" si="856"/>
        <v>0.16717939814811794</v>
      </c>
      <c r="AR1214" s="35">
        <f t="shared" si="857"/>
        <v>0.1712569444444135</v>
      </c>
      <c r="AS1214" s="38">
        <f t="shared" si="858"/>
        <v>0.17205206597219114</v>
      </c>
      <c r="AU1214" s="33">
        <v>4.0775462962955597E-3</v>
      </c>
    </row>
    <row r="1215" spans="1:47">
      <c r="A1215" s="33">
        <v>4.0787037037029704E-3</v>
      </c>
      <c r="B1215" s="34">
        <v>4.0787037037029704E-3</v>
      </c>
      <c r="C1215" s="35">
        <f t="shared" si="859"/>
        <v>8.1574074074059408E-3</v>
      </c>
      <c r="D1215" s="35">
        <f t="shared" si="817"/>
        <v>1.2236111111108911E-2</v>
      </c>
      <c r="E1215" s="35">
        <f t="shared" si="818"/>
        <v>1.6314814814811882E-2</v>
      </c>
      <c r="F1215" s="36">
        <f t="shared" si="819"/>
        <v>2.0393518518514852E-2</v>
      </c>
      <c r="G1215" s="35">
        <f t="shared" si="820"/>
        <v>2.4472222222217822E-2</v>
      </c>
      <c r="H1215" s="35">
        <f t="shared" si="821"/>
        <v>2.8550925925920793E-2</v>
      </c>
      <c r="I1215" s="35">
        <f t="shared" si="822"/>
        <v>3.2629629629623763E-2</v>
      </c>
      <c r="J1215" s="35">
        <f t="shared" si="823"/>
        <v>3.6708333333326737E-2</v>
      </c>
      <c r="K1215" s="36">
        <f t="shared" si="824"/>
        <v>4.0787037037029704E-2</v>
      </c>
      <c r="L1215" s="35">
        <f t="shared" si="825"/>
        <v>4.4865740740732671E-2</v>
      </c>
      <c r="M1215" s="35">
        <f t="shared" si="826"/>
        <v>4.8944444444435645E-2</v>
      </c>
      <c r="N1215" s="35">
        <f t="shared" si="827"/>
        <v>5.3023148148138619E-2</v>
      </c>
      <c r="O1215" s="35">
        <f t="shared" si="828"/>
        <v>5.7101851851841585E-2</v>
      </c>
      <c r="P1215" s="36">
        <f t="shared" si="829"/>
        <v>6.1180555555544552E-2</v>
      </c>
      <c r="Q1215" s="35">
        <f t="shared" si="830"/>
        <v>6.5259259259247526E-2</v>
      </c>
      <c r="R1215" s="35">
        <f t="shared" si="831"/>
        <v>6.93379629629505E-2</v>
      </c>
      <c r="S1215" s="35">
        <f t="shared" si="832"/>
        <v>7.3416666666653474E-2</v>
      </c>
      <c r="T1215" s="35">
        <f t="shared" si="833"/>
        <v>7.7495370370356434E-2</v>
      </c>
      <c r="U1215" s="36">
        <f t="shared" si="834"/>
        <v>8.1574074074059408E-2</v>
      </c>
      <c r="V1215" s="35">
        <f t="shared" si="835"/>
        <v>8.5652777777762382E-2</v>
      </c>
      <c r="W1215" s="37">
        <f t="shared" si="836"/>
        <v>8.6040254629614149E-2</v>
      </c>
      <c r="X1215" s="35">
        <f t="shared" si="837"/>
        <v>8.9731481481465342E-2</v>
      </c>
      <c r="Y1215" s="35">
        <f t="shared" si="838"/>
        <v>9.3810185185168316E-2</v>
      </c>
      <c r="Z1215" s="35">
        <f t="shared" si="839"/>
        <v>9.7888888888871289E-2</v>
      </c>
      <c r="AA1215" s="36">
        <f t="shared" si="840"/>
        <v>0.10196759259257426</v>
      </c>
      <c r="AB1215" s="35">
        <f t="shared" si="841"/>
        <v>0.10604629629627724</v>
      </c>
      <c r="AC1215" s="35">
        <f t="shared" si="842"/>
        <v>0.1101249999999802</v>
      </c>
      <c r="AD1215" s="35">
        <f t="shared" si="843"/>
        <v>0.11420370370368317</v>
      </c>
      <c r="AE1215" s="35">
        <f t="shared" si="844"/>
        <v>0.11828240740738614</v>
      </c>
      <c r="AF1215" s="36">
        <f t="shared" si="845"/>
        <v>0.1223611111110891</v>
      </c>
      <c r="AG1215" s="35">
        <f t="shared" si="846"/>
        <v>0.12643981481479208</v>
      </c>
      <c r="AH1215" s="35">
        <f t="shared" si="847"/>
        <v>0.13051851851849505</v>
      </c>
      <c r="AI1215" s="35">
        <f t="shared" si="848"/>
        <v>0.13459722222219803</v>
      </c>
      <c r="AJ1215" s="35">
        <f t="shared" si="849"/>
        <v>0.138675925925901</v>
      </c>
      <c r="AK1215" s="36">
        <f t="shared" si="850"/>
        <v>0.14275462962960397</v>
      </c>
      <c r="AL1215" s="35">
        <f t="shared" si="851"/>
        <v>0.14683333333330695</v>
      </c>
      <c r="AM1215" s="35">
        <f t="shared" si="852"/>
        <v>0.15091203703700989</v>
      </c>
      <c r="AN1215" s="35">
        <f t="shared" si="853"/>
        <v>0.15499074074071287</v>
      </c>
      <c r="AO1215" s="35">
        <f t="shared" si="854"/>
        <v>0.15906944444441584</v>
      </c>
      <c r="AP1215" s="36">
        <f t="shared" si="855"/>
        <v>0.16314814814811882</v>
      </c>
      <c r="AQ1215" s="35">
        <f t="shared" si="856"/>
        <v>0.16722685185182179</v>
      </c>
      <c r="AR1215" s="35">
        <f t="shared" si="857"/>
        <v>0.17130555555552476</v>
      </c>
      <c r="AS1215" s="38">
        <f t="shared" si="858"/>
        <v>0.17210090277774684</v>
      </c>
      <c r="AU1215" s="33">
        <v>4.0787037037029704E-3</v>
      </c>
    </row>
    <row r="1216" spans="1:47">
      <c r="A1216" s="33">
        <v>4.0798611111103698E-3</v>
      </c>
      <c r="B1216" s="34">
        <v>4.0798611111103698E-3</v>
      </c>
      <c r="C1216" s="35">
        <f t="shared" si="859"/>
        <v>8.1597222222207395E-3</v>
      </c>
      <c r="D1216" s="35">
        <f t="shared" si="817"/>
        <v>1.2239583333331109E-2</v>
      </c>
      <c r="E1216" s="35">
        <f t="shared" si="818"/>
        <v>1.6319444444441479E-2</v>
      </c>
      <c r="F1216" s="36">
        <f t="shared" si="819"/>
        <v>2.0399305555551847E-2</v>
      </c>
      <c r="G1216" s="35">
        <f t="shared" si="820"/>
        <v>2.4479166666662219E-2</v>
      </c>
      <c r="H1216" s="35">
        <f t="shared" si="821"/>
        <v>2.855902777777259E-2</v>
      </c>
      <c r="I1216" s="35">
        <f t="shared" si="822"/>
        <v>3.2638888888882958E-2</v>
      </c>
      <c r="J1216" s="35">
        <f t="shared" si="823"/>
        <v>3.6718749999993326E-2</v>
      </c>
      <c r="K1216" s="36">
        <f t="shared" si="824"/>
        <v>4.0798611111103694E-2</v>
      </c>
      <c r="L1216" s="35">
        <f t="shared" si="825"/>
        <v>4.4878472222214069E-2</v>
      </c>
      <c r="M1216" s="35">
        <f t="shared" si="826"/>
        <v>4.8958333333324437E-2</v>
      </c>
      <c r="N1216" s="35">
        <f t="shared" si="827"/>
        <v>5.3038194444434805E-2</v>
      </c>
      <c r="O1216" s="35">
        <f t="shared" si="828"/>
        <v>5.711805555554518E-2</v>
      </c>
      <c r="P1216" s="36">
        <f t="shared" si="829"/>
        <v>6.1197916666655548E-2</v>
      </c>
      <c r="Q1216" s="35">
        <f t="shared" si="830"/>
        <v>6.5277777777765916E-2</v>
      </c>
      <c r="R1216" s="35">
        <f t="shared" si="831"/>
        <v>6.9357638888876291E-2</v>
      </c>
      <c r="S1216" s="35">
        <f t="shared" si="832"/>
        <v>7.3437499999986652E-2</v>
      </c>
      <c r="T1216" s="35">
        <f t="shared" si="833"/>
        <v>7.7517361111097027E-2</v>
      </c>
      <c r="U1216" s="36">
        <f t="shared" si="834"/>
        <v>8.1597222222207388E-2</v>
      </c>
      <c r="V1216" s="35">
        <f t="shared" si="835"/>
        <v>8.5677083333317763E-2</v>
      </c>
      <c r="W1216" s="37">
        <f t="shared" si="836"/>
        <v>8.6064670138873242E-2</v>
      </c>
      <c r="X1216" s="35">
        <f t="shared" si="837"/>
        <v>8.9756944444428138E-2</v>
      </c>
      <c r="Y1216" s="35">
        <f t="shared" si="838"/>
        <v>9.3836805555538499E-2</v>
      </c>
      <c r="Z1216" s="35">
        <f t="shared" si="839"/>
        <v>9.7916666666648874E-2</v>
      </c>
      <c r="AA1216" s="36">
        <f t="shared" si="840"/>
        <v>0.10199652777775925</v>
      </c>
      <c r="AB1216" s="35">
        <f t="shared" si="841"/>
        <v>0.10607638888886961</v>
      </c>
      <c r="AC1216" s="35">
        <f t="shared" si="842"/>
        <v>0.11015624999997999</v>
      </c>
      <c r="AD1216" s="35">
        <f t="shared" si="843"/>
        <v>0.11423611111109036</v>
      </c>
      <c r="AE1216" s="35">
        <f t="shared" si="844"/>
        <v>0.11831597222220072</v>
      </c>
      <c r="AF1216" s="36">
        <f t="shared" si="845"/>
        <v>0.1223958333333111</v>
      </c>
      <c r="AG1216" s="35">
        <f t="shared" si="846"/>
        <v>0.12647569444442147</v>
      </c>
      <c r="AH1216" s="35">
        <f t="shared" si="847"/>
        <v>0.13055555555553183</v>
      </c>
      <c r="AI1216" s="35">
        <f t="shared" si="848"/>
        <v>0.13463541666664219</v>
      </c>
      <c r="AJ1216" s="35">
        <f t="shared" si="849"/>
        <v>0.13871527777775258</v>
      </c>
      <c r="AK1216" s="36">
        <f t="shared" si="850"/>
        <v>0.14279513888886294</v>
      </c>
      <c r="AL1216" s="35">
        <f t="shared" si="851"/>
        <v>0.1468749999999733</v>
      </c>
      <c r="AM1216" s="35">
        <f t="shared" si="852"/>
        <v>0.15095486111108369</v>
      </c>
      <c r="AN1216" s="35">
        <f t="shared" si="853"/>
        <v>0.15503472222219405</v>
      </c>
      <c r="AO1216" s="35">
        <f t="shared" si="854"/>
        <v>0.15911458333330442</v>
      </c>
      <c r="AP1216" s="36">
        <f t="shared" si="855"/>
        <v>0.16319444444441478</v>
      </c>
      <c r="AQ1216" s="35">
        <f t="shared" si="856"/>
        <v>0.16727430555552517</v>
      </c>
      <c r="AR1216" s="35">
        <f t="shared" si="857"/>
        <v>0.17135416666663553</v>
      </c>
      <c r="AS1216" s="38">
        <f t="shared" si="858"/>
        <v>0.17214973958330204</v>
      </c>
      <c r="AU1216" s="33">
        <v>4.0798611111103698E-3</v>
      </c>
    </row>
    <row r="1217" spans="1:47">
      <c r="A1217" s="33">
        <v>4.0810185185177804E-3</v>
      </c>
      <c r="B1217" s="34">
        <v>4.0810185185177804E-3</v>
      </c>
      <c r="C1217" s="35">
        <f t="shared" si="859"/>
        <v>8.1620370370355608E-3</v>
      </c>
      <c r="D1217" s="35">
        <f t="shared" si="817"/>
        <v>1.2243055555553342E-2</v>
      </c>
      <c r="E1217" s="35">
        <f t="shared" si="818"/>
        <v>1.6324074074071122E-2</v>
      </c>
      <c r="F1217" s="36">
        <f t="shared" si="819"/>
        <v>2.0405092592588901E-2</v>
      </c>
      <c r="G1217" s="35">
        <f t="shared" si="820"/>
        <v>2.4486111111106684E-2</v>
      </c>
      <c r="H1217" s="35">
        <f t="shared" si="821"/>
        <v>2.8567129629624464E-2</v>
      </c>
      <c r="I1217" s="35">
        <f t="shared" si="822"/>
        <v>3.2648148148142243E-2</v>
      </c>
      <c r="J1217" s="35">
        <f t="shared" si="823"/>
        <v>3.6729166666660026E-2</v>
      </c>
      <c r="K1217" s="36">
        <f t="shared" si="824"/>
        <v>4.0810185185177802E-2</v>
      </c>
      <c r="L1217" s="35">
        <f t="shared" si="825"/>
        <v>4.4891203703695585E-2</v>
      </c>
      <c r="M1217" s="35">
        <f t="shared" si="826"/>
        <v>4.8972222222213369E-2</v>
      </c>
      <c r="N1217" s="35">
        <f t="shared" si="827"/>
        <v>5.3053240740731145E-2</v>
      </c>
      <c r="O1217" s="35">
        <f t="shared" si="828"/>
        <v>5.7134259259248928E-2</v>
      </c>
      <c r="P1217" s="36">
        <f t="shared" si="829"/>
        <v>6.1215277777766704E-2</v>
      </c>
      <c r="Q1217" s="35">
        <f t="shared" si="830"/>
        <v>6.5296296296284487E-2</v>
      </c>
      <c r="R1217" s="35">
        <f t="shared" si="831"/>
        <v>6.9377314814802263E-2</v>
      </c>
      <c r="S1217" s="35">
        <f t="shared" si="832"/>
        <v>7.3458333333320053E-2</v>
      </c>
      <c r="T1217" s="35">
        <f t="shared" si="833"/>
        <v>7.7539351851837829E-2</v>
      </c>
      <c r="U1217" s="36">
        <f t="shared" si="834"/>
        <v>8.1620370370355605E-2</v>
      </c>
      <c r="V1217" s="35">
        <f t="shared" si="835"/>
        <v>8.5701388888873395E-2</v>
      </c>
      <c r="W1217" s="37">
        <f t="shared" si="836"/>
        <v>8.6089085648132571E-2</v>
      </c>
      <c r="X1217" s="35">
        <f t="shared" si="837"/>
        <v>8.9782407407391171E-2</v>
      </c>
      <c r="Y1217" s="35">
        <f t="shared" si="838"/>
        <v>9.3863425925908947E-2</v>
      </c>
      <c r="Z1217" s="35">
        <f t="shared" si="839"/>
        <v>9.7944444444426737E-2</v>
      </c>
      <c r="AA1217" s="36">
        <f t="shared" si="840"/>
        <v>0.10202546296294451</v>
      </c>
      <c r="AB1217" s="35">
        <f t="shared" si="841"/>
        <v>0.10610648148146229</v>
      </c>
      <c r="AC1217" s="35">
        <f t="shared" si="842"/>
        <v>0.11018749999998007</v>
      </c>
      <c r="AD1217" s="35">
        <f t="shared" si="843"/>
        <v>0.11426851851849786</v>
      </c>
      <c r="AE1217" s="35">
        <f t="shared" si="844"/>
        <v>0.11834953703701563</v>
      </c>
      <c r="AF1217" s="36">
        <f t="shared" si="845"/>
        <v>0.12243055555553341</v>
      </c>
      <c r="AG1217" s="35">
        <f t="shared" si="846"/>
        <v>0.1265115740740512</v>
      </c>
      <c r="AH1217" s="35">
        <f t="shared" si="847"/>
        <v>0.13059259259256897</v>
      </c>
      <c r="AI1217" s="35">
        <f t="shared" si="848"/>
        <v>0.13467361111108675</v>
      </c>
      <c r="AJ1217" s="35">
        <f t="shared" si="849"/>
        <v>0.13875462962960453</v>
      </c>
      <c r="AK1217" s="36">
        <f t="shared" si="850"/>
        <v>0.1428356481481223</v>
      </c>
      <c r="AL1217" s="35">
        <f t="shared" si="851"/>
        <v>0.14691666666664011</v>
      </c>
      <c r="AM1217" s="35">
        <f t="shared" si="852"/>
        <v>0.15099768518515788</v>
      </c>
      <c r="AN1217" s="35">
        <f t="shared" si="853"/>
        <v>0.15507870370367566</v>
      </c>
      <c r="AO1217" s="35">
        <f t="shared" si="854"/>
        <v>0.15915972222219343</v>
      </c>
      <c r="AP1217" s="36">
        <f t="shared" si="855"/>
        <v>0.16324074074071121</v>
      </c>
      <c r="AQ1217" s="35">
        <f t="shared" si="856"/>
        <v>0.16732175925922899</v>
      </c>
      <c r="AR1217" s="35">
        <f t="shared" si="857"/>
        <v>0.17140277777774679</v>
      </c>
      <c r="AS1217" s="38">
        <f t="shared" si="858"/>
        <v>0.17219857638885774</v>
      </c>
      <c r="AU1217" s="33">
        <v>4.0810185185177804E-3</v>
      </c>
    </row>
    <row r="1218" spans="1:47">
      <c r="A1218" s="33">
        <v>4.0821759259251902E-3</v>
      </c>
      <c r="B1218" s="34">
        <v>4.0821759259251902E-3</v>
      </c>
      <c r="C1218" s="35">
        <f t="shared" si="859"/>
        <v>8.1643518518503804E-3</v>
      </c>
      <c r="D1218" s="35">
        <f t="shared" si="817"/>
        <v>1.224652777777557E-2</v>
      </c>
      <c r="E1218" s="35">
        <f t="shared" si="818"/>
        <v>1.6328703703700761E-2</v>
      </c>
      <c r="F1218" s="36">
        <f t="shared" si="819"/>
        <v>2.0410879629625952E-2</v>
      </c>
      <c r="G1218" s="35">
        <f t="shared" si="820"/>
        <v>2.449305555555114E-2</v>
      </c>
      <c r="H1218" s="35">
        <f t="shared" si="821"/>
        <v>2.8575231481476331E-2</v>
      </c>
      <c r="I1218" s="35">
        <f t="shared" si="822"/>
        <v>3.2657407407401522E-2</v>
      </c>
      <c r="J1218" s="35">
        <f t="shared" si="823"/>
        <v>3.6739583333326713E-2</v>
      </c>
      <c r="K1218" s="36">
        <f t="shared" si="824"/>
        <v>4.0821759259251904E-2</v>
      </c>
      <c r="L1218" s="35">
        <f t="shared" si="825"/>
        <v>4.4903935185177095E-2</v>
      </c>
      <c r="M1218" s="35">
        <f t="shared" si="826"/>
        <v>4.8986111111102279E-2</v>
      </c>
      <c r="N1218" s="35">
        <f t="shared" si="827"/>
        <v>5.306828703702747E-2</v>
      </c>
      <c r="O1218" s="35">
        <f t="shared" si="828"/>
        <v>5.7150462962952661E-2</v>
      </c>
      <c r="P1218" s="36">
        <f t="shared" si="829"/>
        <v>6.1232638888877852E-2</v>
      </c>
      <c r="Q1218" s="35">
        <f t="shared" si="830"/>
        <v>6.5314814814803043E-2</v>
      </c>
      <c r="R1218" s="35">
        <f t="shared" si="831"/>
        <v>6.9396990740728234E-2</v>
      </c>
      <c r="S1218" s="35">
        <f t="shared" si="832"/>
        <v>7.3479166666653425E-2</v>
      </c>
      <c r="T1218" s="35">
        <f t="shared" si="833"/>
        <v>7.7561342592578617E-2</v>
      </c>
      <c r="U1218" s="36">
        <f t="shared" si="834"/>
        <v>8.1643518518503808E-2</v>
      </c>
      <c r="V1218" s="35">
        <f t="shared" si="835"/>
        <v>8.5725694444428999E-2</v>
      </c>
      <c r="W1218" s="37">
        <f t="shared" si="836"/>
        <v>8.6113501157391886E-2</v>
      </c>
      <c r="X1218" s="35">
        <f t="shared" si="837"/>
        <v>8.980787037035419E-2</v>
      </c>
      <c r="Y1218" s="35">
        <f t="shared" si="838"/>
        <v>9.3890046296279381E-2</v>
      </c>
      <c r="Z1218" s="35">
        <f t="shared" si="839"/>
        <v>9.7972222222204558E-2</v>
      </c>
      <c r="AA1218" s="36">
        <f t="shared" si="840"/>
        <v>0.10205439814812975</v>
      </c>
      <c r="AB1218" s="35">
        <f t="shared" si="841"/>
        <v>0.10613657407405494</v>
      </c>
      <c r="AC1218" s="35">
        <f t="shared" si="842"/>
        <v>0.11021874999998013</v>
      </c>
      <c r="AD1218" s="35">
        <f t="shared" si="843"/>
        <v>0.11430092592590532</v>
      </c>
      <c r="AE1218" s="35">
        <f t="shared" si="844"/>
        <v>0.11838310185183051</v>
      </c>
      <c r="AF1218" s="36">
        <f t="shared" si="845"/>
        <v>0.1224652777777557</v>
      </c>
      <c r="AG1218" s="35">
        <f t="shared" si="846"/>
        <v>0.1265474537036809</v>
      </c>
      <c r="AH1218" s="35">
        <f t="shared" si="847"/>
        <v>0.13062962962960609</v>
      </c>
      <c r="AI1218" s="35">
        <f t="shared" si="848"/>
        <v>0.13471180555553128</v>
      </c>
      <c r="AJ1218" s="35">
        <f t="shared" si="849"/>
        <v>0.13879398148145647</v>
      </c>
      <c r="AK1218" s="36">
        <f t="shared" si="850"/>
        <v>0.14287615740738166</v>
      </c>
      <c r="AL1218" s="35">
        <f t="shared" si="851"/>
        <v>0.14695833333330685</v>
      </c>
      <c r="AM1218" s="35">
        <f t="shared" si="852"/>
        <v>0.15104050925923204</v>
      </c>
      <c r="AN1218" s="35">
        <f t="shared" si="853"/>
        <v>0.15512268518515723</v>
      </c>
      <c r="AO1218" s="35">
        <f t="shared" si="854"/>
        <v>0.15920486111108242</v>
      </c>
      <c r="AP1218" s="36">
        <f t="shared" si="855"/>
        <v>0.16328703703700762</v>
      </c>
      <c r="AQ1218" s="35">
        <f t="shared" si="856"/>
        <v>0.16736921296293281</v>
      </c>
      <c r="AR1218" s="35">
        <f t="shared" si="857"/>
        <v>0.171451388888858</v>
      </c>
      <c r="AS1218" s="38">
        <f t="shared" si="858"/>
        <v>0.17224741319441339</v>
      </c>
      <c r="AU1218" s="33">
        <v>4.0821759259251902E-3</v>
      </c>
    </row>
    <row r="1219" spans="1:47">
      <c r="A1219" s="33">
        <v>4.0833333333325896E-3</v>
      </c>
      <c r="B1219" s="34">
        <v>4.0833333333325896E-3</v>
      </c>
      <c r="C1219" s="35">
        <f t="shared" si="859"/>
        <v>8.1666666666651792E-3</v>
      </c>
      <c r="D1219" s="35">
        <f t="shared" si="817"/>
        <v>1.224999999999777E-2</v>
      </c>
      <c r="E1219" s="35">
        <f t="shared" si="818"/>
        <v>1.6333333333330358E-2</v>
      </c>
      <c r="F1219" s="36">
        <f t="shared" si="819"/>
        <v>2.0416666666662947E-2</v>
      </c>
      <c r="G1219" s="35">
        <f t="shared" si="820"/>
        <v>2.4499999999995539E-2</v>
      </c>
      <c r="H1219" s="35">
        <f t="shared" si="821"/>
        <v>2.8583333333328128E-2</v>
      </c>
      <c r="I1219" s="35">
        <f t="shared" si="822"/>
        <v>3.2666666666660717E-2</v>
      </c>
      <c r="J1219" s="35">
        <f t="shared" si="823"/>
        <v>3.6749999999993309E-2</v>
      </c>
      <c r="K1219" s="36">
        <f t="shared" si="824"/>
        <v>4.0833333333325894E-2</v>
      </c>
      <c r="L1219" s="35">
        <f t="shared" si="825"/>
        <v>4.4916666666658486E-2</v>
      </c>
      <c r="M1219" s="35">
        <f t="shared" si="826"/>
        <v>4.8999999999991078E-2</v>
      </c>
      <c r="N1219" s="35">
        <f t="shared" si="827"/>
        <v>5.3083333333323664E-2</v>
      </c>
      <c r="O1219" s="35">
        <f t="shared" si="828"/>
        <v>5.7166666666656256E-2</v>
      </c>
      <c r="P1219" s="36">
        <f t="shared" si="829"/>
        <v>6.1249999999988841E-2</v>
      </c>
      <c r="Q1219" s="35">
        <f t="shared" si="830"/>
        <v>6.5333333333321433E-2</v>
      </c>
      <c r="R1219" s="35">
        <f t="shared" si="831"/>
        <v>6.9416666666654026E-2</v>
      </c>
      <c r="S1219" s="35">
        <f t="shared" si="832"/>
        <v>7.3499999999986618E-2</v>
      </c>
      <c r="T1219" s="35">
        <f t="shared" si="833"/>
        <v>7.7583333333319196E-2</v>
      </c>
      <c r="U1219" s="36">
        <f t="shared" si="834"/>
        <v>8.1666666666651788E-2</v>
      </c>
      <c r="V1219" s="35">
        <f t="shared" si="835"/>
        <v>8.574999999998438E-2</v>
      </c>
      <c r="W1219" s="37">
        <f t="shared" si="836"/>
        <v>8.6137916666650979E-2</v>
      </c>
      <c r="X1219" s="35">
        <f t="shared" si="837"/>
        <v>8.9833333333316973E-2</v>
      </c>
      <c r="Y1219" s="35">
        <f t="shared" si="838"/>
        <v>9.3916666666649565E-2</v>
      </c>
      <c r="Z1219" s="35">
        <f t="shared" si="839"/>
        <v>9.7999999999982157E-2</v>
      </c>
      <c r="AA1219" s="36">
        <f t="shared" si="840"/>
        <v>0.10208333333331474</v>
      </c>
      <c r="AB1219" s="35">
        <f t="shared" si="841"/>
        <v>0.10616666666664733</v>
      </c>
      <c r="AC1219" s="35">
        <f t="shared" si="842"/>
        <v>0.11024999999997992</v>
      </c>
      <c r="AD1219" s="35">
        <f t="shared" si="843"/>
        <v>0.11433333333331251</v>
      </c>
      <c r="AE1219" s="35">
        <f t="shared" si="844"/>
        <v>0.1184166666666451</v>
      </c>
      <c r="AF1219" s="36">
        <f t="shared" si="845"/>
        <v>0.12249999999997768</v>
      </c>
      <c r="AG1219" s="35">
        <f t="shared" si="846"/>
        <v>0.12658333333331029</v>
      </c>
      <c r="AH1219" s="35">
        <f t="shared" si="847"/>
        <v>0.13066666666664287</v>
      </c>
      <c r="AI1219" s="35">
        <f t="shared" si="848"/>
        <v>0.13474999999997544</v>
      </c>
      <c r="AJ1219" s="35">
        <f t="shared" si="849"/>
        <v>0.13883333333330805</v>
      </c>
      <c r="AK1219" s="36">
        <f t="shared" si="850"/>
        <v>0.14291666666664063</v>
      </c>
      <c r="AL1219" s="35">
        <f t="shared" si="851"/>
        <v>0.14699999999997324</v>
      </c>
      <c r="AM1219" s="35">
        <f t="shared" si="852"/>
        <v>0.15108333333330581</v>
      </c>
      <c r="AN1219" s="35">
        <f t="shared" si="853"/>
        <v>0.15516666666663839</v>
      </c>
      <c r="AO1219" s="35">
        <f t="shared" si="854"/>
        <v>0.159249999999971</v>
      </c>
      <c r="AP1219" s="36">
        <f t="shared" si="855"/>
        <v>0.16333333333330358</v>
      </c>
      <c r="AQ1219" s="35">
        <f t="shared" si="856"/>
        <v>0.16741666666663618</v>
      </c>
      <c r="AR1219" s="35">
        <f t="shared" si="857"/>
        <v>0.17149999999996876</v>
      </c>
      <c r="AS1219" s="38">
        <f t="shared" si="858"/>
        <v>0.17229624999996862</v>
      </c>
      <c r="AU1219" s="33">
        <v>4.0833333333325896E-3</v>
      </c>
    </row>
    <row r="1220" spans="1:47">
      <c r="A1220" s="33">
        <v>4.0844907407400098E-3</v>
      </c>
      <c r="B1220" s="34">
        <v>4.0844907407400098E-3</v>
      </c>
      <c r="C1220" s="35">
        <f t="shared" si="859"/>
        <v>8.1689814814800196E-3</v>
      </c>
      <c r="D1220" s="35">
        <f t="shared" si="817"/>
        <v>1.2253472222220028E-2</v>
      </c>
      <c r="E1220" s="35">
        <f t="shared" si="818"/>
        <v>1.6337962962960039E-2</v>
      </c>
      <c r="F1220" s="36">
        <f t="shared" si="819"/>
        <v>2.042245370370005E-2</v>
      </c>
      <c r="G1220" s="35">
        <f t="shared" si="820"/>
        <v>2.4506944444440057E-2</v>
      </c>
      <c r="H1220" s="35">
        <f t="shared" si="821"/>
        <v>2.8591435185180068E-2</v>
      </c>
      <c r="I1220" s="35">
        <f t="shared" si="822"/>
        <v>3.2675925925920078E-2</v>
      </c>
      <c r="J1220" s="35">
        <f t="shared" si="823"/>
        <v>3.6760416666660085E-2</v>
      </c>
      <c r="K1220" s="36">
        <f t="shared" si="824"/>
        <v>4.08449074074001E-2</v>
      </c>
      <c r="L1220" s="35">
        <f t="shared" si="825"/>
        <v>4.4929398148140107E-2</v>
      </c>
      <c r="M1220" s="35">
        <f t="shared" si="826"/>
        <v>4.9013888888880114E-2</v>
      </c>
      <c r="N1220" s="35">
        <f t="shared" si="827"/>
        <v>5.3098379629620128E-2</v>
      </c>
      <c r="O1220" s="35">
        <f t="shared" si="828"/>
        <v>5.7182870370360135E-2</v>
      </c>
      <c r="P1220" s="36">
        <f t="shared" si="829"/>
        <v>6.1267361111100149E-2</v>
      </c>
      <c r="Q1220" s="35">
        <f t="shared" si="830"/>
        <v>6.5351851851840156E-2</v>
      </c>
      <c r="R1220" s="35">
        <f t="shared" si="831"/>
        <v>6.9436342592580164E-2</v>
      </c>
      <c r="S1220" s="35">
        <f t="shared" si="832"/>
        <v>7.3520833333320171E-2</v>
      </c>
      <c r="T1220" s="35">
        <f t="shared" si="833"/>
        <v>7.7605324074060192E-2</v>
      </c>
      <c r="U1220" s="36">
        <f t="shared" si="834"/>
        <v>8.1689814814800199E-2</v>
      </c>
      <c r="V1220" s="35">
        <f t="shared" si="835"/>
        <v>8.5774305555540206E-2</v>
      </c>
      <c r="W1220" s="37">
        <f t="shared" si="836"/>
        <v>8.6162332175910503E-2</v>
      </c>
      <c r="X1220" s="35">
        <f t="shared" si="837"/>
        <v>8.9858796296280213E-2</v>
      </c>
      <c r="Y1220" s="35">
        <f t="shared" si="838"/>
        <v>9.3943287037020221E-2</v>
      </c>
      <c r="Z1220" s="35">
        <f t="shared" si="839"/>
        <v>9.8027777777760228E-2</v>
      </c>
      <c r="AA1220" s="36">
        <f t="shared" si="840"/>
        <v>0.10211226851850025</v>
      </c>
      <c r="AB1220" s="35">
        <f t="shared" si="841"/>
        <v>0.10619675925924026</v>
      </c>
      <c r="AC1220" s="35">
        <f t="shared" si="842"/>
        <v>0.11028124999998026</v>
      </c>
      <c r="AD1220" s="35">
        <f t="shared" si="843"/>
        <v>0.11436574074072027</v>
      </c>
      <c r="AE1220" s="35">
        <f t="shared" si="844"/>
        <v>0.11845023148146028</v>
      </c>
      <c r="AF1220" s="36">
        <f t="shared" si="845"/>
        <v>0.1225347222222003</v>
      </c>
      <c r="AG1220" s="35">
        <f t="shared" si="846"/>
        <v>0.12661921296294029</v>
      </c>
      <c r="AH1220" s="35">
        <f t="shared" si="847"/>
        <v>0.13070370370368031</v>
      </c>
      <c r="AI1220" s="35">
        <f t="shared" si="848"/>
        <v>0.13478819444442033</v>
      </c>
      <c r="AJ1220" s="35">
        <f t="shared" si="849"/>
        <v>0.13887268518516033</v>
      </c>
      <c r="AK1220" s="36">
        <f t="shared" si="850"/>
        <v>0.14295717592590035</v>
      </c>
      <c r="AL1220" s="35">
        <f t="shared" si="851"/>
        <v>0.14704166666664034</v>
      </c>
      <c r="AM1220" s="35">
        <f t="shared" si="852"/>
        <v>0.15112615740738036</v>
      </c>
      <c r="AN1220" s="35">
        <f t="shared" si="853"/>
        <v>0.15521064814812038</v>
      </c>
      <c r="AO1220" s="35">
        <f t="shared" si="854"/>
        <v>0.15929513888886038</v>
      </c>
      <c r="AP1220" s="36">
        <f t="shared" si="855"/>
        <v>0.1633796296296004</v>
      </c>
      <c r="AQ1220" s="35">
        <f t="shared" si="856"/>
        <v>0.16746412037034039</v>
      </c>
      <c r="AR1220" s="35">
        <f t="shared" si="857"/>
        <v>0.17154861111108041</v>
      </c>
      <c r="AS1220" s="38">
        <f t="shared" si="858"/>
        <v>0.17234508680552471</v>
      </c>
      <c r="AU1220" s="33">
        <v>4.0844907407400098E-3</v>
      </c>
    </row>
    <row r="1221" spans="1:47">
      <c r="A1221" s="33">
        <v>4.0856481481473996E-3</v>
      </c>
      <c r="B1221" s="34">
        <v>4.0856481481473996E-3</v>
      </c>
      <c r="C1221" s="35">
        <f t="shared" si="859"/>
        <v>8.1712962962947992E-3</v>
      </c>
      <c r="D1221" s="35">
        <f t="shared" si="817"/>
        <v>1.2256944444442199E-2</v>
      </c>
      <c r="E1221" s="35">
        <f t="shared" si="818"/>
        <v>1.6342592592589598E-2</v>
      </c>
      <c r="F1221" s="36">
        <f t="shared" si="819"/>
        <v>2.0428240740737E-2</v>
      </c>
      <c r="G1221" s="35">
        <f t="shared" si="820"/>
        <v>2.4513888888884398E-2</v>
      </c>
      <c r="H1221" s="35">
        <f t="shared" si="821"/>
        <v>2.8599537037031796E-2</v>
      </c>
      <c r="I1221" s="35">
        <f t="shared" si="822"/>
        <v>3.2685185185179197E-2</v>
      </c>
      <c r="J1221" s="35">
        <f t="shared" si="823"/>
        <v>3.6770833333326598E-2</v>
      </c>
      <c r="K1221" s="36">
        <f t="shared" si="824"/>
        <v>4.0856481481474E-2</v>
      </c>
      <c r="L1221" s="35">
        <f t="shared" si="825"/>
        <v>4.4942129629621394E-2</v>
      </c>
      <c r="M1221" s="35">
        <f t="shared" si="826"/>
        <v>4.9027777777768795E-2</v>
      </c>
      <c r="N1221" s="35">
        <f t="shared" si="827"/>
        <v>5.3113425925916197E-2</v>
      </c>
      <c r="O1221" s="35">
        <f t="shared" si="828"/>
        <v>5.7199074074063591E-2</v>
      </c>
      <c r="P1221" s="36">
        <f t="shared" si="829"/>
        <v>6.1284722222210992E-2</v>
      </c>
      <c r="Q1221" s="35">
        <f t="shared" si="830"/>
        <v>6.5370370370358394E-2</v>
      </c>
      <c r="R1221" s="35">
        <f t="shared" si="831"/>
        <v>6.9456018518505788E-2</v>
      </c>
      <c r="S1221" s="35">
        <f t="shared" si="832"/>
        <v>7.3541666666653197E-2</v>
      </c>
      <c r="T1221" s="35">
        <f t="shared" si="833"/>
        <v>7.7627314814800591E-2</v>
      </c>
      <c r="U1221" s="36">
        <f t="shared" si="834"/>
        <v>8.1712962962947999E-2</v>
      </c>
      <c r="V1221" s="35">
        <f t="shared" si="835"/>
        <v>8.5798611111095394E-2</v>
      </c>
      <c r="W1221" s="37">
        <f t="shared" si="836"/>
        <v>8.6186747685169388E-2</v>
      </c>
      <c r="X1221" s="35">
        <f t="shared" si="837"/>
        <v>8.9884259259242788E-2</v>
      </c>
      <c r="Y1221" s="35">
        <f t="shared" si="838"/>
        <v>9.3969907407390196E-2</v>
      </c>
      <c r="Z1221" s="35">
        <f t="shared" si="839"/>
        <v>9.8055555555537591E-2</v>
      </c>
      <c r="AA1221" s="36">
        <f t="shared" si="840"/>
        <v>0.10214120370368499</v>
      </c>
      <c r="AB1221" s="35">
        <f t="shared" si="841"/>
        <v>0.10622685185183239</v>
      </c>
      <c r="AC1221" s="35">
        <f t="shared" si="842"/>
        <v>0.11031249999997979</v>
      </c>
      <c r="AD1221" s="35">
        <f t="shared" si="843"/>
        <v>0.11439814814812718</v>
      </c>
      <c r="AE1221" s="35">
        <f t="shared" si="844"/>
        <v>0.11848379629627459</v>
      </c>
      <c r="AF1221" s="36">
        <f t="shared" si="845"/>
        <v>0.12256944444442198</v>
      </c>
      <c r="AG1221" s="35">
        <f t="shared" si="846"/>
        <v>0.12665509259256938</v>
      </c>
      <c r="AH1221" s="35">
        <f t="shared" si="847"/>
        <v>0.13074074074071679</v>
      </c>
      <c r="AI1221" s="35">
        <f t="shared" si="848"/>
        <v>0.1348263888888642</v>
      </c>
      <c r="AJ1221" s="35">
        <f t="shared" si="849"/>
        <v>0.13891203703701158</v>
      </c>
      <c r="AK1221" s="36">
        <f t="shared" si="850"/>
        <v>0.14299768518515898</v>
      </c>
      <c r="AL1221" s="35">
        <f t="shared" si="851"/>
        <v>0.14708333333330639</v>
      </c>
      <c r="AM1221" s="35">
        <f t="shared" si="852"/>
        <v>0.15116898148145377</v>
      </c>
      <c r="AN1221" s="35">
        <f t="shared" si="853"/>
        <v>0.15525462962960118</v>
      </c>
      <c r="AO1221" s="35">
        <f t="shared" si="854"/>
        <v>0.15934027777774859</v>
      </c>
      <c r="AP1221" s="36">
        <f t="shared" si="855"/>
        <v>0.163425925925896</v>
      </c>
      <c r="AQ1221" s="35">
        <f t="shared" si="856"/>
        <v>0.16751157407404338</v>
      </c>
      <c r="AR1221" s="35">
        <f t="shared" si="857"/>
        <v>0.17159722222219079</v>
      </c>
      <c r="AS1221" s="38">
        <f t="shared" si="858"/>
        <v>0.17239392361107952</v>
      </c>
      <c r="AU1221" s="33">
        <v>4.0856481481473996E-3</v>
      </c>
    </row>
    <row r="1222" spans="1:47">
      <c r="A1222" s="33">
        <v>4.0868055555548103E-3</v>
      </c>
      <c r="B1222" s="34">
        <v>4.0868055555548103E-3</v>
      </c>
      <c r="C1222" s="35">
        <f t="shared" si="859"/>
        <v>8.1736111111096205E-3</v>
      </c>
      <c r="D1222" s="35">
        <f t="shared" si="817"/>
        <v>1.2260416666664432E-2</v>
      </c>
      <c r="E1222" s="35">
        <f t="shared" si="818"/>
        <v>1.6347222222219241E-2</v>
      </c>
      <c r="F1222" s="36">
        <f t="shared" si="819"/>
        <v>2.043402777777405E-2</v>
      </c>
      <c r="G1222" s="35">
        <f t="shared" si="820"/>
        <v>2.4520833333328863E-2</v>
      </c>
      <c r="H1222" s="35">
        <f t="shared" si="821"/>
        <v>2.8607638888883673E-2</v>
      </c>
      <c r="I1222" s="35">
        <f t="shared" si="822"/>
        <v>3.2694444444438482E-2</v>
      </c>
      <c r="J1222" s="35">
        <f t="shared" si="823"/>
        <v>3.6781249999993292E-2</v>
      </c>
      <c r="K1222" s="36">
        <f t="shared" si="824"/>
        <v>4.0868055555548101E-2</v>
      </c>
      <c r="L1222" s="35">
        <f t="shared" si="825"/>
        <v>4.495486111110291E-2</v>
      </c>
      <c r="M1222" s="35">
        <f t="shared" si="826"/>
        <v>4.9041666666657727E-2</v>
      </c>
      <c r="N1222" s="35">
        <f t="shared" si="827"/>
        <v>5.3128472222212536E-2</v>
      </c>
      <c r="O1222" s="35">
        <f t="shared" si="828"/>
        <v>5.7215277777767345E-2</v>
      </c>
      <c r="P1222" s="36">
        <f t="shared" si="829"/>
        <v>6.1302083333322155E-2</v>
      </c>
      <c r="Q1222" s="35">
        <f t="shared" si="830"/>
        <v>6.5388888888876964E-2</v>
      </c>
      <c r="R1222" s="35">
        <f t="shared" si="831"/>
        <v>6.9475694444431774E-2</v>
      </c>
      <c r="S1222" s="35">
        <f t="shared" si="832"/>
        <v>7.3562499999986583E-2</v>
      </c>
      <c r="T1222" s="35">
        <f t="shared" si="833"/>
        <v>7.7649305555541392E-2</v>
      </c>
      <c r="U1222" s="36">
        <f t="shared" si="834"/>
        <v>8.1736111111096202E-2</v>
      </c>
      <c r="V1222" s="35">
        <f t="shared" si="835"/>
        <v>8.5822916666651011E-2</v>
      </c>
      <c r="W1222" s="37">
        <f t="shared" si="836"/>
        <v>8.6211163194428717E-2</v>
      </c>
      <c r="X1222" s="35">
        <f t="shared" si="837"/>
        <v>8.9909722222205821E-2</v>
      </c>
      <c r="Y1222" s="35">
        <f t="shared" si="838"/>
        <v>9.399652777776063E-2</v>
      </c>
      <c r="Z1222" s="35">
        <f t="shared" si="839"/>
        <v>9.8083333333315453E-2</v>
      </c>
      <c r="AA1222" s="36">
        <f t="shared" si="840"/>
        <v>0.10217013888887026</v>
      </c>
      <c r="AB1222" s="35">
        <f t="shared" si="841"/>
        <v>0.10625694444442507</v>
      </c>
      <c r="AC1222" s="35">
        <f t="shared" si="842"/>
        <v>0.11034374999997988</v>
      </c>
      <c r="AD1222" s="35">
        <f t="shared" si="843"/>
        <v>0.11443055555553469</v>
      </c>
      <c r="AE1222" s="35">
        <f t="shared" si="844"/>
        <v>0.1185173611110895</v>
      </c>
      <c r="AF1222" s="36">
        <f t="shared" si="845"/>
        <v>0.12260416666664431</v>
      </c>
      <c r="AG1222" s="35">
        <f t="shared" si="846"/>
        <v>0.12669097222219911</v>
      </c>
      <c r="AH1222" s="35">
        <f t="shared" si="847"/>
        <v>0.13077777777775393</v>
      </c>
      <c r="AI1222" s="35">
        <f t="shared" si="848"/>
        <v>0.13486458333330875</v>
      </c>
      <c r="AJ1222" s="35">
        <f t="shared" si="849"/>
        <v>0.13895138888886355</v>
      </c>
      <c r="AK1222" s="36">
        <f t="shared" si="850"/>
        <v>0.14303819444441837</v>
      </c>
      <c r="AL1222" s="35">
        <f t="shared" si="851"/>
        <v>0.14712499999997317</v>
      </c>
      <c r="AM1222" s="35">
        <f t="shared" si="852"/>
        <v>0.15121180555552799</v>
      </c>
      <c r="AN1222" s="35">
        <f t="shared" si="853"/>
        <v>0.15529861111108278</v>
      </c>
      <c r="AO1222" s="35">
        <f t="shared" si="854"/>
        <v>0.15938541666663761</v>
      </c>
      <c r="AP1222" s="36">
        <f t="shared" si="855"/>
        <v>0.1634722222221924</v>
      </c>
      <c r="AQ1222" s="35">
        <f t="shared" si="856"/>
        <v>0.16755902777774723</v>
      </c>
      <c r="AR1222" s="35">
        <f t="shared" si="857"/>
        <v>0.17164583333330202</v>
      </c>
      <c r="AS1222" s="38">
        <f t="shared" si="858"/>
        <v>0.17244276041663523</v>
      </c>
      <c r="AU1222" s="33">
        <v>4.0868055555548103E-3</v>
      </c>
    </row>
    <row r="1223" spans="1:47">
      <c r="A1223" s="33">
        <v>4.0879629629622296E-3</v>
      </c>
      <c r="B1223" s="34">
        <v>4.0879629629622296E-3</v>
      </c>
      <c r="C1223" s="35">
        <f t="shared" si="859"/>
        <v>8.1759259259244592E-3</v>
      </c>
      <c r="D1223" s="35">
        <f t="shared" si="817"/>
        <v>1.2263888888886689E-2</v>
      </c>
      <c r="E1223" s="35">
        <f t="shared" si="818"/>
        <v>1.6351851851848918E-2</v>
      </c>
      <c r="F1223" s="36">
        <f t="shared" si="819"/>
        <v>2.043981481481115E-2</v>
      </c>
      <c r="G1223" s="35">
        <f t="shared" si="820"/>
        <v>2.4527777777773378E-2</v>
      </c>
      <c r="H1223" s="35">
        <f t="shared" si="821"/>
        <v>2.8615740740735605E-2</v>
      </c>
      <c r="I1223" s="35">
        <f t="shared" si="822"/>
        <v>3.2703703703697837E-2</v>
      </c>
      <c r="J1223" s="35">
        <f t="shared" si="823"/>
        <v>3.6791666666660068E-2</v>
      </c>
      <c r="K1223" s="36">
        <f t="shared" si="824"/>
        <v>4.0879629629622299E-2</v>
      </c>
      <c r="L1223" s="35">
        <f t="shared" si="825"/>
        <v>4.4967592592584524E-2</v>
      </c>
      <c r="M1223" s="35">
        <f t="shared" si="826"/>
        <v>4.9055555555546755E-2</v>
      </c>
      <c r="N1223" s="35">
        <f t="shared" si="827"/>
        <v>5.3143518518508986E-2</v>
      </c>
      <c r="O1223" s="35">
        <f t="shared" si="828"/>
        <v>5.7231481481471211E-2</v>
      </c>
      <c r="P1223" s="36">
        <f t="shared" si="829"/>
        <v>6.1319444444433442E-2</v>
      </c>
      <c r="Q1223" s="35">
        <f t="shared" si="830"/>
        <v>6.5407407407395673E-2</v>
      </c>
      <c r="R1223" s="35">
        <f t="shared" si="831"/>
        <v>6.9495370370357898E-2</v>
      </c>
      <c r="S1223" s="35">
        <f t="shared" si="832"/>
        <v>7.3583333333320136E-2</v>
      </c>
      <c r="T1223" s="35">
        <f t="shared" si="833"/>
        <v>7.7671296296282361E-2</v>
      </c>
      <c r="U1223" s="36">
        <f t="shared" si="834"/>
        <v>8.1759259259244599E-2</v>
      </c>
      <c r="V1223" s="35">
        <f t="shared" si="835"/>
        <v>8.5847222222206823E-2</v>
      </c>
      <c r="W1223" s="37">
        <f t="shared" si="836"/>
        <v>8.6235578703688226E-2</v>
      </c>
      <c r="X1223" s="35">
        <f t="shared" si="837"/>
        <v>8.9935185185169048E-2</v>
      </c>
      <c r="Y1223" s="35">
        <f t="shared" si="838"/>
        <v>9.4023148148131286E-2</v>
      </c>
      <c r="Z1223" s="35">
        <f t="shared" si="839"/>
        <v>9.811111111109351E-2</v>
      </c>
      <c r="AA1223" s="36">
        <f t="shared" si="840"/>
        <v>0.10219907407405573</v>
      </c>
      <c r="AB1223" s="35">
        <f t="shared" si="841"/>
        <v>0.10628703703701797</v>
      </c>
      <c r="AC1223" s="35">
        <f t="shared" si="842"/>
        <v>0.1103749999999802</v>
      </c>
      <c r="AD1223" s="35">
        <f t="shared" si="843"/>
        <v>0.11446296296294242</v>
      </c>
      <c r="AE1223" s="35">
        <f t="shared" si="844"/>
        <v>0.11855092592590466</v>
      </c>
      <c r="AF1223" s="36">
        <f t="shared" si="845"/>
        <v>0.12263888888886688</v>
      </c>
      <c r="AG1223" s="35">
        <f t="shared" si="846"/>
        <v>0.12672685185182911</v>
      </c>
      <c r="AH1223" s="35">
        <f t="shared" si="847"/>
        <v>0.13081481481479135</v>
      </c>
      <c r="AI1223" s="35">
        <f t="shared" si="848"/>
        <v>0.13490277777775359</v>
      </c>
      <c r="AJ1223" s="35">
        <f t="shared" si="849"/>
        <v>0.1389907407407158</v>
      </c>
      <c r="AK1223" s="36">
        <f t="shared" si="850"/>
        <v>0.14307870370367803</v>
      </c>
      <c r="AL1223" s="35">
        <f t="shared" si="851"/>
        <v>0.14716666666664027</v>
      </c>
      <c r="AM1223" s="35">
        <f t="shared" si="852"/>
        <v>0.15125462962960248</v>
      </c>
      <c r="AN1223" s="35">
        <f t="shared" si="853"/>
        <v>0.15534259259256472</v>
      </c>
      <c r="AO1223" s="35">
        <f t="shared" si="854"/>
        <v>0.15943055555552696</v>
      </c>
      <c r="AP1223" s="36">
        <f t="shared" si="855"/>
        <v>0.1635185185184892</v>
      </c>
      <c r="AQ1223" s="35">
        <f t="shared" si="856"/>
        <v>0.16760648148145141</v>
      </c>
      <c r="AR1223" s="35">
        <f t="shared" si="857"/>
        <v>0.17169444444441365</v>
      </c>
      <c r="AS1223" s="38">
        <f t="shared" si="858"/>
        <v>0.17249159722219129</v>
      </c>
      <c r="AU1223" s="33">
        <v>4.0879629629622296E-3</v>
      </c>
    </row>
    <row r="1224" spans="1:47">
      <c r="A1224" s="33">
        <v>4.0891203703696298E-3</v>
      </c>
      <c r="B1224" s="34">
        <v>4.0891203703696298E-3</v>
      </c>
      <c r="C1224" s="35">
        <f t="shared" si="859"/>
        <v>8.1782407407392597E-3</v>
      </c>
      <c r="D1224" s="35">
        <f t="shared" si="817"/>
        <v>1.226736111110889E-2</v>
      </c>
      <c r="E1224" s="35">
        <f t="shared" si="818"/>
        <v>1.6356481481478519E-2</v>
      </c>
      <c r="F1224" s="36">
        <f t="shared" si="819"/>
        <v>2.0445601851848148E-2</v>
      </c>
      <c r="G1224" s="35">
        <f t="shared" si="820"/>
        <v>2.4534722222217781E-2</v>
      </c>
      <c r="H1224" s="35">
        <f t="shared" si="821"/>
        <v>2.862384259258741E-2</v>
      </c>
      <c r="I1224" s="35">
        <f t="shared" si="822"/>
        <v>3.2712962962957039E-2</v>
      </c>
      <c r="J1224" s="35">
        <f t="shared" si="823"/>
        <v>3.6802083333326671E-2</v>
      </c>
      <c r="K1224" s="36">
        <f t="shared" si="824"/>
        <v>4.0891203703696297E-2</v>
      </c>
      <c r="L1224" s="35">
        <f t="shared" si="825"/>
        <v>4.4980324074065929E-2</v>
      </c>
      <c r="M1224" s="35">
        <f t="shared" si="826"/>
        <v>4.9069444444435562E-2</v>
      </c>
      <c r="N1224" s="35">
        <f t="shared" si="827"/>
        <v>5.3158564814805187E-2</v>
      </c>
      <c r="O1224" s="35">
        <f t="shared" si="828"/>
        <v>5.7247685185174819E-2</v>
      </c>
      <c r="P1224" s="36">
        <f t="shared" si="829"/>
        <v>6.1336805555544445E-2</v>
      </c>
      <c r="Q1224" s="35">
        <f t="shared" si="830"/>
        <v>6.5425925925914077E-2</v>
      </c>
      <c r="R1224" s="35">
        <f t="shared" si="831"/>
        <v>6.9515046296283703E-2</v>
      </c>
      <c r="S1224" s="35">
        <f t="shared" si="832"/>
        <v>7.3604166666653342E-2</v>
      </c>
      <c r="T1224" s="35">
        <f t="shared" si="833"/>
        <v>7.7693287037022968E-2</v>
      </c>
      <c r="U1224" s="36">
        <f t="shared" si="834"/>
        <v>8.1782407407392593E-2</v>
      </c>
      <c r="V1224" s="35">
        <f t="shared" si="835"/>
        <v>8.5871527777762233E-2</v>
      </c>
      <c r="W1224" s="37">
        <f t="shared" si="836"/>
        <v>8.6259994212947333E-2</v>
      </c>
      <c r="X1224" s="35">
        <f t="shared" si="837"/>
        <v>8.9960648148131858E-2</v>
      </c>
      <c r="Y1224" s="35">
        <f t="shared" si="838"/>
        <v>9.4049768518501484E-2</v>
      </c>
      <c r="Z1224" s="35">
        <f t="shared" si="839"/>
        <v>9.8138888888871123E-2</v>
      </c>
      <c r="AA1224" s="36">
        <f t="shared" si="840"/>
        <v>0.10222800925924075</v>
      </c>
      <c r="AB1224" s="35">
        <f t="shared" si="841"/>
        <v>0.10631712962961037</v>
      </c>
      <c r="AC1224" s="35">
        <f t="shared" si="842"/>
        <v>0.11040624999998</v>
      </c>
      <c r="AD1224" s="35">
        <f t="shared" si="843"/>
        <v>0.11449537037034964</v>
      </c>
      <c r="AE1224" s="35">
        <f t="shared" si="844"/>
        <v>0.11858449074071926</v>
      </c>
      <c r="AF1224" s="36">
        <f t="shared" si="845"/>
        <v>0.12267361111108889</v>
      </c>
      <c r="AG1224" s="35">
        <f t="shared" si="846"/>
        <v>0.12676273148145853</v>
      </c>
      <c r="AH1224" s="35">
        <f t="shared" si="847"/>
        <v>0.13085185185182815</v>
      </c>
      <c r="AI1224" s="35">
        <f t="shared" si="848"/>
        <v>0.13494097222219778</v>
      </c>
      <c r="AJ1224" s="35">
        <f t="shared" si="849"/>
        <v>0.13903009259256741</v>
      </c>
      <c r="AK1224" s="36">
        <f t="shared" si="850"/>
        <v>0.14311921296293703</v>
      </c>
      <c r="AL1224" s="35">
        <f t="shared" si="851"/>
        <v>0.14720833333330668</v>
      </c>
      <c r="AM1224" s="35">
        <f t="shared" si="852"/>
        <v>0.15129745370367631</v>
      </c>
      <c r="AN1224" s="35">
        <f t="shared" si="853"/>
        <v>0.15538657407404594</v>
      </c>
      <c r="AO1224" s="35">
        <f t="shared" si="854"/>
        <v>0.15947569444441556</v>
      </c>
      <c r="AP1224" s="36">
        <f t="shared" si="855"/>
        <v>0.16356481481478519</v>
      </c>
      <c r="AQ1224" s="35">
        <f t="shared" si="856"/>
        <v>0.16765393518515481</v>
      </c>
      <c r="AR1224" s="35">
        <f t="shared" si="857"/>
        <v>0.17174305555552447</v>
      </c>
      <c r="AS1224" s="38">
        <f t="shared" si="858"/>
        <v>0.17254043402774652</v>
      </c>
      <c r="AU1224" s="33">
        <v>4.0891203703696298E-3</v>
      </c>
    </row>
    <row r="1225" spans="1:47">
      <c r="A1225" s="33">
        <v>4.0902777777770396E-3</v>
      </c>
      <c r="B1225" s="34">
        <v>4.0902777777770396E-3</v>
      </c>
      <c r="C1225" s="35">
        <f t="shared" si="859"/>
        <v>8.1805555555540792E-3</v>
      </c>
      <c r="D1225" s="35">
        <f t="shared" si="817"/>
        <v>1.2270833333331118E-2</v>
      </c>
      <c r="E1225" s="35">
        <f t="shared" si="818"/>
        <v>1.6361111111108158E-2</v>
      </c>
      <c r="F1225" s="36">
        <f t="shared" si="819"/>
        <v>2.0451388888885199E-2</v>
      </c>
      <c r="G1225" s="35">
        <f t="shared" si="820"/>
        <v>2.4541666666662236E-2</v>
      </c>
      <c r="H1225" s="35">
        <f t="shared" si="821"/>
        <v>2.8631944444439276E-2</v>
      </c>
      <c r="I1225" s="35">
        <f t="shared" si="822"/>
        <v>3.2722222222216317E-2</v>
      </c>
      <c r="J1225" s="35">
        <f t="shared" si="823"/>
        <v>3.6812499999993357E-2</v>
      </c>
      <c r="K1225" s="36">
        <f t="shared" si="824"/>
        <v>4.0902777777770398E-2</v>
      </c>
      <c r="L1225" s="35">
        <f t="shared" si="825"/>
        <v>4.4993055555547438E-2</v>
      </c>
      <c r="M1225" s="35">
        <f t="shared" si="826"/>
        <v>4.9083333333324472E-2</v>
      </c>
      <c r="N1225" s="35">
        <f t="shared" si="827"/>
        <v>5.3173611111101513E-2</v>
      </c>
      <c r="O1225" s="35">
        <f t="shared" si="828"/>
        <v>5.7263888888878553E-2</v>
      </c>
      <c r="P1225" s="36">
        <f t="shared" si="829"/>
        <v>6.1354166666655593E-2</v>
      </c>
      <c r="Q1225" s="35">
        <f t="shared" si="830"/>
        <v>6.5444444444432634E-2</v>
      </c>
      <c r="R1225" s="35">
        <f t="shared" si="831"/>
        <v>6.9534722222209674E-2</v>
      </c>
      <c r="S1225" s="35">
        <f t="shared" si="832"/>
        <v>7.3624999999986715E-2</v>
      </c>
      <c r="T1225" s="35">
        <f t="shared" si="833"/>
        <v>7.7715277777763755E-2</v>
      </c>
      <c r="U1225" s="36">
        <f t="shared" si="834"/>
        <v>8.1805555555540796E-2</v>
      </c>
      <c r="V1225" s="35">
        <f t="shared" si="835"/>
        <v>8.5895833333317836E-2</v>
      </c>
      <c r="W1225" s="37">
        <f t="shared" si="836"/>
        <v>8.6284409722206648E-2</v>
      </c>
      <c r="X1225" s="35">
        <f t="shared" si="837"/>
        <v>8.9986111111094877E-2</v>
      </c>
      <c r="Y1225" s="35">
        <f t="shared" si="838"/>
        <v>9.4076388888871917E-2</v>
      </c>
      <c r="Z1225" s="35">
        <f t="shared" si="839"/>
        <v>9.8166666666648944E-2</v>
      </c>
      <c r="AA1225" s="36">
        <f t="shared" si="840"/>
        <v>0.10225694444442598</v>
      </c>
      <c r="AB1225" s="35">
        <f t="shared" si="841"/>
        <v>0.10634722222220303</v>
      </c>
      <c r="AC1225" s="35">
        <f t="shared" si="842"/>
        <v>0.11043749999998007</v>
      </c>
      <c r="AD1225" s="35">
        <f t="shared" si="843"/>
        <v>0.11452777777775711</v>
      </c>
      <c r="AE1225" s="35">
        <f t="shared" si="844"/>
        <v>0.11861805555553415</v>
      </c>
      <c r="AF1225" s="36">
        <f t="shared" si="845"/>
        <v>0.12270833333331119</v>
      </c>
      <c r="AG1225" s="35">
        <f t="shared" si="846"/>
        <v>0.12679861111108823</v>
      </c>
      <c r="AH1225" s="35">
        <f t="shared" si="847"/>
        <v>0.13088888888886527</v>
      </c>
      <c r="AI1225" s="35">
        <f t="shared" si="848"/>
        <v>0.13497916666664231</v>
      </c>
      <c r="AJ1225" s="35">
        <f t="shared" si="849"/>
        <v>0.13906944444441935</v>
      </c>
      <c r="AK1225" s="36">
        <f t="shared" si="850"/>
        <v>0.14315972222219639</v>
      </c>
      <c r="AL1225" s="35">
        <f t="shared" si="851"/>
        <v>0.14724999999997343</v>
      </c>
      <c r="AM1225" s="35">
        <f t="shared" si="852"/>
        <v>0.15134027777775047</v>
      </c>
      <c r="AN1225" s="35">
        <f t="shared" si="853"/>
        <v>0.15543055555552751</v>
      </c>
      <c r="AO1225" s="35">
        <f t="shared" si="854"/>
        <v>0.15952083333330455</v>
      </c>
      <c r="AP1225" s="36">
        <f t="shared" si="855"/>
        <v>0.16361111111108159</v>
      </c>
      <c r="AQ1225" s="35">
        <f t="shared" si="856"/>
        <v>0.16770138888885863</v>
      </c>
      <c r="AR1225" s="35">
        <f t="shared" si="857"/>
        <v>0.17179166666663567</v>
      </c>
      <c r="AS1225" s="38">
        <f t="shared" si="858"/>
        <v>0.17258927083330219</v>
      </c>
      <c r="AU1225" s="33">
        <v>4.0902777777770396E-3</v>
      </c>
    </row>
    <row r="1226" spans="1:47">
      <c r="A1226" s="33">
        <v>4.0914351851844503E-3</v>
      </c>
      <c r="B1226" s="34">
        <v>4.0914351851844503E-3</v>
      </c>
      <c r="C1226" s="35">
        <f t="shared" si="859"/>
        <v>8.1828703703689006E-3</v>
      </c>
      <c r="D1226" s="35">
        <f t="shared" si="817"/>
        <v>1.2274305555553351E-2</v>
      </c>
      <c r="E1226" s="35">
        <f t="shared" si="818"/>
        <v>1.6365740740737801E-2</v>
      </c>
      <c r="F1226" s="36">
        <f t="shared" si="819"/>
        <v>2.045717592592225E-2</v>
      </c>
      <c r="G1226" s="35">
        <f t="shared" si="820"/>
        <v>2.4548611111106702E-2</v>
      </c>
      <c r="H1226" s="35">
        <f t="shared" si="821"/>
        <v>2.8640046296291154E-2</v>
      </c>
      <c r="I1226" s="35">
        <f t="shared" si="822"/>
        <v>3.2731481481475602E-2</v>
      </c>
      <c r="J1226" s="35">
        <f t="shared" si="823"/>
        <v>3.6822916666660051E-2</v>
      </c>
      <c r="K1226" s="36">
        <f t="shared" si="824"/>
        <v>4.0914351851844499E-2</v>
      </c>
      <c r="L1226" s="35">
        <f t="shared" si="825"/>
        <v>4.5005787037028955E-2</v>
      </c>
      <c r="M1226" s="35">
        <f t="shared" si="826"/>
        <v>4.9097222222213403E-2</v>
      </c>
      <c r="N1226" s="35">
        <f t="shared" si="827"/>
        <v>5.3188657407397852E-2</v>
      </c>
      <c r="O1226" s="35">
        <f t="shared" si="828"/>
        <v>5.7280092592582307E-2</v>
      </c>
      <c r="P1226" s="36">
        <f t="shared" si="829"/>
        <v>6.1371527777766756E-2</v>
      </c>
      <c r="Q1226" s="35">
        <f t="shared" si="830"/>
        <v>6.5462962962951204E-2</v>
      </c>
      <c r="R1226" s="35">
        <f t="shared" si="831"/>
        <v>6.955439814813566E-2</v>
      </c>
      <c r="S1226" s="35">
        <f t="shared" si="832"/>
        <v>7.3645833333320102E-2</v>
      </c>
      <c r="T1226" s="35">
        <f t="shared" si="833"/>
        <v>7.7737268518504557E-2</v>
      </c>
      <c r="U1226" s="36">
        <f t="shared" si="834"/>
        <v>8.1828703703688999E-2</v>
      </c>
      <c r="V1226" s="35">
        <f t="shared" si="835"/>
        <v>8.5920138888873454E-2</v>
      </c>
      <c r="W1226" s="37">
        <f t="shared" si="836"/>
        <v>8.6308825231465977E-2</v>
      </c>
      <c r="X1226" s="35">
        <f t="shared" si="837"/>
        <v>9.001157407405791E-2</v>
      </c>
      <c r="Y1226" s="35">
        <f t="shared" si="838"/>
        <v>9.4103009259242351E-2</v>
      </c>
      <c r="Z1226" s="35">
        <f t="shared" si="839"/>
        <v>9.8194444444426807E-2</v>
      </c>
      <c r="AA1226" s="36">
        <f t="shared" si="840"/>
        <v>0.10228587962961126</v>
      </c>
      <c r="AB1226" s="35">
        <f t="shared" si="841"/>
        <v>0.1063773148147957</v>
      </c>
      <c r="AC1226" s="35">
        <f t="shared" si="842"/>
        <v>0.11046874999998016</v>
      </c>
      <c r="AD1226" s="35">
        <f t="shared" si="843"/>
        <v>0.11456018518516461</v>
      </c>
      <c r="AE1226" s="35">
        <f t="shared" si="844"/>
        <v>0.11865162037034906</v>
      </c>
      <c r="AF1226" s="36">
        <f t="shared" si="845"/>
        <v>0.12274305555553351</v>
      </c>
      <c r="AG1226" s="35">
        <f t="shared" si="846"/>
        <v>0.12683449074071795</v>
      </c>
      <c r="AH1226" s="35">
        <f t="shared" si="847"/>
        <v>0.13092592592590241</v>
      </c>
      <c r="AI1226" s="35">
        <f t="shared" si="848"/>
        <v>0.13501736111108686</v>
      </c>
      <c r="AJ1226" s="35">
        <f t="shared" si="849"/>
        <v>0.13910879629627132</v>
      </c>
      <c r="AK1226" s="36">
        <f t="shared" si="850"/>
        <v>0.14320023148145575</v>
      </c>
      <c r="AL1226" s="35">
        <f t="shared" si="851"/>
        <v>0.1472916666666402</v>
      </c>
      <c r="AM1226" s="35">
        <f t="shared" si="852"/>
        <v>0.15138310185182466</v>
      </c>
      <c r="AN1226" s="35">
        <f t="shared" si="853"/>
        <v>0.15547453703700911</v>
      </c>
      <c r="AO1226" s="35">
        <f t="shared" si="854"/>
        <v>0.15956597222219357</v>
      </c>
      <c r="AP1226" s="36">
        <f t="shared" si="855"/>
        <v>0.163657407407378</v>
      </c>
      <c r="AQ1226" s="35">
        <f t="shared" si="856"/>
        <v>0.16774884259256245</v>
      </c>
      <c r="AR1226" s="35">
        <f t="shared" si="857"/>
        <v>0.17184027777774691</v>
      </c>
      <c r="AS1226" s="38">
        <f t="shared" si="858"/>
        <v>0.17263810763885787</v>
      </c>
      <c r="AU1226" s="33">
        <v>4.0914351851844503E-3</v>
      </c>
    </row>
    <row r="1227" spans="1:47">
      <c r="A1227" s="33">
        <v>4.0925925925918497E-3</v>
      </c>
      <c r="B1227" s="34">
        <v>4.0925925925918497E-3</v>
      </c>
      <c r="C1227" s="35">
        <f t="shared" si="859"/>
        <v>8.1851851851836993E-3</v>
      </c>
      <c r="D1227" s="35">
        <f t="shared" si="817"/>
        <v>1.2277777777775549E-2</v>
      </c>
      <c r="E1227" s="35">
        <f t="shared" si="818"/>
        <v>1.6370370370367399E-2</v>
      </c>
      <c r="F1227" s="36">
        <f t="shared" si="819"/>
        <v>2.0462962962959248E-2</v>
      </c>
      <c r="G1227" s="35">
        <f t="shared" si="820"/>
        <v>2.4555555555551098E-2</v>
      </c>
      <c r="H1227" s="35">
        <f t="shared" si="821"/>
        <v>2.8648148148142948E-2</v>
      </c>
      <c r="I1227" s="35">
        <f t="shared" si="822"/>
        <v>3.2740740740734797E-2</v>
      </c>
      <c r="J1227" s="35">
        <f t="shared" si="823"/>
        <v>3.6833333333326647E-2</v>
      </c>
      <c r="K1227" s="36">
        <f t="shared" si="824"/>
        <v>4.0925925925918497E-2</v>
      </c>
      <c r="L1227" s="35">
        <f t="shared" si="825"/>
        <v>4.5018518518510346E-2</v>
      </c>
      <c r="M1227" s="35">
        <f t="shared" si="826"/>
        <v>4.9111111111102196E-2</v>
      </c>
      <c r="N1227" s="35">
        <f t="shared" si="827"/>
        <v>5.3203703703694046E-2</v>
      </c>
      <c r="O1227" s="35">
        <f t="shared" si="828"/>
        <v>5.7296296296285895E-2</v>
      </c>
      <c r="P1227" s="36">
        <f t="shared" si="829"/>
        <v>6.1388888888877745E-2</v>
      </c>
      <c r="Q1227" s="35">
        <f t="shared" si="830"/>
        <v>6.5481481481469594E-2</v>
      </c>
      <c r="R1227" s="35">
        <f t="shared" si="831"/>
        <v>6.9574074074061437E-2</v>
      </c>
      <c r="S1227" s="35">
        <f t="shared" si="832"/>
        <v>7.3666666666653294E-2</v>
      </c>
      <c r="T1227" s="35">
        <f t="shared" si="833"/>
        <v>7.775925925924515E-2</v>
      </c>
      <c r="U1227" s="36">
        <f t="shared" si="834"/>
        <v>8.1851851851836993E-2</v>
      </c>
      <c r="V1227" s="35">
        <f t="shared" si="835"/>
        <v>8.5944444444428836E-2</v>
      </c>
      <c r="W1227" s="37">
        <f t="shared" si="836"/>
        <v>8.633324074072507E-2</v>
      </c>
      <c r="X1227" s="35">
        <f t="shared" si="837"/>
        <v>9.0037037037020692E-2</v>
      </c>
      <c r="Y1227" s="35">
        <f t="shared" si="838"/>
        <v>9.4129629629612549E-2</v>
      </c>
      <c r="Z1227" s="35">
        <f t="shared" si="839"/>
        <v>9.8222222222204392E-2</v>
      </c>
      <c r="AA1227" s="36">
        <f t="shared" si="840"/>
        <v>0.10231481481479623</v>
      </c>
      <c r="AB1227" s="35">
        <f t="shared" si="841"/>
        <v>0.10640740740738809</v>
      </c>
      <c r="AC1227" s="35">
        <f t="shared" si="842"/>
        <v>0.11049999999997995</v>
      </c>
      <c r="AD1227" s="35">
        <f t="shared" si="843"/>
        <v>0.11459259259257179</v>
      </c>
      <c r="AE1227" s="35">
        <f t="shared" si="844"/>
        <v>0.11868518518516363</v>
      </c>
      <c r="AF1227" s="36">
        <f t="shared" si="845"/>
        <v>0.12277777777775549</v>
      </c>
      <c r="AG1227" s="35">
        <f t="shared" si="846"/>
        <v>0.12687037037034735</v>
      </c>
      <c r="AH1227" s="35">
        <f t="shared" si="847"/>
        <v>0.13096296296293919</v>
      </c>
      <c r="AI1227" s="35">
        <f t="shared" si="848"/>
        <v>0.13505555555553103</v>
      </c>
      <c r="AJ1227" s="35">
        <f t="shared" si="849"/>
        <v>0.13914814814812287</v>
      </c>
      <c r="AK1227" s="36">
        <f t="shared" si="850"/>
        <v>0.14324074074071474</v>
      </c>
      <c r="AL1227" s="35">
        <f t="shared" si="851"/>
        <v>0.14733333333330659</v>
      </c>
      <c r="AM1227" s="35">
        <f t="shared" si="852"/>
        <v>0.15142592592589843</v>
      </c>
      <c r="AN1227" s="35">
        <f t="shared" si="853"/>
        <v>0.1555185185184903</v>
      </c>
      <c r="AO1227" s="35">
        <f t="shared" si="854"/>
        <v>0.15961111111108214</v>
      </c>
      <c r="AP1227" s="36">
        <f t="shared" si="855"/>
        <v>0.16370370370367399</v>
      </c>
      <c r="AQ1227" s="35">
        <f t="shared" si="856"/>
        <v>0.16779629629626583</v>
      </c>
      <c r="AR1227" s="35">
        <f t="shared" si="857"/>
        <v>0.17188888888885767</v>
      </c>
      <c r="AS1227" s="38">
        <f t="shared" si="858"/>
        <v>0.1726869444444131</v>
      </c>
      <c r="AU1227" s="33">
        <v>4.0925925925918497E-3</v>
      </c>
    </row>
    <row r="1228" spans="1:47">
      <c r="A1228" s="33">
        <v>4.0937499999992603E-3</v>
      </c>
      <c r="B1228" s="34">
        <v>4.0937499999992603E-3</v>
      </c>
      <c r="C1228" s="35">
        <f t="shared" si="859"/>
        <v>8.1874999999985206E-3</v>
      </c>
      <c r="D1228" s="35">
        <f t="shared" si="817"/>
        <v>1.228124999999778E-2</v>
      </c>
      <c r="E1228" s="35">
        <f t="shared" si="818"/>
        <v>1.6374999999997041E-2</v>
      </c>
      <c r="F1228" s="36">
        <f t="shared" si="819"/>
        <v>2.0468749999996302E-2</v>
      </c>
      <c r="G1228" s="35">
        <f t="shared" si="820"/>
        <v>2.456249999999556E-2</v>
      </c>
      <c r="H1228" s="35">
        <f t="shared" si="821"/>
        <v>2.8656249999994821E-2</v>
      </c>
      <c r="I1228" s="35">
        <f t="shared" si="822"/>
        <v>3.2749999999994082E-2</v>
      </c>
      <c r="J1228" s="35">
        <f t="shared" si="823"/>
        <v>3.684374999999334E-2</v>
      </c>
      <c r="K1228" s="36">
        <f t="shared" si="824"/>
        <v>4.0937499999992605E-2</v>
      </c>
      <c r="L1228" s="35">
        <f t="shared" si="825"/>
        <v>4.5031249999991863E-2</v>
      </c>
      <c r="M1228" s="35">
        <f t="shared" si="826"/>
        <v>4.912499999999112E-2</v>
      </c>
      <c r="N1228" s="35">
        <f t="shared" si="827"/>
        <v>5.3218749999990385E-2</v>
      </c>
      <c r="O1228" s="35">
        <f t="shared" si="828"/>
        <v>5.7312499999989643E-2</v>
      </c>
      <c r="P1228" s="36">
        <f t="shared" si="829"/>
        <v>6.1406249999988907E-2</v>
      </c>
      <c r="Q1228" s="35">
        <f t="shared" si="830"/>
        <v>6.5499999999988165E-2</v>
      </c>
      <c r="R1228" s="35">
        <f t="shared" si="831"/>
        <v>6.9593749999987423E-2</v>
      </c>
      <c r="S1228" s="35">
        <f t="shared" si="832"/>
        <v>7.368749999998668E-2</v>
      </c>
      <c r="T1228" s="35">
        <f t="shared" si="833"/>
        <v>7.7781249999985952E-2</v>
      </c>
      <c r="U1228" s="36">
        <f t="shared" si="834"/>
        <v>8.187499999998521E-2</v>
      </c>
      <c r="V1228" s="35">
        <f t="shared" si="835"/>
        <v>8.5968749999984467E-2</v>
      </c>
      <c r="W1228" s="37">
        <f t="shared" si="836"/>
        <v>8.6357656249984385E-2</v>
      </c>
      <c r="X1228" s="35">
        <f t="shared" si="837"/>
        <v>9.0062499999983725E-2</v>
      </c>
      <c r="Y1228" s="35">
        <f t="shared" si="838"/>
        <v>9.4156249999982983E-2</v>
      </c>
      <c r="Z1228" s="35">
        <f t="shared" si="839"/>
        <v>9.824999999998224E-2</v>
      </c>
      <c r="AA1228" s="36">
        <f t="shared" si="840"/>
        <v>0.10234374999998151</v>
      </c>
      <c r="AB1228" s="35">
        <f t="shared" si="841"/>
        <v>0.10643749999998077</v>
      </c>
      <c r="AC1228" s="35">
        <f t="shared" si="842"/>
        <v>0.11053124999998003</v>
      </c>
      <c r="AD1228" s="35">
        <f t="shared" si="843"/>
        <v>0.11462499999997929</v>
      </c>
      <c r="AE1228" s="35">
        <f t="shared" si="844"/>
        <v>0.11871874999997854</v>
      </c>
      <c r="AF1228" s="36">
        <f t="shared" si="845"/>
        <v>0.12281249999997781</v>
      </c>
      <c r="AG1228" s="35">
        <f t="shared" si="846"/>
        <v>0.12690624999997707</v>
      </c>
      <c r="AH1228" s="35">
        <f t="shared" si="847"/>
        <v>0.13099999999997633</v>
      </c>
      <c r="AI1228" s="35">
        <f t="shared" si="848"/>
        <v>0.13509374999997559</v>
      </c>
      <c r="AJ1228" s="35">
        <f t="shared" si="849"/>
        <v>0.13918749999997485</v>
      </c>
      <c r="AK1228" s="36">
        <f t="shared" si="850"/>
        <v>0.1432812499999741</v>
      </c>
      <c r="AL1228" s="35">
        <f t="shared" si="851"/>
        <v>0.14737499999997336</v>
      </c>
      <c r="AM1228" s="35">
        <f t="shared" si="852"/>
        <v>0.15146874999997262</v>
      </c>
      <c r="AN1228" s="35">
        <f t="shared" si="853"/>
        <v>0.1555624999999719</v>
      </c>
      <c r="AO1228" s="35">
        <f t="shared" si="854"/>
        <v>0.15965624999997116</v>
      </c>
      <c r="AP1228" s="36">
        <f t="shared" si="855"/>
        <v>0.16374999999997042</v>
      </c>
      <c r="AQ1228" s="35">
        <f t="shared" si="856"/>
        <v>0.16784374999996968</v>
      </c>
      <c r="AR1228" s="35">
        <f t="shared" si="857"/>
        <v>0.17193749999996893</v>
      </c>
      <c r="AS1228" s="38">
        <f t="shared" si="858"/>
        <v>0.1727357812499688</v>
      </c>
      <c r="AU1228" s="33">
        <v>4.0937499999992603E-3</v>
      </c>
    </row>
    <row r="1229" spans="1:47">
      <c r="A1229" s="33">
        <v>4.0949074074066597E-3</v>
      </c>
      <c r="B1229" s="34">
        <v>4.0949074074066597E-3</v>
      </c>
      <c r="C1229" s="35">
        <f t="shared" si="859"/>
        <v>8.1898148148133194E-3</v>
      </c>
      <c r="D1229" s="35">
        <f t="shared" si="817"/>
        <v>1.228472222221998E-2</v>
      </c>
      <c r="E1229" s="35">
        <f t="shared" si="818"/>
        <v>1.6379629629626639E-2</v>
      </c>
      <c r="F1229" s="36">
        <f t="shared" si="819"/>
        <v>2.0474537037033298E-2</v>
      </c>
      <c r="G1229" s="35">
        <f t="shared" si="820"/>
        <v>2.456944444443996E-2</v>
      </c>
      <c r="H1229" s="35">
        <f t="shared" si="821"/>
        <v>2.8664351851846619E-2</v>
      </c>
      <c r="I1229" s="35">
        <f t="shared" si="822"/>
        <v>3.2759259259253277E-2</v>
      </c>
      <c r="J1229" s="35">
        <f t="shared" si="823"/>
        <v>3.6854166666659936E-2</v>
      </c>
      <c r="K1229" s="36">
        <f t="shared" si="824"/>
        <v>4.0949074074066595E-2</v>
      </c>
      <c r="L1229" s="35">
        <f t="shared" si="825"/>
        <v>4.5043981481473254E-2</v>
      </c>
      <c r="M1229" s="35">
        <f t="shared" si="826"/>
        <v>4.913888888887992E-2</v>
      </c>
      <c r="N1229" s="35">
        <f t="shared" si="827"/>
        <v>5.3233796296286578E-2</v>
      </c>
      <c r="O1229" s="35">
        <f t="shared" si="828"/>
        <v>5.7328703703693237E-2</v>
      </c>
      <c r="P1229" s="36">
        <f t="shared" si="829"/>
        <v>6.1423611111099896E-2</v>
      </c>
      <c r="Q1229" s="35">
        <f t="shared" si="830"/>
        <v>6.5518518518506555E-2</v>
      </c>
      <c r="R1229" s="35">
        <f t="shared" si="831"/>
        <v>6.9613425925913214E-2</v>
      </c>
      <c r="S1229" s="35">
        <f t="shared" si="832"/>
        <v>7.3708333333319873E-2</v>
      </c>
      <c r="T1229" s="35">
        <f t="shared" si="833"/>
        <v>7.7803240740726531E-2</v>
      </c>
      <c r="U1229" s="36">
        <f t="shared" si="834"/>
        <v>8.189814814813319E-2</v>
      </c>
      <c r="V1229" s="35">
        <f t="shared" si="835"/>
        <v>8.5993055555539849E-2</v>
      </c>
      <c r="W1229" s="37">
        <f t="shared" si="836"/>
        <v>8.6382071759243478E-2</v>
      </c>
      <c r="X1229" s="35">
        <f t="shared" si="837"/>
        <v>9.0087962962946508E-2</v>
      </c>
      <c r="Y1229" s="35">
        <f t="shared" si="838"/>
        <v>9.4182870370353167E-2</v>
      </c>
      <c r="Z1229" s="35">
        <f t="shared" si="839"/>
        <v>9.8277777777759839E-2</v>
      </c>
      <c r="AA1229" s="36">
        <f t="shared" si="840"/>
        <v>0.1023726851851665</v>
      </c>
      <c r="AB1229" s="35">
        <f t="shared" si="841"/>
        <v>0.10646759259257316</v>
      </c>
      <c r="AC1229" s="35">
        <f t="shared" si="842"/>
        <v>0.11056249999997982</v>
      </c>
      <c r="AD1229" s="35">
        <f t="shared" si="843"/>
        <v>0.11465740740738647</v>
      </c>
      <c r="AE1229" s="35">
        <f t="shared" si="844"/>
        <v>0.11875231481479313</v>
      </c>
      <c r="AF1229" s="36">
        <f t="shared" si="845"/>
        <v>0.12284722222219979</v>
      </c>
      <c r="AG1229" s="35">
        <f t="shared" si="846"/>
        <v>0.12694212962960644</v>
      </c>
      <c r="AH1229" s="35">
        <f t="shared" si="847"/>
        <v>0.13103703703701311</v>
      </c>
      <c r="AI1229" s="35">
        <f t="shared" si="848"/>
        <v>0.13513194444441978</v>
      </c>
      <c r="AJ1229" s="35">
        <f t="shared" si="849"/>
        <v>0.13922685185182643</v>
      </c>
      <c r="AK1229" s="36">
        <f t="shared" si="850"/>
        <v>0.1433217592592331</v>
      </c>
      <c r="AL1229" s="35">
        <f t="shared" si="851"/>
        <v>0.14741666666663975</v>
      </c>
      <c r="AM1229" s="35">
        <f t="shared" si="852"/>
        <v>0.15151157407404642</v>
      </c>
      <c r="AN1229" s="35">
        <f t="shared" si="853"/>
        <v>0.15560648148145306</v>
      </c>
      <c r="AO1229" s="35">
        <f t="shared" si="854"/>
        <v>0.15970138888885974</v>
      </c>
      <c r="AP1229" s="36">
        <f t="shared" si="855"/>
        <v>0.16379629629626638</v>
      </c>
      <c r="AQ1229" s="35">
        <f t="shared" si="856"/>
        <v>0.16789120370367305</v>
      </c>
      <c r="AR1229" s="35">
        <f t="shared" si="857"/>
        <v>0.1719861111110797</v>
      </c>
      <c r="AS1229" s="38">
        <f t="shared" si="858"/>
        <v>0.172784618055524</v>
      </c>
      <c r="AU1229" s="33">
        <v>4.0949074074066597E-3</v>
      </c>
    </row>
    <row r="1230" spans="1:47">
      <c r="A1230" s="33">
        <v>4.0960648148140703E-3</v>
      </c>
      <c r="B1230" s="34">
        <v>4.0960648148140703E-3</v>
      </c>
      <c r="C1230" s="35">
        <f t="shared" si="859"/>
        <v>8.1921296296281407E-3</v>
      </c>
      <c r="D1230" s="35">
        <f t="shared" si="817"/>
        <v>1.2288194444442211E-2</v>
      </c>
      <c r="E1230" s="35">
        <f t="shared" si="818"/>
        <v>1.6384259259256281E-2</v>
      </c>
      <c r="F1230" s="36">
        <f t="shared" si="819"/>
        <v>2.0480324074070352E-2</v>
      </c>
      <c r="G1230" s="35">
        <f t="shared" si="820"/>
        <v>2.4576388888884422E-2</v>
      </c>
      <c r="H1230" s="35">
        <f t="shared" si="821"/>
        <v>2.8672453703698492E-2</v>
      </c>
      <c r="I1230" s="35">
        <f t="shared" si="822"/>
        <v>3.2768518518512563E-2</v>
      </c>
      <c r="J1230" s="35">
        <f t="shared" si="823"/>
        <v>3.6864583333326637E-2</v>
      </c>
      <c r="K1230" s="36">
        <f t="shared" si="824"/>
        <v>4.0960648148140703E-2</v>
      </c>
      <c r="L1230" s="35">
        <f t="shared" si="825"/>
        <v>4.505671296295477E-2</v>
      </c>
      <c r="M1230" s="35">
        <f t="shared" si="826"/>
        <v>4.9152777777768844E-2</v>
      </c>
      <c r="N1230" s="35">
        <f t="shared" si="827"/>
        <v>5.3248842592582918E-2</v>
      </c>
      <c r="O1230" s="35">
        <f t="shared" si="828"/>
        <v>5.7344907407396985E-2</v>
      </c>
      <c r="P1230" s="36">
        <f t="shared" si="829"/>
        <v>6.1440972222211052E-2</v>
      </c>
      <c r="Q1230" s="35">
        <f t="shared" si="830"/>
        <v>6.5537037037025125E-2</v>
      </c>
      <c r="R1230" s="35">
        <f t="shared" si="831"/>
        <v>6.9633101851839199E-2</v>
      </c>
      <c r="S1230" s="35">
        <f t="shared" si="832"/>
        <v>7.3729166666653273E-2</v>
      </c>
      <c r="T1230" s="35">
        <f t="shared" si="833"/>
        <v>7.7825231481467333E-2</v>
      </c>
      <c r="U1230" s="36">
        <f t="shared" si="834"/>
        <v>8.1921296296281407E-2</v>
      </c>
      <c r="V1230" s="35">
        <f t="shared" si="835"/>
        <v>8.6017361111095481E-2</v>
      </c>
      <c r="W1230" s="37">
        <f t="shared" si="836"/>
        <v>8.6406487268502807E-2</v>
      </c>
      <c r="X1230" s="35">
        <f t="shared" si="837"/>
        <v>9.011342592590954E-2</v>
      </c>
      <c r="Y1230" s="35">
        <f t="shared" si="838"/>
        <v>9.4209490740723614E-2</v>
      </c>
      <c r="Z1230" s="35">
        <f t="shared" si="839"/>
        <v>9.8305555555537688E-2</v>
      </c>
      <c r="AA1230" s="36">
        <f t="shared" si="840"/>
        <v>0.10240162037035176</v>
      </c>
      <c r="AB1230" s="35">
        <f t="shared" si="841"/>
        <v>0.10649768518516584</v>
      </c>
      <c r="AC1230" s="35">
        <f t="shared" si="842"/>
        <v>0.1105937499999799</v>
      </c>
      <c r="AD1230" s="35">
        <f t="shared" si="843"/>
        <v>0.11468981481479397</v>
      </c>
      <c r="AE1230" s="35">
        <f t="shared" si="844"/>
        <v>0.11878587962960804</v>
      </c>
      <c r="AF1230" s="36">
        <f t="shared" si="845"/>
        <v>0.1228819444444221</v>
      </c>
      <c r="AG1230" s="35">
        <f t="shared" si="846"/>
        <v>0.12697800925923619</v>
      </c>
      <c r="AH1230" s="35">
        <f t="shared" si="847"/>
        <v>0.13107407407405025</v>
      </c>
      <c r="AI1230" s="35">
        <f t="shared" si="848"/>
        <v>0.13517013888886431</v>
      </c>
      <c r="AJ1230" s="35">
        <f t="shared" si="849"/>
        <v>0.1392662037036784</v>
      </c>
      <c r="AK1230" s="36">
        <f t="shared" si="850"/>
        <v>0.14336226851849246</v>
      </c>
      <c r="AL1230" s="35">
        <f t="shared" si="851"/>
        <v>0.14745833333330655</v>
      </c>
      <c r="AM1230" s="35">
        <f t="shared" si="852"/>
        <v>0.15155439814812061</v>
      </c>
      <c r="AN1230" s="35">
        <f t="shared" si="853"/>
        <v>0.15565046296293467</v>
      </c>
      <c r="AO1230" s="35">
        <f t="shared" si="854"/>
        <v>0.15974652777774875</v>
      </c>
      <c r="AP1230" s="36">
        <f t="shared" si="855"/>
        <v>0.16384259259256281</v>
      </c>
      <c r="AQ1230" s="35">
        <f t="shared" si="856"/>
        <v>0.16793865740737687</v>
      </c>
      <c r="AR1230" s="35">
        <f t="shared" si="857"/>
        <v>0.17203472222219096</v>
      </c>
      <c r="AS1230" s="38">
        <f t="shared" si="858"/>
        <v>0.17283345486107971</v>
      </c>
      <c r="AU1230" s="33">
        <v>4.0960648148140703E-3</v>
      </c>
    </row>
    <row r="1231" spans="1:47">
      <c r="A1231" s="33">
        <v>4.0972222222214697E-3</v>
      </c>
      <c r="B1231" s="34">
        <v>4.0972222222214697E-3</v>
      </c>
      <c r="C1231" s="35">
        <f t="shared" si="859"/>
        <v>8.1944444444429394E-3</v>
      </c>
      <c r="D1231" s="35">
        <f t="shared" ref="D1231:D1294" si="860">B1231*3</f>
        <v>1.2291666666664409E-2</v>
      </c>
      <c r="E1231" s="35">
        <f t="shared" ref="E1231:E1294" si="861">B1231*4</f>
        <v>1.6388888888885879E-2</v>
      </c>
      <c r="F1231" s="36">
        <f t="shared" ref="F1231:F1294" si="862">B1231*5</f>
        <v>2.0486111111107347E-2</v>
      </c>
      <c r="G1231" s="35">
        <f t="shared" ref="G1231:G1294" si="863">B1231*6</f>
        <v>2.4583333333328818E-2</v>
      </c>
      <c r="H1231" s="35">
        <f t="shared" ref="H1231:H1294" si="864">B1231*7</f>
        <v>2.868055555555029E-2</v>
      </c>
      <c r="I1231" s="35">
        <f t="shared" ref="I1231:I1294" si="865">B1231*8</f>
        <v>3.2777777777771758E-2</v>
      </c>
      <c r="J1231" s="35">
        <f t="shared" ref="J1231:J1294" si="866">B1231*9</f>
        <v>3.6874999999993226E-2</v>
      </c>
      <c r="K1231" s="36">
        <f t="shared" ref="K1231:K1294" si="867">B1231*10</f>
        <v>4.0972222222214694E-2</v>
      </c>
      <c r="L1231" s="35">
        <f t="shared" ref="L1231:L1294" si="868">B1231*11</f>
        <v>4.5069444444436169E-2</v>
      </c>
      <c r="M1231" s="35">
        <f t="shared" ref="M1231:M1294" si="869">B1231*12</f>
        <v>4.9166666666657637E-2</v>
      </c>
      <c r="N1231" s="35">
        <f t="shared" ref="N1231:N1294" si="870">B1231*13</f>
        <v>5.3263888888879105E-2</v>
      </c>
      <c r="O1231" s="35">
        <f t="shared" ref="O1231:O1294" si="871">B1231*14</f>
        <v>5.7361111111100579E-2</v>
      </c>
      <c r="P1231" s="36">
        <f t="shared" ref="P1231:P1294" si="872">B1231*15</f>
        <v>6.1458333333322047E-2</v>
      </c>
      <c r="Q1231" s="35">
        <f t="shared" ref="Q1231:Q1294" si="873">B1231*16</f>
        <v>6.5555555555543515E-2</v>
      </c>
      <c r="R1231" s="35">
        <f t="shared" ref="R1231:R1294" si="874">B1231*17</f>
        <v>6.965277777776499E-2</v>
      </c>
      <c r="S1231" s="35">
        <f t="shared" ref="S1231:S1294" si="875">B1231*18</f>
        <v>7.3749999999986451E-2</v>
      </c>
      <c r="T1231" s="35">
        <f t="shared" ref="T1231:T1294" si="876">B1231*19</f>
        <v>7.7847222222207926E-2</v>
      </c>
      <c r="U1231" s="36">
        <f t="shared" ref="U1231:U1294" si="877">B1231*20</f>
        <v>8.1944444444429387E-2</v>
      </c>
      <c r="V1231" s="35">
        <f t="shared" ref="V1231:V1294" si="878">B1231*21</f>
        <v>8.6041666666650862E-2</v>
      </c>
      <c r="W1231" s="37">
        <f t="shared" ref="W1231:W1294" si="879">B1231*21.095</f>
        <v>8.64309027777619E-2</v>
      </c>
      <c r="X1231" s="35">
        <f t="shared" ref="X1231:X1294" si="880">B1231*22</f>
        <v>9.0138888888872337E-2</v>
      </c>
      <c r="Y1231" s="35">
        <f t="shared" ref="Y1231:Y1294" si="881">B1231*23</f>
        <v>9.4236111111093798E-2</v>
      </c>
      <c r="Z1231" s="35">
        <f t="shared" ref="Z1231:Z1294" si="882">B1231*24</f>
        <v>9.8333333333315273E-2</v>
      </c>
      <c r="AA1231" s="36">
        <f t="shared" ref="AA1231:AA1294" si="883">B1231*25</f>
        <v>0.10243055555553675</v>
      </c>
      <c r="AB1231" s="35">
        <f t="shared" ref="AB1231:AB1294" si="884">B1231*26</f>
        <v>0.10652777777775821</v>
      </c>
      <c r="AC1231" s="35">
        <f t="shared" ref="AC1231:AC1294" si="885">B1231*27</f>
        <v>0.11062499999997968</v>
      </c>
      <c r="AD1231" s="35">
        <f t="shared" ref="AD1231:AD1294" si="886">B1231*28</f>
        <v>0.11472222222220116</v>
      </c>
      <c r="AE1231" s="35">
        <f t="shared" ref="AE1231:AE1294" si="887">B1231*29</f>
        <v>0.11881944444442262</v>
      </c>
      <c r="AF1231" s="36">
        <f t="shared" ref="AF1231:AF1294" si="888">B1231*30</f>
        <v>0.12291666666664409</v>
      </c>
      <c r="AG1231" s="35">
        <f t="shared" ref="AG1231:AG1294" si="889">B1231*31</f>
        <v>0.12701388888886556</v>
      </c>
      <c r="AH1231" s="35">
        <f t="shared" ref="AH1231:AH1294" si="890">B1231*32</f>
        <v>0.13111111111108703</v>
      </c>
      <c r="AI1231" s="35">
        <f t="shared" ref="AI1231:AI1294" si="891">B1231*33</f>
        <v>0.13520833333330851</v>
      </c>
      <c r="AJ1231" s="35">
        <f t="shared" ref="AJ1231:AJ1294" si="892">B1231*34</f>
        <v>0.13930555555552998</v>
      </c>
      <c r="AK1231" s="36">
        <f t="shared" ref="AK1231:AK1294" si="893">B1231*35</f>
        <v>0.14340277777775143</v>
      </c>
      <c r="AL1231" s="35">
        <f t="shared" ref="AL1231:AL1294" si="894">B1231*36</f>
        <v>0.1474999999999729</v>
      </c>
      <c r="AM1231" s="35">
        <f t="shared" ref="AM1231:AM1294" si="895">B1231*37</f>
        <v>0.15159722222219438</v>
      </c>
      <c r="AN1231" s="35">
        <f t="shared" ref="AN1231:AN1294" si="896">B1231*38</f>
        <v>0.15569444444441585</v>
      </c>
      <c r="AO1231" s="35">
        <f t="shared" ref="AO1231:AO1294" si="897">B1231*39</f>
        <v>0.15979166666663733</v>
      </c>
      <c r="AP1231" s="36">
        <f t="shared" ref="AP1231:AP1294" si="898">B1231*40</f>
        <v>0.16388888888885877</v>
      </c>
      <c r="AQ1231" s="35">
        <f t="shared" ref="AQ1231:AQ1294" si="899">B1231*41</f>
        <v>0.16798611111108025</v>
      </c>
      <c r="AR1231" s="35">
        <f t="shared" ref="AR1231:AR1294" si="900">B1231*42</f>
        <v>0.17208333333330172</v>
      </c>
      <c r="AS1231" s="38">
        <f t="shared" ref="AS1231:AS1294" si="901">B1231*42.195</f>
        <v>0.17288229166663491</v>
      </c>
      <c r="AU1231" s="33">
        <v>4.0972222222214697E-3</v>
      </c>
    </row>
    <row r="1232" spans="1:47">
      <c r="A1232" s="33">
        <v>4.0983796296288804E-3</v>
      </c>
      <c r="B1232" s="34">
        <v>4.0983796296288804E-3</v>
      </c>
      <c r="C1232" s="35">
        <f t="shared" si="859"/>
        <v>8.1967592592577607E-3</v>
      </c>
      <c r="D1232" s="35">
        <f t="shared" si="860"/>
        <v>1.2295138888886642E-2</v>
      </c>
      <c r="E1232" s="35">
        <f t="shared" si="861"/>
        <v>1.6393518518515521E-2</v>
      </c>
      <c r="F1232" s="36">
        <f t="shared" si="862"/>
        <v>2.0491898148144401E-2</v>
      </c>
      <c r="G1232" s="35">
        <f t="shared" si="863"/>
        <v>2.4590277777773284E-2</v>
      </c>
      <c r="H1232" s="35">
        <f t="shared" si="864"/>
        <v>2.8688657407402163E-2</v>
      </c>
      <c r="I1232" s="35">
        <f t="shared" si="865"/>
        <v>3.2787037037031043E-2</v>
      </c>
      <c r="J1232" s="35">
        <f t="shared" si="866"/>
        <v>3.6885416666659926E-2</v>
      </c>
      <c r="K1232" s="36">
        <f t="shared" si="867"/>
        <v>4.0983796296288802E-2</v>
      </c>
      <c r="L1232" s="35">
        <f t="shared" si="868"/>
        <v>4.5082175925917685E-2</v>
      </c>
      <c r="M1232" s="35">
        <f t="shared" si="869"/>
        <v>4.9180555555546568E-2</v>
      </c>
      <c r="N1232" s="35">
        <f t="shared" si="870"/>
        <v>5.3278935185175444E-2</v>
      </c>
      <c r="O1232" s="35">
        <f t="shared" si="871"/>
        <v>5.7377314814804327E-2</v>
      </c>
      <c r="P1232" s="36">
        <f t="shared" si="872"/>
        <v>6.1475694444433203E-2</v>
      </c>
      <c r="Q1232" s="35">
        <f t="shared" si="873"/>
        <v>6.5574074074062086E-2</v>
      </c>
      <c r="R1232" s="35">
        <f t="shared" si="874"/>
        <v>6.9672453703690962E-2</v>
      </c>
      <c r="S1232" s="35">
        <f t="shared" si="875"/>
        <v>7.3770833333319852E-2</v>
      </c>
      <c r="T1232" s="35">
        <f t="shared" si="876"/>
        <v>7.7869212962948728E-2</v>
      </c>
      <c r="U1232" s="36">
        <f t="shared" si="877"/>
        <v>8.1967592592577604E-2</v>
      </c>
      <c r="V1232" s="35">
        <f t="shared" si="878"/>
        <v>8.6065972222206494E-2</v>
      </c>
      <c r="W1232" s="37">
        <f t="shared" si="879"/>
        <v>8.6455318287021229E-2</v>
      </c>
      <c r="X1232" s="35">
        <f t="shared" si="880"/>
        <v>9.016435185183537E-2</v>
      </c>
      <c r="Y1232" s="35">
        <f t="shared" si="881"/>
        <v>9.4262731481464246E-2</v>
      </c>
      <c r="Z1232" s="35">
        <f t="shared" si="882"/>
        <v>9.8361111111093136E-2</v>
      </c>
      <c r="AA1232" s="36">
        <f t="shared" si="883"/>
        <v>0.10245949074072201</v>
      </c>
      <c r="AB1232" s="35">
        <f t="shared" si="884"/>
        <v>0.10655787037035089</v>
      </c>
      <c r="AC1232" s="35">
        <f t="shared" si="885"/>
        <v>0.11065624999997976</v>
      </c>
      <c r="AD1232" s="35">
        <f t="shared" si="886"/>
        <v>0.11475462962960865</v>
      </c>
      <c r="AE1232" s="35">
        <f t="shared" si="887"/>
        <v>0.11885300925923753</v>
      </c>
      <c r="AF1232" s="36">
        <f t="shared" si="888"/>
        <v>0.12295138888886641</v>
      </c>
      <c r="AG1232" s="35">
        <f t="shared" si="889"/>
        <v>0.12704976851849528</v>
      </c>
      <c r="AH1232" s="35">
        <f t="shared" si="890"/>
        <v>0.13114814814812417</v>
      </c>
      <c r="AI1232" s="35">
        <f t="shared" si="891"/>
        <v>0.13524652777775306</v>
      </c>
      <c r="AJ1232" s="35">
        <f t="shared" si="892"/>
        <v>0.13934490740738192</v>
      </c>
      <c r="AK1232" s="36">
        <f t="shared" si="893"/>
        <v>0.14344328703701081</v>
      </c>
      <c r="AL1232" s="35">
        <f t="shared" si="894"/>
        <v>0.1475416666666397</v>
      </c>
      <c r="AM1232" s="35">
        <f t="shared" si="895"/>
        <v>0.15164004629626857</v>
      </c>
      <c r="AN1232" s="35">
        <f t="shared" si="896"/>
        <v>0.15573842592589746</v>
      </c>
      <c r="AO1232" s="35">
        <f t="shared" si="897"/>
        <v>0.15983680555552635</v>
      </c>
      <c r="AP1232" s="36">
        <f t="shared" si="898"/>
        <v>0.16393518518515521</v>
      </c>
      <c r="AQ1232" s="35">
        <f t="shared" si="899"/>
        <v>0.1680335648147841</v>
      </c>
      <c r="AR1232" s="35">
        <f t="shared" si="900"/>
        <v>0.17213194444441299</v>
      </c>
      <c r="AS1232" s="38">
        <f t="shared" si="901"/>
        <v>0.17293112847219061</v>
      </c>
      <c r="AU1232" s="33">
        <v>4.0983796296288804E-3</v>
      </c>
    </row>
    <row r="1233" spans="1:47">
      <c r="A1233" s="33">
        <v>4.0995370370362797E-3</v>
      </c>
      <c r="B1233" s="34">
        <v>4.0995370370362797E-3</v>
      </c>
      <c r="C1233" s="35">
        <f t="shared" si="859"/>
        <v>8.1990740740725595E-3</v>
      </c>
      <c r="D1233" s="35">
        <f t="shared" si="860"/>
        <v>1.2298611111108838E-2</v>
      </c>
      <c r="E1233" s="35">
        <f t="shared" si="861"/>
        <v>1.6398148148145119E-2</v>
      </c>
      <c r="F1233" s="36">
        <f t="shared" si="862"/>
        <v>2.04976851851814E-2</v>
      </c>
      <c r="G1233" s="35">
        <f t="shared" si="863"/>
        <v>2.4597222222217677E-2</v>
      </c>
      <c r="H1233" s="35">
        <f t="shared" si="864"/>
        <v>2.8696759259253957E-2</v>
      </c>
      <c r="I1233" s="35">
        <f t="shared" si="865"/>
        <v>3.2796296296290238E-2</v>
      </c>
      <c r="J1233" s="35">
        <f t="shared" si="866"/>
        <v>3.6895833333326515E-2</v>
      </c>
      <c r="K1233" s="36">
        <f t="shared" si="867"/>
        <v>4.0995370370362799E-2</v>
      </c>
      <c r="L1233" s="35">
        <f t="shared" si="868"/>
        <v>4.5094907407399076E-2</v>
      </c>
      <c r="M1233" s="35">
        <f t="shared" si="869"/>
        <v>4.9194444444435353E-2</v>
      </c>
      <c r="N1233" s="35">
        <f t="shared" si="870"/>
        <v>5.3293981481471638E-2</v>
      </c>
      <c r="O1233" s="35">
        <f t="shared" si="871"/>
        <v>5.7393518518507915E-2</v>
      </c>
      <c r="P1233" s="36">
        <f t="shared" si="872"/>
        <v>6.1493055555544199E-2</v>
      </c>
      <c r="Q1233" s="35">
        <f t="shared" si="873"/>
        <v>6.5592592592580476E-2</v>
      </c>
      <c r="R1233" s="35">
        <f t="shared" si="874"/>
        <v>6.9692129629616753E-2</v>
      </c>
      <c r="S1233" s="35">
        <f t="shared" si="875"/>
        <v>7.379166666665303E-2</v>
      </c>
      <c r="T1233" s="35">
        <f t="shared" si="876"/>
        <v>7.7891203703689321E-2</v>
      </c>
      <c r="U1233" s="36">
        <f t="shared" si="877"/>
        <v>8.1990740740725598E-2</v>
      </c>
      <c r="V1233" s="35">
        <f t="shared" si="878"/>
        <v>8.6090277777761876E-2</v>
      </c>
      <c r="W1233" s="37">
        <f t="shared" si="879"/>
        <v>8.6479733796280323E-2</v>
      </c>
      <c r="X1233" s="35">
        <f t="shared" si="880"/>
        <v>9.0189814814798153E-2</v>
      </c>
      <c r="Y1233" s="35">
        <f t="shared" si="881"/>
        <v>9.428935185183443E-2</v>
      </c>
      <c r="Z1233" s="35">
        <f t="shared" si="882"/>
        <v>9.8388888888870707E-2</v>
      </c>
      <c r="AA1233" s="36">
        <f t="shared" si="883"/>
        <v>0.102488425925907</v>
      </c>
      <c r="AB1233" s="35">
        <f t="shared" si="884"/>
        <v>0.10658796296294328</v>
      </c>
      <c r="AC1233" s="35">
        <f t="shared" si="885"/>
        <v>0.11068749999997955</v>
      </c>
      <c r="AD1233" s="35">
        <f t="shared" si="886"/>
        <v>0.11478703703701583</v>
      </c>
      <c r="AE1233" s="35">
        <f t="shared" si="887"/>
        <v>0.11888657407405211</v>
      </c>
      <c r="AF1233" s="36">
        <f t="shared" si="888"/>
        <v>0.1229861111110884</v>
      </c>
      <c r="AG1233" s="35">
        <f t="shared" si="889"/>
        <v>0.12708564814812467</v>
      </c>
      <c r="AH1233" s="35">
        <f t="shared" si="890"/>
        <v>0.13118518518516095</v>
      </c>
      <c r="AI1233" s="35">
        <f t="shared" si="891"/>
        <v>0.13528472222219723</v>
      </c>
      <c r="AJ1233" s="35">
        <f t="shared" si="892"/>
        <v>0.13938425925923351</v>
      </c>
      <c r="AK1233" s="36">
        <f t="shared" si="893"/>
        <v>0.14348379629626978</v>
      </c>
      <c r="AL1233" s="35">
        <f t="shared" si="894"/>
        <v>0.14758333333330606</v>
      </c>
      <c r="AM1233" s="35">
        <f t="shared" si="895"/>
        <v>0.15168287037034234</v>
      </c>
      <c r="AN1233" s="35">
        <f t="shared" si="896"/>
        <v>0.15578240740737864</v>
      </c>
      <c r="AO1233" s="35">
        <f t="shared" si="897"/>
        <v>0.15988194444441492</v>
      </c>
      <c r="AP1233" s="36">
        <f t="shared" si="898"/>
        <v>0.1639814814814512</v>
      </c>
      <c r="AQ1233" s="35">
        <f t="shared" si="899"/>
        <v>0.16808101851848747</v>
      </c>
      <c r="AR1233" s="35">
        <f t="shared" si="900"/>
        <v>0.17218055555552375</v>
      </c>
      <c r="AS1233" s="38">
        <f t="shared" si="901"/>
        <v>0.17297996527774581</v>
      </c>
      <c r="AU1233" s="33">
        <v>4.0995370370362797E-3</v>
      </c>
    </row>
    <row r="1234" spans="1:47">
      <c r="A1234" s="33">
        <v>4.1006944444436999E-3</v>
      </c>
      <c r="B1234" s="34">
        <v>4.1006944444436999E-3</v>
      </c>
      <c r="C1234" s="35">
        <f t="shared" si="859"/>
        <v>8.2013888888873999E-3</v>
      </c>
      <c r="D1234" s="35">
        <f t="shared" si="860"/>
        <v>1.2302083333331101E-2</v>
      </c>
      <c r="E1234" s="35">
        <f t="shared" si="861"/>
        <v>1.64027777777748E-2</v>
      </c>
      <c r="F1234" s="36">
        <f t="shared" si="862"/>
        <v>2.0503472222218499E-2</v>
      </c>
      <c r="G1234" s="35">
        <f t="shared" si="863"/>
        <v>2.4604166666662201E-2</v>
      </c>
      <c r="H1234" s="35">
        <f t="shared" si="864"/>
        <v>2.87048611111059E-2</v>
      </c>
      <c r="I1234" s="35">
        <f t="shared" si="865"/>
        <v>3.28055555555496E-2</v>
      </c>
      <c r="J1234" s="35">
        <f t="shared" si="866"/>
        <v>3.6906249999993299E-2</v>
      </c>
      <c r="K1234" s="36">
        <f t="shared" si="867"/>
        <v>4.1006944444436998E-2</v>
      </c>
      <c r="L1234" s="35">
        <f t="shared" si="868"/>
        <v>4.5107638888880697E-2</v>
      </c>
      <c r="M1234" s="35">
        <f t="shared" si="869"/>
        <v>4.9208333333324403E-2</v>
      </c>
      <c r="N1234" s="35">
        <f t="shared" si="870"/>
        <v>5.3309027777768102E-2</v>
      </c>
      <c r="O1234" s="35">
        <f t="shared" si="871"/>
        <v>5.7409722222211801E-2</v>
      </c>
      <c r="P1234" s="36">
        <f t="shared" si="872"/>
        <v>6.15104166666555E-2</v>
      </c>
      <c r="Q1234" s="35">
        <f t="shared" si="873"/>
        <v>6.5611111111099199E-2</v>
      </c>
      <c r="R1234" s="35">
        <f t="shared" si="874"/>
        <v>6.9711805555542905E-2</v>
      </c>
      <c r="S1234" s="35">
        <f t="shared" si="875"/>
        <v>7.3812499999986597E-2</v>
      </c>
      <c r="T1234" s="35">
        <f t="shared" si="876"/>
        <v>7.7913194444430303E-2</v>
      </c>
      <c r="U1234" s="36">
        <f t="shared" si="877"/>
        <v>8.2013888888873995E-2</v>
      </c>
      <c r="V1234" s="35">
        <f t="shared" si="878"/>
        <v>8.6114583333317701E-2</v>
      </c>
      <c r="W1234" s="37">
        <f t="shared" si="879"/>
        <v>8.6504149305539846E-2</v>
      </c>
      <c r="X1234" s="35">
        <f t="shared" si="880"/>
        <v>9.0215277777761393E-2</v>
      </c>
      <c r="Y1234" s="35">
        <f t="shared" si="881"/>
        <v>9.4315972222205099E-2</v>
      </c>
      <c r="Z1234" s="35">
        <f t="shared" si="882"/>
        <v>9.8416666666648805E-2</v>
      </c>
      <c r="AA1234" s="36">
        <f t="shared" si="883"/>
        <v>0.1025173611110925</v>
      </c>
      <c r="AB1234" s="35">
        <f t="shared" si="884"/>
        <v>0.1066180555555362</v>
      </c>
      <c r="AC1234" s="35">
        <f t="shared" si="885"/>
        <v>0.1107187499999799</v>
      </c>
      <c r="AD1234" s="35">
        <f t="shared" si="886"/>
        <v>0.1148194444444236</v>
      </c>
      <c r="AE1234" s="35">
        <f t="shared" si="887"/>
        <v>0.11892013888886729</v>
      </c>
      <c r="AF1234" s="36">
        <f t="shared" si="888"/>
        <v>0.123020833333311</v>
      </c>
      <c r="AG1234" s="35">
        <f t="shared" si="889"/>
        <v>0.12712152777775471</v>
      </c>
      <c r="AH1234" s="35">
        <f t="shared" si="890"/>
        <v>0.1312222222221984</v>
      </c>
      <c r="AI1234" s="35">
        <f t="shared" si="891"/>
        <v>0.13532291666664209</v>
      </c>
      <c r="AJ1234" s="35">
        <f t="shared" si="892"/>
        <v>0.13942361111108581</v>
      </c>
      <c r="AK1234" s="36">
        <f t="shared" si="893"/>
        <v>0.1435243055555295</v>
      </c>
      <c r="AL1234" s="35">
        <f t="shared" si="894"/>
        <v>0.14762499999997319</v>
      </c>
      <c r="AM1234" s="35">
        <f t="shared" si="895"/>
        <v>0.15172569444441689</v>
      </c>
      <c r="AN1234" s="35">
        <f t="shared" si="896"/>
        <v>0.15582638888886061</v>
      </c>
      <c r="AO1234" s="35">
        <f t="shared" si="897"/>
        <v>0.1599270833333043</v>
      </c>
      <c r="AP1234" s="36">
        <f t="shared" si="898"/>
        <v>0.16402777777774799</v>
      </c>
      <c r="AQ1234" s="35">
        <f t="shared" si="899"/>
        <v>0.16812847222219171</v>
      </c>
      <c r="AR1234" s="35">
        <f t="shared" si="900"/>
        <v>0.1722291666666354</v>
      </c>
      <c r="AS1234" s="38">
        <f t="shared" si="901"/>
        <v>0.17302880208330193</v>
      </c>
      <c r="AU1234" s="33">
        <v>4.1006944444436999E-3</v>
      </c>
    </row>
    <row r="1235" spans="1:47">
      <c r="A1235" s="33">
        <v>4.1018518518511097E-3</v>
      </c>
      <c r="B1235" s="34">
        <v>4.1018518518511097E-3</v>
      </c>
      <c r="C1235" s="35">
        <f t="shared" si="859"/>
        <v>8.2037037037022194E-3</v>
      </c>
      <c r="D1235" s="35">
        <f t="shared" si="860"/>
        <v>1.2305555555553328E-2</v>
      </c>
      <c r="E1235" s="35">
        <f t="shared" si="861"/>
        <v>1.6407407407404439E-2</v>
      </c>
      <c r="F1235" s="36">
        <f t="shared" si="862"/>
        <v>2.0509259259255549E-2</v>
      </c>
      <c r="G1235" s="35">
        <f t="shared" si="863"/>
        <v>2.4611111111106657E-2</v>
      </c>
      <c r="H1235" s="35">
        <f t="shared" si="864"/>
        <v>2.8712962962957767E-2</v>
      </c>
      <c r="I1235" s="35">
        <f t="shared" si="865"/>
        <v>3.2814814814808878E-2</v>
      </c>
      <c r="J1235" s="35">
        <f t="shared" si="866"/>
        <v>3.6916666666659985E-2</v>
      </c>
      <c r="K1235" s="36">
        <f t="shared" si="867"/>
        <v>4.1018518518511099E-2</v>
      </c>
      <c r="L1235" s="35">
        <f t="shared" si="868"/>
        <v>4.5120370370362206E-2</v>
      </c>
      <c r="M1235" s="35">
        <f t="shared" si="869"/>
        <v>4.9222222222213313E-2</v>
      </c>
      <c r="N1235" s="35">
        <f t="shared" si="870"/>
        <v>5.3324074074064427E-2</v>
      </c>
      <c r="O1235" s="35">
        <f t="shared" si="871"/>
        <v>5.7425925925915534E-2</v>
      </c>
      <c r="P1235" s="36">
        <f t="shared" si="872"/>
        <v>6.1527777777766648E-2</v>
      </c>
      <c r="Q1235" s="35">
        <f t="shared" si="873"/>
        <v>6.5629629629617756E-2</v>
      </c>
      <c r="R1235" s="35">
        <f t="shared" si="874"/>
        <v>6.9731481481468863E-2</v>
      </c>
      <c r="S1235" s="35">
        <f t="shared" si="875"/>
        <v>7.383333333331997E-2</v>
      </c>
      <c r="T1235" s="35">
        <f t="shared" si="876"/>
        <v>7.7935185185171091E-2</v>
      </c>
      <c r="U1235" s="36">
        <f t="shared" si="877"/>
        <v>8.2037037037022198E-2</v>
      </c>
      <c r="V1235" s="35">
        <f t="shared" si="878"/>
        <v>8.6138888888873305E-2</v>
      </c>
      <c r="W1235" s="37">
        <f t="shared" si="879"/>
        <v>8.6528564814799161E-2</v>
      </c>
      <c r="X1235" s="35">
        <f t="shared" si="880"/>
        <v>9.0240740740724412E-2</v>
      </c>
      <c r="Y1235" s="35">
        <f t="shared" si="881"/>
        <v>9.4342592592575519E-2</v>
      </c>
      <c r="Z1235" s="35">
        <f t="shared" si="882"/>
        <v>9.8444444444426626E-2</v>
      </c>
      <c r="AA1235" s="36">
        <f t="shared" si="883"/>
        <v>0.10254629629627775</v>
      </c>
      <c r="AB1235" s="35">
        <f t="shared" si="884"/>
        <v>0.10664814814812885</v>
      </c>
      <c r="AC1235" s="35">
        <f t="shared" si="885"/>
        <v>0.11074999999997996</v>
      </c>
      <c r="AD1235" s="35">
        <f t="shared" si="886"/>
        <v>0.11485185185183107</v>
      </c>
      <c r="AE1235" s="35">
        <f t="shared" si="887"/>
        <v>0.11895370370368218</v>
      </c>
      <c r="AF1235" s="36">
        <f t="shared" si="888"/>
        <v>0.1230555555555333</v>
      </c>
      <c r="AG1235" s="35">
        <f t="shared" si="889"/>
        <v>0.1271574074073844</v>
      </c>
      <c r="AH1235" s="35">
        <f t="shared" si="890"/>
        <v>0.13125925925923551</v>
      </c>
      <c r="AI1235" s="35">
        <f t="shared" si="891"/>
        <v>0.13536111111108662</v>
      </c>
      <c r="AJ1235" s="35">
        <f t="shared" si="892"/>
        <v>0.13946296296293773</v>
      </c>
      <c r="AK1235" s="36">
        <f t="shared" si="893"/>
        <v>0.14356481481478883</v>
      </c>
      <c r="AL1235" s="35">
        <f t="shared" si="894"/>
        <v>0.14766666666663994</v>
      </c>
      <c r="AM1235" s="35">
        <f t="shared" si="895"/>
        <v>0.15176851851849105</v>
      </c>
      <c r="AN1235" s="35">
        <f t="shared" si="896"/>
        <v>0.15587037037034218</v>
      </c>
      <c r="AO1235" s="35">
        <f t="shared" si="897"/>
        <v>0.15997222222219329</v>
      </c>
      <c r="AP1235" s="36">
        <f t="shared" si="898"/>
        <v>0.1640740740740444</v>
      </c>
      <c r="AQ1235" s="35">
        <f t="shared" si="899"/>
        <v>0.1681759259258955</v>
      </c>
      <c r="AR1235" s="35">
        <f t="shared" si="900"/>
        <v>0.17227777777774661</v>
      </c>
      <c r="AS1235" s="38">
        <f t="shared" si="901"/>
        <v>0.17307763888885758</v>
      </c>
      <c r="AU1235" s="33">
        <v>4.1018518518511097E-3</v>
      </c>
    </row>
    <row r="1236" spans="1:47">
      <c r="A1236" s="33">
        <v>4.1030092592585004E-3</v>
      </c>
      <c r="B1236" s="34">
        <v>4.1030092592585004E-3</v>
      </c>
      <c r="C1236" s="35">
        <f t="shared" si="859"/>
        <v>8.2060185185170009E-3</v>
      </c>
      <c r="D1236" s="35">
        <f t="shared" si="860"/>
        <v>1.23090277777755E-2</v>
      </c>
      <c r="E1236" s="35">
        <f t="shared" si="861"/>
        <v>1.6412037037034002E-2</v>
      </c>
      <c r="F1236" s="36">
        <f t="shared" si="862"/>
        <v>2.0515046296292503E-2</v>
      </c>
      <c r="G1236" s="35">
        <f t="shared" si="863"/>
        <v>2.4618055555551001E-2</v>
      </c>
      <c r="H1236" s="35">
        <f t="shared" si="864"/>
        <v>2.8721064814809502E-2</v>
      </c>
      <c r="I1236" s="35">
        <f t="shared" si="865"/>
        <v>3.2824074074068003E-2</v>
      </c>
      <c r="J1236" s="35">
        <f t="shared" si="866"/>
        <v>3.6927083333326505E-2</v>
      </c>
      <c r="K1236" s="36">
        <f t="shared" si="867"/>
        <v>4.1030092592585006E-2</v>
      </c>
      <c r="L1236" s="35">
        <f t="shared" si="868"/>
        <v>4.5133101851843507E-2</v>
      </c>
      <c r="M1236" s="35">
        <f t="shared" si="869"/>
        <v>4.9236111111102002E-2</v>
      </c>
      <c r="N1236" s="35">
        <f t="shared" si="870"/>
        <v>5.3339120370360503E-2</v>
      </c>
      <c r="O1236" s="35">
        <f t="shared" si="871"/>
        <v>5.7442129629619004E-2</v>
      </c>
      <c r="P1236" s="36">
        <f t="shared" si="872"/>
        <v>6.1545138888877506E-2</v>
      </c>
      <c r="Q1236" s="35">
        <f t="shared" si="873"/>
        <v>6.5648148148136007E-2</v>
      </c>
      <c r="R1236" s="35">
        <f t="shared" si="874"/>
        <v>6.9751157407394501E-2</v>
      </c>
      <c r="S1236" s="35">
        <f t="shared" si="875"/>
        <v>7.3854166666653009E-2</v>
      </c>
      <c r="T1236" s="35">
        <f t="shared" si="876"/>
        <v>7.7957175925911504E-2</v>
      </c>
      <c r="U1236" s="36">
        <f t="shared" si="877"/>
        <v>8.2060185185170012E-2</v>
      </c>
      <c r="V1236" s="35">
        <f t="shared" si="878"/>
        <v>8.6163194444428506E-2</v>
      </c>
      <c r="W1236" s="37">
        <f t="shared" si="879"/>
        <v>8.655298032405806E-2</v>
      </c>
      <c r="X1236" s="35">
        <f t="shared" si="880"/>
        <v>9.0266203703687015E-2</v>
      </c>
      <c r="Y1236" s="35">
        <f t="shared" si="881"/>
        <v>9.4369212962945509E-2</v>
      </c>
      <c r="Z1236" s="35">
        <f t="shared" si="882"/>
        <v>9.8472222222204003E-2</v>
      </c>
      <c r="AA1236" s="36">
        <f t="shared" si="883"/>
        <v>0.10257523148146251</v>
      </c>
      <c r="AB1236" s="35">
        <f t="shared" si="884"/>
        <v>0.10667824074072101</v>
      </c>
      <c r="AC1236" s="35">
        <f t="shared" si="885"/>
        <v>0.11078124999997951</v>
      </c>
      <c r="AD1236" s="35">
        <f t="shared" si="886"/>
        <v>0.11488425925923801</v>
      </c>
      <c r="AE1236" s="35">
        <f t="shared" si="887"/>
        <v>0.11898726851849652</v>
      </c>
      <c r="AF1236" s="36">
        <f t="shared" si="888"/>
        <v>0.12309027777775501</v>
      </c>
      <c r="AG1236" s="35">
        <f t="shared" si="889"/>
        <v>0.12719328703701352</v>
      </c>
      <c r="AH1236" s="35">
        <f t="shared" si="890"/>
        <v>0.13129629629627201</v>
      </c>
      <c r="AI1236" s="35">
        <f t="shared" si="891"/>
        <v>0.13539930555553051</v>
      </c>
      <c r="AJ1236" s="35">
        <f t="shared" si="892"/>
        <v>0.139502314814789</v>
      </c>
      <c r="AK1236" s="36">
        <f t="shared" si="893"/>
        <v>0.14360532407404752</v>
      </c>
      <c r="AL1236" s="35">
        <f t="shared" si="894"/>
        <v>0.14770833333330602</v>
      </c>
      <c r="AM1236" s="35">
        <f t="shared" si="895"/>
        <v>0.15181134259256451</v>
      </c>
      <c r="AN1236" s="35">
        <f t="shared" si="896"/>
        <v>0.15591435185182301</v>
      </c>
      <c r="AO1236" s="35">
        <f t="shared" si="897"/>
        <v>0.16001736111108153</v>
      </c>
      <c r="AP1236" s="36">
        <f t="shared" si="898"/>
        <v>0.16412037037034002</v>
      </c>
      <c r="AQ1236" s="35">
        <f t="shared" si="899"/>
        <v>0.16822337962959852</v>
      </c>
      <c r="AR1236" s="35">
        <f t="shared" si="900"/>
        <v>0.17232638888885701</v>
      </c>
      <c r="AS1236" s="38">
        <f t="shared" si="901"/>
        <v>0.17312647569441242</v>
      </c>
      <c r="AU1236" s="33">
        <v>4.1030092592585004E-3</v>
      </c>
    </row>
    <row r="1237" spans="1:47">
      <c r="A1237" s="33">
        <v>4.1041666666659198E-3</v>
      </c>
      <c r="B1237" s="34">
        <v>4.1041666666659198E-3</v>
      </c>
      <c r="C1237" s="35">
        <f t="shared" si="859"/>
        <v>8.2083333333318395E-3</v>
      </c>
      <c r="D1237" s="35">
        <f t="shared" si="860"/>
        <v>1.2312499999997759E-2</v>
      </c>
      <c r="E1237" s="35">
        <f t="shared" si="861"/>
        <v>1.6416666666663679E-2</v>
      </c>
      <c r="F1237" s="36">
        <f t="shared" si="862"/>
        <v>2.0520833333329599E-2</v>
      </c>
      <c r="G1237" s="35">
        <f t="shared" si="863"/>
        <v>2.4624999999995519E-2</v>
      </c>
      <c r="H1237" s="35">
        <f t="shared" si="864"/>
        <v>2.8729166666661438E-2</v>
      </c>
      <c r="I1237" s="35">
        <f t="shared" si="865"/>
        <v>3.2833333333327358E-2</v>
      </c>
      <c r="J1237" s="35">
        <f t="shared" si="866"/>
        <v>3.6937499999993281E-2</v>
      </c>
      <c r="K1237" s="36">
        <f t="shared" si="867"/>
        <v>4.1041666666659198E-2</v>
      </c>
      <c r="L1237" s="35">
        <f t="shared" si="868"/>
        <v>4.5145833333325114E-2</v>
      </c>
      <c r="M1237" s="35">
        <f t="shared" si="869"/>
        <v>4.9249999999991037E-2</v>
      </c>
      <c r="N1237" s="35">
        <f t="shared" si="870"/>
        <v>5.335416666665696E-2</v>
      </c>
      <c r="O1237" s="35">
        <f t="shared" si="871"/>
        <v>5.7458333333322877E-2</v>
      </c>
      <c r="P1237" s="36">
        <f t="shared" si="872"/>
        <v>6.1562499999988793E-2</v>
      </c>
      <c r="Q1237" s="35">
        <f t="shared" si="873"/>
        <v>6.5666666666654716E-2</v>
      </c>
      <c r="R1237" s="35">
        <f t="shared" si="874"/>
        <v>6.9770833333320639E-2</v>
      </c>
      <c r="S1237" s="35">
        <f t="shared" si="875"/>
        <v>7.3874999999986563E-2</v>
      </c>
      <c r="T1237" s="35">
        <f t="shared" si="876"/>
        <v>7.7979166666652472E-2</v>
      </c>
      <c r="U1237" s="36">
        <f t="shared" si="877"/>
        <v>8.2083333333318395E-2</v>
      </c>
      <c r="V1237" s="35">
        <f t="shared" si="878"/>
        <v>8.6187499999984318E-2</v>
      </c>
      <c r="W1237" s="37">
        <f t="shared" si="879"/>
        <v>8.6577395833317569E-2</v>
      </c>
      <c r="X1237" s="35">
        <f t="shared" si="880"/>
        <v>9.0291666666650228E-2</v>
      </c>
      <c r="Y1237" s="35">
        <f t="shared" si="881"/>
        <v>9.4395833333316151E-2</v>
      </c>
      <c r="Z1237" s="35">
        <f t="shared" si="882"/>
        <v>9.8499999999982074E-2</v>
      </c>
      <c r="AA1237" s="36">
        <f t="shared" si="883"/>
        <v>0.102604166666648</v>
      </c>
      <c r="AB1237" s="35">
        <f t="shared" si="884"/>
        <v>0.10670833333331392</v>
      </c>
      <c r="AC1237" s="35">
        <f t="shared" si="885"/>
        <v>0.11081249999997983</v>
      </c>
      <c r="AD1237" s="35">
        <f t="shared" si="886"/>
        <v>0.11491666666664575</v>
      </c>
      <c r="AE1237" s="35">
        <f t="shared" si="887"/>
        <v>0.11902083333331168</v>
      </c>
      <c r="AF1237" s="36">
        <f t="shared" si="888"/>
        <v>0.12312499999997759</v>
      </c>
      <c r="AG1237" s="35">
        <f t="shared" si="889"/>
        <v>0.12722916666664352</v>
      </c>
      <c r="AH1237" s="35">
        <f t="shared" si="890"/>
        <v>0.13133333333330943</v>
      </c>
      <c r="AI1237" s="35">
        <f t="shared" si="891"/>
        <v>0.13543749999997534</v>
      </c>
      <c r="AJ1237" s="35">
        <f t="shared" si="892"/>
        <v>0.13954166666664128</v>
      </c>
      <c r="AK1237" s="36">
        <f t="shared" si="893"/>
        <v>0.14364583333330719</v>
      </c>
      <c r="AL1237" s="35">
        <f t="shared" si="894"/>
        <v>0.14774999999997313</v>
      </c>
      <c r="AM1237" s="35">
        <f t="shared" si="895"/>
        <v>0.15185416666663903</v>
      </c>
      <c r="AN1237" s="35">
        <f t="shared" si="896"/>
        <v>0.15595833333330494</v>
      </c>
      <c r="AO1237" s="35">
        <f t="shared" si="897"/>
        <v>0.16006249999997088</v>
      </c>
      <c r="AP1237" s="36">
        <f t="shared" si="898"/>
        <v>0.16416666666663679</v>
      </c>
      <c r="AQ1237" s="35">
        <f t="shared" si="899"/>
        <v>0.1682708333333027</v>
      </c>
      <c r="AR1237" s="35">
        <f t="shared" si="900"/>
        <v>0.17237499999996864</v>
      </c>
      <c r="AS1237" s="38">
        <f t="shared" si="901"/>
        <v>0.17317531249996848</v>
      </c>
      <c r="AU1237" s="33">
        <v>4.1041666666659198E-3</v>
      </c>
    </row>
    <row r="1238" spans="1:47">
      <c r="A1238" s="33">
        <v>4.1053240740733304E-3</v>
      </c>
      <c r="B1238" s="34">
        <v>4.1053240740733304E-3</v>
      </c>
      <c r="C1238" s="35">
        <f t="shared" si="859"/>
        <v>8.2106481481466608E-3</v>
      </c>
      <c r="D1238" s="35">
        <f t="shared" si="860"/>
        <v>1.231597222221999E-2</v>
      </c>
      <c r="E1238" s="35">
        <f t="shared" si="861"/>
        <v>1.6421296296293322E-2</v>
      </c>
      <c r="F1238" s="36">
        <f t="shared" si="862"/>
        <v>2.0526620370366653E-2</v>
      </c>
      <c r="G1238" s="35">
        <f t="shared" si="863"/>
        <v>2.4631944444439981E-2</v>
      </c>
      <c r="H1238" s="35">
        <f t="shared" si="864"/>
        <v>2.8737268518513312E-2</v>
      </c>
      <c r="I1238" s="35">
        <f t="shared" si="865"/>
        <v>3.2842592592586643E-2</v>
      </c>
      <c r="J1238" s="35">
        <f t="shared" si="866"/>
        <v>3.6947916666659975E-2</v>
      </c>
      <c r="K1238" s="36">
        <f t="shared" si="867"/>
        <v>4.1053240740733306E-2</v>
      </c>
      <c r="L1238" s="35">
        <f t="shared" si="868"/>
        <v>4.5158564814806637E-2</v>
      </c>
      <c r="M1238" s="35">
        <f t="shared" si="869"/>
        <v>4.9263888888879961E-2</v>
      </c>
      <c r="N1238" s="35">
        <f t="shared" si="870"/>
        <v>5.3369212962953293E-2</v>
      </c>
      <c r="O1238" s="35">
        <f t="shared" si="871"/>
        <v>5.7474537037026624E-2</v>
      </c>
      <c r="P1238" s="36">
        <f t="shared" si="872"/>
        <v>6.1579861111099955E-2</v>
      </c>
      <c r="Q1238" s="35">
        <f t="shared" si="873"/>
        <v>6.5685185185173287E-2</v>
      </c>
      <c r="R1238" s="35">
        <f t="shared" si="874"/>
        <v>6.9790509259246611E-2</v>
      </c>
      <c r="S1238" s="35">
        <f t="shared" si="875"/>
        <v>7.3895833333319949E-2</v>
      </c>
      <c r="T1238" s="35">
        <f t="shared" si="876"/>
        <v>7.8001157407393273E-2</v>
      </c>
      <c r="U1238" s="36">
        <f t="shared" si="877"/>
        <v>8.2106481481466612E-2</v>
      </c>
      <c r="V1238" s="35">
        <f t="shared" si="878"/>
        <v>8.6211805555539936E-2</v>
      </c>
      <c r="W1238" s="37">
        <f t="shared" si="879"/>
        <v>8.6601811342576898E-2</v>
      </c>
      <c r="X1238" s="35">
        <f t="shared" si="880"/>
        <v>9.0317129629613274E-2</v>
      </c>
      <c r="Y1238" s="35">
        <f t="shared" si="881"/>
        <v>9.4422453703686599E-2</v>
      </c>
      <c r="Z1238" s="35">
        <f t="shared" si="882"/>
        <v>9.8527777777759923E-2</v>
      </c>
      <c r="AA1238" s="36">
        <f t="shared" si="883"/>
        <v>0.10263310185183326</v>
      </c>
      <c r="AB1238" s="35">
        <f t="shared" si="884"/>
        <v>0.10673842592590659</v>
      </c>
      <c r="AC1238" s="35">
        <f t="shared" si="885"/>
        <v>0.11084374999997992</v>
      </c>
      <c r="AD1238" s="35">
        <f t="shared" si="886"/>
        <v>0.11494907407405325</v>
      </c>
      <c r="AE1238" s="35">
        <f t="shared" si="887"/>
        <v>0.11905439814812659</v>
      </c>
      <c r="AF1238" s="36">
        <f t="shared" si="888"/>
        <v>0.12315972222219991</v>
      </c>
      <c r="AG1238" s="35">
        <f t="shared" si="889"/>
        <v>0.12726504629627325</v>
      </c>
      <c r="AH1238" s="35">
        <f t="shared" si="890"/>
        <v>0.13137037037034657</v>
      </c>
      <c r="AI1238" s="35">
        <f t="shared" si="891"/>
        <v>0.1354756944444199</v>
      </c>
      <c r="AJ1238" s="35">
        <f t="shared" si="892"/>
        <v>0.13958101851849322</v>
      </c>
      <c r="AK1238" s="36">
        <f t="shared" si="893"/>
        <v>0.14368634259256657</v>
      </c>
      <c r="AL1238" s="35">
        <f t="shared" si="894"/>
        <v>0.1477916666666399</v>
      </c>
      <c r="AM1238" s="35">
        <f t="shared" si="895"/>
        <v>0.15189699074071322</v>
      </c>
      <c r="AN1238" s="35">
        <f t="shared" si="896"/>
        <v>0.15600231481478655</v>
      </c>
      <c r="AO1238" s="35">
        <f t="shared" si="897"/>
        <v>0.1601076388888599</v>
      </c>
      <c r="AP1238" s="36">
        <f t="shared" si="898"/>
        <v>0.16421296296293322</v>
      </c>
      <c r="AQ1238" s="35">
        <f t="shared" si="899"/>
        <v>0.16831828703700655</v>
      </c>
      <c r="AR1238" s="35">
        <f t="shared" si="900"/>
        <v>0.17242361111107987</v>
      </c>
      <c r="AS1238" s="38">
        <f t="shared" si="901"/>
        <v>0.17322414930552418</v>
      </c>
      <c r="AU1238" s="33">
        <v>4.1053240740733304E-3</v>
      </c>
    </row>
    <row r="1239" spans="1:47">
      <c r="A1239" s="33">
        <v>4.1064814814807298E-3</v>
      </c>
      <c r="B1239" s="34">
        <v>4.1064814814807298E-3</v>
      </c>
      <c r="C1239" s="35">
        <f t="shared" si="859"/>
        <v>8.2129629629614596E-3</v>
      </c>
      <c r="D1239" s="35">
        <f t="shared" si="860"/>
        <v>1.231944444444219E-2</v>
      </c>
      <c r="E1239" s="35">
        <f t="shared" si="861"/>
        <v>1.6425925925922919E-2</v>
      </c>
      <c r="F1239" s="36">
        <f t="shared" si="862"/>
        <v>2.0532407407403648E-2</v>
      </c>
      <c r="G1239" s="35">
        <f t="shared" si="863"/>
        <v>2.463888888888438E-2</v>
      </c>
      <c r="H1239" s="35">
        <f t="shared" si="864"/>
        <v>2.8745370370365109E-2</v>
      </c>
      <c r="I1239" s="35">
        <f t="shared" si="865"/>
        <v>3.2851851851845838E-2</v>
      </c>
      <c r="J1239" s="35">
        <f t="shared" si="866"/>
        <v>3.6958333333326571E-2</v>
      </c>
      <c r="K1239" s="36">
        <f t="shared" si="867"/>
        <v>4.1064814814807296E-2</v>
      </c>
      <c r="L1239" s="35">
        <f t="shared" si="868"/>
        <v>4.5171296296288029E-2</v>
      </c>
      <c r="M1239" s="35">
        <f t="shared" si="869"/>
        <v>4.9277777777768761E-2</v>
      </c>
      <c r="N1239" s="35">
        <f t="shared" si="870"/>
        <v>5.3384259259249486E-2</v>
      </c>
      <c r="O1239" s="35">
        <f t="shared" si="871"/>
        <v>5.7490740740730219E-2</v>
      </c>
      <c r="P1239" s="36">
        <f t="shared" si="872"/>
        <v>6.1597222222210944E-2</v>
      </c>
      <c r="Q1239" s="35">
        <f t="shared" si="873"/>
        <v>6.5703703703691677E-2</v>
      </c>
      <c r="R1239" s="35">
        <f t="shared" si="874"/>
        <v>6.9810185185172402E-2</v>
      </c>
      <c r="S1239" s="35">
        <f t="shared" si="875"/>
        <v>7.3916666666653141E-2</v>
      </c>
      <c r="T1239" s="35">
        <f t="shared" si="876"/>
        <v>7.8023148148133867E-2</v>
      </c>
      <c r="U1239" s="36">
        <f t="shared" si="877"/>
        <v>8.2129629629614592E-2</v>
      </c>
      <c r="V1239" s="35">
        <f t="shared" si="878"/>
        <v>8.6236111111095332E-2</v>
      </c>
      <c r="W1239" s="37">
        <f t="shared" si="879"/>
        <v>8.6626226851835991E-2</v>
      </c>
      <c r="X1239" s="35">
        <f t="shared" si="880"/>
        <v>9.0342592592576057E-2</v>
      </c>
      <c r="Y1239" s="35">
        <f t="shared" si="881"/>
        <v>9.4449074074056782E-2</v>
      </c>
      <c r="Z1239" s="35">
        <f t="shared" si="882"/>
        <v>9.8555555555537522E-2</v>
      </c>
      <c r="AA1239" s="36">
        <f t="shared" si="883"/>
        <v>0.10266203703701825</v>
      </c>
      <c r="AB1239" s="35">
        <f t="shared" si="884"/>
        <v>0.10676851851849897</v>
      </c>
      <c r="AC1239" s="35">
        <f t="shared" si="885"/>
        <v>0.1108749999999797</v>
      </c>
      <c r="AD1239" s="35">
        <f t="shared" si="886"/>
        <v>0.11498148148146044</v>
      </c>
      <c r="AE1239" s="35">
        <f t="shared" si="887"/>
        <v>0.11908796296294116</v>
      </c>
      <c r="AF1239" s="36">
        <f t="shared" si="888"/>
        <v>0.12319444444442189</v>
      </c>
      <c r="AG1239" s="35">
        <f t="shared" si="889"/>
        <v>0.12730092592590261</v>
      </c>
      <c r="AH1239" s="35">
        <f t="shared" si="890"/>
        <v>0.13140740740738335</v>
      </c>
      <c r="AI1239" s="35">
        <f t="shared" si="891"/>
        <v>0.13551388888886409</v>
      </c>
      <c r="AJ1239" s="35">
        <f t="shared" si="892"/>
        <v>0.1396203703703448</v>
      </c>
      <c r="AK1239" s="36">
        <f t="shared" si="893"/>
        <v>0.14372685185182554</v>
      </c>
      <c r="AL1239" s="35">
        <f t="shared" si="894"/>
        <v>0.14783333333330628</v>
      </c>
      <c r="AM1239" s="35">
        <f t="shared" si="895"/>
        <v>0.15193981481478699</v>
      </c>
      <c r="AN1239" s="35">
        <f t="shared" si="896"/>
        <v>0.15604629629626773</v>
      </c>
      <c r="AO1239" s="35">
        <f t="shared" si="897"/>
        <v>0.16015277777774847</v>
      </c>
      <c r="AP1239" s="36">
        <f t="shared" si="898"/>
        <v>0.16425925925922918</v>
      </c>
      <c r="AQ1239" s="35">
        <f t="shared" si="899"/>
        <v>0.16836574074070992</v>
      </c>
      <c r="AR1239" s="35">
        <f t="shared" si="900"/>
        <v>0.17247222222219066</v>
      </c>
      <c r="AS1239" s="38">
        <f t="shared" si="901"/>
        <v>0.17327298611107939</v>
      </c>
      <c r="AU1239" s="33">
        <v>4.1064814814807298E-3</v>
      </c>
    </row>
    <row r="1240" spans="1:47">
      <c r="A1240" s="33">
        <v>4.1076388888881396E-3</v>
      </c>
      <c r="B1240" s="34">
        <v>4.1076388888881396E-3</v>
      </c>
      <c r="C1240" s="35">
        <f t="shared" si="859"/>
        <v>8.2152777777762791E-3</v>
      </c>
      <c r="D1240" s="35">
        <f t="shared" si="860"/>
        <v>1.2322916666664418E-2</v>
      </c>
      <c r="E1240" s="35">
        <f t="shared" si="861"/>
        <v>1.6430555555552558E-2</v>
      </c>
      <c r="F1240" s="36">
        <f t="shared" si="862"/>
        <v>2.0538194444440699E-2</v>
      </c>
      <c r="G1240" s="35">
        <f t="shared" si="863"/>
        <v>2.4645833333328836E-2</v>
      </c>
      <c r="H1240" s="35">
        <f t="shared" si="864"/>
        <v>2.8753472222216976E-2</v>
      </c>
      <c r="I1240" s="35">
        <f t="shared" si="865"/>
        <v>3.2861111111105117E-2</v>
      </c>
      <c r="J1240" s="35">
        <f t="shared" si="866"/>
        <v>3.6968749999993257E-2</v>
      </c>
      <c r="K1240" s="36">
        <f t="shared" si="867"/>
        <v>4.1076388888881397E-2</v>
      </c>
      <c r="L1240" s="35">
        <f t="shared" si="868"/>
        <v>4.5184027777769538E-2</v>
      </c>
      <c r="M1240" s="35">
        <f t="shared" si="869"/>
        <v>4.9291666666657671E-2</v>
      </c>
      <c r="N1240" s="35">
        <f t="shared" si="870"/>
        <v>5.3399305555545812E-2</v>
      </c>
      <c r="O1240" s="35">
        <f t="shared" si="871"/>
        <v>5.7506944444433952E-2</v>
      </c>
      <c r="P1240" s="36">
        <f t="shared" si="872"/>
        <v>6.1614583333322093E-2</v>
      </c>
      <c r="Q1240" s="35">
        <f t="shared" si="873"/>
        <v>6.5722222222210233E-2</v>
      </c>
      <c r="R1240" s="35">
        <f t="shared" si="874"/>
        <v>6.9829861111098374E-2</v>
      </c>
      <c r="S1240" s="35">
        <f t="shared" si="875"/>
        <v>7.3937499999986514E-2</v>
      </c>
      <c r="T1240" s="35">
        <f t="shared" si="876"/>
        <v>7.8045138888874654E-2</v>
      </c>
      <c r="U1240" s="36">
        <f t="shared" si="877"/>
        <v>8.2152777777762795E-2</v>
      </c>
      <c r="V1240" s="35">
        <f t="shared" si="878"/>
        <v>8.6260416666650935E-2</v>
      </c>
      <c r="W1240" s="37">
        <f t="shared" si="879"/>
        <v>8.6650642361095306E-2</v>
      </c>
      <c r="X1240" s="35">
        <f t="shared" si="880"/>
        <v>9.0368055555539076E-2</v>
      </c>
      <c r="Y1240" s="35">
        <f t="shared" si="881"/>
        <v>9.4475694444427216E-2</v>
      </c>
      <c r="Z1240" s="35">
        <f t="shared" si="882"/>
        <v>9.8583333333315343E-2</v>
      </c>
      <c r="AA1240" s="36">
        <f t="shared" si="883"/>
        <v>0.10269097222220348</v>
      </c>
      <c r="AB1240" s="35">
        <f t="shared" si="884"/>
        <v>0.10679861111109162</v>
      </c>
      <c r="AC1240" s="35">
        <f t="shared" si="885"/>
        <v>0.11090624999997976</v>
      </c>
      <c r="AD1240" s="35">
        <f t="shared" si="886"/>
        <v>0.1150138888888679</v>
      </c>
      <c r="AE1240" s="35">
        <f t="shared" si="887"/>
        <v>0.11912152777775604</v>
      </c>
      <c r="AF1240" s="36">
        <f t="shared" si="888"/>
        <v>0.12322916666664419</v>
      </c>
      <c r="AG1240" s="35">
        <f t="shared" si="889"/>
        <v>0.12733680555553234</v>
      </c>
      <c r="AH1240" s="35">
        <f t="shared" si="890"/>
        <v>0.13144444444442047</v>
      </c>
      <c r="AI1240" s="35">
        <f t="shared" si="891"/>
        <v>0.13555208333330859</v>
      </c>
      <c r="AJ1240" s="35">
        <f t="shared" si="892"/>
        <v>0.13965972222219675</v>
      </c>
      <c r="AK1240" s="36">
        <f t="shared" si="893"/>
        <v>0.14376736111108487</v>
      </c>
      <c r="AL1240" s="35">
        <f t="shared" si="894"/>
        <v>0.14787499999997303</v>
      </c>
      <c r="AM1240" s="35">
        <f t="shared" si="895"/>
        <v>0.15198263888886115</v>
      </c>
      <c r="AN1240" s="35">
        <f t="shared" si="896"/>
        <v>0.15609027777774931</v>
      </c>
      <c r="AO1240" s="35">
        <f t="shared" si="897"/>
        <v>0.16019791666663744</v>
      </c>
      <c r="AP1240" s="36">
        <f t="shared" si="898"/>
        <v>0.16430555555552559</v>
      </c>
      <c r="AQ1240" s="35">
        <f t="shared" si="899"/>
        <v>0.16841319444441372</v>
      </c>
      <c r="AR1240" s="35">
        <f t="shared" si="900"/>
        <v>0.17252083333330187</v>
      </c>
      <c r="AS1240" s="38">
        <f t="shared" si="901"/>
        <v>0.17332182291663506</v>
      </c>
      <c r="AU1240" s="33">
        <v>4.1076388888881396E-3</v>
      </c>
    </row>
    <row r="1241" spans="1:47">
      <c r="A1241" s="33">
        <v>4.1087962962955502E-3</v>
      </c>
      <c r="B1241" s="34">
        <v>4.1087962962955502E-3</v>
      </c>
      <c r="C1241" s="35">
        <f t="shared" si="859"/>
        <v>8.2175925925911004E-3</v>
      </c>
      <c r="D1241" s="35">
        <f t="shared" si="860"/>
        <v>1.2326388888886651E-2</v>
      </c>
      <c r="E1241" s="35">
        <f t="shared" si="861"/>
        <v>1.6435185185182201E-2</v>
      </c>
      <c r="F1241" s="36">
        <f t="shared" si="862"/>
        <v>2.0543981481477749E-2</v>
      </c>
      <c r="G1241" s="35">
        <f t="shared" si="863"/>
        <v>2.4652777777773301E-2</v>
      </c>
      <c r="H1241" s="35">
        <f t="shared" si="864"/>
        <v>2.8761574074068853E-2</v>
      </c>
      <c r="I1241" s="35">
        <f t="shared" si="865"/>
        <v>3.2870370370364402E-2</v>
      </c>
      <c r="J1241" s="35">
        <f t="shared" si="866"/>
        <v>3.697916666665995E-2</v>
      </c>
      <c r="K1241" s="36">
        <f t="shared" si="867"/>
        <v>4.1087962962955499E-2</v>
      </c>
      <c r="L1241" s="35">
        <f t="shared" si="868"/>
        <v>4.5196759259251054E-2</v>
      </c>
      <c r="M1241" s="35">
        <f t="shared" si="869"/>
        <v>4.9305555555546603E-2</v>
      </c>
      <c r="N1241" s="35">
        <f t="shared" si="870"/>
        <v>5.3414351851842151E-2</v>
      </c>
      <c r="O1241" s="35">
        <f t="shared" si="871"/>
        <v>5.7523148148137707E-2</v>
      </c>
      <c r="P1241" s="36">
        <f t="shared" si="872"/>
        <v>6.1631944444433255E-2</v>
      </c>
      <c r="Q1241" s="35">
        <f t="shared" si="873"/>
        <v>6.5740740740728804E-2</v>
      </c>
      <c r="R1241" s="35">
        <f t="shared" si="874"/>
        <v>6.9849537037024359E-2</v>
      </c>
      <c r="S1241" s="35">
        <f t="shared" si="875"/>
        <v>7.3958333333319901E-2</v>
      </c>
      <c r="T1241" s="35">
        <f t="shared" si="876"/>
        <v>7.8067129629615456E-2</v>
      </c>
      <c r="U1241" s="36">
        <f t="shared" si="877"/>
        <v>8.2175925925910998E-2</v>
      </c>
      <c r="V1241" s="35">
        <f t="shared" si="878"/>
        <v>8.6284722222206553E-2</v>
      </c>
      <c r="W1241" s="37">
        <f t="shared" si="879"/>
        <v>8.6675057870354622E-2</v>
      </c>
      <c r="X1241" s="35">
        <f t="shared" si="880"/>
        <v>9.0393518518502108E-2</v>
      </c>
      <c r="Y1241" s="35">
        <f t="shared" si="881"/>
        <v>9.450231481479765E-2</v>
      </c>
      <c r="Z1241" s="35">
        <f t="shared" si="882"/>
        <v>9.8611111111093205E-2</v>
      </c>
      <c r="AA1241" s="36">
        <f t="shared" si="883"/>
        <v>0.10271990740738876</v>
      </c>
      <c r="AB1241" s="35">
        <f t="shared" si="884"/>
        <v>0.1068287037036843</v>
      </c>
      <c r="AC1241" s="35">
        <f t="shared" si="885"/>
        <v>0.11093749999997986</v>
      </c>
      <c r="AD1241" s="35">
        <f t="shared" si="886"/>
        <v>0.11504629629627541</v>
      </c>
      <c r="AE1241" s="35">
        <f t="shared" si="887"/>
        <v>0.11915509259257095</v>
      </c>
      <c r="AF1241" s="36">
        <f t="shared" si="888"/>
        <v>0.12326388888886651</v>
      </c>
      <c r="AG1241" s="35">
        <f t="shared" si="889"/>
        <v>0.12737268518516207</v>
      </c>
      <c r="AH1241" s="35">
        <f t="shared" si="890"/>
        <v>0.13148148148145761</v>
      </c>
      <c r="AI1241" s="35">
        <f t="shared" si="891"/>
        <v>0.13559027777775315</v>
      </c>
      <c r="AJ1241" s="35">
        <f t="shared" si="892"/>
        <v>0.13969907407404872</v>
      </c>
      <c r="AK1241" s="36">
        <f t="shared" si="893"/>
        <v>0.14380787037034426</v>
      </c>
      <c r="AL1241" s="35">
        <f t="shared" si="894"/>
        <v>0.1479166666666398</v>
      </c>
      <c r="AM1241" s="35">
        <f t="shared" si="895"/>
        <v>0.15202546296293537</v>
      </c>
      <c r="AN1241" s="35">
        <f t="shared" si="896"/>
        <v>0.15613425925923091</v>
      </c>
      <c r="AO1241" s="35">
        <f t="shared" si="897"/>
        <v>0.16024305555552645</v>
      </c>
      <c r="AP1241" s="36">
        <f t="shared" si="898"/>
        <v>0.164351851851822</v>
      </c>
      <c r="AQ1241" s="35">
        <f t="shared" si="899"/>
        <v>0.16846064814811756</v>
      </c>
      <c r="AR1241" s="35">
        <f t="shared" si="900"/>
        <v>0.17256944444441311</v>
      </c>
      <c r="AS1241" s="38">
        <f t="shared" si="901"/>
        <v>0.17337065972219073</v>
      </c>
      <c r="AU1241" s="33">
        <v>4.1087962962955502E-3</v>
      </c>
    </row>
    <row r="1242" spans="1:47">
      <c r="A1242" s="33">
        <v>4.1099537037029496E-3</v>
      </c>
      <c r="B1242" s="34">
        <v>4.1099537037029496E-3</v>
      </c>
      <c r="C1242" s="35">
        <f t="shared" si="859"/>
        <v>8.2199074074058992E-3</v>
      </c>
      <c r="D1242" s="35">
        <f t="shared" si="860"/>
        <v>1.2329861111108849E-2</v>
      </c>
      <c r="E1242" s="35">
        <f t="shared" si="861"/>
        <v>1.6439814814811798E-2</v>
      </c>
      <c r="F1242" s="36">
        <f t="shared" si="862"/>
        <v>2.0549768518514748E-2</v>
      </c>
      <c r="G1242" s="35">
        <f t="shared" si="863"/>
        <v>2.4659722222217698E-2</v>
      </c>
      <c r="H1242" s="35">
        <f t="shared" si="864"/>
        <v>2.8769675925920647E-2</v>
      </c>
      <c r="I1242" s="35">
        <f t="shared" si="865"/>
        <v>3.2879629629623597E-2</v>
      </c>
      <c r="J1242" s="35">
        <f t="shared" si="866"/>
        <v>3.6989583333326546E-2</v>
      </c>
      <c r="K1242" s="36">
        <f t="shared" si="867"/>
        <v>4.1099537037029496E-2</v>
      </c>
      <c r="L1242" s="35">
        <f t="shared" si="868"/>
        <v>4.5209490740732446E-2</v>
      </c>
      <c r="M1242" s="35">
        <f t="shared" si="869"/>
        <v>4.9319444444435395E-2</v>
      </c>
      <c r="N1242" s="35">
        <f t="shared" si="870"/>
        <v>5.3429398148138345E-2</v>
      </c>
      <c r="O1242" s="35">
        <f t="shared" si="871"/>
        <v>5.7539351851841294E-2</v>
      </c>
      <c r="P1242" s="36">
        <f t="shared" si="872"/>
        <v>6.1649305555544244E-2</v>
      </c>
      <c r="Q1242" s="35">
        <f t="shared" si="873"/>
        <v>6.5759259259247194E-2</v>
      </c>
      <c r="R1242" s="35">
        <f t="shared" si="874"/>
        <v>6.986921296295015E-2</v>
      </c>
      <c r="S1242" s="35">
        <f t="shared" si="875"/>
        <v>7.3979166666653093E-2</v>
      </c>
      <c r="T1242" s="35">
        <f t="shared" si="876"/>
        <v>7.8089120370356035E-2</v>
      </c>
      <c r="U1242" s="36">
        <f t="shared" si="877"/>
        <v>8.2199074074058992E-2</v>
      </c>
      <c r="V1242" s="35">
        <f t="shared" si="878"/>
        <v>8.6309027777761949E-2</v>
      </c>
      <c r="W1242" s="37">
        <f t="shared" si="879"/>
        <v>8.6699473379613715E-2</v>
      </c>
      <c r="X1242" s="35">
        <f t="shared" si="880"/>
        <v>9.0418981481464891E-2</v>
      </c>
      <c r="Y1242" s="35">
        <f t="shared" si="881"/>
        <v>9.4528935185167834E-2</v>
      </c>
      <c r="Z1242" s="35">
        <f t="shared" si="882"/>
        <v>9.863888888887079E-2</v>
      </c>
      <c r="AA1242" s="36">
        <f t="shared" si="883"/>
        <v>0.10274884259257375</v>
      </c>
      <c r="AB1242" s="35">
        <f t="shared" si="884"/>
        <v>0.10685879629627669</v>
      </c>
      <c r="AC1242" s="35">
        <f t="shared" si="885"/>
        <v>0.11096874999997963</v>
      </c>
      <c r="AD1242" s="35">
        <f t="shared" si="886"/>
        <v>0.11507870370368259</v>
      </c>
      <c r="AE1242" s="35">
        <f t="shared" si="887"/>
        <v>0.11918865740738555</v>
      </c>
      <c r="AF1242" s="36">
        <f t="shared" si="888"/>
        <v>0.12329861111108849</v>
      </c>
      <c r="AG1242" s="35">
        <f t="shared" si="889"/>
        <v>0.12740856481479143</v>
      </c>
      <c r="AH1242" s="35">
        <f t="shared" si="890"/>
        <v>0.13151851851849439</v>
      </c>
      <c r="AI1242" s="35">
        <f t="shared" si="891"/>
        <v>0.13562847222219734</v>
      </c>
      <c r="AJ1242" s="35">
        <f t="shared" si="892"/>
        <v>0.1397384259259003</v>
      </c>
      <c r="AK1242" s="36">
        <f t="shared" si="893"/>
        <v>0.14384837962960323</v>
      </c>
      <c r="AL1242" s="35">
        <f t="shared" si="894"/>
        <v>0.14795833333330619</v>
      </c>
      <c r="AM1242" s="35">
        <f t="shared" si="895"/>
        <v>0.15206828703700914</v>
      </c>
      <c r="AN1242" s="35">
        <f t="shared" si="896"/>
        <v>0.15617824074071207</v>
      </c>
      <c r="AO1242" s="35">
        <f t="shared" si="897"/>
        <v>0.16028819444441503</v>
      </c>
      <c r="AP1242" s="36">
        <f t="shared" si="898"/>
        <v>0.16439814814811798</v>
      </c>
      <c r="AQ1242" s="35">
        <f t="shared" si="899"/>
        <v>0.16850810185182094</v>
      </c>
      <c r="AR1242" s="35">
        <f t="shared" si="900"/>
        <v>0.1726180555555239</v>
      </c>
      <c r="AS1242" s="38">
        <f t="shared" si="901"/>
        <v>0.17341949652774596</v>
      </c>
      <c r="AU1242" s="33">
        <v>4.1099537037029496E-3</v>
      </c>
    </row>
    <row r="1243" spans="1:47">
      <c r="A1243" s="33">
        <v>4.1111111111103603E-3</v>
      </c>
      <c r="B1243" s="34">
        <v>4.1111111111103603E-3</v>
      </c>
      <c r="C1243" s="35">
        <f t="shared" si="859"/>
        <v>8.2222222222207205E-3</v>
      </c>
      <c r="D1243" s="35">
        <f t="shared" si="860"/>
        <v>1.233333333333108E-2</v>
      </c>
      <c r="E1243" s="35">
        <f t="shared" si="861"/>
        <v>1.6444444444441441E-2</v>
      </c>
      <c r="F1243" s="36">
        <f t="shared" si="862"/>
        <v>2.0555555555551802E-2</v>
      </c>
      <c r="G1243" s="35">
        <f t="shared" si="863"/>
        <v>2.466666666666216E-2</v>
      </c>
      <c r="H1243" s="35">
        <f t="shared" si="864"/>
        <v>2.8777777777772521E-2</v>
      </c>
      <c r="I1243" s="35">
        <f t="shared" si="865"/>
        <v>3.2888888888882882E-2</v>
      </c>
      <c r="J1243" s="35">
        <f t="shared" si="866"/>
        <v>3.699999999999324E-2</v>
      </c>
      <c r="K1243" s="36">
        <f t="shared" si="867"/>
        <v>4.1111111111103604E-2</v>
      </c>
      <c r="L1243" s="35">
        <f t="shared" si="868"/>
        <v>4.5222222222213962E-2</v>
      </c>
      <c r="M1243" s="35">
        <f t="shared" si="869"/>
        <v>4.933333333332432E-2</v>
      </c>
      <c r="N1243" s="35">
        <f t="shared" si="870"/>
        <v>5.3444444444434684E-2</v>
      </c>
      <c r="O1243" s="35">
        <f t="shared" si="871"/>
        <v>5.7555555555545042E-2</v>
      </c>
      <c r="P1243" s="36">
        <f t="shared" si="872"/>
        <v>6.1666666666655406E-2</v>
      </c>
      <c r="Q1243" s="35">
        <f t="shared" si="873"/>
        <v>6.5777777777765764E-2</v>
      </c>
      <c r="R1243" s="35">
        <f t="shared" si="874"/>
        <v>6.9888888888876122E-2</v>
      </c>
      <c r="S1243" s="35">
        <f t="shared" si="875"/>
        <v>7.3999999999986479E-2</v>
      </c>
      <c r="T1243" s="35">
        <f t="shared" si="876"/>
        <v>7.8111111111096851E-2</v>
      </c>
      <c r="U1243" s="36">
        <f t="shared" si="877"/>
        <v>8.2222222222207209E-2</v>
      </c>
      <c r="V1243" s="35">
        <f t="shared" si="878"/>
        <v>8.6333333333317566E-2</v>
      </c>
      <c r="W1243" s="37">
        <f t="shared" si="879"/>
        <v>8.6723888888873044E-2</v>
      </c>
      <c r="X1243" s="35">
        <f t="shared" si="880"/>
        <v>9.0444444444427924E-2</v>
      </c>
      <c r="Y1243" s="35">
        <f t="shared" si="881"/>
        <v>9.4555555555538282E-2</v>
      </c>
      <c r="Z1243" s="35">
        <f t="shared" si="882"/>
        <v>9.8666666666648639E-2</v>
      </c>
      <c r="AA1243" s="36">
        <f t="shared" si="883"/>
        <v>0.10277777777775901</v>
      </c>
      <c r="AB1243" s="35">
        <f t="shared" si="884"/>
        <v>0.10688888888886937</v>
      </c>
      <c r="AC1243" s="35">
        <f t="shared" si="885"/>
        <v>0.11099999999997973</v>
      </c>
      <c r="AD1243" s="35">
        <f t="shared" si="886"/>
        <v>0.11511111111109008</v>
      </c>
      <c r="AE1243" s="35">
        <f t="shared" si="887"/>
        <v>0.11922222222220044</v>
      </c>
      <c r="AF1243" s="36">
        <f t="shared" si="888"/>
        <v>0.12333333333331081</v>
      </c>
      <c r="AG1243" s="35">
        <f t="shared" si="889"/>
        <v>0.12744444444442116</v>
      </c>
      <c r="AH1243" s="35">
        <f t="shared" si="890"/>
        <v>0.13155555555553153</v>
      </c>
      <c r="AI1243" s="35">
        <f t="shared" si="891"/>
        <v>0.1356666666666419</v>
      </c>
      <c r="AJ1243" s="35">
        <f t="shared" si="892"/>
        <v>0.13977777777775224</v>
      </c>
      <c r="AK1243" s="36">
        <f t="shared" si="893"/>
        <v>0.14388888888886261</v>
      </c>
      <c r="AL1243" s="35">
        <f t="shared" si="894"/>
        <v>0.14799999999997296</v>
      </c>
      <c r="AM1243" s="35">
        <f t="shared" si="895"/>
        <v>0.15211111111108333</v>
      </c>
      <c r="AN1243" s="35">
        <f t="shared" si="896"/>
        <v>0.1562222222221937</v>
      </c>
      <c r="AO1243" s="35">
        <f t="shared" si="897"/>
        <v>0.16033333333330405</v>
      </c>
      <c r="AP1243" s="36">
        <f t="shared" si="898"/>
        <v>0.16444444444441442</v>
      </c>
      <c r="AQ1243" s="35">
        <f t="shared" si="899"/>
        <v>0.16855555555552476</v>
      </c>
      <c r="AR1243" s="35">
        <f t="shared" si="900"/>
        <v>0.17266666666663513</v>
      </c>
      <c r="AS1243" s="38">
        <f t="shared" si="901"/>
        <v>0.17346833333330164</v>
      </c>
      <c r="AU1243" s="33">
        <v>4.1111111111103603E-3</v>
      </c>
    </row>
    <row r="1244" spans="1:47">
      <c r="A1244" s="33">
        <v>4.1122685185177596E-3</v>
      </c>
      <c r="B1244" s="34">
        <v>4.1122685185177596E-3</v>
      </c>
      <c r="C1244" s="35">
        <f t="shared" si="859"/>
        <v>8.2245370370355193E-3</v>
      </c>
      <c r="D1244" s="35">
        <f t="shared" si="860"/>
        <v>1.233680555555328E-2</v>
      </c>
      <c r="E1244" s="35">
        <f t="shared" si="861"/>
        <v>1.6449074074071039E-2</v>
      </c>
      <c r="F1244" s="36">
        <f t="shared" si="862"/>
        <v>2.0561342592588797E-2</v>
      </c>
      <c r="G1244" s="35">
        <f t="shared" si="863"/>
        <v>2.467361111110656E-2</v>
      </c>
      <c r="H1244" s="35">
        <f t="shared" si="864"/>
        <v>2.8785879629624318E-2</v>
      </c>
      <c r="I1244" s="35">
        <f t="shared" si="865"/>
        <v>3.2898148148142077E-2</v>
      </c>
      <c r="J1244" s="35">
        <f t="shared" si="866"/>
        <v>3.7010416666659836E-2</v>
      </c>
      <c r="K1244" s="36">
        <f t="shared" si="867"/>
        <v>4.1122685185177595E-2</v>
      </c>
      <c r="L1244" s="35">
        <f t="shared" si="868"/>
        <v>4.5234953703695353E-2</v>
      </c>
      <c r="M1244" s="35">
        <f t="shared" si="869"/>
        <v>4.9347222222213119E-2</v>
      </c>
      <c r="N1244" s="35">
        <f t="shared" si="870"/>
        <v>5.3459490740730878E-2</v>
      </c>
      <c r="O1244" s="35">
        <f t="shared" si="871"/>
        <v>5.7571759259248637E-2</v>
      </c>
      <c r="P1244" s="36">
        <f t="shared" si="872"/>
        <v>6.1684027777766395E-2</v>
      </c>
      <c r="Q1244" s="35">
        <f t="shared" si="873"/>
        <v>6.5796296296284154E-2</v>
      </c>
      <c r="R1244" s="35">
        <f t="shared" si="874"/>
        <v>6.9908564814801913E-2</v>
      </c>
      <c r="S1244" s="35">
        <f t="shared" si="875"/>
        <v>7.4020833333319672E-2</v>
      </c>
      <c r="T1244" s="35">
        <f t="shared" si="876"/>
        <v>7.813310185183743E-2</v>
      </c>
      <c r="U1244" s="36">
        <f t="shared" si="877"/>
        <v>8.2245370370355189E-2</v>
      </c>
      <c r="V1244" s="35">
        <f t="shared" si="878"/>
        <v>8.6357638888872948E-2</v>
      </c>
      <c r="W1244" s="37">
        <f t="shared" si="879"/>
        <v>8.6748304398132137E-2</v>
      </c>
      <c r="X1244" s="35">
        <f t="shared" si="880"/>
        <v>9.0469907407390707E-2</v>
      </c>
      <c r="Y1244" s="35">
        <f t="shared" si="881"/>
        <v>9.4582175925908465E-2</v>
      </c>
      <c r="Z1244" s="35">
        <f t="shared" si="882"/>
        <v>9.8694444444426238E-2</v>
      </c>
      <c r="AA1244" s="36">
        <f t="shared" si="883"/>
        <v>0.102806712962944</v>
      </c>
      <c r="AB1244" s="35">
        <f t="shared" si="884"/>
        <v>0.10691898148146176</v>
      </c>
      <c r="AC1244" s="35">
        <f t="shared" si="885"/>
        <v>0.11103124999997951</v>
      </c>
      <c r="AD1244" s="35">
        <f t="shared" si="886"/>
        <v>0.11514351851849727</v>
      </c>
      <c r="AE1244" s="35">
        <f t="shared" si="887"/>
        <v>0.11925578703701503</v>
      </c>
      <c r="AF1244" s="36">
        <f t="shared" si="888"/>
        <v>0.12336805555553279</v>
      </c>
      <c r="AG1244" s="35">
        <f t="shared" si="889"/>
        <v>0.12748032407405055</v>
      </c>
      <c r="AH1244" s="35">
        <f t="shared" si="890"/>
        <v>0.13159259259256831</v>
      </c>
      <c r="AI1244" s="35">
        <f t="shared" si="891"/>
        <v>0.13570486111108607</v>
      </c>
      <c r="AJ1244" s="35">
        <f t="shared" si="892"/>
        <v>0.13981712962960383</v>
      </c>
      <c r="AK1244" s="36">
        <f t="shared" si="893"/>
        <v>0.14392939814812158</v>
      </c>
      <c r="AL1244" s="35">
        <f t="shared" si="894"/>
        <v>0.14804166666663934</v>
      </c>
      <c r="AM1244" s="35">
        <f t="shared" si="895"/>
        <v>0.1521539351851571</v>
      </c>
      <c r="AN1244" s="35">
        <f t="shared" si="896"/>
        <v>0.15626620370367486</v>
      </c>
      <c r="AO1244" s="35">
        <f t="shared" si="897"/>
        <v>0.16037847222219262</v>
      </c>
      <c r="AP1244" s="36">
        <f t="shared" si="898"/>
        <v>0.16449074074071038</v>
      </c>
      <c r="AQ1244" s="35">
        <f t="shared" si="899"/>
        <v>0.16860300925922814</v>
      </c>
      <c r="AR1244" s="35">
        <f t="shared" si="900"/>
        <v>0.1727152777777459</v>
      </c>
      <c r="AS1244" s="38">
        <f t="shared" si="901"/>
        <v>0.17351717013885687</v>
      </c>
      <c r="AU1244" s="33">
        <v>4.1122685185177596E-3</v>
      </c>
    </row>
    <row r="1245" spans="1:47">
      <c r="A1245" s="33">
        <v>4.1134259259251798E-3</v>
      </c>
      <c r="B1245" s="34">
        <v>4.1134259259251798E-3</v>
      </c>
      <c r="C1245" s="35">
        <f t="shared" si="859"/>
        <v>8.2268518518503597E-3</v>
      </c>
      <c r="D1245" s="35">
        <f t="shared" si="860"/>
        <v>1.2340277777775539E-2</v>
      </c>
      <c r="E1245" s="35">
        <f t="shared" si="861"/>
        <v>1.6453703703700719E-2</v>
      </c>
      <c r="F1245" s="36">
        <f t="shared" si="862"/>
        <v>2.05671296296259E-2</v>
      </c>
      <c r="G1245" s="35">
        <f t="shared" si="863"/>
        <v>2.4680555555551077E-2</v>
      </c>
      <c r="H1245" s="35">
        <f t="shared" si="864"/>
        <v>2.8793981481476258E-2</v>
      </c>
      <c r="I1245" s="35">
        <f t="shared" si="865"/>
        <v>3.2907407407401439E-2</v>
      </c>
      <c r="J1245" s="35">
        <f t="shared" si="866"/>
        <v>3.7020833333326619E-2</v>
      </c>
      <c r="K1245" s="36">
        <f t="shared" si="867"/>
        <v>4.11342592592518E-2</v>
      </c>
      <c r="L1245" s="35">
        <f t="shared" si="868"/>
        <v>4.5247685185176981E-2</v>
      </c>
      <c r="M1245" s="35">
        <f t="shared" si="869"/>
        <v>4.9361111111102154E-2</v>
      </c>
      <c r="N1245" s="35">
        <f t="shared" si="870"/>
        <v>5.3474537037027335E-2</v>
      </c>
      <c r="O1245" s="35">
        <f t="shared" si="871"/>
        <v>5.7587962962952516E-2</v>
      </c>
      <c r="P1245" s="36">
        <f t="shared" si="872"/>
        <v>6.1701388888877697E-2</v>
      </c>
      <c r="Q1245" s="35">
        <f t="shared" si="873"/>
        <v>6.5814814814802877E-2</v>
      </c>
      <c r="R1245" s="35">
        <f t="shared" si="874"/>
        <v>6.9928240740728051E-2</v>
      </c>
      <c r="S1245" s="35">
        <f t="shared" si="875"/>
        <v>7.4041666666653239E-2</v>
      </c>
      <c r="T1245" s="35">
        <f t="shared" si="876"/>
        <v>7.8155092592578412E-2</v>
      </c>
      <c r="U1245" s="36">
        <f t="shared" si="877"/>
        <v>8.22685185185036E-2</v>
      </c>
      <c r="V1245" s="35">
        <f t="shared" si="878"/>
        <v>8.6381944444428774E-2</v>
      </c>
      <c r="W1245" s="37">
        <f t="shared" si="879"/>
        <v>8.677271990739166E-2</v>
      </c>
      <c r="X1245" s="35">
        <f t="shared" si="880"/>
        <v>9.0495370370353961E-2</v>
      </c>
      <c r="Y1245" s="35">
        <f t="shared" si="881"/>
        <v>9.4608796296279135E-2</v>
      </c>
      <c r="Z1245" s="35">
        <f t="shared" si="882"/>
        <v>9.8722222222204309E-2</v>
      </c>
      <c r="AA1245" s="36">
        <f t="shared" si="883"/>
        <v>0.1028356481481295</v>
      </c>
      <c r="AB1245" s="35">
        <f t="shared" si="884"/>
        <v>0.10694907407405467</v>
      </c>
      <c r="AC1245" s="35">
        <f t="shared" si="885"/>
        <v>0.11106249999997986</v>
      </c>
      <c r="AD1245" s="35">
        <f t="shared" si="886"/>
        <v>0.11517592592590503</v>
      </c>
      <c r="AE1245" s="35">
        <f t="shared" si="887"/>
        <v>0.11928935185183022</v>
      </c>
      <c r="AF1245" s="36">
        <f t="shared" si="888"/>
        <v>0.12340277777775539</v>
      </c>
      <c r="AG1245" s="35">
        <f t="shared" si="889"/>
        <v>0.12751620370368058</v>
      </c>
      <c r="AH1245" s="35">
        <f t="shared" si="890"/>
        <v>0.13162962962960575</v>
      </c>
      <c r="AI1245" s="35">
        <f t="shared" si="891"/>
        <v>0.13574305555553093</v>
      </c>
      <c r="AJ1245" s="35">
        <f t="shared" si="892"/>
        <v>0.1398564814814561</v>
      </c>
      <c r="AK1245" s="36">
        <f t="shared" si="893"/>
        <v>0.1439699074073813</v>
      </c>
      <c r="AL1245" s="35">
        <f t="shared" si="894"/>
        <v>0.14808333333330648</v>
      </c>
      <c r="AM1245" s="35">
        <f t="shared" si="895"/>
        <v>0.15219675925923165</v>
      </c>
      <c r="AN1245" s="35">
        <f t="shared" si="896"/>
        <v>0.15631018518515682</v>
      </c>
      <c r="AO1245" s="35">
        <f t="shared" si="897"/>
        <v>0.16042361111108203</v>
      </c>
      <c r="AP1245" s="36">
        <f t="shared" si="898"/>
        <v>0.1645370370370072</v>
      </c>
      <c r="AQ1245" s="35">
        <f t="shared" si="899"/>
        <v>0.16865046296293237</v>
      </c>
      <c r="AR1245" s="35">
        <f t="shared" si="900"/>
        <v>0.17276388888885755</v>
      </c>
      <c r="AS1245" s="38">
        <f t="shared" si="901"/>
        <v>0.17356600694441296</v>
      </c>
      <c r="AU1245" s="33">
        <v>4.1134259259251798E-3</v>
      </c>
    </row>
    <row r="1246" spans="1:47">
      <c r="A1246" s="33">
        <v>4.1145833333325697E-3</v>
      </c>
      <c r="B1246" s="34">
        <v>4.1145833333325697E-3</v>
      </c>
      <c r="C1246" s="35">
        <f t="shared" si="859"/>
        <v>8.2291666666651393E-3</v>
      </c>
      <c r="D1246" s="35">
        <f t="shared" si="860"/>
        <v>1.2343749999997709E-2</v>
      </c>
      <c r="E1246" s="35">
        <f t="shared" si="861"/>
        <v>1.6458333333330279E-2</v>
      </c>
      <c r="F1246" s="36">
        <f t="shared" si="862"/>
        <v>2.0572916666662847E-2</v>
      </c>
      <c r="G1246" s="35">
        <f t="shared" si="863"/>
        <v>2.4687499999995418E-2</v>
      </c>
      <c r="H1246" s="35">
        <f t="shared" si="864"/>
        <v>2.8802083333327989E-2</v>
      </c>
      <c r="I1246" s="35">
        <f t="shared" si="865"/>
        <v>3.2916666666660557E-2</v>
      </c>
      <c r="J1246" s="35">
        <f t="shared" si="866"/>
        <v>3.7031249999993125E-2</v>
      </c>
      <c r="K1246" s="36">
        <f t="shared" si="867"/>
        <v>4.1145833333325693E-2</v>
      </c>
      <c r="L1246" s="35">
        <f t="shared" si="868"/>
        <v>4.5260416666658268E-2</v>
      </c>
      <c r="M1246" s="35">
        <f t="shared" si="869"/>
        <v>4.9374999999990836E-2</v>
      </c>
      <c r="N1246" s="35">
        <f t="shared" si="870"/>
        <v>5.3489583333323404E-2</v>
      </c>
      <c r="O1246" s="35">
        <f t="shared" si="871"/>
        <v>5.7604166666655979E-2</v>
      </c>
      <c r="P1246" s="36">
        <f t="shared" si="872"/>
        <v>6.1718749999988547E-2</v>
      </c>
      <c r="Q1246" s="35">
        <f t="shared" si="873"/>
        <v>6.5833333333321115E-2</v>
      </c>
      <c r="R1246" s="35">
        <f t="shared" si="874"/>
        <v>6.9947916666653689E-2</v>
      </c>
      <c r="S1246" s="35">
        <f t="shared" si="875"/>
        <v>7.406249999998625E-2</v>
      </c>
      <c r="T1246" s="35">
        <f t="shared" si="876"/>
        <v>7.8177083333318825E-2</v>
      </c>
      <c r="U1246" s="36">
        <f t="shared" si="877"/>
        <v>8.2291666666651386E-2</v>
      </c>
      <c r="V1246" s="35">
        <f t="shared" si="878"/>
        <v>8.6406249999983961E-2</v>
      </c>
      <c r="W1246" s="37">
        <f t="shared" si="879"/>
        <v>8.6797135416650559E-2</v>
      </c>
      <c r="X1246" s="35">
        <f t="shared" si="880"/>
        <v>9.0520833333316536E-2</v>
      </c>
      <c r="Y1246" s="35">
        <f t="shared" si="881"/>
        <v>9.4635416666649097E-2</v>
      </c>
      <c r="Z1246" s="35">
        <f t="shared" si="882"/>
        <v>9.8749999999981672E-2</v>
      </c>
      <c r="AA1246" s="36">
        <f t="shared" si="883"/>
        <v>0.10286458333331425</v>
      </c>
      <c r="AB1246" s="35">
        <f t="shared" si="884"/>
        <v>0.10697916666664681</v>
      </c>
      <c r="AC1246" s="35">
        <f t="shared" si="885"/>
        <v>0.11109374999997938</v>
      </c>
      <c r="AD1246" s="35">
        <f t="shared" si="886"/>
        <v>0.11520833333331196</v>
      </c>
      <c r="AE1246" s="35">
        <f t="shared" si="887"/>
        <v>0.11932291666664452</v>
      </c>
      <c r="AF1246" s="36">
        <f t="shared" si="888"/>
        <v>0.12343749999997709</v>
      </c>
      <c r="AG1246" s="35">
        <f t="shared" si="889"/>
        <v>0.12755208333330967</v>
      </c>
      <c r="AH1246" s="35">
        <f t="shared" si="890"/>
        <v>0.13166666666664223</v>
      </c>
      <c r="AI1246" s="35">
        <f t="shared" si="891"/>
        <v>0.13578124999997479</v>
      </c>
      <c r="AJ1246" s="35">
        <f t="shared" si="892"/>
        <v>0.13989583333330738</v>
      </c>
      <c r="AK1246" s="36">
        <f t="shared" si="893"/>
        <v>0.14401041666663994</v>
      </c>
      <c r="AL1246" s="35">
        <f t="shared" si="894"/>
        <v>0.1481249999999725</v>
      </c>
      <c r="AM1246" s="35">
        <f t="shared" si="895"/>
        <v>0.15223958333330509</v>
      </c>
      <c r="AN1246" s="35">
        <f t="shared" si="896"/>
        <v>0.15635416666663765</v>
      </c>
      <c r="AO1246" s="35">
        <f t="shared" si="897"/>
        <v>0.16046874999997021</v>
      </c>
      <c r="AP1246" s="36">
        <f t="shared" si="898"/>
        <v>0.16458333333330277</v>
      </c>
      <c r="AQ1246" s="35">
        <f t="shared" si="899"/>
        <v>0.16869791666663536</v>
      </c>
      <c r="AR1246" s="35">
        <f t="shared" si="900"/>
        <v>0.17281249999996792</v>
      </c>
      <c r="AS1246" s="38">
        <f t="shared" si="901"/>
        <v>0.17361484374996777</v>
      </c>
      <c r="AU1246" s="33">
        <v>4.1145833333325697E-3</v>
      </c>
    </row>
    <row r="1247" spans="1:47">
      <c r="A1247" s="33">
        <v>4.1157407407399803E-3</v>
      </c>
      <c r="B1247" s="34">
        <v>4.1157407407399803E-3</v>
      </c>
      <c r="C1247" s="35">
        <f t="shared" si="859"/>
        <v>8.2314814814799606E-3</v>
      </c>
      <c r="D1247" s="35">
        <f t="shared" si="860"/>
        <v>1.2347222222219942E-2</v>
      </c>
      <c r="E1247" s="35">
        <f t="shared" si="861"/>
        <v>1.6462962962959921E-2</v>
      </c>
      <c r="F1247" s="36">
        <f t="shared" si="862"/>
        <v>2.0578703703699901E-2</v>
      </c>
      <c r="G1247" s="35">
        <f t="shared" si="863"/>
        <v>2.4694444444439884E-2</v>
      </c>
      <c r="H1247" s="35">
        <f t="shared" si="864"/>
        <v>2.8810185185179863E-2</v>
      </c>
      <c r="I1247" s="35">
        <f t="shared" si="865"/>
        <v>3.2925925925919843E-2</v>
      </c>
      <c r="J1247" s="35">
        <f t="shared" si="866"/>
        <v>3.7041666666659825E-2</v>
      </c>
      <c r="K1247" s="36">
        <f t="shared" si="867"/>
        <v>4.1157407407399801E-2</v>
      </c>
      <c r="L1247" s="35">
        <f t="shared" si="868"/>
        <v>4.5273148148139784E-2</v>
      </c>
      <c r="M1247" s="35">
        <f t="shared" si="869"/>
        <v>4.9388888888879767E-2</v>
      </c>
      <c r="N1247" s="35">
        <f t="shared" si="870"/>
        <v>5.3504629629619743E-2</v>
      </c>
      <c r="O1247" s="35">
        <f t="shared" si="871"/>
        <v>5.7620370370359726E-2</v>
      </c>
      <c r="P1247" s="36">
        <f t="shared" si="872"/>
        <v>6.1736111111099702E-2</v>
      </c>
      <c r="Q1247" s="35">
        <f t="shared" si="873"/>
        <v>6.5851851851839685E-2</v>
      </c>
      <c r="R1247" s="35">
        <f t="shared" si="874"/>
        <v>6.9967592592579661E-2</v>
      </c>
      <c r="S1247" s="35">
        <f t="shared" si="875"/>
        <v>7.4083333333319651E-2</v>
      </c>
      <c r="T1247" s="35">
        <f t="shared" si="876"/>
        <v>7.8199074074059627E-2</v>
      </c>
      <c r="U1247" s="36">
        <f t="shared" si="877"/>
        <v>8.2314814814799603E-2</v>
      </c>
      <c r="V1247" s="35">
        <f t="shared" si="878"/>
        <v>8.6430555555539593E-2</v>
      </c>
      <c r="W1247" s="37">
        <f t="shared" si="879"/>
        <v>8.6821550925909874E-2</v>
      </c>
      <c r="X1247" s="35">
        <f t="shared" si="880"/>
        <v>9.0546296296279569E-2</v>
      </c>
      <c r="Y1247" s="35">
        <f t="shared" si="881"/>
        <v>9.4662037037019545E-2</v>
      </c>
      <c r="Z1247" s="35">
        <f t="shared" si="882"/>
        <v>9.8777777777759534E-2</v>
      </c>
      <c r="AA1247" s="36">
        <f t="shared" si="883"/>
        <v>0.10289351851849951</v>
      </c>
      <c r="AB1247" s="35">
        <f t="shared" si="884"/>
        <v>0.10700925925923949</v>
      </c>
      <c r="AC1247" s="35">
        <f t="shared" si="885"/>
        <v>0.11112499999997946</v>
      </c>
      <c r="AD1247" s="35">
        <f t="shared" si="886"/>
        <v>0.11524074074071945</v>
      </c>
      <c r="AE1247" s="35">
        <f t="shared" si="887"/>
        <v>0.11935648148145943</v>
      </c>
      <c r="AF1247" s="36">
        <f t="shared" si="888"/>
        <v>0.1234722222221994</v>
      </c>
      <c r="AG1247" s="35">
        <f t="shared" si="889"/>
        <v>0.12758796296293939</v>
      </c>
      <c r="AH1247" s="35">
        <f t="shared" si="890"/>
        <v>0.13170370370367937</v>
      </c>
      <c r="AI1247" s="35">
        <f t="shared" si="891"/>
        <v>0.13581944444441935</v>
      </c>
      <c r="AJ1247" s="35">
        <f t="shared" si="892"/>
        <v>0.13993518518515932</v>
      </c>
      <c r="AK1247" s="36">
        <f t="shared" si="893"/>
        <v>0.1440509259258993</v>
      </c>
      <c r="AL1247" s="35">
        <f t="shared" si="894"/>
        <v>0.1481666666666393</v>
      </c>
      <c r="AM1247" s="35">
        <f t="shared" si="895"/>
        <v>0.15228240740737928</v>
      </c>
      <c r="AN1247" s="35">
        <f t="shared" si="896"/>
        <v>0.15639814814811925</v>
      </c>
      <c r="AO1247" s="35">
        <f t="shared" si="897"/>
        <v>0.16051388888885923</v>
      </c>
      <c r="AP1247" s="36">
        <f t="shared" si="898"/>
        <v>0.16462962962959921</v>
      </c>
      <c r="AQ1247" s="35">
        <f t="shared" si="899"/>
        <v>0.16874537037033918</v>
      </c>
      <c r="AR1247" s="35">
        <f t="shared" si="900"/>
        <v>0.17286111111107919</v>
      </c>
      <c r="AS1247" s="38">
        <f t="shared" si="901"/>
        <v>0.17366368055552348</v>
      </c>
      <c r="AU1247" s="33">
        <v>4.1157407407399803E-3</v>
      </c>
    </row>
    <row r="1248" spans="1:47">
      <c r="A1248" s="33">
        <v>4.1168981481473996E-3</v>
      </c>
      <c r="B1248" s="34">
        <v>4.1168981481473996E-3</v>
      </c>
      <c r="C1248" s="35">
        <f t="shared" si="859"/>
        <v>8.2337962962947993E-3</v>
      </c>
      <c r="D1248" s="35">
        <f t="shared" si="860"/>
        <v>1.2350694444442199E-2</v>
      </c>
      <c r="E1248" s="35">
        <f t="shared" si="861"/>
        <v>1.6467592592589599E-2</v>
      </c>
      <c r="F1248" s="36">
        <f t="shared" si="862"/>
        <v>2.0584490740736996E-2</v>
      </c>
      <c r="G1248" s="35">
        <f t="shared" si="863"/>
        <v>2.4701388888884398E-2</v>
      </c>
      <c r="H1248" s="35">
        <f t="shared" si="864"/>
        <v>2.8818287037031799E-2</v>
      </c>
      <c r="I1248" s="35">
        <f t="shared" si="865"/>
        <v>3.2935185185179197E-2</v>
      </c>
      <c r="J1248" s="35">
        <f t="shared" si="866"/>
        <v>3.7052083333326595E-2</v>
      </c>
      <c r="K1248" s="36">
        <f t="shared" si="867"/>
        <v>4.1168981481473993E-2</v>
      </c>
      <c r="L1248" s="35">
        <f t="shared" si="868"/>
        <v>4.5285879629621398E-2</v>
      </c>
      <c r="M1248" s="35">
        <f t="shared" si="869"/>
        <v>4.9402777777768796E-2</v>
      </c>
      <c r="N1248" s="35">
        <f t="shared" si="870"/>
        <v>5.3519675925916194E-2</v>
      </c>
      <c r="O1248" s="35">
        <f t="shared" si="871"/>
        <v>5.7636574074063598E-2</v>
      </c>
      <c r="P1248" s="36">
        <f t="shared" si="872"/>
        <v>6.1753472222210996E-2</v>
      </c>
      <c r="Q1248" s="35">
        <f t="shared" si="873"/>
        <v>6.5870370370358394E-2</v>
      </c>
      <c r="R1248" s="35">
        <f t="shared" si="874"/>
        <v>6.9987268518505799E-2</v>
      </c>
      <c r="S1248" s="35">
        <f t="shared" si="875"/>
        <v>7.410416666665319E-2</v>
      </c>
      <c r="T1248" s="35">
        <f t="shared" si="876"/>
        <v>7.8221064814800595E-2</v>
      </c>
      <c r="U1248" s="36">
        <f t="shared" si="877"/>
        <v>8.2337962962947986E-2</v>
      </c>
      <c r="V1248" s="35">
        <f t="shared" si="878"/>
        <v>8.6454861111095391E-2</v>
      </c>
      <c r="W1248" s="37">
        <f t="shared" si="879"/>
        <v>8.6845966435169397E-2</v>
      </c>
      <c r="X1248" s="35">
        <f t="shared" si="880"/>
        <v>9.0571759259242796E-2</v>
      </c>
      <c r="Y1248" s="35">
        <f t="shared" si="881"/>
        <v>9.4688657407390187E-2</v>
      </c>
      <c r="Z1248" s="35">
        <f t="shared" si="882"/>
        <v>9.8805555555537591E-2</v>
      </c>
      <c r="AA1248" s="36">
        <f t="shared" si="883"/>
        <v>0.102922453703685</v>
      </c>
      <c r="AB1248" s="35">
        <f t="shared" si="884"/>
        <v>0.10703935185183239</v>
      </c>
      <c r="AC1248" s="35">
        <f t="shared" si="885"/>
        <v>0.11115624999997979</v>
      </c>
      <c r="AD1248" s="35">
        <f t="shared" si="886"/>
        <v>0.1152731481481272</v>
      </c>
      <c r="AE1248" s="35">
        <f t="shared" si="887"/>
        <v>0.11939004629627459</v>
      </c>
      <c r="AF1248" s="36">
        <f t="shared" si="888"/>
        <v>0.12350694444442199</v>
      </c>
      <c r="AG1248" s="35">
        <f t="shared" si="889"/>
        <v>0.1276238425925694</v>
      </c>
      <c r="AH1248" s="35">
        <f t="shared" si="890"/>
        <v>0.13174074074071679</v>
      </c>
      <c r="AI1248" s="35">
        <f t="shared" si="891"/>
        <v>0.13585763888886418</v>
      </c>
      <c r="AJ1248" s="35">
        <f t="shared" si="892"/>
        <v>0.1399745370370116</v>
      </c>
      <c r="AK1248" s="36">
        <f t="shared" si="893"/>
        <v>0.14409143518515899</v>
      </c>
      <c r="AL1248" s="35">
        <f t="shared" si="894"/>
        <v>0.14820833333330638</v>
      </c>
      <c r="AM1248" s="35">
        <f t="shared" si="895"/>
        <v>0.1523252314814538</v>
      </c>
      <c r="AN1248" s="35">
        <f t="shared" si="896"/>
        <v>0.15644212962960119</v>
      </c>
      <c r="AO1248" s="35">
        <f t="shared" si="897"/>
        <v>0.16055902777774858</v>
      </c>
      <c r="AP1248" s="36">
        <f t="shared" si="898"/>
        <v>0.16467592592589597</v>
      </c>
      <c r="AQ1248" s="35">
        <f t="shared" si="899"/>
        <v>0.16879282407404339</v>
      </c>
      <c r="AR1248" s="35">
        <f t="shared" si="900"/>
        <v>0.17290972222219078</v>
      </c>
      <c r="AS1248" s="38">
        <f t="shared" si="901"/>
        <v>0.17371251736107954</v>
      </c>
      <c r="AU1248" s="33">
        <v>4.1168981481473996E-3</v>
      </c>
    </row>
    <row r="1249" spans="1:47">
      <c r="A1249" s="33">
        <v>4.1180555555547999E-3</v>
      </c>
      <c r="B1249" s="34">
        <v>4.1180555555547999E-3</v>
      </c>
      <c r="C1249" s="35">
        <f t="shared" ref="C1249:C1312" si="902">B1249*2</f>
        <v>8.2361111111095998E-3</v>
      </c>
      <c r="D1249" s="35">
        <f t="shared" si="860"/>
        <v>1.2354166666664401E-2</v>
      </c>
      <c r="E1249" s="35">
        <f t="shared" si="861"/>
        <v>1.64722222222192E-2</v>
      </c>
      <c r="F1249" s="36">
        <f t="shared" si="862"/>
        <v>2.0590277777773999E-2</v>
      </c>
      <c r="G1249" s="35">
        <f t="shared" si="863"/>
        <v>2.4708333333328801E-2</v>
      </c>
      <c r="H1249" s="35">
        <f t="shared" si="864"/>
        <v>2.88263888888836E-2</v>
      </c>
      <c r="I1249" s="35">
        <f t="shared" si="865"/>
        <v>3.2944444444438399E-2</v>
      </c>
      <c r="J1249" s="35">
        <f t="shared" si="866"/>
        <v>3.7062499999993198E-2</v>
      </c>
      <c r="K1249" s="36">
        <f t="shared" si="867"/>
        <v>4.1180555555547997E-2</v>
      </c>
      <c r="L1249" s="35">
        <f t="shared" si="868"/>
        <v>4.5298611111102796E-2</v>
      </c>
      <c r="M1249" s="35">
        <f t="shared" si="869"/>
        <v>4.9416666666657602E-2</v>
      </c>
      <c r="N1249" s="35">
        <f t="shared" si="870"/>
        <v>5.3534722222212401E-2</v>
      </c>
      <c r="O1249" s="35">
        <f t="shared" si="871"/>
        <v>5.76527777777672E-2</v>
      </c>
      <c r="P1249" s="36">
        <f t="shared" si="872"/>
        <v>6.1770833333321999E-2</v>
      </c>
      <c r="Q1249" s="35">
        <f t="shared" si="873"/>
        <v>6.5888888888876798E-2</v>
      </c>
      <c r="R1249" s="35">
        <f t="shared" si="874"/>
        <v>7.0006944444431604E-2</v>
      </c>
      <c r="S1249" s="35">
        <f t="shared" si="875"/>
        <v>7.4124999999986396E-2</v>
      </c>
      <c r="T1249" s="35">
        <f t="shared" si="876"/>
        <v>7.8243055555541202E-2</v>
      </c>
      <c r="U1249" s="36">
        <f t="shared" si="877"/>
        <v>8.2361111111095994E-2</v>
      </c>
      <c r="V1249" s="35">
        <f t="shared" si="878"/>
        <v>8.64791666666508E-2</v>
      </c>
      <c r="W1249" s="37">
        <f t="shared" si="879"/>
        <v>8.6870381944428504E-2</v>
      </c>
      <c r="X1249" s="35">
        <f t="shared" si="880"/>
        <v>9.0597222222205592E-2</v>
      </c>
      <c r="Y1249" s="35">
        <f t="shared" si="881"/>
        <v>9.4715277777760398E-2</v>
      </c>
      <c r="Z1249" s="35">
        <f t="shared" si="882"/>
        <v>9.8833333333315204E-2</v>
      </c>
      <c r="AA1249" s="36">
        <f t="shared" si="883"/>
        <v>0.10295138888887</v>
      </c>
      <c r="AB1249" s="35">
        <f t="shared" si="884"/>
        <v>0.1070694444444248</v>
      </c>
      <c r="AC1249" s="35">
        <f t="shared" si="885"/>
        <v>0.11118749999997959</v>
      </c>
      <c r="AD1249" s="35">
        <f t="shared" si="886"/>
        <v>0.1153055555555344</v>
      </c>
      <c r="AE1249" s="35">
        <f t="shared" si="887"/>
        <v>0.11942361111108919</v>
      </c>
      <c r="AF1249" s="36">
        <f t="shared" si="888"/>
        <v>0.123541666666644</v>
      </c>
      <c r="AG1249" s="35">
        <f t="shared" si="889"/>
        <v>0.12765972222219879</v>
      </c>
      <c r="AH1249" s="35">
        <f t="shared" si="890"/>
        <v>0.1317777777777536</v>
      </c>
      <c r="AI1249" s="35">
        <f t="shared" si="891"/>
        <v>0.1358958333333084</v>
      </c>
      <c r="AJ1249" s="35">
        <f t="shared" si="892"/>
        <v>0.14001388888886321</v>
      </c>
      <c r="AK1249" s="36">
        <f t="shared" si="893"/>
        <v>0.14413194444441799</v>
      </c>
      <c r="AL1249" s="35">
        <f t="shared" si="894"/>
        <v>0.14824999999997279</v>
      </c>
      <c r="AM1249" s="35">
        <f t="shared" si="895"/>
        <v>0.1523680555555276</v>
      </c>
      <c r="AN1249" s="35">
        <f t="shared" si="896"/>
        <v>0.1564861111110824</v>
      </c>
      <c r="AO1249" s="35">
        <f t="shared" si="897"/>
        <v>0.16060416666663718</v>
      </c>
      <c r="AP1249" s="36">
        <f t="shared" si="898"/>
        <v>0.16472222222219199</v>
      </c>
      <c r="AQ1249" s="35">
        <f t="shared" si="899"/>
        <v>0.16884027777774679</v>
      </c>
      <c r="AR1249" s="35">
        <f t="shared" si="900"/>
        <v>0.1729583333333016</v>
      </c>
      <c r="AS1249" s="38">
        <f t="shared" si="901"/>
        <v>0.1737613541666348</v>
      </c>
      <c r="AU1249" s="33">
        <v>4.1180555555547999E-3</v>
      </c>
    </row>
    <row r="1250" spans="1:47">
      <c r="A1250" s="33">
        <v>4.1192129629622097E-3</v>
      </c>
      <c r="B1250" s="34">
        <v>4.1192129629622097E-3</v>
      </c>
      <c r="C1250" s="35">
        <f t="shared" si="902"/>
        <v>8.2384259259244193E-3</v>
      </c>
      <c r="D1250" s="35">
        <f t="shared" si="860"/>
        <v>1.2357638888886628E-2</v>
      </c>
      <c r="E1250" s="35">
        <f t="shared" si="861"/>
        <v>1.6476851851848839E-2</v>
      </c>
      <c r="F1250" s="36">
        <f t="shared" si="862"/>
        <v>2.0596064814811049E-2</v>
      </c>
      <c r="G1250" s="35">
        <f t="shared" si="863"/>
        <v>2.4715277777773256E-2</v>
      </c>
      <c r="H1250" s="35">
        <f t="shared" si="864"/>
        <v>2.8834490740735467E-2</v>
      </c>
      <c r="I1250" s="35">
        <f t="shared" si="865"/>
        <v>3.2953703703697677E-2</v>
      </c>
      <c r="J1250" s="35">
        <f t="shared" si="866"/>
        <v>3.7072916666659884E-2</v>
      </c>
      <c r="K1250" s="36">
        <f t="shared" si="867"/>
        <v>4.1192129629622098E-2</v>
      </c>
      <c r="L1250" s="35">
        <f t="shared" si="868"/>
        <v>4.5311342592584306E-2</v>
      </c>
      <c r="M1250" s="35">
        <f t="shared" si="869"/>
        <v>4.9430555555546513E-2</v>
      </c>
      <c r="N1250" s="35">
        <f t="shared" si="870"/>
        <v>5.3549768518508727E-2</v>
      </c>
      <c r="O1250" s="35">
        <f t="shared" si="871"/>
        <v>5.7668981481470934E-2</v>
      </c>
      <c r="P1250" s="36">
        <f t="shared" si="872"/>
        <v>6.1788194444433148E-2</v>
      </c>
      <c r="Q1250" s="35">
        <f t="shared" si="873"/>
        <v>6.5907407407395355E-2</v>
      </c>
      <c r="R1250" s="35">
        <f t="shared" si="874"/>
        <v>7.0026620370357562E-2</v>
      </c>
      <c r="S1250" s="35">
        <f t="shared" si="875"/>
        <v>7.4145833333319769E-2</v>
      </c>
      <c r="T1250" s="35">
        <f t="shared" si="876"/>
        <v>7.826504629628199E-2</v>
      </c>
      <c r="U1250" s="36">
        <f t="shared" si="877"/>
        <v>8.2384259259244197E-2</v>
      </c>
      <c r="V1250" s="35">
        <f t="shared" si="878"/>
        <v>8.6503472222206404E-2</v>
      </c>
      <c r="W1250" s="37">
        <f t="shared" si="879"/>
        <v>8.6894797453687805E-2</v>
      </c>
      <c r="X1250" s="35">
        <f t="shared" si="880"/>
        <v>9.0622685185168611E-2</v>
      </c>
      <c r="Y1250" s="35">
        <f t="shared" si="881"/>
        <v>9.4741898148130818E-2</v>
      </c>
      <c r="Z1250" s="35">
        <f t="shared" si="882"/>
        <v>9.8861111111093025E-2</v>
      </c>
      <c r="AA1250" s="36">
        <f t="shared" si="883"/>
        <v>0.10298032407405525</v>
      </c>
      <c r="AB1250" s="35">
        <f t="shared" si="884"/>
        <v>0.10709953703701745</v>
      </c>
      <c r="AC1250" s="35">
        <f t="shared" si="885"/>
        <v>0.11121874999997966</v>
      </c>
      <c r="AD1250" s="35">
        <f t="shared" si="886"/>
        <v>0.11533796296294187</v>
      </c>
      <c r="AE1250" s="35">
        <f t="shared" si="887"/>
        <v>0.11945717592590407</v>
      </c>
      <c r="AF1250" s="36">
        <f t="shared" si="888"/>
        <v>0.1235763888888663</v>
      </c>
      <c r="AG1250" s="35">
        <f t="shared" si="889"/>
        <v>0.12769560185182849</v>
      </c>
      <c r="AH1250" s="35">
        <f t="shared" si="890"/>
        <v>0.13181481481479071</v>
      </c>
      <c r="AI1250" s="35">
        <f t="shared" si="891"/>
        <v>0.13593402777775293</v>
      </c>
      <c r="AJ1250" s="35">
        <f t="shared" si="892"/>
        <v>0.14005324074071512</v>
      </c>
      <c r="AK1250" s="36">
        <f t="shared" si="893"/>
        <v>0.14417245370367734</v>
      </c>
      <c r="AL1250" s="35">
        <f t="shared" si="894"/>
        <v>0.14829166666663954</v>
      </c>
      <c r="AM1250" s="35">
        <f t="shared" si="895"/>
        <v>0.15241087962960176</v>
      </c>
      <c r="AN1250" s="35">
        <f t="shared" si="896"/>
        <v>0.15653009259256398</v>
      </c>
      <c r="AO1250" s="35">
        <f t="shared" si="897"/>
        <v>0.16064930555552617</v>
      </c>
      <c r="AP1250" s="36">
        <f t="shared" si="898"/>
        <v>0.16476851851848839</v>
      </c>
      <c r="AQ1250" s="35">
        <f t="shared" si="899"/>
        <v>0.16888773148145059</v>
      </c>
      <c r="AR1250" s="35">
        <f t="shared" si="900"/>
        <v>0.17300694444441281</v>
      </c>
      <c r="AS1250" s="38">
        <f t="shared" si="901"/>
        <v>0.17381019097219044</v>
      </c>
      <c r="AU1250" s="33">
        <v>4.1192129629622097E-3</v>
      </c>
    </row>
    <row r="1251" spans="1:47">
      <c r="A1251" s="33">
        <v>4.1203703703696203E-3</v>
      </c>
      <c r="B1251" s="34">
        <v>4.1203703703696203E-3</v>
      </c>
      <c r="C1251" s="35">
        <f t="shared" si="902"/>
        <v>8.2407407407392406E-3</v>
      </c>
      <c r="D1251" s="35">
        <f t="shared" si="860"/>
        <v>1.2361111111108861E-2</v>
      </c>
      <c r="E1251" s="35">
        <f t="shared" si="861"/>
        <v>1.6481481481478481E-2</v>
      </c>
      <c r="F1251" s="36">
        <f t="shared" si="862"/>
        <v>2.0601851851848103E-2</v>
      </c>
      <c r="G1251" s="35">
        <f t="shared" si="863"/>
        <v>2.4722222222217722E-2</v>
      </c>
      <c r="H1251" s="35">
        <f t="shared" si="864"/>
        <v>2.8842592592587341E-2</v>
      </c>
      <c r="I1251" s="35">
        <f t="shared" si="865"/>
        <v>3.2962962962956963E-2</v>
      </c>
      <c r="J1251" s="35">
        <f t="shared" si="866"/>
        <v>3.7083333333326585E-2</v>
      </c>
      <c r="K1251" s="36">
        <f t="shared" si="867"/>
        <v>4.1203703703696207E-2</v>
      </c>
      <c r="L1251" s="35">
        <f t="shared" si="868"/>
        <v>4.5324074074065822E-2</v>
      </c>
      <c r="M1251" s="35">
        <f t="shared" si="869"/>
        <v>4.9444444444435444E-2</v>
      </c>
      <c r="N1251" s="35">
        <f t="shared" si="870"/>
        <v>5.3564814814805066E-2</v>
      </c>
      <c r="O1251" s="35">
        <f t="shared" si="871"/>
        <v>5.7685185185174681E-2</v>
      </c>
      <c r="P1251" s="36">
        <f t="shared" si="872"/>
        <v>6.1805555555544303E-2</v>
      </c>
      <c r="Q1251" s="35">
        <f t="shared" si="873"/>
        <v>6.5925925925913925E-2</v>
      </c>
      <c r="R1251" s="35">
        <f t="shared" si="874"/>
        <v>7.0046296296283547E-2</v>
      </c>
      <c r="S1251" s="35">
        <f t="shared" si="875"/>
        <v>7.4166666666653169E-2</v>
      </c>
      <c r="T1251" s="35">
        <f t="shared" si="876"/>
        <v>7.8287037037022791E-2</v>
      </c>
      <c r="U1251" s="36">
        <f t="shared" si="877"/>
        <v>8.2407407407392413E-2</v>
      </c>
      <c r="V1251" s="35">
        <f t="shared" si="878"/>
        <v>8.6527777777762022E-2</v>
      </c>
      <c r="W1251" s="37">
        <f t="shared" si="879"/>
        <v>8.6919212962947134E-2</v>
      </c>
      <c r="X1251" s="35">
        <f t="shared" si="880"/>
        <v>9.0648148148131644E-2</v>
      </c>
      <c r="Y1251" s="35">
        <f t="shared" si="881"/>
        <v>9.4768518518501266E-2</v>
      </c>
      <c r="Z1251" s="35">
        <f t="shared" si="882"/>
        <v>9.8888888888870888E-2</v>
      </c>
      <c r="AA1251" s="36">
        <f t="shared" si="883"/>
        <v>0.10300925925924051</v>
      </c>
      <c r="AB1251" s="35">
        <f t="shared" si="884"/>
        <v>0.10712962962961013</v>
      </c>
      <c r="AC1251" s="35">
        <f t="shared" si="885"/>
        <v>0.11124999999997975</v>
      </c>
      <c r="AD1251" s="35">
        <f t="shared" si="886"/>
        <v>0.11537037037034936</v>
      </c>
      <c r="AE1251" s="35">
        <f t="shared" si="887"/>
        <v>0.11949074074071898</v>
      </c>
      <c r="AF1251" s="36">
        <f t="shared" si="888"/>
        <v>0.12361111111108861</v>
      </c>
      <c r="AG1251" s="35">
        <f t="shared" si="889"/>
        <v>0.12773148148145824</v>
      </c>
      <c r="AH1251" s="35">
        <f t="shared" si="890"/>
        <v>0.13185185185182785</v>
      </c>
      <c r="AI1251" s="35">
        <f t="shared" si="891"/>
        <v>0.13597222222219746</v>
      </c>
      <c r="AJ1251" s="35">
        <f t="shared" si="892"/>
        <v>0.14009259259256709</v>
      </c>
      <c r="AK1251" s="36">
        <f t="shared" si="893"/>
        <v>0.1442129629629367</v>
      </c>
      <c r="AL1251" s="35">
        <f t="shared" si="894"/>
        <v>0.14833333333330634</v>
      </c>
      <c r="AM1251" s="35">
        <f t="shared" si="895"/>
        <v>0.15245370370367595</v>
      </c>
      <c r="AN1251" s="35">
        <f t="shared" si="896"/>
        <v>0.15657407407404558</v>
      </c>
      <c r="AO1251" s="35">
        <f t="shared" si="897"/>
        <v>0.16069444444441519</v>
      </c>
      <c r="AP1251" s="36">
        <f t="shared" si="898"/>
        <v>0.16481481481478483</v>
      </c>
      <c r="AQ1251" s="35">
        <f t="shared" si="899"/>
        <v>0.16893518518515444</v>
      </c>
      <c r="AR1251" s="35">
        <f t="shared" si="900"/>
        <v>0.17305555555552404</v>
      </c>
      <c r="AS1251" s="38">
        <f t="shared" si="901"/>
        <v>0.17385902777774614</v>
      </c>
      <c r="AU1251" s="33">
        <v>4.1203703703696203E-3</v>
      </c>
    </row>
    <row r="1252" spans="1:47">
      <c r="A1252" s="33">
        <v>4.1215277777770197E-3</v>
      </c>
      <c r="B1252" s="34">
        <v>4.1215277777770197E-3</v>
      </c>
      <c r="C1252" s="35">
        <f t="shared" si="902"/>
        <v>8.2430555555540394E-3</v>
      </c>
      <c r="D1252" s="35">
        <f t="shared" si="860"/>
        <v>1.2364583333331059E-2</v>
      </c>
      <c r="E1252" s="35">
        <f t="shared" si="861"/>
        <v>1.6486111111108079E-2</v>
      </c>
      <c r="F1252" s="36">
        <f t="shared" si="862"/>
        <v>2.0607638888885099E-2</v>
      </c>
      <c r="G1252" s="35">
        <f t="shared" si="863"/>
        <v>2.4729166666662118E-2</v>
      </c>
      <c r="H1252" s="35">
        <f t="shared" si="864"/>
        <v>2.8850694444439138E-2</v>
      </c>
      <c r="I1252" s="35">
        <f t="shared" si="865"/>
        <v>3.2972222222216158E-2</v>
      </c>
      <c r="J1252" s="35">
        <f t="shared" si="866"/>
        <v>3.7093749999993181E-2</v>
      </c>
      <c r="K1252" s="36">
        <f t="shared" si="867"/>
        <v>4.1215277777770197E-2</v>
      </c>
      <c r="L1252" s="35">
        <f t="shared" si="868"/>
        <v>4.5336805555547213E-2</v>
      </c>
      <c r="M1252" s="35">
        <f t="shared" si="869"/>
        <v>4.9458333333324236E-2</v>
      </c>
      <c r="N1252" s="35">
        <f t="shared" si="870"/>
        <v>5.357986111110126E-2</v>
      </c>
      <c r="O1252" s="35">
        <f t="shared" si="871"/>
        <v>5.7701388888878276E-2</v>
      </c>
      <c r="P1252" s="36">
        <f t="shared" si="872"/>
        <v>6.1822916666655292E-2</v>
      </c>
      <c r="Q1252" s="35">
        <f t="shared" si="873"/>
        <v>6.5944444444432315E-2</v>
      </c>
      <c r="R1252" s="35">
        <f t="shared" si="874"/>
        <v>7.0065972222209338E-2</v>
      </c>
      <c r="S1252" s="35">
        <f t="shared" si="875"/>
        <v>7.4187499999986362E-2</v>
      </c>
      <c r="T1252" s="35">
        <f t="shared" si="876"/>
        <v>7.8309027777763371E-2</v>
      </c>
      <c r="U1252" s="36">
        <f t="shared" si="877"/>
        <v>8.2430555555540394E-2</v>
      </c>
      <c r="V1252" s="35">
        <f t="shared" si="878"/>
        <v>8.6552083333317417E-2</v>
      </c>
      <c r="W1252" s="37">
        <f t="shared" si="879"/>
        <v>8.6943628472206227E-2</v>
      </c>
      <c r="X1252" s="35">
        <f t="shared" si="880"/>
        <v>9.0673611111094427E-2</v>
      </c>
      <c r="Y1252" s="35">
        <f t="shared" si="881"/>
        <v>9.479513888887145E-2</v>
      </c>
      <c r="Z1252" s="35">
        <f t="shared" si="882"/>
        <v>9.8916666666648473E-2</v>
      </c>
      <c r="AA1252" s="36">
        <f t="shared" si="883"/>
        <v>0.1030381944444255</v>
      </c>
      <c r="AB1252" s="35">
        <f t="shared" si="884"/>
        <v>0.10715972222220252</v>
      </c>
      <c r="AC1252" s="35">
        <f t="shared" si="885"/>
        <v>0.11128124999997953</v>
      </c>
      <c r="AD1252" s="35">
        <f t="shared" si="886"/>
        <v>0.11540277777775655</v>
      </c>
      <c r="AE1252" s="35">
        <f t="shared" si="887"/>
        <v>0.11952430555553357</v>
      </c>
      <c r="AF1252" s="36">
        <f t="shared" si="888"/>
        <v>0.12364583333331058</v>
      </c>
      <c r="AG1252" s="35">
        <f t="shared" si="889"/>
        <v>0.12776736111108761</v>
      </c>
      <c r="AH1252" s="35">
        <f t="shared" si="890"/>
        <v>0.13188888888886463</v>
      </c>
      <c r="AI1252" s="35">
        <f t="shared" si="891"/>
        <v>0.13601041666664165</v>
      </c>
      <c r="AJ1252" s="35">
        <f t="shared" si="892"/>
        <v>0.14013194444441868</v>
      </c>
      <c r="AK1252" s="36">
        <f t="shared" si="893"/>
        <v>0.1442534722221957</v>
      </c>
      <c r="AL1252" s="35">
        <f t="shared" si="894"/>
        <v>0.14837499999997272</v>
      </c>
      <c r="AM1252" s="35">
        <f t="shared" si="895"/>
        <v>0.15249652777774972</v>
      </c>
      <c r="AN1252" s="35">
        <f t="shared" si="896"/>
        <v>0.15661805555552674</v>
      </c>
      <c r="AO1252" s="35">
        <f t="shared" si="897"/>
        <v>0.16073958333330376</v>
      </c>
      <c r="AP1252" s="36">
        <f t="shared" si="898"/>
        <v>0.16486111111108079</v>
      </c>
      <c r="AQ1252" s="35">
        <f t="shared" si="899"/>
        <v>0.16898263888885781</v>
      </c>
      <c r="AR1252" s="35">
        <f t="shared" si="900"/>
        <v>0.17310416666663483</v>
      </c>
      <c r="AS1252" s="38">
        <f t="shared" si="901"/>
        <v>0.17390786458330135</v>
      </c>
      <c r="AU1252" s="33">
        <v>4.1215277777770197E-3</v>
      </c>
    </row>
    <row r="1253" spans="1:47">
      <c r="A1253" s="33">
        <v>4.1226851851844304E-3</v>
      </c>
      <c r="B1253" s="34">
        <v>4.1226851851844304E-3</v>
      </c>
      <c r="C1253" s="35">
        <f t="shared" si="902"/>
        <v>8.2453703703688607E-3</v>
      </c>
      <c r="D1253" s="35">
        <f t="shared" si="860"/>
        <v>1.236805555555329E-2</v>
      </c>
      <c r="E1253" s="35">
        <f t="shared" si="861"/>
        <v>1.6490740740737721E-2</v>
      </c>
      <c r="F1253" s="36">
        <f t="shared" si="862"/>
        <v>2.0613425925922153E-2</v>
      </c>
      <c r="G1253" s="35">
        <f t="shared" si="863"/>
        <v>2.473611111110658E-2</v>
      </c>
      <c r="H1253" s="35">
        <f t="shared" si="864"/>
        <v>2.8858796296291012E-2</v>
      </c>
      <c r="I1253" s="35">
        <f t="shared" si="865"/>
        <v>3.2981481481475443E-2</v>
      </c>
      <c r="J1253" s="35">
        <f t="shared" si="866"/>
        <v>3.7104166666659874E-2</v>
      </c>
      <c r="K1253" s="36">
        <f t="shared" si="867"/>
        <v>4.1226851851844305E-2</v>
      </c>
      <c r="L1253" s="35">
        <f t="shared" si="868"/>
        <v>4.5349537037028737E-2</v>
      </c>
      <c r="M1253" s="35">
        <f t="shared" si="869"/>
        <v>4.9472222222213161E-2</v>
      </c>
      <c r="N1253" s="35">
        <f t="shared" si="870"/>
        <v>5.3594907407397592E-2</v>
      </c>
      <c r="O1253" s="35">
        <f t="shared" si="871"/>
        <v>5.7717592592582023E-2</v>
      </c>
      <c r="P1253" s="36">
        <f t="shared" si="872"/>
        <v>6.1840277777766454E-2</v>
      </c>
      <c r="Q1253" s="35">
        <f t="shared" si="873"/>
        <v>6.5962962962950886E-2</v>
      </c>
      <c r="R1253" s="35">
        <f t="shared" si="874"/>
        <v>7.008564814813531E-2</v>
      </c>
      <c r="S1253" s="35">
        <f t="shared" si="875"/>
        <v>7.4208333333319748E-2</v>
      </c>
      <c r="T1253" s="35">
        <f t="shared" si="876"/>
        <v>7.8331018518504172E-2</v>
      </c>
      <c r="U1253" s="36">
        <f t="shared" si="877"/>
        <v>8.2453703703688611E-2</v>
      </c>
      <c r="V1253" s="35">
        <f t="shared" si="878"/>
        <v>8.6576388888873035E-2</v>
      </c>
      <c r="W1253" s="37">
        <f t="shared" si="879"/>
        <v>8.6968043981465556E-2</v>
      </c>
      <c r="X1253" s="35">
        <f t="shared" si="880"/>
        <v>9.0699074074057473E-2</v>
      </c>
      <c r="Y1253" s="35">
        <f t="shared" si="881"/>
        <v>9.4821759259241897E-2</v>
      </c>
      <c r="Z1253" s="35">
        <f t="shared" si="882"/>
        <v>9.8944444444426322E-2</v>
      </c>
      <c r="AA1253" s="36">
        <f t="shared" si="883"/>
        <v>0.10306712962961076</v>
      </c>
      <c r="AB1253" s="35">
        <f t="shared" si="884"/>
        <v>0.10718981481479518</v>
      </c>
      <c r="AC1253" s="35">
        <f t="shared" si="885"/>
        <v>0.11131249999997962</v>
      </c>
      <c r="AD1253" s="35">
        <f t="shared" si="886"/>
        <v>0.11543518518516405</v>
      </c>
      <c r="AE1253" s="35">
        <f t="shared" si="887"/>
        <v>0.11955787037034848</v>
      </c>
      <c r="AF1253" s="36">
        <f t="shared" si="888"/>
        <v>0.12368055555553291</v>
      </c>
      <c r="AG1253" s="35">
        <f t="shared" si="889"/>
        <v>0.12780324074071733</v>
      </c>
      <c r="AH1253" s="35">
        <f t="shared" si="890"/>
        <v>0.13192592592590177</v>
      </c>
      <c r="AI1253" s="35">
        <f t="shared" si="891"/>
        <v>0.13604861111108621</v>
      </c>
      <c r="AJ1253" s="35">
        <f t="shared" si="892"/>
        <v>0.14017129629627062</v>
      </c>
      <c r="AK1253" s="36">
        <f t="shared" si="893"/>
        <v>0.14429398148145506</v>
      </c>
      <c r="AL1253" s="35">
        <f t="shared" si="894"/>
        <v>0.1484166666666395</v>
      </c>
      <c r="AM1253" s="35">
        <f t="shared" si="895"/>
        <v>0.15253935185182393</v>
      </c>
      <c r="AN1253" s="35">
        <f t="shared" si="896"/>
        <v>0.15666203703700834</v>
      </c>
      <c r="AO1253" s="35">
        <f t="shared" si="897"/>
        <v>0.16078472222219278</v>
      </c>
      <c r="AP1253" s="36">
        <f t="shared" si="898"/>
        <v>0.16490740740737722</v>
      </c>
      <c r="AQ1253" s="35">
        <f t="shared" si="899"/>
        <v>0.16903009259256163</v>
      </c>
      <c r="AR1253" s="35">
        <f t="shared" si="900"/>
        <v>0.17315277777774607</v>
      </c>
      <c r="AS1253" s="38">
        <f t="shared" si="901"/>
        <v>0.17395670138885705</v>
      </c>
      <c r="AU1253" s="33">
        <v>4.1226851851844304E-3</v>
      </c>
    </row>
    <row r="1254" spans="1:47">
      <c r="A1254" s="33">
        <v>4.1238425925918297E-3</v>
      </c>
      <c r="B1254" s="34">
        <v>4.1238425925918297E-3</v>
      </c>
      <c r="C1254" s="35">
        <f t="shared" si="902"/>
        <v>8.2476851851836595E-3</v>
      </c>
      <c r="D1254" s="35">
        <f t="shared" si="860"/>
        <v>1.237152777777549E-2</v>
      </c>
      <c r="E1254" s="35">
        <f t="shared" si="861"/>
        <v>1.6495370370367319E-2</v>
      </c>
      <c r="F1254" s="36">
        <f t="shared" si="862"/>
        <v>2.0619212962959148E-2</v>
      </c>
      <c r="G1254" s="35">
        <f t="shared" si="863"/>
        <v>2.474305555555098E-2</v>
      </c>
      <c r="H1254" s="35">
        <f t="shared" si="864"/>
        <v>2.8866898148142809E-2</v>
      </c>
      <c r="I1254" s="35">
        <f t="shared" si="865"/>
        <v>3.2990740740734638E-2</v>
      </c>
      <c r="J1254" s="35">
        <f t="shared" si="866"/>
        <v>3.711458333332647E-2</v>
      </c>
      <c r="K1254" s="36">
        <f t="shared" si="867"/>
        <v>4.1238425925918296E-2</v>
      </c>
      <c r="L1254" s="35">
        <f t="shared" si="868"/>
        <v>4.5362268518510128E-2</v>
      </c>
      <c r="M1254" s="35">
        <f t="shared" si="869"/>
        <v>4.948611111110196E-2</v>
      </c>
      <c r="N1254" s="35">
        <f t="shared" si="870"/>
        <v>5.3609953703693786E-2</v>
      </c>
      <c r="O1254" s="35">
        <f t="shared" si="871"/>
        <v>5.7733796296285618E-2</v>
      </c>
      <c r="P1254" s="36">
        <f t="shared" si="872"/>
        <v>6.1857638888877443E-2</v>
      </c>
      <c r="Q1254" s="35">
        <f t="shared" si="873"/>
        <v>6.5981481481469276E-2</v>
      </c>
      <c r="R1254" s="35">
        <f t="shared" si="874"/>
        <v>7.0105324074061101E-2</v>
      </c>
      <c r="S1254" s="35">
        <f t="shared" si="875"/>
        <v>7.422916666665294E-2</v>
      </c>
      <c r="T1254" s="35">
        <f t="shared" si="876"/>
        <v>7.8353009259244766E-2</v>
      </c>
      <c r="U1254" s="36">
        <f t="shared" si="877"/>
        <v>8.2476851851836591E-2</v>
      </c>
      <c r="V1254" s="35">
        <f t="shared" si="878"/>
        <v>8.660069444442843E-2</v>
      </c>
      <c r="W1254" s="37">
        <f t="shared" si="879"/>
        <v>8.699245949072465E-2</v>
      </c>
      <c r="X1254" s="35">
        <f t="shared" si="880"/>
        <v>9.0724537037020256E-2</v>
      </c>
      <c r="Y1254" s="35">
        <f t="shared" si="881"/>
        <v>9.4848379629612081E-2</v>
      </c>
      <c r="Z1254" s="35">
        <f t="shared" si="882"/>
        <v>9.8972222222203921E-2</v>
      </c>
      <c r="AA1254" s="36">
        <f t="shared" si="883"/>
        <v>0.10309606481479575</v>
      </c>
      <c r="AB1254" s="35">
        <f t="shared" si="884"/>
        <v>0.10721990740738757</v>
      </c>
      <c r="AC1254" s="35">
        <f t="shared" si="885"/>
        <v>0.1113437499999794</v>
      </c>
      <c r="AD1254" s="35">
        <f t="shared" si="886"/>
        <v>0.11546759259257124</v>
      </c>
      <c r="AE1254" s="35">
        <f t="shared" si="887"/>
        <v>0.11959143518516306</v>
      </c>
      <c r="AF1254" s="36">
        <f t="shared" si="888"/>
        <v>0.12371527777775489</v>
      </c>
      <c r="AG1254" s="35">
        <f t="shared" si="889"/>
        <v>0.12783912037034673</v>
      </c>
      <c r="AH1254" s="35">
        <f t="shared" si="890"/>
        <v>0.13196296296293855</v>
      </c>
      <c r="AI1254" s="35">
        <f t="shared" si="891"/>
        <v>0.13608680555553038</v>
      </c>
      <c r="AJ1254" s="35">
        <f t="shared" si="892"/>
        <v>0.1402106481481222</v>
      </c>
      <c r="AK1254" s="36">
        <f t="shared" si="893"/>
        <v>0.14433449074071403</v>
      </c>
      <c r="AL1254" s="35">
        <f t="shared" si="894"/>
        <v>0.14845833333330588</v>
      </c>
      <c r="AM1254" s="35">
        <f t="shared" si="895"/>
        <v>0.15258217592589771</v>
      </c>
      <c r="AN1254" s="35">
        <f t="shared" si="896"/>
        <v>0.15670601851848953</v>
      </c>
      <c r="AO1254" s="35">
        <f t="shared" si="897"/>
        <v>0.16082986111108136</v>
      </c>
      <c r="AP1254" s="36">
        <f t="shared" si="898"/>
        <v>0.16495370370367318</v>
      </c>
      <c r="AQ1254" s="35">
        <f t="shared" si="899"/>
        <v>0.16907754629626501</v>
      </c>
      <c r="AR1254" s="35">
        <f t="shared" si="900"/>
        <v>0.17320138888885686</v>
      </c>
      <c r="AS1254" s="38">
        <f t="shared" si="901"/>
        <v>0.17400553819441225</v>
      </c>
      <c r="AU1254" s="33">
        <v>4.1238425925918297E-3</v>
      </c>
    </row>
    <row r="1255" spans="1:47">
      <c r="A1255" s="33">
        <v>4.1249999999992404E-3</v>
      </c>
      <c r="B1255" s="34">
        <v>4.1249999999992404E-3</v>
      </c>
      <c r="C1255" s="35">
        <f t="shared" si="902"/>
        <v>8.2499999999984808E-3</v>
      </c>
      <c r="D1255" s="35">
        <f t="shared" si="860"/>
        <v>1.2374999999997721E-2</v>
      </c>
      <c r="E1255" s="35">
        <f t="shared" si="861"/>
        <v>1.6499999999996962E-2</v>
      </c>
      <c r="F1255" s="36">
        <f t="shared" si="862"/>
        <v>2.0624999999996202E-2</v>
      </c>
      <c r="G1255" s="35">
        <f t="shared" si="863"/>
        <v>2.4749999999995442E-2</v>
      </c>
      <c r="H1255" s="35">
        <f t="shared" si="864"/>
        <v>2.8874999999994683E-2</v>
      </c>
      <c r="I1255" s="35">
        <f t="shared" si="865"/>
        <v>3.2999999999993923E-2</v>
      </c>
      <c r="J1255" s="35">
        <f t="shared" si="866"/>
        <v>3.7124999999993163E-2</v>
      </c>
      <c r="K1255" s="36">
        <f t="shared" si="867"/>
        <v>4.1249999999992404E-2</v>
      </c>
      <c r="L1255" s="35">
        <f t="shared" si="868"/>
        <v>4.5374999999991644E-2</v>
      </c>
      <c r="M1255" s="35">
        <f t="shared" si="869"/>
        <v>4.9499999999990885E-2</v>
      </c>
      <c r="N1255" s="35">
        <f t="shared" si="870"/>
        <v>5.3624999999990125E-2</v>
      </c>
      <c r="O1255" s="35">
        <f t="shared" si="871"/>
        <v>5.7749999999989365E-2</v>
      </c>
      <c r="P1255" s="36">
        <f t="shared" si="872"/>
        <v>6.1874999999988606E-2</v>
      </c>
      <c r="Q1255" s="35">
        <f t="shared" si="873"/>
        <v>6.5999999999987846E-2</v>
      </c>
      <c r="R1255" s="35">
        <f t="shared" si="874"/>
        <v>7.0124999999987087E-2</v>
      </c>
      <c r="S1255" s="35">
        <f t="shared" si="875"/>
        <v>7.4249999999986327E-2</v>
      </c>
      <c r="T1255" s="35">
        <f t="shared" si="876"/>
        <v>7.8374999999985567E-2</v>
      </c>
      <c r="U1255" s="36">
        <f t="shared" si="877"/>
        <v>8.2499999999984808E-2</v>
      </c>
      <c r="V1255" s="35">
        <f t="shared" si="878"/>
        <v>8.6624999999984048E-2</v>
      </c>
      <c r="W1255" s="37">
        <f t="shared" si="879"/>
        <v>8.7016874999983965E-2</v>
      </c>
      <c r="X1255" s="35">
        <f t="shared" si="880"/>
        <v>9.0749999999983288E-2</v>
      </c>
      <c r="Y1255" s="35">
        <f t="shared" si="881"/>
        <v>9.4874999999982529E-2</v>
      </c>
      <c r="Z1255" s="35">
        <f t="shared" si="882"/>
        <v>9.8999999999981769E-2</v>
      </c>
      <c r="AA1255" s="36">
        <f t="shared" si="883"/>
        <v>0.10312499999998101</v>
      </c>
      <c r="AB1255" s="35">
        <f t="shared" si="884"/>
        <v>0.10724999999998025</v>
      </c>
      <c r="AC1255" s="35">
        <f t="shared" si="885"/>
        <v>0.11137499999997949</v>
      </c>
      <c r="AD1255" s="35">
        <f t="shared" si="886"/>
        <v>0.11549999999997873</v>
      </c>
      <c r="AE1255" s="35">
        <f t="shared" si="887"/>
        <v>0.11962499999997797</v>
      </c>
      <c r="AF1255" s="36">
        <f t="shared" si="888"/>
        <v>0.12374999999997721</v>
      </c>
      <c r="AG1255" s="35">
        <f t="shared" si="889"/>
        <v>0.12787499999997645</v>
      </c>
      <c r="AH1255" s="35">
        <f t="shared" si="890"/>
        <v>0.13199999999997569</v>
      </c>
      <c r="AI1255" s="35">
        <f t="shared" si="891"/>
        <v>0.13612499999997493</v>
      </c>
      <c r="AJ1255" s="35">
        <f t="shared" si="892"/>
        <v>0.14024999999997417</v>
      </c>
      <c r="AK1255" s="36">
        <f t="shared" si="893"/>
        <v>0.14437499999997341</v>
      </c>
      <c r="AL1255" s="35">
        <f t="shared" si="894"/>
        <v>0.14849999999997265</v>
      </c>
      <c r="AM1255" s="35">
        <f t="shared" si="895"/>
        <v>0.15262499999997189</v>
      </c>
      <c r="AN1255" s="35">
        <f t="shared" si="896"/>
        <v>0.15674999999997113</v>
      </c>
      <c r="AO1255" s="35">
        <f t="shared" si="897"/>
        <v>0.16087499999997038</v>
      </c>
      <c r="AP1255" s="36">
        <f t="shared" si="898"/>
        <v>0.16499999999996962</v>
      </c>
      <c r="AQ1255" s="35">
        <f t="shared" si="899"/>
        <v>0.16912499999996886</v>
      </c>
      <c r="AR1255" s="35">
        <f t="shared" si="900"/>
        <v>0.1732499999999681</v>
      </c>
      <c r="AS1255" s="38">
        <f t="shared" si="901"/>
        <v>0.17405437499996795</v>
      </c>
      <c r="AU1255" s="33">
        <v>4.1249999999992404E-3</v>
      </c>
    </row>
    <row r="1256" spans="1:47">
      <c r="A1256" s="33">
        <v>4.1261574074066398E-3</v>
      </c>
      <c r="B1256" s="34">
        <v>4.1261574074066398E-3</v>
      </c>
      <c r="C1256" s="35">
        <f t="shared" si="902"/>
        <v>8.2523148148132795E-3</v>
      </c>
      <c r="D1256" s="35">
        <f t="shared" si="860"/>
        <v>1.2378472222219919E-2</v>
      </c>
      <c r="E1256" s="35">
        <f t="shared" si="861"/>
        <v>1.6504629629626559E-2</v>
      </c>
      <c r="F1256" s="36">
        <f t="shared" si="862"/>
        <v>2.0630787037033201E-2</v>
      </c>
      <c r="G1256" s="35">
        <f t="shared" si="863"/>
        <v>2.4756944444439839E-2</v>
      </c>
      <c r="H1256" s="35">
        <f t="shared" si="864"/>
        <v>2.8883101851846477E-2</v>
      </c>
      <c r="I1256" s="35">
        <f t="shared" si="865"/>
        <v>3.3009259259253118E-2</v>
      </c>
      <c r="J1256" s="35">
        <f t="shared" si="866"/>
        <v>3.713541666665976E-2</v>
      </c>
      <c r="K1256" s="36">
        <f t="shared" si="867"/>
        <v>4.1261574074066401E-2</v>
      </c>
      <c r="L1256" s="35">
        <f t="shared" si="868"/>
        <v>4.5387731481473036E-2</v>
      </c>
      <c r="M1256" s="35">
        <f t="shared" si="869"/>
        <v>4.9513888888879677E-2</v>
      </c>
      <c r="N1256" s="35">
        <f t="shared" si="870"/>
        <v>5.3640046296286319E-2</v>
      </c>
      <c r="O1256" s="35">
        <f t="shared" si="871"/>
        <v>5.7766203703692953E-2</v>
      </c>
      <c r="P1256" s="36">
        <f t="shared" si="872"/>
        <v>6.1892361111099595E-2</v>
      </c>
      <c r="Q1256" s="35">
        <f t="shared" si="873"/>
        <v>6.6018518518506236E-2</v>
      </c>
      <c r="R1256" s="35">
        <f t="shared" si="874"/>
        <v>7.0144675925912878E-2</v>
      </c>
      <c r="S1256" s="35">
        <f t="shared" si="875"/>
        <v>7.4270833333319519E-2</v>
      </c>
      <c r="T1256" s="35">
        <f t="shared" si="876"/>
        <v>7.8396990740726161E-2</v>
      </c>
      <c r="U1256" s="36">
        <f t="shared" si="877"/>
        <v>8.2523148148132802E-2</v>
      </c>
      <c r="V1256" s="35">
        <f t="shared" si="878"/>
        <v>8.664930555553943E-2</v>
      </c>
      <c r="W1256" s="37">
        <f t="shared" si="879"/>
        <v>8.7041290509243058E-2</v>
      </c>
      <c r="X1256" s="35">
        <f t="shared" si="880"/>
        <v>9.0775462962946071E-2</v>
      </c>
      <c r="Y1256" s="35">
        <f t="shared" si="881"/>
        <v>9.4901620370352713E-2</v>
      </c>
      <c r="Z1256" s="35">
        <f t="shared" si="882"/>
        <v>9.9027777777759354E-2</v>
      </c>
      <c r="AA1256" s="36">
        <f t="shared" si="883"/>
        <v>0.103153935185166</v>
      </c>
      <c r="AB1256" s="35">
        <f t="shared" si="884"/>
        <v>0.10728009259257264</v>
      </c>
      <c r="AC1256" s="35">
        <f t="shared" si="885"/>
        <v>0.11140624999997928</v>
      </c>
      <c r="AD1256" s="35">
        <f t="shared" si="886"/>
        <v>0.11553240740738591</v>
      </c>
      <c r="AE1256" s="35">
        <f t="shared" si="887"/>
        <v>0.11965856481479255</v>
      </c>
      <c r="AF1256" s="36">
        <f t="shared" si="888"/>
        <v>0.12378472222219919</v>
      </c>
      <c r="AG1256" s="35">
        <f t="shared" si="889"/>
        <v>0.12791087962960584</v>
      </c>
      <c r="AH1256" s="35">
        <f t="shared" si="890"/>
        <v>0.13203703703701247</v>
      </c>
      <c r="AI1256" s="35">
        <f t="shared" si="891"/>
        <v>0.1361631944444191</v>
      </c>
      <c r="AJ1256" s="35">
        <f t="shared" si="892"/>
        <v>0.14028935185182576</v>
      </c>
      <c r="AK1256" s="36">
        <f t="shared" si="893"/>
        <v>0.14441550925923238</v>
      </c>
      <c r="AL1256" s="35">
        <f t="shared" si="894"/>
        <v>0.14854166666663904</v>
      </c>
      <c r="AM1256" s="35">
        <f t="shared" si="895"/>
        <v>0.15266782407404567</v>
      </c>
      <c r="AN1256" s="35">
        <f t="shared" si="896"/>
        <v>0.15679398148145232</v>
      </c>
      <c r="AO1256" s="35">
        <f t="shared" si="897"/>
        <v>0.16092013888885895</v>
      </c>
      <c r="AP1256" s="36">
        <f t="shared" si="898"/>
        <v>0.1650462962962656</v>
      </c>
      <c r="AQ1256" s="35">
        <f t="shared" si="899"/>
        <v>0.16917245370367223</v>
      </c>
      <c r="AR1256" s="35">
        <f t="shared" si="900"/>
        <v>0.17329861111107886</v>
      </c>
      <c r="AS1256" s="38">
        <f t="shared" si="901"/>
        <v>0.17410321180552316</v>
      </c>
      <c r="AU1256" s="33">
        <v>4.1261574074066398E-3</v>
      </c>
    </row>
    <row r="1257" spans="1:47">
      <c r="A1257" s="33">
        <v>4.1273148148140504E-3</v>
      </c>
      <c r="B1257" s="34">
        <v>4.1273148148140504E-3</v>
      </c>
      <c r="C1257" s="35">
        <f t="shared" si="902"/>
        <v>8.2546296296281008E-3</v>
      </c>
      <c r="D1257" s="35">
        <f t="shared" si="860"/>
        <v>1.2381944444442152E-2</v>
      </c>
      <c r="E1257" s="35">
        <f t="shared" si="861"/>
        <v>1.6509259259256202E-2</v>
      </c>
      <c r="F1257" s="36">
        <f t="shared" si="862"/>
        <v>2.0636574074070251E-2</v>
      </c>
      <c r="G1257" s="35">
        <f t="shared" si="863"/>
        <v>2.4763888888884304E-2</v>
      </c>
      <c r="H1257" s="35">
        <f t="shared" si="864"/>
        <v>2.8891203703698354E-2</v>
      </c>
      <c r="I1257" s="35">
        <f t="shared" si="865"/>
        <v>3.3018518518512403E-2</v>
      </c>
      <c r="J1257" s="35">
        <f t="shared" si="866"/>
        <v>3.7145833333326453E-2</v>
      </c>
      <c r="K1257" s="36">
        <f t="shared" si="867"/>
        <v>4.1273148148140502E-2</v>
      </c>
      <c r="L1257" s="35">
        <f t="shared" si="868"/>
        <v>4.5400462962954552E-2</v>
      </c>
      <c r="M1257" s="35">
        <f t="shared" si="869"/>
        <v>4.9527777777768608E-2</v>
      </c>
      <c r="N1257" s="35">
        <f t="shared" si="870"/>
        <v>5.3655092592582658E-2</v>
      </c>
      <c r="O1257" s="35">
        <f t="shared" si="871"/>
        <v>5.7782407407396708E-2</v>
      </c>
      <c r="P1257" s="36">
        <f t="shared" si="872"/>
        <v>6.1909722222210757E-2</v>
      </c>
      <c r="Q1257" s="35">
        <f t="shared" si="873"/>
        <v>6.6037037037024807E-2</v>
      </c>
      <c r="R1257" s="35">
        <f t="shared" si="874"/>
        <v>7.0164351851838863E-2</v>
      </c>
      <c r="S1257" s="35">
        <f t="shared" si="875"/>
        <v>7.4291666666652906E-2</v>
      </c>
      <c r="T1257" s="35">
        <f t="shared" si="876"/>
        <v>7.8418981481466962E-2</v>
      </c>
      <c r="U1257" s="36">
        <f t="shared" si="877"/>
        <v>8.2546296296281005E-2</v>
      </c>
      <c r="V1257" s="35">
        <f t="shared" si="878"/>
        <v>8.6673611111095061E-2</v>
      </c>
      <c r="W1257" s="37">
        <f t="shared" si="879"/>
        <v>8.7065706018502387E-2</v>
      </c>
      <c r="X1257" s="35">
        <f t="shared" si="880"/>
        <v>9.0800925925909104E-2</v>
      </c>
      <c r="Y1257" s="35">
        <f t="shared" si="881"/>
        <v>9.492824074072316E-2</v>
      </c>
      <c r="Z1257" s="35">
        <f t="shared" si="882"/>
        <v>9.9055555555537217E-2</v>
      </c>
      <c r="AA1257" s="36">
        <f t="shared" si="883"/>
        <v>0.10318287037035126</v>
      </c>
      <c r="AB1257" s="35">
        <f t="shared" si="884"/>
        <v>0.10731018518516532</v>
      </c>
      <c r="AC1257" s="35">
        <f t="shared" si="885"/>
        <v>0.11143749999997936</v>
      </c>
      <c r="AD1257" s="35">
        <f t="shared" si="886"/>
        <v>0.11556481481479342</v>
      </c>
      <c r="AE1257" s="35">
        <f t="shared" si="887"/>
        <v>0.11969212962960746</v>
      </c>
      <c r="AF1257" s="36">
        <f t="shared" si="888"/>
        <v>0.12381944444442151</v>
      </c>
      <c r="AG1257" s="35">
        <f t="shared" si="889"/>
        <v>0.12794675925923557</v>
      </c>
      <c r="AH1257" s="35">
        <f t="shared" si="890"/>
        <v>0.13207407407404961</v>
      </c>
      <c r="AI1257" s="35">
        <f t="shared" si="891"/>
        <v>0.13620138888886366</v>
      </c>
      <c r="AJ1257" s="35">
        <f t="shared" si="892"/>
        <v>0.14032870370367773</v>
      </c>
      <c r="AK1257" s="36">
        <f t="shared" si="893"/>
        <v>0.14445601851849177</v>
      </c>
      <c r="AL1257" s="35">
        <f t="shared" si="894"/>
        <v>0.14858333333330581</v>
      </c>
      <c r="AM1257" s="35">
        <f t="shared" si="895"/>
        <v>0.15271064814811985</v>
      </c>
      <c r="AN1257" s="35">
        <f t="shared" si="896"/>
        <v>0.15683796296293392</v>
      </c>
      <c r="AO1257" s="35">
        <f t="shared" si="897"/>
        <v>0.16096527777774797</v>
      </c>
      <c r="AP1257" s="36">
        <f t="shared" si="898"/>
        <v>0.16509259259256201</v>
      </c>
      <c r="AQ1257" s="35">
        <f t="shared" si="899"/>
        <v>0.16921990740737608</v>
      </c>
      <c r="AR1257" s="35">
        <f t="shared" si="900"/>
        <v>0.17334722222219012</v>
      </c>
      <c r="AS1257" s="38">
        <f t="shared" si="901"/>
        <v>0.17415204861107886</v>
      </c>
      <c r="AU1257" s="33">
        <v>4.1273148148140504E-3</v>
      </c>
    </row>
    <row r="1258" spans="1:47">
      <c r="A1258" s="33">
        <v>4.1284722222214498E-3</v>
      </c>
      <c r="B1258" s="34">
        <v>4.1284722222214498E-3</v>
      </c>
      <c r="C1258" s="35">
        <f t="shared" si="902"/>
        <v>8.2569444444428996E-3</v>
      </c>
      <c r="D1258" s="35">
        <f t="shared" si="860"/>
        <v>1.2385416666664349E-2</v>
      </c>
      <c r="E1258" s="35">
        <f t="shared" si="861"/>
        <v>1.6513888888885799E-2</v>
      </c>
      <c r="F1258" s="36">
        <f t="shared" si="862"/>
        <v>2.064236111110725E-2</v>
      </c>
      <c r="G1258" s="35">
        <f t="shared" si="863"/>
        <v>2.4770833333328697E-2</v>
      </c>
      <c r="H1258" s="35">
        <f t="shared" si="864"/>
        <v>2.8899305555550148E-2</v>
      </c>
      <c r="I1258" s="35">
        <f t="shared" si="865"/>
        <v>3.3027777777771598E-2</v>
      </c>
      <c r="J1258" s="35">
        <f t="shared" si="866"/>
        <v>3.7156249999993049E-2</v>
      </c>
      <c r="K1258" s="36">
        <f t="shared" si="867"/>
        <v>4.12847222222145E-2</v>
      </c>
      <c r="L1258" s="35">
        <f t="shared" si="868"/>
        <v>4.541319444443595E-2</v>
      </c>
      <c r="M1258" s="35">
        <f t="shared" si="869"/>
        <v>4.9541666666657394E-2</v>
      </c>
      <c r="N1258" s="35">
        <f t="shared" si="870"/>
        <v>5.3670138888878845E-2</v>
      </c>
      <c r="O1258" s="35">
        <f t="shared" si="871"/>
        <v>5.7798611111100295E-2</v>
      </c>
      <c r="P1258" s="36">
        <f t="shared" si="872"/>
        <v>6.1927083333321746E-2</v>
      </c>
      <c r="Q1258" s="35">
        <f t="shared" si="873"/>
        <v>6.6055555555543197E-2</v>
      </c>
      <c r="R1258" s="35">
        <f t="shared" si="874"/>
        <v>7.018402777776464E-2</v>
      </c>
      <c r="S1258" s="35">
        <f t="shared" si="875"/>
        <v>7.4312499999986098E-2</v>
      </c>
      <c r="T1258" s="35">
        <f t="shared" si="876"/>
        <v>7.8440972222207542E-2</v>
      </c>
      <c r="U1258" s="36">
        <f t="shared" si="877"/>
        <v>8.2569444444428999E-2</v>
      </c>
      <c r="V1258" s="35">
        <f t="shared" si="878"/>
        <v>8.6697916666650443E-2</v>
      </c>
      <c r="W1258" s="37">
        <f t="shared" si="879"/>
        <v>8.709012152776148E-2</v>
      </c>
      <c r="X1258" s="35">
        <f t="shared" si="880"/>
        <v>9.0826388888871901E-2</v>
      </c>
      <c r="Y1258" s="35">
        <f t="shared" si="881"/>
        <v>9.4954861111093344E-2</v>
      </c>
      <c r="Z1258" s="35">
        <f t="shared" si="882"/>
        <v>9.9083333333314788E-2</v>
      </c>
      <c r="AA1258" s="36">
        <f t="shared" si="883"/>
        <v>0.10321180555553625</v>
      </c>
      <c r="AB1258" s="35">
        <f t="shared" si="884"/>
        <v>0.10734027777775769</v>
      </c>
      <c r="AC1258" s="35">
        <f t="shared" si="885"/>
        <v>0.11146874999997915</v>
      </c>
      <c r="AD1258" s="35">
        <f t="shared" si="886"/>
        <v>0.11559722222220059</v>
      </c>
      <c r="AE1258" s="35">
        <f t="shared" si="887"/>
        <v>0.11972569444442205</v>
      </c>
      <c r="AF1258" s="36">
        <f t="shared" si="888"/>
        <v>0.12385416666664349</v>
      </c>
      <c r="AG1258" s="35">
        <f t="shared" si="889"/>
        <v>0.12798263888886494</v>
      </c>
      <c r="AH1258" s="35">
        <f t="shared" si="890"/>
        <v>0.13211111111108639</v>
      </c>
      <c r="AI1258" s="35">
        <f t="shared" si="891"/>
        <v>0.13623958333330785</v>
      </c>
      <c r="AJ1258" s="35">
        <f t="shared" si="892"/>
        <v>0.14036805555552928</v>
      </c>
      <c r="AK1258" s="36">
        <f t="shared" si="893"/>
        <v>0.14449652777775074</v>
      </c>
      <c r="AL1258" s="35">
        <f t="shared" si="894"/>
        <v>0.1486249999999722</v>
      </c>
      <c r="AM1258" s="35">
        <f t="shared" si="895"/>
        <v>0.15275347222219365</v>
      </c>
      <c r="AN1258" s="35">
        <f t="shared" si="896"/>
        <v>0.15688194444441508</v>
      </c>
      <c r="AO1258" s="35">
        <f t="shared" si="897"/>
        <v>0.16101041666663654</v>
      </c>
      <c r="AP1258" s="36">
        <f t="shared" si="898"/>
        <v>0.165138888888858</v>
      </c>
      <c r="AQ1258" s="35">
        <f t="shared" si="899"/>
        <v>0.16926736111107943</v>
      </c>
      <c r="AR1258" s="35">
        <f t="shared" si="900"/>
        <v>0.17339583333330089</v>
      </c>
      <c r="AS1258" s="38">
        <f t="shared" si="901"/>
        <v>0.17420088541663409</v>
      </c>
      <c r="AU1258" s="33">
        <v>4.1284722222214498E-3</v>
      </c>
    </row>
    <row r="1259" spans="1:47">
      <c r="A1259" s="33">
        <v>4.1296296296288596E-3</v>
      </c>
      <c r="B1259" s="34">
        <v>4.1296296296288596E-3</v>
      </c>
      <c r="C1259" s="35">
        <f t="shared" si="902"/>
        <v>8.2592592592577192E-3</v>
      </c>
      <c r="D1259" s="35">
        <f t="shared" si="860"/>
        <v>1.238888888888658E-2</v>
      </c>
      <c r="E1259" s="35">
        <f t="shared" si="861"/>
        <v>1.6518518518515438E-2</v>
      </c>
      <c r="F1259" s="36">
        <f t="shared" si="862"/>
        <v>2.0648148148144297E-2</v>
      </c>
      <c r="G1259" s="35">
        <f t="shared" si="863"/>
        <v>2.4777777777773159E-2</v>
      </c>
      <c r="H1259" s="35">
        <f t="shared" si="864"/>
        <v>2.8907407407402018E-2</v>
      </c>
      <c r="I1259" s="35">
        <f t="shared" si="865"/>
        <v>3.3037037037030877E-2</v>
      </c>
      <c r="J1259" s="35">
        <f t="shared" si="866"/>
        <v>3.7166666666659735E-2</v>
      </c>
      <c r="K1259" s="36">
        <f t="shared" si="867"/>
        <v>4.1296296296288594E-2</v>
      </c>
      <c r="L1259" s="35">
        <f t="shared" si="868"/>
        <v>4.5425925925917453E-2</v>
      </c>
      <c r="M1259" s="35">
        <f t="shared" si="869"/>
        <v>4.9555555555546318E-2</v>
      </c>
      <c r="N1259" s="35">
        <f t="shared" si="870"/>
        <v>5.3685185185175177E-2</v>
      </c>
      <c r="O1259" s="35">
        <f t="shared" si="871"/>
        <v>5.7814814814804036E-2</v>
      </c>
      <c r="P1259" s="36">
        <f t="shared" si="872"/>
        <v>6.1944444444432895E-2</v>
      </c>
      <c r="Q1259" s="35">
        <f t="shared" si="873"/>
        <v>6.6074074074061753E-2</v>
      </c>
      <c r="R1259" s="35">
        <f t="shared" si="874"/>
        <v>7.0203703703690612E-2</v>
      </c>
      <c r="S1259" s="35">
        <f t="shared" si="875"/>
        <v>7.4333333333319471E-2</v>
      </c>
      <c r="T1259" s="35">
        <f t="shared" si="876"/>
        <v>7.8462962962948329E-2</v>
      </c>
      <c r="U1259" s="36">
        <f t="shared" si="877"/>
        <v>8.2592592592577188E-2</v>
      </c>
      <c r="V1259" s="35">
        <f t="shared" si="878"/>
        <v>8.6722222222206047E-2</v>
      </c>
      <c r="W1259" s="37">
        <f t="shared" si="879"/>
        <v>8.7114537037020795E-2</v>
      </c>
      <c r="X1259" s="35">
        <f t="shared" si="880"/>
        <v>9.0851851851834906E-2</v>
      </c>
      <c r="Y1259" s="35">
        <f t="shared" si="881"/>
        <v>9.4981481481463764E-2</v>
      </c>
      <c r="Z1259" s="35">
        <f t="shared" si="882"/>
        <v>9.9111111111092637E-2</v>
      </c>
      <c r="AA1259" s="36">
        <f t="shared" si="883"/>
        <v>0.1032407407407215</v>
      </c>
      <c r="AB1259" s="35">
        <f t="shared" si="884"/>
        <v>0.10737037037035035</v>
      </c>
      <c r="AC1259" s="35">
        <f t="shared" si="885"/>
        <v>0.11149999999997921</v>
      </c>
      <c r="AD1259" s="35">
        <f t="shared" si="886"/>
        <v>0.11562962962960807</v>
      </c>
      <c r="AE1259" s="35">
        <f t="shared" si="887"/>
        <v>0.11975925925923693</v>
      </c>
      <c r="AF1259" s="36">
        <f t="shared" si="888"/>
        <v>0.12388888888886579</v>
      </c>
      <c r="AG1259" s="35">
        <f t="shared" si="889"/>
        <v>0.12801851851849463</v>
      </c>
      <c r="AH1259" s="35">
        <f t="shared" si="890"/>
        <v>0.13214814814812351</v>
      </c>
      <c r="AI1259" s="35">
        <f t="shared" si="891"/>
        <v>0.13627777777775238</v>
      </c>
      <c r="AJ1259" s="35">
        <f t="shared" si="892"/>
        <v>0.14040740740738122</v>
      </c>
      <c r="AK1259" s="36">
        <f t="shared" si="893"/>
        <v>0.1445370370370101</v>
      </c>
      <c r="AL1259" s="35">
        <f t="shared" si="894"/>
        <v>0.14866666666663894</v>
      </c>
      <c r="AM1259" s="35">
        <f t="shared" si="895"/>
        <v>0.15279629629626781</v>
      </c>
      <c r="AN1259" s="35">
        <f t="shared" si="896"/>
        <v>0.15692592592589666</v>
      </c>
      <c r="AO1259" s="35">
        <f t="shared" si="897"/>
        <v>0.16105555555552553</v>
      </c>
      <c r="AP1259" s="36">
        <f t="shared" si="898"/>
        <v>0.16518518518515438</v>
      </c>
      <c r="AQ1259" s="35">
        <f t="shared" si="899"/>
        <v>0.16931481481478325</v>
      </c>
      <c r="AR1259" s="35">
        <f t="shared" si="900"/>
        <v>0.17344444444441209</v>
      </c>
      <c r="AS1259" s="38">
        <f t="shared" si="901"/>
        <v>0.17424972222218973</v>
      </c>
      <c r="AU1259" s="33">
        <v>4.1296296296288596E-3</v>
      </c>
    </row>
    <row r="1260" spans="1:47">
      <c r="A1260" s="33">
        <v>4.1307870370362798E-3</v>
      </c>
      <c r="B1260" s="34">
        <v>4.1307870370362798E-3</v>
      </c>
      <c r="C1260" s="35">
        <f t="shared" si="902"/>
        <v>8.2615740740725595E-3</v>
      </c>
      <c r="D1260" s="35">
        <f t="shared" si="860"/>
        <v>1.2392361111108838E-2</v>
      </c>
      <c r="E1260" s="35">
        <f t="shared" si="861"/>
        <v>1.6523148148145119E-2</v>
      </c>
      <c r="F1260" s="36">
        <f t="shared" si="862"/>
        <v>2.06539351851814E-2</v>
      </c>
      <c r="G1260" s="35">
        <f t="shared" si="863"/>
        <v>2.4784722222217677E-2</v>
      </c>
      <c r="H1260" s="35">
        <f t="shared" si="864"/>
        <v>2.8915509259253958E-2</v>
      </c>
      <c r="I1260" s="35">
        <f t="shared" si="865"/>
        <v>3.3046296296290238E-2</v>
      </c>
      <c r="J1260" s="35">
        <f t="shared" si="866"/>
        <v>3.7177083333326519E-2</v>
      </c>
      <c r="K1260" s="36">
        <f t="shared" si="867"/>
        <v>4.1307870370362799E-2</v>
      </c>
      <c r="L1260" s="35">
        <f t="shared" si="868"/>
        <v>4.543865740739908E-2</v>
      </c>
      <c r="M1260" s="35">
        <f t="shared" si="869"/>
        <v>4.9569444444435354E-2</v>
      </c>
      <c r="N1260" s="35">
        <f t="shared" si="870"/>
        <v>5.3700231481471634E-2</v>
      </c>
      <c r="O1260" s="35">
        <f t="shared" si="871"/>
        <v>5.7831018518507915E-2</v>
      </c>
      <c r="P1260" s="36">
        <f t="shared" si="872"/>
        <v>6.1961805555544196E-2</v>
      </c>
      <c r="Q1260" s="35">
        <f t="shared" si="873"/>
        <v>6.6092592592580476E-2</v>
      </c>
      <c r="R1260" s="35">
        <f t="shared" si="874"/>
        <v>7.022337962961675E-2</v>
      </c>
      <c r="S1260" s="35">
        <f t="shared" si="875"/>
        <v>7.4354166666653038E-2</v>
      </c>
      <c r="T1260" s="35">
        <f t="shared" si="876"/>
        <v>7.8484953703689311E-2</v>
      </c>
      <c r="U1260" s="36">
        <f t="shared" si="877"/>
        <v>8.2615740740725599E-2</v>
      </c>
      <c r="V1260" s="35">
        <f t="shared" si="878"/>
        <v>8.6746527777761873E-2</v>
      </c>
      <c r="W1260" s="37">
        <f t="shared" si="879"/>
        <v>8.7138952546280318E-2</v>
      </c>
      <c r="X1260" s="35">
        <f t="shared" si="880"/>
        <v>9.087731481479816E-2</v>
      </c>
      <c r="Y1260" s="35">
        <f t="shared" si="881"/>
        <v>9.5008101851834434E-2</v>
      </c>
      <c r="Z1260" s="35">
        <f t="shared" si="882"/>
        <v>9.9138888888870708E-2</v>
      </c>
      <c r="AA1260" s="36">
        <f t="shared" si="883"/>
        <v>0.103269675925907</v>
      </c>
      <c r="AB1260" s="35">
        <f t="shared" si="884"/>
        <v>0.10740046296294327</v>
      </c>
      <c r="AC1260" s="35">
        <f t="shared" si="885"/>
        <v>0.11153124999997956</v>
      </c>
      <c r="AD1260" s="35">
        <f t="shared" si="886"/>
        <v>0.11566203703701583</v>
      </c>
      <c r="AE1260" s="35">
        <f t="shared" si="887"/>
        <v>0.11979282407405212</v>
      </c>
      <c r="AF1260" s="36">
        <f t="shared" si="888"/>
        <v>0.12392361111108839</v>
      </c>
      <c r="AG1260" s="35">
        <f t="shared" si="889"/>
        <v>0.12805439814812467</v>
      </c>
      <c r="AH1260" s="35">
        <f t="shared" si="890"/>
        <v>0.13218518518516095</v>
      </c>
      <c r="AI1260" s="35">
        <f t="shared" si="891"/>
        <v>0.13631597222219724</v>
      </c>
      <c r="AJ1260" s="35">
        <f t="shared" si="892"/>
        <v>0.1404467592592335</v>
      </c>
      <c r="AK1260" s="36">
        <f t="shared" si="893"/>
        <v>0.14457754629626979</v>
      </c>
      <c r="AL1260" s="35">
        <f t="shared" si="894"/>
        <v>0.14870833333330608</v>
      </c>
      <c r="AM1260" s="35">
        <f t="shared" si="895"/>
        <v>0.15283912037034236</v>
      </c>
      <c r="AN1260" s="35">
        <f t="shared" si="896"/>
        <v>0.15696990740737862</v>
      </c>
      <c r="AO1260" s="35">
        <f t="shared" si="897"/>
        <v>0.16110069444441491</v>
      </c>
      <c r="AP1260" s="36">
        <f t="shared" si="898"/>
        <v>0.1652314814814512</v>
      </c>
      <c r="AQ1260" s="35">
        <f t="shared" si="899"/>
        <v>0.16936226851848746</v>
      </c>
      <c r="AR1260" s="35">
        <f t="shared" si="900"/>
        <v>0.17349305555552375</v>
      </c>
      <c r="AS1260" s="38">
        <f t="shared" si="901"/>
        <v>0.17429855902774583</v>
      </c>
      <c r="AU1260" s="33">
        <v>4.1307870370362798E-3</v>
      </c>
    </row>
    <row r="1261" spans="1:47">
      <c r="A1261" s="33">
        <v>4.1319444444436696E-3</v>
      </c>
      <c r="B1261" s="34">
        <v>4.1319444444436696E-3</v>
      </c>
      <c r="C1261" s="35">
        <f t="shared" si="902"/>
        <v>8.2638888888873392E-3</v>
      </c>
      <c r="D1261" s="35">
        <f t="shared" si="860"/>
        <v>1.2395833333331009E-2</v>
      </c>
      <c r="E1261" s="35">
        <f t="shared" si="861"/>
        <v>1.6527777777774678E-2</v>
      </c>
      <c r="F1261" s="36">
        <f t="shared" si="862"/>
        <v>2.0659722222218346E-2</v>
      </c>
      <c r="G1261" s="35">
        <f t="shared" si="863"/>
        <v>2.4791666666662018E-2</v>
      </c>
      <c r="H1261" s="35">
        <f t="shared" si="864"/>
        <v>2.8923611111105689E-2</v>
      </c>
      <c r="I1261" s="35">
        <f t="shared" si="865"/>
        <v>3.3055555555549357E-2</v>
      </c>
      <c r="J1261" s="35">
        <f t="shared" si="866"/>
        <v>3.7187499999993025E-2</v>
      </c>
      <c r="K1261" s="36">
        <f t="shared" si="867"/>
        <v>4.1319444444436693E-2</v>
      </c>
      <c r="L1261" s="35">
        <f t="shared" si="868"/>
        <v>4.5451388888880367E-2</v>
      </c>
      <c r="M1261" s="35">
        <f t="shared" si="869"/>
        <v>4.9583333333324035E-2</v>
      </c>
      <c r="N1261" s="35">
        <f t="shared" si="870"/>
        <v>5.3715277777767703E-2</v>
      </c>
      <c r="O1261" s="35">
        <f t="shared" si="871"/>
        <v>5.7847222222211378E-2</v>
      </c>
      <c r="P1261" s="36">
        <f t="shared" si="872"/>
        <v>6.1979166666655046E-2</v>
      </c>
      <c r="Q1261" s="35">
        <f t="shared" si="873"/>
        <v>6.6111111111098714E-2</v>
      </c>
      <c r="R1261" s="35">
        <f t="shared" si="874"/>
        <v>7.0243055555542389E-2</v>
      </c>
      <c r="S1261" s="35">
        <f t="shared" si="875"/>
        <v>7.4374999999986049E-2</v>
      </c>
      <c r="T1261" s="35">
        <f t="shared" si="876"/>
        <v>7.8506944444429724E-2</v>
      </c>
      <c r="U1261" s="36">
        <f t="shared" si="877"/>
        <v>8.2638888888873385E-2</v>
      </c>
      <c r="V1261" s="35">
        <f t="shared" si="878"/>
        <v>8.677083333331706E-2</v>
      </c>
      <c r="W1261" s="37">
        <f t="shared" si="879"/>
        <v>8.7163368055539203E-2</v>
      </c>
      <c r="X1261" s="35">
        <f t="shared" si="880"/>
        <v>9.0902777777760735E-2</v>
      </c>
      <c r="Y1261" s="35">
        <f t="shared" si="881"/>
        <v>9.5034722222204396E-2</v>
      </c>
      <c r="Z1261" s="35">
        <f t="shared" si="882"/>
        <v>9.9166666666648071E-2</v>
      </c>
      <c r="AA1261" s="36">
        <f t="shared" si="883"/>
        <v>0.10329861111109175</v>
      </c>
      <c r="AB1261" s="35">
        <f t="shared" si="884"/>
        <v>0.10743055555553541</v>
      </c>
      <c r="AC1261" s="35">
        <f t="shared" si="885"/>
        <v>0.11156249999997908</v>
      </c>
      <c r="AD1261" s="35">
        <f t="shared" si="886"/>
        <v>0.11569444444442276</v>
      </c>
      <c r="AE1261" s="35">
        <f t="shared" si="887"/>
        <v>0.11982638888886642</v>
      </c>
      <c r="AF1261" s="36">
        <f t="shared" si="888"/>
        <v>0.12395833333331009</v>
      </c>
      <c r="AG1261" s="35">
        <f t="shared" si="889"/>
        <v>0.12809027777775375</v>
      </c>
      <c r="AH1261" s="35">
        <f t="shared" si="890"/>
        <v>0.13222222222219743</v>
      </c>
      <c r="AI1261" s="35">
        <f t="shared" si="891"/>
        <v>0.1363541666666411</v>
      </c>
      <c r="AJ1261" s="35">
        <f t="shared" si="892"/>
        <v>0.14048611111108478</v>
      </c>
      <c r="AK1261" s="36">
        <f t="shared" si="893"/>
        <v>0.14461805555552842</v>
      </c>
      <c r="AL1261" s="35">
        <f t="shared" si="894"/>
        <v>0.1487499999999721</v>
      </c>
      <c r="AM1261" s="35">
        <f t="shared" si="895"/>
        <v>0.15288194444441577</v>
      </c>
      <c r="AN1261" s="35">
        <f t="shared" si="896"/>
        <v>0.15701388888885945</v>
      </c>
      <c r="AO1261" s="35">
        <f t="shared" si="897"/>
        <v>0.16114583333330312</v>
      </c>
      <c r="AP1261" s="36">
        <f t="shared" si="898"/>
        <v>0.16527777777774677</v>
      </c>
      <c r="AQ1261" s="35">
        <f t="shared" si="899"/>
        <v>0.16940972222219045</v>
      </c>
      <c r="AR1261" s="35">
        <f t="shared" si="900"/>
        <v>0.17354166666663412</v>
      </c>
      <c r="AS1261" s="38">
        <f t="shared" si="901"/>
        <v>0.17434739583330064</v>
      </c>
      <c r="AU1261" s="33">
        <v>4.1319444444436696E-3</v>
      </c>
    </row>
    <row r="1262" spans="1:47">
      <c r="A1262" s="33">
        <v>4.1331018518510803E-3</v>
      </c>
      <c r="B1262" s="34">
        <v>4.1331018518510803E-3</v>
      </c>
      <c r="C1262" s="35">
        <f t="shared" si="902"/>
        <v>8.2662037037021605E-3</v>
      </c>
      <c r="D1262" s="35">
        <f t="shared" si="860"/>
        <v>1.2399305555553242E-2</v>
      </c>
      <c r="E1262" s="35">
        <f t="shared" si="861"/>
        <v>1.6532407407404321E-2</v>
      </c>
      <c r="F1262" s="36">
        <f t="shared" si="862"/>
        <v>2.06655092592554E-2</v>
      </c>
      <c r="G1262" s="35">
        <f t="shared" si="863"/>
        <v>2.4798611111106483E-2</v>
      </c>
      <c r="H1262" s="35">
        <f t="shared" si="864"/>
        <v>2.8931712962957563E-2</v>
      </c>
      <c r="I1262" s="35">
        <f t="shared" si="865"/>
        <v>3.3064814814808642E-2</v>
      </c>
      <c r="J1262" s="35">
        <f t="shared" si="866"/>
        <v>3.7197916666659725E-2</v>
      </c>
      <c r="K1262" s="36">
        <f t="shared" si="867"/>
        <v>4.1331018518510801E-2</v>
      </c>
      <c r="L1262" s="35">
        <f t="shared" si="868"/>
        <v>4.5464120370361884E-2</v>
      </c>
      <c r="M1262" s="35">
        <f t="shared" si="869"/>
        <v>4.9597222222212967E-2</v>
      </c>
      <c r="N1262" s="35">
        <f t="shared" si="870"/>
        <v>5.3730324074064043E-2</v>
      </c>
      <c r="O1262" s="35">
        <f t="shared" si="871"/>
        <v>5.7863425925915125E-2</v>
      </c>
      <c r="P1262" s="36">
        <f t="shared" si="872"/>
        <v>6.1996527777766201E-2</v>
      </c>
      <c r="Q1262" s="35">
        <f t="shared" si="873"/>
        <v>6.6129629629617284E-2</v>
      </c>
      <c r="R1262" s="35">
        <f t="shared" si="874"/>
        <v>7.026273148146836E-2</v>
      </c>
      <c r="S1262" s="35">
        <f t="shared" si="875"/>
        <v>7.439583333331945E-2</v>
      </c>
      <c r="T1262" s="35">
        <f t="shared" si="876"/>
        <v>7.8528935185170526E-2</v>
      </c>
      <c r="U1262" s="36">
        <f t="shared" si="877"/>
        <v>8.2662037037021602E-2</v>
      </c>
      <c r="V1262" s="35">
        <f t="shared" si="878"/>
        <v>8.6795138888872692E-2</v>
      </c>
      <c r="W1262" s="37">
        <f t="shared" si="879"/>
        <v>8.7187783564798532E-2</v>
      </c>
      <c r="X1262" s="35">
        <f t="shared" si="880"/>
        <v>9.0928240740723767E-2</v>
      </c>
      <c r="Y1262" s="35">
        <f t="shared" si="881"/>
        <v>9.5061342592574843E-2</v>
      </c>
      <c r="Z1262" s="35">
        <f t="shared" si="882"/>
        <v>9.9194444444425933E-2</v>
      </c>
      <c r="AA1262" s="36">
        <f t="shared" si="883"/>
        <v>0.10332754629627701</v>
      </c>
      <c r="AB1262" s="35">
        <f t="shared" si="884"/>
        <v>0.10746064814812809</v>
      </c>
      <c r="AC1262" s="35">
        <f t="shared" si="885"/>
        <v>0.11159374999997916</v>
      </c>
      <c r="AD1262" s="35">
        <f t="shared" si="886"/>
        <v>0.11572685185183025</v>
      </c>
      <c r="AE1262" s="35">
        <f t="shared" si="887"/>
        <v>0.11985995370368133</v>
      </c>
      <c r="AF1262" s="36">
        <f t="shared" si="888"/>
        <v>0.1239930555555324</v>
      </c>
      <c r="AG1262" s="35">
        <f t="shared" si="889"/>
        <v>0.12812615740738348</v>
      </c>
      <c r="AH1262" s="35">
        <f t="shared" si="890"/>
        <v>0.13225925925923457</v>
      </c>
      <c r="AI1262" s="35">
        <f t="shared" si="891"/>
        <v>0.13639236111108566</v>
      </c>
      <c r="AJ1262" s="35">
        <f t="shared" si="892"/>
        <v>0.14052546296293672</v>
      </c>
      <c r="AK1262" s="36">
        <f t="shared" si="893"/>
        <v>0.14465856481478781</v>
      </c>
      <c r="AL1262" s="35">
        <f t="shared" si="894"/>
        <v>0.1487916666666389</v>
      </c>
      <c r="AM1262" s="35">
        <f t="shared" si="895"/>
        <v>0.15292476851848996</v>
      </c>
      <c r="AN1262" s="35">
        <f t="shared" si="896"/>
        <v>0.15705787037034105</v>
      </c>
      <c r="AO1262" s="35">
        <f t="shared" si="897"/>
        <v>0.16119097222219214</v>
      </c>
      <c r="AP1262" s="36">
        <f t="shared" si="898"/>
        <v>0.1653240740740432</v>
      </c>
      <c r="AQ1262" s="35">
        <f t="shared" si="899"/>
        <v>0.16945717592589429</v>
      </c>
      <c r="AR1262" s="35">
        <f t="shared" si="900"/>
        <v>0.17359027777774538</v>
      </c>
      <c r="AS1262" s="38">
        <f t="shared" si="901"/>
        <v>0.17439623263885634</v>
      </c>
      <c r="AU1262" s="33">
        <v>4.1331018518510803E-3</v>
      </c>
    </row>
    <row r="1263" spans="1:47">
      <c r="A1263" s="33">
        <v>4.1342592592584996E-3</v>
      </c>
      <c r="B1263" s="34">
        <v>4.1342592592584996E-3</v>
      </c>
      <c r="C1263" s="35">
        <f t="shared" si="902"/>
        <v>8.2685185185169992E-3</v>
      </c>
      <c r="D1263" s="35">
        <f t="shared" si="860"/>
        <v>1.2402777777775499E-2</v>
      </c>
      <c r="E1263" s="35">
        <f t="shared" si="861"/>
        <v>1.6537037037033998E-2</v>
      </c>
      <c r="F1263" s="36">
        <f t="shared" si="862"/>
        <v>2.0671296296292496E-2</v>
      </c>
      <c r="G1263" s="35">
        <f t="shared" si="863"/>
        <v>2.4805555555550998E-2</v>
      </c>
      <c r="H1263" s="35">
        <f t="shared" si="864"/>
        <v>2.8939814814809499E-2</v>
      </c>
      <c r="I1263" s="35">
        <f t="shared" si="865"/>
        <v>3.3074074074067997E-2</v>
      </c>
      <c r="J1263" s="35">
        <f t="shared" si="866"/>
        <v>3.7208333333326495E-2</v>
      </c>
      <c r="K1263" s="36">
        <f t="shared" si="867"/>
        <v>4.1342592592584992E-2</v>
      </c>
      <c r="L1263" s="35">
        <f t="shared" si="868"/>
        <v>4.5476851851843497E-2</v>
      </c>
      <c r="M1263" s="35">
        <f t="shared" si="869"/>
        <v>4.9611111111101995E-2</v>
      </c>
      <c r="N1263" s="35">
        <f t="shared" si="870"/>
        <v>5.3745370370360493E-2</v>
      </c>
      <c r="O1263" s="35">
        <f t="shared" si="871"/>
        <v>5.7879629629618998E-2</v>
      </c>
      <c r="P1263" s="36">
        <f t="shared" si="872"/>
        <v>6.2013888888877496E-2</v>
      </c>
      <c r="Q1263" s="35">
        <f t="shared" si="873"/>
        <v>6.6148148148135993E-2</v>
      </c>
      <c r="R1263" s="35">
        <f t="shared" si="874"/>
        <v>7.0282407407394498E-2</v>
      </c>
      <c r="S1263" s="35">
        <f t="shared" si="875"/>
        <v>7.4416666666652989E-2</v>
      </c>
      <c r="T1263" s="35">
        <f t="shared" si="876"/>
        <v>7.8550925925911494E-2</v>
      </c>
      <c r="U1263" s="36">
        <f t="shared" si="877"/>
        <v>8.2685185185169985E-2</v>
      </c>
      <c r="V1263" s="35">
        <f t="shared" si="878"/>
        <v>8.681944444442849E-2</v>
      </c>
      <c r="W1263" s="37">
        <f t="shared" si="879"/>
        <v>8.7212199074058042E-2</v>
      </c>
      <c r="X1263" s="35">
        <f t="shared" si="880"/>
        <v>9.0953703703686994E-2</v>
      </c>
      <c r="Y1263" s="35">
        <f t="shared" si="881"/>
        <v>9.5087962962945485E-2</v>
      </c>
      <c r="Z1263" s="35">
        <f t="shared" si="882"/>
        <v>9.922222222220399E-2</v>
      </c>
      <c r="AA1263" s="36">
        <f t="shared" si="883"/>
        <v>0.10335648148146249</v>
      </c>
      <c r="AB1263" s="35">
        <f t="shared" si="884"/>
        <v>0.10749074074072099</v>
      </c>
      <c r="AC1263" s="35">
        <f t="shared" si="885"/>
        <v>0.11162499999997949</v>
      </c>
      <c r="AD1263" s="35">
        <f t="shared" si="886"/>
        <v>0.115759259259238</v>
      </c>
      <c r="AE1263" s="35">
        <f t="shared" si="887"/>
        <v>0.11989351851849649</v>
      </c>
      <c r="AF1263" s="36">
        <f t="shared" si="888"/>
        <v>0.12402777777775499</v>
      </c>
      <c r="AG1263" s="35">
        <f t="shared" si="889"/>
        <v>0.12816203703701348</v>
      </c>
      <c r="AH1263" s="35">
        <f t="shared" si="890"/>
        <v>0.13229629629627199</v>
      </c>
      <c r="AI1263" s="35">
        <f t="shared" si="891"/>
        <v>0.13643055555553049</v>
      </c>
      <c r="AJ1263" s="35">
        <f t="shared" si="892"/>
        <v>0.140564814814789</v>
      </c>
      <c r="AK1263" s="36">
        <f t="shared" si="893"/>
        <v>0.14469907407404747</v>
      </c>
      <c r="AL1263" s="35">
        <f t="shared" si="894"/>
        <v>0.14883333333330598</v>
      </c>
      <c r="AM1263" s="35">
        <f t="shared" si="895"/>
        <v>0.15296759259256448</v>
      </c>
      <c r="AN1263" s="35">
        <f t="shared" si="896"/>
        <v>0.15710185185182299</v>
      </c>
      <c r="AO1263" s="35">
        <f t="shared" si="897"/>
        <v>0.16123611111108149</v>
      </c>
      <c r="AP1263" s="36">
        <f t="shared" si="898"/>
        <v>0.16537037037033997</v>
      </c>
      <c r="AQ1263" s="35">
        <f t="shared" si="899"/>
        <v>0.16950462962959847</v>
      </c>
      <c r="AR1263" s="35">
        <f t="shared" si="900"/>
        <v>0.17363888888885698</v>
      </c>
      <c r="AS1263" s="38">
        <f t="shared" si="901"/>
        <v>0.1744450694444124</v>
      </c>
      <c r="AU1263" s="33">
        <v>4.1342592592584996E-3</v>
      </c>
    </row>
    <row r="1264" spans="1:47">
      <c r="A1264" s="33">
        <v>4.1354166666658998E-3</v>
      </c>
      <c r="B1264" s="34">
        <v>4.1354166666658998E-3</v>
      </c>
      <c r="C1264" s="35">
        <f t="shared" si="902"/>
        <v>8.2708333333317997E-3</v>
      </c>
      <c r="D1264" s="35">
        <f t="shared" si="860"/>
        <v>1.24062499999977E-2</v>
      </c>
      <c r="E1264" s="35">
        <f t="shared" si="861"/>
        <v>1.6541666666663599E-2</v>
      </c>
      <c r="F1264" s="36">
        <f t="shared" si="862"/>
        <v>2.0677083333329498E-2</v>
      </c>
      <c r="G1264" s="35">
        <f t="shared" si="863"/>
        <v>2.4812499999995401E-2</v>
      </c>
      <c r="H1264" s="35">
        <f t="shared" si="864"/>
        <v>2.89479166666613E-2</v>
      </c>
      <c r="I1264" s="35">
        <f t="shared" si="865"/>
        <v>3.3083333333327199E-2</v>
      </c>
      <c r="J1264" s="35">
        <f t="shared" si="866"/>
        <v>3.7218749999993098E-2</v>
      </c>
      <c r="K1264" s="36">
        <f t="shared" si="867"/>
        <v>4.1354166666658997E-2</v>
      </c>
      <c r="L1264" s="35">
        <f t="shared" si="868"/>
        <v>4.5489583333324896E-2</v>
      </c>
      <c r="M1264" s="35">
        <f t="shared" si="869"/>
        <v>4.9624999999990801E-2</v>
      </c>
      <c r="N1264" s="35">
        <f t="shared" si="870"/>
        <v>5.37604166666567E-2</v>
      </c>
      <c r="O1264" s="35">
        <f t="shared" si="871"/>
        <v>5.7895833333322599E-2</v>
      </c>
      <c r="P1264" s="36">
        <f t="shared" si="872"/>
        <v>6.2031249999988498E-2</v>
      </c>
      <c r="Q1264" s="35">
        <f t="shared" si="873"/>
        <v>6.6166666666654397E-2</v>
      </c>
      <c r="R1264" s="35">
        <f t="shared" si="874"/>
        <v>7.0302083333320303E-2</v>
      </c>
      <c r="S1264" s="35">
        <f t="shared" si="875"/>
        <v>7.4437499999986195E-2</v>
      </c>
      <c r="T1264" s="35">
        <f t="shared" si="876"/>
        <v>7.8572916666652101E-2</v>
      </c>
      <c r="U1264" s="36">
        <f t="shared" si="877"/>
        <v>8.2708333333317993E-2</v>
      </c>
      <c r="V1264" s="35">
        <f t="shared" si="878"/>
        <v>8.6843749999983899E-2</v>
      </c>
      <c r="W1264" s="37">
        <f t="shared" si="879"/>
        <v>8.7236614583317149E-2</v>
      </c>
      <c r="X1264" s="35">
        <f t="shared" si="880"/>
        <v>9.0979166666649791E-2</v>
      </c>
      <c r="Y1264" s="35">
        <f t="shared" si="881"/>
        <v>9.5114583333315697E-2</v>
      </c>
      <c r="Z1264" s="35">
        <f t="shared" si="882"/>
        <v>9.9249999999981603E-2</v>
      </c>
      <c r="AA1264" s="36">
        <f t="shared" si="883"/>
        <v>0.10338541666664749</v>
      </c>
      <c r="AB1264" s="35">
        <f t="shared" si="884"/>
        <v>0.1075208333333134</v>
      </c>
      <c r="AC1264" s="35">
        <f t="shared" si="885"/>
        <v>0.11165624999997929</v>
      </c>
      <c r="AD1264" s="35">
        <f t="shared" si="886"/>
        <v>0.1157916666666452</v>
      </c>
      <c r="AE1264" s="35">
        <f t="shared" si="887"/>
        <v>0.11992708333331109</v>
      </c>
      <c r="AF1264" s="36">
        <f t="shared" si="888"/>
        <v>0.124062499999977</v>
      </c>
      <c r="AG1264" s="35">
        <f t="shared" si="889"/>
        <v>0.1281979166666429</v>
      </c>
      <c r="AH1264" s="35">
        <f t="shared" si="890"/>
        <v>0.13233333333330879</v>
      </c>
      <c r="AI1264" s="35">
        <f t="shared" si="891"/>
        <v>0.13646874999997469</v>
      </c>
      <c r="AJ1264" s="35">
        <f t="shared" si="892"/>
        <v>0.14060416666664061</v>
      </c>
      <c r="AK1264" s="36">
        <f t="shared" si="893"/>
        <v>0.1447395833333065</v>
      </c>
      <c r="AL1264" s="35">
        <f t="shared" si="894"/>
        <v>0.14887499999997239</v>
      </c>
      <c r="AM1264" s="35">
        <f t="shared" si="895"/>
        <v>0.15301041666663828</v>
      </c>
      <c r="AN1264" s="35">
        <f t="shared" si="896"/>
        <v>0.1571458333333042</v>
      </c>
      <c r="AO1264" s="35">
        <f t="shared" si="897"/>
        <v>0.16128124999997009</v>
      </c>
      <c r="AP1264" s="36">
        <f t="shared" si="898"/>
        <v>0.16541666666663599</v>
      </c>
      <c r="AQ1264" s="35">
        <f t="shared" si="899"/>
        <v>0.16955208333330191</v>
      </c>
      <c r="AR1264" s="35">
        <f t="shared" si="900"/>
        <v>0.1736874999999678</v>
      </c>
      <c r="AS1264" s="38">
        <f t="shared" si="901"/>
        <v>0.17449390624996763</v>
      </c>
      <c r="AU1264" s="33">
        <v>4.1354166666658998E-3</v>
      </c>
    </row>
    <row r="1265" spans="1:47">
      <c r="A1265" s="33">
        <v>4.1365740740733096E-3</v>
      </c>
      <c r="B1265" s="34">
        <v>4.1365740740733096E-3</v>
      </c>
      <c r="C1265" s="35">
        <f t="shared" si="902"/>
        <v>8.2731481481466192E-3</v>
      </c>
      <c r="D1265" s="35">
        <f t="shared" si="860"/>
        <v>1.2409722222219928E-2</v>
      </c>
      <c r="E1265" s="35">
        <f t="shared" si="861"/>
        <v>1.6546296296293238E-2</v>
      </c>
      <c r="F1265" s="36">
        <f t="shared" si="862"/>
        <v>2.0682870370366549E-2</v>
      </c>
      <c r="G1265" s="35">
        <f t="shared" si="863"/>
        <v>2.4819444444439856E-2</v>
      </c>
      <c r="H1265" s="35">
        <f t="shared" si="864"/>
        <v>2.8956018518513166E-2</v>
      </c>
      <c r="I1265" s="35">
        <f t="shared" si="865"/>
        <v>3.3092592592586477E-2</v>
      </c>
      <c r="J1265" s="35">
        <f t="shared" si="866"/>
        <v>3.7229166666659784E-2</v>
      </c>
      <c r="K1265" s="36">
        <f t="shared" si="867"/>
        <v>4.1365740740733098E-2</v>
      </c>
      <c r="L1265" s="35">
        <f t="shared" si="868"/>
        <v>4.5502314814806405E-2</v>
      </c>
      <c r="M1265" s="35">
        <f t="shared" si="869"/>
        <v>4.9638888888879712E-2</v>
      </c>
      <c r="N1265" s="35">
        <f t="shared" si="870"/>
        <v>5.3775462962953026E-2</v>
      </c>
      <c r="O1265" s="35">
        <f t="shared" si="871"/>
        <v>5.7912037037026333E-2</v>
      </c>
      <c r="P1265" s="36">
        <f t="shared" si="872"/>
        <v>6.2048611111099647E-2</v>
      </c>
      <c r="Q1265" s="35">
        <f t="shared" si="873"/>
        <v>6.6185185185172954E-2</v>
      </c>
      <c r="R1265" s="35">
        <f t="shared" si="874"/>
        <v>7.0321759259246261E-2</v>
      </c>
      <c r="S1265" s="35">
        <f t="shared" si="875"/>
        <v>7.4458333333319568E-2</v>
      </c>
      <c r="T1265" s="35">
        <f t="shared" si="876"/>
        <v>7.8594907407392889E-2</v>
      </c>
      <c r="U1265" s="36">
        <f t="shared" si="877"/>
        <v>8.2731481481466196E-2</v>
      </c>
      <c r="V1265" s="35">
        <f t="shared" si="878"/>
        <v>8.6868055555539503E-2</v>
      </c>
      <c r="W1265" s="37">
        <f t="shared" si="879"/>
        <v>8.7261030092576464E-2</v>
      </c>
      <c r="X1265" s="35">
        <f t="shared" si="880"/>
        <v>9.100462962961281E-2</v>
      </c>
      <c r="Y1265" s="35">
        <f t="shared" si="881"/>
        <v>9.5141203703686117E-2</v>
      </c>
      <c r="Z1265" s="35">
        <f t="shared" si="882"/>
        <v>9.9277777777759424E-2</v>
      </c>
      <c r="AA1265" s="36">
        <f t="shared" si="883"/>
        <v>0.10341435185183274</v>
      </c>
      <c r="AB1265" s="35">
        <f t="shared" si="884"/>
        <v>0.10755092592590605</v>
      </c>
      <c r="AC1265" s="35">
        <f t="shared" si="885"/>
        <v>0.11168749999997936</v>
      </c>
      <c r="AD1265" s="35">
        <f t="shared" si="886"/>
        <v>0.11582407407405267</v>
      </c>
      <c r="AE1265" s="35">
        <f t="shared" si="887"/>
        <v>0.11996064814812597</v>
      </c>
      <c r="AF1265" s="36">
        <f t="shared" si="888"/>
        <v>0.12409722222219929</v>
      </c>
      <c r="AG1265" s="35">
        <f t="shared" si="889"/>
        <v>0.1282337962962726</v>
      </c>
      <c r="AH1265" s="35">
        <f t="shared" si="890"/>
        <v>0.13237037037034591</v>
      </c>
      <c r="AI1265" s="35">
        <f t="shared" si="891"/>
        <v>0.13650694444441921</v>
      </c>
      <c r="AJ1265" s="35">
        <f t="shared" si="892"/>
        <v>0.14064351851849252</v>
      </c>
      <c r="AK1265" s="36">
        <f t="shared" si="893"/>
        <v>0.14478009259256583</v>
      </c>
      <c r="AL1265" s="35">
        <f t="shared" si="894"/>
        <v>0.14891666666663914</v>
      </c>
      <c r="AM1265" s="35">
        <f t="shared" si="895"/>
        <v>0.15305324074071244</v>
      </c>
      <c r="AN1265" s="35">
        <f t="shared" si="896"/>
        <v>0.15718981481478578</v>
      </c>
      <c r="AO1265" s="35">
        <f t="shared" si="897"/>
        <v>0.16132638888885908</v>
      </c>
      <c r="AP1265" s="36">
        <f t="shared" si="898"/>
        <v>0.16546296296293239</v>
      </c>
      <c r="AQ1265" s="35">
        <f t="shared" si="899"/>
        <v>0.1695995370370057</v>
      </c>
      <c r="AR1265" s="35">
        <f t="shared" si="900"/>
        <v>0.17373611111107901</v>
      </c>
      <c r="AS1265" s="38">
        <f t="shared" si="901"/>
        <v>0.17454274305552331</v>
      </c>
      <c r="AU1265" s="33">
        <v>4.1365740740733096E-3</v>
      </c>
    </row>
    <row r="1266" spans="1:47">
      <c r="A1266" s="33">
        <v>4.1377314814807203E-3</v>
      </c>
      <c r="B1266" s="34">
        <v>4.1377314814807203E-3</v>
      </c>
      <c r="C1266" s="35">
        <f t="shared" si="902"/>
        <v>8.2754629629614405E-3</v>
      </c>
      <c r="D1266" s="35">
        <f t="shared" si="860"/>
        <v>1.2413194444442161E-2</v>
      </c>
      <c r="E1266" s="35">
        <f t="shared" si="861"/>
        <v>1.6550925925922881E-2</v>
      </c>
      <c r="F1266" s="36">
        <f t="shared" si="862"/>
        <v>2.0688657407403603E-2</v>
      </c>
      <c r="G1266" s="35">
        <f t="shared" si="863"/>
        <v>2.4826388888884322E-2</v>
      </c>
      <c r="H1266" s="35">
        <f t="shared" si="864"/>
        <v>2.896412037036504E-2</v>
      </c>
      <c r="I1266" s="35">
        <f t="shared" si="865"/>
        <v>3.3101851851845762E-2</v>
      </c>
      <c r="J1266" s="35">
        <f t="shared" si="866"/>
        <v>3.7239583333326484E-2</v>
      </c>
      <c r="K1266" s="36">
        <f t="shared" si="867"/>
        <v>4.1377314814807206E-2</v>
      </c>
      <c r="L1266" s="35">
        <f t="shared" si="868"/>
        <v>4.5515046296287921E-2</v>
      </c>
      <c r="M1266" s="35">
        <f t="shared" si="869"/>
        <v>4.9652777777768643E-2</v>
      </c>
      <c r="N1266" s="35">
        <f t="shared" si="870"/>
        <v>5.3790509259249365E-2</v>
      </c>
      <c r="O1266" s="35">
        <f t="shared" si="871"/>
        <v>5.792824074073008E-2</v>
      </c>
      <c r="P1266" s="36">
        <f t="shared" si="872"/>
        <v>6.2065972222210802E-2</v>
      </c>
      <c r="Q1266" s="35">
        <f t="shared" si="873"/>
        <v>6.6203703703691524E-2</v>
      </c>
      <c r="R1266" s="35">
        <f t="shared" si="874"/>
        <v>7.0341435185172246E-2</v>
      </c>
      <c r="S1266" s="35">
        <f t="shared" si="875"/>
        <v>7.4479166666652968E-2</v>
      </c>
      <c r="T1266" s="35">
        <f t="shared" si="876"/>
        <v>7.861689814813369E-2</v>
      </c>
      <c r="U1266" s="36">
        <f t="shared" si="877"/>
        <v>8.2754629629614412E-2</v>
      </c>
      <c r="V1266" s="35">
        <f t="shared" si="878"/>
        <v>8.6892361111095121E-2</v>
      </c>
      <c r="W1266" s="37">
        <f t="shared" si="879"/>
        <v>8.7285445601835793E-2</v>
      </c>
      <c r="X1266" s="35">
        <f t="shared" si="880"/>
        <v>9.1030092592575843E-2</v>
      </c>
      <c r="Y1266" s="35">
        <f t="shared" si="881"/>
        <v>9.5167824074056565E-2</v>
      </c>
      <c r="Z1266" s="35">
        <f t="shared" si="882"/>
        <v>9.9305555555537287E-2</v>
      </c>
      <c r="AA1266" s="36">
        <f t="shared" si="883"/>
        <v>0.10344328703701801</v>
      </c>
      <c r="AB1266" s="35">
        <f t="shared" si="884"/>
        <v>0.10758101851849873</v>
      </c>
      <c r="AC1266" s="35">
        <f t="shared" si="885"/>
        <v>0.11171874999997945</v>
      </c>
      <c r="AD1266" s="35">
        <f t="shared" si="886"/>
        <v>0.11585648148146016</v>
      </c>
      <c r="AE1266" s="35">
        <f t="shared" si="887"/>
        <v>0.11999421296294088</v>
      </c>
      <c r="AF1266" s="36">
        <f t="shared" si="888"/>
        <v>0.1241319444444216</v>
      </c>
      <c r="AG1266" s="35">
        <f t="shared" si="889"/>
        <v>0.12826967592590233</v>
      </c>
      <c r="AH1266" s="35">
        <f t="shared" si="890"/>
        <v>0.13240740740738305</v>
      </c>
      <c r="AI1266" s="35">
        <f t="shared" si="891"/>
        <v>0.13654513888886377</v>
      </c>
      <c r="AJ1266" s="35">
        <f t="shared" si="892"/>
        <v>0.14068287037034449</v>
      </c>
      <c r="AK1266" s="36">
        <f t="shared" si="893"/>
        <v>0.14482060185182521</v>
      </c>
      <c r="AL1266" s="35">
        <f t="shared" si="894"/>
        <v>0.14895833333330594</v>
      </c>
      <c r="AM1266" s="35">
        <f t="shared" si="895"/>
        <v>0.15309606481478666</v>
      </c>
      <c r="AN1266" s="35">
        <f t="shared" si="896"/>
        <v>0.15723379629626738</v>
      </c>
      <c r="AO1266" s="35">
        <f t="shared" si="897"/>
        <v>0.1613715277777481</v>
      </c>
      <c r="AP1266" s="36">
        <f t="shared" si="898"/>
        <v>0.16550925925922882</v>
      </c>
      <c r="AQ1266" s="35">
        <f t="shared" si="899"/>
        <v>0.16964699074070952</v>
      </c>
      <c r="AR1266" s="35">
        <f t="shared" si="900"/>
        <v>0.17378472222219024</v>
      </c>
      <c r="AS1266" s="38">
        <f t="shared" si="901"/>
        <v>0.17459157986107898</v>
      </c>
      <c r="AU1266" s="33">
        <v>4.1377314814807203E-3</v>
      </c>
    </row>
    <row r="1267" spans="1:47">
      <c r="A1267" s="33">
        <v>4.1388888888881196E-3</v>
      </c>
      <c r="B1267" s="34">
        <v>4.1388888888881196E-3</v>
      </c>
      <c r="C1267" s="35">
        <f t="shared" si="902"/>
        <v>8.2777777777762393E-3</v>
      </c>
      <c r="D1267" s="35">
        <f t="shared" si="860"/>
        <v>1.2416666666664359E-2</v>
      </c>
      <c r="E1267" s="35">
        <f t="shared" si="861"/>
        <v>1.6555555555552479E-2</v>
      </c>
      <c r="F1267" s="36">
        <f t="shared" si="862"/>
        <v>2.0694444444440598E-2</v>
      </c>
      <c r="G1267" s="35">
        <f t="shared" si="863"/>
        <v>2.4833333333328718E-2</v>
      </c>
      <c r="H1267" s="35">
        <f t="shared" si="864"/>
        <v>2.8972222222216838E-2</v>
      </c>
      <c r="I1267" s="35">
        <f t="shared" si="865"/>
        <v>3.3111111111104957E-2</v>
      </c>
      <c r="J1267" s="35">
        <f t="shared" si="866"/>
        <v>3.724999999999308E-2</v>
      </c>
      <c r="K1267" s="36">
        <f t="shared" si="867"/>
        <v>4.1388888888881196E-2</v>
      </c>
      <c r="L1267" s="35">
        <f t="shared" si="868"/>
        <v>4.5527777777769313E-2</v>
      </c>
      <c r="M1267" s="35">
        <f t="shared" si="869"/>
        <v>4.9666666666657436E-2</v>
      </c>
      <c r="N1267" s="35">
        <f t="shared" si="870"/>
        <v>5.3805555555545559E-2</v>
      </c>
      <c r="O1267" s="35">
        <f t="shared" si="871"/>
        <v>5.7944444444433675E-2</v>
      </c>
      <c r="P1267" s="36">
        <f t="shared" si="872"/>
        <v>6.2083333333321791E-2</v>
      </c>
      <c r="Q1267" s="35">
        <f t="shared" si="873"/>
        <v>6.6222222222209914E-2</v>
      </c>
      <c r="R1267" s="35">
        <f t="shared" si="874"/>
        <v>7.0361111111098038E-2</v>
      </c>
      <c r="S1267" s="35">
        <f t="shared" si="875"/>
        <v>7.4499999999986161E-2</v>
      </c>
      <c r="T1267" s="35">
        <f t="shared" si="876"/>
        <v>7.863888888887427E-2</v>
      </c>
      <c r="U1267" s="36">
        <f t="shared" si="877"/>
        <v>8.2777777777762393E-2</v>
      </c>
      <c r="V1267" s="35">
        <f t="shared" si="878"/>
        <v>8.6916666666650516E-2</v>
      </c>
      <c r="W1267" s="37">
        <f t="shared" si="879"/>
        <v>8.7309861111094886E-2</v>
      </c>
      <c r="X1267" s="35">
        <f t="shared" si="880"/>
        <v>9.1055555555538625E-2</v>
      </c>
      <c r="Y1267" s="35">
        <f t="shared" si="881"/>
        <v>9.5194444444426748E-2</v>
      </c>
      <c r="Z1267" s="35">
        <f t="shared" si="882"/>
        <v>9.9333333333314872E-2</v>
      </c>
      <c r="AA1267" s="36">
        <f t="shared" si="883"/>
        <v>0.10347222222220299</v>
      </c>
      <c r="AB1267" s="35">
        <f t="shared" si="884"/>
        <v>0.10761111111109112</v>
      </c>
      <c r="AC1267" s="35">
        <f t="shared" si="885"/>
        <v>0.11174999999997923</v>
      </c>
      <c r="AD1267" s="35">
        <f t="shared" si="886"/>
        <v>0.11588888888886735</v>
      </c>
      <c r="AE1267" s="35">
        <f t="shared" si="887"/>
        <v>0.12002777777775547</v>
      </c>
      <c r="AF1267" s="36">
        <f t="shared" si="888"/>
        <v>0.12416666666664358</v>
      </c>
      <c r="AG1267" s="35">
        <f t="shared" si="889"/>
        <v>0.12830555555553172</v>
      </c>
      <c r="AH1267" s="35">
        <f t="shared" si="890"/>
        <v>0.13244444444441983</v>
      </c>
      <c r="AI1267" s="35">
        <f t="shared" si="891"/>
        <v>0.13658333333330794</v>
      </c>
      <c r="AJ1267" s="35">
        <f t="shared" si="892"/>
        <v>0.14072222222219608</v>
      </c>
      <c r="AK1267" s="36">
        <f t="shared" si="893"/>
        <v>0.14486111111108418</v>
      </c>
      <c r="AL1267" s="35">
        <f t="shared" si="894"/>
        <v>0.14899999999997232</v>
      </c>
      <c r="AM1267" s="35">
        <f t="shared" si="895"/>
        <v>0.15313888888886043</v>
      </c>
      <c r="AN1267" s="35">
        <f t="shared" si="896"/>
        <v>0.15727777777774854</v>
      </c>
      <c r="AO1267" s="35">
        <f t="shared" si="897"/>
        <v>0.16141666666663668</v>
      </c>
      <c r="AP1267" s="36">
        <f t="shared" si="898"/>
        <v>0.16555555555552479</v>
      </c>
      <c r="AQ1267" s="35">
        <f t="shared" si="899"/>
        <v>0.1696944444444129</v>
      </c>
      <c r="AR1267" s="35">
        <f t="shared" si="900"/>
        <v>0.17383333333330103</v>
      </c>
      <c r="AS1267" s="38">
        <f t="shared" si="901"/>
        <v>0.17464041666663421</v>
      </c>
      <c r="AU1267" s="33">
        <v>4.1388888888881196E-3</v>
      </c>
    </row>
    <row r="1268" spans="1:47">
      <c r="A1268" s="33">
        <v>4.1400462962955303E-3</v>
      </c>
      <c r="B1268" s="34">
        <v>4.1400462962955303E-3</v>
      </c>
      <c r="C1268" s="35">
        <f t="shared" si="902"/>
        <v>8.2800925925910606E-3</v>
      </c>
      <c r="D1268" s="35">
        <f t="shared" si="860"/>
        <v>1.242013888888659E-2</v>
      </c>
      <c r="E1268" s="35">
        <f t="shared" si="861"/>
        <v>1.6560185185182121E-2</v>
      </c>
      <c r="F1268" s="36">
        <f t="shared" si="862"/>
        <v>2.0700231481477652E-2</v>
      </c>
      <c r="G1268" s="35">
        <f t="shared" si="863"/>
        <v>2.484027777777318E-2</v>
      </c>
      <c r="H1268" s="35">
        <f t="shared" si="864"/>
        <v>2.8980324074068711E-2</v>
      </c>
      <c r="I1268" s="35">
        <f t="shared" si="865"/>
        <v>3.3120370370364242E-2</v>
      </c>
      <c r="J1268" s="35">
        <f t="shared" si="866"/>
        <v>3.7260416666659774E-2</v>
      </c>
      <c r="K1268" s="36">
        <f t="shared" si="867"/>
        <v>4.1400462962955305E-2</v>
      </c>
      <c r="L1268" s="35">
        <f t="shared" si="868"/>
        <v>4.5540509259250836E-2</v>
      </c>
      <c r="M1268" s="35">
        <f t="shared" si="869"/>
        <v>4.968055555554636E-2</v>
      </c>
      <c r="N1268" s="35">
        <f t="shared" si="870"/>
        <v>5.3820601851841891E-2</v>
      </c>
      <c r="O1268" s="35">
        <f t="shared" si="871"/>
        <v>5.7960648148137422E-2</v>
      </c>
      <c r="P1268" s="36">
        <f t="shared" si="872"/>
        <v>6.2100694444432954E-2</v>
      </c>
      <c r="Q1268" s="35">
        <f t="shared" si="873"/>
        <v>6.6240740740728485E-2</v>
      </c>
      <c r="R1268" s="35">
        <f t="shared" si="874"/>
        <v>7.0380787037024009E-2</v>
      </c>
      <c r="S1268" s="35">
        <f t="shared" si="875"/>
        <v>7.4520833333319547E-2</v>
      </c>
      <c r="T1268" s="35">
        <f t="shared" si="876"/>
        <v>7.8660879629615071E-2</v>
      </c>
      <c r="U1268" s="36">
        <f t="shared" si="877"/>
        <v>8.280092592591061E-2</v>
      </c>
      <c r="V1268" s="35">
        <f t="shared" si="878"/>
        <v>8.6940972222206134E-2</v>
      </c>
      <c r="W1268" s="37">
        <f t="shared" si="879"/>
        <v>8.7334276620354201E-2</v>
      </c>
      <c r="X1268" s="35">
        <f t="shared" si="880"/>
        <v>9.1081018518501672E-2</v>
      </c>
      <c r="Y1268" s="35">
        <f t="shared" si="881"/>
        <v>9.5221064814797196E-2</v>
      </c>
      <c r="Z1268" s="35">
        <f t="shared" si="882"/>
        <v>9.936111111109272E-2</v>
      </c>
      <c r="AA1268" s="36">
        <f t="shared" si="883"/>
        <v>0.10350115740738826</v>
      </c>
      <c r="AB1268" s="35">
        <f t="shared" si="884"/>
        <v>0.10764120370368378</v>
      </c>
      <c r="AC1268" s="35">
        <f t="shared" si="885"/>
        <v>0.11178124999997932</v>
      </c>
      <c r="AD1268" s="35">
        <f t="shared" si="886"/>
        <v>0.11592129629627484</v>
      </c>
      <c r="AE1268" s="35">
        <f t="shared" si="887"/>
        <v>0.12006134259257038</v>
      </c>
      <c r="AF1268" s="36">
        <f t="shared" si="888"/>
        <v>0.12420138888886591</v>
      </c>
      <c r="AG1268" s="35">
        <f t="shared" si="889"/>
        <v>0.12834143518516145</v>
      </c>
      <c r="AH1268" s="35">
        <f t="shared" si="890"/>
        <v>0.13248148148145697</v>
      </c>
      <c r="AI1268" s="35">
        <f t="shared" si="891"/>
        <v>0.13662152777775249</v>
      </c>
      <c r="AJ1268" s="35">
        <f t="shared" si="892"/>
        <v>0.14076157407404802</v>
      </c>
      <c r="AK1268" s="36">
        <f t="shared" si="893"/>
        <v>0.14490162037034357</v>
      </c>
      <c r="AL1268" s="35">
        <f t="shared" si="894"/>
        <v>0.14904166666663909</v>
      </c>
      <c r="AM1268" s="35">
        <f t="shared" si="895"/>
        <v>0.15318171296293462</v>
      </c>
      <c r="AN1268" s="35">
        <f t="shared" si="896"/>
        <v>0.15732175925923014</v>
      </c>
      <c r="AO1268" s="35">
        <f t="shared" si="897"/>
        <v>0.16146180555552569</v>
      </c>
      <c r="AP1268" s="36">
        <f t="shared" si="898"/>
        <v>0.16560185185182122</v>
      </c>
      <c r="AQ1268" s="35">
        <f t="shared" si="899"/>
        <v>0.16974189814811674</v>
      </c>
      <c r="AR1268" s="35">
        <f t="shared" si="900"/>
        <v>0.17388194444441227</v>
      </c>
      <c r="AS1268" s="38">
        <f t="shared" si="901"/>
        <v>0.17468925347218991</v>
      </c>
      <c r="AU1268" s="33">
        <v>4.1400462962955303E-3</v>
      </c>
    </row>
    <row r="1269" spans="1:47">
      <c r="A1269" s="33">
        <v>4.1412037037029297E-3</v>
      </c>
      <c r="B1269" s="34">
        <v>4.1412037037029297E-3</v>
      </c>
      <c r="C1269" s="35">
        <f t="shared" si="902"/>
        <v>8.2824074074058594E-3</v>
      </c>
      <c r="D1269" s="35">
        <f t="shared" si="860"/>
        <v>1.242361111110879E-2</v>
      </c>
      <c r="E1269" s="35">
        <f t="shared" si="861"/>
        <v>1.6564814814811719E-2</v>
      </c>
      <c r="F1269" s="36">
        <f t="shared" si="862"/>
        <v>2.0706018518514648E-2</v>
      </c>
      <c r="G1269" s="35">
        <f t="shared" si="863"/>
        <v>2.484722222221758E-2</v>
      </c>
      <c r="H1269" s="35">
        <f t="shared" si="864"/>
        <v>2.8988425925920509E-2</v>
      </c>
      <c r="I1269" s="35">
        <f t="shared" si="865"/>
        <v>3.3129629629623437E-2</v>
      </c>
      <c r="J1269" s="35">
        <f t="shared" si="866"/>
        <v>3.727083333332637E-2</v>
      </c>
      <c r="K1269" s="36">
        <f t="shared" si="867"/>
        <v>4.1412037037029295E-2</v>
      </c>
      <c r="L1269" s="35">
        <f t="shared" si="868"/>
        <v>4.5553240740732227E-2</v>
      </c>
      <c r="M1269" s="35">
        <f t="shared" si="869"/>
        <v>4.969444444443516E-2</v>
      </c>
      <c r="N1269" s="35">
        <f t="shared" si="870"/>
        <v>5.3835648148138085E-2</v>
      </c>
      <c r="O1269" s="35">
        <f t="shared" si="871"/>
        <v>5.7976851851841017E-2</v>
      </c>
      <c r="P1269" s="36">
        <f t="shared" si="872"/>
        <v>6.2118055555543943E-2</v>
      </c>
      <c r="Q1269" s="35">
        <f t="shared" si="873"/>
        <v>6.6259259259246875E-2</v>
      </c>
      <c r="R1269" s="35">
        <f t="shared" si="874"/>
        <v>7.04004629629498E-2</v>
      </c>
      <c r="S1269" s="35">
        <f t="shared" si="875"/>
        <v>7.4541666666652739E-2</v>
      </c>
      <c r="T1269" s="35">
        <f t="shared" si="876"/>
        <v>7.8682870370355665E-2</v>
      </c>
      <c r="U1269" s="36">
        <f t="shared" si="877"/>
        <v>8.282407407405859E-2</v>
      </c>
      <c r="V1269" s="35">
        <f t="shared" si="878"/>
        <v>8.6965277777761529E-2</v>
      </c>
      <c r="W1269" s="37">
        <f t="shared" si="879"/>
        <v>8.7358692129613294E-2</v>
      </c>
      <c r="X1269" s="35">
        <f t="shared" si="880"/>
        <v>9.1106481481464455E-2</v>
      </c>
      <c r="Y1269" s="35">
        <f t="shared" si="881"/>
        <v>9.524768518516738E-2</v>
      </c>
      <c r="Z1269" s="35">
        <f t="shared" si="882"/>
        <v>9.9388888888870319E-2</v>
      </c>
      <c r="AA1269" s="36">
        <f t="shared" si="883"/>
        <v>0.10353009259257324</v>
      </c>
      <c r="AB1269" s="35">
        <f t="shared" si="884"/>
        <v>0.10767129629627617</v>
      </c>
      <c r="AC1269" s="35">
        <f t="shared" si="885"/>
        <v>0.1118124999999791</v>
      </c>
      <c r="AD1269" s="35">
        <f t="shared" si="886"/>
        <v>0.11595370370368203</v>
      </c>
      <c r="AE1269" s="35">
        <f t="shared" si="887"/>
        <v>0.12009490740738496</v>
      </c>
      <c r="AF1269" s="36">
        <f t="shared" si="888"/>
        <v>0.12423611111108789</v>
      </c>
      <c r="AG1269" s="35">
        <f t="shared" si="889"/>
        <v>0.12837731481479081</v>
      </c>
      <c r="AH1269" s="35">
        <f t="shared" si="890"/>
        <v>0.13251851851849375</v>
      </c>
      <c r="AI1269" s="35">
        <f t="shared" si="891"/>
        <v>0.13665972222219669</v>
      </c>
      <c r="AJ1269" s="35">
        <f t="shared" si="892"/>
        <v>0.1408009259258996</v>
      </c>
      <c r="AK1269" s="36">
        <f t="shared" si="893"/>
        <v>0.14494212962960254</v>
      </c>
      <c r="AL1269" s="35">
        <f t="shared" si="894"/>
        <v>0.14908333333330548</v>
      </c>
      <c r="AM1269" s="35">
        <f t="shared" si="895"/>
        <v>0.15322453703700839</v>
      </c>
      <c r="AN1269" s="35">
        <f t="shared" si="896"/>
        <v>0.15736574074071133</v>
      </c>
      <c r="AO1269" s="35">
        <f t="shared" si="897"/>
        <v>0.16150694444441427</v>
      </c>
      <c r="AP1269" s="36">
        <f t="shared" si="898"/>
        <v>0.16564814814811718</v>
      </c>
      <c r="AQ1269" s="35">
        <f t="shared" si="899"/>
        <v>0.16978935185182012</v>
      </c>
      <c r="AR1269" s="35">
        <f t="shared" si="900"/>
        <v>0.17393055555552306</v>
      </c>
      <c r="AS1269" s="38">
        <f t="shared" si="901"/>
        <v>0.17473809027774512</v>
      </c>
      <c r="AU1269" s="33">
        <v>4.1412037037029297E-3</v>
      </c>
    </row>
    <row r="1270" spans="1:47">
      <c r="A1270" s="33">
        <v>4.1423611111103403E-3</v>
      </c>
      <c r="B1270" s="34">
        <v>4.1423611111103403E-3</v>
      </c>
      <c r="C1270" s="35">
        <f t="shared" si="902"/>
        <v>8.2847222222206807E-3</v>
      </c>
      <c r="D1270" s="35">
        <f t="shared" si="860"/>
        <v>1.2427083333331021E-2</v>
      </c>
      <c r="E1270" s="35">
        <f t="shared" si="861"/>
        <v>1.6569444444441361E-2</v>
      </c>
      <c r="F1270" s="36">
        <f t="shared" si="862"/>
        <v>2.0711805555551702E-2</v>
      </c>
      <c r="G1270" s="35">
        <f t="shared" si="863"/>
        <v>2.4854166666662042E-2</v>
      </c>
      <c r="H1270" s="35">
        <f t="shared" si="864"/>
        <v>2.8996527777772382E-2</v>
      </c>
      <c r="I1270" s="35">
        <f t="shared" si="865"/>
        <v>3.3138888888882723E-2</v>
      </c>
      <c r="J1270" s="35">
        <f t="shared" si="866"/>
        <v>3.7281249999993063E-2</v>
      </c>
      <c r="K1270" s="36">
        <f t="shared" si="867"/>
        <v>4.1423611111103403E-2</v>
      </c>
      <c r="L1270" s="35">
        <f t="shared" si="868"/>
        <v>4.5565972222213744E-2</v>
      </c>
      <c r="M1270" s="35">
        <f t="shared" si="869"/>
        <v>4.9708333333324084E-2</v>
      </c>
      <c r="N1270" s="35">
        <f t="shared" si="870"/>
        <v>5.3850694444434424E-2</v>
      </c>
      <c r="O1270" s="35">
        <f t="shared" si="871"/>
        <v>5.7993055555544765E-2</v>
      </c>
      <c r="P1270" s="36">
        <f t="shared" si="872"/>
        <v>6.2135416666655105E-2</v>
      </c>
      <c r="Q1270" s="35">
        <f t="shared" si="873"/>
        <v>6.6277777777765445E-2</v>
      </c>
      <c r="R1270" s="35">
        <f t="shared" si="874"/>
        <v>7.0420138888875786E-2</v>
      </c>
      <c r="S1270" s="35">
        <f t="shared" si="875"/>
        <v>7.4562499999986126E-2</v>
      </c>
      <c r="T1270" s="35">
        <f t="shared" si="876"/>
        <v>7.8704861111096466E-2</v>
      </c>
      <c r="U1270" s="36">
        <f t="shared" si="877"/>
        <v>8.2847222222206807E-2</v>
      </c>
      <c r="V1270" s="35">
        <f t="shared" si="878"/>
        <v>8.6989583333317147E-2</v>
      </c>
      <c r="W1270" s="37">
        <f t="shared" si="879"/>
        <v>8.7383107638872623E-2</v>
      </c>
      <c r="X1270" s="35">
        <f t="shared" si="880"/>
        <v>9.1131944444427487E-2</v>
      </c>
      <c r="Y1270" s="35">
        <f t="shared" si="881"/>
        <v>9.5274305555537828E-2</v>
      </c>
      <c r="Z1270" s="35">
        <f t="shared" si="882"/>
        <v>9.9416666666648168E-2</v>
      </c>
      <c r="AA1270" s="36">
        <f t="shared" si="883"/>
        <v>0.10355902777775851</v>
      </c>
      <c r="AB1270" s="35">
        <f t="shared" si="884"/>
        <v>0.10770138888886885</v>
      </c>
      <c r="AC1270" s="35">
        <f t="shared" si="885"/>
        <v>0.11184374999997919</v>
      </c>
      <c r="AD1270" s="35">
        <f t="shared" si="886"/>
        <v>0.11598611111108953</v>
      </c>
      <c r="AE1270" s="35">
        <f t="shared" si="887"/>
        <v>0.12012847222219987</v>
      </c>
      <c r="AF1270" s="36">
        <f t="shared" si="888"/>
        <v>0.12427083333331021</v>
      </c>
      <c r="AG1270" s="35">
        <f t="shared" si="889"/>
        <v>0.12841319444442056</v>
      </c>
      <c r="AH1270" s="35">
        <f t="shared" si="890"/>
        <v>0.13255555555553089</v>
      </c>
      <c r="AI1270" s="35">
        <f t="shared" si="891"/>
        <v>0.13669791666664122</v>
      </c>
      <c r="AJ1270" s="35">
        <f t="shared" si="892"/>
        <v>0.14084027777775157</v>
      </c>
      <c r="AK1270" s="36">
        <f t="shared" si="893"/>
        <v>0.14498263888886193</v>
      </c>
      <c r="AL1270" s="35">
        <f t="shared" si="894"/>
        <v>0.14912499999997225</v>
      </c>
      <c r="AM1270" s="35">
        <f t="shared" si="895"/>
        <v>0.15326736111108258</v>
      </c>
      <c r="AN1270" s="35">
        <f t="shared" si="896"/>
        <v>0.15740972222219293</v>
      </c>
      <c r="AO1270" s="35">
        <f t="shared" si="897"/>
        <v>0.16155208333330329</v>
      </c>
      <c r="AP1270" s="36">
        <f t="shared" si="898"/>
        <v>0.16569444444441361</v>
      </c>
      <c r="AQ1270" s="35">
        <f t="shared" si="899"/>
        <v>0.16983680555552394</v>
      </c>
      <c r="AR1270" s="35">
        <f t="shared" si="900"/>
        <v>0.17397916666663429</v>
      </c>
      <c r="AS1270" s="38">
        <f t="shared" si="901"/>
        <v>0.17478692708330082</v>
      </c>
      <c r="AU1270" s="33">
        <v>4.1423611111103403E-3</v>
      </c>
    </row>
    <row r="1271" spans="1:47">
      <c r="A1271" s="33">
        <v>4.1435185185177397E-3</v>
      </c>
      <c r="B1271" s="34">
        <v>4.1435185185177397E-3</v>
      </c>
      <c r="C1271" s="35">
        <f t="shared" si="902"/>
        <v>8.2870370370354794E-3</v>
      </c>
      <c r="D1271" s="35">
        <f t="shared" si="860"/>
        <v>1.2430555555553219E-2</v>
      </c>
      <c r="E1271" s="35">
        <f t="shared" si="861"/>
        <v>1.6574074074070959E-2</v>
      </c>
      <c r="F1271" s="36">
        <f t="shared" si="862"/>
        <v>2.07175925925887E-2</v>
      </c>
      <c r="G1271" s="35">
        <f t="shared" si="863"/>
        <v>2.4861111111106438E-2</v>
      </c>
      <c r="H1271" s="35">
        <f t="shared" si="864"/>
        <v>2.9004629629624176E-2</v>
      </c>
      <c r="I1271" s="35">
        <f t="shared" si="865"/>
        <v>3.3148148148141918E-2</v>
      </c>
      <c r="J1271" s="35">
        <f t="shared" si="866"/>
        <v>3.7291666666659659E-2</v>
      </c>
      <c r="K1271" s="36">
        <f t="shared" si="867"/>
        <v>4.1435185185177401E-2</v>
      </c>
      <c r="L1271" s="35">
        <f t="shared" si="868"/>
        <v>4.5578703703695135E-2</v>
      </c>
      <c r="M1271" s="35">
        <f t="shared" si="869"/>
        <v>4.9722222222212877E-2</v>
      </c>
      <c r="N1271" s="35">
        <f t="shared" si="870"/>
        <v>5.3865740740730618E-2</v>
      </c>
      <c r="O1271" s="35">
        <f t="shared" si="871"/>
        <v>5.8009259259248352E-2</v>
      </c>
      <c r="P1271" s="36">
        <f t="shared" si="872"/>
        <v>6.2152777777766094E-2</v>
      </c>
      <c r="Q1271" s="35">
        <f t="shared" si="873"/>
        <v>6.6296296296283835E-2</v>
      </c>
      <c r="R1271" s="35">
        <f t="shared" si="874"/>
        <v>7.0439814814801577E-2</v>
      </c>
      <c r="S1271" s="35">
        <f t="shared" si="875"/>
        <v>7.4583333333319318E-2</v>
      </c>
      <c r="T1271" s="35">
        <f t="shared" si="876"/>
        <v>7.872685185183706E-2</v>
      </c>
      <c r="U1271" s="36">
        <f t="shared" si="877"/>
        <v>8.2870370370354801E-2</v>
      </c>
      <c r="V1271" s="35">
        <f t="shared" si="878"/>
        <v>8.7013888888872529E-2</v>
      </c>
      <c r="W1271" s="37">
        <f t="shared" si="879"/>
        <v>8.7407523148131716E-2</v>
      </c>
      <c r="X1271" s="35">
        <f t="shared" si="880"/>
        <v>9.115740740739027E-2</v>
      </c>
      <c r="Y1271" s="35">
        <f t="shared" si="881"/>
        <v>9.5300925925908012E-2</v>
      </c>
      <c r="Z1271" s="35">
        <f t="shared" si="882"/>
        <v>9.9444444444425753E-2</v>
      </c>
      <c r="AA1271" s="36">
        <f t="shared" si="883"/>
        <v>0.10358796296294349</v>
      </c>
      <c r="AB1271" s="35">
        <f t="shared" si="884"/>
        <v>0.10773148148146124</v>
      </c>
      <c r="AC1271" s="35">
        <f t="shared" si="885"/>
        <v>0.11187499999997898</v>
      </c>
      <c r="AD1271" s="35">
        <f t="shared" si="886"/>
        <v>0.1160185185184967</v>
      </c>
      <c r="AE1271" s="35">
        <f t="shared" si="887"/>
        <v>0.12016203703701445</v>
      </c>
      <c r="AF1271" s="36">
        <f t="shared" si="888"/>
        <v>0.12430555555553219</v>
      </c>
      <c r="AG1271" s="35">
        <f t="shared" si="889"/>
        <v>0.12844907407404993</v>
      </c>
      <c r="AH1271" s="35">
        <f t="shared" si="890"/>
        <v>0.13259259259256767</v>
      </c>
      <c r="AI1271" s="35">
        <f t="shared" si="891"/>
        <v>0.13673611111108541</v>
      </c>
      <c r="AJ1271" s="35">
        <f t="shared" si="892"/>
        <v>0.14087962962960315</v>
      </c>
      <c r="AK1271" s="36">
        <f t="shared" si="893"/>
        <v>0.1450231481481209</v>
      </c>
      <c r="AL1271" s="35">
        <f t="shared" si="894"/>
        <v>0.14916666666663864</v>
      </c>
      <c r="AM1271" s="35">
        <f t="shared" si="895"/>
        <v>0.15331018518515638</v>
      </c>
      <c r="AN1271" s="35">
        <f t="shared" si="896"/>
        <v>0.15745370370367412</v>
      </c>
      <c r="AO1271" s="35">
        <f t="shared" si="897"/>
        <v>0.16159722222219186</v>
      </c>
      <c r="AP1271" s="36">
        <f t="shared" si="898"/>
        <v>0.1657407407407096</v>
      </c>
      <c r="AQ1271" s="35">
        <f t="shared" si="899"/>
        <v>0.16988425925922732</v>
      </c>
      <c r="AR1271" s="35">
        <f t="shared" si="900"/>
        <v>0.17402777777774506</v>
      </c>
      <c r="AS1271" s="38">
        <f t="shared" si="901"/>
        <v>0.17483576388885602</v>
      </c>
      <c r="AU1271" s="33">
        <v>4.1435185185177397E-3</v>
      </c>
    </row>
    <row r="1272" spans="1:47">
      <c r="A1272" s="33">
        <v>4.1446759259251504E-3</v>
      </c>
      <c r="B1272" s="34">
        <v>4.1446759259251504E-3</v>
      </c>
      <c r="C1272" s="35">
        <f t="shared" si="902"/>
        <v>8.2893518518503007E-3</v>
      </c>
      <c r="D1272" s="35">
        <f t="shared" si="860"/>
        <v>1.2434027777775452E-2</v>
      </c>
      <c r="E1272" s="35">
        <f t="shared" si="861"/>
        <v>1.6578703703700601E-2</v>
      </c>
      <c r="F1272" s="36">
        <f t="shared" si="862"/>
        <v>2.0723379629625751E-2</v>
      </c>
      <c r="G1272" s="35">
        <f t="shared" si="863"/>
        <v>2.4868055555550904E-2</v>
      </c>
      <c r="H1272" s="35">
        <f t="shared" si="864"/>
        <v>2.9012731481476053E-2</v>
      </c>
      <c r="I1272" s="35">
        <f t="shared" si="865"/>
        <v>3.3157407407401203E-2</v>
      </c>
      <c r="J1272" s="35">
        <f t="shared" si="866"/>
        <v>3.7302083333326352E-2</v>
      </c>
      <c r="K1272" s="36">
        <f t="shared" si="867"/>
        <v>4.1446759259251502E-2</v>
      </c>
      <c r="L1272" s="35">
        <f t="shared" si="868"/>
        <v>4.5591435185176651E-2</v>
      </c>
      <c r="M1272" s="35">
        <f t="shared" si="869"/>
        <v>4.9736111111101808E-2</v>
      </c>
      <c r="N1272" s="35">
        <f t="shared" si="870"/>
        <v>5.3880787037026957E-2</v>
      </c>
      <c r="O1272" s="35">
        <f t="shared" si="871"/>
        <v>5.8025462962952107E-2</v>
      </c>
      <c r="P1272" s="36">
        <f t="shared" si="872"/>
        <v>6.2170138888877256E-2</v>
      </c>
      <c r="Q1272" s="35">
        <f t="shared" si="873"/>
        <v>6.6314814814802406E-2</v>
      </c>
      <c r="R1272" s="35">
        <f t="shared" si="874"/>
        <v>7.0459490740727562E-2</v>
      </c>
      <c r="S1272" s="35">
        <f t="shared" si="875"/>
        <v>7.4604166666652705E-2</v>
      </c>
      <c r="T1272" s="35">
        <f t="shared" si="876"/>
        <v>7.8748842592577861E-2</v>
      </c>
      <c r="U1272" s="36">
        <f t="shared" si="877"/>
        <v>8.2893518518503004E-2</v>
      </c>
      <c r="V1272" s="35">
        <f t="shared" si="878"/>
        <v>8.703819444442816E-2</v>
      </c>
      <c r="W1272" s="37">
        <f t="shared" si="879"/>
        <v>8.7431938657391045E-2</v>
      </c>
      <c r="X1272" s="35">
        <f t="shared" si="880"/>
        <v>9.1182870370353303E-2</v>
      </c>
      <c r="Y1272" s="35">
        <f t="shared" si="881"/>
        <v>9.5327546296278459E-2</v>
      </c>
      <c r="Z1272" s="35">
        <f t="shared" si="882"/>
        <v>9.9472222222203616E-2</v>
      </c>
      <c r="AA1272" s="36">
        <f t="shared" si="883"/>
        <v>0.10361689814812876</v>
      </c>
      <c r="AB1272" s="35">
        <f t="shared" si="884"/>
        <v>0.10776157407405391</v>
      </c>
      <c r="AC1272" s="35">
        <f t="shared" si="885"/>
        <v>0.11190624999997906</v>
      </c>
      <c r="AD1272" s="35">
        <f t="shared" si="886"/>
        <v>0.11605092592590421</v>
      </c>
      <c r="AE1272" s="35">
        <f t="shared" si="887"/>
        <v>0.12019560185182936</v>
      </c>
      <c r="AF1272" s="36">
        <f t="shared" si="888"/>
        <v>0.12434027777775451</v>
      </c>
      <c r="AG1272" s="35">
        <f t="shared" si="889"/>
        <v>0.12848495370367966</v>
      </c>
      <c r="AH1272" s="35">
        <f t="shared" si="890"/>
        <v>0.13262962962960481</v>
      </c>
      <c r="AI1272" s="35">
        <f t="shared" si="891"/>
        <v>0.13677430555552997</v>
      </c>
      <c r="AJ1272" s="35">
        <f t="shared" si="892"/>
        <v>0.14091898148145512</v>
      </c>
      <c r="AK1272" s="36">
        <f t="shared" si="893"/>
        <v>0.14506365740738025</v>
      </c>
      <c r="AL1272" s="35">
        <f t="shared" si="894"/>
        <v>0.14920833333330541</v>
      </c>
      <c r="AM1272" s="35">
        <f t="shared" si="895"/>
        <v>0.15335300925923057</v>
      </c>
      <c r="AN1272" s="35">
        <f t="shared" si="896"/>
        <v>0.15749768518515572</v>
      </c>
      <c r="AO1272" s="35">
        <f t="shared" si="897"/>
        <v>0.16164236111108085</v>
      </c>
      <c r="AP1272" s="36">
        <f t="shared" si="898"/>
        <v>0.16578703703700601</v>
      </c>
      <c r="AQ1272" s="35">
        <f t="shared" si="899"/>
        <v>0.16993171296293116</v>
      </c>
      <c r="AR1272" s="35">
        <f t="shared" si="900"/>
        <v>0.17407638888885632</v>
      </c>
      <c r="AS1272" s="38">
        <f t="shared" si="901"/>
        <v>0.17488460069441172</v>
      </c>
      <c r="AU1272" s="33">
        <v>4.1446759259251504E-3</v>
      </c>
    </row>
    <row r="1273" spans="1:47">
      <c r="A1273" s="33">
        <v>4.1458333333325497E-3</v>
      </c>
      <c r="B1273" s="34">
        <v>4.1458333333325497E-3</v>
      </c>
      <c r="C1273" s="35">
        <f t="shared" si="902"/>
        <v>8.2916666666650995E-3</v>
      </c>
      <c r="D1273" s="35">
        <f t="shared" si="860"/>
        <v>1.2437499999997648E-2</v>
      </c>
      <c r="E1273" s="35">
        <f t="shared" si="861"/>
        <v>1.6583333333330199E-2</v>
      </c>
      <c r="F1273" s="36">
        <f t="shared" si="862"/>
        <v>2.072916666666275E-2</v>
      </c>
      <c r="G1273" s="35">
        <f t="shared" si="863"/>
        <v>2.4874999999995297E-2</v>
      </c>
      <c r="H1273" s="35">
        <f t="shared" si="864"/>
        <v>2.9020833333327847E-2</v>
      </c>
      <c r="I1273" s="35">
        <f t="shared" si="865"/>
        <v>3.3166666666660398E-2</v>
      </c>
      <c r="J1273" s="35">
        <f t="shared" si="866"/>
        <v>3.7312499999992949E-2</v>
      </c>
      <c r="K1273" s="36">
        <f t="shared" si="867"/>
        <v>4.1458333333325499E-2</v>
      </c>
      <c r="L1273" s="35">
        <f t="shared" si="868"/>
        <v>4.560416666665805E-2</v>
      </c>
      <c r="M1273" s="35">
        <f t="shared" si="869"/>
        <v>4.9749999999990593E-2</v>
      </c>
      <c r="N1273" s="35">
        <f t="shared" si="870"/>
        <v>5.3895833333323144E-2</v>
      </c>
      <c r="O1273" s="35">
        <f t="shared" si="871"/>
        <v>5.8041666666655695E-2</v>
      </c>
      <c r="P1273" s="36">
        <f t="shared" si="872"/>
        <v>6.2187499999988245E-2</v>
      </c>
      <c r="Q1273" s="35">
        <f t="shared" si="873"/>
        <v>6.6333333333320796E-2</v>
      </c>
      <c r="R1273" s="35">
        <f t="shared" si="874"/>
        <v>7.047916666665334E-2</v>
      </c>
      <c r="S1273" s="35">
        <f t="shared" si="875"/>
        <v>7.4624999999985897E-2</v>
      </c>
      <c r="T1273" s="35">
        <f t="shared" si="876"/>
        <v>7.8770833333318441E-2</v>
      </c>
      <c r="U1273" s="36">
        <f t="shared" si="877"/>
        <v>8.2916666666650998E-2</v>
      </c>
      <c r="V1273" s="35">
        <f t="shared" si="878"/>
        <v>8.7062499999983542E-2</v>
      </c>
      <c r="W1273" s="37">
        <f t="shared" si="879"/>
        <v>8.7456354166650138E-2</v>
      </c>
      <c r="X1273" s="35">
        <f t="shared" si="880"/>
        <v>9.1208333333316099E-2</v>
      </c>
      <c r="Y1273" s="35">
        <f t="shared" si="881"/>
        <v>9.5354166666648643E-2</v>
      </c>
      <c r="Z1273" s="35">
        <f t="shared" si="882"/>
        <v>9.9499999999981187E-2</v>
      </c>
      <c r="AA1273" s="36">
        <f t="shared" si="883"/>
        <v>0.10364583333331374</v>
      </c>
      <c r="AB1273" s="35">
        <f t="shared" si="884"/>
        <v>0.10779166666664629</v>
      </c>
      <c r="AC1273" s="35">
        <f t="shared" si="885"/>
        <v>0.11193749999997885</v>
      </c>
      <c r="AD1273" s="35">
        <f t="shared" si="886"/>
        <v>0.11608333333331139</v>
      </c>
      <c r="AE1273" s="35">
        <f t="shared" si="887"/>
        <v>0.12022916666664395</v>
      </c>
      <c r="AF1273" s="36">
        <f t="shared" si="888"/>
        <v>0.12437499999997649</v>
      </c>
      <c r="AG1273" s="35">
        <f t="shared" si="889"/>
        <v>0.12852083333330905</v>
      </c>
      <c r="AH1273" s="35">
        <f t="shared" si="890"/>
        <v>0.13266666666664159</v>
      </c>
      <c r="AI1273" s="35">
        <f t="shared" si="891"/>
        <v>0.13681249999997414</v>
      </c>
      <c r="AJ1273" s="35">
        <f t="shared" si="892"/>
        <v>0.14095833333330668</v>
      </c>
      <c r="AK1273" s="36">
        <f t="shared" si="893"/>
        <v>0.14510416666663925</v>
      </c>
      <c r="AL1273" s="35">
        <f t="shared" si="894"/>
        <v>0.14924999999997179</v>
      </c>
      <c r="AM1273" s="35">
        <f t="shared" si="895"/>
        <v>0.15339583333330434</v>
      </c>
      <c r="AN1273" s="35">
        <f t="shared" si="896"/>
        <v>0.15754166666663688</v>
      </c>
      <c r="AO1273" s="35">
        <f t="shared" si="897"/>
        <v>0.16168749999996945</v>
      </c>
      <c r="AP1273" s="36">
        <f t="shared" si="898"/>
        <v>0.165833333333302</v>
      </c>
      <c r="AQ1273" s="35">
        <f t="shared" si="899"/>
        <v>0.16997916666663454</v>
      </c>
      <c r="AR1273" s="35">
        <f t="shared" si="900"/>
        <v>0.17412499999996708</v>
      </c>
      <c r="AS1273" s="38">
        <f t="shared" si="901"/>
        <v>0.17493343749996693</v>
      </c>
      <c r="AU1273" s="33">
        <v>4.1458333333325497E-3</v>
      </c>
    </row>
    <row r="1274" spans="1:47">
      <c r="A1274" s="33">
        <v>4.1469907407399699E-3</v>
      </c>
      <c r="B1274" s="34">
        <v>4.1469907407399699E-3</v>
      </c>
      <c r="C1274" s="35">
        <f t="shared" si="902"/>
        <v>8.2939814814799399E-3</v>
      </c>
      <c r="D1274" s="35">
        <f t="shared" si="860"/>
        <v>1.2440972222219911E-2</v>
      </c>
      <c r="E1274" s="35">
        <f t="shared" si="861"/>
        <v>1.658796296295988E-2</v>
      </c>
      <c r="F1274" s="36">
        <f t="shared" si="862"/>
        <v>2.0734953703699849E-2</v>
      </c>
      <c r="G1274" s="35">
        <f t="shared" si="863"/>
        <v>2.4881944444439821E-2</v>
      </c>
      <c r="H1274" s="35">
        <f t="shared" si="864"/>
        <v>2.902893518517979E-2</v>
      </c>
      <c r="I1274" s="35">
        <f t="shared" si="865"/>
        <v>3.3175925925919759E-2</v>
      </c>
      <c r="J1274" s="35">
        <f t="shared" si="866"/>
        <v>3.7322916666659732E-2</v>
      </c>
      <c r="K1274" s="36">
        <f t="shared" si="867"/>
        <v>4.1469907407399698E-2</v>
      </c>
      <c r="L1274" s="35">
        <f t="shared" si="868"/>
        <v>4.561689814813967E-2</v>
      </c>
      <c r="M1274" s="35">
        <f t="shared" si="869"/>
        <v>4.9763888888879643E-2</v>
      </c>
      <c r="N1274" s="35">
        <f t="shared" si="870"/>
        <v>5.3910879629619608E-2</v>
      </c>
      <c r="O1274" s="35">
        <f t="shared" si="871"/>
        <v>5.8057870370359581E-2</v>
      </c>
      <c r="P1274" s="36">
        <f t="shared" si="872"/>
        <v>6.2204861111099546E-2</v>
      </c>
      <c r="Q1274" s="35">
        <f t="shared" si="873"/>
        <v>6.6351851851839519E-2</v>
      </c>
      <c r="R1274" s="35">
        <f t="shared" si="874"/>
        <v>7.0498842592579491E-2</v>
      </c>
      <c r="S1274" s="35">
        <f t="shared" si="875"/>
        <v>7.4645833333319464E-2</v>
      </c>
      <c r="T1274" s="35">
        <f t="shared" si="876"/>
        <v>7.8792824074059423E-2</v>
      </c>
      <c r="U1274" s="36">
        <f t="shared" si="877"/>
        <v>8.2939814814799395E-2</v>
      </c>
      <c r="V1274" s="35">
        <f t="shared" si="878"/>
        <v>8.7086805555539368E-2</v>
      </c>
      <c r="W1274" s="37">
        <f t="shared" si="879"/>
        <v>8.7480769675909661E-2</v>
      </c>
      <c r="X1274" s="35">
        <f t="shared" si="880"/>
        <v>9.123379629627934E-2</v>
      </c>
      <c r="Y1274" s="35">
        <f t="shared" si="881"/>
        <v>9.5380787037019313E-2</v>
      </c>
      <c r="Z1274" s="35">
        <f t="shared" si="882"/>
        <v>9.9527777777759285E-2</v>
      </c>
      <c r="AA1274" s="36">
        <f t="shared" si="883"/>
        <v>0.10367476851849924</v>
      </c>
      <c r="AB1274" s="35">
        <f t="shared" si="884"/>
        <v>0.10782175925923922</v>
      </c>
      <c r="AC1274" s="35">
        <f t="shared" si="885"/>
        <v>0.11196874999997919</v>
      </c>
      <c r="AD1274" s="35">
        <f t="shared" si="886"/>
        <v>0.11611574074071916</v>
      </c>
      <c r="AE1274" s="35">
        <f t="shared" si="887"/>
        <v>0.12026273148145913</v>
      </c>
      <c r="AF1274" s="36">
        <f t="shared" si="888"/>
        <v>0.12440972222219909</v>
      </c>
      <c r="AG1274" s="35">
        <f t="shared" si="889"/>
        <v>0.12855671296293908</v>
      </c>
      <c r="AH1274" s="35">
        <f t="shared" si="890"/>
        <v>0.13270370370367904</v>
      </c>
      <c r="AI1274" s="35">
        <f t="shared" si="891"/>
        <v>0.136850694444419</v>
      </c>
      <c r="AJ1274" s="35">
        <f t="shared" si="892"/>
        <v>0.14099768518515898</v>
      </c>
      <c r="AK1274" s="36">
        <f t="shared" si="893"/>
        <v>0.14514467592589894</v>
      </c>
      <c r="AL1274" s="35">
        <f t="shared" si="894"/>
        <v>0.14929166666663893</v>
      </c>
      <c r="AM1274" s="35">
        <f t="shared" si="895"/>
        <v>0.15343865740737889</v>
      </c>
      <c r="AN1274" s="35">
        <f t="shared" si="896"/>
        <v>0.15758564814811885</v>
      </c>
      <c r="AO1274" s="35">
        <f t="shared" si="897"/>
        <v>0.16173263888885883</v>
      </c>
      <c r="AP1274" s="36">
        <f t="shared" si="898"/>
        <v>0.16587962962959879</v>
      </c>
      <c r="AQ1274" s="35">
        <f t="shared" si="899"/>
        <v>0.17002662037033878</v>
      </c>
      <c r="AR1274" s="35">
        <f t="shared" si="900"/>
        <v>0.17417361111107874</v>
      </c>
      <c r="AS1274" s="38">
        <f t="shared" si="901"/>
        <v>0.17498227430552304</v>
      </c>
      <c r="AU1274" s="33">
        <v>4.1469907407399699E-3</v>
      </c>
    </row>
    <row r="1275" spans="1:47">
      <c r="A1275" s="33">
        <v>4.1481481481473797E-3</v>
      </c>
      <c r="B1275" s="34">
        <v>4.1481481481473797E-3</v>
      </c>
      <c r="C1275" s="35">
        <f t="shared" si="902"/>
        <v>8.2962962962947594E-3</v>
      </c>
      <c r="D1275" s="35">
        <f t="shared" si="860"/>
        <v>1.2444444444442138E-2</v>
      </c>
      <c r="E1275" s="35">
        <f t="shared" si="861"/>
        <v>1.6592592592589519E-2</v>
      </c>
      <c r="F1275" s="36">
        <f t="shared" si="862"/>
        <v>2.0740740740736899E-2</v>
      </c>
      <c r="G1275" s="35">
        <f t="shared" si="863"/>
        <v>2.4888888888884277E-2</v>
      </c>
      <c r="H1275" s="35">
        <f t="shared" si="864"/>
        <v>2.9037037037031657E-2</v>
      </c>
      <c r="I1275" s="35">
        <f t="shared" si="865"/>
        <v>3.3185185185179038E-2</v>
      </c>
      <c r="J1275" s="35">
        <f t="shared" si="866"/>
        <v>3.7333333333326418E-2</v>
      </c>
      <c r="K1275" s="36">
        <f t="shared" si="867"/>
        <v>4.1481481481473799E-2</v>
      </c>
      <c r="L1275" s="35">
        <f t="shared" si="868"/>
        <v>4.562962962962118E-2</v>
      </c>
      <c r="M1275" s="35">
        <f t="shared" si="869"/>
        <v>4.9777777777768553E-2</v>
      </c>
      <c r="N1275" s="35">
        <f t="shared" si="870"/>
        <v>5.3925925925915934E-2</v>
      </c>
      <c r="O1275" s="35">
        <f t="shared" si="871"/>
        <v>5.8074074074063314E-2</v>
      </c>
      <c r="P1275" s="36">
        <f t="shared" si="872"/>
        <v>6.2222222222210695E-2</v>
      </c>
      <c r="Q1275" s="35">
        <f t="shared" si="873"/>
        <v>6.6370370370358076E-2</v>
      </c>
      <c r="R1275" s="35">
        <f t="shared" si="874"/>
        <v>7.0518518518505449E-2</v>
      </c>
      <c r="S1275" s="35">
        <f t="shared" si="875"/>
        <v>7.4666666666652837E-2</v>
      </c>
      <c r="T1275" s="35">
        <f t="shared" si="876"/>
        <v>7.881481481480021E-2</v>
      </c>
      <c r="U1275" s="36">
        <f t="shared" si="877"/>
        <v>8.2962962962947598E-2</v>
      </c>
      <c r="V1275" s="35">
        <f t="shared" si="878"/>
        <v>8.7111111111094972E-2</v>
      </c>
      <c r="W1275" s="37">
        <f t="shared" si="879"/>
        <v>8.7505185185168977E-2</v>
      </c>
      <c r="X1275" s="35">
        <f t="shared" si="880"/>
        <v>9.1259259259242359E-2</v>
      </c>
      <c r="Y1275" s="35">
        <f t="shared" si="881"/>
        <v>9.5407407407389733E-2</v>
      </c>
      <c r="Z1275" s="35">
        <f t="shared" si="882"/>
        <v>9.9555555555537106E-2</v>
      </c>
      <c r="AA1275" s="36">
        <f t="shared" si="883"/>
        <v>0.10370370370368449</v>
      </c>
      <c r="AB1275" s="35">
        <f t="shared" si="884"/>
        <v>0.10785185185183187</v>
      </c>
      <c r="AC1275" s="35">
        <f t="shared" si="885"/>
        <v>0.11199999999997926</v>
      </c>
      <c r="AD1275" s="35">
        <f t="shared" si="886"/>
        <v>0.11614814814812663</v>
      </c>
      <c r="AE1275" s="35">
        <f t="shared" si="887"/>
        <v>0.12029629629627402</v>
      </c>
      <c r="AF1275" s="36">
        <f t="shared" si="888"/>
        <v>0.12444444444442139</v>
      </c>
      <c r="AG1275" s="35">
        <f t="shared" si="889"/>
        <v>0.12859259259256878</v>
      </c>
      <c r="AH1275" s="35">
        <f t="shared" si="890"/>
        <v>0.13274074074071615</v>
      </c>
      <c r="AI1275" s="35">
        <f t="shared" si="891"/>
        <v>0.13688888888886352</v>
      </c>
      <c r="AJ1275" s="35">
        <f t="shared" si="892"/>
        <v>0.1410370370370109</v>
      </c>
      <c r="AK1275" s="36">
        <f t="shared" si="893"/>
        <v>0.1451851851851583</v>
      </c>
      <c r="AL1275" s="35">
        <f t="shared" si="894"/>
        <v>0.14933333333330567</v>
      </c>
      <c r="AM1275" s="35">
        <f t="shared" si="895"/>
        <v>0.15348148148145305</v>
      </c>
      <c r="AN1275" s="35">
        <f t="shared" si="896"/>
        <v>0.15762962962960042</v>
      </c>
      <c r="AO1275" s="35">
        <f t="shared" si="897"/>
        <v>0.16177777777774782</v>
      </c>
      <c r="AP1275" s="36">
        <f t="shared" si="898"/>
        <v>0.1659259259258952</v>
      </c>
      <c r="AQ1275" s="35">
        <f t="shared" si="899"/>
        <v>0.17007407407404257</v>
      </c>
      <c r="AR1275" s="35">
        <f t="shared" si="900"/>
        <v>0.17422222222218994</v>
      </c>
      <c r="AS1275" s="38">
        <f t="shared" si="901"/>
        <v>0.17503111111107869</v>
      </c>
      <c r="AU1275" s="33">
        <v>4.1481481481473797E-3</v>
      </c>
    </row>
    <row r="1276" spans="1:47">
      <c r="A1276" s="33">
        <v>4.1493055555547704E-3</v>
      </c>
      <c r="B1276" s="34">
        <v>4.1493055555547704E-3</v>
      </c>
      <c r="C1276" s="35">
        <f t="shared" si="902"/>
        <v>8.2986111111095408E-3</v>
      </c>
      <c r="D1276" s="35">
        <f t="shared" si="860"/>
        <v>1.244791666666431E-2</v>
      </c>
      <c r="E1276" s="35">
        <f t="shared" si="861"/>
        <v>1.6597222222219082E-2</v>
      </c>
      <c r="F1276" s="36">
        <f t="shared" si="862"/>
        <v>2.0746527777773853E-2</v>
      </c>
      <c r="G1276" s="35">
        <f t="shared" si="863"/>
        <v>2.4895833333328621E-2</v>
      </c>
      <c r="H1276" s="35">
        <f t="shared" si="864"/>
        <v>2.9045138888883392E-2</v>
      </c>
      <c r="I1276" s="35">
        <f t="shared" si="865"/>
        <v>3.3194444444438163E-2</v>
      </c>
      <c r="J1276" s="35">
        <f t="shared" si="866"/>
        <v>3.7343749999992931E-2</v>
      </c>
      <c r="K1276" s="36">
        <f t="shared" si="867"/>
        <v>4.1493055555547706E-2</v>
      </c>
      <c r="L1276" s="35">
        <f t="shared" si="868"/>
        <v>4.5642361111102474E-2</v>
      </c>
      <c r="M1276" s="35">
        <f t="shared" si="869"/>
        <v>4.9791666666657242E-2</v>
      </c>
      <c r="N1276" s="35">
        <f t="shared" si="870"/>
        <v>5.3940972222212016E-2</v>
      </c>
      <c r="O1276" s="35">
        <f t="shared" si="871"/>
        <v>5.8090277777766784E-2</v>
      </c>
      <c r="P1276" s="36">
        <f t="shared" si="872"/>
        <v>6.2239583333321559E-2</v>
      </c>
      <c r="Q1276" s="35">
        <f t="shared" si="873"/>
        <v>6.6388888888876327E-2</v>
      </c>
      <c r="R1276" s="35">
        <f t="shared" si="874"/>
        <v>7.0538194444431102E-2</v>
      </c>
      <c r="S1276" s="35">
        <f t="shared" si="875"/>
        <v>7.4687499999985862E-2</v>
      </c>
      <c r="T1276" s="35">
        <f t="shared" si="876"/>
        <v>7.8836805555540637E-2</v>
      </c>
      <c r="U1276" s="36">
        <f t="shared" si="877"/>
        <v>8.2986111111095412E-2</v>
      </c>
      <c r="V1276" s="35">
        <f t="shared" si="878"/>
        <v>8.7135416666650173E-2</v>
      </c>
      <c r="W1276" s="37">
        <f t="shared" si="879"/>
        <v>8.7529600694427875E-2</v>
      </c>
      <c r="X1276" s="35">
        <f t="shared" si="880"/>
        <v>9.1284722222204948E-2</v>
      </c>
      <c r="Y1276" s="35">
        <f t="shared" si="881"/>
        <v>9.5434027777759722E-2</v>
      </c>
      <c r="Z1276" s="35">
        <f t="shared" si="882"/>
        <v>9.9583333333314483E-2</v>
      </c>
      <c r="AA1276" s="36">
        <f t="shared" si="883"/>
        <v>0.10373263888886926</v>
      </c>
      <c r="AB1276" s="35">
        <f t="shared" si="884"/>
        <v>0.10788194444442403</v>
      </c>
      <c r="AC1276" s="35">
        <f t="shared" si="885"/>
        <v>0.11203124999997881</v>
      </c>
      <c r="AD1276" s="35">
        <f t="shared" si="886"/>
        <v>0.11618055555553357</v>
      </c>
      <c r="AE1276" s="35">
        <f t="shared" si="887"/>
        <v>0.12032986111108834</v>
      </c>
      <c r="AF1276" s="36">
        <f t="shared" si="888"/>
        <v>0.12447916666664312</v>
      </c>
      <c r="AG1276" s="35">
        <f t="shared" si="889"/>
        <v>0.12862847222219789</v>
      </c>
      <c r="AH1276" s="35">
        <f t="shared" si="890"/>
        <v>0.13277777777775265</v>
      </c>
      <c r="AI1276" s="35">
        <f t="shared" si="891"/>
        <v>0.13692708333330741</v>
      </c>
      <c r="AJ1276" s="35">
        <f t="shared" si="892"/>
        <v>0.1410763888888622</v>
      </c>
      <c r="AK1276" s="36">
        <f t="shared" si="893"/>
        <v>0.14522569444441696</v>
      </c>
      <c r="AL1276" s="35">
        <f t="shared" si="894"/>
        <v>0.14937499999997172</v>
      </c>
      <c r="AM1276" s="35">
        <f t="shared" si="895"/>
        <v>0.15352430555552651</v>
      </c>
      <c r="AN1276" s="35">
        <f t="shared" si="896"/>
        <v>0.15767361111108127</v>
      </c>
      <c r="AO1276" s="35">
        <f t="shared" si="897"/>
        <v>0.16182291666663604</v>
      </c>
      <c r="AP1276" s="36">
        <f t="shared" si="898"/>
        <v>0.16597222222219082</v>
      </c>
      <c r="AQ1276" s="35">
        <f t="shared" si="899"/>
        <v>0.17012152777774558</v>
      </c>
      <c r="AR1276" s="35">
        <f t="shared" si="900"/>
        <v>0.17427083333330035</v>
      </c>
      <c r="AS1276" s="38">
        <f t="shared" si="901"/>
        <v>0.17507994791663353</v>
      </c>
      <c r="AU1276" s="33">
        <v>4.1493055555547704E-3</v>
      </c>
    </row>
    <row r="1277" spans="1:47">
      <c r="A1277" s="33">
        <v>4.1504629629621898E-3</v>
      </c>
      <c r="B1277" s="34">
        <v>4.1504629629621898E-3</v>
      </c>
      <c r="C1277" s="35">
        <f t="shared" si="902"/>
        <v>8.3009259259243795E-3</v>
      </c>
      <c r="D1277" s="35">
        <f t="shared" si="860"/>
        <v>1.2451388888886569E-2</v>
      </c>
      <c r="E1277" s="35">
        <f t="shared" si="861"/>
        <v>1.6601851851848759E-2</v>
      </c>
      <c r="F1277" s="36">
        <f t="shared" si="862"/>
        <v>2.0752314814810949E-2</v>
      </c>
      <c r="G1277" s="35">
        <f t="shared" si="863"/>
        <v>2.4902777777773139E-2</v>
      </c>
      <c r="H1277" s="35">
        <f t="shared" si="864"/>
        <v>2.9053240740735328E-2</v>
      </c>
      <c r="I1277" s="35">
        <f t="shared" si="865"/>
        <v>3.3203703703697518E-2</v>
      </c>
      <c r="J1277" s="35">
        <f t="shared" si="866"/>
        <v>3.7354166666659708E-2</v>
      </c>
      <c r="K1277" s="36">
        <f t="shared" si="867"/>
        <v>4.1504629629621898E-2</v>
      </c>
      <c r="L1277" s="35">
        <f t="shared" si="868"/>
        <v>4.5655092592584087E-2</v>
      </c>
      <c r="M1277" s="35">
        <f t="shared" si="869"/>
        <v>4.9805555555546277E-2</v>
      </c>
      <c r="N1277" s="35">
        <f t="shared" si="870"/>
        <v>5.3956018518508467E-2</v>
      </c>
      <c r="O1277" s="35">
        <f t="shared" si="871"/>
        <v>5.8106481481470657E-2</v>
      </c>
      <c r="P1277" s="36">
        <f t="shared" si="872"/>
        <v>6.2256944444432846E-2</v>
      </c>
      <c r="Q1277" s="35">
        <f t="shared" si="873"/>
        <v>6.6407407407395036E-2</v>
      </c>
      <c r="R1277" s="35">
        <f t="shared" si="874"/>
        <v>7.0557870370357226E-2</v>
      </c>
      <c r="S1277" s="35">
        <f t="shared" si="875"/>
        <v>7.4708333333319416E-2</v>
      </c>
      <c r="T1277" s="35">
        <f t="shared" si="876"/>
        <v>7.8858796296281605E-2</v>
      </c>
      <c r="U1277" s="36">
        <f t="shared" si="877"/>
        <v>8.3009259259243795E-2</v>
      </c>
      <c r="V1277" s="35">
        <f t="shared" si="878"/>
        <v>8.7159722222205985E-2</v>
      </c>
      <c r="W1277" s="37">
        <f t="shared" si="879"/>
        <v>8.7554016203687385E-2</v>
      </c>
      <c r="X1277" s="35">
        <f t="shared" si="880"/>
        <v>9.1310185185168175E-2</v>
      </c>
      <c r="Y1277" s="35">
        <f t="shared" si="881"/>
        <v>9.5460648148130364E-2</v>
      </c>
      <c r="Z1277" s="35">
        <f t="shared" si="882"/>
        <v>9.9611111111092554E-2</v>
      </c>
      <c r="AA1277" s="36">
        <f t="shared" si="883"/>
        <v>0.10376157407405474</v>
      </c>
      <c r="AB1277" s="35">
        <f t="shared" si="884"/>
        <v>0.10791203703701693</v>
      </c>
      <c r="AC1277" s="35">
        <f t="shared" si="885"/>
        <v>0.11206249999997912</v>
      </c>
      <c r="AD1277" s="35">
        <f t="shared" si="886"/>
        <v>0.11621296296294131</v>
      </c>
      <c r="AE1277" s="35">
        <f t="shared" si="887"/>
        <v>0.1203634259259035</v>
      </c>
      <c r="AF1277" s="36">
        <f t="shared" si="888"/>
        <v>0.12451388888886569</v>
      </c>
      <c r="AG1277" s="35">
        <f t="shared" si="889"/>
        <v>0.1286643518518279</v>
      </c>
      <c r="AH1277" s="35">
        <f t="shared" si="890"/>
        <v>0.13281481481479007</v>
      </c>
      <c r="AI1277" s="35">
        <f t="shared" si="891"/>
        <v>0.13696527777775225</v>
      </c>
      <c r="AJ1277" s="35">
        <f t="shared" si="892"/>
        <v>0.14111574074071445</v>
      </c>
      <c r="AK1277" s="36">
        <f t="shared" si="893"/>
        <v>0.14526620370367666</v>
      </c>
      <c r="AL1277" s="35">
        <f t="shared" si="894"/>
        <v>0.14941666666663883</v>
      </c>
      <c r="AM1277" s="35">
        <f t="shared" si="895"/>
        <v>0.15356712962960101</v>
      </c>
      <c r="AN1277" s="35">
        <f t="shared" si="896"/>
        <v>0.15771759259256321</v>
      </c>
      <c r="AO1277" s="35">
        <f t="shared" si="897"/>
        <v>0.16186805555552541</v>
      </c>
      <c r="AP1277" s="36">
        <f t="shared" si="898"/>
        <v>0.16601851851848759</v>
      </c>
      <c r="AQ1277" s="35">
        <f t="shared" si="899"/>
        <v>0.17016898148144977</v>
      </c>
      <c r="AR1277" s="35">
        <f t="shared" si="900"/>
        <v>0.17431944444441197</v>
      </c>
      <c r="AS1277" s="38">
        <f t="shared" si="901"/>
        <v>0.1751287847221896</v>
      </c>
      <c r="AU1277" s="33">
        <v>4.1504629629621898E-3</v>
      </c>
    </row>
    <row r="1278" spans="1:47">
      <c r="A1278" s="33">
        <v>4.1516203703696004E-3</v>
      </c>
      <c r="B1278" s="34">
        <v>4.1516203703696004E-3</v>
      </c>
      <c r="C1278" s="35">
        <f t="shared" si="902"/>
        <v>8.3032407407392008E-3</v>
      </c>
      <c r="D1278" s="35">
        <f t="shared" si="860"/>
        <v>1.24548611111088E-2</v>
      </c>
      <c r="E1278" s="35">
        <f t="shared" si="861"/>
        <v>1.6606481481478402E-2</v>
      </c>
      <c r="F1278" s="36">
        <f t="shared" si="862"/>
        <v>2.0758101851848003E-2</v>
      </c>
      <c r="G1278" s="35">
        <f t="shared" si="863"/>
        <v>2.4909722222217601E-2</v>
      </c>
      <c r="H1278" s="35">
        <f t="shared" si="864"/>
        <v>2.9061342592587202E-2</v>
      </c>
      <c r="I1278" s="35">
        <f t="shared" si="865"/>
        <v>3.3212962962956803E-2</v>
      </c>
      <c r="J1278" s="35">
        <f t="shared" si="866"/>
        <v>3.7364583333326401E-2</v>
      </c>
      <c r="K1278" s="36">
        <f t="shared" si="867"/>
        <v>4.1516203703696006E-2</v>
      </c>
      <c r="L1278" s="35">
        <f t="shared" si="868"/>
        <v>4.5667824074065604E-2</v>
      </c>
      <c r="M1278" s="35">
        <f t="shared" si="869"/>
        <v>4.9819444444435201E-2</v>
      </c>
      <c r="N1278" s="35">
        <f t="shared" si="870"/>
        <v>5.3971064814804806E-2</v>
      </c>
      <c r="O1278" s="35">
        <f t="shared" si="871"/>
        <v>5.8122685185174404E-2</v>
      </c>
      <c r="P1278" s="36">
        <f t="shared" si="872"/>
        <v>6.2274305555544009E-2</v>
      </c>
      <c r="Q1278" s="35">
        <f t="shared" si="873"/>
        <v>6.6425925925913606E-2</v>
      </c>
      <c r="R1278" s="35">
        <f t="shared" si="874"/>
        <v>7.0577546296283211E-2</v>
      </c>
      <c r="S1278" s="35">
        <f t="shared" si="875"/>
        <v>7.4729166666652802E-2</v>
      </c>
      <c r="T1278" s="35">
        <f t="shared" si="876"/>
        <v>7.8880787037022407E-2</v>
      </c>
      <c r="U1278" s="36">
        <f t="shared" si="877"/>
        <v>8.3032407407392012E-2</v>
      </c>
      <c r="V1278" s="35">
        <f t="shared" si="878"/>
        <v>8.7184027777761602E-2</v>
      </c>
      <c r="W1278" s="37">
        <f t="shared" si="879"/>
        <v>8.7578431712946714E-2</v>
      </c>
      <c r="X1278" s="35">
        <f t="shared" si="880"/>
        <v>9.1335648148131207E-2</v>
      </c>
      <c r="Y1278" s="35">
        <f t="shared" si="881"/>
        <v>9.5487268518500812E-2</v>
      </c>
      <c r="Z1278" s="35">
        <f t="shared" si="882"/>
        <v>9.9638888888870403E-2</v>
      </c>
      <c r="AA1278" s="36">
        <f t="shared" si="883"/>
        <v>0.10379050925924001</v>
      </c>
      <c r="AB1278" s="35">
        <f t="shared" si="884"/>
        <v>0.10794212962960961</v>
      </c>
      <c r="AC1278" s="35">
        <f t="shared" si="885"/>
        <v>0.11209374999997922</v>
      </c>
      <c r="AD1278" s="35">
        <f t="shared" si="886"/>
        <v>0.11624537037034881</v>
      </c>
      <c r="AE1278" s="35">
        <f t="shared" si="887"/>
        <v>0.12039699074071841</v>
      </c>
      <c r="AF1278" s="36">
        <f t="shared" si="888"/>
        <v>0.12454861111108802</v>
      </c>
      <c r="AG1278" s="35">
        <f t="shared" si="889"/>
        <v>0.12870023148145762</v>
      </c>
      <c r="AH1278" s="35">
        <f t="shared" si="890"/>
        <v>0.13285185185182721</v>
      </c>
      <c r="AI1278" s="35">
        <f t="shared" si="891"/>
        <v>0.1370034722221968</v>
      </c>
      <c r="AJ1278" s="35">
        <f t="shared" si="892"/>
        <v>0.14115509259256642</v>
      </c>
      <c r="AK1278" s="36">
        <f t="shared" si="893"/>
        <v>0.14530671296293601</v>
      </c>
      <c r="AL1278" s="35">
        <f t="shared" si="894"/>
        <v>0.1494583333333056</v>
      </c>
      <c r="AM1278" s="35">
        <f t="shared" si="895"/>
        <v>0.15360995370367522</v>
      </c>
      <c r="AN1278" s="35">
        <f t="shared" si="896"/>
        <v>0.15776157407404481</v>
      </c>
      <c r="AO1278" s="35">
        <f t="shared" si="897"/>
        <v>0.1619131944444144</v>
      </c>
      <c r="AP1278" s="36">
        <f t="shared" si="898"/>
        <v>0.16606481481478402</v>
      </c>
      <c r="AQ1278" s="35">
        <f t="shared" si="899"/>
        <v>0.17021643518515361</v>
      </c>
      <c r="AR1278" s="35">
        <f t="shared" si="900"/>
        <v>0.1743680555555232</v>
      </c>
      <c r="AS1278" s="38">
        <f t="shared" si="901"/>
        <v>0.1751776215277453</v>
      </c>
      <c r="AU1278" s="33">
        <v>4.1516203703696004E-3</v>
      </c>
    </row>
    <row r="1279" spans="1:47">
      <c r="A1279" s="33">
        <v>4.1527777777769998E-3</v>
      </c>
      <c r="B1279" s="34">
        <v>4.1527777777769998E-3</v>
      </c>
      <c r="C1279" s="35">
        <f t="shared" si="902"/>
        <v>8.3055555555539996E-3</v>
      </c>
      <c r="D1279" s="35">
        <f t="shared" si="860"/>
        <v>1.2458333333331E-2</v>
      </c>
      <c r="E1279" s="35">
        <f t="shared" si="861"/>
        <v>1.6611111111107999E-2</v>
      </c>
      <c r="F1279" s="36">
        <f t="shared" si="862"/>
        <v>2.0763888888884998E-2</v>
      </c>
      <c r="G1279" s="35">
        <f t="shared" si="863"/>
        <v>2.4916666666662E-2</v>
      </c>
      <c r="H1279" s="35">
        <f t="shared" si="864"/>
        <v>2.9069444444438999E-2</v>
      </c>
      <c r="I1279" s="35">
        <f t="shared" si="865"/>
        <v>3.3222222222215998E-2</v>
      </c>
      <c r="J1279" s="35">
        <f t="shared" si="866"/>
        <v>3.7374999999992997E-2</v>
      </c>
      <c r="K1279" s="36">
        <f t="shared" si="867"/>
        <v>4.1527777777769996E-2</v>
      </c>
      <c r="L1279" s="35">
        <f t="shared" si="868"/>
        <v>4.5680555555546995E-2</v>
      </c>
      <c r="M1279" s="35">
        <f t="shared" si="869"/>
        <v>4.9833333333324001E-2</v>
      </c>
      <c r="N1279" s="35">
        <f t="shared" si="870"/>
        <v>5.3986111111101E-2</v>
      </c>
      <c r="O1279" s="35">
        <f t="shared" si="871"/>
        <v>5.8138888888877999E-2</v>
      </c>
      <c r="P1279" s="36">
        <f t="shared" si="872"/>
        <v>6.2291666666654998E-2</v>
      </c>
      <c r="Q1279" s="35">
        <f t="shared" si="873"/>
        <v>6.6444444444431996E-2</v>
      </c>
      <c r="R1279" s="35">
        <f t="shared" si="874"/>
        <v>7.0597222222209002E-2</v>
      </c>
      <c r="S1279" s="35">
        <f t="shared" si="875"/>
        <v>7.4749999999985994E-2</v>
      </c>
      <c r="T1279" s="35">
        <f t="shared" si="876"/>
        <v>7.8902777777763E-2</v>
      </c>
      <c r="U1279" s="36">
        <f t="shared" si="877"/>
        <v>8.3055555555539992E-2</v>
      </c>
      <c r="V1279" s="35">
        <f t="shared" si="878"/>
        <v>8.7208333333316998E-2</v>
      </c>
      <c r="W1279" s="37">
        <f t="shared" si="879"/>
        <v>8.7602847222205807E-2</v>
      </c>
      <c r="X1279" s="35">
        <f t="shared" si="880"/>
        <v>9.136111111109399E-2</v>
      </c>
      <c r="Y1279" s="35">
        <f t="shared" si="881"/>
        <v>9.5513888888870996E-2</v>
      </c>
      <c r="Z1279" s="35">
        <f t="shared" si="882"/>
        <v>9.9666666666648002E-2</v>
      </c>
      <c r="AA1279" s="36">
        <f t="shared" si="883"/>
        <v>0.10381944444442499</v>
      </c>
      <c r="AB1279" s="35">
        <f t="shared" si="884"/>
        <v>0.107972222222202</v>
      </c>
      <c r="AC1279" s="35">
        <f t="shared" si="885"/>
        <v>0.11212499999997899</v>
      </c>
      <c r="AD1279" s="35">
        <f t="shared" si="886"/>
        <v>0.116277777777756</v>
      </c>
      <c r="AE1279" s="35">
        <f t="shared" si="887"/>
        <v>0.12043055555553299</v>
      </c>
      <c r="AF1279" s="36">
        <f t="shared" si="888"/>
        <v>0.12458333333331</v>
      </c>
      <c r="AG1279" s="35">
        <f t="shared" si="889"/>
        <v>0.12873611111108699</v>
      </c>
      <c r="AH1279" s="35">
        <f t="shared" si="890"/>
        <v>0.13288888888886399</v>
      </c>
      <c r="AI1279" s="35">
        <f t="shared" si="891"/>
        <v>0.137041666666641</v>
      </c>
      <c r="AJ1279" s="35">
        <f t="shared" si="892"/>
        <v>0.141194444444418</v>
      </c>
      <c r="AK1279" s="36">
        <f t="shared" si="893"/>
        <v>0.14534722222219498</v>
      </c>
      <c r="AL1279" s="35">
        <f t="shared" si="894"/>
        <v>0.14949999999997199</v>
      </c>
      <c r="AM1279" s="35">
        <f t="shared" si="895"/>
        <v>0.15365277777774899</v>
      </c>
      <c r="AN1279" s="35">
        <f t="shared" si="896"/>
        <v>0.157805555555526</v>
      </c>
      <c r="AO1279" s="35">
        <f t="shared" si="897"/>
        <v>0.16195833333330298</v>
      </c>
      <c r="AP1279" s="36">
        <f t="shared" si="898"/>
        <v>0.16611111111107998</v>
      </c>
      <c r="AQ1279" s="35">
        <f t="shared" si="899"/>
        <v>0.17026388888885699</v>
      </c>
      <c r="AR1279" s="35">
        <f t="shared" si="900"/>
        <v>0.174416666666634</v>
      </c>
      <c r="AS1279" s="38">
        <f t="shared" si="901"/>
        <v>0.1752264583333005</v>
      </c>
      <c r="AU1279" s="33">
        <v>4.1527777777769998E-3</v>
      </c>
    </row>
    <row r="1280" spans="1:47">
      <c r="A1280" s="33">
        <v>4.1539351851844104E-3</v>
      </c>
      <c r="B1280" s="34">
        <v>4.1539351851844104E-3</v>
      </c>
      <c r="C1280" s="35">
        <f t="shared" si="902"/>
        <v>8.3078703703688209E-3</v>
      </c>
      <c r="D1280" s="35">
        <f t="shared" si="860"/>
        <v>1.2461805555553231E-2</v>
      </c>
      <c r="E1280" s="35">
        <f t="shared" si="861"/>
        <v>1.6615740740737642E-2</v>
      </c>
      <c r="F1280" s="36">
        <f t="shared" si="862"/>
        <v>2.0769675925922052E-2</v>
      </c>
      <c r="G1280" s="35">
        <f t="shared" si="863"/>
        <v>2.4923611111106463E-2</v>
      </c>
      <c r="H1280" s="35">
        <f t="shared" si="864"/>
        <v>2.9077546296290873E-2</v>
      </c>
      <c r="I1280" s="35">
        <f t="shared" si="865"/>
        <v>3.3231481481475283E-2</v>
      </c>
      <c r="J1280" s="35">
        <f t="shared" si="866"/>
        <v>3.738541666665969E-2</v>
      </c>
      <c r="K1280" s="36">
        <f t="shared" si="867"/>
        <v>4.1539351851844104E-2</v>
      </c>
      <c r="L1280" s="35">
        <f t="shared" si="868"/>
        <v>4.5693287037028518E-2</v>
      </c>
      <c r="M1280" s="35">
        <f t="shared" si="869"/>
        <v>4.9847222222212925E-2</v>
      </c>
      <c r="N1280" s="35">
        <f t="shared" si="870"/>
        <v>5.4001157407397332E-2</v>
      </c>
      <c r="O1280" s="35">
        <f t="shared" si="871"/>
        <v>5.8155092592581746E-2</v>
      </c>
      <c r="P1280" s="36">
        <f t="shared" si="872"/>
        <v>6.230902777776616E-2</v>
      </c>
      <c r="Q1280" s="35">
        <f t="shared" si="873"/>
        <v>6.6462962962950567E-2</v>
      </c>
      <c r="R1280" s="35">
        <f t="shared" si="874"/>
        <v>7.0616898148134974E-2</v>
      </c>
      <c r="S1280" s="35">
        <f t="shared" si="875"/>
        <v>7.4770833333319381E-2</v>
      </c>
      <c r="T1280" s="35">
        <f t="shared" si="876"/>
        <v>7.8924768518503802E-2</v>
      </c>
      <c r="U1280" s="36">
        <f t="shared" si="877"/>
        <v>8.3078703703688209E-2</v>
      </c>
      <c r="V1280" s="35">
        <f t="shared" si="878"/>
        <v>8.7232638888872616E-2</v>
      </c>
      <c r="W1280" s="37">
        <f t="shared" si="879"/>
        <v>8.7627262731465136E-2</v>
      </c>
      <c r="X1280" s="35">
        <f t="shared" si="880"/>
        <v>9.1386574074057036E-2</v>
      </c>
      <c r="Y1280" s="35">
        <f t="shared" si="881"/>
        <v>9.5540509259241443E-2</v>
      </c>
      <c r="Z1280" s="35">
        <f t="shared" si="882"/>
        <v>9.969444444442585E-2</v>
      </c>
      <c r="AA1280" s="36">
        <f t="shared" si="883"/>
        <v>0.10384837962961026</v>
      </c>
      <c r="AB1280" s="35">
        <f t="shared" si="884"/>
        <v>0.10800231481479466</v>
      </c>
      <c r="AC1280" s="35">
        <f t="shared" si="885"/>
        <v>0.11215624999997909</v>
      </c>
      <c r="AD1280" s="35">
        <f t="shared" si="886"/>
        <v>0.11631018518516349</v>
      </c>
      <c r="AE1280" s="35">
        <f t="shared" si="887"/>
        <v>0.1204641203703479</v>
      </c>
      <c r="AF1280" s="36">
        <f t="shared" si="888"/>
        <v>0.12461805555553232</v>
      </c>
      <c r="AG1280" s="35">
        <f t="shared" si="889"/>
        <v>0.12877199074071671</v>
      </c>
      <c r="AH1280" s="35">
        <f t="shared" si="890"/>
        <v>0.13292592592590113</v>
      </c>
      <c r="AI1280" s="35">
        <f t="shared" si="891"/>
        <v>0.13707986111108555</v>
      </c>
      <c r="AJ1280" s="35">
        <f t="shared" si="892"/>
        <v>0.14123379629626995</v>
      </c>
      <c r="AK1280" s="36">
        <f t="shared" si="893"/>
        <v>0.14538773148145437</v>
      </c>
      <c r="AL1280" s="35">
        <f t="shared" si="894"/>
        <v>0.14954166666663876</v>
      </c>
      <c r="AM1280" s="35">
        <f t="shared" si="895"/>
        <v>0.15369560185182318</v>
      </c>
      <c r="AN1280" s="35">
        <f t="shared" si="896"/>
        <v>0.1578495370370076</v>
      </c>
      <c r="AO1280" s="35">
        <f t="shared" si="897"/>
        <v>0.162003472222192</v>
      </c>
      <c r="AP1280" s="36">
        <f t="shared" si="898"/>
        <v>0.16615740740737642</v>
      </c>
      <c r="AQ1280" s="35">
        <f t="shared" si="899"/>
        <v>0.17031134259256084</v>
      </c>
      <c r="AR1280" s="35">
        <f t="shared" si="900"/>
        <v>0.17446527777774523</v>
      </c>
      <c r="AS1280" s="38">
        <f t="shared" si="901"/>
        <v>0.1752752951388562</v>
      </c>
      <c r="AU1280" s="33">
        <v>4.1539351851844104E-3</v>
      </c>
    </row>
    <row r="1281" spans="1:47">
      <c r="A1281" s="33">
        <v>4.1550925925918202E-3</v>
      </c>
      <c r="B1281" s="34">
        <v>4.1550925925918202E-3</v>
      </c>
      <c r="C1281" s="35">
        <f t="shared" si="902"/>
        <v>8.3101851851836404E-3</v>
      </c>
      <c r="D1281" s="35">
        <f t="shared" si="860"/>
        <v>1.2465277777775461E-2</v>
      </c>
      <c r="E1281" s="35">
        <f t="shared" si="861"/>
        <v>1.6620370370367281E-2</v>
      </c>
      <c r="F1281" s="36">
        <f t="shared" si="862"/>
        <v>2.0775462962959103E-2</v>
      </c>
      <c r="G1281" s="35">
        <f t="shared" si="863"/>
        <v>2.4930555555550921E-2</v>
      </c>
      <c r="H1281" s="35">
        <f t="shared" si="864"/>
        <v>2.908564814814274E-2</v>
      </c>
      <c r="I1281" s="35">
        <f t="shared" si="865"/>
        <v>3.3240740740734562E-2</v>
      </c>
      <c r="J1281" s="35">
        <f t="shared" si="866"/>
        <v>3.7395833333326384E-2</v>
      </c>
      <c r="K1281" s="36">
        <f t="shared" si="867"/>
        <v>4.1550925925918206E-2</v>
      </c>
      <c r="L1281" s="35">
        <f t="shared" si="868"/>
        <v>4.5706018518510021E-2</v>
      </c>
      <c r="M1281" s="35">
        <f t="shared" si="869"/>
        <v>4.9861111111101843E-2</v>
      </c>
      <c r="N1281" s="35">
        <f t="shared" si="870"/>
        <v>5.4016203703693665E-2</v>
      </c>
      <c r="O1281" s="35">
        <f t="shared" si="871"/>
        <v>5.817129629628548E-2</v>
      </c>
      <c r="P1281" s="36">
        <f t="shared" si="872"/>
        <v>6.2326388888877302E-2</v>
      </c>
      <c r="Q1281" s="35">
        <f t="shared" si="873"/>
        <v>6.6481481481469124E-2</v>
      </c>
      <c r="R1281" s="35">
        <f t="shared" si="874"/>
        <v>7.0636574074060945E-2</v>
      </c>
      <c r="S1281" s="35">
        <f t="shared" si="875"/>
        <v>7.4791666666652767E-2</v>
      </c>
      <c r="T1281" s="35">
        <f t="shared" si="876"/>
        <v>7.8946759259244589E-2</v>
      </c>
      <c r="U1281" s="36">
        <f t="shared" si="877"/>
        <v>8.3101851851836411E-2</v>
      </c>
      <c r="V1281" s="35">
        <f t="shared" si="878"/>
        <v>8.7256944444428219E-2</v>
      </c>
      <c r="W1281" s="37">
        <f t="shared" si="879"/>
        <v>8.7651678240724437E-2</v>
      </c>
      <c r="X1281" s="35">
        <f t="shared" si="880"/>
        <v>9.1412037037020041E-2</v>
      </c>
      <c r="Y1281" s="35">
        <f t="shared" si="881"/>
        <v>9.5567129629611863E-2</v>
      </c>
      <c r="Z1281" s="35">
        <f t="shared" si="882"/>
        <v>9.9722222222203685E-2</v>
      </c>
      <c r="AA1281" s="36">
        <f t="shared" si="883"/>
        <v>0.10387731481479551</v>
      </c>
      <c r="AB1281" s="35">
        <f t="shared" si="884"/>
        <v>0.10803240740738733</v>
      </c>
      <c r="AC1281" s="35">
        <f t="shared" si="885"/>
        <v>0.11218749999997915</v>
      </c>
      <c r="AD1281" s="35">
        <f t="shared" si="886"/>
        <v>0.11634259259257096</v>
      </c>
      <c r="AE1281" s="35">
        <f t="shared" si="887"/>
        <v>0.12049768518516278</v>
      </c>
      <c r="AF1281" s="36">
        <f t="shared" si="888"/>
        <v>0.1246527777777546</v>
      </c>
      <c r="AG1281" s="35">
        <f t="shared" si="889"/>
        <v>0.12880787037034644</v>
      </c>
      <c r="AH1281" s="35">
        <f t="shared" si="890"/>
        <v>0.13296296296293825</v>
      </c>
      <c r="AI1281" s="35">
        <f t="shared" si="891"/>
        <v>0.13711805555553006</v>
      </c>
      <c r="AJ1281" s="35">
        <f t="shared" si="892"/>
        <v>0.14127314814812189</v>
      </c>
      <c r="AK1281" s="36">
        <f t="shared" si="893"/>
        <v>0.1454282407407137</v>
      </c>
      <c r="AL1281" s="35">
        <f t="shared" si="894"/>
        <v>0.14958333333330553</v>
      </c>
      <c r="AM1281" s="35">
        <f t="shared" si="895"/>
        <v>0.15373842592589734</v>
      </c>
      <c r="AN1281" s="35">
        <f t="shared" si="896"/>
        <v>0.15789351851848918</v>
      </c>
      <c r="AO1281" s="35">
        <f t="shared" si="897"/>
        <v>0.16204861111108099</v>
      </c>
      <c r="AP1281" s="36">
        <f t="shared" si="898"/>
        <v>0.16620370370367282</v>
      </c>
      <c r="AQ1281" s="35">
        <f t="shared" si="899"/>
        <v>0.17035879629626463</v>
      </c>
      <c r="AR1281" s="35">
        <f t="shared" si="900"/>
        <v>0.17451388888885644</v>
      </c>
      <c r="AS1281" s="38">
        <f t="shared" si="901"/>
        <v>0.17532413194441185</v>
      </c>
      <c r="AU1281" s="33">
        <v>4.1550925925918202E-3</v>
      </c>
    </row>
    <row r="1282" spans="1:47">
      <c r="A1282" s="33">
        <v>4.1562499999992196E-3</v>
      </c>
      <c r="B1282" s="34">
        <v>4.1562499999992196E-3</v>
      </c>
      <c r="C1282" s="35">
        <f t="shared" si="902"/>
        <v>8.3124999999984392E-3</v>
      </c>
      <c r="D1282" s="35">
        <f t="shared" si="860"/>
        <v>1.2468749999997659E-2</v>
      </c>
      <c r="E1282" s="35">
        <f t="shared" si="861"/>
        <v>1.6624999999996878E-2</v>
      </c>
      <c r="F1282" s="36">
        <f t="shared" si="862"/>
        <v>2.0781249999996098E-2</v>
      </c>
      <c r="G1282" s="35">
        <f t="shared" si="863"/>
        <v>2.4937499999995318E-2</v>
      </c>
      <c r="H1282" s="35">
        <f t="shared" si="864"/>
        <v>2.9093749999994537E-2</v>
      </c>
      <c r="I1282" s="35">
        <f t="shared" si="865"/>
        <v>3.3249999999993757E-2</v>
      </c>
      <c r="J1282" s="35">
        <f t="shared" si="866"/>
        <v>3.740624999999298E-2</v>
      </c>
      <c r="K1282" s="36">
        <f t="shared" si="867"/>
        <v>4.1562499999992196E-2</v>
      </c>
      <c r="L1282" s="35">
        <f t="shared" si="868"/>
        <v>4.5718749999991412E-2</v>
      </c>
      <c r="M1282" s="35">
        <f t="shared" si="869"/>
        <v>4.9874999999990635E-2</v>
      </c>
      <c r="N1282" s="35">
        <f t="shared" si="870"/>
        <v>5.4031249999989858E-2</v>
      </c>
      <c r="O1282" s="35">
        <f t="shared" si="871"/>
        <v>5.8187499999989074E-2</v>
      </c>
      <c r="P1282" s="36">
        <f t="shared" si="872"/>
        <v>6.234374999998829E-2</v>
      </c>
      <c r="Q1282" s="35">
        <f t="shared" si="873"/>
        <v>6.6499999999987514E-2</v>
      </c>
      <c r="R1282" s="35">
        <f t="shared" si="874"/>
        <v>7.0656249999986737E-2</v>
      </c>
      <c r="S1282" s="35">
        <f t="shared" si="875"/>
        <v>7.481249999998596E-2</v>
      </c>
      <c r="T1282" s="35">
        <f t="shared" si="876"/>
        <v>7.8968749999985169E-2</v>
      </c>
      <c r="U1282" s="36">
        <f t="shared" si="877"/>
        <v>8.3124999999984392E-2</v>
      </c>
      <c r="V1282" s="35">
        <f t="shared" si="878"/>
        <v>8.7281249999983615E-2</v>
      </c>
      <c r="W1282" s="37">
        <f t="shared" si="879"/>
        <v>8.767609374998353E-2</v>
      </c>
      <c r="X1282" s="35">
        <f t="shared" si="880"/>
        <v>9.1437499999982824E-2</v>
      </c>
      <c r="Y1282" s="35">
        <f t="shared" si="881"/>
        <v>9.5593749999982047E-2</v>
      </c>
      <c r="Z1282" s="35">
        <f t="shared" si="882"/>
        <v>9.974999999998127E-2</v>
      </c>
      <c r="AA1282" s="36">
        <f t="shared" si="883"/>
        <v>0.10390624999998049</v>
      </c>
      <c r="AB1282" s="35">
        <f t="shared" si="884"/>
        <v>0.10806249999997972</v>
      </c>
      <c r="AC1282" s="35">
        <f t="shared" si="885"/>
        <v>0.11221874999997893</v>
      </c>
      <c r="AD1282" s="35">
        <f t="shared" si="886"/>
        <v>0.11637499999997815</v>
      </c>
      <c r="AE1282" s="35">
        <f t="shared" si="887"/>
        <v>0.12053124999997737</v>
      </c>
      <c r="AF1282" s="36">
        <f t="shared" si="888"/>
        <v>0.12468749999997658</v>
      </c>
      <c r="AG1282" s="35">
        <f t="shared" si="889"/>
        <v>0.1288437499999758</v>
      </c>
      <c r="AH1282" s="35">
        <f t="shared" si="890"/>
        <v>0.13299999999997503</v>
      </c>
      <c r="AI1282" s="35">
        <f t="shared" si="891"/>
        <v>0.13715624999997425</v>
      </c>
      <c r="AJ1282" s="35">
        <f t="shared" si="892"/>
        <v>0.14131249999997347</v>
      </c>
      <c r="AK1282" s="36">
        <f t="shared" si="893"/>
        <v>0.1454687499999727</v>
      </c>
      <c r="AL1282" s="35">
        <f t="shared" si="894"/>
        <v>0.14962499999997192</v>
      </c>
      <c r="AM1282" s="35">
        <f t="shared" si="895"/>
        <v>0.15378124999997111</v>
      </c>
      <c r="AN1282" s="35">
        <f t="shared" si="896"/>
        <v>0.15793749999997034</v>
      </c>
      <c r="AO1282" s="35">
        <f t="shared" si="897"/>
        <v>0.16209374999996956</v>
      </c>
      <c r="AP1282" s="36">
        <f t="shared" si="898"/>
        <v>0.16624999999996878</v>
      </c>
      <c r="AQ1282" s="35">
        <f t="shared" si="899"/>
        <v>0.17040624999996801</v>
      </c>
      <c r="AR1282" s="35">
        <f t="shared" si="900"/>
        <v>0.17456249999996723</v>
      </c>
      <c r="AS1282" s="38">
        <f t="shared" si="901"/>
        <v>0.17537296874996708</v>
      </c>
      <c r="AU1282" s="33">
        <v>4.1562499999992196E-3</v>
      </c>
    </row>
    <row r="1283" spans="1:47">
      <c r="A1283" s="33">
        <v>4.1574074074066302E-3</v>
      </c>
      <c r="B1283" s="34">
        <v>4.1574074074066302E-3</v>
      </c>
      <c r="C1283" s="35">
        <f t="shared" si="902"/>
        <v>8.3148148148132605E-3</v>
      </c>
      <c r="D1283" s="35">
        <f t="shared" si="860"/>
        <v>1.247222222221989E-2</v>
      </c>
      <c r="E1283" s="35">
        <f t="shared" si="861"/>
        <v>1.6629629629626521E-2</v>
      </c>
      <c r="F1283" s="36">
        <f t="shared" si="862"/>
        <v>2.0787037037033152E-2</v>
      </c>
      <c r="G1283" s="35">
        <f t="shared" si="863"/>
        <v>2.494444444443978E-2</v>
      </c>
      <c r="H1283" s="35">
        <f t="shared" si="864"/>
        <v>2.9101851851846411E-2</v>
      </c>
      <c r="I1283" s="35">
        <f t="shared" si="865"/>
        <v>3.3259259259253042E-2</v>
      </c>
      <c r="J1283" s="35">
        <f t="shared" si="866"/>
        <v>3.7416666666659673E-2</v>
      </c>
      <c r="K1283" s="36">
        <f t="shared" si="867"/>
        <v>4.1574074074066304E-2</v>
      </c>
      <c r="L1283" s="35">
        <f t="shared" si="868"/>
        <v>4.5731481481472935E-2</v>
      </c>
      <c r="M1283" s="35">
        <f t="shared" si="869"/>
        <v>4.988888888887956E-2</v>
      </c>
      <c r="N1283" s="35">
        <f t="shared" si="870"/>
        <v>5.4046296296286191E-2</v>
      </c>
      <c r="O1283" s="35">
        <f t="shared" si="871"/>
        <v>5.8203703703692822E-2</v>
      </c>
      <c r="P1283" s="36">
        <f t="shared" si="872"/>
        <v>6.2361111111099453E-2</v>
      </c>
      <c r="Q1283" s="35">
        <f t="shared" si="873"/>
        <v>6.6518518518506084E-2</v>
      </c>
      <c r="R1283" s="35">
        <f t="shared" si="874"/>
        <v>7.0675925925912708E-2</v>
      </c>
      <c r="S1283" s="35">
        <f t="shared" si="875"/>
        <v>7.4833333333319346E-2</v>
      </c>
      <c r="T1283" s="35">
        <f t="shared" si="876"/>
        <v>7.899074074072597E-2</v>
      </c>
      <c r="U1283" s="36">
        <f t="shared" si="877"/>
        <v>8.3148148148132608E-2</v>
      </c>
      <c r="V1283" s="35">
        <f t="shared" si="878"/>
        <v>8.7305555555539233E-2</v>
      </c>
      <c r="W1283" s="37">
        <f t="shared" si="879"/>
        <v>8.7700509259242859E-2</v>
      </c>
      <c r="X1283" s="35">
        <f t="shared" si="880"/>
        <v>9.1462962962945871E-2</v>
      </c>
      <c r="Y1283" s="35">
        <f t="shared" si="881"/>
        <v>9.5620370370352495E-2</v>
      </c>
      <c r="Z1283" s="35">
        <f t="shared" si="882"/>
        <v>9.9777777777759119E-2</v>
      </c>
      <c r="AA1283" s="36">
        <f t="shared" si="883"/>
        <v>0.10393518518516576</v>
      </c>
      <c r="AB1283" s="35">
        <f t="shared" si="884"/>
        <v>0.10809259259257238</v>
      </c>
      <c r="AC1283" s="35">
        <f t="shared" si="885"/>
        <v>0.11224999999997902</v>
      </c>
      <c r="AD1283" s="35">
        <f t="shared" si="886"/>
        <v>0.11640740740738564</v>
      </c>
      <c r="AE1283" s="35">
        <f t="shared" si="887"/>
        <v>0.12056481481479228</v>
      </c>
      <c r="AF1283" s="36">
        <f t="shared" si="888"/>
        <v>0.12472222222219891</v>
      </c>
      <c r="AG1283" s="35">
        <f t="shared" si="889"/>
        <v>0.12887962962960553</v>
      </c>
      <c r="AH1283" s="35">
        <f t="shared" si="890"/>
        <v>0.13303703703701217</v>
      </c>
      <c r="AI1283" s="35">
        <f t="shared" si="891"/>
        <v>0.13719444444441881</v>
      </c>
      <c r="AJ1283" s="35">
        <f t="shared" si="892"/>
        <v>0.14135185185182542</v>
      </c>
      <c r="AK1283" s="36">
        <f t="shared" si="893"/>
        <v>0.14550925925923205</v>
      </c>
      <c r="AL1283" s="35">
        <f t="shared" si="894"/>
        <v>0.14966666666663869</v>
      </c>
      <c r="AM1283" s="35">
        <f t="shared" si="895"/>
        <v>0.15382407407404533</v>
      </c>
      <c r="AN1283" s="35">
        <f t="shared" si="896"/>
        <v>0.15798148148145194</v>
      </c>
      <c r="AO1283" s="35">
        <f t="shared" si="897"/>
        <v>0.16213888888885858</v>
      </c>
      <c r="AP1283" s="36">
        <f t="shared" si="898"/>
        <v>0.16629629629626522</v>
      </c>
      <c r="AQ1283" s="35">
        <f t="shared" si="899"/>
        <v>0.17045370370367183</v>
      </c>
      <c r="AR1283" s="35">
        <f t="shared" si="900"/>
        <v>0.17461111111107847</v>
      </c>
      <c r="AS1283" s="38">
        <f t="shared" si="901"/>
        <v>0.17542180555552275</v>
      </c>
      <c r="AU1283" s="33">
        <v>4.1574074074066302E-3</v>
      </c>
    </row>
    <row r="1284" spans="1:47">
      <c r="A1284" s="33">
        <v>4.1585648148140296E-3</v>
      </c>
      <c r="B1284" s="34">
        <v>4.1585648148140296E-3</v>
      </c>
      <c r="C1284" s="35">
        <f t="shared" si="902"/>
        <v>8.3171296296280593E-3</v>
      </c>
      <c r="D1284" s="35">
        <f t="shared" si="860"/>
        <v>1.247569444444209E-2</v>
      </c>
      <c r="E1284" s="35">
        <f t="shared" si="861"/>
        <v>1.6634259259256119E-2</v>
      </c>
      <c r="F1284" s="36">
        <f t="shared" si="862"/>
        <v>2.0792824074070147E-2</v>
      </c>
      <c r="G1284" s="35">
        <f t="shared" si="863"/>
        <v>2.4951388888884179E-2</v>
      </c>
      <c r="H1284" s="35">
        <f t="shared" si="864"/>
        <v>2.9109953703698208E-2</v>
      </c>
      <c r="I1284" s="35">
        <f t="shared" si="865"/>
        <v>3.3268518518512237E-2</v>
      </c>
      <c r="J1284" s="35">
        <f t="shared" si="866"/>
        <v>3.7427083333326269E-2</v>
      </c>
      <c r="K1284" s="36">
        <f t="shared" si="867"/>
        <v>4.1585648148140295E-2</v>
      </c>
      <c r="L1284" s="35">
        <f t="shared" si="868"/>
        <v>4.5744212962954327E-2</v>
      </c>
      <c r="M1284" s="35">
        <f t="shared" si="869"/>
        <v>4.9902777777768359E-2</v>
      </c>
      <c r="N1284" s="35">
        <f t="shared" si="870"/>
        <v>5.4061342592582384E-2</v>
      </c>
      <c r="O1284" s="35">
        <f t="shared" si="871"/>
        <v>5.8219907407396417E-2</v>
      </c>
      <c r="P1284" s="36">
        <f t="shared" si="872"/>
        <v>6.2378472222210442E-2</v>
      </c>
      <c r="Q1284" s="35">
        <f t="shared" si="873"/>
        <v>6.6537037037024474E-2</v>
      </c>
      <c r="R1284" s="35">
        <f t="shared" si="874"/>
        <v>7.0695601851838499E-2</v>
      </c>
      <c r="S1284" s="35">
        <f t="shared" si="875"/>
        <v>7.4854166666652538E-2</v>
      </c>
      <c r="T1284" s="35">
        <f t="shared" si="876"/>
        <v>7.9012731481466564E-2</v>
      </c>
      <c r="U1284" s="36">
        <f t="shared" si="877"/>
        <v>8.3171296296280589E-2</v>
      </c>
      <c r="V1284" s="35">
        <f t="shared" si="878"/>
        <v>8.7329861111094628E-2</v>
      </c>
      <c r="W1284" s="37">
        <f t="shared" si="879"/>
        <v>8.7724924768501952E-2</v>
      </c>
      <c r="X1284" s="35">
        <f t="shared" si="880"/>
        <v>9.1488425925908654E-2</v>
      </c>
      <c r="Y1284" s="35">
        <f t="shared" si="881"/>
        <v>9.5646990740722679E-2</v>
      </c>
      <c r="Z1284" s="35">
        <f t="shared" si="882"/>
        <v>9.9805555555536718E-2</v>
      </c>
      <c r="AA1284" s="36">
        <f t="shared" si="883"/>
        <v>0.10396412037035074</v>
      </c>
      <c r="AB1284" s="35">
        <f t="shared" si="884"/>
        <v>0.10812268518516477</v>
      </c>
      <c r="AC1284" s="35">
        <f t="shared" si="885"/>
        <v>0.11228124999997879</v>
      </c>
      <c r="AD1284" s="35">
        <f t="shared" si="886"/>
        <v>0.11643981481479283</v>
      </c>
      <c r="AE1284" s="35">
        <f t="shared" si="887"/>
        <v>0.12059837962960686</v>
      </c>
      <c r="AF1284" s="36">
        <f t="shared" si="888"/>
        <v>0.12475694444442088</v>
      </c>
      <c r="AG1284" s="35">
        <f t="shared" si="889"/>
        <v>0.12891550925923492</v>
      </c>
      <c r="AH1284" s="35">
        <f t="shared" si="890"/>
        <v>0.13307407407404895</v>
      </c>
      <c r="AI1284" s="35">
        <f t="shared" si="891"/>
        <v>0.13723263888886297</v>
      </c>
      <c r="AJ1284" s="35">
        <f t="shared" si="892"/>
        <v>0.141391203703677</v>
      </c>
      <c r="AK1284" s="36">
        <f t="shared" si="893"/>
        <v>0.14554976851849102</v>
      </c>
      <c r="AL1284" s="35">
        <f t="shared" si="894"/>
        <v>0.14970833333330508</v>
      </c>
      <c r="AM1284" s="35">
        <f t="shared" si="895"/>
        <v>0.1538668981481191</v>
      </c>
      <c r="AN1284" s="35">
        <f t="shared" si="896"/>
        <v>0.15802546296293313</v>
      </c>
      <c r="AO1284" s="35">
        <f t="shared" si="897"/>
        <v>0.16218402777774715</v>
      </c>
      <c r="AP1284" s="36">
        <f t="shared" si="898"/>
        <v>0.16634259259256118</v>
      </c>
      <c r="AQ1284" s="35">
        <f t="shared" si="899"/>
        <v>0.1705011574073752</v>
      </c>
      <c r="AR1284" s="35">
        <f t="shared" si="900"/>
        <v>0.17465972222218926</v>
      </c>
      <c r="AS1284" s="38">
        <f t="shared" si="901"/>
        <v>0.17547064236107798</v>
      </c>
      <c r="AU1284" s="33">
        <v>4.1585648148140296E-3</v>
      </c>
    </row>
    <row r="1285" spans="1:47">
      <c r="A1285" s="33">
        <v>4.1597222222214498E-3</v>
      </c>
      <c r="B1285" s="34">
        <v>4.1597222222214498E-3</v>
      </c>
      <c r="C1285" s="35">
        <f t="shared" si="902"/>
        <v>8.3194444444428996E-3</v>
      </c>
      <c r="D1285" s="35">
        <f t="shared" si="860"/>
        <v>1.2479166666664349E-2</v>
      </c>
      <c r="E1285" s="35">
        <f t="shared" si="861"/>
        <v>1.6638888888885799E-2</v>
      </c>
      <c r="F1285" s="36">
        <f t="shared" si="862"/>
        <v>2.079861111110725E-2</v>
      </c>
      <c r="G1285" s="35">
        <f t="shared" si="863"/>
        <v>2.4958333333328697E-2</v>
      </c>
      <c r="H1285" s="35">
        <f t="shared" si="864"/>
        <v>2.9118055555550148E-2</v>
      </c>
      <c r="I1285" s="35">
        <f t="shared" si="865"/>
        <v>3.3277777777771599E-2</v>
      </c>
      <c r="J1285" s="35">
        <f t="shared" si="866"/>
        <v>3.7437499999993046E-2</v>
      </c>
      <c r="K1285" s="36">
        <f t="shared" si="867"/>
        <v>4.15972222222145E-2</v>
      </c>
      <c r="L1285" s="35">
        <f t="shared" si="868"/>
        <v>4.5756944444435947E-2</v>
      </c>
      <c r="M1285" s="35">
        <f t="shared" si="869"/>
        <v>4.9916666666657394E-2</v>
      </c>
      <c r="N1285" s="35">
        <f t="shared" si="870"/>
        <v>5.4076388888878849E-2</v>
      </c>
      <c r="O1285" s="35">
        <f t="shared" si="871"/>
        <v>5.8236111111100296E-2</v>
      </c>
      <c r="P1285" s="36">
        <f t="shared" si="872"/>
        <v>6.239583333332175E-2</v>
      </c>
      <c r="Q1285" s="35">
        <f t="shared" si="873"/>
        <v>6.6555555555543197E-2</v>
      </c>
      <c r="R1285" s="35">
        <f t="shared" si="874"/>
        <v>7.0715277777764651E-2</v>
      </c>
      <c r="S1285" s="35">
        <f t="shared" si="875"/>
        <v>7.4874999999986092E-2</v>
      </c>
      <c r="T1285" s="35">
        <f t="shared" si="876"/>
        <v>7.9034722222207546E-2</v>
      </c>
      <c r="U1285" s="36">
        <f t="shared" si="877"/>
        <v>8.3194444444429E-2</v>
      </c>
      <c r="V1285" s="35">
        <f t="shared" si="878"/>
        <v>8.735416666665044E-2</v>
      </c>
      <c r="W1285" s="37">
        <f t="shared" si="879"/>
        <v>8.7749340277761476E-2</v>
      </c>
      <c r="X1285" s="35">
        <f t="shared" si="880"/>
        <v>9.1513888888871894E-2</v>
      </c>
      <c r="Y1285" s="35">
        <f t="shared" si="881"/>
        <v>9.5673611111093348E-2</v>
      </c>
      <c r="Z1285" s="35">
        <f t="shared" si="882"/>
        <v>9.9833333333314789E-2</v>
      </c>
      <c r="AA1285" s="36">
        <f t="shared" si="883"/>
        <v>0.10399305555553624</v>
      </c>
      <c r="AB1285" s="35">
        <f t="shared" si="884"/>
        <v>0.1081527777777577</v>
      </c>
      <c r="AC1285" s="35">
        <f t="shared" si="885"/>
        <v>0.11231249999997915</v>
      </c>
      <c r="AD1285" s="35">
        <f t="shared" si="886"/>
        <v>0.11647222222220059</v>
      </c>
      <c r="AE1285" s="35">
        <f t="shared" si="887"/>
        <v>0.12063194444442205</v>
      </c>
      <c r="AF1285" s="36">
        <f t="shared" si="888"/>
        <v>0.1247916666666435</v>
      </c>
      <c r="AG1285" s="35">
        <f t="shared" si="889"/>
        <v>0.12895138888886495</v>
      </c>
      <c r="AH1285" s="35">
        <f t="shared" si="890"/>
        <v>0.13311111111108639</v>
      </c>
      <c r="AI1285" s="35">
        <f t="shared" si="891"/>
        <v>0.13727083333330783</v>
      </c>
      <c r="AJ1285" s="35">
        <f t="shared" si="892"/>
        <v>0.1414305555555293</v>
      </c>
      <c r="AK1285" s="36">
        <f t="shared" si="893"/>
        <v>0.14559027777775074</v>
      </c>
      <c r="AL1285" s="35">
        <f t="shared" si="894"/>
        <v>0.14974999999997218</v>
      </c>
      <c r="AM1285" s="35">
        <f t="shared" si="895"/>
        <v>0.15390972222219365</v>
      </c>
      <c r="AN1285" s="35">
        <f t="shared" si="896"/>
        <v>0.15806944444441509</v>
      </c>
      <c r="AO1285" s="35">
        <f t="shared" si="897"/>
        <v>0.16222916666663653</v>
      </c>
      <c r="AP1285" s="36">
        <f t="shared" si="898"/>
        <v>0.166388888888858</v>
      </c>
      <c r="AQ1285" s="35">
        <f t="shared" si="899"/>
        <v>0.17054861111107944</v>
      </c>
      <c r="AR1285" s="35">
        <f t="shared" si="900"/>
        <v>0.17470833333330088</v>
      </c>
      <c r="AS1285" s="38">
        <f t="shared" si="901"/>
        <v>0.17551947916663407</v>
      </c>
      <c r="AU1285" s="33">
        <v>4.1597222222214498E-3</v>
      </c>
    </row>
    <row r="1286" spans="1:47">
      <c r="A1286" s="33">
        <v>4.1608796296288397E-3</v>
      </c>
      <c r="B1286" s="34">
        <v>4.1608796296288397E-3</v>
      </c>
      <c r="C1286" s="35">
        <f t="shared" si="902"/>
        <v>8.3217592592576793E-3</v>
      </c>
      <c r="D1286" s="35">
        <f t="shared" si="860"/>
        <v>1.2482638888886519E-2</v>
      </c>
      <c r="E1286" s="35">
        <f t="shared" si="861"/>
        <v>1.6643518518515359E-2</v>
      </c>
      <c r="F1286" s="36">
        <f t="shared" si="862"/>
        <v>2.08043981481442E-2</v>
      </c>
      <c r="G1286" s="35">
        <f t="shared" si="863"/>
        <v>2.4965277777773038E-2</v>
      </c>
      <c r="H1286" s="35">
        <f t="shared" si="864"/>
        <v>2.9126157407401876E-2</v>
      </c>
      <c r="I1286" s="35">
        <f t="shared" si="865"/>
        <v>3.3287037037030717E-2</v>
      </c>
      <c r="J1286" s="35">
        <f t="shared" si="866"/>
        <v>3.7447916666659559E-2</v>
      </c>
      <c r="K1286" s="36">
        <f t="shared" si="867"/>
        <v>4.16087962962884E-2</v>
      </c>
      <c r="L1286" s="35">
        <f t="shared" si="868"/>
        <v>4.5769675925917234E-2</v>
      </c>
      <c r="M1286" s="35">
        <f t="shared" si="869"/>
        <v>4.9930555555546076E-2</v>
      </c>
      <c r="N1286" s="35">
        <f t="shared" si="870"/>
        <v>5.4091435185174917E-2</v>
      </c>
      <c r="O1286" s="35">
        <f t="shared" si="871"/>
        <v>5.8252314814803752E-2</v>
      </c>
      <c r="P1286" s="36">
        <f t="shared" si="872"/>
        <v>6.2413194444432593E-2</v>
      </c>
      <c r="Q1286" s="35">
        <f t="shared" si="873"/>
        <v>6.6574074074061435E-2</v>
      </c>
      <c r="R1286" s="35">
        <f t="shared" si="874"/>
        <v>7.0734953703690276E-2</v>
      </c>
      <c r="S1286" s="35">
        <f t="shared" si="875"/>
        <v>7.4895833333319117E-2</v>
      </c>
      <c r="T1286" s="35">
        <f t="shared" si="876"/>
        <v>7.9056712962947959E-2</v>
      </c>
      <c r="U1286" s="36">
        <f t="shared" si="877"/>
        <v>8.32175925925768E-2</v>
      </c>
      <c r="V1286" s="35">
        <f t="shared" si="878"/>
        <v>8.7378472222205628E-2</v>
      </c>
      <c r="W1286" s="37">
        <f t="shared" si="879"/>
        <v>8.7773755787020374E-2</v>
      </c>
      <c r="X1286" s="35">
        <f t="shared" si="880"/>
        <v>9.1539351851834469E-2</v>
      </c>
      <c r="Y1286" s="35">
        <f t="shared" si="881"/>
        <v>9.570023148146331E-2</v>
      </c>
      <c r="Z1286" s="35">
        <f t="shared" si="882"/>
        <v>9.9861111111092152E-2</v>
      </c>
      <c r="AA1286" s="36">
        <f t="shared" si="883"/>
        <v>0.10402199074072099</v>
      </c>
      <c r="AB1286" s="35">
        <f t="shared" si="884"/>
        <v>0.10818287037034983</v>
      </c>
      <c r="AC1286" s="35">
        <f t="shared" si="885"/>
        <v>0.11234374999997868</v>
      </c>
      <c r="AD1286" s="35">
        <f t="shared" si="886"/>
        <v>0.1165046296296075</v>
      </c>
      <c r="AE1286" s="35">
        <f t="shared" si="887"/>
        <v>0.12066550925923634</v>
      </c>
      <c r="AF1286" s="36">
        <f t="shared" si="888"/>
        <v>0.12482638888886519</v>
      </c>
      <c r="AG1286" s="35">
        <f t="shared" si="889"/>
        <v>0.12898726851849404</v>
      </c>
      <c r="AH1286" s="35">
        <f t="shared" si="890"/>
        <v>0.13314814814812287</v>
      </c>
      <c r="AI1286" s="35">
        <f t="shared" si="891"/>
        <v>0.1373090277777517</v>
      </c>
      <c r="AJ1286" s="35">
        <f t="shared" si="892"/>
        <v>0.14146990740738055</v>
      </c>
      <c r="AK1286" s="36">
        <f t="shared" si="893"/>
        <v>0.14563078703700938</v>
      </c>
      <c r="AL1286" s="35">
        <f t="shared" si="894"/>
        <v>0.14979166666663823</v>
      </c>
      <c r="AM1286" s="35">
        <f t="shared" si="895"/>
        <v>0.15395254629626706</v>
      </c>
      <c r="AN1286" s="35">
        <f t="shared" si="896"/>
        <v>0.15811342592589592</v>
      </c>
      <c r="AO1286" s="35">
        <f t="shared" si="897"/>
        <v>0.16227430555552474</v>
      </c>
      <c r="AP1286" s="36">
        <f t="shared" si="898"/>
        <v>0.1664351851851536</v>
      </c>
      <c r="AQ1286" s="35">
        <f t="shared" si="899"/>
        <v>0.17059606481478243</v>
      </c>
      <c r="AR1286" s="35">
        <f t="shared" si="900"/>
        <v>0.17475694444441126</v>
      </c>
      <c r="AS1286" s="38">
        <f t="shared" si="901"/>
        <v>0.17556831597218889</v>
      </c>
      <c r="AU1286" s="33">
        <v>4.1608796296288397E-3</v>
      </c>
    </row>
    <row r="1287" spans="1:47">
      <c r="A1287" s="33">
        <v>4.1620370370362503E-3</v>
      </c>
      <c r="B1287" s="34">
        <v>4.1620370370362503E-3</v>
      </c>
      <c r="C1287" s="35">
        <f t="shared" si="902"/>
        <v>8.3240740740725006E-3</v>
      </c>
      <c r="D1287" s="35">
        <f t="shared" si="860"/>
        <v>1.2486111111108752E-2</v>
      </c>
      <c r="E1287" s="35">
        <f t="shared" si="861"/>
        <v>1.6648148148145001E-2</v>
      </c>
      <c r="F1287" s="36">
        <f t="shared" si="862"/>
        <v>2.0810185185181251E-2</v>
      </c>
      <c r="G1287" s="35">
        <f t="shared" si="863"/>
        <v>2.4972222222217504E-2</v>
      </c>
      <c r="H1287" s="35">
        <f t="shared" si="864"/>
        <v>2.9134259259253753E-2</v>
      </c>
      <c r="I1287" s="35">
        <f t="shared" si="865"/>
        <v>3.3296296296290002E-2</v>
      </c>
      <c r="J1287" s="35">
        <f t="shared" si="866"/>
        <v>3.7458333333326252E-2</v>
      </c>
      <c r="K1287" s="36">
        <f t="shared" si="867"/>
        <v>4.1620370370362501E-2</v>
      </c>
      <c r="L1287" s="35">
        <f t="shared" si="868"/>
        <v>4.5782407407398751E-2</v>
      </c>
      <c r="M1287" s="35">
        <f t="shared" si="869"/>
        <v>4.9944444444435007E-2</v>
      </c>
      <c r="N1287" s="35">
        <f t="shared" si="870"/>
        <v>5.4106481481471257E-2</v>
      </c>
      <c r="O1287" s="35">
        <f t="shared" si="871"/>
        <v>5.8268518518507506E-2</v>
      </c>
      <c r="P1287" s="36">
        <f t="shared" si="872"/>
        <v>6.2430555555543756E-2</v>
      </c>
      <c r="Q1287" s="35">
        <f t="shared" si="873"/>
        <v>6.6592592592580005E-2</v>
      </c>
      <c r="R1287" s="35">
        <f t="shared" si="874"/>
        <v>7.0754629629616261E-2</v>
      </c>
      <c r="S1287" s="35">
        <f t="shared" si="875"/>
        <v>7.4916666666652504E-2</v>
      </c>
      <c r="T1287" s="35">
        <f t="shared" si="876"/>
        <v>7.907870370368876E-2</v>
      </c>
      <c r="U1287" s="36">
        <f t="shared" si="877"/>
        <v>8.3240740740725003E-2</v>
      </c>
      <c r="V1287" s="35">
        <f t="shared" si="878"/>
        <v>8.7402777777761259E-2</v>
      </c>
      <c r="W1287" s="37">
        <f t="shared" si="879"/>
        <v>8.779817129627969E-2</v>
      </c>
      <c r="X1287" s="35">
        <f t="shared" si="880"/>
        <v>9.1564814814797502E-2</v>
      </c>
      <c r="Y1287" s="35">
        <f t="shared" si="881"/>
        <v>9.5726851851833758E-2</v>
      </c>
      <c r="Z1287" s="35">
        <f t="shared" si="882"/>
        <v>9.9888888888870014E-2</v>
      </c>
      <c r="AA1287" s="36">
        <f t="shared" si="883"/>
        <v>0.10405092592590626</v>
      </c>
      <c r="AB1287" s="35">
        <f t="shared" si="884"/>
        <v>0.10821296296294251</v>
      </c>
      <c r="AC1287" s="35">
        <f t="shared" si="885"/>
        <v>0.11237499999997876</v>
      </c>
      <c r="AD1287" s="35">
        <f t="shared" si="886"/>
        <v>0.11653703703701501</v>
      </c>
      <c r="AE1287" s="35">
        <f t="shared" si="887"/>
        <v>0.12069907407405125</v>
      </c>
      <c r="AF1287" s="36">
        <f t="shared" si="888"/>
        <v>0.12486111111108751</v>
      </c>
      <c r="AG1287" s="35">
        <f t="shared" si="889"/>
        <v>0.12902314814812377</v>
      </c>
      <c r="AH1287" s="35">
        <f t="shared" si="890"/>
        <v>0.13318518518516001</v>
      </c>
      <c r="AI1287" s="35">
        <f t="shared" si="891"/>
        <v>0.13734722222219625</v>
      </c>
      <c r="AJ1287" s="35">
        <f t="shared" si="892"/>
        <v>0.14150925925923252</v>
      </c>
      <c r="AK1287" s="36">
        <f t="shared" si="893"/>
        <v>0.14567129629626877</v>
      </c>
      <c r="AL1287" s="35">
        <f t="shared" si="894"/>
        <v>0.14983333333330501</v>
      </c>
      <c r="AM1287" s="35">
        <f t="shared" si="895"/>
        <v>0.15399537037034125</v>
      </c>
      <c r="AN1287" s="35">
        <f t="shared" si="896"/>
        <v>0.15815740740737752</v>
      </c>
      <c r="AO1287" s="35">
        <f t="shared" si="897"/>
        <v>0.16231944444441376</v>
      </c>
      <c r="AP1287" s="36">
        <f t="shared" si="898"/>
        <v>0.16648148148145001</v>
      </c>
      <c r="AQ1287" s="35">
        <f t="shared" si="899"/>
        <v>0.17064351851848628</v>
      </c>
      <c r="AR1287" s="35">
        <f t="shared" si="900"/>
        <v>0.17480555555552252</v>
      </c>
      <c r="AS1287" s="38">
        <f t="shared" si="901"/>
        <v>0.17561715277774459</v>
      </c>
      <c r="AU1287" s="33">
        <v>4.1620370370362503E-3</v>
      </c>
    </row>
    <row r="1288" spans="1:47">
      <c r="A1288" s="33">
        <v>4.1631944444436696E-3</v>
      </c>
      <c r="B1288" s="34">
        <v>4.1631944444436696E-3</v>
      </c>
      <c r="C1288" s="35">
        <f t="shared" si="902"/>
        <v>8.3263888888873393E-3</v>
      </c>
      <c r="D1288" s="35">
        <f t="shared" si="860"/>
        <v>1.2489583333331009E-2</v>
      </c>
      <c r="E1288" s="35">
        <f t="shared" si="861"/>
        <v>1.6652777777774679E-2</v>
      </c>
      <c r="F1288" s="36">
        <f t="shared" si="862"/>
        <v>2.081597222221835E-2</v>
      </c>
      <c r="G1288" s="35">
        <f t="shared" si="863"/>
        <v>2.4979166666662018E-2</v>
      </c>
      <c r="H1288" s="35">
        <f t="shared" si="864"/>
        <v>2.9142361111105686E-2</v>
      </c>
      <c r="I1288" s="35">
        <f t="shared" si="865"/>
        <v>3.3305555555549357E-2</v>
      </c>
      <c r="J1288" s="35">
        <f t="shared" si="866"/>
        <v>3.7468749999993028E-2</v>
      </c>
      <c r="K1288" s="36">
        <f t="shared" si="867"/>
        <v>4.16319444444367E-2</v>
      </c>
      <c r="L1288" s="35">
        <f t="shared" si="868"/>
        <v>4.5795138888880364E-2</v>
      </c>
      <c r="M1288" s="35">
        <f t="shared" si="869"/>
        <v>4.9958333333324036E-2</v>
      </c>
      <c r="N1288" s="35">
        <f t="shared" si="870"/>
        <v>5.4121527777767707E-2</v>
      </c>
      <c r="O1288" s="35">
        <f t="shared" si="871"/>
        <v>5.8284722222211371E-2</v>
      </c>
      <c r="P1288" s="36">
        <f t="shared" si="872"/>
        <v>6.2447916666655043E-2</v>
      </c>
      <c r="Q1288" s="35">
        <f t="shared" si="873"/>
        <v>6.6611111111098714E-2</v>
      </c>
      <c r="R1288" s="35">
        <f t="shared" si="874"/>
        <v>7.0774305555542386E-2</v>
      </c>
      <c r="S1288" s="35">
        <f t="shared" si="875"/>
        <v>7.4937499999986057E-2</v>
      </c>
      <c r="T1288" s="35">
        <f t="shared" si="876"/>
        <v>7.9100694444429728E-2</v>
      </c>
      <c r="U1288" s="36">
        <f t="shared" si="877"/>
        <v>8.32638888888734E-2</v>
      </c>
      <c r="V1288" s="35">
        <f t="shared" si="878"/>
        <v>8.7427083333317057E-2</v>
      </c>
      <c r="W1288" s="37">
        <f t="shared" si="879"/>
        <v>8.7822586805539213E-2</v>
      </c>
      <c r="X1288" s="35">
        <f t="shared" si="880"/>
        <v>9.1590277777760729E-2</v>
      </c>
      <c r="Y1288" s="35">
        <f t="shared" si="881"/>
        <v>9.57534722222044E-2</v>
      </c>
      <c r="Z1288" s="35">
        <f t="shared" si="882"/>
        <v>9.9916666666648071E-2</v>
      </c>
      <c r="AA1288" s="36">
        <f t="shared" si="883"/>
        <v>0.10407986111109174</v>
      </c>
      <c r="AB1288" s="35">
        <f t="shared" si="884"/>
        <v>0.10824305555553541</v>
      </c>
      <c r="AC1288" s="35">
        <f t="shared" si="885"/>
        <v>0.11240624999997909</v>
      </c>
      <c r="AD1288" s="35">
        <f t="shared" si="886"/>
        <v>0.11656944444442274</v>
      </c>
      <c r="AE1288" s="35">
        <f t="shared" si="887"/>
        <v>0.12073263888886641</v>
      </c>
      <c r="AF1288" s="36">
        <f t="shared" si="888"/>
        <v>0.12489583333331009</v>
      </c>
      <c r="AG1288" s="35">
        <f t="shared" si="889"/>
        <v>0.12905902777775377</v>
      </c>
      <c r="AH1288" s="35">
        <f t="shared" si="890"/>
        <v>0.13322222222219743</v>
      </c>
      <c r="AI1288" s="35">
        <f t="shared" si="891"/>
        <v>0.13738541666664109</v>
      </c>
      <c r="AJ1288" s="35">
        <f t="shared" si="892"/>
        <v>0.14154861111108477</v>
      </c>
      <c r="AK1288" s="36">
        <f t="shared" si="893"/>
        <v>0.14571180555552843</v>
      </c>
      <c r="AL1288" s="35">
        <f t="shared" si="894"/>
        <v>0.14987499999997211</v>
      </c>
      <c r="AM1288" s="35">
        <f t="shared" si="895"/>
        <v>0.15403819444441577</v>
      </c>
      <c r="AN1288" s="35">
        <f t="shared" si="896"/>
        <v>0.15820138888885946</v>
      </c>
      <c r="AO1288" s="35">
        <f t="shared" si="897"/>
        <v>0.16236458333330311</v>
      </c>
      <c r="AP1288" s="36">
        <f t="shared" si="898"/>
        <v>0.1665277777777468</v>
      </c>
      <c r="AQ1288" s="35">
        <f t="shared" si="899"/>
        <v>0.17069097222219046</v>
      </c>
      <c r="AR1288" s="35">
        <f t="shared" si="900"/>
        <v>0.17485416666663411</v>
      </c>
      <c r="AS1288" s="38">
        <f t="shared" si="901"/>
        <v>0.17566598958330065</v>
      </c>
      <c r="AU1288" s="33">
        <v>4.1631944444436696E-3</v>
      </c>
    </row>
    <row r="1289" spans="1:47">
      <c r="A1289" s="33">
        <v>4.1643518518510699E-3</v>
      </c>
      <c r="B1289" s="34">
        <v>4.1643518518510699E-3</v>
      </c>
      <c r="C1289" s="35">
        <f t="shared" si="902"/>
        <v>8.3287037037021398E-3</v>
      </c>
      <c r="D1289" s="35">
        <f t="shared" si="860"/>
        <v>1.2493055555553211E-2</v>
      </c>
      <c r="E1289" s="35">
        <f t="shared" si="861"/>
        <v>1.665740740740428E-2</v>
      </c>
      <c r="F1289" s="36">
        <f t="shared" si="862"/>
        <v>2.0821759259255349E-2</v>
      </c>
      <c r="G1289" s="35">
        <f t="shared" si="863"/>
        <v>2.4986111111106421E-2</v>
      </c>
      <c r="H1289" s="35">
        <f t="shared" si="864"/>
        <v>2.915046296295749E-2</v>
      </c>
      <c r="I1289" s="35">
        <f t="shared" si="865"/>
        <v>3.3314814814808559E-2</v>
      </c>
      <c r="J1289" s="35">
        <f t="shared" si="866"/>
        <v>3.7479166666659632E-2</v>
      </c>
      <c r="K1289" s="36">
        <f t="shared" si="867"/>
        <v>4.1643518518510697E-2</v>
      </c>
      <c r="L1289" s="35">
        <f t="shared" si="868"/>
        <v>4.580787037036177E-2</v>
      </c>
      <c r="M1289" s="35">
        <f t="shared" si="869"/>
        <v>4.9972222222212842E-2</v>
      </c>
      <c r="N1289" s="35">
        <f t="shared" si="870"/>
        <v>5.4136574074063908E-2</v>
      </c>
      <c r="O1289" s="35">
        <f t="shared" si="871"/>
        <v>5.830092592591498E-2</v>
      </c>
      <c r="P1289" s="36">
        <f t="shared" si="872"/>
        <v>6.2465277777766046E-2</v>
      </c>
      <c r="Q1289" s="35">
        <f t="shared" si="873"/>
        <v>6.6629629629617118E-2</v>
      </c>
      <c r="R1289" s="35">
        <f t="shared" si="874"/>
        <v>7.0793981481468191E-2</v>
      </c>
      <c r="S1289" s="35">
        <f t="shared" si="875"/>
        <v>7.4958333333319263E-2</v>
      </c>
      <c r="T1289" s="35">
        <f t="shared" si="876"/>
        <v>7.9122685185170322E-2</v>
      </c>
      <c r="U1289" s="36">
        <f t="shared" si="877"/>
        <v>8.3287037037021394E-2</v>
      </c>
      <c r="V1289" s="35">
        <f t="shared" si="878"/>
        <v>8.7451388888872467E-2</v>
      </c>
      <c r="W1289" s="37">
        <f t="shared" si="879"/>
        <v>8.784700231479832E-2</v>
      </c>
      <c r="X1289" s="35">
        <f t="shared" si="880"/>
        <v>9.1615740740723539E-2</v>
      </c>
      <c r="Y1289" s="35">
        <f t="shared" si="881"/>
        <v>9.5780092592574612E-2</v>
      </c>
      <c r="Z1289" s="35">
        <f t="shared" si="882"/>
        <v>9.9944444444425684E-2</v>
      </c>
      <c r="AA1289" s="36">
        <f t="shared" si="883"/>
        <v>0.10410879629627674</v>
      </c>
      <c r="AB1289" s="35">
        <f t="shared" si="884"/>
        <v>0.10827314814812782</v>
      </c>
      <c r="AC1289" s="35">
        <f t="shared" si="885"/>
        <v>0.11243749999997889</v>
      </c>
      <c r="AD1289" s="35">
        <f t="shared" si="886"/>
        <v>0.11660185185182996</v>
      </c>
      <c r="AE1289" s="35">
        <f t="shared" si="887"/>
        <v>0.12076620370368103</v>
      </c>
      <c r="AF1289" s="36">
        <f t="shared" si="888"/>
        <v>0.12493055555553209</v>
      </c>
      <c r="AG1289" s="35">
        <f t="shared" si="889"/>
        <v>0.12909490740738316</v>
      </c>
      <c r="AH1289" s="35">
        <f t="shared" si="890"/>
        <v>0.13325925925923424</v>
      </c>
      <c r="AI1289" s="35">
        <f t="shared" si="891"/>
        <v>0.13742361111108531</v>
      </c>
      <c r="AJ1289" s="35">
        <f t="shared" si="892"/>
        <v>0.14158796296293638</v>
      </c>
      <c r="AK1289" s="36">
        <f t="shared" si="893"/>
        <v>0.14575231481478745</v>
      </c>
      <c r="AL1289" s="35">
        <f t="shared" si="894"/>
        <v>0.14991666666663853</v>
      </c>
      <c r="AM1289" s="35">
        <f t="shared" si="895"/>
        <v>0.1540810185184896</v>
      </c>
      <c r="AN1289" s="35">
        <f t="shared" si="896"/>
        <v>0.15824537037034064</v>
      </c>
      <c r="AO1289" s="35">
        <f t="shared" si="897"/>
        <v>0.16240972222219172</v>
      </c>
      <c r="AP1289" s="36">
        <f t="shared" si="898"/>
        <v>0.16657407407404279</v>
      </c>
      <c r="AQ1289" s="35">
        <f t="shared" si="899"/>
        <v>0.17073842592589386</v>
      </c>
      <c r="AR1289" s="35">
        <f t="shared" si="900"/>
        <v>0.17490277777774493</v>
      </c>
      <c r="AS1289" s="38">
        <f t="shared" si="901"/>
        <v>0.17571482638885588</v>
      </c>
      <c r="AU1289" s="33">
        <v>4.1643518518510699E-3</v>
      </c>
    </row>
    <row r="1290" spans="1:47">
      <c r="A1290" s="33">
        <v>4.1655092592584797E-3</v>
      </c>
      <c r="B1290" s="34">
        <v>4.1655092592584797E-3</v>
      </c>
      <c r="C1290" s="35">
        <f t="shared" si="902"/>
        <v>8.3310185185169593E-3</v>
      </c>
      <c r="D1290" s="35">
        <f t="shared" si="860"/>
        <v>1.2496527777775438E-2</v>
      </c>
      <c r="E1290" s="35">
        <f t="shared" si="861"/>
        <v>1.6662037037033919E-2</v>
      </c>
      <c r="F1290" s="36">
        <f t="shared" si="862"/>
        <v>2.0827546296292399E-2</v>
      </c>
      <c r="G1290" s="35">
        <f t="shared" si="863"/>
        <v>2.4993055555550876E-2</v>
      </c>
      <c r="H1290" s="35">
        <f t="shared" si="864"/>
        <v>2.9158564814809357E-2</v>
      </c>
      <c r="I1290" s="35">
        <f t="shared" si="865"/>
        <v>3.3324074074067837E-2</v>
      </c>
      <c r="J1290" s="35">
        <f t="shared" si="866"/>
        <v>3.7489583333326318E-2</v>
      </c>
      <c r="K1290" s="36">
        <f t="shared" si="867"/>
        <v>4.1655092592584798E-2</v>
      </c>
      <c r="L1290" s="35">
        <f t="shared" si="868"/>
        <v>4.5820601851843279E-2</v>
      </c>
      <c r="M1290" s="35">
        <f t="shared" si="869"/>
        <v>4.9986111111101753E-2</v>
      </c>
      <c r="N1290" s="35">
        <f t="shared" si="870"/>
        <v>5.4151620370360233E-2</v>
      </c>
      <c r="O1290" s="35">
        <f t="shared" si="871"/>
        <v>5.8317129629618714E-2</v>
      </c>
      <c r="P1290" s="36">
        <f t="shared" si="872"/>
        <v>6.2482638888877194E-2</v>
      </c>
      <c r="Q1290" s="35">
        <f t="shared" si="873"/>
        <v>6.6648148148135675E-2</v>
      </c>
      <c r="R1290" s="35">
        <f t="shared" si="874"/>
        <v>7.0813657407394148E-2</v>
      </c>
      <c r="S1290" s="35">
        <f t="shared" si="875"/>
        <v>7.4979166666652636E-2</v>
      </c>
      <c r="T1290" s="35">
        <f t="shared" si="876"/>
        <v>7.9144675925911109E-2</v>
      </c>
      <c r="U1290" s="36">
        <f t="shared" si="877"/>
        <v>8.3310185185169597E-2</v>
      </c>
      <c r="V1290" s="35">
        <f t="shared" si="878"/>
        <v>8.747569444442807E-2</v>
      </c>
      <c r="W1290" s="37">
        <f t="shared" si="879"/>
        <v>8.7871417824057621E-2</v>
      </c>
      <c r="X1290" s="35">
        <f t="shared" si="880"/>
        <v>9.1641203703686558E-2</v>
      </c>
      <c r="Y1290" s="35">
        <f t="shared" si="881"/>
        <v>9.5806712962945031E-2</v>
      </c>
      <c r="Z1290" s="35">
        <f t="shared" si="882"/>
        <v>9.9972222222203505E-2</v>
      </c>
      <c r="AA1290" s="36">
        <f t="shared" si="883"/>
        <v>0.10413773148146199</v>
      </c>
      <c r="AB1290" s="35">
        <f t="shared" si="884"/>
        <v>0.10830324074072047</v>
      </c>
      <c r="AC1290" s="35">
        <f t="shared" si="885"/>
        <v>0.11246874999997895</v>
      </c>
      <c r="AD1290" s="35">
        <f t="shared" si="886"/>
        <v>0.11663425925923743</v>
      </c>
      <c r="AE1290" s="35">
        <f t="shared" si="887"/>
        <v>0.12079976851849591</v>
      </c>
      <c r="AF1290" s="36">
        <f t="shared" si="888"/>
        <v>0.12496527777775439</v>
      </c>
      <c r="AG1290" s="35">
        <f t="shared" si="889"/>
        <v>0.12913078703701286</v>
      </c>
      <c r="AH1290" s="35">
        <f t="shared" si="890"/>
        <v>0.13329629629627135</v>
      </c>
      <c r="AI1290" s="35">
        <f t="shared" si="891"/>
        <v>0.13746180555552984</v>
      </c>
      <c r="AJ1290" s="35">
        <f t="shared" si="892"/>
        <v>0.1416273148147883</v>
      </c>
      <c r="AK1290" s="36">
        <f t="shared" si="893"/>
        <v>0.14579282407404678</v>
      </c>
      <c r="AL1290" s="35">
        <f t="shared" si="894"/>
        <v>0.14995833333330527</v>
      </c>
      <c r="AM1290" s="35">
        <f t="shared" si="895"/>
        <v>0.15412384259256376</v>
      </c>
      <c r="AN1290" s="35">
        <f t="shared" si="896"/>
        <v>0.15828935185182222</v>
      </c>
      <c r="AO1290" s="35">
        <f t="shared" si="897"/>
        <v>0.16245486111108071</v>
      </c>
      <c r="AP1290" s="36">
        <f t="shared" si="898"/>
        <v>0.16662037037033919</v>
      </c>
      <c r="AQ1290" s="35">
        <f t="shared" si="899"/>
        <v>0.17078587962959765</v>
      </c>
      <c r="AR1290" s="35">
        <f t="shared" si="900"/>
        <v>0.17495138888885614</v>
      </c>
      <c r="AS1290" s="38">
        <f t="shared" si="901"/>
        <v>0.17576366319441156</v>
      </c>
      <c r="AU1290" s="33">
        <v>4.1655092592584797E-3</v>
      </c>
    </row>
    <row r="1291" spans="1:47">
      <c r="A1291" s="33">
        <v>4.1666666666658903E-3</v>
      </c>
      <c r="B1291" s="34">
        <v>4.1666666666658903E-3</v>
      </c>
      <c r="C1291" s="35">
        <f t="shared" si="902"/>
        <v>8.3333333333317806E-3</v>
      </c>
      <c r="D1291" s="35">
        <f t="shared" si="860"/>
        <v>1.2499999999997671E-2</v>
      </c>
      <c r="E1291" s="35">
        <f t="shared" si="861"/>
        <v>1.6666666666663561E-2</v>
      </c>
      <c r="F1291" s="36">
        <f t="shared" si="862"/>
        <v>2.083333333332945E-2</v>
      </c>
      <c r="G1291" s="35">
        <f t="shared" si="863"/>
        <v>2.4999999999995342E-2</v>
      </c>
      <c r="H1291" s="35">
        <f t="shared" si="864"/>
        <v>2.9166666666661234E-2</v>
      </c>
      <c r="I1291" s="35">
        <f t="shared" si="865"/>
        <v>3.3333333333327123E-2</v>
      </c>
      <c r="J1291" s="35">
        <f t="shared" si="866"/>
        <v>3.7499999999993011E-2</v>
      </c>
      <c r="K1291" s="36">
        <f t="shared" si="867"/>
        <v>4.16666666666589E-2</v>
      </c>
      <c r="L1291" s="35">
        <f t="shared" si="868"/>
        <v>4.5833333333324795E-2</v>
      </c>
      <c r="M1291" s="35">
        <f t="shared" si="869"/>
        <v>4.9999999999990684E-2</v>
      </c>
      <c r="N1291" s="35">
        <f t="shared" si="870"/>
        <v>5.4166666666656572E-2</v>
      </c>
      <c r="O1291" s="35">
        <f t="shared" si="871"/>
        <v>5.8333333333322468E-2</v>
      </c>
      <c r="P1291" s="36">
        <f t="shared" si="872"/>
        <v>6.2499999999988357E-2</v>
      </c>
      <c r="Q1291" s="35">
        <f t="shared" si="873"/>
        <v>6.6666666666654245E-2</v>
      </c>
      <c r="R1291" s="35">
        <f t="shared" si="874"/>
        <v>7.0833333333320134E-2</v>
      </c>
      <c r="S1291" s="35">
        <f t="shared" si="875"/>
        <v>7.4999999999986022E-2</v>
      </c>
      <c r="T1291" s="35">
        <f t="shared" si="876"/>
        <v>7.9166666666651911E-2</v>
      </c>
      <c r="U1291" s="36">
        <f t="shared" si="877"/>
        <v>8.3333333333317799E-2</v>
      </c>
      <c r="V1291" s="35">
        <f t="shared" si="878"/>
        <v>8.7499999999983702E-2</v>
      </c>
      <c r="W1291" s="37">
        <f t="shared" si="879"/>
        <v>8.789583333331695E-2</v>
      </c>
      <c r="X1291" s="35">
        <f t="shared" si="880"/>
        <v>9.1666666666649591E-2</v>
      </c>
      <c r="Y1291" s="35">
        <f t="shared" si="881"/>
        <v>9.5833333333315479E-2</v>
      </c>
      <c r="Z1291" s="35">
        <f t="shared" si="882"/>
        <v>9.9999999999981368E-2</v>
      </c>
      <c r="AA1291" s="36">
        <f t="shared" si="883"/>
        <v>0.10416666666664726</v>
      </c>
      <c r="AB1291" s="35">
        <f t="shared" si="884"/>
        <v>0.10833333333331314</v>
      </c>
      <c r="AC1291" s="35">
        <f t="shared" si="885"/>
        <v>0.11249999999997903</v>
      </c>
      <c r="AD1291" s="35">
        <f t="shared" si="886"/>
        <v>0.11666666666664494</v>
      </c>
      <c r="AE1291" s="35">
        <f t="shared" si="887"/>
        <v>0.12083333333331082</v>
      </c>
      <c r="AF1291" s="36">
        <f t="shared" si="888"/>
        <v>0.12499999999997671</v>
      </c>
      <c r="AG1291" s="35">
        <f t="shared" si="889"/>
        <v>0.12916666666664259</v>
      </c>
      <c r="AH1291" s="35">
        <f t="shared" si="890"/>
        <v>0.13333333333330849</v>
      </c>
      <c r="AI1291" s="35">
        <f t="shared" si="891"/>
        <v>0.13749999999997439</v>
      </c>
      <c r="AJ1291" s="35">
        <f t="shared" si="892"/>
        <v>0.14166666666664027</v>
      </c>
      <c r="AK1291" s="36">
        <f t="shared" si="893"/>
        <v>0.14583333333330617</v>
      </c>
      <c r="AL1291" s="35">
        <f t="shared" si="894"/>
        <v>0.14999999999997204</v>
      </c>
      <c r="AM1291" s="35">
        <f t="shared" si="895"/>
        <v>0.15416666666663795</v>
      </c>
      <c r="AN1291" s="35">
        <f t="shared" si="896"/>
        <v>0.15833333333330382</v>
      </c>
      <c r="AO1291" s="35">
        <f t="shared" si="897"/>
        <v>0.16249999999996972</v>
      </c>
      <c r="AP1291" s="36">
        <f t="shared" si="898"/>
        <v>0.1666666666666356</v>
      </c>
      <c r="AQ1291" s="35">
        <f t="shared" si="899"/>
        <v>0.1708333333333015</v>
      </c>
      <c r="AR1291" s="35">
        <f t="shared" si="900"/>
        <v>0.1749999999999674</v>
      </c>
      <c r="AS1291" s="38">
        <f t="shared" si="901"/>
        <v>0.17581249999996723</v>
      </c>
      <c r="AU1291" s="33">
        <v>4.1666666666658903E-3</v>
      </c>
    </row>
    <row r="1292" spans="1:47">
      <c r="A1292" s="33">
        <v>4.1678240740732897E-3</v>
      </c>
      <c r="B1292" s="34">
        <v>4.1678240740732897E-3</v>
      </c>
      <c r="C1292" s="35">
        <f t="shared" si="902"/>
        <v>8.3356481481465794E-3</v>
      </c>
      <c r="D1292" s="35">
        <f t="shared" si="860"/>
        <v>1.2503472222219869E-2</v>
      </c>
      <c r="E1292" s="35">
        <f t="shared" si="861"/>
        <v>1.6671296296293159E-2</v>
      </c>
      <c r="F1292" s="36">
        <f t="shared" si="862"/>
        <v>2.0839120370366448E-2</v>
      </c>
      <c r="G1292" s="35">
        <f t="shared" si="863"/>
        <v>2.5006944444439738E-2</v>
      </c>
      <c r="H1292" s="35">
        <f t="shared" si="864"/>
        <v>2.9174768518513028E-2</v>
      </c>
      <c r="I1292" s="35">
        <f t="shared" si="865"/>
        <v>3.3342592592586318E-2</v>
      </c>
      <c r="J1292" s="35">
        <f t="shared" si="866"/>
        <v>3.7510416666659607E-2</v>
      </c>
      <c r="K1292" s="36">
        <f t="shared" si="867"/>
        <v>4.1678240740732897E-2</v>
      </c>
      <c r="L1292" s="35">
        <f t="shared" si="868"/>
        <v>4.5846064814806187E-2</v>
      </c>
      <c r="M1292" s="35">
        <f t="shared" si="869"/>
        <v>5.0013888888879476E-2</v>
      </c>
      <c r="N1292" s="35">
        <f t="shared" si="870"/>
        <v>5.4181712962952766E-2</v>
      </c>
      <c r="O1292" s="35">
        <f t="shared" si="871"/>
        <v>5.8349537037026056E-2</v>
      </c>
      <c r="P1292" s="36">
        <f t="shared" si="872"/>
        <v>6.2517361111099345E-2</v>
      </c>
      <c r="Q1292" s="35">
        <f t="shared" si="873"/>
        <v>6.6685185185172635E-2</v>
      </c>
      <c r="R1292" s="35">
        <f t="shared" si="874"/>
        <v>7.0853009259245925E-2</v>
      </c>
      <c r="S1292" s="35">
        <f t="shared" si="875"/>
        <v>7.5020833333319215E-2</v>
      </c>
      <c r="T1292" s="35">
        <f t="shared" si="876"/>
        <v>7.9188657407392504E-2</v>
      </c>
      <c r="U1292" s="36">
        <f t="shared" si="877"/>
        <v>8.3356481481465794E-2</v>
      </c>
      <c r="V1292" s="35">
        <f t="shared" si="878"/>
        <v>8.7524305555539084E-2</v>
      </c>
      <c r="W1292" s="37">
        <f t="shared" si="879"/>
        <v>8.7920248842576043E-2</v>
      </c>
      <c r="X1292" s="35">
        <f t="shared" si="880"/>
        <v>9.1692129629612373E-2</v>
      </c>
      <c r="Y1292" s="35">
        <f t="shared" si="881"/>
        <v>9.5859953703685663E-2</v>
      </c>
      <c r="Z1292" s="35">
        <f t="shared" si="882"/>
        <v>0.10002777777775895</v>
      </c>
      <c r="AA1292" s="36">
        <f t="shared" si="883"/>
        <v>0.10419560185183224</v>
      </c>
      <c r="AB1292" s="35">
        <f t="shared" si="884"/>
        <v>0.10836342592590553</v>
      </c>
      <c r="AC1292" s="35">
        <f t="shared" si="885"/>
        <v>0.11253124999997882</v>
      </c>
      <c r="AD1292" s="35">
        <f t="shared" si="886"/>
        <v>0.11669907407405211</v>
      </c>
      <c r="AE1292" s="35">
        <f t="shared" si="887"/>
        <v>0.1208668981481254</v>
      </c>
      <c r="AF1292" s="36">
        <f t="shared" si="888"/>
        <v>0.12503472222219869</v>
      </c>
      <c r="AG1292" s="35">
        <f t="shared" si="889"/>
        <v>0.12920254629627198</v>
      </c>
      <c r="AH1292" s="35">
        <f t="shared" si="890"/>
        <v>0.13337037037034527</v>
      </c>
      <c r="AI1292" s="35">
        <f t="shared" si="891"/>
        <v>0.13753819444441856</v>
      </c>
      <c r="AJ1292" s="35">
        <f t="shared" si="892"/>
        <v>0.14170601851849185</v>
      </c>
      <c r="AK1292" s="36">
        <f t="shared" si="893"/>
        <v>0.14587384259256514</v>
      </c>
      <c r="AL1292" s="35">
        <f t="shared" si="894"/>
        <v>0.15004166666663843</v>
      </c>
      <c r="AM1292" s="35">
        <f t="shared" si="895"/>
        <v>0.15420949074071172</v>
      </c>
      <c r="AN1292" s="35">
        <f t="shared" si="896"/>
        <v>0.15837731481478501</v>
      </c>
      <c r="AO1292" s="35">
        <f t="shared" si="897"/>
        <v>0.1625451388888583</v>
      </c>
      <c r="AP1292" s="36">
        <f t="shared" si="898"/>
        <v>0.16671296296293159</v>
      </c>
      <c r="AQ1292" s="35">
        <f t="shared" si="899"/>
        <v>0.17088078703700488</v>
      </c>
      <c r="AR1292" s="35">
        <f t="shared" si="900"/>
        <v>0.17504861111107817</v>
      </c>
      <c r="AS1292" s="38">
        <f t="shared" si="901"/>
        <v>0.17586133680552246</v>
      </c>
      <c r="AU1292" s="33">
        <v>4.1678240740732897E-3</v>
      </c>
    </row>
    <row r="1293" spans="1:47">
      <c r="A1293" s="33">
        <v>4.1689814814807004E-3</v>
      </c>
      <c r="B1293" s="34">
        <v>4.1689814814807004E-3</v>
      </c>
      <c r="C1293" s="35">
        <f t="shared" si="902"/>
        <v>8.3379629629614007E-3</v>
      </c>
      <c r="D1293" s="35">
        <f t="shared" si="860"/>
        <v>1.25069444444421E-2</v>
      </c>
      <c r="E1293" s="35">
        <f t="shared" si="861"/>
        <v>1.6675925925922801E-2</v>
      </c>
      <c r="F1293" s="36">
        <f t="shared" si="862"/>
        <v>2.0844907407403503E-2</v>
      </c>
      <c r="G1293" s="35">
        <f t="shared" si="863"/>
        <v>2.50138888888842E-2</v>
      </c>
      <c r="H1293" s="35">
        <f t="shared" si="864"/>
        <v>2.9182870370364902E-2</v>
      </c>
      <c r="I1293" s="35">
        <f t="shared" si="865"/>
        <v>3.3351851851845603E-2</v>
      </c>
      <c r="J1293" s="35">
        <f t="shared" si="866"/>
        <v>3.7520833333326301E-2</v>
      </c>
      <c r="K1293" s="36">
        <f t="shared" si="867"/>
        <v>4.1689814814807005E-2</v>
      </c>
      <c r="L1293" s="35">
        <f t="shared" si="868"/>
        <v>4.5858796296287703E-2</v>
      </c>
      <c r="M1293" s="35">
        <f t="shared" si="869"/>
        <v>5.0027777777768401E-2</v>
      </c>
      <c r="N1293" s="35">
        <f t="shared" si="870"/>
        <v>5.4196759259249105E-2</v>
      </c>
      <c r="O1293" s="35">
        <f t="shared" si="871"/>
        <v>5.8365740740729803E-2</v>
      </c>
      <c r="P1293" s="36">
        <f t="shared" si="872"/>
        <v>6.2534722222210501E-2</v>
      </c>
      <c r="Q1293" s="35">
        <f t="shared" si="873"/>
        <v>6.6703703703691206E-2</v>
      </c>
      <c r="R1293" s="35">
        <f t="shared" si="874"/>
        <v>7.087268518517191E-2</v>
      </c>
      <c r="S1293" s="35">
        <f t="shared" si="875"/>
        <v>7.5041666666652601E-2</v>
      </c>
      <c r="T1293" s="35">
        <f t="shared" si="876"/>
        <v>7.9210648148133306E-2</v>
      </c>
      <c r="U1293" s="36">
        <f t="shared" si="877"/>
        <v>8.337962962961401E-2</v>
      </c>
      <c r="V1293" s="35">
        <f t="shared" si="878"/>
        <v>8.7548611111094701E-2</v>
      </c>
      <c r="W1293" s="37">
        <f t="shared" si="879"/>
        <v>8.7944664351835372E-2</v>
      </c>
      <c r="X1293" s="35">
        <f t="shared" si="880"/>
        <v>9.1717592592575406E-2</v>
      </c>
      <c r="Y1293" s="35">
        <f t="shared" si="881"/>
        <v>9.5886574074056111E-2</v>
      </c>
      <c r="Z1293" s="35">
        <f t="shared" si="882"/>
        <v>0.1000555555555368</v>
      </c>
      <c r="AA1293" s="36">
        <f t="shared" si="883"/>
        <v>0.10422453703701751</v>
      </c>
      <c r="AB1293" s="35">
        <f t="shared" si="884"/>
        <v>0.10839351851849821</v>
      </c>
      <c r="AC1293" s="35">
        <f t="shared" si="885"/>
        <v>0.11256249999997892</v>
      </c>
      <c r="AD1293" s="35">
        <f t="shared" si="886"/>
        <v>0.11673148148145961</v>
      </c>
      <c r="AE1293" s="35">
        <f t="shared" si="887"/>
        <v>0.12090046296294031</v>
      </c>
      <c r="AF1293" s="36">
        <f t="shared" si="888"/>
        <v>0.125069444444421</v>
      </c>
      <c r="AG1293" s="35">
        <f t="shared" si="889"/>
        <v>0.12923842592590171</v>
      </c>
      <c r="AH1293" s="35">
        <f t="shared" si="890"/>
        <v>0.13340740740738241</v>
      </c>
      <c r="AI1293" s="35">
        <f t="shared" si="891"/>
        <v>0.13757638888886312</v>
      </c>
      <c r="AJ1293" s="35">
        <f t="shared" si="892"/>
        <v>0.14174537037034382</v>
      </c>
      <c r="AK1293" s="36">
        <f t="shared" si="893"/>
        <v>0.14591435185182453</v>
      </c>
      <c r="AL1293" s="35">
        <f t="shared" si="894"/>
        <v>0.1500833333333052</v>
      </c>
      <c r="AM1293" s="35">
        <f t="shared" si="895"/>
        <v>0.15425231481478591</v>
      </c>
      <c r="AN1293" s="35">
        <f t="shared" si="896"/>
        <v>0.15842129629626661</v>
      </c>
      <c r="AO1293" s="35">
        <f t="shared" si="897"/>
        <v>0.16259027777774732</v>
      </c>
      <c r="AP1293" s="36">
        <f t="shared" si="898"/>
        <v>0.16675925925922802</v>
      </c>
      <c r="AQ1293" s="35">
        <f t="shared" si="899"/>
        <v>0.17092824074070873</v>
      </c>
      <c r="AR1293" s="35">
        <f t="shared" si="900"/>
        <v>0.1750972222221894</v>
      </c>
      <c r="AS1293" s="38">
        <f t="shared" si="901"/>
        <v>0.17591017361107816</v>
      </c>
      <c r="AU1293" s="33">
        <v>4.1689814814807004E-3</v>
      </c>
    </row>
    <row r="1294" spans="1:47">
      <c r="A1294" s="33">
        <v>4.1701388888880997E-3</v>
      </c>
      <c r="B1294" s="34">
        <v>4.1701388888880997E-3</v>
      </c>
      <c r="C1294" s="35">
        <f t="shared" si="902"/>
        <v>8.3402777777761995E-3</v>
      </c>
      <c r="D1294" s="35">
        <f t="shared" si="860"/>
        <v>1.25104166666643E-2</v>
      </c>
      <c r="E1294" s="35">
        <f t="shared" si="861"/>
        <v>1.6680555555552399E-2</v>
      </c>
      <c r="F1294" s="36">
        <f t="shared" si="862"/>
        <v>2.0850694444440498E-2</v>
      </c>
      <c r="G1294" s="35">
        <f t="shared" si="863"/>
        <v>2.50208333333286E-2</v>
      </c>
      <c r="H1294" s="35">
        <f t="shared" si="864"/>
        <v>2.9190972222216699E-2</v>
      </c>
      <c r="I1294" s="35">
        <f t="shared" si="865"/>
        <v>3.3361111111104798E-2</v>
      </c>
      <c r="J1294" s="35">
        <f t="shared" si="866"/>
        <v>3.7531249999992897E-2</v>
      </c>
      <c r="K1294" s="36">
        <f t="shared" si="867"/>
        <v>4.1701388888880996E-2</v>
      </c>
      <c r="L1294" s="35">
        <f t="shared" si="868"/>
        <v>4.5871527777769094E-2</v>
      </c>
      <c r="M1294" s="35">
        <f t="shared" si="869"/>
        <v>5.00416666666572E-2</v>
      </c>
      <c r="N1294" s="35">
        <f t="shared" si="870"/>
        <v>5.4211805555545299E-2</v>
      </c>
      <c r="O1294" s="35">
        <f t="shared" si="871"/>
        <v>5.8381944444433398E-2</v>
      </c>
      <c r="P1294" s="36">
        <f t="shared" si="872"/>
        <v>6.255208333332149E-2</v>
      </c>
      <c r="Q1294" s="35">
        <f t="shared" si="873"/>
        <v>6.6722222222209596E-2</v>
      </c>
      <c r="R1294" s="35">
        <f t="shared" si="874"/>
        <v>7.0892361111097701E-2</v>
      </c>
      <c r="S1294" s="35">
        <f t="shared" si="875"/>
        <v>7.5062499999985793E-2</v>
      </c>
      <c r="T1294" s="35">
        <f t="shared" si="876"/>
        <v>7.9232638888873899E-2</v>
      </c>
      <c r="U1294" s="36">
        <f t="shared" si="877"/>
        <v>8.3402777777761991E-2</v>
      </c>
      <c r="V1294" s="35">
        <f t="shared" si="878"/>
        <v>8.7572916666650097E-2</v>
      </c>
      <c r="W1294" s="37">
        <f t="shared" si="879"/>
        <v>8.7969079861094465E-2</v>
      </c>
      <c r="X1294" s="35">
        <f t="shared" si="880"/>
        <v>9.1743055555538189E-2</v>
      </c>
      <c r="Y1294" s="35">
        <f t="shared" si="881"/>
        <v>9.5913194444426295E-2</v>
      </c>
      <c r="Z1294" s="35">
        <f t="shared" si="882"/>
        <v>0.1000833333333144</v>
      </c>
      <c r="AA1294" s="36">
        <f t="shared" si="883"/>
        <v>0.10425347222220249</v>
      </c>
      <c r="AB1294" s="35">
        <f t="shared" si="884"/>
        <v>0.1084236111110906</v>
      </c>
      <c r="AC1294" s="35">
        <f t="shared" si="885"/>
        <v>0.11259374999997869</v>
      </c>
      <c r="AD1294" s="35">
        <f t="shared" si="886"/>
        <v>0.1167638888888668</v>
      </c>
      <c r="AE1294" s="35">
        <f t="shared" si="887"/>
        <v>0.12093402777775489</v>
      </c>
      <c r="AF1294" s="36">
        <f t="shared" si="888"/>
        <v>0.12510416666664298</v>
      </c>
      <c r="AG1294" s="35">
        <f t="shared" si="889"/>
        <v>0.1292743055555311</v>
      </c>
      <c r="AH1294" s="35">
        <f t="shared" si="890"/>
        <v>0.13344444444441919</v>
      </c>
      <c r="AI1294" s="35">
        <f t="shared" si="891"/>
        <v>0.13761458333330728</v>
      </c>
      <c r="AJ1294" s="35">
        <f t="shared" si="892"/>
        <v>0.1417847222221954</v>
      </c>
      <c r="AK1294" s="36">
        <f t="shared" si="893"/>
        <v>0.14595486111108349</v>
      </c>
      <c r="AL1294" s="35">
        <f t="shared" si="894"/>
        <v>0.15012499999997159</v>
      </c>
      <c r="AM1294" s="35">
        <f t="shared" si="895"/>
        <v>0.15429513888885968</v>
      </c>
      <c r="AN1294" s="35">
        <f t="shared" si="896"/>
        <v>0.1584652777777478</v>
      </c>
      <c r="AO1294" s="35">
        <f t="shared" si="897"/>
        <v>0.16263541666663589</v>
      </c>
      <c r="AP1294" s="36">
        <f t="shared" si="898"/>
        <v>0.16680555555552398</v>
      </c>
      <c r="AQ1294" s="35">
        <f t="shared" si="899"/>
        <v>0.1709756944444121</v>
      </c>
      <c r="AR1294" s="35">
        <f t="shared" si="900"/>
        <v>0.17514583333330019</v>
      </c>
      <c r="AS1294" s="38">
        <f t="shared" si="901"/>
        <v>0.17595901041663337</v>
      </c>
      <c r="AU1294" s="33">
        <v>4.1701388888880997E-3</v>
      </c>
    </row>
    <row r="1295" spans="1:47">
      <c r="A1295" s="33">
        <v>4.1712962962955104E-3</v>
      </c>
      <c r="B1295" s="34">
        <v>4.1712962962955104E-3</v>
      </c>
      <c r="C1295" s="35">
        <f t="shared" si="902"/>
        <v>8.3425925925910208E-3</v>
      </c>
      <c r="D1295" s="35">
        <f t="shared" ref="D1295:D1358" si="903">B1295*3</f>
        <v>1.2513888888886531E-2</v>
      </c>
      <c r="E1295" s="35">
        <f t="shared" ref="E1295:E1358" si="904">B1295*4</f>
        <v>1.6685185185182042E-2</v>
      </c>
      <c r="F1295" s="36">
        <f t="shared" ref="F1295:F1358" si="905">B1295*5</f>
        <v>2.0856481481477552E-2</v>
      </c>
      <c r="G1295" s="35">
        <f t="shared" ref="G1295:G1358" si="906">B1295*6</f>
        <v>2.5027777777773062E-2</v>
      </c>
      <c r="H1295" s="35">
        <f t="shared" ref="H1295:H1358" si="907">B1295*7</f>
        <v>2.9199074074068573E-2</v>
      </c>
      <c r="I1295" s="35">
        <f t="shared" ref="I1295:I1358" si="908">B1295*8</f>
        <v>3.3370370370364083E-2</v>
      </c>
      <c r="J1295" s="35">
        <f t="shared" ref="J1295:J1358" si="909">B1295*9</f>
        <v>3.754166666665959E-2</v>
      </c>
      <c r="K1295" s="36">
        <f t="shared" ref="K1295:K1358" si="910">B1295*10</f>
        <v>4.1712962962955104E-2</v>
      </c>
      <c r="L1295" s="35">
        <f t="shared" ref="L1295:L1358" si="911">B1295*11</f>
        <v>4.5884259259250618E-2</v>
      </c>
      <c r="M1295" s="35">
        <f t="shared" ref="M1295:M1358" si="912">B1295*12</f>
        <v>5.0055555555546125E-2</v>
      </c>
      <c r="N1295" s="35">
        <f t="shared" ref="N1295:N1358" si="913">B1295*13</f>
        <v>5.4226851851841631E-2</v>
      </c>
      <c r="O1295" s="35">
        <f t="shared" ref="O1295:O1358" si="914">B1295*14</f>
        <v>5.8398148148137145E-2</v>
      </c>
      <c r="P1295" s="36">
        <f t="shared" ref="P1295:P1358" si="915">B1295*15</f>
        <v>6.2569444444432659E-2</v>
      </c>
      <c r="Q1295" s="35">
        <f t="shared" ref="Q1295:Q1358" si="916">B1295*16</f>
        <v>6.6740740740728166E-2</v>
      </c>
      <c r="R1295" s="35">
        <f t="shared" ref="R1295:R1358" si="917">B1295*17</f>
        <v>7.0912037037023673E-2</v>
      </c>
      <c r="S1295" s="35">
        <f t="shared" ref="S1295:S1358" si="918">B1295*18</f>
        <v>7.508333333331918E-2</v>
      </c>
      <c r="T1295" s="35">
        <f t="shared" ref="T1295:T1358" si="919">B1295*19</f>
        <v>7.9254629629614701E-2</v>
      </c>
      <c r="U1295" s="36">
        <f t="shared" ref="U1295:U1358" si="920">B1295*20</f>
        <v>8.3425925925910208E-2</v>
      </c>
      <c r="V1295" s="35">
        <f t="shared" ref="V1295:V1358" si="921">B1295*21</f>
        <v>8.7597222222205715E-2</v>
      </c>
      <c r="W1295" s="37">
        <f t="shared" ref="W1295:W1358" si="922">B1295*21.095</f>
        <v>8.799349537035378E-2</v>
      </c>
      <c r="X1295" s="35">
        <f t="shared" ref="X1295:X1358" si="923">B1295*22</f>
        <v>9.1768518518501235E-2</v>
      </c>
      <c r="Y1295" s="35">
        <f t="shared" ref="Y1295:Y1358" si="924">B1295*23</f>
        <v>9.5939814814796742E-2</v>
      </c>
      <c r="Z1295" s="35">
        <f t="shared" ref="Z1295:Z1358" si="925">B1295*24</f>
        <v>0.10011111111109225</v>
      </c>
      <c r="AA1295" s="36">
        <f t="shared" ref="AA1295:AA1358" si="926">B1295*25</f>
        <v>0.10428240740738776</v>
      </c>
      <c r="AB1295" s="35">
        <f t="shared" ref="AB1295:AB1358" si="927">B1295*26</f>
        <v>0.10845370370368326</v>
      </c>
      <c r="AC1295" s="35">
        <f t="shared" ref="AC1295:AC1358" si="928">B1295*27</f>
        <v>0.11262499999997878</v>
      </c>
      <c r="AD1295" s="35">
        <f t="shared" ref="AD1295:AD1358" si="929">B1295*28</f>
        <v>0.11679629629627429</v>
      </c>
      <c r="AE1295" s="35">
        <f t="shared" ref="AE1295:AE1358" si="930">B1295*29</f>
        <v>0.1209675925925698</v>
      </c>
      <c r="AF1295" s="36">
        <f t="shared" ref="AF1295:AF1358" si="931">B1295*30</f>
        <v>0.12513888888886532</v>
      </c>
      <c r="AG1295" s="35">
        <f t="shared" ref="AG1295:AG1358" si="932">B1295*31</f>
        <v>0.12931018518516083</v>
      </c>
      <c r="AH1295" s="35">
        <f t="shared" ref="AH1295:AH1358" si="933">B1295*32</f>
        <v>0.13348148148145633</v>
      </c>
      <c r="AI1295" s="35">
        <f t="shared" ref="AI1295:AI1358" si="934">B1295*33</f>
        <v>0.13765277777775184</v>
      </c>
      <c r="AJ1295" s="35">
        <f t="shared" ref="AJ1295:AJ1358" si="935">B1295*34</f>
        <v>0.14182407407404735</v>
      </c>
      <c r="AK1295" s="36">
        <f t="shared" ref="AK1295:AK1358" si="936">B1295*35</f>
        <v>0.14599537037034285</v>
      </c>
      <c r="AL1295" s="35">
        <f t="shared" ref="AL1295:AL1358" si="937">B1295*36</f>
        <v>0.15016666666663836</v>
      </c>
      <c r="AM1295" s="35">
        <f t="shared" ref="AM1295:AM1358" si="938">B1295*37</f>
        <v>0.15433796296293389</v>
      </c>
      <c r="AN1295" s="35">
        <f t="shared" ref="AN1295:AN1358" si="939">B1295*38</f>
        <v>0.1585092592592294</v>
      </c>
      <c r="AO1295" s="35">
        <f t="shared" ref="AO1295:AO1358" si="940">B1295*39</f>
        <v>0.16268055555552491</v>
      </c>
      <c r="AP1295" s="36">
        <f t="shared" ref="AP1295:AP1358" si="941">B1295*40</f>
        <v>0.16685185185182042</v>
      </c>
      <c r="AQ1295" s="35">
        <f t="shared" ref="AQ1295:AQ1358" si="942">B1295*41</f>
        <v>0.17102314814811592</v>
      </c>
      <c r="AR1295" s="35">
        <f t="shared" ref="AR1295:AR1358" si="943">B1295*42</f>
        <v>0.17519444444441143</v>
      </c>
      <c r="AS1295" s="38">
        <f t="shared" ref="AS1295:AS1358" si="944">B1295*42.195</f>
        <v>0.17600784722218907</v>
      </c>
      <c r="AU1295" s="33">
        <v>4.1712962962955104E-3</v>
      </c>
    </row>
    <row r="1296" spans="1:47">
      <c r="A1296" s="33">
        <v>4.1724537037029098E-3</v>
      </c>
      <c r="B1296" s="34">
        <v>4.1724537037029098E-3</v>
      </c>
      <c r="C1296" s="35">
        <f t="shared" si="902"/>
        <v>8.3449074074058195E-3</v>
      </c>
      <c r="D1296" s="35">
        <f t="shared" si="903"/>
        <v>1.2517361111108729E-2</v>
      </c>
      <c r="E1296" s="35">
        <f t="shared" si="904"/>
        <v>1.6689814814811639E-2</v>
      </c>
      <c r="F1296" s="36">
        <f t="shared" si="905"/>
        <v>2.0862268518514547E-2</v>
      </c>
      <c r="G1296" s="35">
        <f t="shared" si="906"/>
        <v>2.5034722222217459E-2</v>
      </c>
      <c r="H1296" s="35">
        <f t="shared" si="907"/>
        <v>2.920717592592037E-2</v>
      </c>
      <c r="I1296" s="35">
        <f t="shared" si="908"/>
        <v>3.3379629629623278E-2</v>
      </c>
      <c r="J1296" s="35">
        <f t="shared" si="909"/>
        <v>3.7552083333326186E-2</v>
      </c>
      <c r="K1296" s="36">
        <f t="shared" si="910"/>
        <v>4.1724537037029094E-2</v>
      </c>
      <c r="L1296" s="35">
        <f t="shared" si="911"/>
        <v>4.5896990740732009E-2</v>
      </c>
      <c r="M1296" s="35">
        <f t="shared" si="912"/>
        <v>5.0069444444434917E-2</v>
      </c>
      <c r="N1296" s="35">
        <f t="shared" si="913"/>
        <v>5.4241898148137825E-2</v>
      </c>
      <c r="O1296" s="35">
        <f t="shared" si="914"/>
        <v>5.841435185184074E-2</v>
      </c>
      <c r="P1296" s="36">
        <f t="shared" si="915"/>
        <v>6.2586805555543648E-2</v>
      </c>
      <c r="Q1296" s="35">
        <f t="shared" si="916"/>
        <v>6.6759259259246556E-2</v>
      </c>
      <c r="R1296" s="35">
        <f t="shared" si="917"/>
        <v>7.0931712962949464E-2</v>
      </c>
      <c r="S1296" s="35">
        <f t="shared" si="918"/>
        <v>7.5104166666652372E-2</v>
      </c>
      <c r="T1296" s="35">
        <f t="shared" si="919"/>
        <v>7.927662037035528E-2</v>
      </c>
      <c r="U1296" s="36">
        <f t="shared" si="920"/>
        <v>8.3449074074058188E-2</v>
      </c>
      <c r="V1296" s="35">
        <f t="shared" si="921"/>
        <v>8.762152777776111E-2</v>
      </c>
      <c r="W1296" s="37">
        <f t="shared" si="922"/>
        <v>8.8017910879612873E-2</v>
      </c>
      <c r="X1296" s="35">
        <f t="shared" si="923"/>
        <v>9.1793981481464018E-2</v>
      </c>
      <c r="Y1296" s="35">
        <f t="shared" si="924"/>
        <v>9.5966435185166926E-2</v>
      </c>
      <c r="Z1296" s="35">
        <f t="shared" si="925"/>
        <v>0.10013888888886983</v>
      </c>
      <c r="AA1296" s="36">
        <f t="shared" si="926"/>
        <v>0.10431134259257274</v>
      </c>
      <c r="AB1296" s="35">
        <f t="shared" si="927"/>
        <v>0.10848379629627565</v>
      </c>
      <c r="AC1296" s="35">
        <f t="shared" si="928"/>
        <v>0.11265624999997856</v>
      </c>
      <c r="AD1296" s="35">
        <f t="shared" si="929"/>
        <v>0.11682870370368148</v>
      </c>
      <c r="AE1296" s="35">
        <f t="shared" si="930"/>
        <v>0.12100115740738439</v>
      </c>
      <c r="AF1296" s="36">
        <f t="shared" si="931"/>
        <v>0.1251736111110873</v>
      </c>
      <c r="AG1296" s="35">
        <f t="shared" si="932"/>
        <v>0.12934606481479019</v>
      </c>
      <c r="AH1296" s="35">
        <f t="shared" si="933"/>
        <v>0.13351851851849311</v>
      </c>
      <c r="AI1296" s="35">
        <f t="shared" si="934"/>
        <v>0.13769097222219603</v>
      </c>
      <c r="AJ1296" s="35">
        <f t="shared" si="935"/>
        <v>0.14186342592589893</v>
      </c>
      <c r="AK1296" s="36">
        <f t="shared" si="936"/>
        <v>0.14603587962960185</v>
      </c>
      <c r="AL1296" s="35">
        <f t="shared" si="937"/>
        <v>0.15020833333330474</v>
      </c>
      <c r="AM1296" s="35">
        <f t="shared" si="938"/>
        <v>0.15438078703700767</v>
      </c>
      <c r="AN1296" s="35">
        <f t="shared" si="939"/>
        <v>0.15855324074071056</v>
      </c>
      <c r="AO1296" s="35">
        <f t="shared" si="940"/>
        <v>0.16272569444441348</v>
      </c>
      <c r="AP1296" s="36">
        <f t="shared" si="941"/>
        <v>0.16689814814811638</v>
      </c>
      <c r="AQ1296" s="35">
        <f t="shared" si="942"/>
        <v>0.1710706018518193</v>
      </c>
      <c r="AR1296" s="35">
        <f t="shared" si="943"/>
        <v>0.17524305555552222</v>
      </c>
      <c r="AS1296" s="38">
        <f t="shared" si="944"/>
        <v>0.17605668402774427</v>
      </c>
      <c r="AU1296" s="33">
        <v>4.1724537037029098E-3</v>
      </c>
    </row>
    <row r="1297" spans="1:47">
      <c r="A1297" s="33">
        <v>4.1736111111103204E-3</v>
      </c>
      <c r="B1297" s="34">
        <v>4.1736111111103204E-3</v>
      </c>
      <c r="C1297" s="35">
        <f t="shared" si="902"/>
        <v>8.3472222222206408E-3</v>
      </c>
      <c r="D1297" s="35">
        <f t="shared" si="903"/>
        <v>1.2520833333330962E-2</v>
      </c>
      <c r="E1297" s="35">
        <f t="shared" si="904"/>
        <v>1.6694444444441282E-2</v>
      </c>
      <c r="F1297" s="36">
        <f t="shared" si="905"/>
        <v>2.0868055555551601E-2</v>
      </c>
      <c r="G1297" s="35">
        <f t="shared" si="906"/>
        <v>2.5041666666661924E-2</v>
      </c>
      <c r="H1297" s="35">
        <f t="shared" si="907"/>
        <v>2.9215277777772244E-2</v>
      </c>
      <c r="I1297" s="35">
        <f t="shared" si="908"/>
        <v>3.3388888888882563E-2</v>
      </c>
      <c r="J1297" s="35">
        <f t="shared" si="909"/>
        <v>3.7562499999992886E-2</v>
      </c>
      <c r="K1297" s="36">
        <f t="shared" si="910"/>
        <v>4.1736111111103202E-2</v>
      </c>
      <c r="L1297" s="35">
        <f t="shared" si="911"/>
        <v>4.5909722222213525E-2</v>
      </c>
      <c r="M1297" s="35">
        <f t="shared" si="912"/>
        <v>5.0083333333323848E-2</v>
      </c>
      <c r="N1297" s="35">
        <f t="shared" si="913"/>
        <v>5.4256944444434164E-2</v>
      </c>
      <c r="O1297" s="35">
        <f t="shared" si="914"/>
        <v>5.8430555555544487E-2</v>
      </c>
      <c r="P1297" s="36">
        <f t="shared" si="915"/>
        <v>6.2604166666654804E-2</v>
      </c>
      <c r="Q1297" s="35">
        <f t="shared" si="916"/>
        <v>6.6777777777765127E-2</v>
      </c>
      <c r="R1297" s="35">
        <f t="shared" si="917"/>
        <v>7.095138888887545E-2</v>
      </c>
      <c r="S1297" s="35">
        <f t="shared" si="918"/>
        <v>7.5124999999985773E-2</v>
      </c>
      <c r="T1297" s="35">
        <f t="shared" si="919"/>
        <v>7.9298611111096082E-2</v>
      </c>
      <c r="U1297" s="36">
        <f t="shared" si="920"/>
        <v>8.3472222222206405E-2</v>
      </c>
      <c r="V1297" s="35">
        <f t="shared" si="921"/>
        <v>8.7645833333316728E-2</v>
      </c>
      <c r="W1297" s="37">
        <f t="shared" si="922"/>
        <v>8.8042326388872202E-2</v>
      </c>
      <c r="X1297" s="35">
        <f t="shared" si="923"/>
        <v>9.1819444444427051E-2</v>
      </c>
      <c r="Y1297" s="35">
        <f t="shared" si="924"/>
        <v>9.5993055555537374E-2</v>
      </c>
      <c r="Z1297" s="35">
        <f t="shared" si="925"/>
        <v>0.1001666666666477</v>
      </c>
      <c r="AA1297" s="36">
        <f t="shared" si="926"/>
        <v>0.10434027777775801</v>
      </c>
      <c r="AB1297" s="35">
        <f t="shared" si="927"/>
        <v>0.10851388888886833</v>
      </c>
      <c r="AC1297" s="35">
        <f t="shared" si="928"/>
        <v>0.11268749999997865</v>
      </c>
      <c r="AD1297" s="35">
        <f t="shared" si="929"/>
        <v>0.11686111111108897</v>
      </c>
      <c r="AE1297" s="35">
        <f t="shared" si="930"/>
        <v>0.1210347222221993</v>
      </c>
      <c r="AF1297" s="36">
        <f t="shared" si="931"/>
        <v>0.12520833333330961</v>
      </c>
      <c r="AG1297" s="35">
        <f t="shared" si="932"/>
        <v>0.12938194444441994</v>
      </c>
      <c r="AH1297" s="35">
        <f t="shared" si="933"/>
        <v>0.13355555555553025</v>
      </c>
      <c r="AI1297" s="35">
        <f t="shared" si="934"/>
        <v>0.13772916666664056</v>
      </c>
      <c r="AJ1297" s="35">
        <f t="shared" si="935"/>
        <v>0.1419027777777509</v>
      </c>
      <c r="AK1297" s="36">
        <f t="shared" si="936"/>
        <v>0.14607638888886121</v>
      </c>
      <c r="AL1297" s="35">
        <f t="shared" si="937"/>
        <v>0.15024999999997155</v>
      </c>
      <c r="AM1297" s="35">
        <f t="shared" si="938"/>
        <v>0.15442361111108185</v>
      </c>
      <c r="AN1297" s="35">
        <f t="shared" si="939"/>
        <v>0.15859722222219216</v>
      </c>
      <c r="AO1297" s="35">
        <f t="shared" si="940"/>
        <v>0.1627708333333025</v>
      </c>
      <c r="AP1297" s="36">
        <f t="shared" si="941"/>
        <v>0.16694444444441281</v>
      </c>
      <c r="AQ1297" s="35">
        <f t="shared" si="942"/>
        <v>0.17111805555552315</v>
      </c>
      <c r="AR1297" s="35">
        <f t="shared" si="943"/>
        <v>0.17529166666663346</v>
      </c>
      <c r="AS1297" s="38">
        <f t="shared" si="944"/>
        <v>0.17610552083329997</v>
      </c>
      <c r="AU1297" s="33">
        <v>4.1736111111103204E-3</v>
      </c>
    </row>
    <row r="1298" spans="1:47">
      <c r="A1298" s="33">
        <v>4.1747685185177198E-3</v>
      </c>
      <c r="B1298" s="34">
        <v>4.1747685185177198E-3</v>
      </c>
      <c r="C1298" s="35">
        <f t="shared" si="902"/>
        <v>8.3495370370354396E-3</v>
      </c>
      <c r="D1298" s="35">
        <f t="shared" si="903"/>
        <v>1.2524305555553158E-2</v>
      </c>
      <c r="E1298" s="35">
        <f t="shared" si="904"/>
        <v>1.6699074074070879E-2</v>
      </c>
      <c r="F1298" s="36">
        <f t="shared" si="905"/>
        <v>2.08738425925886E-2</v>
      </c>
      <c r="G1298" s="35">
        <f t="shared" si="906"/>
        <v>2.5048611111106317E-2</v>
      </c>
      <c r="H1298" s="35">
        <f t="shared" si="907"/>
        <v>2.9223379629624038E-2</v>
      </c>
      <c r="I1298" s="35">
        <f t="shared" si="908"/>
        <v>3.3398148148141758E-2</v>
      </c>
      <c r="J1298" s="35">
        <f t="shared" si="909"/>
        <v>3.7572916666659475E-2</v>
      </c>
      <c r="K1298" s="36">
        <f t="shared" si="910"/>
        <v>4.17476851851772E-2</v>
      </c>
      <c r="L1298" s="35">
        <f t="shared" si="911"/>
        <v>4.5922453703694917E-2</v>
      </c>
      <c r="M1298" s="35">
        <f t="shared" si="912"/>
        <v>5.0097222222212634E-2</v>
      </c>
      <c r="N1298" s="35">
        <f t="shared" si="913"/>
        <v>5.4271990740730358E-2</v>
      </c>
      <c r="O1298" s="35">
        <f t="shared" si="914"/>
        <v>5.8446759259248075E-2</v>
      </c>
      <c r="P1298" s="36">
        <f t="shared" si="915"/>
        <v>6.2621527777765792E-2</v>
      </c>
      <c r="Q1298" s="35">
        <f t="shared" si="916"/>
        <v>6.6796296296283517E-2</v>
      </c>
      <c r="R1298" s="35">
        <f t="shared" si="917"/>
        <v>7.0971064814801241E-2</v>
      </c>
      <c r="S1298" s="35">
        <f t="shared" si="918"/>
        <v>7.5145833333318951E-2</v>
      </c>
      <c r="T1298" s="35">
        <f t="shared" si="919"/>
        <v>7.9320601851836675E-2</v>
      </c>
      <c r="U1298" s="36">
        <f t="shared" si="920"/>
        <v>8.3495370370354399E-2</v>
      </c>
      <c r="V1298" s="35">
        <f t="shared" si="921"/>
        <v>8.7670138888872109E-2</v>
      </c>
      <c r="W1298" s="37">
        <f t="shared" si="922"/>
        <v>8.8066741898131295E-2</v>
      </c>
      <c r="X1298" s="35">
        <f t="shared" si="923"/>
        <v>9.1844907407389834E-2</v>
      </c>
      <c r="Y1298" s="35">
        <f t="shared" si="924"/>
        <v>9.6019675925907558E-2</v>
      </c>
      <c r="Z1298" s="35">
        <f t="shared" si="925"/>
        <v>0.10019444444442527</v>
      </c>
      <c r="AA1298" s="36">
        <f t="shared" si="926"/>
        <v>0.10436921296294299</v>
      </c>
      <c r="AB1298" s="35">
        <f t="shared" si="927"/>
        <v>0.10854398148146072</v>
      </c>
      <c r="AC1298" s="35">
        <f t="shared" si="928"/>
        <v>0.11271874999997844</v>
      </c>
      <c r="AD1298" s="35">
        <f t="shared" si="929"/>
        <v>0.11689351851849615</v>
      </c>
      <c r="AE1298" s="35">
        <f t="shared" si="930"/>
        <v>0.12106828703701387</v>
      </c>
      <c r="AF1298" s="36">
        <f t="shared" si="931"/>
        <v>0.12524305555553158</v>
      </c>
      <c r="AG1298" s="35">
        <f t="shared" si="932"/>
        <v>0.12941782407404931</v>
      </c>
      <c r="AH1298" s="35">
        <f t="shared" si="933"/>
        <v>0.13359259259256703</v>
      </c>
      <c r="AI1298" s="35">
        <f t="shared" si="934"/>
        <v>0.13776736111108476</v>
      </c>
      <c r="AJ1298" s="35">
        <f t="shared" si="935"/>
        <v>0.14194212962960248</v>
      </c>
      <c r="AK1298" s="36">
        <f t="shared" si="936"/>
        <v>0.14611689814812021</v>
      </c>
      <c r="AL1298" s="35">
        <f t="shared" si="937"/>
        <v>0.1502916666666379</v>
      </c>
      <c r="AM1298" s="35">
        <f t="shared" si="938"/>
        <v>0.15446643518515563</v>
      </c>
      <c r="AN1298" s="35">
        <f t="shared" si="939"/>
        <v>0.15864120370367335</v>
      </c>
      <c r="AO1298" s="35">
        <f t="shared" si="940"/>
        <v>0.16281597222219107</v>
      </c>
      <c r="AP1298" s="36">
        <f t="shared" si="941"/>
        <v>0.1669907407407088</v>
      </c>
      <c r="AQ1298" s="35">
        <f t="shared" si="942"/>
        <v>0.17116550925922652</v>
      </c>
      <c r="AR1298" s="35">
        <f t="shared" si="943"/>
        <v>0.17534027777774422</v>
      </c>
      <c r="AS1298" s="38">
        <f t="shared" si="944"/>
        <v>0.17615435763885517</v>
      </c>
      <c r="AU1298" s="33">
        <v>4.1747685185177198E-3</v>
      </c>
    </row>
    <row r="1299" spans="1:47">
      <c r="A1299" s="33">
        <v>4.1759259259251296E-3</v>
      </c>
      <c r="B1299" s="34">
        <v>4.1759259259251296E-3</v>
      </c>
      <c r="C1299" s="35">
        <f t="shared" si="902"/>
        <v>8.3518518518502591E-3</v>
      </c>
      <c r="D1299" s="35">
        <f t="shared" si="903"/>
        <v>1.252777777777539E-2</v>
      </c>
      <c r="E1299" s="35">
        <f t="shared" si="904"/>
        <v>1.6703703703700518E-2</v>
      </c>
      <c r="F1299" s="36">
        <f t="shared" si="905"/>
        <v>2.0879629629625647E-2</v>
      </c>
      <c r="G1299" s="35">
        <f t="shared" si="906"/>
        <v>2.5055555555550779E-2</v>
      </c>
      <c r="H1299" s="35">
        <f t="shared" si="907"/>
        <v>2.9231481481475908E-2</v>
      </c>
      <c r="I1299" s="35">
        <f t="shared" si="908"/>
        <v>3.3407407407401037E-2</v>
      </c>
      <c r="J1299" s="35">
        <f t="shared" si="909"/>
        <v>3.7583333333326169E-2</v>
      </c>
      <c r="K1299" s="36">
        <f t="shared" si="910"/>
        <v>4.1759259259251294E-2</v>
      </c>
      <c r="L1299" s="35">
        <f t="shared" si="911"/>
        <v>4.5935185185176426E-2</v>
      </c>
      <c r="M1299" s="35">
        <f t="shared" si="912"/>
        <v>5.0111111111101558E-2</v>
      </c>
      <c r="N1299" s="35">
        <f t="shared" si="913"/>
        <v>5.4287037037026684E-2</v>
      </c>
      <c r="O1299" s="35">
        <f t="shared" si="914"/>
        <v>5.8462962962951816E-2</v>
      </c>
      <c r="P1299" s="36">
        <f t="shared" si="915"/>
        <v>6.2638888888876948E-2</v>
      </c>
      <c r="Q1299" s="35">
        <f t="shared" si="916"/>
        <v>6.6814814814802073E-2</v>
      </c>
      <c r="R1299" s="35">
        <f t="shared" si="917"/>
        <v>7.0990740740727198E-2</v>
      </c>
      <c r="S1299" s="35">
        <f t="shared" si="918"/>
        <v>7.5166666666652338E-2</v>
      </c>
      <c r="T1299" s="35">
        <f t="shared" si="919"/>
        <v>7.9342592592577463E-2</v>
      </c>
      <c r="U1299" s="36">
        <f t="shared" si="920"/>
        <v>8.3518518518502588E-2</v>
      </c>
      <c r="V1299" s="35">
        <f t="shared" si="921"/>
        <v>8.7694444444427727E-2</v>
      </c>
      <c r="W1299" s="37">
        <f t="shared" si="922"/>
        <v>8.8091157407390597E-2</v>
      </c>
      <c r="X1299" s="35">
        <f t="shared" si="923"/>
        <v>9.1870370370352852E-2</v>
      </c>
      <c r="Y1299" s="35">
        <f t="shared" si="924"/>
        <v>9.6046296296277978E-2</v>
      </c>
      <c r="Z1299" s="35">
        <f t="shared" si="925"/>
        <v>0.10022222222220312</v>
      </c>
      <c r="AA1299" s="36">
        <f t="shared" si="926"/>
        <v>0.10439814814812824</v>
      </c>
      <c r="AB1299" s="35">
        <f t="shared" si="927"/>
        <v>0.10857407407405337</v>
      </c>
      <c r="AC1299" s="35">
        <f t="shared" si="928"/>
        <v>0.11274999999997849</v>
      </c>
      <c r="AD1299" s="35">
        <f t="shared" si="929"/>
        <v>0.11692592592590363</v>
      </c>
      <c r="AE1299" s="35">
        <f t="shared" si="930"/>
        <v>0.12110185185182876</v>
      </c>
      <c r="AF1299" s="36">
        <f t="shared" si="931"/>
        <v>0.1252777777777539</v>
      </c>
      <c r="AG1299" s="35">
        <f t="shared" si="932"/>
        <v>0.12945370370367901</v>
      </c>
      <c r="AH1299" s="35">
        <f t="shared" si="933"/>
        <v>0.13362962962960415</v>
      </c>
      <c r="AI1299" s="35">
        <f t="shared" si="934"/>
        <v>0.13780555555552929</v>
      </c>
      <c r="AJ1299" s="35">
        <f t="shared" si="935"/>
        <v>0.1419814814814544</v>
      </c>
      <c r="AK1299" s="36">
        <f t="shared" si="936"/>
        <v>0.14615740740737954</v>
      </c>
      <c r="AL1299" s="35">
        <f t="shared" si="937"/>
        <v>0.15033333333330468</v>
      </c>
      <c r="AM1299" s="35">
        <f t="shared" si="938"/>
        <v>0.15450925925922979</v>
      </c>
      <c r="AN1299" s="35">
        <f t="shared" si="939"/>
        <v>0.15868518518515493</v>
      </c>
      <c r="AO1299" s="35">
        <f t="shared" si="940"/>
        <v>0.16286111111108006</v>
      </c>
      <c r="AP1299" s="36">
        <f t="shared" si="941"/>
        <v>0.16703703703700518</v>
      </c>
      <c r="AQ1299" s="35">
        <f t="shared" si="942"/>
        <v>0.17121296296293032</v>
      </c>
      <c r="AR1299" s="35">
        <f t="shared" si="943"/>
        <v>0.17538888888885545</v>
      </c>
      <c r="AS1299" s="38">
        <f t="shared" si="944"/>
        <v>0.17620319444441085</v>
      </c>
      <c r="AU1299" s="33">
        <v>4.1759259259251296E-3</v>
      </c>
    </row>
    <row r="1300" spans="1:47">
      <c r="A1300" s="33">
        <v>4.1770833333325498E-3</v>
      </c>
      <c r="B1300" s="34">
        <v>4.1770833333325498E-3</v>
      </c>
      <c r="C1300" s="35">
        <f t="shared" si="902"/>
        <v>8.3541666666650995E-3</v>
      </c>
      <c r="D1300" s="35">
        <f t="shared" si="903"/>
        <v>1.2531249999997648E-2</v>
      </c>
      <c r="E1300" s="35">
        <f t="shared" si="904"/>
        <v>1.6708333333330199E-2</v>
      </c>
      <c r="F1300" s="36">
        <f t="shared" si="905"/>
        <v>2.088541666666275E-2</v>
      </c>
      <c r="G1300" s="35">
        <f t="shared" si="906"/>
        <v>2.5062499999995297E-2</v>
      </c>
      <c r="H1300" s="35">
        <f t="shared" si="907"/>
        <v>2.9239583333327848E-2</v>
      </c>
      <c r="I1300" s="35">
        <f t="shared" si="908"/>
        <v>3.3416666666660398E-2</v>
      </c>
      <c r="J1300" s="35">
        <f t="shared" si="909"/>
        <v>3.7593749999992945E-2</v>
      </c>
      <c r="K1300" s="36">
        <f t="shared" si="910"/>
        <v>4.1770833333325499E-2</v>
      </c>
      <c r="L1300" s="35">
        <f t="shared" si="911"/>
        <v>4.5947916666658047E-2</v>
      </c>
      <c r="M1300" s="35">
        <f t="shared" si="912"/>
        <v>5.0124999999990594E-2</v>
      </c>
      <c r="N1300" s="35">
        <f t="shared" si="913"/>
        <v>5.4302083333323148E-2</v>
      </c>
      <c r="O1300" s="35">
        <f t="shared" si="914"/>
        <v>5.8479166666655695E-2</v>
      </c>
      <c r="P1300" s="36">
        <f t="shared" si="915"/>
        <v>6.2656249999988242E-2</v>
      </c>
      <c r="Q1300" s="35">
        <f t="shared" si="916"/>
        <v>6.6833333333320796E-2</v>
      </c>
      <c r="R1300" s="35">
        <f t="shared" si="917"/>
        <v>7.101041666665335E-2</v>
      </c>
      <c r="S1300" s="35">
        <f t="shared" si="918"/>
        <v>7.5187499999985891E-2</v>
      </c>
      <c r="T1300" s="35">
        <f t="shared" si="919"/>
        <v>7.9364583333318445E-2</v>
      </c>
      <c r="U1300" s="36">
        <f t="shared" si="920"/>
        <v>8.3541666666650999E-2</v>
      </c>
      <c r="V1300" s="35">
        <f t="shared" si="921"/>
        <v>8.7718749999983539E-2</v>
      </c>
      <c r="W1300" s="37">
        <f t="shared" si="922"/>
        <v>8.8115572916650134E-2</v>
      </c>
      <c r="X1300" s="35">
        <f t="shared" si="923"/>
        <v>9.1895833333316093E-2</v>
      </c>
      <c r="Y1300" s="35">
        <f t="shared" si="924"/>
        <v>9.6072916666648647E-2</v>
      </c>
      <c r="Z1300" s="35">
        <f t="shared" si="925"/>
        <v>0.10024999999998119</v>
      </c>
      <c r="AA1300" s="36">
        <f t="shared" si="926"/>
        <v>0.10442708333331374</v>
      </c>
      <c r="AB1300" s="35">
        <f t="shared" si="927"/>
        <v>0.1086041666666463</v>
      </c>
      <c r="AC1300" s="35">
        <f t="shared" si="928"/>
        <v>0.11278124999997885</v>
      </c>
      <c r="AD1300" s="35">
        <f t="shared" si="929"/>
        <v>0.11695833333331139</v>
      </c>
      <c r="AE1300" s="35">
        <f t="shared" si="930"/>
        <v>0.12113541666664394</v>
      </c>
      <c r="AF1300" s="36">
        <f t="shared" si="931"/>
        <v>0.12531249999997648</v>
      </c>
      <c r="AG1300" s="35">
        <f t="shared" si="932"/>
        <v>0.12948958333330904</v>
      </c>
      <c r="AH1300" s="35">
        <f t="shared" si="933"/>
        <v>0.13366666666664159</v>
      </c>
      <c r="AI1300" s="35">
        <f t="shared" si="934"/>
        <v>0.13784374999997415</v>
      </c>
      <c r="AJ1300" s="35">
        <f t="shared" si="935"/>
        <v>0.1420208333333067</v>
      </c>
      <c r="AK1300" s="36">
        <f t="shared" si="936"/>
        <v>0.14619791666663925</v>
      </c>
      <c r="AL1300" s="35">
        <f t="shared" si="937"/>
        <v>0.15037499999997178</v>
      </c>
      <c r="AM1300" s="35">
        <f t="shared" si="938"/>
        <v>0.15455208333330434</v>
      </c>
      <c r="AN1300" s="35">
        <f t="shared" si="939"/>
        <v>0.15872916666663689</v>
      </c>
      <c r="AO1300" s="35">
        <f t="shared" si="940"/>
        <v>0.16290624999996944</v>
      </c>
      <c r="AP1300" s="36">
        <f t="shared" si="941"/>
        <v>0.167083333333302</v>
      </c>
      <c r="AQ1300" s="35">
        <f t="shared" si="942"/>
        <v>0.17126041666663455</v>
      </c>
      <c r="AR1300" s="35">
        <f t="shared" si="943"/>
        <v>0.17543749999996708</v>
      </c>
      <c r="AS1300" s="38">
        <f t="shared" si="944"/>
        <v>0.17625203124996694</v>
      </c>
      <c r="AU1300" s="33">
        <v>4.1770833333325498E-3</v>
      </c>
    </row>
    <row r="1301" spans="1:47">
      <c r="A1301" s="33">
        <v>4.1782407407399396E-3</v>
      </c>
      <c r="B1301" s="34">
        <v>4.1782407407399396E-3</v>
      </c>
      <c r="C1301" s="35">
        <f t="shared" si="902"/>
        <v>8.3564814814798792E-3</v>
      </c>
      <c r="D1301" s="35">
        <f t="shared" si="903"/>
        <v>1.2534722222219819E-2</v>
      </c>
      <c r="E1301" s="35">
        <f t="shared" si="904"/>
        <v>1.6712962962959758E-2</v>
      </c>
      <c r="F1301" s="36">
        <f t="shared" si="905"/>
        <v>2.08912037036997E-2</v>
      </c>
      <c r="G1301" s="35">
        <f t="shared" si="906"/>
        <v>2.5069444444439638E-2</v>
      </c>
      <c r="H1301" s="35">
        <f t="shared" si="907"/>
        <v>2.9247685185179575E-2</v>
      </c>
      <c r="I1301" s="35">
        <f t="shared" si="908"/>
        <v>3.3425925925919517E-2</v>
      </c>
      <c r="J1301" s="35">
        <f t="shared" si="909"/>
        <v>3.7604166666659458E-2</v>
      </c>
      <c r="K1301" s="36">
        <f t="shared" si="910"/>
        <v>4.17824074073994E-2</v>
      </c>
      <c r="L1301" s="35">
        <f t="shared" si="911"/>
        <v>4.5960648148139334E-2</v>
      </c>
      <c r="M1301" s="35">
        <f t="shared" si="912"/>
        <v>5.0138888888879275E-2</v>
      </c>
      <c r="N1301" s="35">
        <f t="shared" si="913"/>
        <v>5.4317129629619217E-2</v>
      </c>
      <c r="O1301" s="35">
        <f t="shared" si="914"/>
        <v>5.8495370370359151E-2</v>
      </c>
      <c r="P1301" s="36">
        <f t="shared" si="915"/>
        <v>6.2673611111099092E-2</v>
      </c>
      <c r="Q1301" s="35">
        <f t="shared" si="916"/>
        <v>6.6851851851839034E-2</v>
      </c>
      <c r="R1301" s="35">
        <f t="shared" si="917"/>
        <v>7.1030092592578975E-2</v>
      </c>
      <c r="S1301" s="35">
        <f t="shared" si="918"/>
        <v>7.5208333333318916E-2</v>
      </c>
      <c r="T1301" s="35">
        <f t="shared" si="919"/>
        <v>7.9386574074058858E-2</v>
      </c>
      <c r="U1301" s="36">
        <f t="shared" si="920"/>
        <v>8.3564814814798799E-2</v>
      </c>
      <c r="V1301" s="35">
        <f t="shared" si="921"/>
        <v>8.7743055555538726E-2</v>
      </c>
      <c r="W1301" s="37">
        <f t="shared" si="922"/>
        <v>8.8139988425909019E-2</v>
      </c>
      <c r="X1301" s="35">
        <f t="shared" si="923"/>
        <v>9.1921296296278668E-2</v>
      </c>
      <c r="Y1301" s="35">
        <f t="shared" si="924"/>
        <v>9.6099537037018609E-2</v>
      </c>
      <c r="Z1301" s="35">
        <f t="shared" si="925"/>
        <v>0.10027777777775855</v>
      </c>
      <c r="AA1301" s="36">
        <f t="shared" si="926"/>
        <v>0.10445601851849849</v>
      </c>
      <c r="AB1301" s="35">
        <f t="shared" si="927"/>
        <v>0.10863425925923843</v>
      </c>
      <c r="AC1301" s="35">
        <f t="shared" si="928"/>
        <v>0.11281249999997837</v>
      </c>
      <c r="AD1301" s="35">
        <f t="shared" si="929"/>
        <v>0.1169907407407183</v>
      </c>
      <c r="AE1301" s="35">
        <f t="shared" si="930"/>
        <v>0.12116898148145824</v>
      </c>
      <c r="AF1301" s="36">
        <f t="shared" si="931"/>
        <v>0.12534722222219818</v>
      </c>
      <c r="AG1301" s="35">
        <f t="shared" si="932"/>
        <v>0.12952546296293813</v>
      </c>
      <c r="AH1301" s="35">
        <f t="shared" si="933"/>
        <v>0.13370370370367807</v>
      </c>
      <c r="AI1301" s="35">
        <f t="shared" si="934"/>
        <v>0.13788194444441801</v>
      </c>
      <c r="AJ1301" s="35">
        <f t="shared" si="935"/>
        <v>0.14206018518515795</v>
      </c>
      <c r="AK1301" s="36">
        <f t="shared" si="936"/>
        <v>0.14623842592589789</v>
      </c>
      <c r="AL1301" s="35">
        <f t="shared" si="937"/>
        <v>0.15041666666663783</v>
      </c>
      <c r="AM1301" s="35">
        <f t="shared" si="938"/>
        <v>0.15459490740737777</v>
      </c>
      <c r="AN1301" s="35">
        <f t="shared" si="939"/>
        <v>0.15877314814811772</v>
      </c>
      <c r="AO1301" s="35">
        <f t="shared" si="940"/>
        <v>0.16295138888885766</v>
      </c>
      <c r="AP1301" s="36">
        <f t="shared" si="941"/>
        <v>0.1671296296295976</v>
      </c>
      <c r="AQ1301" s="35">
        <f t="shared" si="942"/>
        <v>0.17130787037033751</v>
      </c>
      <c r="AR1301" s="35">
        <f t="shared" si="943"/>
        <v>0.17548611111107745</v>
      </c>
      <c r="AS1301" s="38">
        <f t="shared" si="944"/>
        <v>0.17630086805552175</v>
      </c>
      <c r="AU1301" s="33">
        <v>4.1782407407399396E-3</v>
      </c>
    </row>
    <row r="1302" spans="1:47">
      <c r="A1302" s="33">
        <v>4.1793981481473503E-3</v>
      </c>
      <c r="B1302" s="34">
        <v>4.1793981481473503E-3</v>
      </c>
      <c r="C1302" s="35">
        <f t="shared" si="902"/>
        <v>8.3587962962947005E-3</v>
      </c>
      <c r="D1302" s="35">
        <f t="shared" si="903"/>
        <v>1.2538194444442052E-2</v>
      </c>
      <c r="E1302" s="35">
        <f t="shared" si="904"/>
        <v>1.6717592592589401E-2</v>
      </c>
      <c r="F1302" s="36">
        <f t="shared" si="905"/>
        <v>2.089699074073675E-2</v>
      </c>
      <c r="G1302" s="35">
        <f t="shared" si="906"/>
        <v>2.5076388888884103E-2</v>
      </c>
      <c r="H1302" s="35">
        <f t="shared" si="907"/>
        <v>2.9255787037031453E-2</v>
      </c>
      <c r="I1302" s="35">
        <f t="shared" si="908"/>
        <v>3.3435185185178802E-2</v>
      </c>
      <c r="J1302" s="35">
        <f t="shared" si="909"/>
        <v>3.7614583333326151E-2</v>
      </c>
      <c r="K1302" s="36">
        <f t="shared" si="910"/>
        <v>4.1793981481473501E-2</v>
      </c>
      <c r="L1302" s="35">
        <f t="shared" si="911"/>
        <v>4.597337962962085E-2</v>
      </c>
      <c r="M1302" s="35">
        <f t="shared" si="912"/>
        <v>5.0152777777768207E-2</v>
      </c>
      <c r="N1302" s="35">
        <f t="shared" si="913"/>
        <v>5.4332175925915556E-2</v>
      </c>
      <c r="O1302" s="35">
        <f t="shared" si="914"/>
        <v>5.8511574074062905E-2</v>
      </c>
      <c r="P1302" s="36">
        <f t="shared" si="915"/>
        <v>6.2690972222210248E-2</v>
      </c>
      <c r="Q1302" s="35">
        <f t="shared" si="916"/>
        <v>6.6870370370357604E-2</v>
      </c>
      <c r="R1302" s="35">
        <f t="shared" si="917"/>
        <v>7.104976851850496E-2</v>
      </c>
      <c r="S1302" s="35">
        <f t="shared" si="918"/>
        <v>7.5229166666652303E-2</v>
      </c>
      <c r="T1302" s="35">
        <f t="shared" si="919"/>
        <v>7.9408564814799659E-2</v>
      </c>
      <c r="U1302" s="36">
        <f t="shared" si="920"/>
        <v>8.3587962962947002E-2</v>
      </c>
      <c r="V1302" s="35">
        <f t="shared" si="921"/>
        <v>8.7767361111094358E-2</v>
      </c>
      <c r="W1302" s="37">
        <f t="shared" si="922"/>
        <v>8.8164403935168348E-2</v>
      </c>
      <c r="X1302" s="35">
        <f t="shared" si="923"/>
        <v>9.19467592592417E-2</v>
      </c>
      <c r="Y1302" s="35">
        <f t="shared" si="924"/>
        <v>9.6126157407389057E-2</v>
      </c>
      <c r="Z1302" s="35">
        <f t="shared" si="925"/>
        <v>0.10030555555553641</v>
      </c>
      <c r="AA1302" s="36">
        <f t="shared" si="926"/>
        <v>0.10448495370368376</v>
      </c>
      <c r="AB1302" s="35">
        <f t="shared" si="927"/>
        <v>0.10866435185183111</v>
      </c>
      <c r="AC1302" s="35">
        <f t="shared" si="928"/>
        <v>0.11284374999997845</v>
      </c>
      <c r="AD1302" s="35">
        <f t="shared" si="929"/>
        <v>0.11702314814812581</v>
      </c>
      <c r="AE1302" s="35">
        <f t="shared" si="930"/>
        <v>0.12120254629627315</v>
      </c>
      <c r="AF1302" s="36">
        <f t="shared" si="931"/>
        <v>0.1253819444444205</v>
      </c>
      <c r="AG1302" s="35">
        <f t="shared" si="932"/>
        <v>0.12956134259256785</v>
      </c>
      <c r="AH1302" s="35">
        <f t="shared" si="933"/>
        <v>0.13374074074071521</v>
      </c>
      <c r="AI1302" s="35">
        <f t="shared" si="934"/>
        <v>0.13792013888886256</v>
      </c>
      <c r="AJ1302" s="35">
        <f t="shared" si="935"/>
        <v>0.14209953703700992</v>
      </c>
      <c r="AK1302" s="36">
        <f t="shared" si="936"/>
        <v>0.14627893518515725</v>
      </c>
      <c r="AL1302" s="35">
        <f t="shared" si="937"/>
        <v>0.15045833333330461</v>
      </c>
      <c r="AM1302" s="35">
        <f t="shared" si="938"/>
        <v>0.15463773148145196</v>
      </c>
      <c r="AN1302" s="35">
        <f t="shared" si="939"/>
        <v>0.15881712962959932</v>
      </c>
      <c r="AO1302" s="35">
        <f t="shared" si="940"/>
        <v>0.16299652777774665</v>
      </c>
      <c r="AP1302" s="36">
        <f t="shared" si="941"/>
        <v>0.167175925925894</v>
      </c>
      <c r="AQ1302" s="35">
        <f t="shared" si="942"/>
        <v>0.17135532407404136</v>
      </c>
      <c r="AR1302" s="35">
        <f t="shared" si="943"/>
        <v>0.17553472222218872</v>
      </c>
      <c r="AS1302" s="38">
        <f t="shared" si="944"/>
        <v>0.17634970486107746</v>
      </c>
      <c r="AU1302" s="33">
        <v>4.1793981481473503E-3</v>
      </c>
    </row>
    <row r="1303" spans="1:47">
      <c r="A1303" s="33">
        <v>4.1805555555547696E-3</v>
      </c>
      <c r="B1303" s="34">
        <v>4.1805555555547696E-3</v>
      </c>
      <c r="C1303" s="35">
        <f t="shared" si="902"/>
        <v>8.3611111111095392E-3</v>
      </c>
      <c r="D1303" s="35">
        <f t="shared" si="903"/>
        <v>1.2541666666664309E-2</v>
      </c>
      <c r="E1303" s="35">
        <f t="shared" si="904"/>
        <v>1.6722222222219078E-2</v>
      </c>
      <c r="F1303" s="36">
        <f t="shared" si="905"/>
        <v>2.090277777777385E-2</v>
      </c>
      <c r="G1303" s="35">
        <f t="shared" si="906"/>
        <v>2.5083333333328618E-2</v>
      </c>
      <c r="H1303" s="35">
        <f t="shared" si="907"/>
        <v>2.9263888888883385E-2</v>
      </c>
      <c r="I1303" s="35">
        <f t="shared" si="908"/>
        <v>3.3444444444438157E-2</v>
      </c>
      <c r="J1303" s="35">
        <f t="shared" si="909"/>
        <v>3.7624999999992928E-2</v>
      </c>
      <c r="K1303" s="36">
        <f t="shared" si="910"/>
        <v>4.1805555555547699E-2</v>
      </c>
      <c r="L1303" s="35">
        <f t="shared" si="911"/>
        <v>4.5986111111102464E-2</v>
      </c>
      <c r="M1303" s="35">
        <f t="shared" si="912"/>
        <v>5.0166666666657235E-2</v>
      </c>
      <c r="N1303" s="35">
        <f t="shared" si="913"/>
        <v>5.4347222222212006E-2</v>
      </c>
      <c r="O1303" s="35">
        <f t="shared" si="914"/>
        <v>5.8527777777766771E-2</v>
      </c>
      <c r="P1303" s="36">
        <f t="shared" si="915"/>
        <v>6.2708333333321542E-2</v>
      </c>
      <c r="Q1303" s="35">
        <f t="shared" si="916"/>
        <v>6.6888888888876313E-2</v>
      </c>
      <c r="R1303" s="35">
        <f t="shared" si="917"/>
        <v>7.1069444444431085E-2</v>
      </c>
      <c r="S1303" s="35">
        <f t="shared" si="918"/>
        <v>7.5249999999985856E-2</v>
      </c>
      <c r="T1303" s="35">
        <f t="shared" si="919"/>
        <v>7.9430555555540627E-2</v>
      </c>
      <c r="U1303" s="36">
        <f t="shared" si="920"/>
        <v>8.3611111111095399E-2</v>
      </c>
      <c r="V1303" s="35">
        <f t="shared" si="921"/>
        <v>8.7791666666650156E-2</v>
      </c>
      <c r="W1303" s="37">
        <f t="shared" si="922"/>
        <v>8.8188819444427857E-2</v>
      </c>
      <c r="X1303" s="35">
        <f t="shared" si="923"/>
        <v>9.1972222222204927E-2</v>
      </c>
      <c r="Y1303" s="35">
        <f t="shared" si="924"/>
        <v>9.6152777777759699E-2</v>
      </c>
      <c r="Z1303" s="35">
        <f t="shared" si="925"/>
        <v>0.10033333333331447</v>
      </c>
      <c r="AA1303" s="36">
        <f t="shared" si="926"/>
        <v>0.10451388888886924</v>
      </c>
      <c r="AB1303" s="35">
        <f t="shared" si="927"/>
        <v>0.10869444444442401</v>
      </c>
      <c r="AC1303" s="35">
        <f t="shared" si="928"/>
        <v>0.11287499999997878</v>
      </c>
      <c r="AD1303" s="35">
        <f t="shared" si="929"/>
        <v>0.11705555555553354</v>
      </c>
      <c r="AE1303" s="35">
        <f t="shared" si="930"/>
        <v>0.12123611111108831</v>
      </c>
      <c r="AF1303" s="36">
        <f t="shared" si="931"/>
        <v>0.12541666666664308</v>
      </c>
      <c r="AG1303" s="35">
        <f t="shared" si="932"/>
        <v>0.12959722222219786</v>
      </c>
      <c r="AH1303" s="35">
        <f t="shared" si="933"/>
        <v>0.13377777777775263</v>
      </c>
      <c r="AI1303" s="35">
        <f t="shared" si="934"/>
        <v>0.1379583333333074</v>
      </c>
      <c r="AJ1303" s="35">
        <f t="shared" si="935"/>
        <v>0.14213888888886217</v>
      </c>
      <c r="AK1303" s="36">
        <f t="shared" si="936"/>
        <v>0.14631944444441694</v>
      </c>
      <c r="AL1303" s="35">
        <f t="shared" si="937"/>
        <v>0.15049999999997171</v>
      </c>
      <c r="AM1303" s="35">
        <f t="shared" si="938"/>
        <v>0.15468055555552648</v>
      </c>
      <c r="AN1303" s="35">
        <f t="shared" si="939"/>
        <v>0.15886111111108125</v>
      </c>
      <c r="AO1303" s="35">
        <f t="shared" si="940"/>
        <v>0.16304166666663603</v>
      </c>
      <c r="AP1303" s="36">
        <f t="shared" si="941"/>
        <v>0.1672222222221908</v>
      </c>
      <c r="AQ1303" s="35">
        <f t="shared" si="942"/>
        <v>0.17140277777774554</v>
      </c>
      <c r="AR1303" s="35">
        <f t="shared" si="943"/>
        <v>0.17558333333330031</v>
      </c>
      <c r="AS1303" s="38">
        <f t="shared" si="944"/>
        <v>0.17639854166663349</v>
      </c>
      <c r="AU1303" s="33">
        <v>4.1805555555547696E-3</v>
      </c>
    </row>
    <row r="1304" spans="1:47">
      <c r="A1304" s="33">
        <v>4.1817129629621698E-3</v>
      </c>
      <c r="B1304" s="34">
        <v>4.1817129629621698E-3</v>
      </c>
      <c r="C1304" s="35">
        <f t="shared" si="902"/>
        <v>8.3634259259243397E-3</v>
      </c>
      <c r="D1304" s="35">
        <f t="shared" si="903"/>
        <v>1.254513888888651E-2</v>
      </c>
      <c r="E1304" s="35">
        <f t="shared" si="904"/>
        <v>1.6726851851848679E-2</v>
      </c>
      <c r="F1304" s="36">
        <f t="shared" si="905"/>
        <v>2.0908564814810848E-2</v>
      </c>
      <c r="G1304" s="35">
        <f t="shared" si="906"/>
        <v>2.5090277777773021E-2</v>
      </c>
      <c r="H1304" s="35">
        <f t="shared" si="907"/>
        <v>2.927199074073519E-2</v>
      </c>
      <c r="I1304" s="35">
        <f t="shared" si="908"/>
        <v>3.3453703703697359E-2</v>
      </c>
      <c r="J1304" s="35">
        <f t="shared" si="909"/>
        <v>3.7635416666659531E-2</v>
      </c>
      <c r="K1304" s="36">
        <f t="shared" si="910"/>
        <v>4.1817129629621697E-2</v>
      </c>
      <c r="L1304" s="35">
        <f t="shared" si="911"/>
        <v>4.5998842592583869E-2</v>
      </c>
      <c r="M1304" s="35">
        <f t="shared" si="912"/>
        <v>5.0180555555546041E-2</v>
      </c>
      <c r="N1304" s="35">
        <f t="shared" si="913"/>
        <v>5.4362268518508207E-2</v>
      </c>
      <c r="O1304" s="35">
        <f t="shared" si="914"/>
        <v>5.8543981481470379E-2</v>
      </c>
      <c r="P1304" s="36">
        <f t="shared" si="915"/>
        <v>6.2725694444432545E-2</v>
      </c>
      <c r="Q1304" s="35">
        <f t="shared" si="916"/>
        <v>6.6907407407394717E-2</v>
      </c>
      <c r="R1304" s="35">
        <f t="shared" si="917"/>
        <v>7.108912037035689E-2</v>
      </c>
      <c r="S1304" s="35">
        <f t="shared" si="918"/>
        <v>7.5270833333319062E-2</v>
      </c>
      <c r="T1304" s="35">
        <f t="shared" si="919"/>
        <v>7.9452546296281221E-2</v>
      </c>
      <c r="U1304" s="36">
        <f t="shared" si="920"/>
        <v>8.3634259259243393E-2</v>
      </c>
      <c r="V1304" s="35">
        <f t="shared" si="921"/>
        <v>8.7815972222205566E-2</v>
      </c>
      <c r="W1304" s="37">
        <f t="shared" si="922"/>
        <v>8.8213234953686964E-2</v>
      </c>
      <c r="X1304" s="35">
        <f t="shared" si="923"/>
        <v>9.1997685185167738E-2</v>
      </c>
      <c r="Y1304" s="35">
        <f t="shared" si="924"/>
        <v>9.617939814812991E-2</v>
      </c>
      <c r="Z1304" s="35">
        <f t="shared" si="925"/>
        <v>0.10036111111109208</v>
      </c>
      <c r="AA1304" s="36">
        <f t="shared" si="926"/>
        <v>0.10454282407405424</v>
      </c>
      <c r="AB1304" s="35">
        <f t="shared" si="927"/>
        <v>0.10872453703701641</v>
      </c>
      <c r="AC1304" s="35">
        <f t="shared" si="928"/>
        <v>0.11290624999997859</v>
      </c>
      <c r="AD1304" s="35">
        <f t="shared" si="929"/>
        <v>0.11708796296294076</v>
      </c>
      <c r="AE1304" s="35">
        <f t="shared" si="930"/>
        <v>0.12126967592590293</v>
      </c>
      <c r="AF1304" s="36">
        <f t="shared" si="931"/>
        <v>0.12545138888886509</v>
      </c>
      <c r="AG1304" s="35">
        <f t="shared" si="932"/>
        <v>0.12963310185182728</v>
      </c>
      <c r="AH1304" s="35">
        <f t="shared" si="933"/>
        <v>0.13381481481478943</v>
      </c>
      <c r="AI1304" s="35">
        <f t="shared" si="934"/>
        <v>0.13799652777775159</v>
      </c>
      <c r="AJ1304" s="35">
        <f t="shared" si="935"/>
        <v>0.14217824074071378</v>
      </c>
      <c r="AK1304" s="36">
        <f t="shared" si="936"/>
        <v>0.14635995370367594</v>
      </c>
      <c r="AL1304" s="35">
        <f t="shared" si="937"/>
        <v>0.15054166666663812</v>
      </c>
      <c r="AM1304" s="35">
        <f t="shared" si="938"/>
        <v>0.15472337962960028</v>
      </c>
      <c r="AN1304" s="35">
        <f t="shared" si="939"/>
        <v>0.15890509259256244</v>
      </c>
      <c r="AO1304" s="35">
        <f t="shared" si="940"/>
        <v>0.16308680555552463</v>
      </c>
      <c r="AP1304" s="36">
        <f t="shared" si="941"/>
        <v>0.16726851851848679</v>
      </c>
      <c r="AQ1304" s="35">
        <f t="shared" si="942"/>
        <v>0.17145023148144897</v>
      </c>
      <c r="AR1304" s="35">
        <f t="shared" si="943"/>
        <v>0.17563194444441113</v>
      </c>
      <c r="AS1304" s="38">
        <f t="shared" si="944"/>
        <v>0.17644737847218875</v>
      </c>
      <c r="AU1304" s="33">
        <v>4.1817129629621698E-3</v>
      </c>
    </row>
    <row r="1305" spans="1:47">
      <c r="A1305" s="33">
        <v>4.1828703703695796E-3</v>
      </c>
      <c r="B1305" s="34">
        <v>4.1828703703695796E-3</v>
      </c>
      <c r="C1305" s="35">
        <f t="shared" si="902"/>
        <v>8.3657407407391592E-3</v>
      </c>
      <c r="D1305" s="35">
        <f t="shared" si="903"/>
        <v>1.2548611111108738E-2</v>
      </c>
      <c r="E1305" s="35">
        <f t="shared" si="904"/>
        <v>1.6731481481478318E-2</v>
      </c>
      <c r="F1305" s="36">
        <f t="shared" si="905"/>
        <v>2.0914351851847899E-2</v>
      </c>
      <c r="G1305" s="35">
        <f t="shared" si="906"/>
        <v>2.5097222222217476E-2</v>
      </c>
      <c r="H1305" s="35">
        <f t="shared" si="907"/>
        <v>2.9280092592587056E-2</v>
      </c>
      <c r="I1305" s="35">
        <f t="shared" si="908"/>
        <v>3.3462962962956637E-2</v>
      </c>
      <c r="J1305" s="35">
        <f t="shared" si="909"/>
        <v>3.7645833333326217E-2</v>
      </c>
      <c r="K1305" s="36">
        <f t="shared" si="910"/>
        <v>4.1828703703695798E-2</v>
      </c>
      <c r="L1305" s="35">
        <f t="shared" si="911"/>
        <v>4.6011574074065378E-2</v>
      </c>
      <c r="M1305" s="35">
        <f t="shared" si="912"/>
        <v>5.0194444444434952E-2</v>
      </c>
      <c r="N1305" s="35">
        <f t="shared" si="913"/>
        <v>5.4377314814804532E-2</v>
      </c>
      <c r="O1305" s="35">
        <f t="shared" si="914"/>
        <v>5.8560185185174113E-2</v>
      </c>
      <c r="P1305" s="36">
        <f t="shared" si="915"/>
        <v>6.27430555555437E-2</v>
      </c>
      <c r="Q1305" s="35">
        <f t="shared" si="916"/>
        <v>6.6925925925913274E-2</v>
      </c>
      <c r="R1305" s="35">
        <f t="shared" si="917"/>
        <v>7.1108796296282847E-2</v>
      </c>
      <c r="S1305" s="35">
        <f t="shared" si="918"/>
        <v>7.5291666666652435E-2</v>
      </c>
      <c r="T1305" s="35">
        <f t="shared" si="919"/>
        <v>7.9474537037022008E-2</v>
      </c>
      <c r="U1305" s="36">
        <f t="shared" si="920"/>
        <v>8.3657407407391596E-2</v>
      </c>
      <c r="V1305" s="35">
        <f t="shared" si="921"/>
        <v>8.7840277777761169E-2</v>
      </c>
      <c r="W1305" s="37">
        <f t="shared" si="922"/>
        <v>8.8237650462946279E-2</v>
      </c>
      <c r="X1305" s="35">
        <f t="shared" si="923"/>
        <v>9.2023148148130757E-2</v>
      </c>
      <c r="Y1305" s="35">
        <f t="shared" si="924"/>
        <v>9.620601851850033E-2</v>
      </c>
      <c r="Z1305" s="35">
        <f t="shared" si="925"/>
        <v>0.1003888888888699</v>
      </c>
      <c r="AA1305" s="36">
        <f t="shared" si="926"/>
        <v>0.10457175925923949</v>
      </c>
      <c r="AB1305" s="35">
        <f t="shared" si="927"/>
        <v>0.10875462962960906</v>
      </c>
      <c r="AC1305" s="35">
        <f t="shared" si="928"/>
        <v>0.11293749999997865</v>
      </c>
      <c r="AD1305" s="35">
        <f t="shared" si="929"/>
        <v>0.11712037037034823</v>
      </c>
      <c r="AE1305" s="35">
        <f t="shared" si="930"/>
        <v>0.12130324074071781</v>
      </c>
      <c r="AF1305" s="36">
        <f t="shared" si="931"/>
        <v>0.1254861111110874</v>
      </c>
      <c r="AG1305" s="35">
        <f t="shared" si="932"/>
        <v>0.12966898148145697</v>
      </c>
      <c r="AH1305" s="35">
        <f t="shared" si="933"/>
        <v>0.13385185185182655</v>
      </c>
      <c r="AI1305" s="35">
        <f t="shared" si="934"/>
        <v>0.13803472222219612</v>
      </c>
      <c r="AJ1305" s="35">
        <f t="shared" si="935"/>
        <v>0.14221759259256569</v>
      </c>
      <c r="AK1305" s="36">
        <f t="shared" si="936"/>
        <v>0.1464004629629353</v>
      </c>
      <c r="AL1305" s="35">
        <f t="shared" si="937"/>
        <v>0.15058333333330487</v>
      </c>
      <c r="AM1305" s="35">
        <f t="shared" si="938"/>
        <v>0.15476620370367444</v>
      </c>
      <c r="AN1305" s="35">
        <f t="shared" si="939"/>
        <v>0.15894907407404402</v>
      </c>
      <c r="AO1305" s="35">
        <f t="shared" si="940"/>
        <v>0.16313194444441362</v>
      </c>
      <c r="AP1305" s="36">
        <f t="shared" si="941"/>
        <v>0.16731481481478319</v>
      </c>
      <c r="AQ1305" s="35">
        <f t="shared" si="942"/>
        <v>0.17149768518515277</v>
      </c>
      <c r="AR1305" s="35">
        <f t="shared" si="943"/>
        <v>0.17568055555552234</v>
      </c>
      <c r="AS1305" s="38">
        <f t="shared" si="944"/>
        <v>0.17649621527774442</v>
      </c>
      <c r="AU1305" s="33">
        <v>4.1828703703695796E-3</v>
      </c>
    </row>
    <row r="1306" spans="1:47">
      <c r="A1306" s="33">
        <v>4.1840277777769903E-3</v>
      </c>
      <c r="B1306" s="34">
        <v>4.1840277777769903E-3</v>
      </c>
      <c r="C1306" s="35">
        <f t="shared" si="902"/>
        <v>8.3680555555539805E-3</v>
      </c>
      <c r="D1306" s="35">
        <f t="shared" si="903"/>
        <v>1.2552083333330971E-2</v>
      </c>
      <c r="E1306" s="35">
        <f t="shared" si="904"/>
        <v>1.6736111111107961E-2</v>
      </c>
      <c r="F1306" s="36">
        <f t="shared" si="905"/>
        <v>2.092013888888495E-2</v>
      </c>
      <c r="G1306" s="35">
        <f t="shared" si="906"/>
        <v>2.5104166666661942E-2</v>
      </c>
      <c r="H1306" s="35">
        <f t="shared" si="907"/>
        <v>2.9288194444438934E-2</v>
      </c>
      <c r="I1306" s="35">
        <f t="shared" si="908"/>
        <v>3.3472222222215922E-2</v>
      </c>
      <c r="J1306" s="35">
        <f t="shared" si="909"/>
        <v>3.7656249999992911E-2</v>
      </c>
      <c r="K1306" s="36">
        <f t="shared" si="910"/>
        <v>4.1840277777769899E-2</v>
      </c>
      <c r="L1306" s="35">
        <f t="shared" si="911"/>
        <v>4.6024305555546895E-2</v>
      </c>
      <c r="M1306" s="35">
        <f t="shared" si="912"/>
        <v>5.0208333333323883E-2</v>
      </c>
      <c r="N1306" s="35">
        <f t="shared" si="913"/>
        <v>5.4392361111100872E-2</v>
      </c>
      <c r="O1306" s="35">
        <f t="shared" si="914"/>
        <v>5.8576388888877867E-2</v>
      </c>
      <c r="P1306" s="36">
        <f t="shared" si="915"/>
        <v>6.2760416666654856E-2</v>
      </c>
      <c r="Q1306" s="35">
        <f t="shared" si="916"/>
        <v>6.6944444444431844E-2</v>
      </c>
      <c r="R1306" s="35">
        <f t="shared" si="917"/>
        <v>7.1128472222208833E-2</v>
      </c>
      <c r="S1306" s="35">
        <f t="shared" si="918"/>
        <v>7.5312499999985821E-2</v>
      </c>
      <c r="T1306" s="35">
        <f t="shared" si="919"/>
        <v>7.949652777776281E-2</v>
      </c>
      <c r="U1306" s="36">
        <f t="shared" si="920"/>
        <v>8.3680555555539798E-2</v>
      </c>
      <c r="V1306" s="35">
        <f t="shared" si="921"/>
        <v>8.7864583333316801E-2</v>
      </c>
      <c r="W1306" s="37">
        <f t="shared" si="922"/>
        <v>8.8262065972205608E-2</v>
      </c>
      <c r="X1306" s="35">
        <f t="shared" si="923"/>
        <v>9.2048611111093789E-2</v>
      </c>
      <c r="Y1306" s="35">
        <f t="shared" si="924"/>
        <v>9.6232638888870778E-2</v>
      </c>
      <c r="Z1306" s="35">
        <f t="shared" si="925"/>
        <v>0.10041666666664777</v>
      </c>
      <c r="AA1306" s="36">
        <f t="shared" si="926"/>
        <v>0.10460069444442475</v>
      </c>
      <c r="AB1306" s="35">
        <f t="shared" si="927"/>
        <v>0.10878472222220174</v>
      </c>
      <c r="AC1306" s="35">
        <f t="shared" si="928"/>
        <v>0.11296874999997873</v>
      </c>
      <c r="AD1306" s="35">
        <f t="shared" si="929"/>
        <v>0.11715277777775573</v>
      </c>
      <c r="AE1306" s="35">
        <f t="shared" si="930"/>
        <v>0.12133680555553272</v>
      </c>
      <c r="AF1306" s="36">
        <f t="shared" si="931"/>
        <v>0.12552083333330971</v>
      </c>
      <c r="AG1306" s="35">
        <f t="shared" si="932"/>
        <v>0.1297048611110867</v>
      </c>
      <c r="AH1306" s="35">
        <f t="shared" si="933"/>
        <v>0.13388888888886369</v>
      </c>
      <c r="AI1306" s="35">
        <f t="shared" si="934"/>
        <v>0.13807291666664068</v>
      </c>
      <c r="AJ1306" s="35">
        <f t="shared" si="935"/>
        <v>0.14225694444441767</v>
      </c>
      <c r="AK1306" s="36">
        <f t="shared" si="936"/>
        <v>0.14644097222219465</v>
      </c>
      <c r="AL1306" s="35">
        <f t="shared" si="937"/>
        <v>0.15062499999997164</v>
      </c>
      <c r="AM1306" s="35">
        <f t="shared" si="938"/>
        <v>0.15480902777774863</v>
      </c>
      <c r="AN1306" s="35">
        <f t="shared" si="939"/>
        <v>0.15899305555552562</v>
      </c>
      <c r="AO1306" s="35">
        <f t="shared" si="940"/>
        <v>0.16317708333330261</v>
      </c>
      <c r="AP1306" s="36">
        <f t="shared" si="941"/>
        <v>0.1673611111110796</v>
      </c>
      <c r="AQ1306" s="35">
        <f t="shared" si="942"/>
        <v>0.17154513888885661</v>
      </c>
      <c r="AR1306" s="35">
        <f t="shared" si="943"/>
        <v>0.1757291666666336</v>
      </c>
      <c r="AS1306" s="38">
        <f t="shared" si="944"/>
        <v>0.1765450520833001</v>
      </c>
      <c r="AU1306" s="33">
        <v>4.1840277777769903E-3</v>
      </c>
    </row>
    <row r="1307" spans="1:47">
      <c r="A1307" s="33">
        <v>4.1851851851843896E-3</v>
      </c>
      <c r="B1307" s="34">
        <v>4.1851851851843896E-3</v>
      </c>
      <c r="C1307" s="35">
        <f t="shared" si="902"/>
        <v>8.3703703703687793E-3</v>
      </c>
      <c r="D1307" s="35">
        <f t="shared" si="903"/>
        <v>1.2555555555553169E-2</v>
      </c>
      <c r="E1307" s="35">
        <f t="shared" si="904"/>
        <v>1.6740740740737559E-2</v>
      </c>
      <c r="F1307" s="36">
        <f t="shared" si="905"/>
        <v>2.0925925925921948E-2</v>
      </c>
      <c r="G1307" s="35">
        <f t="shared" si="906"/>
        <v>2.5111111111106338E-2</v>
      </c>
      <c r="H1307" s="35">
        <f t="shared" si="907"/>
        <v>2.9296296296290728E-2</v>
      </c>
      <c r="I1307" s="35">
        <f t="shared" si="908"/>
        <v>3.3481481481475117E-2</v>
      </c>
      <c r="J1307" s="35">
        <f t="shared" si="909"/>
        <v>3.7666666666659507E-2</v>
      </c>
      <c r="K1307" s="36">
        <f t="shared" si="910"/>
        <v>4.1851851851843896E-2</v>
      </c>
      <c r="L1307" s="35">
        <f t="shared" si="911"/>
        <v>4.6037037037028286E-2</v>
      </c>
      <c r="M1307" s="35">
        <f t="shared" si="912"/>
        <v>5.0222222222212676E-2</v>
      </c>
      <c r="N1307" s="35">
        <f t="shared" si="913"/>
        <v>5.4407407407397065E-2</v>
      </c>
      <c r="O1307" s="35">
        <f t="shared" si="914"/>
        <v>5.8592592592581455E-2</v>
      </c>
      <c r="P1307" s="36">
        <f t="shared" si="915"/>
        <v>6.2777777777765845E-2</v>
      </c>
      <c r="Q1307" s="35">
        <f t="shared" si="916"/>
        <v>6.6962962962950234E-2</v>
      </c>
      <c r="R1307" s="35">
        <f t="shared" si="917"/>
        <v>7.1148148148134624E-2</v>
      </c>
      <c r="S1307" s="35">
        <f t="shared" si="918"/>
        <v>7.5333333333319014E-2</v>
      </c>
      <c r="T1307" s="35">
        <f t="shared" si="919"/>
        <v>7.9518518518503403E-2</v>
      </c>
      <c r="U1307" s="36">
        <f t="shared" si="920"/>
        <v>8.3703703703687793E-2</v>
      </c>
      <c r="V1307" s="35">
        <f t="shared" si="921"/>
        <v>8.7888888888872183E-2</v>
      </c>
      <c r="W1307" s="37">
        <f t="shared" si="922"/>
        <v>8.8286481481464701E-2</v>
      </c>
      <c r="X1307" s="35">
        <f t="shared" si="923"/>
        <v>9.2074074074056572E-2</v>
      </c>
      <c r="Y1307" s="35">
        <f t="shared" si="924"/>
        <v>9.6259259259240962E-2</v>
      </c>
      <c r="Z1307" s="35">
        <f t="shared" si="925"/>
        <v>0.10044444444442535</v>
      </c>
      <c r="AA1307" s="36">
        <f t="shared" si="926"/>
        <v>0.10462962962960974</v>
      </c>
      <c r="AB1307" s="35">
        <f t="shared" si="927"/>
        <v>0.10881481481479413</v>
      </c>
      <c r="AC1307" s="35">
        <f t="shared" si="928"/>
        <v>0.11299999999997852</v>
      </c>
      <c r="AD1307" s="35">
        <f t="shared" si="929"/>
        <v>0.11718518518516291</v>
      </c>
      <c r="AE1307" s="35">
        <f t="shared" si="930"/>
        <v>0.1213703703703473</v>
      </c>
      <c r="AF1307" s="36">
        <f t="shared" si="931"/>
        <v>0.12555555555553169</v>
      </c>
      <c r="AG1307" s="35">
        <f t="shared" si="932"/>
        <v>0.12974074074071607</v>
      </c>
      <c r="AH1307" s="35">
        <f t="shared" si="933"/>
        <v>0.13392592592590047</v>
      </c>
      <c r="AI1307" s="35">
        <f t="shared" si="934"/>
        <v>0.13811111111108487</v>
      </c>
      <c r="AJ1307" s="35">
        <f t="shared" si="935"/>
        <v>0.14229629629626925</v>
      </c>
      <c r="AK1307" s="36">
        <f t="shared" si="936"/>
        <v>0.14648148148145362</v>
      </c>
      <c r="AL1307" s="35">
        <f t="shared" si="937"/>
        <v>0.15066666666663803</v>
      </c>
      <c r="AM1307" s="35">
        <f t="shared" si="938"/>
        <v>0.15485185185182243</v>
      </c>
      <c r="AN1307" s="35">
        <f t="shared" si="939"/>
        <v>0.15903703703700681</v>
      </c>
      <c r="AO1307" s="35">
        <f t="shared" si="940"/>
        <v>0.16322222222219118</v>
      </c>
      <c r="AP1307" s="36">
        <f t="shared" si="941"/>
        <v>0.16740740740737559</v>
      </c>
      <c r="AQ1307" s="35">
        <f t="shared" si="942"/>
        <v>0.17159259259255999</v>
      </c>
      <c r="AR1307" s="35">
        <f t="shared" si="943"/>
        <v>0.17577777777774437</v>
      </c>
      <c r="AS1307" s="38">
        <f t="shared" si="944"/>
        <v>0.17659388888885533</v>
      </c>
      <c r="AU1307" s="33">
        <v>4.1851851851843896E-3</v>
      </c>
    </row>
    <row r="1308" spans="1:47">
      <c r="A1308" s="33">
        <v>4.1863425925918003E-3</v>
      </c>
      <c r="B1308" s="34">
        <v>4.1863425925918003E-3</v>
      </c>
      <c r="C1308" s="35">
        <f t="shared" si="902"/>
        <v>8.3726851851836006E-3</v>
      </c>
      <c r="D1308" s="35">
        <f t="shared" si="903"/>
        <v>1.25590277777754E-2</v>
      </c>
      <c r="E1308" s="35">
        <f t="shared" si="904"/>
        <v>1.6745370370367201E-2</v>
      </c>
      <c r="F1308" s="36">
        <f t="shared" si="905"/>
        <v>2.0931712962959002E-2</v>
      </c>
      <c r="G1308" s="35">
        <f t="shared" si="906"/>
        <v>2.51180555555508E-2</v>
      </c>
      <c r="H1308" s="35">
        <f t="shared" si="907"/>
        <v>2.9304398148142601E-2</v>
      </c>
      <c r="I1308" s="35">
        <f t="shared" si="908"/>
        <v>3.3490740740734402E-2</v>
      </c>
      <c r="J1308" s="35">
        <f t="shared" si="909"/>
        <v>3.76770833333262E-2</v>
      </c>
      <c r="K1308" s="36">
        <f t="shared" si="910"/>
        <v>4.1863425925918005E-2</v>
      </c>
      <c r="L1308" s="35">
        <f t="shared" si="911"/>
        <v>4.6049768518509802E-2</v>
      </c>
      <c r="M1308" s="35">
        <f t="shared" si="912"/>
        <v>5.02361111111016E-2</v>
      </c>
      <c r="N1308" s="35">
        <f t="shared" si="913"/>
        <v>5.4422453703693405E-2</v>
      </c>
      <c r="O1308" s="35">
        <f t="shared" si="914"/>
        <v>5.8608796296285202E-2</v>
      </c>
      <c r="P1308" s="36">
        <f t="shared" si="915"/>
        <v>6.2795138888877E-2</v>
      </c>
      <c r="Q1308" s="35">
        <f t="shared" si="916"/>
        <v>6.6981481481468805E-2</v>
      </c>
      <c r="R1308" s="35">
        <f t="shared" si="917"/>
        <v>7.1167824074060609E-2</v>
      </c>
      <c r="S1308" s="35">
        <f t="shared" si="918"/>
        <v>7.53541666666524E-2</v>
      </c>
      <c r="T1308" s="35">
        <f t="shared" si="919"/>
        <v>7.9540509259244205E-2</v>
      </c>
      <c r="U1308" s="36">
        <f t="shared" si="920"/>
        <v>8.3726851851836009E-2</v>
      </c>
      <c r="V1308" s="35">
        <f t="shared" si="921"/>
        <v>8.79131944444278E-2</v>
      </c>
      <c r="W1308" s="37">
        <f t="shared" si="922"/>
        <v>8.8310896990724017E-2</v>
      </c>
      <c r="X1308" s="35">
        <f t="shared" si="923"/>
        <v>9.2099537037019605E-2</v>
      </c>
      <c r="Y1308" s="35">
        <f t="shared" si="924"/>
        <v>9.6285879629611409E-2</v>
      </c>
      <c r="Z1308" s="35">
        <f t="shared" si="925"/>
        <v>0.1004722222222032</v>
      </c>
      <c r="AA1308" s="36">
        <f t="shared" si="926"/>
        <v>0.104658564814795</v>
      </c>
      <c r="AB1308" s="35">
        <f t="shared" si="927"/>
        <v>0.10884490740738681</v>
      </c>
      <c r="AC1308" s="35">
        <f t="shared" si="928"/>
        <v>0.11303124999997861</v>
      </c>
      <c r="AD1308" s="35">
        <f t="shared" si="929"/>
        <v>0.1172175925925704</v>
      </c>
      <c r="AE1308" s="35">
        <f t="shared" si="930"/>
        <v>0.12140393518516221</v>
      </c>
      <c r="AF1308" s="36">
        <f t="shared" si="931"/>
        <v>0.125590277777754</v>
      </c>
      <c r="AG1308" s="35">
        <f t="shared" si="932"/>
        <v>0.12977662037034582</v>
      </c>
      <c r="AH1308" s="35">
        <f t="shared" si="933"/>
        <v>0.13396296296293761</v>
      </c>
      <c r="AI1308" s="35">
        <f t="shared" si="934"/>
        <v>0.1381493055555294</v>
      </c>
      <c r="AJ1308" s="35">
        <f t="shared" si="935"/>
        <v>0.14233564814812122</v>
      </c>
      <c r="AK1308" s="36">
        <f t="shared" si="936"/>
        <v>0.14652199074071301</v>
      </c>
      <c r="AL1308" s="35">
        <f t="shared" si="937"/>
        <v>0.1507083333333048</v>
      </c>
      <c r="AM1308" s="35">
        <f t="shared" si="938"/>
        <v>0.15489467592589662</v>
      </c>
      <c r="AN1308" s="35">
        <f t="shared" si="939"/>
        <v>0.15908101851848841</v>
      </c>
      <c r="AO1308" s="35">
        <f t="shared" si="940"/>
        <v>0.1632673611110802</v>
      </c>
      <c r="AP1308" s="36">
        <f t="shared" si="941"/>
        <v>0.16745370370367202</v>
      </c>
      <c r="AQ1308" s="35">
        <f t="shared" si="942"/>
        <v>0.17164004629626381</v>
      </c>
      <c r="AR1308" s="35">
        <f t="shared" si="943"/>
        <v>0.1758263888888556</v>
      </c>
      <c r="AS1308" s="38">
        <f t="shared" si="944"/>
        <v>0.176642725694411</v>
      </c>
      <c r="AU1308" s="33">
        <v>4.1863425925918003E-3</v>
      </c>
    </row>
    <row r="1309" spans="1:47">
      <c r="A1309" s="33">
        <v>4.1874999999991997E-3</v>
      </c>
      <c r="B1309" s="34">
        <v>4.1874999999991997E-3</v>
      </c>
      <c r="C1309" s="35">
        <f t="shared" si="902"/>
        <v>8.3749999999983993E-3</v>
      </c>
      <c r="D1309" s="35">
        <f t="shared" si="903"/>
        <v>1.25624999999976E-2</v>
      </c>
      <c r="E1309" s="35">
        <f t="shared" si="904"/>
        <v>1.6749999999996799E-2</v>
      </c>
      <c r="F1309" s="36">
        <f t="shared" si="905"/>
        <v>2.0937499999995998E-2</v>
      </c>
      <c r="G1309" s="35">
        <f t="shared" si="906"/>
        <v>2.51249999999952E-2</v>
      </c>
      <c r="H1309" s="35">
        <f t="shared" si="907"/>
        <v>2.9312499999994399E-2</v>
      </c>
      <c r="I1309" s="35">
        <f t="shared" si="908"/>
        <v>3.3499999999993597E-2</v>
      </c>
      <c r="J1309" s="35">
        <f t="shared" si="909"/>
        <v>3.7687499999992796E-2</v>
      </c>
      <c r="K1309" s="36">
        <f t="shared" si="910"/>
        <v>4.1874999999991995E-2</v>
      </c>
      <c r="L1309" s="35">
        <f t="shared" si="911"/>
        <v>4.6062499999991194E-2</v>
      </c>
      <c r="M1309" s="35">
        <f t="shared" si="912"/>
        <v>5.02499999999904E-2</v>
      </c>
      <c r="N1309" s="35">
        <f t="shared" si="913"/>
        <v>5.4437499999989598E-2</v>
      </c>
      <c r="O1309" s="35">
        <f t="shared" si="914"/>
        <v>5.8624999999988797E-2</v>
      </c>
      <c r="P1309" s="36">
        <f t="shared" si="915"/>
        <v>6.2812499999987989E-2</v>
      </c>
      <c r="Q1309" s="35">
        <f t="shared" si="916"/>
        <v>6.6999999999987195E-2</v>
      </c>
      <c r="R1309" s="35">
        <f t="shared" si="917"/>
        <v>7.1187499999986401E-2</v>
      </c>
      <c r="S1309" s="35">
        <f t="shared" si="918"/>
        <v>7.5374999999985592E-2</v>
      </c>
      <c r="T1309" s="35">
        <f t="shared" si="919"/>
        <v>7.9562499999984798E-2</v>
      </c>
      <c r="U1309" s="36">
        <f t="shared" si="920"/>
        <v>8.374999999998399E-2</v>
      </c>
      <c r="V1309" s="35">
        <f t="shared" si="921"/>
        <v>8.7937499999983196E-2</v>
      </c>
      <c r="W1309" s="37">
        <f t="shared" si="922"/>
        <v>8.833531249998311E-2</v>
      </c>
      <c r="X1309" s="35">
        <f t="shared" si="923"/>
        <v>9.2124999999982388E-2</v>
      </c>
      <c r="Y1309" s="35">
        <f t="shared" si="924"/>
        <v>9.6312499999981593E-2</v>
      </c>
      <c r="Z1309" s="35">
        <f t="shared" si="925"/>
        <v>0.1004999999999808</v>
      </c>
      <c r="AA1309" s="36">
        <f t="shared" si="926"/>
        <v>0.10468749999997999</v>
      </c>
      <c r="AB1309" s="35">
        <f t="shared" si="927"/>
        <v>0.1088749999999792</v>
      </c>
      <c r="AC1309" s="35">
        <f t="shared" si="928"/>
        <v>0.11306249999997839</v>
      </c>
      <c r="AD1309" s="35">
        <f t="shared" si="929"/>
        <v>0.11724999999997759</v>
      </c>
      <c r="AE1309" s="35">
        <f t="shared" si="930"/>
        <v>0.12143749999997679</v>
      </c>
      <c r="AF1309" s="36">
        <f t="shared" si="931"/>
        <v>0.12562499999997598</v>
      </c>
      <c r="AG1309" s="35">
        <f t="shared" si="932"/>
        <v>0.12981249999997518</v>
      </c>
      <c r="AH1309" s="35">
        <f t="shared" si="933"/>
        <v>0.13399999999997439</v>
      </c>
      <c r="AI1309" s="35">
        <f t="shared" si="934"/>
        <v>0.1381874999999736</v>
      </c>
      <c r="AJ1309" s="35">
        <f t="shared" si="935"/>
        <v>0.1423749999999728</v>
      </c>
      <c r="AK1309" s="36">
        <f t="shared" si="936"/>
        <v>0.14656249999997198</v>
      </c>
      <c r="AL1309" s="35">
        <f t="shared" si="937"/>
        <v>0.15074999999997118</v>
      </c>
      <c r="AM1309" s="35">
        <f t="shared" si="938"/>
        <v>0.15493749999997039</v>
      </c>
      <c r="AN1309" s="35">
        <f t="shared" si="939"/>
        <v>0.1591249999999696</v>
      </c>
      <c r="AO1309" s="35">
        <f t="shared" si="940"/>
        <v>0.16331249999996877</v>
      </c>
      <c r="AP1309" s="36">
        <f t="shared" si="941"/>
        <v>0.16749999999996798</v>
      </c>
      <c r="AQ1309" s="35">
        <f t="shared" si="942"/>
        <v>0.17168749999996719</v>
      </c>
      <c r="AR1309" s="35">
        <f t="shared" si="943"/>
        <v>0.17587499999996639</v>
      </c>
      <c r="AS1309" s="38">
        <f t="shared" si="944"/>
        <v>0.17669156249996623</v>
      </c>
      <c r="AU1309" s="33">
        <v>4.1874999999991997E-3</v>
      </c>
    </row>
    <row r="1310" spans="1:47">
      <c r="A1310" s="33">
        <v>4.1886574074066103E-3</v>
      </c>
      <c r="B1310" s="34">
        <v>4.1886574074066103E-3</v>
      </c>
      <c r="C1310" s="35">
        <f t="shared" si="902"/>
        <v>8.3773148148132207E-3</v>
      </c>
      <c r="D1310" s="35">
        <f t="shared" si="903"/>
        <v>1.2565972222219831E-2</v>
      </c>
      <c r="E1310" s="35">
        <f t="shared" si="904"/>
        <v>1.6754629629626441E-2</v>
      </c>
      <c r="F1310" s="36">
        <f t="shared" si="905"/>
        <v>2.0943287037033052E-2</v>
      </c>
      <c r="G1310" s="35">
        <f t="shared" si="906"/>
        <v>2.5131944444439662E-2</v>
      </c>
      <c r="H1310" s="35">
        <f t="shared" si="907"/>
        <v>2.9320601851846272E-2</v>
      </c>
      <c r="I1310" s="35">
        <f t="shared" si="908"/>
        <v>3.3509259259252883E-2</v>
      </c>
      <c r="J1310" s="35">
        <f t="shared" si="909"/>
        <v>3.7697916666659489E-2</v>
      </c>
      <c r="K1310" s="36">
        <f t="shared" si="910"/>
        <v>4.1886574074066103E-2</v>
      </c>
      <c r="L1310" s="35">
        <f t="shared" si="911"/>
        <v>4.6075231481472717E-2</v>
      </c>
      <c r="M1310" s="35">
        <f t="shared" si="912"/>
        <v>5.0263888888879324E-2</v>
      </c>
      <c r="N1310" s="35">
        <f t="shared" si="913"/>
        <v>5.4452546296285931E-2</v>
      </c>
      <c r="O1310" s="35">
        <f t="shared" si="914"/>
        <v>5.8641203703692545E-2</v>
      </c>
      <c r="P1310" s="36">
        <f t="shared" si="915"/>
        <v>6.2829861111099158E-2</v>
      </c>
      <c r="Q1310" s="35">
        <f t="shared" si="916"/>
        <v>6.7018518518505765E-2</v>
      </c>
      <c r="R1310" s="35">
        <f t="shared" si="917"/>
        <v>7.1207175925912372E-2</v>
      </c>
      <c r="S1310" s="35">
        <f t="shared" si="918"/>
        <v>7.5395833333318979E-2</v>
      </c>
      <c r="T1310" s="35">
        <f t="shared" si="919"/>
        <v>7.95844907407256E-2</v>
      </c>
      <c r="U1310" s="36">
        <f t="shared" si="920"/>
        <v>8.3773148148132207E-2</v>
      </c>
      <c r="V1310" s="35">
        <f t="shared" si="921"/>
        <v>8.7961805555538813E-2</v>
      </c>
      <c r="W1310" s="37">
        <f t="shared" si="922"/>
        <v>8.8359728009242439E-2</v>
      </c>
      <c r="X1310" s="35">
        <f t="shared" si="923"/>
        <v>9.2150462962945434E-2</v>
      </c>
      <c r="Y1310" s="35">
        <f t="shared" si="924"/>
        <v>9.6339120370352041E-2</v>
      </c>
      <c r="Z1310" s="35">
        <f t="shared" si="925"/>
        <v>0.10052777777775865</v>
      </c>
      <c r="AA1310" s="36">
        <f t="shared" si="926"/>
        <v>0.10471643518516525</v>
      </c>
      <c r="AB1310" s="35">
        <f t="shared" si="927"/>
        <v>0.10890509259257186</v>
      </c>
      <c r="AC1310" s="35">
        <f t="shared" si="928"/>
        <v>0.11309374999997848</v>
      </c>
      <c r="AD1310" s="35">
        <f t="shared" si="929"/>
        <v>0.11728240740738509</v>
      </c>
      <c r="AE1310" s="35">
        <f t="shared" si="930"/>
        <v>0.1214710648147917</v>
      </c>
      <c r="AF1310" s="36">
        <f t="shared" si="931"/>
        <v>0.12565972222219832</v>
      </c>
      <c r="AG1310" s="35">
        <f t="shared" si="932"/>
        <v>0.12984837962960491</v>
      </c>
      <c r="AH1310" s="35">
        <f t="shared" si="933"/>
        <v>0.13403703703701153</v>
      </c>
      <c r="AI1310" s="35">
        <f t="shared" si="934"/>
        <v>0.13822569444441815</v>
      </c>
      <c r="AJ1310" s="35">
        <f t="shared" si="935"/>
        <v>0.14241435185182474</v>
      </c>
      <c r="AK1310" s="36">
        <f t="shared" si="936"/>
        <v>0.14660300925923136</v>
      </c>
      <c r="AL1310" s="35">
        <f t="shared" si="937"/>
        <v>0.15079166666663796</v>
      </c>
      <c r="AM1310" s="35">
        <f t="shared" si="938"/>
        <v>0.15498032407404458</v>
      </c>
      <c r="AN1310" s="35">
        <f t="shared" si="939"/>
        <v>0.1591689814814512</v>
      </c>
      <c r="AO1310" s="35">
        <f t="shared" si="940"/>
        <v>0.16335763888885779</v>
      </c>
      <c r="AP1310" s="36">
        <f t="shared" si="941"/>
        <v>0.16754629629626441</v>
      </c>
      <c r="AQ1310" s="35">
        <f t="shared" si="942"/>
        <v>0.17173495370367103</v>
      </c>
      <c r="AR1310" s="35">
        <f t="shared" si="943"/>
        <v>0.17592361111107763</v>
      </c>
      <c r="AS1310" s="38">
        <f t="shared" si="944"/>
        <v>0.17674039930552193</v>
      </c>
      <c r="AU1310" s="33">
        <v>4.1886574074066103E-3</v>
      </c>
    </row>
    <row r="1311" spans="1:47">
      <c r="A1311" s="33">
        <v>4.1898148148140097E-3</v>
      </c>
      <c r="B1311" s="34">
        <v>4.1898148148140097E-3</v>
      </c>
      <c r="C1311" s="35">
        <f t="shared" si="902"/>
        <v>8.3796296296280194E-3</v>
      </c>
      <c r="D1311" s="35">
        <f t="shared" si="903"/>
        <v>1.2569444444442029E-2</v>
      </c>
      <c r="E1311" s="35">
        <f t="shared" si="904"/>
        <v>1.6759259259256039E-2</v>
      </c>
      <c r="F1311" s="36">
        <f t="shared" si="905"/>
        <v>2.0949074074070047E-2</v>
      </c>
      <c r="G1311" s="35">
        <f t="shared" si="906"/>
        <v>2.5138888888884058E-2</v>
      </c>
      <c r="H1311" s="35">
        <f t="shared" si="907"/>
        <v>2.932870370369807E-2</v>
      </c>
      <c r="I1311" s="35">
        <f t="shared" si="908"/>
        <v>3.3518518518512078E-2</v>
      </c>
      <c r="J1311" s="35">
        <f t="shared" si="909"/>
        <v>3.7708333333326086E-2</v>
      </c>
      <c r="K1311" s="36">
        <f t="shared" si="910"/>
        <v>4.1898148148140094E-2</v>
      </c>
      <c r="L1311" s="35">
        <f t="shared" si="911"/>
        <v>4.6087962962954108E-2</v>
      </c>
      <c r="M1311" s="35">
        <f t="shared" si="912"/>
        <v>5.0277777777768116E-2</v>
      </c>
      <c r="N1311" s="35">
        <f t="shared" si="913"/>
        <v>5.4467592592582124E-2</v>
      </c>
      <c r="O1311" s="35">
        <f t="shared" si="914"/>
        <v>5.8657407407396139E-2</v>
      </c>
      <c r="P1311" s="36">
        <f t="shared" si="915"/>
        <v>6.2847222222210147E-2</v>
      </c>
      <c r="Q1311" s="35">
        <f t="shared" si="916"/>
        <v>6.7037037037024155E-2</v>
      </c>
      <c r="R1311" s="35">
        <f t="shared" si="917"/>
        <v>7.1226851851838163E-2</v>
      </c>
      <c r="S1311" s="35">
        <f t="shared" si="918"/>
        <v>7.5416666666652171E-2</v>
      </c>
      <c r="T1311" s="35">
        <f t="shared" si="919"/>
        <v>7.9606481481466179E-2</v>
      </c>
      <c r="U1311" s="36">
        <f t="shared" si="920"/>
        <v>8.3796296296280187E-2</v>
      </c>
      <c r="V1311" s="35">
        <f t="shared" si="921"/>
        <v>8.7986111111094209E-2</v>
      </c>
      <c r="W1311" s="37">
        <f t="shared" si="922"/>
        <v>8.8384143518501532E-2</v>
      </c>
      <c r="X1311" s="35">
        <f t="shared" si="923"/>
        <v>9.2175925925908217E-2</v>
      </c>
      <c r="Y1311" s="35">
        <f t="shared" si="924"/>
        <v>9.6365740740722225E-2</v>
      </c>
      <c r="Z1311" s="35">
        <f t="shared" si="925"/>
        <v>0.10055555555553623</v>
      </c>
      <c r="AA1311" s="36">
        <f t="shared" si="926"/>
        <v>0.10474537037035024</v>
      </c>
      <c r="AB1311" s="35">
        <f t="shared" si="927"/>
        <v>0.10893518518516425</v>
      </c>
      <c r="AC1311" s="35">
        <f t="shared" si="928"/>
        <v>0.11312499999997826</v>
      </c>
      <c r="AD1311" s="35">
        <f t="shared" si="929"/>
        <v>0.11731481481479228</v>
      </c>
      <c r="AE1311" s="35">
        <f t="shared" si="930"/>
        <v>0.12150462962960629</v>
      </c>
      <c r="AF1311" s="36">
        <f t="shared" si="931"/>
        <v>0.12569444444442029</v>
      </c>
      <c r="AG1311" s="35">
        <f t="shared" si="932"/>
        <v>0.1298842592592343</v>
      </c>
      <c r="AH1311" s="35">
        <f t="shared" si="933"/>
        <v>0.13407407407404831</v>
      </c>
      <c r="AI1311" s="35">
        <f t="shared" si="934"/>
        <v>0.13826388888886232</v>
      </c>
      <c r="AJ1311" s="35">
        <f t="shared" si="935"/>
        <v>0.14245370370367633</v>
      </c>
      <c r="AK1311" s="36">
        <f t="shared" si="936"/>
        <v>0.14664351851849033</v>
      </c>
      <c r="AL1311" s="35">
        <f t="shared" si="937"/>
        <v>0.15083333333330434</v>
      </c>
      <c r="AM1311" s="35">
        <f t="shared" si="938"/>
        <v>0.15502314814811835</v>
      </c>
      <c r="AN1311" s="35">
        <f t="shared" si="939"/>
        <v>0.15921296296293236</v>
      </c>
      <c r="AO1311" s="35">
        <f t="shared" si="940"/>
        <v>0.16340277777774637</v>
      </c>
      <c r="AP1311" s="36">
        <f t="shared" si="941"/>
        <v>0.16759259259256037</v>
      </c>
      <c r="AQ1311" s="35">
        <f t="shared" si="942"/>
        <v>0.17178240740737441</v>
      </c>
      <c r="AR1311" s="35">
        <f t="shared" si="943"/>
        <v>0.17597222222218842</v>
      </c>
      <c r="AS1311" s="38">
        <f t="shared" si="944"/>
        <v>0.17678923611107714</v>
      </c>
      <c r="AU1311" s="33">
        <v>4.1898148148140097E-3</v>
      </c>
    </row>
    <row r="1312" spans="1:47">
      <c r="A1312" s="33">
        <v>4.1909722222214204E-3</v>
      </c>
      <c r="B1312" s="34">
        <v>4.1909722222214204E-3</v>
      </c>
      <c r="C1312" s="35">
        <f t="shared" si="902"/>
        <v>8.3819444444428407E-3</v>
      </c>
      <c r="D1312" s="35">
        <f t="shared" si="903"/>
        <v>1.2572916666664262E-2</v>
      </c>
      <c r="E1312" s="35">
        <f t="shared" si="904"/>
        <v>1.6763888888885681E-2</v>
      </c>
      <c r="F1312" s="36">
        <f t="shared" si="905"/>
        <v>2.0954861111107101E-2</v>
      </c>
      <c r="G1312" s="35">
        <f t="shared" si="906"/>
        <v>2.5145833333328524E-2</v>
      </c>
      <c r="H1312" s="35">
        <f t="shared" si="907"/>
        <v>2.9336805555549943E-2</v>
      </c>
      <c r="I1312" s="35">
        <f t="shared" si="908"/>
        <v>3.3527777777771363E-2</v>
      </c>
      <c r="J1312" s="35">
        <f t="shared" si="909"/>
        <v>3.7718749999992786E-2</v>
      </c>
      <c r="K1312" s="36">
        <f t="shared" si="910"/>
        <v>4.1909722222214202E-2</v>
      </c>
      <c r="L1312" s="35">
        <f t="shared" si="911"/>
        <v>4.6100694444435625E-2</v>
      </c>
      <c r="M1312" s="35">
        <f t="shared" si="912"/>
        <v>5.0291666666657048E-2</v>
      </c>
      <c r="N1312" s="35">
        <f t="shared" si="913"/>
        <v>5.4482638888878464E-2</v>
      </c>
      <c r="O1312" s="35">
        <f t="shared" si="914"/>
        <v>5.8673611111099887E-2</v>
      </c>
      <c r="P1312" s="36">
        <f t="shared" si="915"/>
        <v>6.2864583333321303E-2</v>
      </c>
      <c r="Q1312" s="35">
        <f t="shared" si="916"/>
        <v>6.7055555555542726E-2</v>
      </c>
      <c r="R1312" s="35">
        <f t="shared" si="917"/>
        <v>7.1246527777764149E-2</v>
      </c>
      <c r="S1312" s="35">
        <f t="shared" si="918"/>
        <v>7.5437499999985572E-2</v>
      </c>
      <c r="T1312" s="35">
        <f t="shared" si="919"/>
        <v>7.9628472222206981E-2</v>
      </c>
      <c r="U1312" s="36">
        <f t="shared" si="920"/>
        <v>8.3819444444428404E-2</v>
      </c>
      <c r="V1312" s="35">
        <f t="shared" si="921"/>
        <v>8.8010416666649827E-2</v>
      </c>
      <c r="W1312" s="37">
        <f t="shared" si="922"/>
        <v>8.8408559027760861E-2</v>
      </c>
      <c r="X1312" s="35">
        <f t="shared" si="923"/>
        <v>9.220138888887125E-2</v>
      </c>
      <c r="Y1312" s="35">
        <f t="shared" si="924"/>
        <v>9.6392361111092673E-2</v>
      </c>
      <c r="Z1312" s="35">
        <f t="shared" si="925"/>
        <v>0.1005833333333141</v>
      </c>
      <c r="AA1312" s="36">
        <f t="shared" si="926"/>
        <v>0.1047743055555355</v>
      </c>
      <c r="AB1312" s="35">
        <f t="shared" si="927"/>
        <v>0.10896527777775693</v>
      </c>
      <c r="AC1312" s="35">
        <f t="shared" si="928"/>
        <v>0.11315624999997835</v>
      </c>
      <c r="AD1312" s="35">
        <f t="shared" si="929"/>
        <v>0.11734722222219977</v>
      </c>
      <c r="AE1312" s="35">
        <f t="shared" si="930"/>
        <v>0.1215381944444212</v>
      </c>
      <c r="AF1312" s="36">
        <f t="shared" si="931"/>
        <v>0.12572916666664261</v>
      </c>
      <c r="AG1312" s="35">
        <f t="shared" si="932"/>
        <v>0.12992013888886403</v>
      </c>
      <c r="AH1312" s="35">
        <f t="shared" si="933"/>
        <v>0.13411111111108545</v>
      </c>
      <c r="AI1312" s="35">
        <f t="shared" si="934"/>
        <v>0.13830208333330687</v>
      </c>
      <c r="AJ1312" s="35">
        <f t="shared" si="935"/>
        <v>0.1424930555555283</v>
      </c>
      <c r="AK1312" s="36">
        <f t="shared" si="936"/>
        <v>0.14668402777774972</v>
      </c>
      <c r="AL1312" s="35">
        <f t="shared" si="937"/>
        <v>0.15087499999997114</v>
      </c>
      <c r="AM1312" s="35">
        <f t="shared" si="938"/>
        <v>0.15506597222219257</v>
      </c>
      <c r="AN1312" s="35">
        <f t="shared" si="939"/>
        <v>0.15925694444441396</v>
      </c>
      <c r="AO1312" s="35">
        <f t="shared" si="940"/>
        <v>0.16344791666663538</v>
      </c>
      <c r="AP1312" s="36">
        <f t="shared" si="941"/>
        <v>0.16763888888885681</v>
      </c>
      <c r="AQ1312" s="35">
        <f t="shared" si="942"/>
        <v>0.17182986111107823</v>
      </c>
      <c r="AR1312" s="35">
        <f t="shared" si="943"/>
        <v>0.17602083333329965</v>
      </c>
      <c r="AS1312" s="38">
        <f t="shared" si="944"/>
        <v>0.17683807291663284</v>
      </c>
      <c r="AU1312" s="33">
        <v>4.1909722222214204E-3</v>
      </c>
    </row>
    <row r="1313" spans="1:47">
      <c r="A1313" s="33">
        <v>4.1921296296288197E-3</v>
      </c>
      <c r="B1313" s="34">
        <v>4.1921296296288197E-3</v>
      </c>
      <c r="C1313" s="35">
        <f t="shared" ref="C1313:C1376" si="945">B1313*2</f>
        <v>8.3842592592576395E-3</v>
      </c>
      <c r="D1313" s="35">
        <f t="shared" si="903"/>
        <v>1.2576388888886458E-2</v>
      </c>
      <c r="E1313" s="35">
        <f t="shared" si="904"/>
        <v>1.6768518518515279E-2</v>
      </c>
      <c r="F1313" s="36">
        <f t="shared" si="905"/>
        <v>2.09606481481441E-2</v>
      </c>
      <c r="G1313" s="35">
        <f t="shared" si="906"/>
        <v>2.5152777777772917E-2</v>
      </c>
      <c r="H1313" s="35">
        <f t="shared" si="907"/>
        <v>2.9344907407401737E-2</v>
      </c>
      <c r="I1313" s="35">
        <f t="shared" si="908"/>
        <v>3.3537037037030558E-2</v>
      </c>
      <c r="J1313" s="35">
        <f t="shared" si="909"/>
        <v>3.7729166666659375E-2</v>
      </c>
      <c r="K1313" s="36">
        <f t="shared" si="910"/>
        <v>4.1921296296288199E-2</v>
      </c>
      <c r="L1313" s="35">
        <f t="shared" si="911"/>
        <v>4.6113425925917016E-2</v>
      </c>
      <c r="M1313" s="35">
        <f t="shared" si="912"/>
        <v>5.0305555555545833E-2</v>
      </c>
      <c r="N1313" s="35">
        <f t="shared" si="913"/>
        <v>5.4497685185174657E-2</v>
      </c>
      <c r="O1313" s="35">
        <f t="shared" si="914"/>
        <v>5.8689814814803475E-2</v>
      </c>
      <c r="P1313" s="36">
        <f t="shared" si="915"/>
        <v>6.2881944444432292E-2</v>
      </c>
      <c r="Q1313" s="35">
        <f t="shared" si="916"/>
        <v>6.7074074074061116E-2</v>
      </c>
      <c r="R1313" s="35">
        <f t="shared" si="917"/>
        <v>7.126620370368994E-2</v>
      </c>
      <c r="S1313" s="35">
        <f t="shared" si="918"/>
        <v>7.545833333331875E-2</v>
      </c>
      <c r="T1313" s="35">
        <f t="shared" si="919"/>
        <v>7.9650462962947574E-2</v>
      </c>
      <c r="U1313" s="36">
        <f t="shared" si="920"/>
        <v>8.3842592592576398E-2</v>
      </c>
      <c r="V1313" s="35">
        <f t="shared" si="921"/>
        <v>8.8034722222205208E-2</v>
      </c>
      <c r="W1313" s="37">
        <f t="shared" si="922"/>
        <v>8.8432974537019954E-2</v>
      </c>
      <c r="X1313" s="35">
        <f t="shared" si="923"/>
        <v>9.2226851851834032E-2</v>
      </c>
      <c r="Y1313" s="35">
        <f t="shared" si="924"/>
        <v>9.6418981481462857E-2</v>
      </c>
      <c r="Z1313" s="35">
        <f t="shared" si="925"/>
        <v>0.10061111111109167</v>
      </c>
      <c r="AA1313" s="36">
        <f t="shared" si="926"/>
        <v>0.10480324074072049</v>
      </c>
      <c r="AB1313" s="35">
        <f t="shared" si="927"/>
        <v>0.10899537037034931</v>
      </c>
      <c r="AC1313" s="35">
        <f t="shared" si="928"/>
        <v>0.11318749999997814</v>
      </c>
      <c r="AD1313" s="35">
        <f t="shared" si="929"/>
        <v>0.11737962962960695</v>
      </c>
      <c r="AE1313" s="35">
        <f t="shared" si="930"/>
        <v>0.12157175925923577</v>
      </c>
      <c r="AF1313" s="36">
        <f t="shared" si="931"/>
        <v>0.12576388888886458</v>
      </c>
      <c r="AG1313" s="35">
        <f t="shared" si="932"/>
        <v>0.12995601851849342</v>
      </c>
      <c r="AH1313" s="35">
        <f t="shared" si="933"/>
        <v>0.13414814814812223</v>
      </c>
      <c r="AI1313" s="35">
        <f t="shared" si="934"/>
        <v>0.13834027777775104</v>
      </c>
      <c r="AJ1313" s="35">
        <f t="shared" si="935"/>
        <v>0.14253240740737988</v>
      </c>
      <c r="AK1313" s="36">
        <f t="shared" si="936"/>
        <v>0.14672453703700869</v>
      </c>
      <c r="AL1313" s="35">
        <f t="shared" si="937"/>
        <v>0.1509166666666375</v>
      </c>
      <c r="AM1313" s="35">
        <f t="shared" si="938"/>
        <v>0.15510879629626634</v>
      </c>
      <c r="AN1313" s="35">
        <f t="shared" si="939"/>
        <v>0.15930092592589515</v>
      </c>
      <c r="AO1313" s="35">
        <f t="shared" si="940"/>
        <v>0.16349305555552396</v>
      </c>
      <c r="AP1313" s="36">
        <f t="shared" si="941"/>
        <v>0.1676851851851528</v>
      </c>
      <c r="AQ1313" s="35">
        <f t="shared" si="942"/>
        <v>0.17187731481478161</v>
      </c>
      <c r="AR1313" s="35">
        <f t="shared" si="943"/>
        <v>0.17606944444441042</v>
      </c>
      <c r="AS1313" s="38">
        <f t="shared" si="944"/>
        <v>0.17688690972218804</v>
      </c>
      <c r="AU1313" s="33">
        <v>4.1921296296288197E-3</v>
      </c>
    </row>
    <row r="1314" spans="1:47">
      <c r="A1314" s="33">
        <v>4.1932870370362399E-3</v>
      </c>
      <c r="B1314" s="34">
        <v>4.1932870370362399E-3</v>
      </c>
      <c r="C1314" s="35">
        <f t="shared" si="945"/>
        <v>8.3865740740724799E-3</v>
      </c>
      <c r="D1314" s="35">
        <f t="shared" si="903"/>
        <v>1.2579861111108721E-2</v>
      </c>
      <c r="E1314" s="35">
        <f t="shared" si="904"/>
        <v>1.677314814814496E-2</v>
      </c>
      <c r="F1314" s="36">
        <f t="shared" si="905"/>
        <v>2.0966435185181199E-2</v>
      </c>
      <c r="G1314" s="35">
        <f t="shared" si="906"/>
        <v>2.5159722222217441E-2</v>
      </c>
      <c r="H1314" s="35">
        <f t="shared" si="907"/>
        <v>2.935300925925368E-2</v>
      </c>
      <c r="I1314" s="35">
        <f t="shared" si="908"/>
        <v>3.3546296296289919E-2</v>
      </c>
      <c r="J1314" s="35">
        <f t="shared" si="909"/>
        <v>3.7739583333326158E-2</v>
      </c>
      <c r="K1314" s="36">
        <f t="shared" si="910"/>
        <v>4.1932870370362398E-2</v>
      </c>
      <c r="L1314" s="35">
        <f t="shared" si="911"/>
        <v>4.6126157407398637E-2</v>
      </c>
      <c r="M1314" s="35">
        <f t="shared" si="912"/>
        <v>5.0319444444434883E-2</v>
      </c>
      <c r="N1314" s="35">
        <f t="shared" si="913"/>
        <v>5.4512731481471122E-2</v>
      </c>
      <c r="O1314" s="35">
        <f t="shared" si="914"/>
        <v>5.8706018518507361E-2</v>
      </c>
      <c r="P1314" s="36">
        <f t="shared" si="915"/>
        <v>6.28993055555436E-2</v>
      </c>
      <c r="Q1314" s="35">
        <f t="shared" si="916"/>
        <v>6.7092592592579839E-2</v>
      </c>
      <c r="R1314" s="35">
        <f t="shared" si="917"/>
        <v>7.1285879629616078E-2</v>
      </c>
      <c r="S1314" s="35">
        <f t="shared" si="918"/>
        <v>7.5479166666652317E-2</v>
      </c>
      <c r="T1314" s="35">
        <f t="shared" si="919"/>
        <v>7.9672453703688556E-2</v>
      </c>
      <c r="U1314" s="36">
        <f t="shared" si="920"/>
        <v>8.3865740740724795E-2</v>
      </c>
      <c r="V1314" s="35">
        <f t="shared" si="921"/>
        <v>8.8059027777761034E-2</v>
      </c>
      <c r="W1314" s="37">
        <f t="shared" si="922"/>
        <v>8.8457390046279477E-2</v>
      </c>
      <c r="X1314" s="35">
        <f t="shared" si="923"/>
        <v>9.2252314814797273E-2</v>
      </c>
      <c r="Y1314" s="35">
        <f t="shared" si="924"/>
        <v>9.6445601851833512E-2</v>
      </c>
      <c r="Z1314" s="35">
        <f t="shared" si="925"/>
        <v>0.10063888888886977</v>
      </c>
      <c r="AA1314" s="36">
        <f t="shared" si="926"/>
        <v>0.104832175925906</v>
      </c>
      <c r="AB1314" s="35">
        <f t="shared" si="927"/>
        <v>0.10902546296294224</v>
      </c>
      <c r="AC1314" s="35">
        <f t="shared" si="928"/>
        <v>0.11321874999997848</v>
      </c>
      <c r="AD1314" s="35">
        <f t="shared" si="929"/>
        <v>0.11741203703701472</v>
      </c>
      <c r="AE1314" s="35">
        <f t="shared" si="930"/>
        <v>0.12160532407405096</v>
      </c>
      <c r="AF1314" s="36">
        <f t="shared" si="931"/>
        <v>0.1257986111110872</v>
      </c>
      <c r="AG1314" s="35">
        <f t="shared" si="932"/>
        <v>0.12999189814812342</v>
      </c>
      <c r="AH1314" s="35">
        <f t="shared" si="933"/>
        <v>0.13418518518515968</v>
      </c>
      <c r="AI1314" s="35">
        <f t="shared" si="934"/>
        <v>0.13837847222219593</v>
      </c>
      <c r="AJ1314" s="35">
        <f t="shared" si="935"/>
        <v>0.14257175925923216</v>
      </c>
      <c r="AK1314" s="36">
        <f t="shared" si="936"/>
        <v>0.14676504629626841</v>
      </c>
      <c r="AL1314" s="35">
        <f t="shared" si="937"/>
        <v>0.15095833333330463</v>
      </c>
      <c r="AM1314" s="35">
        <f t="shared" si="938"/>
        <v>0.15515162037034089</v>
      </c>
      <c r="AN1314" s="35">
        <f t="shared" si="939"/>
        <v>0.15934490740737711</v>
      </c>
      <c r="AO1314" s="35">
        <f t="shared" si="940"/>
        <v>0.16353819444441337</v>
      </c>
      <c r="AP1314" s="36">
        <f t="shared" si="941"/>
        <v>0.16773148148144959</v>
      </c>
      <c r="AQ1314" s="35">
        <f t="shared" si="942"/>
        <v>0.17192476851848584</v>
      </c>
      <c r="AR1314" s="35">
        <f t="shared" si="943"/>
        <v>0.17611805555552207</v>
      </c>
      <c r="AS1314" s="38">
        <f t="shared" si="944"/>
        <v>0.17693574652774416</v>
      </c>
      <c r="AU1314" s="33">
        <v>4.1932870370362399E-3</v>
      </c>
    </row>
    <row r="1315" spans="1:47">
      <c r="A1315" s="33">
        <v>4.1944444444436497E-3</v>
      </c>
      <c r="B1315" s="34">
        <v>4.1944444444436497E-3</v>
      </c>
      <c r="C1315" s="35">
        <f t="shared" si="945"/>
        <v>8.3888888888872994E-3</v>
      </c>
      <c r="D1315" s="35">
        <f t="shared" si="903"/>
        <v>1.2583333333330948E-2</v>
      </c>
      <c r="E1315" s="35">
        <f t="shared" si="904"/>
        <v>1.6777777777774599E-2</v>
      </c>
      <c r="F1315" s="36">
        <f t="shared" si="905"/>
        <v>2.0972222222218249E-2</v>
      </c>
      <c r="G1315" s="35">
        <f t="shared" si="906"/>
        <v>2.5166666666661897E-2</v>
      </c>
      <c r="H1315" s="35">
        <f t="shared" si="907"/>
        <v>2.9361111111105547E-2</v>
      </c>
      <c r="I1315" s="35">
        <f t="shared" si="908"/>
        <v>3.3555555555549198E-2</v>
      </c>
      <c r="J1315" s="35">
        <f t="shared" si="909"/>
        <v>3.7749999999992845E-2</v>
      </c>
      <c r="K1315" s="36">
        <f t="shared" si="910"/>
        <v>4.1944444444436499E-2</v>
      </c>
      <c r="L1315" s="35">
        <f t="shared" si="911"/>
        <v>4.6138888888880146E-2</v>
      </c>
      <c r="M1315" s="35">
        <f t="shared" si="912"/>
        <v>5.0333333333323793E-2</v>
      </c>
      <c r="N1315" s="35">
        <f t="shared" si="913"/>
        <v>5.4527777777767447E-2</v>
      </c>
      <c r="O1315" s="35">
        <f t="shared" si="914"/>
        <v>5.8722222222211094E-2</v>
      </c>
      <c r="P1315" s="36">
        <f t="shared" si="915"/>
        <v>6.2916666666654741E-2</v>
      </c>
      <c r="Q1315" s="35">
        <f t="shared" si="916"/>
        <v>6.7111111111098395E-2</v>
      </c>
      <c r="R1315" s="35">
        <f t="shared" si="917"/>
        <v>7.1305555555542049E-2</v>
      </c>
      <c r="S1315" s="35">
        <f t="shared" si="918"/>
        <v>7.549999999998569E-2</v>
      </c>
      <c r="T1315" s="35">
        <f t="shared" si="919"/>
        <v>7.9694444444429344E-2</v>
      </c>
      <c r="U1315" s="36">
        <f t="shared" si="920"/>
        <v>8.3888888888872998E-2</v>
      </c>
      <c r="V1315" s="35">
        <f t="shared" si="921"/>
        <v>8.8083333333316638E-2</v>
      </c>
      <c r="W1315" s="37">
        <f t="shared" si="922"/>
        <v>8.8481805555538792E-2</v>
      </c>
      <c r="X1315" s="35">
        <f t="shared" si="923"/>
        <v>9.2277777777760292E-2</v>
      </c>
      <c r="Y1315" s="35">
        <f t="shared" si="924"/>
        <v>9.6472222222203946E-2</v>
      </c>
      <c r="Z1315" s="35">
        <f t="shared" si="925"/>
        <v>0.10066666666664759</v>
      </c>
      <c r="AA1315" s="36">
        <f t="shared" si="926"/>
        <v>0.10486111111109124</v>
      </c>
      <c r="AB1315" s="35">
        <f t="shared" si="927"/>
        <v>0.10905555555553489</v>
      </c>
      <c r="AC1315" s="35">
        <f t="shared" si="928"/>
        <v>0.11324999999997855</v>
      </c>
      <c r="AD1315" s="35">
        <f t="shared" si="929"/>
        <v>0.11744444444442219</v>
      </c>
      <c r="AE1315" s="35">
        <f t="shared" si="930"/>
        <v>0.12163888888886584</v>
      </c>
      <c r="AF1315" s="36">
        <f t="shared" si="931"/>
        <v>0.12583333333330948</v>
      </c>
      <c r="AG1315" s="35">
        <f t="shared" si="932"/>
        <v>0.13002777777775315</v>
      </c>
      <c r="AH1315" s="35">
        <f t="shared" si="933"/>
        <v>0.13422222222219679</v>
      </c>
      <c r="AI1315" s="35">
        <f t="shared" si="934"/>
        <v>0.13841666666664043</v>
      </c>
      <c r="AJ1315" s="35">
        <f t="shared" si="935"/>
        <v>0.1426111111110841</v>
      </c>
      <c r="AK1315" s="36">
        <f t="shared" si="936"/>
        <v>0.14680555555552774</v>
      </c>
      <c r="AL1315" s="35">
        <f t="shared" si="937"/>
        <v>0.15099999999997138</v>
      </c>
      <c r="AM1315" s="35">
        <f t="shared" si="938"/>
        <v>0.15519444444441505</v>
      </c>
      <c r="AN1315" s="35">
        <f t="shared" si="939"/>
        <v>0.15938888888885869</v>
      </c>
      <c r="AO1315" s="35">
        <f t="shared" si="940"/>
        <v>0.16358333333330233</v>
      </c>
      <c r="AP1315" s="36">
        <f t="shared" si="941"/>
        <v>0.167777777777746</v>
      </c>
      <c r="AQ1315" s="35">
        <f t="shared" si="942"/>
        <v>0.17197222222218964</v>
      </c>
      <c r="AR1315" s="35">
        <f t="shared" si="943"/>
        <v>0.17616666666663328</v>
      </c>
      <c r="AS1315" s="38">
        <f t="shared" si="944"/>
        <v>0.17698458333329981</v>
      </c>
      <c r="AU1315" s="33">
        <v>4.1944444444436497E-3</v>
      </c>
    </row>
    <row r="1316" spans="1:47">
      <c r="A1316" s="33">
        <v>4.1956018518510404E-3</v>
      </c>
      <c r="B1316" s="34">
        <v>4.1956018518510404E-3</v>
      </c>
      <c r="C1316" s="35">
        <f t="shared" si="945"/>
        <v>8.3912037037020808E-3</v>
      </c>
      <c r="D1316" s="35">
        <f t="shared" si="903"/>
        <v>1.258680555555312E-2</v>
      </c>
      <c r="E1316" s="35">
        <f t="shared" si="904"/>
        <v>1.6782407407404162E-2</v>
      </c>
      <c r="F1316" s="36">
        <f t="shared" si="905"/>
        <v>2.0978009259255203E-2</v>
      </c>
      <c r="G1316" s="35">
        <f t="shared" si="906"/>
        <v>2.5173611111106241E-2</v>
      </c>
      <c r="H1316" s="35">
        <f t="shared" si="907"/>
        <v>2.9369212962957282E-2</v>
      </c>
      <c r="I1316" s="35">
        <f t="shared" si="908"/>
        <v>3.3564814814808323E-2</v>
      </c>
      <c r="J1316" s="35">
        <f t="shared" si="909"/>
        <v>3.7760416666659365E-2</v>
      </c>
      <c r="K1316" s="36">
        <f t="shared" si="910"/>
        <v>4.1956018518510406E-2</v>
      </c>
      <c r="L1316" s="35">
        <f t="shared" si="911"/>
        <v>4.6151620370361447E-2</v>
      </c>
      <c r="M1316" s="35">
        <f t="shared" si="912"/>
        <v>5.0347222222212482E-2</v>
      </c>
      <c r="N1316" s="35">
        <f t="shared" si="913"/>
        <v>5.4542824074063523E-2</v>
      </c>
      <c r="O1316" s="35">
        <f t="shared" si="914"/>
        <v>5.8738425925914564E-2</v>
      </c>
      <c r="P1316" s="36">
        <f t="shared" si="915"/>
        <v>6.2934027777765605E-2</v>
      </c>
      <c r="Q1316" s="35">
        <f t="shared" si="916"/>
        <v>6.7129629629616647E-2</v>
      </c>
      <c r="R1316" s="35">
        <f t="shared" si="917"/>
        <v>7.1325231481467688E-2</v>
      </c>
      <c r="S1316" s="35">
        <f t="shared" si="918"/>
        <v>7.5520833333318729E-2</v>
      </c>
      <c r="T1316" s="35">
        <f t="shared" si="919"/>
        <v>7.9716435185169771E-2</v>
      </c>
      <c r="U1316" s="36">
        <f t="shared" si="920"/>
        <v>8.3912037037020812E-2</v>
      </c>
      <c r="V1316" s="35">
        <f t="shared" si="921"/>
        <v>8.8107638888871853E-2</v>
      </c>
      <c r="W1316" s="37">
        <f t="shared" si="922"/>
        <v>8.8506221064797691E-2</v>
      </c>
      <c r="X1316" s="35">
        <f t="shared" si="923"/>
        <v>9.2303240740722894E-2</v>
      </c>
      <c r="Y1316" s="35">
        <f t="shared" si="924"/>
        <v>9.6498842592573936E-2</v>
      </c>
      <c r="Z1316" s="35">
        <f t="shared" si="925"/>
        <v>0.10069444444442496</v>
      </c>
      <c r="AA1316" s="36">
        <f t="shared" si="926"/>
        <v>0.104890046296276</v>
      </c>
      <c r="AB1316" s="35">
        <f t="shared" si="927"/>
        <v>0.10908564814812705</v>
      </c>
      <c r="AC1316" s="35">
        <f t="shared" si="928"/>
        <v>0.11328124999997809</v>
      </c>
      <c r="AD1316" s="35">
        <f t="shared" si="929"/>
        <v>0.11747685185182913</v>
      </c>
      <c r="AE1316" s="35">
        <f t="shared" si="930"/>
        <v>0.12167245370368017</v>
      </c>
      <c r="AF1316" s="36">
        <f t="shared" si="931"/>
        <v>0.12586805555553121</v>
      </c>
      <c r="AG1316" s="35">
        <f t="shared" si="932"/>
        <v>0.13006365740738227</v>
      </c>
      <c r="AH1316" s="35">
        <f t="shared" si="933"/>
        <v>0.13425925925923329</v>
      </c>
      <c r="AI1316" s="35">
        <f t="shared" si="934"/>
        <v>0.13845486111108432</v>
      </c>
      <c r="AJ1316" s="35">
        <f t="shared" si="935"/>
        <v>0.14265046296293538</v>
      </c>
      <c r="AK1316" s="36">
        <f t="shared" si="936"/>
        <v>0.1468460648147864</v>
      </c>
      <c r="AL1316" s="35">
        <f t="shared" si="937"/>
        <v>0.15104166666663746</v>
      </c>
      <c r="AM1316" s="35">
        <f t="shared" si="938"/>
        <v>0.15523726851848849</v>
      </c>
      <c r="AN1316" s="35">
        <f t="shared" si="939"/>
        <v>0.15943287037033954</v>
      </c>
      <c r="AO1316" s="35">
        <f t="shared" si="940"/>
        <v>0.16362847222219057</v>
      </c>
      <c r="AP1316" s="36">
        <f t="shared" si="941"/>
        <v>0.16782407407404162</v>
      </c>
      <c r="AQ1316" s="35">
        <f t="shared" si="942"/>
        <v>0.17201967592589265</v>
      </c>
      <c r="AR1316" s="35">
        <f t="shared" si="943"/>
        <v>0.17621527777774371</v>
      </c>
      <c r="AS1316" s="38">
        <f t="shared" si="944"/>
        <v>0.17703342013885465</v>
      </c>
      <c r="AU1316" s="33">
        <v>4.1956018518510404E-3</v>
      </c>
    </row>
    <row r="1317" spans="1:47">
      <c r="A1317" s="33">
        <v>4.1967592592584597E-3</v>
      </c>
      <c r="B1317" s="34">
        <v>4.1967592592584597E-3</v>
      </c>
      <c r="C1317" s="35">
        <f t="shared" si="945"/>
        <v>8.3935185185169195E-3</v>
      </c>
      <c r="D1317" s="35">
        <f t="shared" si="903"/>
        <v>1.2590277777775379E-2</v>
      </c>
      <c r="E1317" s="35">
        <f t="shared" si="904"/>
        <v>1.6787037037033839E-2</v>
      </c>
      <c r="F1317" s="36">
        <f t="shared" si="905"/>
        <v>2.0983796296292299E-2</v>
      </c>
      <c r="G1317" s="35">
        <f t="shared" si="906"/>
        <v>2.5180555555550758E-2</v>
      </c>
      <c r="H1317" s="35">
        <f t="shared" si="907"/>
        <v>2.9377314814809218E-2</v>
      </c>
      <c r="I1317" s="35">
        <f t="shared" si="908"/>
        <v>3.3574074074067678E-2</v>
      </c>
      <c r="J1317" s="35">
        <f t="shared" si="909"/>
        <v>3.7770833333326134E-2</v>
      </c>
      <c r="K1317" s="36">
        <f t="shared" si="910"/>
        <v>4.1967592592584597E-2</v>
      </c>
      <c r="L1317" s="35">
        <f t="shared" si="911"/>
        <v>4.6164351851843061E-2</v>
      </c>
      <c r="M1317" s="35">
        <f t="shared" si="912"/>
        <v>5.0361111111101517E-2</v>
      </c>
      <c r="N1317" s="35">
        <f t="shared" si="913"/>
        <v>5.4557870370359973E-2</v>
      </c>
      <c r="O1317" s="35">
        <f t="shared" si="914"/>
        <v>5.8754629629618436E-2</v>
      </c>
      <c r="P1317" s="36">
        <f t="shared" si="915"/>
        <v>6.29513888888769E-2</v>
      </c>
      <c r="Q1317" s="35">
        <f t="shared" si="916"/>
        <v>6.7148148148135356E-2</v>
      </c>
      <c r="R1317" s="35">
        <f t="shared" si="917"/>
        <v>7.1344907407393812E-2</v>
      </c>
      <c r="S1317" s="35">
        <f t="shared" si="918"/>
        <v>7.5541666666652268E-2</v>
      </c>
      <c r="T1317" s="35">
        <f t="shared" si="919"/>
        <v>7.9738425925910739E-2</v>
      </c>
      <c r="U1317" s="36">
        <f t="shared" si="920"/>
        <v>8.3935185185169195E-2</v>
      </c>
      <c r="V1317" s="35">
        <f t="shared" si="921"/>
        <v>8.8131944444427651E-2</v>
      </c>
      <c r="W1317" s="37">
        <f t="shared" si="922"/>
        <v>8.85306365740572E-2</v>
      </c>
      <c r="X1317" s="35">
        <f t="shared" si="923"/>
        <v>9.2328703703686121E-2</v>
      </c>
      <c r="Y1317" s="35">
        <f t="shared" si="924"/>
        <v>9.6525462962944578E-2</v>
      </c>
      <c r="Z1317" s="35">
        <f t="shared" si="925"/>
        <v>0.10072222222220303</v>
      </c>
      <c r="AA1317" s="36">
        <f t="shared" si="926"/>
        <v>0.10491898148146149</v>
      </c>
      <c r="AB1317" s="35">
        <f t="shared" si="927"/>
        <v>0.10911574074071995</v>
      </c>
      <c r="AC1317" s="35">
        <f t="shared" si="928"/>
        <v>0.11331249999997842</v>
      </c>
      <c r="AD1317" s="35">
        <f t="shared" si="929"/>
        <v>0.11750925925923687</v>
      </c>
      <c r="AE1317" s="35">
        <f t="shared" si="930"/>
        <v>0.12170601851849533</v>
      </c>
      <c r="AF1317" s="36">
        <f t="shared" si="931"/>
        <v>0.1259027777777538</v>
      </c>
      <c r="AG1317" s="35">
        <f t="shared" si="932"/>
        <v>0.13009953703701224</v>
      </c>
      <c r="AH1317" s="35">
        <f t="shared" si="933"/>
        <v>0.13429629629627071</v>
      </c>
      <c r="AI1317" s="35">
        <f t="shared" si="934"/>
        <v>0.13849305555552918</v>
      </c>
      <c r="AJ1317" s="35">
        <f t="shared" si="935"/>
        <v>0.14268981481478762</v>
      </c>
      <c r="AK1317" s="36">
        <f t="shared" si="936"/>
        <v>0.14688657407404609</v>
      </c>
      <c r="AL1317" s="35">
        <f t="shared" si="937"/>
        <v>0.15108333333330454</v>
      </c>
      <c r="AM1317" s="35">
        <f t="shared" si="938"/>
        <v>0.15528009259256301</v>
      </c>
      <c r="AN1317" s="35">
        <f t="shared" si="939"/>
        <v>0.15947685185182148</v>
      </c>
      <c r="AO1317" s="35">
        <f t="shared" si="940"/>
        <v>0.16367361111107992</v>
      </c>
      <c r="AP1317" s="36">
        <f t="shared" si="941"/>
        <v>0.16787037037033839</v>
      </c>
      <c r="AQ1317" s="35">
        <f t="shared" si="942"/>
        <v>0.17206712962959686</v>
      </c>
      <c r="AR1317" s="35">
        <f t="shared" si="943"/>
        <v>0.1762638888888553</v>
      </c>
      <c r="AS1317" s="38">
        <f t="shared" si="944"/>
        <v>0.17708225694441071</v>
      </c>
      <c r="AU1317" s="33">
        <v>4.1967592592584597E-3</v>
      </c>
    </row>
    <row r="1318" spans="1:47">
      <c r="A1318" s="33">
        <v>4.1979166666658704E-3</v>
      </c>
      <c r="B1318" s="34">
        <v>4.1979166666658704E-3</v>
      </c>
      <c r="C1318" s="35">
        <f t="shared" si="945"/>
        <v>8.3958333333317408E-3</v>
      </c>
      <c r="D1318" s="35">
        <f t="shared" si="903"/>
        <v>1.259374999999761E-2</v>
      </c>
      <c r="E1318" s="35">
        <f t="shared" si="904"/>
        <v>1.6791666666663482E-2</v>
      </c>
      <c r="F1318" s="36">
        <f t="shared" si="905"/>
        <v>2.0989583333329353E-2</v>
      </c>
      <c r="G1318" s="35">
        <f t="shared" si="906"/>
        <v>2.5187499999995221E-2</v>
      </c>
      <c r="H1318" s="35">
        <f t="shared" si="907"/>
        <v>2.9385416666661092E-2</v>
      </c>
      <c r="I1318" s="35">
        <f t="shared" si="908"/>
        <v>3.3583333333326963E-2</v>
      </c>
      <c r="J1318" s="35">
        <f t="shared" si="909"/>
        <v>3.7781249999992834E-2</v>
      </c>
      <c r="K1318" s="36">
        <f t="shared" si="910"/>
        <v>4.1979166666658706E-2</v>
      </c>
      <c r="L1318" s="35">
        <f t="shared" si="911"/>
        <v>4.6177083333324577E-2</v>
      </c>
      <c r="M1318" s="35">
        <f t="shared" si="912"/>
        <v>5.0374999999990441E-2</v>
      </c>
      <c r="N1318" s="35">
        <f t="shared" si="913"/>
        <v>5.4572916666656313E-2</v>
      </c>
      <c r="O1318" s="35">
        <f t="shared" si="914"/>
        <v>5.8770833333322184E-2</v>
      </c>
      <c r="P1318" s="36">
        <f t="shared" si="915"/>
        <v>6.2968749999988055E-2</v>
      </c>
      <c r="Q1318" s="35">
        <f t="shared" si="916"/>
        <v>6.7166666666653926E-2</v>
      </c>
      <c r="R1318" s="35">
        <f t="shared" si="917"/>
        <v>7.1364583333319798E-2</v>
      </c>
      <c r="S1318" s="35">
        <f t="shared" si="918"/>
        <v>7.5562499999985669E-2</v>
      </c>
      <c r="T1318" s="35">
        <f t="shared" si="919"/>
        <v>7.976041666665154E-2</v>
      </c>
      <c r="U1318" s="36">
        <f t="shared" si="920"/>
        <v>8.3958333333317411E-2</v>
      </c>
      <c r="V1318" s="35">
        <f t="shared" si="921"/>
        <v>8.8156249999983283E-2</v>
      </c>
      <c r="W1318" s="37">
        <f t="shared" si="922"/>
        <v>8.8555052083316529E-2</v>
      </c>
      <c r="X1318" s="35">
        <f t="shared" si="923"/>
        <v>9.2354166666649154E-2</v>
      </c>
      <c r="Y1318" s="35">
        <f t="shared" si="924"/>
        <v>9.6552083333315025E-2</v>
      </c>
      <c r="Z1318" s="35">
        <f t="shared" si="925"/>
        <v>0.10074999999998088</v>
      </c>
      <c r="AA1318" s="36">
        <f t="shared" si="926"/>
        <v>0.10494791666664675</v>
      </c>
      <c r="AB1318" s="35">
        <f t="shared" si="927"/>
        <v>0.10914583333331263</v>
      </c>
      <c r="AC1318" s="35">
        <f t="shared" si="928"/>
        <v>0.1133437499999785</v>
      </c>
      <c r="AD1318" s="35">
        <f t="shared" si="929"/>
        <v>0.11754166666664437</v>
      </c>
      <c r="AE1318" s="35">
        <f t="shared" si="930"/>
        <v>0.12173958333331024</v>
      </c>
      <c r="AF1318" s="36">
        <f t="shared" si="931"/>
        <v>0.12593749999997611</v>
      </c>
      <c r="AG1318" s="35">
        <f t="shared" si="932"/>
        <v>0.130135416666642</v>
      </c>
      <c r="AH1318" s="35">
        <f t="shared" si="933"/>
        <v>0.13433333333330785</v>
      </c>
      <c r="AI1318" s="35">
        <f t="shared" si="934"/>
        <v>0.13853124999997371</v>
      </c>
      <c r="AJ1318" s="35">
        <f t="shared" si="935"/>
        <v>0.1427291666666396</v>
      </c>
      <c r="AK1318" s="36">
        <f t="shared" si="936"/>
        <v>0.14692708333330545</v>
      </c>
      <c r="AL1318" s="35">
        <f t="shared" si="937"/>
        <v>0.15112499999997134</v>
      </c>
      <c r="AM1318" s="35">
        <f t="shared" si="938"/>
        <v>0.1553229166666372</v>
      </c>
      <c r="AN1318" s="35">
        <f t="shared" si="939"/>
        <v>0.15952083333330308</v>
      </c>
      <c r="AO1318" s="35">
        <f t="shared" si="940"/>
        <v>0.16371874999996894</v>
      </c>
      <c r="AP1318" s="36">
        <f t="shared" si="941"/>
        <v>0.16791666666663482</v>
      </c>
      <c r="AQ1318" s="35">
        <f t="shared" si="942"/>
        <v>0.17211458333330068</v>
      </c>
      <c r="AR1318" s="35">
        <f t="shared" si="943"/>
        <v>0.17631249999996657</v>
      </c>
      <c r="AS1318" s="38">
        <f t="shared" si="944"/>
        <v>0.17713109374996641</v>
      </c>
      <c r="AU1318" s="33">
        <v>4.1979166666658704E-3</v>
      </c>
    </row>
    <row r="1319" spans="1:47">
      <c r="A1319" s="33">
        <v>4.1990740740732698E-3</v>
      </c>
      <c r="B1319" s="34">
        <v>4.1990740740732698E-3</v>
      </c>
      <c r="C1319" s="35">
        <f t="shared" si="945"/>
        <v>8.3981481481465396E-3</v>
      </c>
      <c r="D1319" s="35">
        <f t="shared" si="903"/>
        <v>1.259722222221981E-2</v>
      </c>
      <c r="E1319" s="35">
        <f t="shared" si="904"/>
        <v>1.6796296296293079E-2</v>
      </c>
      <c r="F1319" s="36">
        <f t="shared" si="905"/>
        <v>2.0995370370366348E-2</v>
      </c>
      <c r="G1319" s="35">
        <f t="shared" si="906"/>
        <v>2.519444444443962E-2</v>
      </c>
      <c r="H1319" s="35">
        <f t="shared" si="907"/>
        <v>2.9393518518512889E-2</v>
      </c>
      <c r="I1319" s="35">
        <f t="shared" si="908"/>
        <v>3.3592592592586158E-2</v>
      </c>
      <c r="J1319" s="35">
        <f t="shared" si="909"/>
        <v>3.7791666666659431E-2</v>
      </c>
      <c r="K1319" s="36">
        <f t="shared" si="910"/>
        <v>4.1990740740732696E-2</v>
      </c>
      <c r="L1319" s="35">
        <f t="shared" si="911"/>
        <v>4.6189814814805968E-2</v>
      </c>
      <c r="M1319" s="35">
        <f t="shared" si="912"/>
        <v>5.0388888888879241E-2</v>
      </c>
      <c r="N1319" s="35">
        <f t="shared" si="913"/>
        <v>5.4587962962952506E-2</v>
      </c>
      <c r="O1319" s="35">
        <f t="shared" si="914"/>
        <v>5.8787037037025779E-2</v>
      </c>
      <c r="P1319" s="36">
        <f t="shared" si="915"/>
        <v>6.2986111111099044E-2</v>
      </c>
      <c r="Q1319" s="35">
        <f t="shared" si="916"/>
        <v>6.7185185185172316E-2</v>
      </c>
      <c r="R1319" s="35">
        <f t="shared" si="917"/>
        <v>7.1384259259245589E-2</v>
      </c>
      <c r="S1319" s="35">
        <f t="shared" si="918"/>
        <v>7.5583333333318861E-2</v>
      </c>
      <c r="T1319" s="35">
        <f t="shared" si="919"/>
        <v>7.978240740739212E-2</v>
      </c>
      <c r="U1319" s="36">
        <f t="shared" si="920"/>
        <v>8.3981481481465392E-2</v>
      </c>
      <c r="V1319" s="35">
        <f t="shared" si="921"/>
        <v>8.8180555555538664E-2</v>
      </c>
      <c r="W1319" s="37">
        <f t="shared" si="922"/>
        <v>8.8579467592575623E-2</v>
      </c>
      <c r="X1319" s="35">
        <f t="shared" si="923"/>
        <v>9.2379629629611937E-2</v>
      </c>
      <c r="Y1319" s="35">
        <f t="shared" si="924"/>
        <v>9.6578703703685209E-2</v>
      </c>
      <c r="Z1319" s="35">
        <f t="shared" si="925"/>
        <v>0.10077777777775848</v>
      </c>
      <c r="AA1319" s="36">
        <f t="shared" si="926"/>
        <v>0.10497685185183174</v>
      </c>
      <c r="AB1319" s="35">
        <f t="shared" si="927"/>
        <v>0.10917592592590501</v>
      </c>
      <c r="AC1319" s="35">
        <f t="shared" si="928"/>
        <v>0.11337499999997828</v>
      </c>
      <c r="AD1319" s="35">
        <f t="shared" si="929"/>
        <v>0.11757407407405156</v>
      </c>
      <c r="AE1319" s="35">
        <f t="shared" si="930"/>
        <v>0.12177314814812483</v>
      </c>
      <c r="AF1319" s="36">
        <f t="shared" si="931"/>
        <v>0.12597222222219809</v>
      </c>
      <c r="AG1319" s="35">
        <f t="shared" si="932"/>
        <v>0.13017129629627136</v>
      </c>
      <c r="AH1319" s="35">
        <f t="shared" si="933"/>
        <v>0.13437037037034463</v>
      </c>
      <c r="AI1319" s="35">
        <f t="shared" si="934"/>
        <v>0.13856944444441791</v>
      </c>
      <c r="AJ1319" s="35">
        <f t="shared" si="935"/>
        <v>0.14276851851849118</v>
      </c>
      <c r="AK1319" s="36">
        <f t="shared" si="936"/>
        <v>0.14696759259256445</v>
      </c>
      <c r="AL1319" s="35">
        <f t="shared" si="937"/>
        <v>0.15116666666663772</v>
      </c>
      <c r="AM1319" s="35">
        <f t="shared" si="938"/>
        <v>0.15536574074071099</v>
      </c>
      <c r="AN1319" s="35">
        <f t="shared" si="939"/>
        <v>0.15956481481478424</v>
      </c>
      <c r="AO1319" s="35">
        <f t="shared" si="940"/>
        <v>0.16376388888885751</v>
      </c>
      <c r="AP1319" s="36">
        <f t="shared" si="941"/>
        <v>0.16796296296293078</v>
      </c>
      <c r="AQ1319" s="35">
        <f t="shared" si="942"/>
        <v>0.17216203703700406</v>
      </c>
      <c r="AR1319" s="35">
        <f t="shared" si="943"/>
        <v>0.17636111111107733</v>
      </c>
      <c r="AS1319" s="38">
        <f t="shared" si="944"/>
        <v>0.17717993055552161</v>
      </c>
      <c r="AU1319" s="33">
        <v>4.1990740740732698E-3</v>
      </c>
    </row>
    <row r="1320" spans="1:47">
      <c r="A1320" s="33">
        <v>4.2002314814806804E-3</v>
      </c>
      <c r="B1320" s="34">
        <v>4.2002314814806804E-3</v>
      </c>
      <c r="C1320" s="35">
        <f t="shared" si="945"/>
        <v>8.4004629629613609E-3</v>
      </c>
      <c r="D1320" s="35">
        <f t="shared" si="903"/>
        <v>1.2600694444442041E-2</v>
      </c>
      <c r="E1320" s="35">
        <f t="shared" si="904"/>
        <v>1.6800925925922722E-2</v>
      </c>
      <c r="F1320" s="36">
        <f t="shared" si="905"/>
        <v>2.1001157407403402E-2</v>
      </c>
      <c r="G1320" s="35">
        <f t="shared" si="906"/>
        <v>2.5201388888884083E-2</v>
      </c>
      <c r="H1320" s="35">
        <f t="shared" si="907"/>
        <v>2.9401620370364763E-2</v>
      </c>
      <c r="I1320" s="35">
        <f t="shared" si="908"/>
        <v>3.3601851851845443E-2</v>
      </c>
      <c r="J1320" s="35">
        <f t="shared" si="909"/>
        <v>3.7802083333326124E-2</v>
      </c>
      <c r="K1320" s="36">
        <f t="shared" si="910"/>
        <v>4.2002314814806804E-2</v>
      </c>
      <c r="L1320" s="35">
        <f t="shared" si="911"/>
        <v>4.6202546296287485E-2</v>
      </c>
      <c r="M1320" s="35">
        <f t="shared" si="912"/>
        <v>5.0402777777768165E-2</v>
      </c>
      <c r="N1320" s="35">
        <f t="shared" si="913"/>
        <v>5.4603009259248846E-2</v>
      </c>
      <c r="O1320" s="35">
        <f t="shared" si="914"/>
        <v>5.8803240740729526E-2</v>
      </c>
      <c r="P1320" s="36">
        <f t="shared" si="915"/>
        <v>6.3003472222210199E-2</v>
      </c>
      <c r="Q1320" s="35">
        <f t="shared" si="916"/>
        <v>6.7203703703690887E-2</v>
      </c>
      <c r="R1320" s="35">
        <f t="shared" si="917"/>
        <v>7.1403935185171574E-2</v>
      </c>
      <c r="S1320" s="35">
        <f t="shared" si="918"/>
        <v>7.5604166666652248E-2</v>
      </c>
      <c r="T1320" s="35">
        <f t="shared" si="919"/>
        <v>7.9804398148132921E-2</v>
      </c>
      <c r="U1320" s="36">
        <f t="shared" si="920"/>
        <v>8.4004629629613609E-2</v>
      </c>
      <c r="V1320" s="35">
        <f t="shared" si="921"/>
        <v>8.8204861111094296E-2</v>
      </c>
      <c r="W1320" s="37">
        <f t="shared" si="922"/>
        <v>8.8603883101834952E-2</v>
      </c>
      <c r="X1320" s="35">
        <f t="shared" si="923"/>
        <v>9.2405092592574969E-2</v>
      </c>
      <c r="Y1320" s="35">
        <f t="shared" si="924"/>
        <v>9.6605324074055643E-2</v>
      </c>
      <c r="Z1320" s="35">
        <f t="shared" si="925"/>
        <v>0.10080555555553633</v>
      </c>
      <c r="AA1320" s="36">
        <f t="shared" si="926"/>
        <v>0.10500578703701702</v>
      </c>
      <c r="AB1320" s="35">
        <f t="shared" si="927"/>
        <v>0.10920601851849769</v>
      </c>
      <c r="AC1320" s="35">
        <f t="shared" si="928"/>
        <v>0.11340624999997836</v>
      </c>
      <c r="AD1320" s="35">
        <f t="shared" si="929"/>
        <v>0.11760648148145905</v>
      </c>
      <c r="AE1320" s="35">
        <f t="shared" si="930"/>
        <v>0.12180671296293974</v>
      </c>
      <c r="AF1320" s="36">
        <f t="shared" si="931"/>
        <v>0.1260069444444204</v>
      </c>
      <c r="AG1320" s="35">
        <f t="shared" si="932"/>
        <v>0.13020717592590109</v>
      </c>
      <c r="AH1320" s="35">
        <f t="shared" si="933"/>
        <v>0.13440740740738177</v>
      </c>
      <c r="AI1320" s="35">
        <f t="shared" si="934"/>
        <v>0.13860763888886246</v>
      </c>
      <c r="AJ1320" s="35">
        <f t="shared" si="935"/>
        <v>0.14280787037034315</v>
      </c>
      <c r="AK1320" s="36">
        <f t="shared" si="936"/>
        <v>0.14700810185182381</v>
      </c>
      <c r="AL1320" s="35">
        <f t="shared" si="937"/>
        <v>0.1512083333333045</v>
      </c>
      <c r="AM1320" s="35">
        <f t="shared" si="938"/>
        <v>0.15540856481478518</v>
      </c>
      <c r="AN1320" s="35">
        <f t="shared" si="939"/>
        <v>0.15960879629626584</v>
      </c>
      <c r="AO1320" s="35">
        <f t="shared" si="940"/>
        <v>0.16380902777774653</v>
      </c>
      <c r="AP1320" s="36">
        <f t="shared" si="941"/>
        <v>0.16800925925922722</v>
      </c>
      <c r="AQ1320" s="35">
        <f t="shared" si="942"/>
        <v>0.1722094907407079</v>
      </c>
      <c r="AR1320" s="35">
        <f t="shared" si="943"/>
        <v>0.17640972222218859</v>
      </c>
      <c r="AS1320" s="38">
        <f t="shared" si="944"/>
        <v>0.17722876736107732</v>
      </c>
      <c r="AU1320" s="33">
        <v>4.2002314814806804E-3</v>
      </c>
    </row>
    <row r="1321" spans="1:47">
      <c r="A1321" s="33">
        <v>4.2013888888880902E-3</v>
      </c>
      <c r="B1321" s="34">
        <v>4.2013888888880902E-3</v>
      </c>
      <c r="C1321" s="35">
        <f t="shared" si="945"/>
        <v>8.4027777777761804E-3</v>
      </c>
      <c r="D1321" s="35">
        <f t="shared" si="903"/>
        <v>1.2604166666664271E-2</v>
      </c>
      <c r="E1321" s="35">
        <f t="shared" si="904"/>
        <v>1.6805555555552361E-2</v>
      </c>
      <c r="F1321" s="36">
        <f t="shared" si="905"/>
        <v>2.1006944444440449E-2</v>
      </c>
      <c r="G1321" s="35">
        <f t="shared" si="906"/>
        <v>2.5208333333328541E-2</v>
      </c>
      <c r="H1321" s="35">
        <f t="shared" si="907"/>
        <v>2.9409722222216633E-2</v>
      </c>
      <c r="I1321" s="35">
        <f t="shared" si="908"/>
        <v>3.3611111111104722E-2</v>
      </c>
      <c r="J1321" s="35">
        <f t="shared" si="909"/>
        <v>3.781249999999281E-2</v>
      </c>
      <c r="K1321" s="36">
        <f t="shared" si="910"/>
        <v>4.2013888888880899E-2</v>
      </c>
      <c r="L1321" s="35">
        <f t="shared" si="911"/>
        <v>4.6215277777768994E-2</v>
      </c>
      <c r="M1321" s="35">
        <f t="shared" si="912"/>
        <v>5.0416666666657083E-2</v>
      </c>
      <c r="N1321" s="35">
        <f t="shared" si="913"/>
        <v>5.4618055555545171E-2</v>
      </c>
      <c r="O1321" s="35">
        <f t="shared" si="914"/>
        <v>5.8819444444433266E-2</v>
      </c>
      <c r="P1321" s="36">
        <f t="shared" si="915"/>
        <v>6.3020833333321355E-2</v>
      </c>
      <c r="Q1321" s="35">
        <f t="shared" si="916"/>
        <v>6.7222222222209443E-2</v>
      </c>
      <c r="R1321" s="35">
        <f t="shared" si="917"/>
        <v>7.1423611111097532E-2</v>
      </c>
      <c r="S1321" s="35">
        <f t="shared" si="918"/>
        <v>7.562499999998562E-2</v>
      </c>
      <c r="T1321" s="35">
        <f t="shared" si="919"/>
        <v>7.9826388888873709E-2</v>
      </c>
      <c r="U1321" s="36">
        <f t="shared" si="920"/>
        <v>8.4027777777761797E-2</v>
      </c>
      <c r="V1321" s="35">
        <f t="shared" si="921"/>
        <v>8.82291666666499E-2</v>
      </c>
      <c r="W1321" s="37">
        <f t="shared" si="922"/>
        <v>8.8628298611094253E-2</v>
      </c>
      <c r="X1321" s="35">
        <f t="shared" si="923"/>
        <v>9.2430555555537988E-2</v>
      </c>
      <c r="Y1321" s="35">
        <f t="shared" si="924"/>
        <v>9.6631944444426077E-2</v>
      </c>
      <c r="Z1321" s="35">
        <f t="shared" si="925"/>
        <v>0.10083333333331417</v>
      </c>
      <c r="AA1321" s="36">
        <f t="shared" si="926"/>
        <v>0.10503472222220225</v>
      </c>
      <c r="AB1321" s="35">
        <f t="shared" si="927"/>
        <v>0.10923611111109034</v>
      </c>
      <c r="AC1321" s="35">
        <f t="shared" si="928"/>
        <v>0.11343749999997843</v>
      </c>
      <c r="AD1321" s="35">
        <f t="shared" si="929"/>
        <v>0.11763888888886653</v>
      </c>
      <c r="AE1321" s="35">
        <f t="shared" si="930"/>
        <v>0.12184027777775462</v>
      </c>
      <c r="AF1321" s="36">
        <f t="shared" si="931"/>
        <v>0.12604166666664271</v>
      </c>
      <c r="AG1321" s="35">
        <f t="shared" si="932"/>
        <v>0.13024305555553078</v>
      </c>
      <c r="AH1321" s="35">
        <f t="shared" si="933"/>
        <v>0.13444444444441889</v>
      </c>
      <c r="AI1321" s="35">
        <f t="shared" si="934"/>
        <v>0.13864583333330699</v>
      </c>
      <c r="AJ1321" s="35">
        <f t="shared" si="935"/>
        <v>0.14284722222219506</v>
      </c>
      <c r="AK1321" s="36">
        <f t="shared" si="936"/>
        <v>0.14704861111108317</v>
      </c>
      <c r="AL1321" s="35">
        <f t="shared" si="937"/>
        <v>0.15124999999997124</v>
      </c>
      <c r="AM1321" s="35">
        <f t="shared" si="938"/>
        <v>0.15545138888885934</v>
      </c>
      <c r="AN1321" s="35">
        <f t="shared" si="939"/>
        <v>0.15965277777774742</v>
      </c>
      <c r="AO1321" s="35">
        <f t="shared" si="940"/>
        <v>0.16385416666663552</v>
      </c>
      <c r="AP1321" s="36">
        <f t="shared" si="941"/>
        <v>0.16805555555552359</v>
      </c>
      <c r="AQ1321" s="35">
        <f t="shared" si="942"/>
        <v>0.1722569444444117</v>
      </c>
      <c r="AR1321" s="35">
        <f t="shared" si="943"/>
        <v>0.1764583333332998</v>
      </c>
      <c r="AS1321" s="38">
        <f t="shared" si="944"/>
        <v>0.17727760416663296</v>
      </c>
      <c r="AU1321" s="33">
        <v>4.2013888888880902E-3</v>
      </c>
    </row>
    <row r="1322" spans="1:47">
      <c r="A1322" s="33">
        <v>4.2025462962954896E-3</v>
      </c>
      <c r="B1322" s="34">
        <v>4.2025462962954896E-3</v>
      </c>
      <c r="C1322" s="35">
        <f t="shared" si="945"/>
        <v>8.4050925925909792E-3</v>
      </c>
      <c r="D1322" s="35">
        <f t="shared" si="903"/>
        <v>1.2607638888886469E-2</v>
      </c>
      <c r="E1322" s="35">
        <f t="shared" si="904"/>
        <v>1.6810185185181958E-2</v>
      </c>
      <c r="F1322" s="36">
        <f t="shared" si="905"/>
        <v>2.1012731481477448E-2</v>
      </c>
      <c r="G1322" s="35">
        <f t="shared" si="906"/>
        <v>2.5215277777772938E-2</v>
      </c>
      <c r="H1322" s="35">
        <f t="shared" si="907"/>
        <v>2.9417824074068427E-2</v>
      </c>
      <c r="I1322" s="35">
        <f t="shared" si="908"/>
        <v>3.3620370370363917E-2</v>
      </c>
      <c r="J1322" s="35">
        <f t="shared" si="909"/>
        <v>3.7822916666659406E-2</v>
      </c>
      <c r="K1322" s="36">
        <f t="shared" si="910"/>
        <v>4.2025462962954896E-2</v>
      </c>
      <c r="L1322" s="35">
        <f t="shared" si="911"/>
        <v>4.6228009259250386E-2</v>
      </c>
      <c r="M1322" s="35">
        <f t="shared" si="912"/>
        <v>5.0430555555545875E-2</v>
      </c>
      <c r="N1322" s="35">
        <f t="shared" si="913"/>
        <v>5.4633101851841365E-2</v>
      </c>
      <c r="O1322" s="35">
        <f t="shared" si="914"/>
        <v>5.8835648148136854E-2</v>
      </c>
      <c r="P1322" s="36">
        <f t="shared" si="915"/>
        <v>6.3038194444432344E-2</v>
      </c>
      <c r="Q1322" s="35">
        <f t="shared" si="916"/>
        <v>6.7240740740727833E-2</v>
      </c>
      <c r="R1322" s="35">
        <f t="shared" si="917"/>
        <v>7.1443287037023323E-2</v>
      </c>
      <c r="S1322" s="35">
        <f t="shared" si="918"/>
        <v>7.5645833333318813E-2</v>
      </c>
      <c r="T1322" s="35">
        <f t="shared" si="919"/>
        <v>7.9848379629614302E-2</v>
      </c>
      <c r="U1322" s="36">
        <f t="shared" si="920"/>
        <v>8.4050925925909792E-2</v>
      </c>
      <c r="V1322" s="35">
        <f t="shared" si="921"/>
        <v>8.8253472222205281E-2</v>
      </c>
      <c r="W1322" s="37">
        <f t="shared" si="922"/>
        <v>8.8652714120353346E-2</v>
      </c>
      <c r="X1322" s="35">
        <f t="shared" si="923"/>
        <v>9.2456018518500771E-2</v>
      </c>
      <c r="Y1322" s="35">
        <f t="shared" si="924"/>
        <v>9.6658564814796261E-2</v>
      </c>
      <c r="Z1322" s="35">
        <f t="shared" si="925"/>
        <v>0.10086111111109175</v>
      </c>
      <c r="AA1322" s="36">
        <f t="shared" si="926"/>
        <v>0.10506365740738724</v>
      </c>
      <c r="AB1322" s="35">
        <f t="shared" si="927"/>
        <v>0.10926620370368273</v>
      </c>
      <c r="AC1322" s="35">
        <f t="shared" si="928"/>
        <v>0.11346874999997822</v>
      </c>
      <c r="AD1322" s="35">
        <f t="shared" si="929"/>
        <v>0.11767129629627371</v>
      </c>
      <c r="AE1322" s="35">
        <f t="shared" si="930"/>
        <v>0.1218738425925692</v>
      </c>
      <c r="AF1322" s="36">
        <f t="shared" si="931"/>
        <v>0.12607638888886469</v>
      </c>
      <c r="AG1322" s="35">
        <f t="shared" si="932"/>
        <v>0.13027893518516018</v>
      </c>
      <c r="AH1322" s="35">
        <f t="shared" si="933"/>
        <v>0.13448148148145567</v>
      </c>
      <c r="AI1322" s="35">
        <f t="shared" si="934"/>
        <v>0.13868402777775116</v>
      </c>
      <c r="AJ1322" s="35">
        <f t="shared" si="935"/>
        <v>0.14288657407404665</v>
      </c>
      <c r="AK1322" s="36">
        <f t="shared" si="936"/>
        <v>0.14708912037034214</v>
      </c>
      <c r="AL1322" s="35">
        <f t="shared" si="937"/>
        <v>0.15129166666663763</v>
      </c>
      <c r="AM1322" s="35">
        <f t="shared" si="938"/>
        <v>0.15549421296293311</v>
      </c>
      <c r="AN1322" s="35">
        <f t="shared" si="939"/>
        <v>0.1596967592592286</v>
      </c>
      <c r="AO1322" s="35">
        <f t="shared" si="940"/>
        <v>0.16389930555552409</v>
      </c>
      <c r="AP1322" s="36">
        <f t="shared" si="941"/>
        <v>0.16810185185181958</v>
      </c>
      <c r="AQ1322" s="35">
        <f t="shared" si="942"/>
        <v>0.17230439814811507</v>
      </c>
      <c r="AR1322" s="35">
        <f t="shared" si="943"/>
        <v>0.17650694444441056</v>
      </c>
      <c r="AS1322" s="38">
        <f t="shared" si="944"/>
        <v>0.17732644097218819</v>
      </c>
      <c r="AU1322" s="33">
        <v>4.2025462962954896E-3</v>
      </c>
    </row>
    <row r="1323" spans="1:47">
      <c r="A1323" s="33">
        <v>4.2037037037029002E-3</v>
      </c>
      <c r="B1323" s="34">
        <v>4.2037037037029002E-3</v>
      </c>
      <c r="C1323" s="35">
        <f t="shared" si="945"/>
        <v>8.4074074074058005E-3</v>
      </c>
      <c r="D1323" s="35">
        <f t="shared" si="903"/>
        <v>1.26111111111087E-2</v>
      </c>
      <c r="E1323" s="35">
        <f t="shared" si="904"/>
        <v>1.6814814814811601E-2</v>
      </c>
      <c r="F1323" s="36">
        <f t="shared" si="905"/>
        <v>2.1018518518514502E-2</v>
      </c>
      <c r="G1323" s="35">
        <f t="shared" si="906"/>
        <v>2.52222222222174E-2</v>
      </c>
      <c r="H1323" s="35">
        <f t="shared" si="907"/>
        <v>2.9425925925920301E-2</v>
      </c>
      <c r="I1323" s="35">
        <f t="shared" si="908"/>
        <v>3.3629629629623202E-2</v>
      </c>
      <c r="J1323" s="35">
        <f t="shared" si="909"/>
        <v>3.78333333333261E-2</v>
      </c>
      <c r="K1323" s="36">
        <f t="shared" si="910"/>
        <v>4.2037037037029004E-2</v>
      </c>
      <c r="L1323" s="35">
        <f t="shared" si="911"/>
        <v>4.6240740740731902E-2</v>
      </c>
      <c r="M1323" s="35">
        <f t="shared" si="912"/>
        <v>5.0444444444434799E-2</v>
      </c>
      <c r="N1323" s="35">
        <f t="shared" si="913"/>
        <v>5.4648148148137704E-2</v>
      </c>
      <c r="O1323" s="35">
        <f t="shared" si="914"/>
        <v>5.8851851851840602E-2</v>
      </c>
      <c r="P1323" s="36">
        <f t="shared" si="915"/>
        <v>6.3055555555543499E-2</v>
      </c>
      <c r="Q1323" s="35">
        <f t="shared" si="916"/>
        <v>6.7259259259246404E-2</v>
      </c>
      <c r="R1323" s="35">
        <f t="shared" si="917"/>
        <v>7.1462962962949308E-2</v>
      </c>
      <c r="S1323" s="35">
        <f t="shared" si="918"/>
        <v>7.5666666666652199E-2</v>
      </c>
      <c r="T1323" s="35">
        <f t="shared" si="919"/>
        <v>7.9870370370355104E-2</v>
      </c>
      <c r="U1323" s="36">
        <f t="shared" si="920"/>
        <v>8.4074074074058008E-2</v>
      </c>
      <c r="V1323" s="35">
        <f t="shared" si="921"/>
        <v>8.8277777777760899E-2</v>
      </c>
      <c r="W1323" s="37">
        <f t="shared" si="922"/>
        <v>8.8677129629612675E-2</v>
      </c>
      <c r="X1323" s="35">
        <f t="shared" si="923"/>
        <v>9.2481481481463804E-2</v>
      </c>
      <c r="Y1323" s="35">
        <f t="shared" si="924"/>
        <v>9.6685185185166708E-2</v>
      </c>
      <c r="Z1323" s="35">
        <f t="shared" si="925"/>
        <v>0.1008888888888696</v>
      </c>
      <c r="AA1323" s="36">
        <f t="shared" si="926"/>
        <v>0.1050925925925725</v>
      </c>
      <c r="AB1323" s="35">
        <f t="shared" si="927"/>
        <v>0.10929629629627541</v>
      </c>
      <c r="AC1323" s="35">
        <f t="shared" si="928"/>
        <v>0.11349999999997831</v>
      </c>
      <c r="AD1323" s="35">
        <f t="shared" si="929"/>
        <v>0.1177037037036812</v>
      </c>
      <c r="AE1323" s="35">
        <f t="shared" si="930"/>
        <v>0.12190740740738411</v>
      </c>
      <c r="AF1323" s="36">
        <f t="shared" si="931"/>
        <v>0.126111111111087</v>
      </c>
      <c r="AG1323" s="35">
        <f t="shared" si="932"/>
        <v>0.1303148148147899</v>
      </c>
      <c r="AH1323" s="35">
        <f t="shared" si="933"/>
        <v>0.13451851851849281</v>
      </c>
      <c r="AI1323" s="35">
        <f t="shared" si="934"/>
        <v>0.13872222222219571</v>
      </c>
      <c r="AJ1323" s="35">
        <f t="shared" si="935"/>
        <v>0.14292592592589862</v>
      </c>
      <c r="AK1323" s="36">
        <f t="shared" si="936"/>
        <v>0.14712962962960152</v>
      </c>
      <c r="AL1323" s="35">
        <f t="shared" si="937"/>
        <v>0.1513333333333044</v>
      </c>
      <c r="AM1323" s="35">
        <f t="shared" si="938"/>
        <v>0.1555370370370073</v>
      </c>
      <c r="AN1323" s="35">
        <f t="shared" si="939"/>
        <v>0.15974074074071021</v>
      </c>
      <c r="AO1323" s="35">
        <f t="shared" si="940"/>
        <v>0.16394444444441311</v>
      </c>
      <c r="AP1323" s="36">
        <f t="shared" si="941"/>
        <v>0.16814814814811602</v>
      </c>
      <c r="AQ1323" s="35">
        <f t="shared" si="942"/>
        <v>0.17235185185181892</v>
      </c>
      <c r="AR1323" s="35">
        <f t="shared" si="943"/>
        <v>0.1765555555555218</v>
      </c>
      <c r="AS1323" s="38">
        <f t="shared" si="944"/>
        <v>0.17737527777774387</v>
      </c>
      <c r="AU1323" s="33">
        <v>4.2037037037029002E-3</v>
      </c>
    </row>
    <row r="1324" spans="1:47">
      <c r="A1324" s="33">
        <v>4.2048611111102996E-3</v>
      </c>
      <c r="B1324" s="34">
        <v>4.2048611111102996E-3</v>
      </c>
      <c r="C1324" s="35">
        <f t="shared" si="945"/>
        <v>8.4097222222205992E-3</v>
      </c>
      <c r="D1324" s="35">
        <f t="shared" si="903"/>
        <v>1.26145833333309E-2</v>
      </c>
      <c r="E1324" s="35">
        <f t="shared" si="904"/>
        <v>1.6819444444441198E-2</v>
      </c>
      <c r="F1324" s="36">
        <f t="shared" si="905"/>
        <v>2.1024305555551497E-2</v>
      </c>
      <c r="G1324" s="35">
        <f t="shared" si="906"/>
        <v>2.5229166666661799E-2</v>
      </c>
      <c r="H1324" s="35">
        <f t="shared" si="907"/>
        <v>2.9434027777772098E-2</v>
      </c>
      <c r="I1324" s="35">
        <f t="shared" si="908"/>
        <v>3.3638888888882397E-2</v>
      </c>
      <c r="J1324" s="35">
        <f t="shared" si="909"/>
        <v>3.7843749999992696E-2</v>
      </c>
      <c r="K1324" s="36">
        <f t="shared" si="910"/>
        <v>4.2048611111102994E-2</v>
      </c>
      <c r="L1324" s="35">
        <f t="shared" si="911"/>
        <v>4.6253472222213293E-2</v>
      </c>
      <c r="M1324" s="35">
        <f t="shared" si="912"/>
        <v>5.0458333333323599E-2</v>
      </c>
      <c r="N1324" s="35">
        <f t="shared" si="913"/>
        <v>5.4663194444433898E-2</v>
      </c>
      <c r="O1324" s="35">
        <f t="shared" si="914"/>
        <v>5.8868055555544196E-2</v>
      </c>
      <c r="P1324" s="36">
        <f t="shared" si="915"/>
        <v>6.3072916666654488E-2</v>
      </c>
      <c r="Q1324" s="35">
        <f t="shared" si="916"/>
        <v>6.7277777777764794E-2</v>
      </c>
      <c r="R1324" s="35">
        <f t="shared" si="917"/>
        <v>7.14826388888751E-2</v>
      </c>
      <c r="S1324" s="35">
        <f t="shared" si="918"/>
        <v>7.5687499999985391E-2</v>
      </c>
      <c r="T1324" s="35">
        <f t="shared" si="919"/>
        <v>7.9892361111095697E-2</v>
      </c>
      <c r="U1324" s="36">
        <f t="shared" si="920"/>
        <v>8.4097222222205989E-2</v>
      </c>
      <c r="V1324" s="35">
        <f t="shared" si="921"/>
        <v>8.8302083333316295E-2</v>
      </c>
      <c r="W1324" s="37">
        <f t="shared" si="922"/>
        <v>8.8701545138871768E-2</v>
      </c>
      <c r="X1324" s="35">
        <f t="shared" si="923"/>
        <v>9.2506944444426586E-2</v>
      </c>
      <c r="Y1324" s="35">
        <f t="shared" si="924"/>
        <v>9.6711805555536892E-2</v>
      </c>
      <c r="Z1324" s="35">
        <f t="shared" si="925"/>
        <v>0.1009166666666472</v>
      </c>
      <c r="AA1324" s="36">
        <f t="shared" si="926"/>
        <v>0.10512152777775749</v>
      </c>
      <c r="AB1324" s="35">
        <f t="shared" si="927"/>
        <v>0.1093263888888678</v>
      </c>
      <c r="AC1324" s="35">
        <f t="shared" si="928"/>
        <v>0.11353124999997809</v>
      </c>
      <c r="AD1324" s="35">
        <f t="shared" si="929"/>
        <v>0.11773611111108839</v>
      </c>
      <c r="AE1324" s="35">
        <f t="shared" si="930"/>
        <v>0.12194097222219868</v>
      </c>
      <c r="AF1324" s="36">
        <f t="shared" si="931"/>
        <v>0.12614583333330898</v>
      </c>
      <c r="AG1324" s="35">
        <f t="shared" si="932"/>
        <v>0.1303506944444193</v>
      </c>
      <c r="AH1324" s="35">
        <f t="shared" si="933"/>
        <v>0.13455555555552959</v>
      </c>
      <c r="AI1324" s="35">
        <f t="shared" si="934"/>
        <v>0.13876041666663988</v>
      </c>
      <c r="AJ1324" s="35">
        <f t="shared" si="935"/>
        <v>0.1429652777777502</v>
      </c>
      <c r="AK1324" s="36">
        <f t="shared" si="936"/>
        <v>0.14717013888886049</v>
      </c>
      <c r="AL1324" s="35">
        <f t="shared" si="937"/>
        <v>0.15137499999997078</v>
      </c>
      <c r="AM1324" s="35">
        <f t="shared" si="938"/>
        <v>0.15557986111108107</v>
      </c>
      <c r="AN1324" s="35">
        <f t="shared" si="939"/>
        <v>0.15978472222219139</v>
      </c>
      <c r="AO1324" s="35">
        <f t="shared" si="940"/>
        <v>0.16398958333330169</v>
      </c>
      <c r="AP1324" s="36">
        <f t="shared" si="941"/>
        <v>0.16819444444441198</v>
      </c>
      <c r="AQ1324" s="35">
        <f t="shared" si="942"/>
        <v>0.1723993055555223</v>
      </c>
      <c r="AR1324" s="35">
        <f t="shared" si="943"/>
        <v>0.17660416666663259</v>
      </c>
      <c r="AS1324" s="38">
        <f t="shared" si="944"/>
        <v>0.1774241145832991</v>
      </c>
      <c r="AU1324" s="33">
        <v>4.2048611111102996E-3</v>
      </c>
    </row>
    <row r="1325" spans="1:47">
      <c r="A1325" s="33">
        <v>4.2060185185177198E-3</v>
      </c>
      <c r="B1325" s="34">
        <v>4.2060185185177198E-3</v>
      </c>
      <c r="C1325" s="35">
        <f t="shared" si="945"/>
        <v>8.4120370370354396E-3</v>
      </c>
      <c r="D1325" s="35">
        <f t="shared" si="903"/>
        <v>1.2618055555553159E-2</v>
      </c>
      <c r="E1325" s="35">
        <f t="shared" si="904"/>
        <v>1.6824074074070879E-2</v>
      </c>
      <c r="F1325" s="36">
        <f t="shared" si="905"/>
        <v>2.10300925925886E-2</v>
      </c>
      <c r="G1325" s="35">
        <f t="shared" si="906"/>
        <v>2.5236111111106317E-2</v>
      </c>
      <c r="H1325" s="35">
        <f t="shared" si="907"/>
        <v>2.9442129629624038E-2</v>
      </c>
      <c r="I1325" s="35">
        <f t="shared" si="908"/>
        <v>3.3648148148141759E-2</v>
      </c>
      <c r="J1325" s="35">
        <f t="shared" si="909"/>
        <v>3.7854166666659479E-2</v>
      </c>
      <c r="K1325" s="36">
        <f t="shared" si="910"/>
        <v>4.20601851851772E-2</v>
      </c>
      <c r="L1325" s="35">
        <f t="shared" si="911"/>
        <v>4.6266203703694921E-2</v>
      </c>
      <c r="M1325" s="35">
        <f t="shared" si="912"/>
        <v>5.0472222222212634E-2</v>
      </c>
      <c r="N1325" s="35">
        <f t="shared" si="913"/>
        <v>5.4678240740730355E-2</v>
      </c>
      <c r="O1325" s="35">
        <f t="shared" si="914"/>
        <v>5.8884259259248076E-2</v>
      </c>
      <c r="P1325" s="36">
        <f t="shared" si="915"/>
        <v>6.3090277777765796E-2</v>
      </c>
      <c r="Q1325" s="35">
        <f t="shared" si="916"/>
        <v>6.7296296296283517E-2</v>
      </c>
      <c r="R1325" s="35">
        <f t="shared" si="917"/>
        <v>7.1502314814801238E-2</v>
      </c>
      <c r="S1325" s="35">
        <f t="shared" si="918"/>
        <v>7.5708333333318958E-2</v>
      </c>
      <c r="T1325" s="35">
        <f t="shared" si="919"/>
        <v>7.9914351851836679E-2</v>
      </c>
      <c r="U1325" s="36">
        <f t="shared" si="920"/>
        <v>8.41203703703544E-2</v>
      </c>
      <c r="V1325" s="35">
        <f t="shared" si="921"/>
        <v>8.832638888887212E-2</v>
      </c>
      <c r="W1325" s="37">
        <f t="shared" si="922"/>
        <v>8.8725960648131291E-2</v>
      </c>
      <c r="X1325" s="35">
        <f t="shared" si="923"/>
        <v>9.2532407407389841E-2</v>
      </c>
      <c r="Y1325" s="35">
        <f t="shared" si="924"/>
        <v>9.6738425925907562E-2</v>
      </c>
      <c r="Z1325" s="35">
        <f t="shared" si="925"/>
        <v>0.10094444444442527</v>
      </c>
      <c r="AA1325" s="36">
        <f t="shared" si="926"/>
        <v>0.10515046296294299</v>
      </c>
      <c r="AB1325" s="35">
        <f t="shared" si="927"/>
        <v>0.10935648148146071</v>
      </c>
      <c r="AC1325" s="35">
        <f t="shared" si="928"/>
        <v>0.11356249999997843</v>
      </c>
      <c r="AD1325" s="35">
        <f t="shared" si="929"/>
        <v>0.11776851851849615</v>
      </c>
      <c r="AE1325" s="35">
        <f t="shared" si="930"/>
        <v>0.12197453703701387</v>
      </c>
      <c r="AF1325" s="36">
        <f t="shared" si="931"/>
        <v>0.12618055555553159</v>
      </c>
      <c r="AG1325" s="35">
        <f t="shared" si="932"/>
        <v>0.13038657407404933</v>
      </c>
      <c r="AH1325" s="35">
        <f t="shared" si="933"/>
        <v>0.13459259259256703</v>
      </c>
      <c r="AI1325" s="35">
        <f t="shared" si="934"/>
        <v>0.13879861111108474</v>
      </c>
      <c r="AJ1325" s="35">
        <f t="shared" si="935"/>
        <v>0.14300462962960248</v>
      </c>
      <c r="AK1325" s="36">
        <f t="shared" si="936"/>
        <v>0.14721064814812018</v>
      </c>
      <c r="AL1325" s="35">
        <f t="shared" si="937"/>
        <v>0.15141666666663792</v>
      </c>
      <c r="AM1325" s="35">
        <f t="shared" si="938"/>
        <v>0.15562268518515562</v>
      </c>
      <c r="AN1325" s="35">
        <f t="shared" si="939"/>
        <v>0.15982870370367336</v>
      </c>
      <c r="AO1325" s="35">
        <f t="shared" si="940"/>
        <v>0.16403472222219107</v>
      </c>
      <c r="AP1325" s="36">
        <f t="shared" si="941"/>
        <v>0.1682407407407088</v>
      </c>
      <c r="AQ1325" s="35">
        <f t="shared" si="942"/>
        <v>0.17244675925922651</v>
      </c>
      <c r="AR1325" s="35">
        <f t="shared" si="943"/>
        <v>0.17665277777774424</v>
      </c>
      <c r="AS1325" s="38">
        <f t="shared" si="944"/>
        <v>0.17747295138885519</v>
      </c>
      <c r="AU1325" s="33">
        <v>4.2060185185177198E-3</v>
      </c>
    </row>
    <row r="1326" spans="1:47">
      <c r="A1326" s="33">
        <v>4.2071759259251097E-3</v>
      </c>
      <c r="B1326" s="34">
        <v>4.2071759259251097E-3</v>
      </c>
      <c r="C1326" s="35">
        <f t="shared" si="945"/>
        <v>8.4143518518502193E-3</v>
      </c>
      <c r="D1326" s="35">
        <f t="shared" si="903"/>
        <v>1.2621527777775329E-2</v>
      </c>
      <c r="E1326" s="35">
        <f t="shared" si="904"/>
        <v>1.6828703703700439E-2</v>
      </c>
      <c r="F1326" s="36">
        <f t="shared" si="905"/>
        <v>2.1035879629625547E-2</v>
      </c>
      <c r="G1326" s="35">
        <f t="shared" si="906"/>
        <v>2.5243055555550658E-2</v>
      </c>
      <c r="H1326" s="35">
        <f t="shared" si="907"/>
        <v>2.9450231481475769E-2</v>
      </c>
      <c r="I1326" s="35">
        <f t="shared" si="908"/>
        <v>3.3657407407400877E-2</v>
      </c>
      <c r="J1326" s="35">
        <f t="shared" si="909"/>
        <v>3.7864583333325985E-2</v>
      </c>
      <c r="K1326" s="36">
        <f t="shared" si="910"/>
        <v>4.2071759259251093E-2</v>
      </c>
      <c r="L1326" s="35">
        <f t="shared" si="911"/>
        <v>4.6278935185176208E-2</v>
      </c>
      <c r="M1326" s="35">
        <f t="shared" si="912"/>
        <v>5.0486111111101316E-2</v>
      </c>
      <c r="N1326" s="35">
        <f t="shared" si="913"/>
        <v>5.4693287037026424E-2</v>
      </c>
      <c r="O1326" s="35">
        <f t="shared" si="914"/>
        <v>5.8900462962951539E-2</v>
      </c>
      <c r="P1326" s="36">
        <f t="shared" si="915"/>
        <v>6.3107638888876647E-2</v>
      </c>
      <c r="Q1326" s="35">
        <f t="shared" si="916"/>
        <v>6.7314814814801754E-2</v>
      </c>
      <c r="R1326" s="35">
        <f t="shared" si="917"/>
        <v>7.1521990740726862E-2</v>
      </c>
      <c r="S1326" s="35">
        <f t="shared" si="918"/>
        <v>7.572916666665197E-2</v>
      </c>
      <c r="T1326" s="35">
        <f t="shared" si="919"/>
        <v>7.9936342592577078E-2</v>
      </c>
      <c r="U1326" s="36">
        <f t="shared" si="920"/>
        <v>8.4143518518502186E-2</v>
      </c>
      <c r="V1326" s="35">
        <f t="shared" si="921"/>
        <v>8.8350694444427308E-2</v>
      </c>
      <c r="W1326" s="37">
        <f t="shared" si="922"/>
        <v>8.875037615739019E-2</v>
      </c>
      <c r="X1326" s="35">
        <f t="shared" si="923"/>
        <v>9.2557870370352416E-2</v>
      </c>
      <c r="Y1326" s="35">
        <f t="shared" si="924"/>
        <v>9.6765046296277524E-2</v>
      </c>
      <c r="Z1326" s="35">
        <f t="shared" si="925"/>
        <v>0.10097222222220263</v>
      </c>
      <c r="AA1326" s="36">
        <f t="shared" si="926"/>
        <v>0.10517939814812774</v>
      </c>
      <c r="AB1326" s="35">
        <f t="shared" si="927"/>
        <v>0.10938657407405285</v>
      </c>
      <c r="AC1326" s="35">
        <f t="shared" si="928"/>
        <v>0.11359374999997796</v>
      </c>
      <c r="AD1326" s="35">
        <f t="shared" si="929"/>
        <v>0.11780092592590308</v>
      </c>
      <c r="AE1326" s="35">
        <f t="shared" si="930"/>
        <v>0.12200810185182819</v>
      </c>
      <c r="AF1326" s="36">
        <f t="shared" si="931"/>
        <v>0.12621527777775329</v>
      </c>
      <c r="AG1326" s="35">
        <f t="shared" si="932"/>
        <v>0.13042245370367839</v>
      </c>
      <c r="AH1326" s="35">
        <f t="shared" si="933"/>
        <v>0.13462962962960351</v>
      </c>
      <c r="AI1326" s="35">
        <f t="shared" si="934"/>
        <v>0.13883680555552863</v>
      </c>
      <c r="AJ1326" s="35">
        <f t="shared" si="935"/>
        <v>0.14304398148145372</v>
      </c>
      <c r="AK1326" s="36">
        <f t="shared" si="936"/>
        <v>0.14725115740737885</v>
      </c>
      <c r="AL1326" s="35">
        <f t="shared" si="937"/>
        <v>0.15145833333330394</v>
      </c>
      <c r="AM1326" s="35">
        <f t="shared" si="938"/>
        <v>0.15566550925922906</v>
      </c>
      <c r="AN1326" s="35">
        <f t="shared" si="939"/>
        <v>0.15987268518515416</v>
      </c>
      <c r="AO1326" s="35">
        <f t="shared" si="940"/>
        <v>0.16407986111107928</v>
      </c>
      <c r="AP1326" s="36">
        <f t="shared" si="941"/>
        <v>0.16828703703700437</v>
      </c>
      <c r="AQ1326" s="35">
        <f t="shared" si="942"/>
        <v>0.17249421296292949</v>
      </c>
      <c r="AR1326" s="35">
        <f t="shared" si="943"/>
        <v>0.17670138888885462</v>
      </c>
      <c r="AS1326" s="38">
        <f t="shared" si="944"/>
        <v>0.17752178819441</v>
      </c>
      <c r="AU1326" s="33">
        <v>4.2071759259251097E-3</v>
      </c>
    </row>
    <row r="1327" spans="1:47">
      <c r="A1327" s="33">
        <v>4.2083333333325203E-3</v>
      </c>
      <c r="B1327" s="34">
        <v>4.2083333333325203E-3</v>
      </c>
      <c r="C1327" s="35">
        <f t="shared" si="945"/>
        <v>8.4166666666650406E-3</v>
      </c>
      <c r="D1327" s="35">
        <f t="shared" si="903"/>
        <v>1.2624999999997562E-2</v>
      </c>
      <c r="E1327" s="35">
        <f t="shared" si="904"/>
        <v>1.6833333333330081E-2</v>
      </c>
      <c r="F1327" s="36">
        <f t="shared" si="905"/>
        <v>2.1041666666662601E-2</v>
      </c>
      <c r="G1327" s="35">
        <f t="shared" si="906"/>
        <v>2.5249999999995124E-2</v>
      </c>
      <c r="H1327" s="35">
        <f t="shared" si="907"/>
        <v>2.9458333333327643E-2</v>
      </c>
      <c r="I1327" s="35">
        <f t="shared" si="908"/>
        <v>3.3666666666660162E-2</v>
      </c>
      <c r="J1327" s="35">
        <f t="shared" si="909"/>
        <v>3.7874999999992685E-2</v>
      </c>
      <c r="K1327" s="36">
        <f t="shared" si="910"/>
        <v>4.2083333333325201E-2</v>
      </c>
      <c r="L1327" s="35">
        <f t="shared" si="911"/>
        <v>4.6291666666657724E-2</v>
      </c>
      <c r="M1327" s="35">
        <f t="shared" si="912"/>
        <v>5.0499999999990247E-2</v>
      </c>
      <c r="N1327" s="35">
        <f t="shared" si="913"/>
        <v>5.4708333333322763E-2</v>
      </c>
      <c r="O1327" s="35">
        <f t="shared" si="914"/>
        <v>5.8916666666655286E-2</v>
      </c>
      <c r="P1327" s="36">
        <f t="shared" si="915"/>
        <v>6.3124999999987802E-2</v>
      </c>
      <c r="Q1327" s="35">
        <f t="shared" si="916"/>
        <v>6.7333333333320325E-2</v>
      </c>
      <c r="R1327" s="35">
        <f t="shared" si="917"/>
        <v>7.1541666666652848E-2</v>
      </c>
      <c r="S1327" s="35">
        <f t="shared" si="918"/>
        <v>7.5749999999985371E-2</v>
      </c>
      <c r="T1327" s="35">
        <f t="shared" si="919"/>
        <v>7.995833333331788E-2</v>
      </c>
      <c r="U1327" s="36">
        <f t="shared" si="920"/>
        <v>8.4166666666650403E-2</v>
      </c>
      <c r="V1327" s="35">
        <f t="shared" si="921"/>
        <v>8.8374999999982926E-2</v>
      </c>
      <c r="W1327" s="37">
        <f t="shared" si="922"/>
        <v>8.8774791666649505E-2</v>
      </c>
      <c r="X1327" s="35">
        <f t="shared" si="923"/>
        <v>9.2583333333315448E-2</v>
      </c>
      <c r="Y1327" s="35">
        <f t="shared" si="924"/>
        <v>9.6791666666647971E-2</v>
      </c>
      <c r="Z1327" s="35">
        <f t="shared" si="925"/>
        <v>0.10099999999998049</v>
      </c>
      <c r="AA1327" s="36">
        <f t="shared" si="926"/>
        <v>0.105208333333313</v>
      </c>
      <c r="AB1327" s="35">
        <f t="shared" si="927"/>
        <v>0.10941666666664553</v>
      </c>
      <c r="AC1327" s="35">
        <f t="shared" si="928"/>
        <v>0.11362499999997805</v>
      </c>
      <c r="AD1327" s="35">
        <f t="shared" si="929"/>
        <v>0.11783333333331057</v>
      </c>
      <c r="AE1327" s="35">
        <f t="shared" si="930"/>
        <v>0.12204166666664309</v>
      </c>
      <c r="AF1327" s="36">
        <f t="shared" si="931"/>
        <v>0.1262499999999756</v>
      </c>
      <c r="AG1327" s="35">
        <f t="shared" si="932"/>
        <v>0.13045833333330814</v>
      </c>
      <c r="AH1327" s="35">
        <f t="shared" si="933"/>
        <v>0.13466666666664065</v>
      </c>
      <c r="AI1327" s="35">
        <f t="shared" si="934"/>
        <v>0.13887499999997316</v>
      </c>
      <c r="AJ1327" s="35">
        <f t="shared" si="935"/>
        <v>0.1430833333333057</v>
      </c>
      <c r="AK1327" s="36">
        <f t="shared" si="936"/>
        <v>0.1472916666666382</v>
      </c>
      <c r="AL1327" s="35">
        <f t="shared" si="937"/>
        <v>0.15149999999997074</v>
      </c>
      <c r="AM1327" s="35">
        <f t="shared" si="938"/>
        <v>0.15570833333330325</v>
      </c>
      <c r="AN1327" s="35">
        <f t="shared" si="939"/>
        <v>0.15991666666663576</v>
      </c>
      <c r="AO1327" s="35">
        <f t="shared" si="940"/>
        <v>0.1641249999999683</v>
      </c>
      <c r="AP1327" s="36">
        <f t="shared" si="941"/>
        <v>0.16833333333330081</v>
      </c>
      <c r="AQ1327" s="35">
        <f t="shared" si="942"/>
        <v>0.17254166666663334</v>
      </c>
      <c r="AR1327" s="35">
        <f t="shared" si="943"/>
        <v>0.17674999999996585</v>
      </c>
      <c r="AS1327" s="38">
        <f t="shared" si="944"/>
        <v>0.1775706249999657</v>
      </c>
      <c r="AU1327" s="33">
        <v>4.2083333333325203E-3</v>
      </c>
    </row>
    <row r="1328" spans="1:47">
      <c r="A1328" s="33">
        <v>4.2094907407399396E-3</v>
      </c>
      <c r="B1328" s="34">
        <v>4.2094907407399396E-3</v>
      </c>
      <c r="C1328" s="35">
        <f t="shared" si="945"/>
        <v>8.4189814814798793E-3</v>
      </c>
      <c r="D1328" s="35">
        <f t="shared" si="903"/>
        <v>1.2628472222219819E-2</v>
      </c>
      <c r="E1328" s="35">
        <f t="shared" si="904"/>
        <v>1.6837962962959759E-2</v>
      </c>
      <c r="F1328" s="36">
        <f t="shared" si="905"/>
        <v>2.1047453703699696E-2</v>
      </c>
      <c r="G1328" s="35">
        <f t="shared" si="906"/>
        <v>2.5256944444439638E-2</v>
      </c>
      <c r="H1328" s="35">
        <f t="shared" si="907"/>
        <v>2.9466435185179579E-2</v>
      </c>
      <c r="I1328" s="35">
        <f t="shared" si="908"/>
        <v>3.3675925925919517E-2</v>
      </c>
      <c r="J1328" s="35">
        <f t="shared" si="909"/>
        <v>3.7885416666659455E-2</v>
      </c>
      <c r="K1328" s="36">
        <f t="shared" si="910"/>
        <v>4.2094907407399393E-2</v>
      </c>
      <c r="L1328" s="35">
        <f t="shared" si="911"/>
        <v>4.6304398148139338E-2</v>
      </c>
      <c r="M1328" s="35">
        <f t="shared" si="912"/>
        <v>5.0513888888879276E-2</v>
      </c>
      <c r="N1328" s="35">
        <f t="shared" si="913"/>
        <v>5.4723379629619213E-2</v>
      </c>
      <c r="O1328" s="35">
        <f t="shared" si="914"/>
        <v>5.8932870370359158E-2</v>
      </c>
      <c r="P1328" s="36">
        <f t="shared" si="915"/>
        <v>6.3142361111099096E-2</v>
      </c>
      <c r="Q1328" s="35">
        <f t="shared" si="916"/>
        <v>6.7351851851839034E-2</v>
      </c>
      <c r="R1328" s="35">
        <f t="shared" si="917"/>
        <v>7.1561342592578972E-2</v>
      </c>
      <c r="S1328" s="35">
        <f t="shared" si="918"/>
        <v>7.577083333331891E-2</v>
      </c>
      <c r="T1328" s="35">
        <f t="shared" si="919"/>
        <v>7.9980324074058848E-2</v>
      </c>
      <c r="U1328" s="36">
        <f t="shared" si="920"/>
        <v>8.4189814814798786E-2</v>
      </c>
      <c r="V1328" s="35">
        <f t="shared" si="921"/>
        <v>8.8399305555538737E-2</v>
      </c>
      <c r="W1328" s="37">
        <f t="shared" si="922"/>
        <v>8.8799207175909028E-2</v>
      </c>
      <c r="X1328" s="35">
        <f t="shared" si="923"/>
        <v>9.2608796296278675E-2</v>
      </c>
      <c r="Y1328" s="35">
        <f t="shared" si="924"/>
        <v>9.6818287037018613E-2</v>
      </c>
      <c r="Z1328" s="35">
        <f t="shared" si="925"/>
        <v>0.10102777777775855</v>
      </c>
      <c r="AA1328" s="36">
        <f t="shared" si="926"/>
        <v>0.10523726851849849</v>
      </c>
      <c r="AB1328" s="35">
        <f t="shared" si="927"/>
        <v>0.10944675925923843</v>
      </c>
      <c r="AC1328" s="35">
        <f t="shared" si="928"/>
        <v>0.11365624999997836</v>
      </c>
      <c r="AD1328" s="35">
        <f t="shared" si="929"/>
        <v>0.11786574074071832</v>
      </c>
      <c r="AE1328" s="35">
        <f t="shared" si="930"/>
        <v>0.12207523148145825</v>
      </c>
      <c r="AF1328" s="36">
        <f t="shared" si="931"/>
        <v>0.12628472222219819</v>
      </c>
      <c r="AG1328" s="35">
        <f t="shared" si="932"/>
        <v>0.13049421296293812</v>
      </c>
      <c r="AH1328" s="35">
        <f t="shared" si="933"/>
        <v>0.13470370370367807</v>
      </c>
      <c r="AI1328" s="35">
        <f t="shared" si="934"/>
        <v>0.13891319444441802</v>
      </c>
      <c r="AJ1328" s="35">
        <f t="shared" si="935"/>
        <v>0.14312268518515794</v>
      </c>
      <c r="AK1328" s="36">
        <f t="shared" si="936"/>
        <v>0.1473321759258979</v>
      </c>
      <c r="AL1328" s="35">
        <f t="shared" si="937"/>
        <v>0.15154166666663782</v>
      </c>
      <c r="AM1328" s="35">
        <f t="shared" si="938"/>
        <v>0.15575115740737777</v>
      </c>
      <c r="AN1328" s="35">
        <f t="shared" si="939"/>
        <v>0.1599606481481177</v>
      </c>
      <c r="AO1328" s="35">
        <f t="shared" si="940"/>
        <v>0.16417013888885765</v>
      </c>
      <c r="AP1328" s="36">
        <f t="shared" si="941"/>
        <v>0.16837962962959757</v>
      </c>
      <c r="AQ1328" s="35">
        <f t="shared" si="942"/>
        <v>0.17258912037033752</v>
      </c>
      <c r="AR1328" s="35">
        <f t="shared" si="943"/>
        <v>0.17679861111107747</v>
      </c>
      <c r="AS1328" s="38">
        <f t="shared" si="944"/>
        <v>0.17761946180552177</v>
      </c>
      <c r="AU1328" s="33">
        <v>4.2094907407399396E-3</v>
      </c>
    </row>
    <row r="1329" spans="1:47">
      <c r="A1329" s="33">
        <v>4.2106481481473399E-3</v>
      </c>
      <c r="B1329" s="34">
        <v>4.2106481481473399E-3</v>
      </c>
      <c r="C1329" s="35">
        <f t="shared" si="945"/>
        <v>8.4212962962946798E-3</v>
      </c>
      <c r="D1329" s="35">
        <f t="shared" si="903"/>
        <v>1.263194444444202E-2</v>
      </c>
      <c r="E1329" s="35">
        <f t="shared" si="904"/>
        <v>1.684259259258936E-2</v>
      </c>
      <c r="F1329" s="36">
        <f t="shared" si="905"/>
        <v>2.1053240740736699E-2</v>
      </c>
      <c r="G1329" s="35">
        <f t="shared" si="906"/>
        <v>2.5263888888884041E-2</v>
      </c>
      <c r="H1329" s="35">
        <f t="shared" si="907"/>
        <v>2.947453703703138E-2</v>
      </c>
      <c r="I1329" s="35">
        <f t="shared" si="908"/>
        <v>3.3685185185178719E-2</v>
      </c>
      <c r="J1329" s="35">
        <f t="shared" si="909"/>
        <v>3.7895833333326058E-2</v>
      </c>
      <c r="K1329" s="36">
        <f t="shared" si="910"/>
        <v>4.2106481481473397E-2</v>
      </c>
      <c r="L1329" s="35">
        <f t="shared" si="911"/>
        <v>4.6317129629620736E-2</v>
      </c>
      <c r="M1329" s="35">
        <f t="shared" si="912"/>
        <v>5.0527777777768082E-2</v>
      </c>
      <c r="N1329" s="35">
        <f t="shared" si="913"/>
        <v>5.4738425925915421E-2</v>
      </c>
      <c r="O1329" s="35">
        <f t="shared" si="914"/>
        <v>5.894907407406276E-2</v>
      </c>
      <c r="P1329" s="36">
        <f t="shared" si="915"/>
        <v>6.3159722222210099E-2</v>
      </c>
      <c r="Q1329" s="35">
        <f t="shared" si="916"/>
        <v>6.7370370370357438E-2</v>
      </c>
      <c r="R1329" s="35">
        <f t="shared" si="917"/>
        <v>7.1581018518504777E-2</v>
      </c>
      <c r="S1329" s="35">
        <f t="shared" si="918"/>
        <v>7.5791666666652116E-2</v>
      </c>
      <c r="T1329" s="35">
        <f t="shared" si="919"/>
        <v>8.0002314814799455E-2</v>
      </c>
      <c r="U1329" s="36">
        <f t="shared" si="920"/>
        <v>8.4212962962946794E-2</v>
      </c>
      <c r="V1329" s="35">
        <f t="shared" si="921"/>
        <v>8.8423611111094133E-2</v>
      </c>
      <c r="W1329" s="37">
        <f t="shared" si="922"/>
        <v>8.8823622685168135E-2</v>
      </c>
      <c r="X1329" s="35">
        <f t="shared" si="923"/>
        <v>9.2634259259241472E-2</v>
      </c>
      <c r="Y1329" s="35">
        <f t="shared" si="924"/>
        <v>9.6844907407388811E-2</v>
      </c>
      <c r="Z1329" s="35">
        <f t="shared" si="925"/>
        <v>0.10105555555553616</v>
      </c>
      <c r="AA1329" s="36">
        <f t="shared" si="926"/>
        <v>0.1052662037036835</v>
      </c>
      <c r="AB1329" s="35">
        <f t="shared" si="927"/>
        <v>0.10947685185183084</v>
      </c>
      <c r="AC1329" s="35">
        <f t="shared" si="928"/>
        <v>0.11368749999997818</v>
      </c>
      <c r="AD1329" s="35">
        <f t="shared" si="929"/>
        <v>0.11789814814812552</v>
      </c>
      <c r="AE1329" s="35">
        <f t="shared" si="930"/>
        <v>0.12210879629627286</v>
      </c>
      <c r="AF1329" s="36">
        <f t="shared" si="931"/>
        <v>0.1263194444444202</v>
      </c>
      <c r="AG1329" s="35">
        <f t="shared" si="932"/>
        <v>0.13053009259256754</v>
      </c>
      <c r="AH1329" s="35">
        <f t="shared" si="933"/>
        <v>0.13474074074071488</v>
      </c>
      <c r="AI1329" s="35">
        <f t="shared" si="934"/>
        <v>0.13895138888886222</v>
      </c>
      <c r="AJ1329" s="35">
        <f t="shared" si="935"/>
        <v>0.14316203703700955</v>
      </c>
      <c r="AK1329" s="36">
        <f t="shared" si="936"/>
        <v>0.14737268518515689</v>
      </c>
      <c r="AL1329" s="35">
        <f t="shared" si="937"/>
        <v>0.15158333333330423</v>
      </c>
      <c r="AM1329" s="35">
        <f t="shared" si="938"/>
        <v>0.15579398148145157</v>
      </c>
      <c r="AN1329" s="35">
        <f t="shared" si="939"/>
        <v>0.16000462962959891</v>
      </c>
      <c r="AO1329" s="35">
        <f t="shared" si="940"/>
        <v>0.16421527777774625</v>
      </c>
      <c r="AP1329" s="36">
        <f t="shared" si="941"/>
        <v>0.16842592592589359</v>
      </c>
      <c r="AQ1329" s="35">
        <f t="shared" si="942"/>
        <v>0.17263657407404093</v>
      </c>
      <c r="AR1329" s="35">
        <f t="shared" si="943"/>
        <v>0.17684722222218827</v>
      </c>
      <c r="AS1329" s="38">
        <f t="shared" si="944"/>
        <v>0.177668298611077</v>
      </c>
      <c r="AU1329" s="33">
        <v>4.2106481481473399E-3</v>
      </c>
    </row>
    <row r="1330" spans="1:47">
      <c r="A1330" s="33">
        <v>4.2118055555547497E-3</v>
      </c>
      <c r="B1330" s="34">
        <v>4.2118055555547497E-3</v>
      </c>
      <c r="C1330" s="35">
        <f t="shared" si="945"/>
        <v>8.4236111111094993E-3</v>
      </c>
      <c r="D1330" s="35">
        <f t="shared" si="903"/>
        <v>1.2635416666664248E-2</v>
      </c>
      <c r="E1330" s="35">
        <f t="shared" si="904"/>
        <v>1.6847222222218999E-2</v>
      </c>
      <c r="F1330" s="36">
        <f t="shared" si="905"/>
        <v>2.1059027777773749E-2</v>
      </c>
      <c r="G1330" s="35">
        <f t="shared" si="906"/>
        <v>2.5270833333328496E-2</v>
      </c>
      <c r="H1330" s="35">
        <f t="shared" si="907"/>
        <v>2.9482638888883247E-2</v>
      </c>
      <c r="I1330" s="35">
        <f t="shared" si="908"/>
        <v>3.3694444444437997E-2</v>
      </c>
      <c r="J1330" s="35">
        <f t="shared" si="909"/>
        <v>3.7906249999992744E-2</v>
      </c>
      <c r="K1330" s="36">
        <f t="shared" si="910"/>
        <v>4.2118055555547498E-2</v>
      </c>
      <c r="L1330" s="35">
        <f t="shared" si="911"/>
        <v>4.6329861111102245E-2</v>
      </c>
      <c r="M1330" s="35">
        <f t="shared" si="912"/>
        <v>5.0541666666656992E-2</v>
      </c>
      <c r="N1330" s="35">
        <f t="shared" si="913"/>
        <v>5.4753472222211746E-2</v>
      </c>
      <c r="O1330" s="35">
        <f t="shared" si="914"/>
        <v>5.8965277777766494E-2</v>
      </c>
      <c r="P1330" s="36">
        <f t="shared" si="915"/>
        <v>6.3177083333321241E-2</v>
      </c>
      <c r="Q1330" s="35">
        <f t="shared" si="916"/>
        <v>6.7388888888875995E-2</v>
      </c>
      <c r="R1330" s="35">
        <f t="shared" si="917"/>
        <v>7.1600694444430749E-2</v>
      </c>
      <c r="S1330" s="35">
        <f t="shared" si="918"/>
        <v>7.5812499999985489E-2</v>
      </c>
      <c r="T1330" s="35">
        <f t="shared" si="919"/>
        <v>8.0024305555540243E-2</v>
      </c>
      <c r="U1330" s="36">
        <f t="shared" si="920"/>
        <v>8.4236111111094997E-2</v>
      </c>
      <c r="V1330" s="35">
        <f t="shared" si="921"/>
        <v>8.8447916666649737E-2</v>
      </c>
      <c r="W1330" s="37">
        <f t="shared" si="922"/>
        <v>8.8848038194427437E-2</v>
      </c>
      <c r="X1330" s="35">
        <f t="shared" si="923"/>
        <v>9.2659722222204491E-2</v>
      </c>
      <c r="Y1330" s="35">
        <f t="shared" si="924"/>
        <v>9.6871527777759245E-2</v>
      </c>
      <c r="Z1330" s="35">
        <f t="shared" si="925"/>
        <v>0.10108333333331398</v>
      </c>
      <c r="AA1330" s="36">
        <f t="shared" si="926"/>
        <v>0.10529513888886874</v>
      </c>
      <c r="AB1330" s="35">
        <f t="shared" si="927"/>
        <v>0.10950694444442349</v>
      </c>
      <c r="AC1330" s="35">
        <f t="shared" si="928"/>
        <v>0.11371874999997825</v>
      </c>
      <c r="AD1330" s="35">
        <f t="shared" si="929"/>
        <v>0.11793055555553299</v>
      </c>
      <c r="AE1330" s="35">
        <f t="shared" si="930"/>
        <v>0.12214236111108774</v>
      </c>
      <c r="AF1330" s="36">
        <f t="shared" si="931"/>
        <v>0.12635416666664248</v>
      </c>
      <c r="AG1330" s="35">
        <f t="shared" si="932"/>
        <v>0.13056597222219724</v>
      </c>
      <c r="AH1330" s="35">
        <f t="shared" si="933"/>
        <v>0.13477777777775199</v>
      </c>
      <c r="AI1330" s="35">
        <f t="shared" si="934"/>
        <v>0.13898958333330674</v>
      </c>
      <c r="AJ1330" s="35">
        <f t="shared" si="935"/>
        <v>0.1432013888888615</v>
      </c>
      <c r="AK1330" s="36">
        <f t="shared" si="936"/>
        <v>0.14741319444441625</v>
      </c>
      <c r="AL1330" s="35">
        <f t="shared" si="937"/>
        <v>0.15162499999997098</v>
      </c>
      <c r="AM1330" s="35">
        <f t="shared" si="938"/>
        <v>0.15583680555552573</v>
      </c>
      <c r="AN1330" s="35">
        <f t="shared" si="939"/>
        <v>0.16004861111108049</v>
      </c>
      <c r="AO1330" s="35">
        <f t="shared" si="940"/>
        <v>0.16426041666663524</v>
      </c>
      <c r="AP1330" s="36">
        <f t="shared" si="941"/>
        <v>0.16847222222218999</v>
      </c>
      <c r="AQ1330" s="35">
        <f t="shared" si="942"/>
        <v>0.17268402777774475</v>
      </c>
      <c r="AR1330" s="35">
        <f t="shared" si="943"/>
        <v>0.17689583333329947</v>
      </c>
      <c r="AS1330" s="38">
        <f t="shared" si="944"/>
        <v>0.17771713541663267</v>
      </c>
      <c r="AU1330" s="33">
        <v>4.2118055555547497E-3</v>
      </c>
    </row>
    <row r="1331" spans="1:47">
      <c r="A1331" s="33">
        <v>4.2129629629621603E-3</v>
      </c>
      <c r="B1331" s="34">
        <v>4.2129629629621603E-3</v>
      </c>
      <c r="C1331" s="35">
        <f t="shared" si="945"/>
        <v>8.4259259259243206E-3</v>
      </c>
      <c r="D1331" s="35">
        <f t="shared" si="903"/>
        <v>1.2638888888886481E-2</v>
      </c>
      <c r="E1331" s="35">
        <f t="shared" si="904"/>
        <v>1.6851851851848641E-2</v>
      </c>
      <c r="F1331" s="36">
        <f t="shared" si="905"/>
        <v>2.1064814814810803E-2</v>
      </c>
      <c r="G1331" s="35">
        <f t="shared" si="906"/>
        <v>2.5277777777772962E-2</v>
      </c>
      <c r="H1331" s="35">
        <f t="shared" si="907"/>
        <v>2.949074074073512E-2</v>
      </c>
      <c r="I1331" s="35">
        <f t="shared" si="908"/>
        <v>3.3703703703697283E-2</v>
      </c>
      <c r="J1331" s="35">
        <f t="shared" si="909"/>
        <v>3.7916666666659445E-2</v>
      </c>
      <c r="K1331" s="36">
        <f t="shared" si="910"/>
        <v>4.2129629629621607E-2</v>
      </c>
      <c r="L1331" s="35">
        <f t="shared" si="911"/>
        <v>4.6342592592583762E-2</v>
      </c>
      <c r="M1331" s="35">
        <f t="shared" si="912"/>
        <v>5.0555555555545924E-2</v>
      </c>
      <c r="N1331" s="35">
        <f t="shared" si="913"/>
        <v>5.4768518518508086E-2</v>
      </c>
      <c r="O1331" s="35">
        <f t="shared" si="914"/>
        <v>5.8981481481470241E-2</v>
      </c>
      <c r="P1331" s="36">
        <f t="shared" si="915"/>
        <v>6.319444444443241E-2</v>
      </c>
      <c r="Q1331" s="35">
        <f t="shared" si="916"/>
        <v>6.7407407407394565E-2</v>
      </c>
      <c r="R1331" s="35">
        <f t="shared" si="917"/>
        <v>7.162037037035672E-2</v>
      </c>
      <c r="S1331" s="35">
        <f t="shared" si="918"/>
        <v>7.5833333333318889E-2</v>
      </c>
      <c r="T1331" s="35">
        <f t="shared" si="919"/>
        <v>8.0046296296281044E-2</v>
      </c>
      <c r="U1331" s="36">
        <f t="shared" si="920"/>
        <v>8.4259259259243213E-2</v>
      </c>
      <c r="V1331" s="35">
        <f t="shared" si="921"/>
        <v>8.8472222222205368E-2</v>
      </c>
      <c r="W1331" s="37">
        <f t="shared" si="922"/>
        <v>8.8872453703686766E-2</v>
      </c>
      <c r="X1331" s="35">
        <f t="shared" si="923"/>
        <v>9.2685185185167523E-2</v>
      </c>
      <c r="Y1331" s="35">
        <f t="shared" si="924"/>
        <v>9.6898148148129692E-2</v>
      </c>
      <c r="Z1331" s="35">
        <f t="shared" si="925"/>
        <v>0.10111111111109185</v>
      </c>
      <c r="AA1331" s="36">
        <f t="shared" si="926"/>
        <v>0.105324074074054</v>
      </c>
      <c r="AB1331" s="35">
        <f t="shared" si="927"/>
        <v>0.10953703703701617</v>
      </c>
      <c r="AC1331" s="35">
        <f t="shared" si="928"/>
        <v>0.11374999999997833</v>
      </c>
      <c r="AD1331" s="35">
        <f t="shared" si="929"/>
        <v>0.11796296296294048</v>
      </c>
      <c r="AE1331" s="35">
        <f t="shared" si="930"/>
        <v>0.12217592592590265</v>
      </c>
      <c r="AF1331" s="36">
        <f t="shared" si="931"/>
        <v>0.12638888888886482</v>
      </c>
      <c r="AG1331" s="35">
        <f t="shared" si="932"/>
        <v>0.13060185185182696</v>
      </c>
      <c r="AH1331" s="35">
        <f t="shared" si="933"/>
        <v>0.13481481481478913</v>
      </c>
      <c r="AI1331" s="35">
        <f t="shared" si="934"/>
        <v>0.1390277777777513</v>
      </c>
      <c r="AJ1331" s="35">
        <f t="shared" si="935"/>
        <v>0.14324074074071344</v>
      </c>
      <c r="AK1331" s="36">
        <f t="shared" si="936"/>
        <v>0.14745370370367561</v>
      </c>
      <c r="AL1331" s="35">
        <f t="shared" si="937"/>
        <v>0.15166666666663778</v>
      </c>
      <c r="AM1331" s="35">
        <f t="shared" si="938"/>
        <v>0.15587962962959992</v>
      </c>
      <c r="AN1331" s="35">
        <f t="shared" si="939"/>
        <v>0.16009259259256209</v>
      </c>
      <c r="AO1331" s="35">
        <f t="shared" si="940"/>
        <v>0.16430555555552426</v>
      </c>
      <c r="AP1331" s="36">
        <f t="shared" si="941"/>
        <v>0.16851851851848643</v>
      </c>
      <c r="AQ1331" s="35">
        <f t="shared" si="942"/>
        <v>0.17273148148144857</v>
      </c>
      <c r="AR1331" s="35">
        <f t="shared" si="943"/>
        <v>0.17694444444441074</v>
      </c>
      <c r="AS1331" s="38">
        <f t="shared" si="944"/>
        <v>0.17776597222218835</v>
      </c>
      <c r="AU1331" s="33">
        <v>4.2129629629621603E-3</v>
      </c>
    </row>
    <row r="1332" spans="1:47">
      <c r="A1332" s="33">
        <v>4.2141203703695597E-3</v>
      </c>
      <c r="B1332" s="34">
        <v>4.2141203703695597E-3</v>
      </c>
      <c r="C1332" s="35">
        <f t="shared" si="945"/>
        <v>8.4282407407391194E-3</v>
      </c>
      <c r="D1332" s="35">
        <f t="shared" si="903"/>
        <v>1.2642361111108679E-2</v>
      </c>
      <c r="E1332" s="35">
        <f t="shared" si="904"/>
        <v>1.6856481481478239E-2</v>
      </c>
      <c r="F1332" s="36">
        <f t="shared" si="905"/>
        <v>2.1070601851847798E-2</v>
      </c>
      <c r="G1332" s="35">
        <f t="shared" si="906"/>
        <v>2.5284722222217358E-2</v>
      </c>
      <c r="H1332" s="35">
        <f t="shared" si="907"/>
        <v>2.9498842592586918E-2</v>
      </c>
      <c r="I1332" s="35">
        <f t="shared" si="908"/>
        <v>3.3712962962956478E-2</v>
      </c>
      <c r="J1332" s="35">
        <f t="shared" si="909"/>
        <v>3.7927083333326034E-2</v>
      </c>
      <c r="K1332" s="36">
        <f t="shared" si="910"/>
        <v>4.2141203703695597E-2</v>
      </c>
      <c r="L1332" s="35">
        <f t="shared" si="911"/>
        <v>4.635532407406516E-2</v>
      </c>
      <c r="M1332" s="35">
        <f t="shared" si="912"/>
        <v>5.0569444444434716E-2</v>
      </c>
      <c r="N1332" s="35">
        <f t="shared" si="913"/>
        <v>5.4783564814804273E-2</v>
      </c>
      <c r="O1332" s="35">
        <f t="shared" si="914"/>
        <v>5.8997685185173836E-2</v>
      </c>
      <c r="P1332" s="36">
        <f t="shared" si="915"/>
        <v>6.3211805555543399E-2</v>
      </c>
      <c r="Q1332" s="35">
        <f t="shared" si="916"/>
        <v>6.7425925925912955E-2</v>
      </c>
      <c r="R1332" s="35">
        <f t="shared" si="917"/>
        <v>7.1640046296282511E-2</v>
      </c>
      <c r="S1332" s="35">
        <f t="shared" si="918"/>
        <v>7.5854166666652068E-2</v>
      </c>
      <c r="T1332" s="35">
        <f t="shared" si="919"/>
        <v>8.0068287037021638E-2</v>
      </c>
      <c r="U1332" s="36">
        <f t="shared" si="920"/>
        <v>8.4282407407391194E-2</v>
      </c>
      <c r="V1332" s="35">
        <f t="shared" si="921"/>
        <v>8.849652777776075E-2</v>
      </c>
      <c r="W1332" s="37">
        <f t="shared" si="922"/>
        <v>8.8896869212945859E-2</v>
      </c>
      <c r="X1332" s="35">
        <f t="shared" si="923"/>
        <v>9.271064814813032E-2</v>
      </c>
      <c r="Y1332" s="35">
        <f t="shared" si="924"/>
        <v>9.6924768518499876E-2</v>
      </c>
      <c r="Z1332" s="35">
        <f t="shared" si="925"/>
        <v>0.10113888888886943</v>
      </c>
      <c r="AA1332" s="36">
        <f t="shared" si="926"/>
        <v>0.10535300925923899</v>
      </c>
      <c r="AB1332" s="35">
        <f t="shared" si="927"/>
        <v>0.10956712962960855</v>
      </c>
      <c r="AC1332" s="35">
        <f t="shared" si="928"/>
        <v>0.11378124999997812</v>
      </c>
      <c r="AD1332" s="35">
        <f t="shared" si="929"/>
        <v>0.11799537037034767</v>
      </c>
      <c r="AE1332" s="35">
        <f t="shared" si="930"/>
        <v>0.12220949074071723</v>
      </c>
      <c r="AF1332" s="36">
        <f t="shared" si="931"/>
        <v>0.1264236111110868</v>
      </c>
      <c r="AG1332" s="35">
        <f t="shared" si="932"/>
        <v>0.13063773148145635</v>
      </c>
      <c r="AH1332" s="35">
        <f t="shared" si="933"/>
        <v>0.13485185185182591</v>
      </c>
      <c r="AI1332" s="35">
        <f t="shared" si="934"/>
        <v>0.13906597222219547</v>
      </c>
      <c r="AJ1332" s="35">
        <f t="shared" si="935"/>
        <v>0.14328009259256502</v>
      </c>
      <c r="AK1332" s="36">
        <f t="shared" si="936"/>
        <v>0.14749421296293458</v>
      </c>
      <c r="AL1332" s="35">
        <f t="shared" si="937"/>
        <v>0.15170833333330414</v>
      </c>
      <c r="AM1332" s="35">
        <f t="shared" si="938"/>
        <v>0.15592245370367372</v>
      </c>
      <c r="AN1332" s="35">
        <f t="shared" si="939"/>
        <v>0.16013657407404328</v>
      </c>
      <c r="AO1332" s="35">
        <f t="shared" si="940"/>
        <v>0.16435069444441283</v>
      </c>
      <c r="AP1332" s="36">
        <f t="shared" si="941"/>
        <v>0.16856481481478239</v>
      </c>
      <c r="AQ1332" s="35">
        <f t="shared" si="942"/>
        <v>0.17277893518515194</v>
      </c>
      <c r="AR1332" s="35">
        <f t="shared" si="943"/>
        <v>0.1769930555555215</v>
      </c>
      <c r="AS1332" s="38">
        <f t="shared" si="944"/>
        <v>0.17781480902774358</v>
      </c>
      <c r="AU1332" s="33">
        <v>4.2141203703695597E-3</v>
      </c>
    </row>
    <row r="1333" spans="1:47">
      <c r="A1333" s="33">
        <v>4.2152777777769703E-3</v>
      </c>
      <c r="B1333" s="34">
        <v>4.2152777777769703E-3</v>
      </c>
      <c r="C1333" s="35">
        <f t="shared" si="945"/>
        <v>8.4305555555539407E-3</v>
      </c>
      <c r="D1333" s="35">
        <f t="shared" si="903"/>
        <v>1.264583333333091E-2</v>
      </c>
      <c r="E1333" s="35">
        <f t="shared" si="904"/>
        <v>1.6861111111107881E-2</v>
      </c>
      <c r="F1333" s="36">
        <f t="shared" si="905"/>
        <v>2.1076388888884853E-2</v>
      </c>
      <c r="G1333" s="35">
        <f t="shared" si="906"/>
        <v>2.529166666666182E-2</v>
      </c>
      <c r="H1333" s="35">
        <f t="shared" si="907"/>
        <v>2.9506944444438792E-2</v>
      </c>
      <c r="I1333" s="35">
        <f t="shared" si="908"/>
        <v>3.3722222222215763E-2</v>
      </c>
      <c r="J1333" s="35">
        <f t="shared" si="909"/>
        <v>3.7937499999992734E-2</v>
      </c>
      <c r="K1333" s="36">
        <f t="shared" si="910"/>
        <v>4.2152777777769705E-2</v>
      </c>
      <c r="L1333" s="35">
        <f t="shared" si="911"/>
        <v>4.6368055555546676E-2</v>
      </c>
      <c r="M1333" s="35">
        <f t="shared" si="912"/>
        <v>5.0583333333323641E-2</v>
      </c>
      <c r="N1333" s="35">
        <f t="shared" si="913"/>
        <v>5.4798611111100612E-2</v>
      </c>
      <c r="O1333" s="35">
        <f t="shared" si="914"/>
        <v>5.9013888888877583E-2</v>
      </c>
      <c r="P1333" s="36">
        <f t="shared" si="915"/>
        <v>6.3229166666654554E-2</v>
      </c>
      <c r="Q1333" s="35">
        <f t="shared" si="916"/>
        <v>6.7444444444431526E-2</v>
      </c>
      <c r="R1333" s="35">
        <f t="shared" si="917"/>
        <v>7.1659722222208497E-2</v>
      </c>
      <c r="S1333" s="35">
        <f t="shared" si="918"/>
        <v>7.5874999999985468E-2</v>
      </c>
      <c r="T1333" s="35">
        <f t="shared" si="919"/>
        <v>8.0090277777762439E-2</v>
      </c>
      <c r="U1333" s="36">
        <f t="shared" si="920"/>
        <v>8.430555555553941E-2</v>
      </c>
      <c r="V1333" s="35">
        <f t="shared" si="921"/>
        <v>8.8520833333316382E-2</v>
      </c>
      <c r="W1333" s="37">
        <f t="shared" si="922"/>
        <v>8.8921284722205188E-2</v>
      </c>
      <c r="X1333" s="35">
        <f t="shared" si="923"/>
        <v>9.2736111111093353E-2</v>
      </c>
      <c r="Y1333" s="35">
        <f t="shared" si="924"/>
        <v>9.6951388888870324E-2</v>
      </c>
      <c r="Z1333" s="35">
        <f t="shared" si="925"/>
        <v>0.10116666666664728</v>
      </c>
      <c r="AA1333" s="36">
        <f t="shared" si="926"/>
        <v>0.10538194444442425</v>
      </c>
      <c r="AB1333" s="35">
        <f t="shared" si="927"/>
        <v>0.10959722222220122</v>
      </c>
      <c r="AC1333" s="35">
        <f t="shared" si="928"/>
        <v>0.11381249999997819</v>
      </c>
      <c r="AD1333" s="35">
        <f t="shared" si="929"/>
        <v>0.11802777777775517</v>
      </c>
      <c r="AE1333" s="35">
        <f t="shared" si="930"/>
        <v>0.12224305555553214</v>
      </c>
      <c r="AF1333" s="36">
        <f t="shared" si="931"/>
        <v>0.12645833333330911</v>
      </c>
      <c r="AG1333" s="35">
        <f t="shared" si="932"/>
        <v>0.13067361111108608</v>
      </c>
      <c r="AH1333" s="35">
        <f t="shared" si="933"/>
        <v>0.13488888888886305</v>
      </c>
      <c r="AI1333" s="35">
        <f t="shared" si="934"/>
        <v>0.13910416666664002</v>
      </c>
      <c r="AJ1333" s="35">
        <f t="shared" si="935"/>
        <v>0.14331944444441699</v>
      </c>
      <c r="AK1333" s="36">
        <f t="shared" si="936"/>
        <v>0.14753472222219396</v>
      </c>
      <c r="AL1333" s="35">
        <f t="shared" si="937"/>
        <v>0.15174999999997094</v>
      </c>
      <c r="AM1333" s="35">
        <f t="shared" si="938"/>
        <v>0.15596527777774791</v>
      </c>
      <c r="AN1333" s="35">
        <f t="shared" si="939"/>
        <v>0.16018055555552488</v>
      </c>
      <c r="AO1333" s="35">
        <f t="shared" si="940"/>
        <v>0.16439583333330185</v>
      </c>
      <c r="AP1333" s="36">
        <f t="shared" si="941"/>
        <v>0.16861111111107882</v>
      </c>
      <c r="AQ1333" s="35">
        <f t="shared" si="942"/>
        <v>0.17282638888885579</v>
      </c>
      <c r="AR1333" s="35">
        <f t="shared" si="943"/>
        <v>0.17704166666663276</v>
      </c>
      <c r="AS1333" s="38">
        <f t="shared" si="944"/>
        <v>0.17786364583329928</v>
      </c>
      <c r="AU1333" s="33">
        <v>4.2152777777769703E-3</v>
      </c>
    </row>
    <row r="1334" spans="1:47">
      <c r="A1334" s="33">
        <v>4.2164351851843697E-3</v>
      </c>
      <c r="B1334" s="34">
        <v>4.2164351851843697E-3</v>
      </c>
      <c r="C1334" s="35">
        <f t="shared" si="945"/>
        <v>8.4328703703687394E-3</v>
      </c>
      <c r="D1334" s="35">
        <f t="shared" si="903"/>
        <v>1.264930555555311E-2</v>
      </c>
      <c r="E1334" s="35">
        <f t="shared" si="904"/>
        <v>1.6865740740737479E-2</v>
      </c>
      <c r="F1334" s="36">
        <f t="shared" si="905"/>
        <v>2.1082175925921848E-2</v>
      </c>
      <c r="G1334" s="35">
        <f t="shared" si="906"/>
        <v>2.529861111110622E-2</v>
      </c>
      <c r="H1334" s="35">
        <f t="shared" si="907"/>
        <v>2.9515046296290589E-2</v>
      </c>
      <c r="I1334" s="35">
        <f t="shared" si="908"/>
        <v>3.3731481481474958E-2</v>
      </c>
      <c r="J1334" s="35">
        <f t="shared" si="909"/>
        <v>3.794791666665933E-2</v>
      </c>
      <c r="K1334" s="36">
        <f t="shared" si="910"/>
        <v>4.2164351851843695E-2</v>
      </c>
      <c r="L1334" s="35">
        <f t="shared" si="911"/>
        <v>4.6380787037028068E-2</v>
      </c>
      <c r="M1334" s="35">
        <f t="shared" si="912"/>
        <v>5.059722222221244E-2</v>
      </c>
      <c r="N1334" s="35">
        <f t="shared" si="913"/>
        <v>5.4813657407396806E-2</v>
      </c>
      <c r="O1334" s="35">
        <f t="shared" si="914"/>
        <v>5.9030092592581178E-2</v>
      </c>
      <c r="P1334" s="36">
        <f t="shared" si="915"/>
        <v>6.3246527777765543E-2</v>
      </c>
      <c r="Q1334" s="35">
        <f t="shared" si="916"/>
        <v>6.7462962962949916E-2</v>
      </c>
      <c r="R1334" s="35">
        <f t="shared" si="917"/>
        <v>7.1679398148134288E-2</v>
      </c>
      <c r="S1334" s="35">
        <f t="shared" si="918"/>
        <v>7.589583333331866E-2</v>
      </c>
      <c r="T1334" s="35">
        <f t="shared" si="919"/>
        <v>8.0112268518503019E-2</v>
      </c>
      <c r="U1334" s="36">
        <f t="shared" si="920"/>
        <v>8.4328703703687391E-2</v>
      </c>
      <c r="V1334" s="35">
        <f t="shared" si="921"/>
        <v>8.8545138888871763E-2</v>
      </c>
      <c r="W1334" s="37">
        <f t="shared" si="922"/>
        <v>8.8945700231464281E-2</v>
      </c>
      <c r="X1334" s="35">
        <f t="shared" si="923"/>
        <v>9.2761574074056136E-2</v>
      </c>
      <c r="Y1334" s="35">
        <f t="shared" si="924"/>
        <v>9.6978009259240508E-2</v>
      </c>
      <c r="Z1334" s="35">
        <f t="shared" si="925"/>
        <v>0.10119444444442488</v>
      </c>
      <c r="AA1334" s="36">
        <f t="shared" si="926"/>
        <v>0.10541087962960924</v>
      </c>
      <c r="AB1334" s="35">
        <f t="shared" si="927"/>
        <v>0.10962731481479361</v>
      </c>
      <c r="AC1334" s="35">
        <f t="shared" si="928"/>
        <v>0.11384374999997798</v>
      </c>
      <c r="AD1334" s="35">
        <f t="shared" si="929"/>
        <v>0.11806018518516236</v>
      </c>
      <c r="AE1334" s="35">
        <f t="shared" si="930"/>
        <v>0.12227662037034673</v>
      </c>
      <c r="AF1334" s="36">
        <f t="shared" si="931"/>
        <v>0.12649305555553109</v>
      </c>
      <c r="AG1334" s="35">
        <f t="shared" si="932"/>
        <v>0.13070949074071547</v>
      </c>
      <c r="AH1334" s="35">
        <f t="shared" si="933"/>
        <v>0.13492592592589983</v>
      </c>
      <c r="AI1334" s="35">
        <f t="shared" si="934"/>
        <v>0.13914236111108419</v>
      </c>
      <c r="AJ1334" s="35">
        <f t="shared" si="935"/>
        <v>0.14335879629626858</v>
      </c>
      <c r="AK1334" s="36">
        <f t="shared" si="936"/>
        <v>0.14757523148145293</v>
      </c>
      <c r="AL1334" s="35">
        <f t="shared" si="937"/>
        <v>0.15179166666663732</v>
      </c>
      <c r="AM1334" s="35">
        <f t="shared" si="938"/>
        <v>0.15600810185182168</v>
      </c>
      <c r="AN1334" s="35">
        <f t="shared" si="939"/>
        <v>0.16022453703700604</v>
      </c>
      <c r="AO1334" s="35">
        <f t="shared" si="940"/>
        <v>0.16444097222219042</v>
      </c>
      <c r="AP1334" s="36">
        <f t="shared" si="941"/>
        <v>0.16865740740737478</v>
      </c>
      <c r="AQ1334" s="35">
        <f t="shared" si="942"/>
        <v>0.17287384259255917</v>
      </c>
      <c r="AR1334" s="35">
        <f t="shared" si="943"/>
        <v>0.17709027777774353</v>
      </c>
      <c r="AS1334" s="38">
        <f t="shared" si="944"/>
        <v>0.17791248263885448</v>
      </c>
      <c r="AU1334" s="33">
        <v>4.2164351851843697E-3</v>
      </c>
    </row>
    <row r="1335" spans="1:47">
      <c r="A1335" s="33">
        <v>4.2175925925917804E-3</v>
      </c>
      <c r="B1335" s="34">
        <v>4.2175925925917804E-3</v>
      </c>
      <c r="C1335" s="35">
        <f t="shared" si="945"/>
        <v>8.4351851851835608E-3</v>
      </c>
      <c r="D1335" s="35">
        <f t="shared" si="903"/>
        <v>1.2652777777775341E-2</v>
      </c>
      <c r="E1335" s="35">
        <f t="shared" si="904"/>
        <v>1.6870370370367122E-2</v>
      </c>
      <c r="F1335" s="36">
        <f t="shared" si="905"/>
        <v>2.1087962962958902E-2</v>
      </c>
      <c r="G1335" s="35">
        <f t="shared" si="906"/>
        <v>2.5305555555550682E-2</v>
      </c>
      <c r="H1335" s="35">
        <f t="shared" si="907"/>
        <v>2.9523148148142463E-2</v>
      </c>
      <c r="I1335" s="35">
        <f t="shared" si="908"/>
        <v>3.3740740740734243E-2</v>
      </c>
      <c r="J1335" s="35">
        <f t="shared" si="909"/>
        <v>3.7958333333326023E-2</v>
      </c>
      <c r="K1335" s="36">
        <f t="shared" si="910"/>
        <v>4.2175925925917804E-2</v>
      </c>
      <c r="L1335" s="35">
        <f t="shared" si="911"/>
        <v>4.6393518518509584E-2</v>
      </c>
      <c r="M1335" s="35">
        <f t="shared" si="912"/>
        <v>5.0611111111101365E-2</v>
      </c>
      <c r="N1335" s="35">
        <f t="shared" si="913"/>
        <v>5.4828703703693145E-2</v>
      </c>
      <c r="O1335" s="35">
        <f t="shared" si="914"/>
        <v>5.9046296296284925E-2</v>
      </c>
      <c r="P1335" s="36">
        <f t="shared" si="915"/>
        <v>6.3263888888876713E-2</v>
      </c>
      <c r="Q1335" s="35">
        <f t="shared" si="916"/>
        <v>6.7481481481468486E-2</v>
      </c>
      <c r="R1335" s="35">
        <f t="shared" si="917"/>
        <v>7.1699074074060259E-2</v>
      </c>
      <c r="S1335" s="35">
        <f t="shared" si="918"/>
        <v>7.5916666666652047E-2</v>
      </c>
      <c r="T1335" s="35">
        <f t="shared" si="919"/>
        <v>8.0134259259243834E-2</v>
      </c>
      <c r="U1335" s="36">
        <f t="shared" si="920"/>
        <v>8.4351851851835608E-2</v>
      </c>
      <c r="V1335" s="35">
        <f t="shared" si="921"/>
        <v>8.8569444444427381E-2</v>
      </c>
      <c r="W1335" s="37">
        <f t="shared" si="922"/>
        <v>8.8970115740723596E-2</v>
      </c>
      <c r="X1335" s="35">
        <f t="shared" si="923"/>
        <v>9.2787037037019168E-2</v>
      </c>
      <c r="Y1335" s="35">
        <f t="shared" si="924"/>
        <v>9.7004629629610956E-2</v>
      </c>
      <c r="Z1335" s="35">
        <f t="shared" si="925"/>
        <v>0.10122222222220273</v>
      </c>
      <c r="AA1335" s="36">
        <f t="shared" si="926"/>
        <v>0.1054398148147945</v>
      </c>
      <c r="AB1335" s="35">
        <f t="shared" si="927"/>
        <v>0.10965740740738629</v>
      </c>
      <c r="AC1335" s="35">
        <f t="shared" si="928"/>
        <v>0.11387499999997808</v>
      </c>
      <c r="AD1335" s="35">
        <f t="shared" si="929"/>
        <v>0.11809259259256985</v>
      </c>
      <c r="AE1335" s="35">
        <f t="shared" si="930"/>
        <v>0.12231018518516162</v>
      </c>
      <c r="AF1335" s="36">
        <f t="shared" si="931"/>
        <v>0.12652777777775343</v>
      </c>
      <c r="AG1335" s="35">
        <f t="shared" si="932"/>
        <v>0.1307453703703452</v>
      </c>
      <c r="AH1335" s="35">
        <f t="shared" si="933"/>
        <v>0.13496296296293697</v>
      </c>
      <c r="AI1335" s="35">
        <f t="shared" si="934"/>
        <v>0.13918055555552875</v>
      </c>
      <c r="AJ1335" s="35">
        <f t="shared" si="935"/>
        <v>0.14339814814812052</v>
      </c>
      <c r="AK1335" s="36">
        <f t="shared" si="936"/>
        <v>0.14761574074071232</v>
      </c>
      <c r="AL1335" s="35">
        <f t="shared" si="937"/>
        <v>0.15183333333330409</v>
      </c>
      <c r="AM1335" s="35">
        <f t="shared" si="938"/>
        <v>0.15605092592589587</v>
      </c>
      <c r="AN1335" s="35">
        <f t="shared" si="939"/>
        <v>0.16026851851848767</v>
      </c>
      <c r="AO1335" s="35">
        <f t="shared" si="940"/>
        <v>0.16448611111107944</v>
      </c>
      <c r="AP1335" s="36">
        <f t="shared" si="941"/>
        <v>0.16870370370367122</v>
      </c>
      <c r="AQ1335" s="35">
        <f t="shared" si="942"/>
        <v>0.17292129629626299</v>
      </c>
      <c r="AR1335" s="35">
        <f t="shared" si="943"/>
        <v>0.17713888888885476</v>
      </c>
      <c r="AS1335" s="38">
        <f t="shared" si="944"/>
        <v>0.17796131944441018</v>
      </c>
      <c r="AU1335" s="33">
        <v>4.2175925925917804E-3</v>
      </c>
    </row>
    <row r="1336" spans="1:47">
      <c r="A1336" s="33">
        <v>4.2187499999991798E-3</v>
      </c>
      <c r="B1336" s="34">
        <v>4.2187499999991798E-3</v>
      </c>
      <c r="C1336" s="35">
        <f t="shared" si="945"/>
        <v>8.4374999999983595E-3</v>
      </c>
      <c r="D1336" s="35">
        <f t="shared" si="903"/>
        <v>1.2656249999997539E-2</v>
      </c>
      <c r="E1336" s="35">
        <f t="shared" si="904"/>
        <v>1.6874999999996719E-2</v>
      </c>
      <c r="F1336" s="36">
        <f t="shared" si="905"/>
        <v>2.1093749999995901E-2</v>
      </c>
      <c r="G1336" s="35">
        <f t="shared" si="906"/>
        <v>2.5312499999995079E-2</v>
      </c>
      <c r="H1336" s="35">
        <f t="shared" si="907"/>
        <v>2.9531249999994257E-2</v>
      </c>
      <c r="I1336" s="35">
        <f t="shared" si="908"/>
        <v>3.3749999999993438E-2</v>
      </c>
      <c r="J1336" s="35">
        <f t="shared" si="909"/>
        <v>3.796874999999262E-2</v>
      </c>
      <c r="K1336" s="36">
        <f t="shared" si="910"/>
        <v>4.2187499999991801E-2</v>
      </c>
      <c r="L1336" s="35">
        <f t="shared" si="911"/>
        <v>4.6406249999990976E-2</v>
      </c>
      <c r="M1336" s="35">
        <f t="shared" si="912"/>
        <v>5.0624999999990157E-2</v>
      </c>
      <c r="N1336" s="35">
        <f t="shared" si="913"/>
        <v>5.4843749999989339E-2</v>
      </c>
      <c r="O1336" s="35">
        <f t="shared" si="914"/>
        <v>5.9062499999988513E-2</v>
      </c>
      <c r="P1336" s="36">
        <f t="shared" si="915"/>
        <v>6.3281249999987702E-2</v>
      </c>
      <c r="Q1336" s="35">
        <f t="shared" si="916"/>
        <v>6.7499999999986876E-2</v>
      </c>
      <c r="R1336" s="35">
        <f t="shared" si="917"/>
        <v>7.1718749999986051E-2</v>
      </c>
      <c r="S1336" s="35">
        <f t="shared" si="918"/>
        <v>7.5937499999985239E-2</v>
      </c>
      <c r="T1336" s="35">
        <f t="shared" si="919"/>
        <v>8.0156249999984414E-2</v>
      </c>
      <c r="U1336" s="36">
        <f t="shared" si="920"/>
        <v>8.4374999999983602E-2</v>
      </c>
      <c r="V1336" s="35">
        <f t="shared" si="921"/>
        <v>8.8593749999982777E-2</v>
      </c>
      <c r="W1336" s="37">
        <f t="shared" si="922"/>
        <v>8.8994531249982689E-2</v>
      </c>
      <c r="X1336" s="35">
        <f t="shared" si="923"/>
        <v>9.2812499999981951E-2</v>
      </c>
      <c r="Y1336" s="35">
        <f t="shared" si="924"/>
        <v>9.703124999998114E-2</v>
      </c>
      <c r="Z1336" s="35">
        <f t="shared" si="925"/>
        <v>0.10124999999998031</v>
      </c>
      <c r="AA1336" s="36">
        <f t="shared" si="926"/>
        <v>0.10546874999997949</v>
      </c>
      <c r="AB1336" s="35">
        <f t="shared" si="927"/>
        <v>0.10968749999997868</v>
      </c>
      <c r="AC1336" s="35">
        <f t="shared" si="928"/>
        <v>0.11390624999997785</v>
      </c>
      <c r="AD1336" s="35">
        <f t="shared" si="929"/>
        <v>0.11812499999997703</v>
      </c>
      <c r="AE1336" s="35">
        <f t="shared" si="930"/>
        <v>0.12234374999997621</v>
      </c>
      <c r="AF1336" s="36">
        <f t="shared" si="931"/>
        <v>0.1265624999999754</v>
      </c>
      <c r="AG1336" s="35">
        <f t="shared" si="932"/>
        <v>0.13078124999997456</v>
      </c>
      <c r="AH1336" s="35">
        <f t="shared" si="933"/>
        <v>0.13499999999997375</v>
      </c>
      <c r="AI1336" s="35">
        <f t="shared" si="934"/>
        <v>0.13921874999997294</v>
      </c>
      <c r="AJ1336" s="35">
        <f t="shared" si="935"/>
        <v>0.1434374999999721</v>
      </c>
      <c r="AK1336" s="36">
        <f t="shared" si="936"/>
        <v>0.14765624999997129</v>
      </c>
      <c r="AL1336" s="35">
        <f t="shared" si="937"/>
        <v>0.15187499999997048</v>
      </c>
      <c r="AM1336" s="35">
        <f t="shared" si="938"/>
        <v>0.15609374999996964</v>
      </c>
      <c r="AN1336" s="35">
        <f t="shared" si="939"/>
        <v>0.16031249999996883</v>
      </c>
      <c r="AO1336" s="35">
        <f t="shared" si="940"/>
        <v>0.16453124999996802</v>
      </c>
      <c r="AP1336" s="36">
        <f t="shared" si="941"/>
        <v>0.1687499999999672</v>
      </c>
      <c r="AQ1336" s="35">
        <f t="shared" si="942"/>
        <v>0.17296874999996636</v>
      </c>
      <c r="AR1336" s="35">
        <f t="shared" si="943"/>
        <v>0.17718749999996555</v>
      </c>
      <c r="AS1336" s="38">
        <f t="shared" si="944"/>
        <v>0.17801015624996538</v>
      </c>
      <c r="AU1336" s="33">
        <v>4.2187499999991798E-3</v>
      </c>
    </row>
    <row r="1337" spans="1:47">
      <c r="A1337" s="33">
        <v>4.2199074074065904E-3</v>
      </c>
      <c r="B1337" s="34">
        <v>4.2199074074065904E-3</v>
      </c>
      <c r="C1337" s="35">
        <f t="shared" si="945"/>
        <v>8.4398148148131808E-3</v>
      </c>
      <c r="D1337" s="35">
        <f t="shared" si="903"/>
        <v>1.2659722222219772E-2</v>
      </c>
      <c r="E1337" s="35">
        <f t="shared" si="904"/>
        <v>1.6879629629626362E-2</v>
      </c>
      <c r="F1337" s="36">
        <f t="shared" si="905"/>
        <v>2.1099537037032951E-2</v>
      </c>
      <c r="G1337" s="35">
        <f t="shared" si="906"/>
        <v>2.5319444444439544E-2</v>
      </c>
      <c r="H1337" s="35">
        <f t="shared" si="907"/>
        <v>2.9539351851846134E-2</v>
      </c>
      <c r="I1337" s="35">
        <f t="shared" si="908"/>
        <v>3.3759259259252723E-2</v>
      </c>
      <c r="J1337" s="35">
        <f t="shared" si="909"/>
        <v>3.7979166666659313E-2</v>
      </c>
      <c r="K1337" s="36">
        <f t="shared" si="910"/>
        <v>4.2199074074065902E-2</v>
      </c>
      <c r="L1337" s="35">
        <f t="shared" si="911"/>
        <v>4.6418981481472492E-2</v>
      </c>
      <c r="M1337" s="35">
        <f t="shared" si="912"/>
        <v>5.0638888888879088E-2</v>
      </c>
      <c r="N1337" s="35">
        <f t="shared" si="913"/>
        <v>5.4858796296285678E-2</v>
      </c>
      <c r="O1337" s="35">
        <f t="shared" si="914"/>
        <v>5.9078703703692267E-2</v>
      </c>
      <c r="P1337" s="36">
        <f t="shared" si="915"/>
        <v>6.3298611111098857E-2</v>
      </c>
      <c r="Q1337" s="35">
        <f t="shared" si="916"/>
        <v>6.7518518518505447E-2</v>
      </c>
      <c r="R1337" s="35">
        <f t="shared" si="917"/>
        <v>7.1738425925912036E-2</v>
      </c>
      <c r="S1337" s="35">
        <f t="shared" si="918"/>
        <v>7.5958333333318626E-2</v>
      </c>
      <c r="T1337" s="35">
        <f t="shared" si="919"/>
        <v>8.0178240740725215E-2</v>
      </c>
      <c r="U1337" s="36">
        <f t="shared" si="920"/>
        <v>8.4398148148131805E-2</v>
      </c>
      <c r="V1337" s="35">
        <f t="shared" si="921"/>
        <v>8.8618055555538394E-2</v>
      </c>
      <c r="W1337" s="37">
        <f t="shared" si="922"/>
        <v>8.9018946759242018E-2</v>
      </c>
      <c r="X1337" s="35">
        <f t="shared" si="923"/>
        <v>9.2837962962944984E-2</v>
      </c>
      <c r="Y1337" s="35">
        <f t="shared" si="924"/>
        <v>9.7057870370351573E-2</v>
      </c>
      <c r="Z1337" s="35">
        <f t="shared" si="925"/>
        <v>0.10127777777775818</v>
      </c>
      <c r="AA1337" s="36">
        <f t="shared" si="926"/>
        <v>0.10549768518516477</v>
      </c>
      <c r="AB1337" s="35">
        <f t="shared" si="927"/>
        <v>0.10971759259257136</v>
      </c>
      <c r="AC1337" s="35">
        <f t="shared" si="928"/>
        <v>0.11393749999997795</v>
      </c>
      <c r="AD1337" s="35">
        <f t="shared" si="929"/>
        <v>0.11815740740738453</v>
      </c>
      <c r="AE1337" s="35">
        <f t="shared" si="930"/>
        <v>0.12237731481479112</v>
      </c>
      <c r="AF1337" s="36">
        <f t="shared" si="931"/>
        <v>0.12659722222219771</v>
      </c>
      <c r="AG1337" s="35">
        <f t="shared" si="932"/>
        <v>0.13081712962960429</v>
      </c>
      <c r="AH1337" s="35">
        <f t="shared" si="933"/>
        <v>0.13503703703701089</v>
      </c>
      <c r="AI1337" s="35">
        <f t="shared" si="934"/>
        <v>0.1392569444444175</v>
      </c>
      <c r="AJ1337" s="35">
        <f t="shared" si="935"/>
        <v>0.14347685185182407</v>
      </c>
      <c r="AK1337" s="36">
        <f t="shared" si="936"/>
        <v>0.14769675925923068</v>
      </c>
      <c r="AL1337" s="35">
        <f t="shared" si="937"/>
        <v>0.15191666666663725</v>
      </c>
      <c r="AM1337" s="35">
        <f t="shared" si="938"/>
        <v>0.15613657407404385</v>
      </c>
      <c r="AN1337" s="35">
        <f t="shared" si="939"/>
        <v>0.16035648148145043</v>
      </c>
      <c r="AO1337" s="35">
        <f t="shared" si="940"/>
        <v>0.16457638888885703</v>
      </c>
      <c r="AP1337" s="36">
        <f t="shared" si="941"/>
        <v>0.16879629629626361</v>
      </c>
      <c r="AQ1337" s="35">
        <f t="shared" si="942"/>
        <v>0.17301620370367021</v>
      </c>
      <c r="AR1337" s="35">
        <f t="shared" si="943"/>
        <v>0.17723611111107679</v>
      </c>
      <c r="AS1337" s="38">
        <f t="shared" si="944"/>
        <v>0.17805899305552109</v>
      </c>
      <c r="AU1337" s="33">
        <v>4.2199074074065904E-3</v>
      </c>
    </row>
    <row r="1338" spans="1:47">
      <c r="A1338" s="33">
        <v>4.2210648148139898E-3</v>
      </c>
      <c r="B1338" s="34">
        <v>4.2210648148139898E-3</v>
      </c>
      <c r="C1338" s="35">
        <f t="shared" si="945"/>
        <v>8.4421296296279796E-3</v>
      </c>
      <c r="D1338" s="35">
        <f t="shared" si="903"/>
        <v>1.2663194444441968E-2</v>
      </c>
      <c r="E1338" s="35">
        <f t="shared" si="904"/>
        <v>1.6884259259255959E-2</v>
      </c>
      <c r="F1338" s="36">
        <f t="shared" si="905"/>
        <v>2.110532407406995E-2</v>
      </c>
      <c r="G1338" s="35">
        <f t="shared" si="906"/>
        <v>2.5326388888883937E-2</v>
      </c>
      <c r="H1338" s="35">
        <f t="shared" si="907"/>
        <v>2.9547453703697928E-2</v>
      </c>
      <c r="I1338" s="35">
        <f t="shared" si="908"/>
        <v>3.3768518518511918E-2</v>
      </c>
      <c r="J1338" s="35">
        <f t="shared" si="909"/>
        <v>3.7989583333325909E-2</v>
      </c>
      <c r="K1338" s="36">
        <f t="shared" si="910"/>
        <v>4.22106481481399E-2</v>
      </c>
      <c r="L1338" s="35">
        <f t="shared" si="911"/>
        <v>4.643171296295389E-2</v>
      </c>
      <c r="M1338" s="35">
        <f t="shared" si="912"/>
        <v>5.0652777777767874E-2</v>
      </c>
      <c r="N1338" s="35">
        <f t="shared" si="913"/>
        <v>5.4873842592581865E-2</v>
      </c>
      <c r="O1338" s="35">
        <f t="shared" si="914"/>
        <v>5.9094907407395855E-2</v>
      </c>
      <c r="P1338" s="36">
        <f t="shared" si="915"/>
        <v>6.3315972222209846E-2</v>
      </c>
      <c r="Q1338" s="35">
        <f t="shared" si="916"/>
        <v>6.7537037037023837E-2</v>
      </c>
      <c r="R1338" s="35">
        <f t="shared" si="917"/>
        <v>7.1758101851837827E-2</v>
      </c>
      <c r="S1338" s="35">
        <f t="shared" si="918"/>
        <v>7.5979166666651818E-2</v>
      </c>
      <c r="T1338" s="35">
        <f t="shared" si="919"/>
        <v>8.0200231481465808E-2</v>
      </c>
      <c r="U1338" s="36">
        <f t="shared" si="920"/>
        <v>8.4421296296279799E-2</v>
      </c>
      <c r="V1338" s="35">
        <f t="shared" si="921"/>
        <v>8.864236111109379E-2</v>
      </c>
      <c r="W1338" s="37">
        <f t="shared" si="922"/>
        <v>8.9043362268501111E-2</v>
      </c>
      <c r="X1338" s="35">
        <f t="shared" si="923"/>
        <v>9.286342592590778E-2</v>
      </c>
      <c r="Y1338" s="35">
        <f t="shared" si="924"/>
        <v>9.7084490740721771E-2</v>
      </c>
      <c r="Z1338" s="35">
        <f t="shared" si="925"/>
        <v>0.10130555555553575</v>
      </c>
      <c r="AA1338" s="36">
        <f t="shared" si="926"/>
        <v>0.10552662037034974</v>
      </c>
      <c r="AB1338" s="35">
        <f t="shared" si="927"/>
        <v>0.10974768518516373</v>
      </c>
      <c r="AC1338" s="35">
        <f t="shared" si="928"/>
        <v>0.11396874999997772</v>
      </c>
      <c r="AD1338" s="35">
        <f t="shared" si="929"/>
        <v>0.11818981481479171</v>
      </c>
      <c r="AE1338" s="35">
        <f t="shared" si="930"/>
        <v>0.1224108796296057</v>
      </c>
      <c r="AF1338" s="36">
        <f t="shared" si="931"/>
        <v>0.12663194444441969</v>
      </c>
      <c r="AG1338" s="35">
        <f t="shared" si="932"/>
        <v>0.13085300925923368</v>
      </c>
      <c r="AH1338" s="35">
        <f t="shared" si="933"/>
        <v>0.13507407407404767</v>
      </c>
      <c r="AI1338" s="35">
        <f t="shared" si="934"/>
        <v>0.13929513888886166</v>
      </c>
      <c r="AJ1338" s="35">
        <f t="shared" si="935"/>
        <v>0.14351620370367565</v>
      </c>
      <c r="AK1338" s="36">
        <f t="shared" si="936"/>
        <v>0.14773726851848965</v>
      </c>
      <c r="AL1338" s="35">
        <f t="shared" si="937"/>
        <v>0.15195833333330364</v>
      </c>
      <c r="AM1338" s="35">
        <f t="shared" si="938"/>
        <v>0.15617939814811763</v>
      </c>
      <c r="AN1338" s="35">
        <f t="shared" si="939"/>
        <v>0.16040046296293162</v>
      </c>
      <c r="AO1338" s="35">
        <f t="shared" si="940"/>
        <v>0.16462152777774561</v>
      </c>
      <c r="AP1338" s="36">
        <f t="shared" si="941"/>
        <v>0.1688425925925596</v>
      </c>
      <c r="AQ1338" s="35">
        <f t="shared" si="942"/>
        <v>0.17306365740737359</v>
      </c>
      <c r="AR1338" s="35">
        <f t="shared" si="943"/>
        <v>0.17728472222218758</v>
      </c>
      <c r="AS1338" s="38">
        <f t="shared" si="944"/>
        <v>0.17810782986107629</v>
      </c>
      <c r="AU1338" s="33">
        <v>4.2210648148139898E-3</v>
      </c>
    </row>
    <row r="1339" spans="1:47">
      <c r="A1339" s="33">
        <v>4.22222222222141E-3</v>
      </c>
      <c r="B1339" s="34">
        <v>4.22222222222141E-3</v>
      </c>
      <c r="C1339" s="35">
        <f t="shared" si="945"/>
        <v>8.44444444444282E-3</v>
      </c>
      <c r="D1339" s="35">
        <f t="shared" si="903"/>
        <v>1.2666666666664231E-2</v>
      </c>
      <c r="E1339" s="35">
        <f t="shared" si="904"/>
        <v>1.688888888888564E-2</v>
      </c>
      <c r="F1339" s="36">
        <f t="shared" si="905"/>
        <v>2.1111111111107049E-2</v>
      </c>
      <c r="G1339" s="35">
        <f t="shared" si="906"/>
        <v>2.5333333333328462E-2</v>
      </c>
      <c r="H1339" s="35">
        <f t="shared" si="907"/>
        <v>2.9555555555549871E-2</v>
      </c>
      <c r="I1339" s="35">
        <f t="shared" si="908"/>
        <v>3.377777777777128E-2</v>
      </c>
      <c r="J1339" s="35">
        <f t="shared" si="909"/>
        <v>3.7999999999992692E-2</v>
      </c>
      <c r="K1339" s="36">
        <f t="shared" si="910"/>
        <v>4.2222222222214098E-2</v>
      </c>
      <c r="L1339" s="35">
        <f t="shared" si="911"/>
        <v>4.6444444444435511E-2</v>
      </c>
      <c r="M1339" s="35">
        <f t="shared" si="912"/>
        <v>5.0666666666656923E-2</v>
      </c>
      <c r="N1339" s="35">
        <f t="shared" si="913"/>
        <v>5.4888888888878329E-2</v>
      </c>
      <c r="O1339" s="35">
        <f t="shared" si="914"/>
        <v>5.9111111111099741E-2</v>
      </c>
      <c r="P1339" s="36">
        <f t="shared" si="915"/>
        <v>6.3333333333321154E-2</v>
      </c>
      <c r="Q1339" s="35">
        <f t="shared" si="916"/>
        <v>6.755555555554256E-2</v>
      </c>
      <c r="R1339" s="35">
        <f t="shared" si="917"/>
        <v>7.1777777777763965E-2</v>
      </c>
      <c r="S1339" s="35">
        <f t="shared" si="918"/>
        <v>7.5999999999985385E-2</v>
      </c>
      <c r="T1339" s="35">
        <f t="shared" si="919"/>
        <v>8.022222222220679E-2</v>
      </c>
      <c r="U1339" s="36">
        <f t="shared" si="920"/>
        <v>8.4444444444428196E-2</v>
      </c>
      <c r="V1339" s="35">
        <f t="shared" si="921"/>
        <v>8.8666666666649616E-2</v>
      </c>
      <c r="W1339" s="37">
        <f t="shared" si="922"/>
        <v>8.9067777777760634E-2</v>
      </c>
      <c r="X1339" s="35">
        <f t="shared" si="923"/>
        <v>9.2888888888871021E-2</v>
      </c>
      <c r="Y1339" s="35">
        <f t="shared" si="924"/>
        <v>9.7111111111092427E-2</v>
      </c>
      <c r="Z1339" s="35">
        <f t="shared" si="925"/>
        <v>0.10133333333331385</v>
      </c>
      <c r="AA1339" s="36">
        <f t="shared" si="926"/>
        <v>0.10555555555553525</v>
      </c>
      <c r="AB1339" s="35">
        <f t="shared" si="927"/>
        <v>0.10977777777775666</v>
      </c>
      <c r="AC1339" s="35">
        <f t="shared" si="928"/>
        <v>0.11399999999997806</v>
      </c>
      <c r="AD1339" s="35">
        <f t="shared" si="929"/>
        <v>0.11822222222219948</v>
      </c>
      <c r="AE1339" s="35">
        <f t="shared" si="930"/>
        <v>0.12244444444442089</v>
      </c>
      <c r="AF1339" s="36">
        <f t="shared" si="931"/>
        <v>0.12666666666664231</v>
      </c>
      <c r="AG1339" s="35">
        <f t="shared" si="932"/>
        <v>0.13088888888886371</v>
      </c>
      <c r="AH1339" s="35">
        <f t="shared" si="933"/>
        <v>0.13511111111108512</v>
      </c>
      <c r="AI1339" s="35">
        <f t="shared" si="934"/>
        <v>0.13933333333330652</v>
      </c>
      <c r="AJ1339" s="35">
        <f t="shared" si="935"/>
        <v>0.14355555555552793</v>
      </c>
      <c r="AK1339" s="36">
        <f t="shared" si="936"/>
        <v>0.14777777777774934</v>
      </c>
      <c r="AL1339" s="35">
        <f t="shared" si="937"/>
        <v>0.15199999999997077</v>
      </c>
      <c r="AM1339" s="35">
        <f t="shared" si="938"/>
        <v>0.15622222222219218</v>
      </c>
      <c r="AN1339" s="35">
        <f t="shared" si="939"/>
        <v>0.16044444444441358</v>
      </c>
      <c r="AO1339" s="35">
        <f t="shared" si="940"/>
        <v>0.16466666666663499</v>
      </c>
      <c r="AP1339" s="36">
        <f t="shared" si="941"/>
        <v>0.16888888888885639</v>
      </c>
      <c r="AQ1339" s="35">
        <f t="shared" si="942"/>
        <v>0.1731111111110778</v>
      </c>
      <c r="AR1339" s="35">
        <f t="shared" si="943"/>
        <v>0.17733333333329923</v>
      </c>
      <c r="AS1339" s="38">
        <f t="shared" si="944"/>
        <v>0.17815666666663241</v>
      </c>
      <c r="AU1339" s="33">
        <v>4.22222222222141E-3</v>
      </c>
    </row>
    <row r="1340" spans="1:47">
      <c r="A1340" s="33">
        <v>4.2233796296288198E-3</v>
      </c>
      <c r="B1340" s="34">
        <v>4.2233796296288198E-3</v>
      </c>
      <c r="C1340" s="35">
        <f t="shared" si="945"/>
        <v>8.4467592592576395E-3</v>
      </c>
      <c r="D1340" s="35">
        <f t="shared" si="903"/>
        <v>1.2670138888886458E-2</v>
      </c>
      <c r="E1340" s="35">
        <f t="shared" si="904"/>
        <v>1.6893518518515279E-2</v>
      </c>
      <c r="F1340" s="36">
        <f t="shared" si="905"/>
        <v>2.11168981481441E-2</v>
      </c>
      <c r="G1340" s="35">
        <f t="shared" si="906"/>
        <v>2.5340277777772917E-2</v>
      </c>
      <c r="H1340" s="35">
        <f t="shared" si="907"/>
        <v>2.9563657407401737E-2</v>
      </c>
      <c r="I1340" s="35">
        <f t="shared" si="908"/>
        <v>3.3787037037030558E-2</v>
      </c>
      <c r="J1340" s="35">
        <f t="shared" si="909"/>
        <v>3.8010416666659379E-2</v>
      </c>
      <c r="K1340" s="36">
        <f t="shared" si="910"/>
        <v>4.2233796296288199E-2</v>
      </c>
      <c r="L1340" s="35">
        <f t="shared" si="911"/>
        <v>4.645717592591702E-2</v>
      </c>
      <c r="M1340" s="35">
        <f t="shared" si="912"/>
        <v>5.0680555555545834E-2</v>
      </c>
      <c r="N1340" s="35">
        <f t="shared" si="913"/>
        <v>5.4903935185174654E-2</v>
      </c>
      <c r="O1340" s="35">
        <f t="shared" si="914"/>
        <v>5.9127314814803475E-2</v>
      </c>
      <c r="P1340" s="36">
        <f t="shared" si="915"/>
        <v>6.3350694444432296E-2</v>
      </c>
      <c r="Q1340" s="35">
        <f t="shared" si="916"/>
        <v>6.7574074074061116E-2</v>
      </c>
      <c r="R1340" s="35">
        <f t="shared" si="917"/>
        <v>7.1797453703689937E-2</v>
      </c>
      <c r="S1340" s="35">
        <f t="shared" si="918"/>
        <v>7.6020833333318757E-2</v>
      </c>
      <c r="T1340" s="35">
        <f t="shared" si="919"/>
        <v>8.0244212962947578E-2</v>
      </c>
      <c r="U1340" s="36">
        <f t="shared" si="920"/>
        <v>8.4467592592576399E-2</v>
      </c>
      <c r="V1340" s="35">
        <f t="shared" si="921"/>
        <v>8.8690972222205219E-2</v>
      </c>
      <c r="W1340" s="37">
        <f t="shared" si="922"/>
        <v>8.909219328701995E-2</v>
      </c>
      <c r="X1340" s="35">
        <f t="shared" si="923"/>
        <v>9.291435185183404E-2</v>
      </c>
      <c r="Y1340" s="35">
        <f t="shared" si="924"/>
        <v>9.7137731481462861E-2</v>
      </c>
      <c r="Z1340" s="35">
        <f t="shared" si="925"/>
        <v>0.10136111111109167</v>
      </c>
      <c r="AA1340" s="36">
        <f t="shared" si="926"/>
        <v>0.10558449074072049</v>
      </c>
      <c r="AB1340" s="35">
        <f t="shared" si="927"/>
        <v>0.10980787037034931</v>
      </c>
      <c r="AC1340" s="35">
        <f t="shared" si="928"/>
        <v>0.11403124999997813</v>
      </c>
      <c r="AD1340" s="35">
        <f t="shared" si="929"/>
        <v>0.11825462962960695</v>
      </c>
      <c r="AE1340" s="35">
        <f t="shared" si="930"/>
        <v>0.12247800925923577</v>
      </c>
      <c r="AF1340" s="36">
        <f t="shared" si="931"/>
        <v>0.12670138888886459</v>
      </c>
      <c r="AG1340" s="35">
        <f t="shared" si="932"/>
        <v>0.13092476851849341</v>
      </c>
      <c r="AH1340" s="35">
        <f t="shared" si="933"/>
        <v>0.13514814814812223</v>
      </c>
      <c r="AI1340" s="35">
        <f t="shared" si="934"/>
        <v>0.13937152777775105</v>
      </c>
      <c r="AJ1340" s="35">
        <f t="shared" si="935"/>
        <v>0.14359490740737987</v>
      </c>
      <c r="AK1340" s="36">
        <f t="shared" si="936"/>
        <v>0.14781828703700869</v>
      </c>
      <c r="AL1340" s="35">
        <f t="shared" si="937"/>
        <v>0.15204166666663751</v>
      </c>
      <c r="AM1340" s="35">
        <f t="shared" si="938"/>
        <v>0.15626504629626634</v>
      </c>
      <c r="AN1340" s="35">
        <f t="shared" si="939"/>
        <v>0.16048842592589516</v>
      </c>
      <c r="AO1340" s="35">
        <f t="shared" si="940"/>
        <v>0.16471180555552398</v>
      </c>
      <c r="AP1340" s="36">
        <f t="shared" si="941"/>
        <v>0.1689351851851528</v>
      </c>
      <c r="AQ1340" s="35">
        <f t="shared" si="942"/>
        <v>0.17315856481478162</v>
      </c>
      <c r="AR1340" s="35">
        <f t="shared" si="943"/>
        <v>0.17738194444441044</v>
      </c>
      <c r="AS1340" s="38">
        <f t="shared" si="944"/>
        <v>0.17820550347218805</v>
      </c>
      <c r="AU1340" s="33">
        <v>4.2233796296288198E-3</v>
      </c>
    </row>
    <row r="1341" spans="1:47">
      <c r="A1341" s="33">
        <v>4.2245370370362096E-3</v>
      </c>
      <c r="B1341" s="34">
        <v>4.2245370370362096E-3</v>
      </c>
      <c r="C1341" s="35">
        <f t="shared" si="945"/>
        <v>8.4490740740724192E-3</v>
      </c>
      <c r="D1341" s="35">
        <f t="shared" si="903"/>
        <v>1.2673611111108629E-2</v>
      </c>
      <c r="E1341" s="35">
        <f t="shared" si="904"/>
        <v>1.6898148148144838E-2</v>
      </c>
      <c r="F1341" s="36">
        <f t="shared" si="905"/>
        <v>2.1122685185181046E-2</v>
      </c>
      <c r="G1341" s="35">
        <f t="shared" si="906"/>
        <v>2.5347222222217258E-2</v>
      </c>
      <c r="H1341" s="35">
        <f t="shared" si="907"/>
        <v>2.9571759259253469E-2</v>
      </c>
      <c r="I1341" s="35">
        <f t="shared" si="908"/>
        <v>3.3796296296289677E-2</v>
      </c>
      <c r="J1341" s="35">
        <f t="shared" si="909"/>
        <v>3.8020833333325885E-2</v>
      </c>
      <c r="K1341" s="36">
        <f t="shared" si="910"/>
        <v>4.2245370370362093E-2</v>
      </c>
      <c r="L1341" s="35">
        <f t="shared" si="911"/>
        <v>4.6469907407398307E-2</v>
      </c>
      <c r="M1341" s="35">
        <f t="shared" si="912"/>
        <v>5.0694444444434515E-2</v>
      </c>
      <c r="N1341" s="35">
        <f t="shared" si="913"/>
        <v>5.4918981481470723E-2</v>
      </c>
      <c r="O1341" s="35">
        <f t="shared" si="914"/>
        <v>5.9143518518506938E-2</v>
      </c>
      <c r="P1341" s="36">
        <f t="shared" si="915"/>
        <v>6.3368055555543146E-2</v>
      </c>
      <c r="Q1341" s="35">
        <f t="shared" si="916"/>
        <v>6.7592592592579354E-2</v>
      </c>
      <c r="R1341" s="35">
        <f t="shared" si="917"/>
        <v>7.1817129629615561E-2</v>
      </c>
      <c r="S1341" s="35">
        <f t="shared" si="918"/>
        <v>7.6041666666651769E-2</v>
      </c>
      <c r="T1341" s="35">
        <f t="shared" si="919"/>
        <v>8.0266203703687977E-2</v>
      </c>
      <c r="U1341" s="36">
        <f t="shared" si="920"/>
        <v>8.4490740740724185E-2</v>
      </c>
      <c r="V1341" s="35">
        <f t="shared" si="921"/>
        <v>8.8715277777760407E-2</v>
      </c>
      <c r="W1341" s="37">
        <f t="shared" si="922"/>
        <v>8.9116608796278834E-2</v>
      </c>
      <c r="X1341" s="35">
        <f t="shared" si="923"/>
        <v>9.2939814814796615E-2</v>
      </c>
      <c r="Y1341" s="35">
        <f t="shared" si="924"/>
        <v>9.7164351851832823E-2</v>
      </c>
      <c r="Z1341" s="35">
        <f t="shared" si="925"/>
        <v>0.10138888888886903</v>
      </c>
      <c r="AA1341" s="36">
        <f t="shared" si="926"/>
        <v>0.10561342592590524</v>
      </c>
      <c r="AB1341" s="35">
        <f t="shared" si="927"/>
        <v>0.10983796296294145</v>
      </c>
      <c r="AC1341" s="35">
        <f t="shared" si="928"/>
        <v>0.11406249999997765</v>
      </c>
      <c r="AD1341" s="35">
        <f t="shared" si="929"/>
        <v>0.11828703703701388</v>
      </c>
      <c r="AE1341" s="35">
        <f t="shared" si="930"/>
        <v>0.12251157407405008</v>
      </c>
      <c r="AF1341" s="36">
        <f t="shared" si="931"/>
        <v>0.12673611111108629</v>
      </c>
      <c r="AG1341" s="35">
        <f t="shared" si="932"/>
        <v>0.1309606481481225</v>
      </c>
      <c r="AH1341" s="35">
        <f t="shared" si="933"/>
        <v>0.13518518518515871</v>
      </c>
      <c r="AI1341" s="35">
        <f t="shared" si="934"/>
        <v>0.13940972222219492</v>
      </c>
      <c r="AJ1341" s="35">
        <f t="shared" si="935"/>
        <v>0.14363425925923112</v>
      </c>
      <c r="AK1341" s="36">
        <f t="shared" si="936"/>
        <v>0.14785879629626733</v>
      </c>
      <c r="AL1341" s="35">
        <f t="shared" si="937"/>
        <v>0.15208333333330354</v>
      </c>
      <c r="AM1341" s="35">
        <f t="shared" si="938"/>
        <v>0.15630787037033975</v>
      </c>
      <c r="AN1341" s="35">
        <f t="shared" si="939"/>
        <v>0.16053240740737595</v>
      </c>
      <c r="AO1341" s="35">
        <f t="shared" si="940"/>
        <v>0.16475694444441216</v>
      </c>
      <c r="AP1341" s="36">
        <f t="shared" si="941"/>
        <v>0.16898148148144837</v>
      </c>
      <c r="AQ1341" s="35">
        <f t="shared" si="942"/>
        <v>0.17320601851848461</v>
      </c>
      <c r="AR1341" s="35">
        <f t="shared" si="943"/>
        <v>0.17743055555552081</v>
      </c>
      <c r="AS1341" s="38">
        <f t="shared" si="944"/>
        <v>0.17825434027774287</v>
      </c>
      <c r="AU1341" s="33">
        <v>4.2245370370362096E-3</v>
      </c>
    </row>
    <row r="1342" spans="1:47">
      <c r="A1342" s="33">
        <v>4.2256944444436203E-3</v>
      </c>
      <c r="B1342" s="34">
        <v>4.2256944444436203E-3</v>
      </c>
      <c r="C1342" s="35">
        <f t="shared" si="945"/>
        <v>8.4513888888872405E-3</v>
      </c>
      <c r="D1342" s="35">
        <f t="shared" si="903"/>
        <v>1.2677083333330862E-2</v>
      </c>
      <c r="E1342" s="35">
        <f t="shared" si="904"/>
        <v>1.6902777777774481E-2</v>
      </c>
      <c r="F1342" s="36">
        <f t="shared" si="905"/>
        <v>2.11284722222181E-2</v>
      </c>
      <c r="G1342" s="35">
        <f t="shared" si="906"/>
        <v>2.5354166666661723E-2</v>
      </c>
      <c r="H1342" s="35">
        <f t="shared" si="907"/>
        <v>2.9579861111105343E-2</v>
      </c>
      <c r="I1342" s="35">
        <f t="shared" si="908"/>
        <v>3.3805555555548962E-2</v>
      </c>
      <c r="J1342" s="35">
        <f t="shared" si="909"/>
        <v>3.8031249999992585E-2</v>
      </c>
      <c r="K1342" s="36">
        <f t="shared" si="910"/>
        <v>4.2256944444436201E-2</v>
      </c>
      <c r="L1342" s="35">
        <f t="shared" si="911"/>
        <v>4.6482638888879824E-2</v>
      </c>
      <c r="M1342" s="35">
        <f t="shared" si="912"/>
        <v>5.0708333333323447E-2</v>
      </c>
      <c r="N1342" s="35">
        <f t="shared" si="913"/>
        <v>5.4934027777767062E-2</v>
      </c>
      <c r="O1342" s="35">
        <f t="shared" si="914"/>
        <v>5.9159722222210685E-2</v>
      </c>
      <c r="P1342" s="36">
        <f t="shared" si="915"/>
        <v>6.3385416666654301E-2</v>
      </c>
      <c r="Q1342" s="35">
        <f t="shared" si="916"/>
        <v>6.7611111111097924E-2</v>
      </c>
      <c r="R1342" s="35">
        <f t="shared" si="917"/>
        <v>7.1836805555541547E-2</v>
      </c>
      <c r="S1342" s="35">
        <f t="shared" si="918"/>
        <v>7.606249999998517E-2</v>
      </c>
      <c r="T1342" s="35">
        <f t="shared" si="919"/>
        <v>8.0288194444428779E-2</v>
      </c>
      <c r="U1342" s="36">
        <f t="shared" si="920"/>
        <v>8.4513888888872402E-2</v>
      </c>
      <c r="V1342" s="35">
        <f t="shared" si="921"/>
        <v>8.8739583333316024E-2</v>
      </c>
      <c r="W1342" s="37">
        <f t="shared" si="922"/>
        <v>8.9141024305538163E-2</v>
      </c>
      <c r="X1342" s="35">
        <f t="shared" si="923"/>
        <v>9.2965277777759647E-2</v>
      </c>
      <c r="Y1342" s="35">
        <f t="shared" si="924"/>
        <v>9.719097222220327E-2</v>
      </c>
      <c r="Z1342" s="35">
        <f t="shared" si="925"/>
        <v>0.10141666666664689</v>
      </c>
      <c r="AA1342" s="36">
        <f t="shared" si="926"/>
        <v>0.1056423611110905</v>
      </c>
      <c r="AB1342" s="35">
        <f t="shared" si="927"/>
        <v>0.10986805555553412</v>
      </c>
      <c r="AC1342" s="35">
        <f t="shared" si="928"/>
        <v>0.11409374999997775</v>
      </c>
      <c r="AD1342" s="35">
        <f t="shared" si="929"/>
        <v>0.11831944444442137</v>
      </c>
      <c r="AE1342" s="35">
        <f t="shared" si="930"/>
        <v>0.12254513888886499</v>
      </c>
      <c r="AF1342" s="36">
        <f t="shared" si="931"/>
        <v>0.1267708333333086</v>
      </c>
      <c r="AG1342" s="35">
        <f t="shared" si="932"/>
        <v>0.13099652777775223</v>
      </c>
      <c r="AH1342" s="35">
        <f t="shared" si="933"/>
        <v>0.13522222222219585</v>
      </c>
      <c r="AI1342" s="35">
        <f t="shared" si="934"/>
        <v>0.13944791666663947</v>
      </c>
      <c r="AJ1342" s="35">
        <f t="shared" si="935"/>
        <v>0.14367361111108309</v>
      </c>
      <c r="AK1342" s="36">
        <f t="shared" si="936"/>
        <v>0.14789930555552672</v>
      </c>
      <c r="AL1342" s="35">
        <f t="shared" si="937"/>
        <v>0.15212499999997034</v>
      </c>
      <c r="AM1342" s="35">
        <f t="shared" si="938"/>
        <v>0.15635069444441396</v>
      </c>
      <c r="AN1342" s="35">
        <f t="shared" si="939"/>
        <v>0.16057638888885756</v>
      </c>
      <c r="AO1342" s="35">
        <f t="shared" si="940"/>
        <v>0.16480208333330118</v>
      </c>
      <c r="AP1342" s="36">
        <f t="shared" si="941"/>
        <v>0.1690277777777448</v>
      </c>
      <c r="AQ1342" s="35">
        <f t="shared" si="942"/>
        <v>0.17325347222218843</v>
      </c>
      <c r="AR1342" s="35">
        <f t="shared" si="943"/>
        <v>0.17747916666663205</v>
      </c>
      <c r="AS1342" s="38">
        <f t="shared" si="944"/>
        <v>0.17830317708329857</v>
      </c>
      <c r="AU1342" s="33">
        <v>4.2256944444436203E-3</v>
      </c>
    </row>
    <row r="1343" spans="1:47">
      <c r="A1343" s="33">
        <v>4.2268518518510396E-3</v>
      </c>
      <c r="B1343" s="34">
        <v>4.2268518518510396E-3</v>
      </c>
      <c r="C1343" s="35">
        <f t="shared" si="945"/>
        <v>8.4537037037020792E-3</v>
      </c>
      <c r="D1343" s="35">
        <f t="shared" si="903"/>
        <v>1.2680555555553119E-2</v>
      </c>
      <c r="E1343" s="35">
        <f t="shared" si="904"/>
        <v>1.6907407407404158E-2</v>
      </c>
      <c r="F1343" s="36">
        <f t="shared" si="905"/>
        <v>2.1134259259255196E-2</v>
      </c>
      <c r="G1343" s="35">
        <f t="shared" si="906"/>
        <v>2.5361111111106237E-2</v>
      </c>
      <c r="H1343" s="35">
        <f t="shared" si="907"/>
        <v>2.9587962962957279E-2</v>
      </c>
      <c r="I1343" s="35">
        <f t="shared" si="908"/>
        <v>3.3814814814808317E-2</v>
      </c>
      <c r="J1343" s="35">
        <f t="shared" si="909"/>
        <v>3.8041666666659354E-2</v>
      </c>
      <c r="K1343" s="36">
        <f t="shared" si="910"/>
        <v>4.2268518518510392E-2</v>
      </c>
      <c r="L1343" s="35">
        <f t="shared" si="911"/>
        <v>4.6495370370361437E-2</v>
      </c>
      <c r="M1343" s="35">
        <f t="shared" si="912"/>
        <v>5.0722222222212475E-2</v>
      </c>
      <c r="N1343" s="35">
        <f t="shared" si="913"/>
        <v>5.4949074074063513E-2</v>
      </c>
      <c r="O1343" s="35">
        <f t="shared" si="914"/>
        <v>5.9175925925914558E-2</v>
      </c>
      <c r="P1343" s="36">
        <f t="shared" si="915"/>
        <v>6.3402777777765595E-2</v>
      </c>
      <c r="Q1343" s="35">
        <f t="shared" si="916"/>
        <v>6.7629629629616633E-2</v>
      </c>
      <c r="R1343" s="35">
        <f t="shared" si="917"/>
        <v>7.1856481481467671E-2</v>
      </c>
      <c r="S1343" s="35">
        <f t="shared" si="918"/>
        <v>7.6083333333318709E-2</v>
      </c>
      <c r="T1343" s="35">
        <f t="shared" si="919"/>
        <v>8.0310185185169747E-2</v>
      </c>
      <c r="U1343" s="36">
        <f t="shared" si="920"/>
        <v>8.4537037037020785E-2</v>
      </c>
      <c r="V1343" s="35">
        <f t="shared" si="921"/>
        <v>8.8763888888871836E-2</v>
      </c>
      <c r="W1343" s="37">
        <f t="shared" si="922"/>
        <v>8.9165439814797673E-2</v>
      </c>
      <c r="X1343" s="35">
        <f t="shared" si="923"/>
        <v>9.2990740740722874E-2</v>
      </c>
      <c r="Y1343" s="35">
        <f t="shared" si="924"/>
        <v>9.7217592592573912E-2</v>
      </c>
      <c r="Z1343" s="35">
        <f t="shared" si="925"/>
        <v>0.10144444444442495</v>
      </c>
      <c r="AA1343" s="36">
        <f t="shared" si="926"/>
        <v>0.10567129629627599</v>
      </c>
      <c r="AB1343" s="35">
        <f t="shared" si="927"/>
        <v>0.10989814814812703</v>
      </c>
      <c r="AC1343" s="35">
        <f t="shared" si="928"/>
        <v>0.11412499999997806</v>
      </c>
      <c r="AD1343" s="35">
        <f t="shared" si="929"/>
        <v>0.11835185185182912</v>
      </c>
      <c r="AE1343" s="35">
        <f t="shared" si="930"/>
        <v>0.12257870370368015</v>
      </c>
      <c r="AF1343" s="36">
        <f t="shared" si="931"/>
        <v>0.12680555555553119</v>
      </c>
      <c r="AG1343" s="35">
        <f t="shared" si="932"/>
        <v>0.13103240740738223</v>
      </c>
      <c r="AH1343" s="35">
        <f t="shared" si="933"/>
        <v>0.13525925925923327</v>
      </c>
      <c r="AI1343" s="35">
        <f t="shared" si="934"/>
        <v>0.1394861111110843</v>
      </c>
      <c r="AJ1343" s="35">
        <f t="shared" si="935"/>
        <v>0.14371296296293534</v>
      </c>
      <c r="AK1343" s="36">
        <f t="shared" si="936"/>
        <v>0.14793981481478638</v>
      </c>
      <c r="AL1343" s="35">
        <f t="shared" si="937"/>
        <v>0.15216666666663742</v>
      </c>
      <c r="AM1343" s="35">
        <f t="shared" si="938"/>
        <v>0.15639351851848846</v>
      </c>
      <c r="AN1343" s="35">
        <f t="shared" si="939"/>
        <v>0.16062037037033949</v>
      </c>
      <c r="AO1343" s="35">
        <f t="shared" si="940"/>
        <v>0.16484722222219053</v>
      </c>
      <c r="AP1343" s="36">
        <f t="shared" si="941"/>
        <v>0.16907407407404157</v>
      </c>
      <c r="AQ1343" s="35">
        <f t="shared" si="942"/>
        <v>0.17330092592589263</v>
      </c>
      <c r="AR1343" s="35">
        <f t="shared" si="943"/>
        <v>0.17752777777774367</v>
      </c>
      <c r="AS1343" s="38">
        <f t="shared" si="944"/>
        <v>0.1783520138888546</v>
      </c>
      <c r="AU1343" s="33">
        <v>4.2268518518510396E-3</v>
      </c>
    </row>
    <row r="1344" spans="1:47">
      <c r="A1344" s="33">
        <v>4.2280092592584398E-3</v>
      </c>
      <c r="B1344" s="34">
        <v>4.2280092592584398E-3</v>
      </c>
      <c r="C1344" s="35">
        <f t="shared" si="945"/>
        <v>8.4560185185168796E-3</v>
      </c>
      <c r="D1344" s="35">
        <f t="shared" si="903"/>
        <v>1.268402777777532E-2</v>
      </c>
      <c r="E1344" s="35">
        <f t="shared" si="904"/>
        <v>1.6912037037033759E-2</v>
      </c>
      <c r="F1344" s="36">
        <f t="shared" si="905"/>
        <v>2.1140046296292198E-2</v>
      </c>
      <c r="G1344" s="35">
        <f t="shared" si="906"/>
        <v>2.5368055555550641E-2</v>
      </c>
      <c r="H1344" s="35">
        <f t="shared" si="907"/>
        <v>2.959606481480908E-2</v>
      </c>
      <c r="I1344" s="35">
        <f t="shared" si="908"/>
        <v>3.3824074074067519E-2</v>
      </c>
      <c r="J1344" s="35">
        <f t="shared" si="909"/>
        <v>3.8052083333325958E-2</v>
      </c>
      <c r="K1344" s="36">
        <f t="shared" si="910"/>
        <v>4.2280092592584397E-2</v>
      </c>
      <c r="L1344" s="35">
        <f t="shared" si="911"/>
        <v>4.6508101851842835E-2</v>
      </c>
      <c r="M1344" s="35">
        <f t="shared" si="912"/>
        <v>5.0736111111101281E-2</v>
      </c>
      <c r="N1344" s="35">
        <f t="shared" si="913"/>
        <v>5.496412037035972E-2</v>
      </c>
      <c r="O1344" s="35">
        <f t="shared" si="914"/>
        <v>5.9192129629618159E-2</v>
      </c>
      <c r="P1344" s="36">
        <f t="shared" si="915"/>
        <v>6.3420138888876598E-2</v>
      </c>
      <c r="Q1344" s="35">
        <f t="shared" si="916"/>
        <v>6.7648148148135037E-2</v>
      </c>
      <c r="R1344" s="35">
        <f t="shared" si="917"/>
        <v>7.1876157407393476E-2</v>
      </c>
      <c r="S1344" s="35">
        <f t="shared" si="918"/>
        <v>7.6104166666651915E-2</v>
      </c>
      <c r="T1344" s="35">
        <f t="shared" si="919"/>
        <v>8.0332175925910354E-2</v>
      </c>
      <c r="U1344" s="36">
        <f t="shared" si="920"/>
        <v>8.4560185185168793E-2</v>
      </c>
      <c r="V1344" s="35">
        <f t="shared" si="921"/>
        <v>8.8788194444427232E-2</v>
      </c>
      <c r="W1344" s="37">
        <f t="shared" si="922"/>
        <v>8.918985532405678E-2</v>
      </c>
      <c r="X1344" s="35">
        <f t="shared" si="923"/>
        <v>9.3016203703685671E-2</v>
      </c>
      <c r="Y1344" s="35">
        <f t="shared" si="924"/>
        <v>9.724421296294411E-2</v>
      </c>
      <c r="Z1344" s="35">
        <f t="shared" si="925"/>
        <v>0.10147222222220256</v>
      </c>
      <c r="AA1344" s="36">
        <f t="shared" si="926"/>
        <v>0.105700231481461</v>
      </c>
      <c r="AB1344" s="35">
        <f t="shared" si="927"/>
        <v>0.10992824074071944</v>
      </c>
      <c r="AC1344" s="35">
        <f t="shared" si="928"/>
        <v>0.11415624999997788</v>
      </c>
      <c r="AD1344" s="35">
        <f t="shared" si="929"/>
        <v>0.11838425925923632</v>
      </c>
      <c r="AE1344" s="35">
        <f t="shared" si="930"/>
        <v>0.12261226851849476</v>
      </c>
      <c r="AF1344" s="36">
        <f t="shared" si="931"/>
        <v>0.1268402777777532</v>
      </c>
      <c r="AG1344" s="35">
        <f t="shared" si="932"/>
        <v>0.13106828703701162</v>
      </c>
      <c r="AH1344" s="35">
        <f t="shared" si="933"/>
        <v>0.13529629629627007</v>
      </c>
      <c r="AI1344" s="35">
        <f t="shared" si="934"/>
        <v>0.13952430555552853</v>
      </c>
      <c r="AJ1344" s="35">
        <f t="shared" si="935"/>
        <v>0.14375231481478695</v>
      </c>
      <c r="AK1344" s="36">
        <f t="shared" si="936"/>
        <v>0.14798032407404541</v>
      </c>
      <c r="AL1344" s="35">
        <f t="shared" si="937"/>
        <v>0.15220833333330383</v>
      </c>
      <c r="AM1344" s="35">
        <f t="shared" si="938"/>
        <v>0.15643634259256228</v>
      </c>
      <c r="AN1344" s="35">
        <f t="shared" si="939"/>
        <v>0.16066435185182071</v>
      </c>
      <c r="AO1344" s="35">
        <f t="shared" si="940"/>
        <v>0.16489236111107916</v>
      </c>
      <c r="AP1344" s="36">
        <f t="shared" si="941"/>
        <v>0.16912037037033759</v>
      </c>
      <c r="AQ1344" s="35">
        <f t="shared" si="942"/>
        <v>0.17334837962959604</v>
      </c>
      <c r="AR1344" s="35">
        <f t="shared" si="943"/>
        <v>0.17757638888885446</v>
      </c>
      <c r="AS1344" s="38">
        <f t="shared" si="944"/>
        <v>0.17840085069440986</v>
      </c>
      <c r="AU1344" s="33">
        <v>4.2280092592584398E-3</v>
      </c>
    </row>
    <row r="1345" spans="1:47">
      <c r="A1345" s="33">
        <v>4.2291666666658496E-3</v>
      </c>
      <c r="B1345" s="34">
        <v>4.2291666666658496E-3</v>
      </c>
      <c r="C1345" s="35">
        <f t="shared" si="945"/>
        <v>8.4583333333316992E-3</v>
      </c>
      <c r="D1345" s="35">
        <f t="shared" si="903"/>
        <v>1.2687499999997548E-2</v>
      </c>
      <c r="E1345" s="35">
        <f t="shared" si="904"/>
        <v>1.6916666666663398E-2</v>
      </c>
      <c r="F1345" s="36">
        <f t="shared" si="905"/>
        <v>2.1145833333329249E-2</v>
      </c>
      <c r="G1345" s="35">
        <f t="shared" si="906"/>
        <v>2.5374999999995096E-2</v>
      </c>
      <c r="H1345" s="35">
        <f t="shared" si="907"/>
        <v>2.9604166666660946E-2</v>
      </c>
      <c r="I1345" s="35">
        <f t="shared" si="908"/>
        <v>3.3833333333326797E-2</v>
      </c>
      <c r="J1345" s="35">
        <f t="shared" si="909"/>
        <v>3.8062499999992644E-2</v>
      </c>
      <c r="K1345" s="36">
        <f t="shared" si="910"/>
        <v>4.2291666666658498E-2</v>
      </c>
      <c r="L1345" s="35">
        <f t="shared" si="911"/>
        <v>4.6520833333324345E-2</v>
      </c>
      <c r="M1345" s="35">
        <f t="shared" si="912"/>
        <v>5.0749999999990192E-2</v>
      </c>
      <c r="N1345" s="35">
        <f t="shared" si="913"/>
        <v>5.4979166666656046E-2</v>
      </c>
      <c r="O1345" s="35">
        <f t="shared" si="914"/>
        <v>5.9208333333321893E-2</v>
      </c>
      <c r="P1345" s="36">
        <f t="shared" si="915"/>
        <v>6.343749999998774E-2</v>
      </c>
      <c r="Q1345" s="35">
        <f t="shared" si="916"/>
        <v>6.7666666666653594E-2</v>
      </c>
      <c r="R1345" s="35">
        <f t="shared" si="917"/>
        <v>7.1895833333319448E-2</v>
      </c>
      <c r="S1345" s="35">
        <f t="shared" si="918"/>
        <v>7.6124999999985288E-2</v>
      </c>
      <c r="T1345" s="35">
        <f t="shared" si="919"/>
        <v>8.0354166666651142E-2</v>
      </c>
      <c r="U1345" s="36">
        <f t="shared" si="920"/>
        <v>8.4583333333316996E-2</v>
      </c>
      <c r="V1345" s="35">
        <f t="shared" si="921"/>
        <v>8.8812499999982836E-2</v>
      </c>
      <c r="W1345" s="37">
        <f t="shared" si="922"/>
        <v>8.9214270833316095E-2</v>
      </c>
      <c r="X1345" s="35">
        <f t="shared" si="923"/>
        <v>9.304166666664869E-2</v>
      </c>
      <c r="Y1345" s="35">
        <f t="shared" si="924"/>
        <v>9.7270833333314544E-2</v>
      </c>
      <c r="Z1345" s="35">
        <f t="shared" si="925"/>
        <v>0.10149999999998038</v>
      </c>
      <c r="AA1345" s="36">
        <f t="shared" si="926"/>
        <v>0.10572916666664624</v>
      </c>
      <c r="AB1345" s="35">
        <f t="shared" si="927"/>
        <v>0.10995833333331209</v>
      </c>
      <c r="AC1345" s="35">
        <f t="shared" si="928"/>
        <v>0.11418749999997795</v>
      </c>
      <c r="AD1345" s="35">
        <f t="shared" si="929"/>
        <v>0.11841666666664379</v>
      </c>
      <c r="AE1345" s="35">
        <f t="shared" si="930"/>
        <v>0.12264583333330964</v>
      </c>
      <c r="AF1345" s="36">
        <f t="shared" si="931"/>
        <v>0.12687499999997548</v>
      </c>
      <c r="AG1345" s="35">
        <f t="shared" si="932"/>
        <v>0.13110416666664135</v>
      </c>
      <c r="AH1345" s="35">
        <f t="shared" si="933"/>
        <v>0.13533333333330719</v>
      </c>
      <c r="AI1345" s="35">
        <f t="shared" si="934"/>
        <v>0.13956249999997303</v>
      </c>
      <c r="AJ1345" s="35">
        <f t="shared" si="935"/>
        <v>0.1437916666666389</v>
      </c>
      <c r="AK1345" s="36">
        <f t="shared" si="936"/>
        <v>0.14802083333330474</v>
      </c>
      <c r="AL1345" s="35">
        <f t="shared" si="937"/>
        <v>0.15224999999997058</v>
      </c>
      <c r="AM1345" s="35">
        <f t="shared" si="938"/>
        <v>0.15647916666663644</v>
      </c>
      <c r="AN1345" s="35">
        <f t="shared" si="939"/>
        <v>0.16070833333330228</v>
      </c>
      <c r="AO1345" s="35">
        <f t="shared" si="940"/>
        <v>0.16493749999996812</v>
      </c>
      <c r="AP1345" s="36">
        <f t="shared" si="941"/>
        <v>0.16916666666663399</v>
      </c>
      <c r="AQ1345" s="35">
        <f t="shared" si="942"/>
        <v>0.17339583333329983</v>
      </c>
      <c r="AR1345" s="35">
        <f t="shared" si="943"/>
        <v>0.17762499999996567</v>
      </c>
      <c r="AS1345" s="38">
        <f t="shared" si="944"/>
        <v>0.17844968749996554</v>
      </c>
      <c r="AU1345" s="33">
        <v>4.2291666666658496E-3</v>
      </c>
    </row>
    <row r="1346" spans="1:47">
      <c r="A1346" s="33">
        <v>4.2303240740732603E-3</v>
      </c>
      <c r="B1346" s="34">
        <v>4.2303240740732603E-3</v>
      </c>
      <c r="C1346" s="35">
        <f t="shared" si="945"/>
        <v>8.4606481481465205E-3</v>
      </c>
      <c r="D1346" s="35">
        <f t="shared" si="903"/>
        <v>1.2690972222219781E-2</v>
      </c>
      <c r="E1346" s="35">
        <f t="shared" si="904"/>
        <v>1.6921296296293041E-2</v>
      </c>
      <c r="F1346" s="36">
        <f t="shared" si="905"/>
        <v>2.1151620370366303E-2</v>
      </c>
      <c r="G1346" s="35">
        <f t="shared" si="906"/>
        <v>2.5381944444439562E-2</v>
      </c>
      <c r="H1346" s="35">
        <f t="shared" si="907"/>
        <v>2.961226851851282E-2</v>
      </c>
      <c r="I1346" s="35">
        <f t="shared" si="908"/>
        <v>3.3842592592586082E-2</v>
      </c>
      <c r="J1346" s="35">
        <f t="shared" si="909"/>
        <v>3.8072916666659344E-2</v>
      </c>
      <c r="K1346" s="36">
        <f t="shared" si="910"/>
        <v>4.2303240740732606E-2</v>
      </c>
      <c r="L1346" s="35">
        <f t="shared" si="911"/>
        <v>4.6533564814805861E-2</v>
      </c>
      <c r="M1346" s="35">
        <f t="shared" si="912"/>
        <v>5.0763888888879123E-2</v>
      </c>
      <c r="N1346" s="35">
        <f t="shared" si="913"/>
        <v>5.4994212962952385E-2</v>
      </c>
      <c r="O1346" s="35">
        <f t="shared" si="914"/>
        <v>5.922453703702564E-2</v>
      </c>
      <c r="P1346" s="36">
        <f t="shared" si="915"/>
        <v>6.3454861111098909E-2</v>
      </c>
      <c r="Q1346" s="35">
        <f t="shared" si="916"/>
        <v>6.7685185185172164E-2</v>
      </c>
      <c r="R1346" s="35">
        <f t="shared" si="917"/>
        <v>7.1915509259245419E-2</v>
      </c>
      <c r="S1346" s="35">
        <f t="shared" si="918"/>
        <v>7.6145833333318688E-2</v>
      </c>
      <c r="T1346" s="35">
        <f t="shared" si="919"/>
        <v>8.0376157407391943E-2</v>
      </c>
      <c r="U1346" s="36">
        <f t="shared" si="920"/>
        <v>8.4606481481465212E-2</v>
      </c>
      <c r="V1346" s="35">
        <f t="shared" si="921"/>
        <v>8.8836805555538467E-2</v>
      </c>
      <c r="W1346" s="37">
        <f t="shared" si="922"/>
        <v>8.9238686342575424E-2</v>
      </c>
      <c r="X1346" s="35">
        <f t="shared" si="923"/>
        <v>9.3067129629611722E-2</v>
      </c>
      <c r="Y1346" s="35">
        <f t="shared" si="924"/>
        <v>9.7297453703684991E-2</v>
      </c>
      <c r="Z1346" s="35">
        <f t="shared" si="925"/>
        <v>0.10152777777775825</v>
      </c>
      <c r="AA1346" s="36">
        <f t="shared" si="926"/>
        <v>0.1057581018518315</v>
      </c>
      <c r="AB1346" s="35">
        <f t="shared" si="927"/>
        <v>0.10998842592590477</v>
      </c>
      <c r="AC1346" s="35">
        <f t="shared" si="928"/>
        <v>0.11421874999997803</v>
      </c>
      <c r="AD1346" s="35">
        <f t="shared" si="929"/>
        <v>0.11844907407405128</v>
      </c>
      <c r="AE1346" s="35">
        <f t="shared" si="930"/>
        <v>0.12267939814812455</v>
      </c>
      <c r="AF1346" s="36">
        <f t="shared" si="931"/>
        <v>0.12690972222219782</v>
      </c>
      <c r="AG1346" s="35">
        <f t="shared" si="932"/>
        <v>0.13114004629627107</v>
      </c>
      <c r="AH1346" s="35">
        <f t="shared" si="933"/>
        <v>0.13537037037034433</v>
      </c>
      <c r="AI1346" s="35">
        <f t="shared" si="934"/>
        <v>0.13960069444441758</v>
      </c>
      <c r="AJ1346" s="35">
        <f t="shared" si="935"/>
        <v>0.14383101851849084</v>
      </c>
      <c r="AK1346" s="36">
        <f t="shared" si="936"/>
        <v>0.14806134259256412</v>
      </c>
      <c r="AL1346" s="35">
        <f t="shared" si="937"/>
        <v>0.15229166666663738</v>
      </c>
      <c r="AM1346" s="35">
        <f t="shared" si="938"/>
        <v>0.15652199074071063</v>
      </c>
      <c r="AN1346" s="35">
        <f t="shared" si="939"/>
        <v>0.16075231481478389</v>
      </c>
      <c r="AO1346" s="35">
        <f t="shared" si="940"/>
        <v>0.16498263888885714</v>
      </c>
      <c r="AP1346" s="36">
        <f t="shared" si="941"/>
        <v>0.16921296296293042</v>
      </c>
      <c r="AQ1346" s="35">
        <f t="shared" si="942"/>
        <v>0.17344328703700368</v>
      </c>
      <c r="AR1346" s="35">
        <f t="shared" si="943"/>
        <v>0.17767361111107693</v>
      </c>
      <c r="AS1346" s="38">
        <f t="shared" si="944"/>
        <v>0.17849852430552121</v>
      </c>
      <c r="AU1346" s="33">
        <v>4.2303240740732603E-3</v>
      </c>
    </row>
    <row r="1347" spans="1:47">
      <c r="A1347" s="33">
        <v>4.2314814814806596E-3</v>
      </c>
      <c r="B1347" s="34">
        <v>4.2314814814806596E-3</v>
      </c>
      <c r="C1347" s="35">
        <f t="shared" si="945"/>
        <v>8.4629629629613193E-3</v>
      </c>
      <c r="D1347" s="35">
        <f t="shared" si="903"/>
        <v>1.2694444444441979E-2</v>
      </c>
      <c r="E1347" s="35">
        <f t="shared" si="904"/>
        <v>1.6925925925922639E-2</v>
      </c>
      <c r="F1347" s="36">
        <f t="shared" si="905"/>
        <v>2.1157407407403298E-2</v>
      </c>
      <c r="G1347" s="35">
        <f t="shared" si="906"/>
        <v>2.5388888888883958E-2</v>
      </c>
      <c r="H1347" s="35">
        <f t="shared" si="907"/>
        <v>2.9620370370364617E-2</v>
      </c>
      <c r="I1347" s="35">
        <f t="shared" si="908"/>
        <v>3.3851851851845277E-2</v>
      </c>
      <c r="J1347" s="35">
        <f t="shared" si="909"/>
        <v>3.8083333333325933E-2</v>
      </c>
      <c r="K1347" s="36">
        <f t="shared" si="910"/>
        <v>4.2314814814806596E-2</v>
      </c>
      <c r="L1347" s="35">
        <f t="shared" si="911"/>
        <v>4.654629629628726E-2</v>
      </c>
      <c r="M1347" s="35">
        <f t="shared" si="912"/>
        <v>5.0777777777767916E-2</v>
      </c>
      <c r="N1347" s="35">
        <f t="shared" si="913"/>
        <v>5.5009259259248572E-2</v>
      </c>
      <c r="O1347" s="35">
        <f t="shared" si="914"/>
        <v>5.9240740740729235E-2</v>
      </c>
      <c r="P1347" s="36">
        <f t="shared" si="915"/>
        <v>6.3472222222209898E-2</v>
      </c>
      <c r="Q1347" s="35">
        <f t="shared" si="916"/>
        <v>6.7703703703690554E-2</v>
      </c>
      <c r="R1347" s="35">
        <f t="shared" si="917"/>
        <v>7.193518518517121E-2</v>
      </c>
      <c r="S1347" s="35">
        <f t="shared" si="918"/>
        <v>7.6166666666651867E-2</v>
      </c>
      <c r="T1347" s="35">
        <f t="shared" si="919"/>
        <v>8.0398148148132537E-2</v>
      </c>
      <c r="U1347" s="36">
        <f t="shared" si="920"/>
        <v>8.4629629629613193E-2</v>
      </c>
      <c r="V1347" s="35">
        <f t="shared" si="921"/>
        <v>8.8861111111093849E-2</v>
      </c>
      <c r="W1347" s="37">
        <f t="shared" si="922"/>
        <v>8.9263101851834517E-2</v>
      </c>
      <c r="X1347" s="35">
        <f t="shared" si="923"/>
        <v>9.3092592592574519E-2</v>
      </c>
      <c r="Y1347" s="35">
        <f t="shared" si="924"/>
        <v>9.7324074074055175E-2</v>
      </c>
      <c r="Z1347" s="35">
        <f t="shared" si="925"/>
        <v>0.10155555555553583</v>
      </c>
      <c r="AA1347" s="36">
        <f t="shared" si="926"/>
        <v>0.10578703703701649</v>
      </c>
      <c r="AB1347" s="35">
        <f t="shared" si="927"/>
        <v>0.11001851851849714</v>
      </c>
      <c r="AC1347" s="35">
        <f t="shared" si="928"/>
        <v>0.11424999999997781</v>
      </c>
      <c r="AD1347" s="35">
        <f t="shared" si="929"/>
        <v>0.11848148148145847</v>
      </c>
      <c r="AE1347" s="35">
        <f t="shared" si="930"/>
        <v>0.12271296296293913</v>
      </c>
      <c r="AF1347" s="36">
        <f t="shared" si="931"/>
        <v>0.1269444444444198</v>
      </c>
      <c r="AG1347" s="35">
        <f t="shared" si="932"/>
        <v>0.13117592592590044</v>
      </c>
      <c r="AH1347" s="35">
        <f t="shared" si="933"/>
        <v>0.13540740740738111</v>
      </c>
      <c r="AI1347" s="35">
        <f t="shared" si="934"/>
        <v>0.13963888888886178</v>
      </c>
      <c r="AJ1347" s="35">
        <f t="shared" si="935"/>
        <v>0.14387037037034242</v>
      </c>
      <c r="AK1347" s="36">
        <f t="shared" si="936"/>
        <v>0.14810185185182309</v>
      </c>
      <c r="AL1347" s="35">
        <f t="shared" si="937"/>
        <v>0.15233333333330373</v>
      </c>
      <c r="AM1347" s="35">
        <f t="shared" si="938"/>
        <v>0.1565648148147844</v>
      </c>
      <c r="AN1347" s="35">
        <f t="shared" si="939"/>
        <v>0.16079629629626507</v>
      </c>
      <c r="AO1347" s="35">
        <f t="shared" si="940"/>
        <v>0.16502777777774572</v>
      </c>
      <c r="AP1347" s="36">
        <f t="shared" si="941"/>
        <v>0.16925925925922639</v>
      </c>
      <c r="AQ1347" s="35">
        <f t="shared" si="942"/>
        <v>0.17349074074070706</v>
      </c>
      <c r="AR1347" s="35">
        <f t="shared" si="943"/>
        <v>0.1777222222221877</v>
      </c>
      <c r="AS1347" s="38">
        <f t="shared" si="944"/>
        <v>0.17854736111107644</v>
      </c>
      <c r="AU1347" s="33">
        <v>4.2314814814806596E-3</v>
      </c>
    </row>
    <row r="1348" spans="1:47">
      <c r="A1348" s="33">
        <v>4.2326388888880703E-3</v>
      </c>
      <c r="B1348" s="34">
        <v>4.2326388888880703E-3</v>
      </c>
      <c r="C1348" s="35">
        <f t="shared" si="945"/>
        <v>8.4652777777761406E-3</v>
      </c>
      <c r="D1348" s="35">
        <f t="shared" si="903"/>
        <v>1.269791666666421E-2</v>
      </c>
      <c r="E1348" s="35">
        <f t="shared" si="904"/>
        <v>1.6930555555552281E-2</v>
      </c>
      <c r="F1348" s="36">
        <f t="shared" si="905"/>
        <v>2.1163194444440352E-2</v>
      </c>
      <c r="G1348" s="35">
        <f t="shared" si="906"/>
        <v>2.539583333332842E-2</v>
      </c>
      <c r="H1348" s="35">
        <f t="shared" si="907"/>
        <v>2.9628472222216491E-2</v>
      </c>
      <c r="I1348" s="35">
        <f t="shared" si="908"/>
        <v>3.3861111111104562E-2</v>
      </c>
      <c r="J1348" s="35">
        <f t="shared" si="909"/>
        <v>3.8093749999992634E-2</v>
      </c>
      <c r="K1348" s="36">
        <f t="shared" si="910"/>
        <v>4.2326388888880705E-2</v>
      </c>
      <c r="L1348" s="35">
        <f t="shared" si="911"/>
        <v>4.6559027777768776E-2</v>
      </c>
      <c r="M1348" s="35">
        <f t="shared" si="912"/>
        <v>5.079166666665684E-2</v>
      </c>
      <c r="N1348" s="35">
        <f t="shared" si="913"/>
        <v>5.5024305555544911E-2</v>
      </c>
      <c r="O1348" s="35">
        <f t="shared" si="914"/>
        <v>5.9256944444432982E-2</v>
      </c>
      <c r="P1348" s="36">
        <f t="shared" si="915"/>
        <v>6.3489583333321054E-2</v>
      </c>
      <c r="Q1348" s="35">
        <f t="shared" si="916"/>
        <v>6.7722222222209125E-2</v>
      </c>
      <c r="R1348" s="35">
        <f t="shared" si="917"/>
        <v>7.1954861111097196E-2</v>
      </c>
      <c r="S1348" s="35">
        <f t="shared" si="918"/>
        <v>7.6187499999985267E-2</v>
      </c>
      <c r="T1348" s="35">
        <f t="shared" si="919"/>
        <v>8.0420138888873338E-2</v>
      </c>
      <c r="U1348" s="36">
        <f t="shared" si="920"/>
        <v>8.4652777777761409E-2</v>
      </c>
      <c r="V1348" s="35">
        <f t="shared" si="921"/>
        <v>8.888541666664948E-2</v>
      </c>
      <c r="W1348" s="37">
        <f t="shared" si="922"/>
        <v>8.9287517361093832E-2</v>
      </c>
      <c r="X1348" s="35">
        <f t="shared" si="923"/>
        <v>9.3118055555537552E-2</v>
      </c>
      <c r="Y1348" s="35">
        <f t="shared" si="924"/>
        <v>9.7350694444425623E-2</v>
      </c>
      <c r="Z1348" s="35">
        <f t="shared" si="925"/>
        <v>0.10158333333331368</v>
      </c>
      <c r="AA1348" s="36">
        <f t="shared" si="926"/>
        <v>0.10581597222220175</v>
      </c>
      <c r="AB1348" s="35">
        <f t="shared" si="927"/>
        <v>0.11004861111108982</v>
      </c>
      <c r="AC1348" s="35">
        <f t="shared" si="928"/>
        <v>0.11428124999997789</v>
      </c>
      <c r="AD1348" s="35">
        <f t="shared" si="929"/>
        <v>0.11851388888886596</v>
      </c>
      <c r="AE1348" s="35">
        <f t="shared" si="930"/>
        <v>0.12274652777775404</v>
      </c>
      <c r="AF1348" s="36">
        <f t="shared" si="931"/>
        <v>0.12697916666664211</v>
      </c>
      <c r="AG1348" s="35">
        <f t="shared" si="932"/>
        <v>0.13121180555553019</v>
      </c>
      <c r="AH1348" s="35">
        <f t="shared" si="933"/>
        <v>0.13544444444441825</v>
      </c>
      <c r="AI1348" s="35">
        <f t="shared" si="934"/>
        <v>0.13967708333330631</v>
      </c>
      <c r="AJ1348" s="35">
        <f t="shared" si="935"/>
        <v>0.14390972222219439</v>
      </c>
      <c r="AK1348" s="36">
        <f t="shared" si="936"/>
        <v>0.14814236111108245</v>
      </c>
      <c r="AL1348" s="35">
        <f t="shared" si="937"/>
        <v>0.15237499999997053</v>
      </c>
      <c r="AM1348" s="35">
        <f t="shared" si="938"/>
        <v>0.15660763888885859</v>
      </c>
      <c r="AN1348" s="35">
        <f t="shared" si="939"/>
        <v>0.16084027777774668</v>
      </c>
      <c r="AO1348" s="35">
        <f t="shared" si="940"/>
        <v>0.16507291666663473</v>
      </c>
      <c r="AP1348" s="36">
        <f t="shared" si="941"/>
        <v>0.16930555555552282</v>
      </c>
      <c r="AQ1348" s="35">
        <f t="shared" si="942"/>
        <v>0.17353819444441088</v>
      </c>
      <c r="AR1348" s="35">
        <f t="shared" si="943"/>
        <v>0.17777083333329896</v>
      </c>
      <c r="AS1348" s="38">
        <f t="shared" si="944"/>
        <v>0.17859619791663212</v>
      </c>
      <c r="AU1348" s="33">
        <v>4.2326388888880703E-3</v>
      </c>
    </row>
    <row r="1349" spans="1:47">
      <c r="A1349" s="33">
        <v>4.2337962962954697E-3</v>
      </c>
      <c r="B1349" s="34">
        <v>4.2337962962954697E-3</v>
      </c>
      <c r="C1349" s="35">
        <f t="shared" si="945"/>
        <v>8.4675925925909393E-3</v>
      </c>
      <c r="D1349" s="35">
        <f t="shared" si="903"/>
        <v>1.270138888888641E-2</v>
      </c>
      <c r="E1349" s="35">
        <f t="shared" si="904"/>
        <v>1.6935185185181879E-2</v>
      </c>
      <c r="F1349" s="36">
        <f t="shared" si="905"/>
        <v>2.1168981481477347E-2</v>
      </c>
      <c r="G1349" s="35">
        <f t="shared" si="906"/>
        <v>2.540277777777282E-2</v>
      </c>
      <c r="H1349" s="35">
        <f t="shared" si="907"/>
        <v>2.9636574074068289E-2</v>
      </c>
      <c r="I1349" s="35">
        <f t="shared" si="908"/>
        <v>3.3870370370363757E-2</v>
      </c>
      <c r="J1349" s="35">
        <f t="shared" si="909"/>
        <v>3.810416666665923E-2</v>
      </c>
      <c r="K1349" s="36">
        <f t="shared" si="910"/>
        <v>4.2337962962954695E-2</v>
      </c>
      <c r="L1349" s="35">
        <f t="shared" si="911"/>
        <v>4.6571759259250167E-2</v>
      </c>
      <c r="M1349" s="35">
        <f t="shared" si="912"/>
        <v>5.080555555554564E-2</v>
      </c>
      <c r="N1349" s="35">
        <f t="shared" si="913"/>
        <v>5.5039351851841105E-2</v>
      </c>
      <c r="O1349" s="35">
        <f t="shared" si="914"/>
        <v>5.9273148148136577E-2</v>
      </c>
      <c r="P1349" s="36">
        <f t="shared" si="915"/>
        <v>6.3506944444432042E-2</v>
      </c>
      <c r="Q1349" s="35">
        <f t="shared" si="916"/>
        <v>6.7740740740727515E-2</v>
      </c>
      <c r="R1349" s="35">
        <f t="shared" si="917"/>
        <v>7.1974537037022987E-2</v>
      </c>
      <c r="S1349" s="35">
        <f t="shared" si="918"/>
        <v>7.6208333333318459E-2</v>
      </c>
      <c r="T1349" s="35">
        <f t="shared" si="919"/>
        <v>8.0442129629613918E-2</v>
      </c>
      <c r="U1349" s="36">
        <f t="shared" si="920"/>
        <v>8.467592592590939E-2</v>
      </c>
      <c r="V1349" s="35">
        <f t="shared" si="921"/>
        <v>8.8909722222204862E-2</v>
      </c>
      <c r="W1349" s="37">
        <f t="shared" si="922"/>
        <v>8.9311932870352925E-2</v>
      </c>
      <c r="X1349" s="35">
        <f t="shared" si="923"/>
        <v>9.3143518518500334E-2</v>
      </c>
      <c r="Y1349" s="35">
        <f t="shared" si="924"/>
        <v>9.7377314814795807E-2</v>
      </c>
      <c r="Z1349" s="35">
        <f t="shared" si="925"/>
        <v>0.10161111111109128</v>
      </c>
      <c r="AA1349" s="36">
        <f t="shared" si="926"/>
        <v>0.10584490740738674</v>
      </c>
      <c r="AB1349" s="35">
        <f t="shared" si="927"/>
        <v>0.11007870370368221</v>
      </c>
      <c r="AC1349" s="35">
        <f t="shared" si="928"/>
        <v>0.11431249999997768</v>
      </c>
      <c r="AD1349" s="35">
        <f t="shared" si="929"/>
        <v>0.11854629629627315</v>
      </c>
      <c r="AE1349" s="35">
        <f t="shared" si="930"/>
        <v>0.12278009259256863</v>
      </c>
      <c r="AF1349" s="36">
        <f t="shared" si="931"/>
        <v>0.12701388888886408</v>
      </c>
      <c r="AG1349" s="35">
        <f t="shared" si="932"/>
        <v>0.13124768518515956</v>
      </c>
      <c r="AH1349" s="35">
        <f t="shared" si="933"/>
        <v>0.13548148148145503</v>
      </c>
      <c r="AI1349" s="35">
        <f t="shared" si="934"/>
        <v>0.1397152777777505</v>
      </c>
      <c r="AJ1349" s="35">
        <f t="shared" si="935"/>
        <v>0.14394907407404597</v>
      </c>
      <c r="AK1349" s="36">
        <f t="shared" si="936"/>
        <v>0.14818287037034145</v>
      </c>
      <c r="AL1349" s="35">
        <f t="shared" si="937"/>
        <v>0.15241666666663692</v>
      </c>
      <c r="AM1349" s="35">
        <f t="shared" si="938"/>
        <v>0.15665046296293239</v>
      </c>
      <c r="AN1349" s="35">
        <f t="shared" si="939"/>
        <v>0.16088425925922784</v>
      </c>
      <c r="AO1349" s="35">
        <f t="shared" si="940"/>
        <v>0.16511805555552331</v>
      </c>
      <c r="AP1349" s="36">
        <f t="shared" si="941"/>
        <v>0.16935185185181878</v>
      </c>
      <c r="AQ1349" s="35">
        <f t="shared" si="942"/>
        <v>0.17358564814811425</v>
      </c>
      <c r="AR1349" s="35">
        <f t="shared" si="943"/>
        <v>0.17781944444440972</v>
      </c>
      <c r="AS1349" s="38">
        <f t="shared" si="944"/>
        <v>0.17864503472218735</v>
      </c>
      <c r="AU1349" s="33">
        <v>4.2337962962954697E-3</v>
      </c>
    </row>
    <row r="1350" spans="1:47">
      <c r="A1350" s="33">
        <v>4.2349537037028803E-3</v>
      </c>
      <c r="B1350" s="34">
        <v>4.2349537037028803E-3</v>
      </c>
      <c r="C1350" s="35">
        <f t="shared" si="945"/>
        <v>8.4699074074057606E-3</v>
      </c>
      <c r="D1350" s="35">
        <f t="shared" si="903"/>
        <v>1.2704861111108641E-2</v>
      </c>
      <c r="E1350" s="35">
        <f t="shared" si="904"/>
        <v>1.6939814814811521E-2</v>
      </c>
      <c r="F1350" s="36">
        <f t="shared" si="905"/>
        <v>2.1174768518514402E-2</v>
      </c>
      <c r="G1350" s="35">
        <f t="shared" si="906"/>
        <v>2.5409722222217282E-2</v>
      </c>
      <c r="H1350" s="35">
        <f t="shared" si="907"/>
        <v>2.9644675925920162E-2</v>
      </c>
      <c r="I1350" s="35">
        <f t="shared" si="908"/>
        <v>3.3879629629623043E-2</v>
      </c>
      <c r="J1350" s="35">
        <f t="shared" si="909"/>
        <v>3.8114583333325923E-2</v>
      </c>
      <c r="K1350" s="36">
        <f t="shared" si="910"/>
        <v>4.2349537037028803E-2</v>
      </c>
      <c r="L1350" s="35">
        <f t="shared" si="911"/>
        <v>4.6584490740731684E-2</v>
      </c>
      <c r="M1350" s="35">
        <f t="shared" si="912"/>
        <v>5.0819444444434564E-2</v>
      </c>
      <c r="N1350" s="35">
        <f t="shared" si="913"/>
        <v>5.5054398148137444E-2</v>
      </c>
      <c r="O1350" s="35">
        <f t="shared" si="914"/>
        <v>5.9289351851840325E-2</v>
      </c>
      <c r="P1350" s="36">
        <f t="shared" si="915"/>
        <v>6.3524305555543198E-2</v>
      </c>
      <c r="Q1350" s="35">
        <f t="shared" si="916"/>
        <v>6.7759259259246085E-2</v>
      </c>
      <c r="R1350" s="35">
        <f t="shared" si="917"/>
        <v>7.1994212962948972E-2</v>
      </c>
      <c r="S1350" s="35">
        <f t="shared" si="918"/>
        <v>7.6229166666651846E-2</v>
      </c>
      <c r="T1350" s="35">
        <f t="shared" si="919"/>
        <v>8.0464120370354719E-2</v>
      </c>
      <c r="U1350" s="36">
        <f t="shared" si="920"/>
        <v>8.4699074074057606E-2</v>
      </c>
      <c r="V1350" s="35">
        <f t="shared" si="921"/>
        <v>8.8934027777760494E-2</v>
      </c>
      <c r="W1350" s="37">
        <f t="shared" si="922"/>
        <v>8.9336348379612254E-2</v>
      </c>
      <c r="X1350" s="35">
        <f t="shared" si="923"/>
        <v>9.3168981481463367E-2</v>
      </c>
      <c r="Y1350" s="35">
        <f t="shared" si="924"/>
        <v>9.740393518516624E-2</v>
      </c>
      <c r="Z1350" s="35">
        <f t="shared" si="925"/>
        <v>0.10163888888886913</v>
      </c>
      <c r="AA1350" s="36">
        <f t="shared" si="926"/>
        <v>0.10587384259257202</v>
      </c>
      <c r="AB1350" s="35">
        <f t="shared" si="927"/>
        <v>0.11010879629627489</v>
      </c>
      <c r="AC1350" s="35">
        <f t="shared" si="928"/>
        <v>0.11434374999997776</v>
      </c>
      <c r="AD1350" s="35">
        <f t="shared" si="929"/>
        <v>0.11857870370368065</v>
      </c>
      <c r="AE1350" s="35">
        <f t="shared" si="930"/>
        <v>0.12281365740738354</v>
      </c>
      <c r="AF1350" s="36">
        <f t="shared" si="931"/>
        <v>0.1270486111110864</v>
      </c>
      <c r="AG1350" s="35">
        <f t="shared" si="932"/>
        <v>0.13128356481478928</v>
      </c>
      <c r="AH1350" s="35">
        <f t="shared" si="933"/>
        <v>0.13551851851849217</v>
      </c>
      <c r="AI1350" s="35">
        <f t="shared" si="934"/>
        <v>0.13975347222219506</v>
      </c>
      <c r="AJ1350" s="35">
        <f t="shared" si="935"/>
        <v>0.14398842592589794</v>
      </c>
      <c r="AK1350" s="36">
        <f t="shared" si="936"/>
        <v>0.1482233796296008</v>
      </c>
      <c r="AL1350" s="35">
        <f t="shared" si="937"/>
        <v>0.15245833333330369</v>
      </c>
      <c r="AM1350" s="35">
        <f t="shared" si="938"/>
        <v>0.15669328703700658</v>
      </c>
      <c r="AN1350" s="35">
        <f t="shared" si="939"/>
        <v>0.16092824074070944</v>
      </c>
      <c r="AO1350" s="35">
        <f t="shared" si="940"/>
        <v>0.16516319444441233</v>
      </c>
      <c r="AP1350" s="36">
        <f t="shared" si="941"/>
        <v>0.16939814814811521</v>
      </c>
      <c r="AQ1350" s="35">
        <f t="shared" si="942"/>
        <v>0.1736331018518181</v>
      </c>
      <c r="AR1350" s="35">
        <f t="shared" si="943"/>
        <v>0.17786805555552099</v>
      </c>
      <c r="AS1350" s="38">
        <f t="shared" si="944"/>
        <v>0.17869387152774305</v>
      </c>
      <c r="AU1350" s="33">
        <v>4.2349537037028803E-3</v>
      </c>
    </row>
    <row r="1351" spans="1:47">
      <c r="A1351" s="33">
        <v>4.2361111111102797E-3</v>
      </c>
      <c r="B1351" s="34">
        <v>4.2361111111102797E-3</v>
      </c>
      <c r="C1351" s="35">
        <f t="shared" si="945"/>
        <v>8.4722222222205594E-3</v>
      </c>
      <c r="D1351" s="35">
        <f t="shared" si="903"/>
        <v>1.2708333333330839E-2</v>
      </c>
      <c r="E1351" s="35">
        <f t="shared" si="904"/>
        <v>1.6944444444441119E-2</v>
      </c>
      <c r="F1351" s="36">
        <f t="shared" si="905"/>
        <v>2.11805555555514E-2</v>
      </c>
      <c r="G1351" s="35">
        <f t="shared" si="906"/>
        <v>2.5416666666661678E-2</v>
      </c>
      <c r="H1351" s="35">
        <f t="shared" si="907"/>
        <v>2.9652777777771956E-2</v>
      </c>
      <c r="I1351" s="35">
        <f t="shared" si="908"/>
        <v>3.3888888888882238E-2</v>
      </c>
      <c r="J1351" s="35">
        <f t="shared" si="909"/>
        <v>3.8124999999992519E-2</v>
      </c>
      <c r="K1351" s="36">
        <f t="shared" si="910"/>
        <v>4.23611111111028E-2</v>
      </c>
      <c r="L1351" s="35">
        <f t="shared" si="911"/>
        <v>4.6597222222213075E-2</v>
      </c>
      <c r="M1351" s="35">
        <f t="shared" si="912"/>
        <v>5.0833333333323356E-2</v>
      </c>
      <c r="N1351" s="35">
        <f t="shared" si="913"/>
        <v>5.5069444444433638E-2</v>
      </c>
      <c r="O1351" s="35">
        <f t="shared" si="914"/>
        <v>5.9305555555543912E-2</v>
      </c>
      <c r="P1351" s="36">
        <f t="shared" si="915"/>
        <v>6.3541666666654201E-2</v>
      </c>
      <c r="Q1351" s="35">
        <f t="shared" si="916"/>
        <v>6.7777777777764475E-2</v>
      </c>
      <c r="R1351" s="35">
        <f t="shared" si="917"/>
        <v>7.201388888887475E-2</v>
      </c>
      <c r="S1351" s="35">
        <f t="shared" si="918"/>
        <v>7.6249999999985038E-2</v>
      </c>
      <c r="T1351" s="35">
        <f t="shared" si="919"/>
        <v>8.0486111111095313E-2</v>
      </c>
      <c r="U1351" s="36">
        <f t="shared" si="920"/>
        <v>8.4722222222205601E-2</v>
      </c>
      <c r="V1351" s="35">
        <f t="shared" si="921"/>
        <v>8.8958333333315875E-2</v>
      </c>
      <c r="W1351" s="37">
        <f t="shared" si="922"/>
        <v>8.9360763888871347E-2</v>
      </c>
      <c r="X1351" s="35">
        <f t="shared" si="923"/>
        <v>9.319444444442615E-2</v>
      </c>
      <c r="Y1351" s="35">
        <f t="shared" si="924"/>
        <v>9.7430555555536438E-2</v>
      </c>
      <c r="Z1351" s="35">
        <f t="shared" si="925"/>
        <v>0.10166666666664671</v>
      </c>
      <c r="AA1351" s="36">
        <f t="shared" si="926"/>
        <v>0.10590277777775699</v>
      </c>
      <c r="AB1351" s="35">
        <f t="shared" si="927"/>
        <v>0.11013888888886728</v>
      </c>
      <c r="AC1351" s="35">
        <f t="shared" si="928"/>
        <v>0.11437499999997755</v>
      </c>
      <c r="AD1351" s="35">
        <f t="shared" si="929"/>
        <v>0.11861111111108782</v>
      </c>
      <c r="AE1351" s="35">
        <f t="shared" si="930"/>
        <v>0.12284722222219811</v>
      </c>
      <c r="AF1351" s="36">
        <f t="shared" si="931"/>
        <v>0.1270833333333084</v>
      </c>
      <c r="AG1351" s="35">
        <f t="shared" si="932"/>
        <v>0.13131944444441868</v>
      </c>
      <c r="AH1351" s="35">
        <f t="shared" si="933"/>
        <v>0.13555555555552895</v>
      </c>
      <c r="AI1351" s="35">
        <f t="shared" si="934"/>
        <v>0.13979166666663922</v>
      </c>
      <c r="AJ1351" s="35">
        <f t="shared" si="935"/>
        <v>0.1440277777777495</v>
      </c>
      <c r="AK1351" s="36">
        <f t="shared" si="936"/>
        <v>0.1482638888888598</v>
      </c>
      <c r="AL1351" s="35">
        <f t="shared" si="937"/>
        <v>0.15249999999997008</v>
      </c>
      <c r="AM1351" s="35">
        <f t="shared" si="938"/>
        <v>0.15673611111108035</v>
      </c>
      <c r="AN1351" s="35">
        <f t="shared" si="939"/>
        <v>0.16097222222219063</v>
      </c>
      <c r="AO1351" s="35">
        <f t="shared" si="940"/>
        <v>0.1652083333333009</v>
      </c>
      <c r="AP1351" s="36">
        <f t="shared" si="941"/>
        <v>0.1694444444444112</v>
      </c>
      <c r="AQ1351" s="35">
        <f t="shared" si="942"/>
        <v>0.17368055555552148</v>
      </c>
      <c r="AR1351" s="35">
        <f t="shared" si="943"/>
        <v>0.17791666666663175</v>
      </c>
      <c r="AS1351" s="38">
        <f t="shared" si="944"/>
        <v>0.17874270833329825</v>
      </c>
      <c r="AU1351" s="33">
        <v>4.2361111111102797E-3</v>
      </c>
    </row>
    <row r="1352" spans="1:47">
      <c r="A1352" s="33">
        <v>4.2372685185176904E-3</v>
      </c>
      <c r="B1352" s="34">
        <v>4.2372685185176904E-3</v>
      </c>
      <c r="C1352" s="35">
        <f t="shared" si="945"/>
        <v>8.4745370370353807E-3</v>
      </c>
      <c r="D1352" s="35">
        <f t="shared" si="903"/>
        <v>1.2711805555553072E-2</v>
      </c>
      <c r="E1352" s="35">
        <f t="shared" si="904"/>
        <v>1.6949074074070761E-2</v>
      </c>
      <c r="F1352" s="36">
        <f t="shared" si="905"/>
        <v>2.1186342592588451E-2</v>
      </c>
      <c r="G1352" s="35">
        <f t="shared" si="906"/>
        <v>2.5423611111106144E-2</v>
      </c>
      <c r="H1352" s="35">
        <f t="shared" si="907"/>
        <v>2.9660879629623833E-2</v>
      </c>
      <c r="I1352" s="35">
        <f t="shared" si="908"/>
        <v>3.3898148148141523E-2</v>
      </c>
      <c r="J1352" s="35">
        <f t="shared" si="909"/>
        <v>3.8135416666659212E-2</v>
      </c>
      <c r="K1352" s="36">
        <f t="shared" si="910"/>
        <v>4.2372685185176902E-2</v>
      </c>
      <c r="L1352" s="35">
        <f t="shared" si="911"/>
        <v>4.6609953703694591E-2</v>
      </c>
      <c r="M1352" s="35">
        <f t="shared" si="912"/>
        <v>5.0847222222212288E-2</v>
      </c>
      <c r="N1352" s="35">
        <f t="shared" si="913"/>
        <v>5.5084490740729977E-2</v>
      </c>
      <c r="O1352" s="35">
        <f t="shared" si="914"/>
        <v>5.9321759259247667E-2</v>
      </c>
      <c r="P1352" s="36">
        <f t="shared" si="915"/>
        <v>6.3559027777765356E-2</v>
      </c>
      <c r="Q1352" s="35">
        <f t="shared" si="916"/>
        <v>6.7796296296283046E-2</v>
      </c>
      <c r="R1352" s="35">
        <f t="shared" si="917"/>
        <v>7.2033564814800735E-2</v>
      </c>
      <c r="S1352" s="35">
        <f t="shared" si="918"/>
        <v>7.6270833333318425E-2</v>
      </c>
      <c r="T1352" s="35">
        <f t="shared" si="919"/>
        <v>8.0508101851836114E-2</v>
      </c>
      <c r="U1352" s="36">
        <f t="shared" si="920"/>
        <v>8.4745370370353804E-2</v>
      </c>
      <c r="V1352" s="35">
        <f t="shared" si="921"/>
        <v>8.8982638888871493E-2</v>
      </c>
      <c r="W1352" s="37">
        <f t="shared" si="922"/>
        <v>8.9385179398130676E-2</v>
      </c>
      <c r="X1352" s="35">
        <f t="shared" si="923"/>
        <v>9.3219907407389183E-2</v>
      </c>
      <c r="Y1352" s="35">
        <f t="shared" si="924"/>
        <v>9.7457175925906872E-2</v>
      </c>
      <c r="Z1352" s="35">
        <f t="shared" si="925"/>
        <v>0.10169444444442458</v>
      </c>
      <c r="AA1352" s="36">
        <f t="shared" si="926"/>
        <v>0.10593171296294226</v>
      </c>
      <c r="AB1352" s="35">
        <f t="shared" si="927"/>
        <v>0.11016898148145995</v>
      </c>
      <c r="AC1352" s="35">
        <f t="shared" si="928"/>
        <v>0.11440624999997764</v>
      </c>
      <c r="AD1352" s="35">
        <f t="shared" si="929"/>
        <v>0.11864351851849533</v>
      </c>
      <c r="AE1352" s="35">
        <f t="shared" si="930"/>
        <v>0.12288078703701302</v>
      </c>
      <c r="AF1352" s="36">
        <f t="shared" si="931"/>
        <v>0.12711805555553071</v>
      </c>
      <c r="AG1352" s="35">
        <f t="shared" si="932"/>
        <v>0.1313553240740484</v>
      </c>
      <c r="AH1352" s="35">
        <f t="shared" si="933"/>
        <v>0.13559259259256609</v>
      </c>
      <c r="AI1352" s="35">
        <f t="shared" si="934"/>
        <v>0.13982986111108378</v>
      </c>
      <c r="AJ1352" s="35">
        <f t="shared" si="935"/>
        <v>0.14406712962960147</v>
      </c>
      <c r="AK1352" s="36">
        <f t="shared" si="936"/>
        <v>0.14830439814811916</v>
      </c>
      <c r="AL1352" s="35">
        <f t="shared" si="937"/>
        <v>0.15254166666663685</v>
      </c>
      <c r="AM1352" s="35">
        <f t="shared" si="938"/>
        <v>0.15677893518515454</v>
      </c>
      <c r="AN1352" s="35">
        <f t="shared" si="939"/>
        <v>0.16101620370367223</v>
      </c>
      <c r="AO1352" s="35">
        <f t="shared" si="940"/>
        <v>0.16525347222218992</v>
      </c>
      <c r="AP1352" s="36">
        <f t="shared" si="941"/>
        <v>0.16949074074070761</v>
      </c>
      <c r="AQ1352" s="35">
        <f t="shared" si="942"/>
        <v>0.1737280092592253</v>
      </c>
      <c r="AR1352" s="35">
        <f t="shared" si="943"/>
        <v>0.17796527777774299</v>
      </c>
      <c r="AS1352" s="38">
        <f t="shared" si="944"/>
        <v>0.17879154513885395</v>
      </c>
      <c r="AU1352" s="33">
        <v>4.2372685185176904E-3</v>
      </c>
    </row>
    <row r="1353" spans="1:47">
      <c r="A1353" s="33">
        <v>4.2384259259250897E-3</v>
      </c>
      <c r="B1353" s="34">
        <v>4.2384259259250897E-3</v>
      </c>
      <c r="C1353" s="35">
        <f t="shared" si="945"/>
        <v>8.4768518518501795E-3</v>
      </c>
      <c r="D1353" s="35">
        <f t="shared" si="903"/>
        <v>1.2715277777775268E-2</v>
      </c>
      <c r="E1353" s="35">
        <f t="shared" si="904"/>
        <v>1.6953703703700359E-2</v>
      </c>
      <c r="F1353" s="36">
        <f t="shared" si="905"/>
        <v>2.119212962962545E-2</v>
      </c>
      <c r="G1353" s="35">
        <f t="shared" si="906"/>
        <v>2.5430555555550537E-2</v>
      </c>
      <c r="H1353" s="35">
        <f t="shared" si="907"/>
        <v>2.9668981481475627E-2</v>
      </c>
      <c r="I1353" s="35">
        <f t="shared" si="908"/>
        <v>3.3907407407400718E-2</v>
      </c>
      <c r="J1353" s="35">
        <f t="shared" si="909"/>
        <v>3.8145833333325808E-2</v>
      </c>
      <c r="K1353" s="36">
        <f t="shared" si="910"/>
        <v>4.2384259259250899E-2</v>
      </c>
      <c r="L1353" s="35">
        <f t="shared" si="911"/>
        <v>4.662268518517599E-2</v>
      </c>
      <c r="M1353" s="35">
        <f t="shared" si="912"/>
        <v>5.0861111111101073E-2</v>
      </c>
      <c r="N1353" s="35">
        <f t="shared" si="913"/>
        <v>5.5099537037026164E-2</v>
      </c>
      <c r="O1353" s="35">
        <f t="shared" si="914"/>
        <v>5.9337962962951254E-2</v>
      </c>
      <c r="P1353" s="36">
        <f t="shared" si="915"/>
        <v>6.3576388888876345E-2</v>
      </c>
      <c r="Q1353" s="35">
        <f t="shared" si="916"/>
        <v>6.7814814814801436E-2</v>
      </c>
      <c r="R1353" s="35">
        <f t="shared" si="917"/>
        <v>7.2053240740726526E-2</v>
      </c>
      <c r="S1353" s="35">
        <f t="shared" si="918"/>
        <v>7.6291666666651617E-2</v>
      </c>
      <c r="T1353" s="35">
        <f t="shared" si="919"/>
        <v>8.0530092592576707E-2</v>
      </c>
      <c r="U1353" s="36">
        <f t="shared" si="920"/>
        <v>8.4768518518501798E-2</v>
      </c>
      <c r="V1353" s="35">
        <f t="shared" si="921"/>
        <v>8.9006944444426889E-2</v>
      </c>
      <c r="W1353" s="37">
        <f t="shared" si="922"/>
        <v>8.9409594907389769E-2</v>
      </c>
      <c r="X1353" s="35">
        <f t="shared" si="923"/>
        <v>9.3245370370351979E-2</v>
      </c>
      <c r="Y1353" s="35">
        <f t="shared" si="924"/>
        <v>9.748379629627707E-2</v>
      </c>
      <c r="Z1353" s="35">
        <f t="shared" si="925"/>
        <v>0.10172222222220215</v>
      </c>
      <c r="AA1353" s="36">
        <f t="shared" si="926"/>
        <v>0.10596064814812724</v>
      </c>
      <c r="AB1353" s="35">
        <f t="shared" si="927"/>
        <v>0.11019907407405233</v>
      </c>
      <c r="AC1353" s="35">
        <f t="shared" si="928"/>
        <v>0.11443749999997742</v>
      </c>
      <c r="AD1353" s="35">
        <f t="shared" si="929"/>
        <v>0.11867592592590251</v>
      </c>
      <c r="AE1353" s="35">
        <f t="shared" si="930"/>
        <v>0.1229143518518276</v>
      </c>
      <c r="AF1353" s="36">
        <f t="shared" si="931"/>
        <v>0.12715277777775269</v>
      </c>
      <c r="AG1353" s="35">
        <f t="shared" si="932"/>
        <v>0.13139120370367779</v>
      </c>
      <c r="AH1353" s="35">
        <f t="shared" si="933"/>
        <v>0.13562962962960287</v>
      </c>
      <c r="AI1353" s="35">
        <f t="shared" si="934"/>
        <v>0.13986805555552795</v>
      </c>
      <c r="AJ1353" s="35">
        <f t="shared" si="935"/>
        <v>0.14410648148145305</v>
      </c>
      <c r="AK1353" s="36">
        <f t="shared" si="936"/>
        <v>0.14834490740737813</v>
      </c>
      <c r="AL1353" s="35">
        <f t="shared" si="937"/>
        <v>0.15258333333330323</v>
      </c>
      <c r="AM1353" s="35">
        <f t="shared" si="938"/>
        <v>0.15682175925922831</v>
      </c>
      <c r="AN1353" s="35">
        <f t="shared" si="939"/>
        <v>0.16106018518515341</v>
      </c>
      <c r="AO1353" s="35">
        <f t="shared" si="940"/>
        <v>0.16529861111107849</v>
      </c>
      <c r="AP1353" s="36">
        <f t="shared" si="941"/>
        <v>0.1695370370370036</v>
      </c>
      <c r="AQ1353" s="35">
        <f t="shared" si="942"/>
        <v>0.17377546296292867</v>
      </c>
      <c r="AR1353" s="35">
        <f t="shared" si="943"/>
        <v>0.17801388888885378</v>
      </c>
      <c r="AS1353" s="38">
        <f t="shared" si="944"/>
        <v>0.17884038194440915</v>
      </c>
      <c r="AU1353" s="33">
        <v>4.2384259259250897E-3</v>
      </c>
    </row>
    <row r="1354" spans="1:47">
      <c r="A1354" s="33">
        <v>4.2395833333325099E-3</v>
      </c>
      <c r="B1354" s="34">
        <v>4.2395833333325099E-3</v>
      </c>
      <c r="C1354" s="35">
        <f t="shared" si="945"/>
        <v>8.4791666666650198E-3</v>
      </c>
      <c r="D1354" s="35">
        <f t="shared" si="903"/>
        <v>1.2718749999997531E-2</v>
      </c>
      <c r="E1354" s="35">
        <f t="shared" si="904"/>
        <v>1.695833333333004E-2</v>
      </c>
      <c r="F1354" s="36">
        <f t="shared" si="905"/>
        <v>2.1197916666662549E-2</v>
      </c>
      <c r="G1354" s="35">
        <f t="shared" si="906"/>
        <v>2.5437499999995061E-2</v>
      </c>
      <c r="H1354" s="35">
        <f t="shared" si="907"/>
        <v>2.967708333332757E-2</v>
      </c>
      <c r="I1354" s="35">
        <f t="shared" si="908"/>
        <v>3.3916666666660079E-2</v>
      </c>
      <c r="J1354" s="35">
        <f t="shared" si="909"/>
        <v>3.8156249999992592E-2</v>
      </c>
      <c r="K1354" s="36">
        <f t="shared" si="910"/>
        <v>4.2395833333325098E-2</v>
      </c>
      <c r="L1354" s="35">
        <f t="shared" si="911"/>
        <v>4.663541666665761E-2</v>
      </c>
      <c r="M1354" s="35">
        <f t="shared" si="912"/>
        <v>5.0874999999990123E-2</v>
      </c>
      <c r="N1354" s="35">
        <f t="shared" si="913"/>
        <v>5.5114583333322628E-2</v>
      </c>
      <c r="O1354" s="35">
        <f t="shared" si="914"/>
        <v>5.9354166666655141E-2</v>
      </c>
      <c r="P1354" s="36">
        <f t="shared" si="915"/>
        <v>6.3593749999987653E-2</v>
      </c>
      <c r="Q1354" s="35">
        <f t="shared" si="916"/>
        <v>6.7833333333320159E-2</v>
      </c>
      <c r="R1354" s="35">
        <f t="shared" si="917"/>
        <v>7.2072916666652664E-2</v>
      </c>
      <c r="S1354" s="35">
        <f t="shared" si="918"/>
        <v>7.6312499999985184E-2</v>
      </c>
      <c r="T1354" s="35">
        <f t="shared" si="919"/>
        <v>8.0552083333317689E-2</v>
      </c>
      <c r="U1354" s="36">
        <f t="shared" si="920"/>
        <v>8.4791666666650195E-2</v>
      </c>
      <c r="V1354" s="35">
        <f t="shared" si="921"/>
        <v>8.9031249999982714E-2</v>
      </c>
      <c r="W1354" s="37">
        <f t="shared" si="922"/>
        <v>8.9434010416649293E-2</v>
      </c>
      <c r="X1354" s="35">
        <f t="shared" si="923"/>
        <v>9.327083333331522E-2</v>
      </c>
      <c r="Y1354" s="35">
        <f t="shared" si="924"/>
        <v>9.7510416666647726E-2</v>
      </c>
      <c r="Z1354" s="35">
        <f t="shared" si="925"/>
        <v>0.10174999999998025</v>
      </c>
      <c r="AA1354" s="36">
        <f t="shared" si="926"/>
        <v>0.10598958333331275</v>
      </c>
      <c r="AB1354" s="35">
        <f t="shared" si="927"/>
        <v>0.11022916666664526</v>
      </c>
      <c r="AC1354" s="35">
        <f t="shared" si="928"/>
        <v>0.11446874999997776</v>
      </c>
      <c r="AD1354" s="35">
        <f t="shared" si="929"/>
        <v>0.11870833333331028</v>
      </c>
      <c r="AE1354" s="35">
        <f t="shared" si="930"/>
        <v>0.12294791666664279</v>
      </c>
      <c r="AF1354" s="36">
        <f t="shared" si="931"/>
        <v>0.12718749999997531</v>
      </c>
      <c r="AG1354" s="35">
        <f t="shared" si="932"/>
        <v>0.1314270833333078</v>
      </c>
      <c r="AH1354" s="35">
        <f t="shared" si="933"/>
        <v>0.13566666666664032</v>
      </c>
      <c r="AI1354" s="35">
        <f t="shared" si="934"/>
        <v>0.13990624999997284</v>
      </c>
      <c r="AJ1354" s="35">
        <f t="shared" si="935"/>
        <v>0.14414583333330533</v>
      </c>
      <c r="AK1354" s="36">
        <f t="shared" si="936"/>
        <v>0.14838541666663785</v>
      </c>
      <c r="AL1354" s="35">
        <f t="shared" si="937"/>
        <v>0.15262499999997037</v>
      </c>
      <c r="AM1354" s="35">
        <f t="shared" si="938"/>
        <v>0.15686458333330286</v>
      </c>
      <c r="AN1354" s="35">
        <f t="shared" si="939"/>
        <v>0.16110416666663538</v>
      </c>
      <c r="AO1354" s="35">
        <f t="shared" si="940"/>
        <v>0.1653437499999679</v>
      </c>
      <c r="AP1354" s="36">
        <f t="shared" si="941"/>
        <v>0.16958333333330039</v>
      </c>
      <c r="AQ1354" s="35">
        <f t="shared" si="942"/>
        <v>0.17382291666663291</v>
      </c>
      <c r="AR1354" s="35">
        <f t="shared" si="943"/>
        <v>0.17806249999996543</v>
      </c>
      <c r="AS1354" s="38">
        <f t="shared" si="944"/>
        <v>0.17888921874996525</v>
      </c>
      <c r="AU1354" s="33">
        <v>4.2395833333325099E-3</v>
      </c>
    </row>
    <row r="1355" spans="1:47">
      <c r="A1355" s="33">
        <v>4.2407407407399197E-3</v>
      </c>
      <c r="B1355" s="34">
        <v>4.2407407407399197E-3</v>
      </c>
      <c r="C1355" s="35">
        <f t="shared" si="945"/>
        <v>8.4814814814798394E-3</v>
      </c>
      <c r="D1355" s="35">
        <f t="shared" si="903"/>
        <v>1.2722222222219758E-2</v>
      </c>
      <c r="E1355" s="35">
        <f t="shared" si="904"/>
        <v>1.6962962962959679E-2</v>
      </c>
      <c r="F1355" s="36">
        <f t="shared" si="905"/>
        <v>2.1203703703699599E-2</v>
      </c>
      <c r="G1355" s="35">
        <f t="shared" si="906"/>
        <v>2.5444444444439517E-2</v>
      </c>
      <c r="H1355" s="35">
        <f t="shared" si="907"/>
        <v>2.9685185185179437E-2</v>
      </c>
      <c r="I1355" s="35">
        <f t="shared" si="908"/>
        <v>3.3925925925919358E-2</v>
      </c>
      <c r="J1355" s="35">
        <f t="shared" si="909"/>
        <v>3.8166666666659278E-2</v>
      </c>
      <c r="K1355" s="36">
        <f t="shared" si="910"/>
        <v>4.2407407407399199E-2</v>
      </c>
      <c r="L1355" s="35">
        <f t="shared" si="911"/>
        <v>4.6648148148139119E-2</v>
      </c>
      <c r="M1355" s="35">
        <f t="shared" si="912"/>
        <v>5.0888888888879033E-2</v>
      </c>
      <c r="N1355" s="35">
        <f t="shared" si="913"/>
        <v>5.5129629629618954E-2</v>
      </c>
      <c r="O1355" s="35">
        <f t="shared" si="914"/>
        <v>5.9370370370358874E-2</v>
      </c>
      <c r="P1355" s="36">
        <f t="shared" si="915"/>
        <v>6.3611111111098795E-2</v>
      </c>
      <c r="Q1355" s="35">
        <f t="shared" si="916"/>
        <v>6.7851851851838715E-2</v>
      </c>
      <c r="R1355" s="35">
        <f t="shared" si="917"/>
        <v>7.2092592592578636E-2</v>
      </c>
      <c r="S1355" s="35">
        <f t="shared" si="918"/>
        <v>7.6333333333318557E-2</v>
      </c>
      <c r="T1355" s="35">
        <f t="shared" si="919"/>
        <v>8.0574074074058477E-2</v>
      </c>
      <c r="U1355" s="36">
        <f t="shared" si="920"/>
        <v>8.4814814814798398E-2</v>
      </c>
      <c r="V1355" s="35">
        <f t="shared" si="921"/>
        <v>8.9055555555538318E-2</v>
      </c>
      <c r="W1355" s="37">
        <f t="shared" si="922"/>
        <v>8.9458425925908608E-2</v>
      </c>
      <c r="X1355" s="35">
        <f t="shared" si="923"/>
        <v>9.3296296296278239E-2</v>
      </c>
      <c r="Y1355" s="35">
        <f t="shared" si="924"/>
        <v>9.7537037037018159E-2</v>
      </c>
      <c r="Z1355" s="35">
        <f t="shared" si="925"/>
        <v>0.10177777777775807</v>
      </c>
      <c r="AA1355" s="36">
        <f t="shared" si="926"/>
        <v>0.10601851851849799</v>
      </c>
      <c r="AB1355" s="35">
        <f t="shared" si="927"/>
        <v>0.11025925925923791</v>
      </c>
      <c r="AC1355" s="35">
        <f t="shared" si="928"/>
        <v>0.11449999999997783</v>
      </c>
      <c r="AD1355" s="35">
        <f t="shared" si="929"/>
        <v>0.11874074074071775</v>
      </c>
      <c r="AE1355" s="35">
        <f t="shared" si="930"/>
        <v>0.12298148148145767</v>
      </c>
      <c r="AF1355" s="36">
        <f t="shared" si="931"/>
        <v>0.12722222222219759</v>
      </c>
      <c r="AG1355" s="35">
        <f t="shared" si="932"/>
        <v>0.13146296296293752</v>
      </c>
      <c r="AH1355" s="35">
        <f t="shared" si="933"/>
        <v>0.13570370370367743</v>
      </c>
      <c r="AI1355" s="35">
        <f t="shared" si="934"/>
        <v>0.13994444444441734</v>
      </c>
      <c r="AJ1355" s="35">
        <f t="shared" si="935"/>
        <v>0.14418518518515727</v>
      </c>
      <c r="AK1355" s="36">
        <f t="shared" si="936"/>
        <v>0.14842592592589718</v>
      </c>
      <c r="AL1355" s="35">
        <f t="shared" si="937"/>
        <v>0.15266666666663711</v>
      </c>
      <c r="AM1355" s="35">
        <f t="shared" si="938"/>
        <v>0.15690740740737702</v>
      </c>
      <c r="AN1355" s="35">
        <f t="shared" si="939"/>
        <v>0.16114814814811695</v>
      </c>
      <c r="AO1355" s="35">
        <f t="shared" si="940"/>
        <v>0.16538888888885686</v>
      </c>
      <c r="AP1355" s="36">
        <f t="shared" si="941"/>
        <v>0.1696296296295968</v>
      </c>
      <c r="AQ1355" s="35">
        <f t="shared" si="942"/>
        <v>0.1738703703703367</v>
      </c>
      <c r="AR1355" s="35">
        <f t="shared" si="943"/>
        <v>0.17811111111107664</v>
      </c>
      <c r="AS1355" s="38">
        <f t="shared" si="944"/>
        <v>0.17893805555552092</v>
      </c>
      <c r="AU1355" s="33">
        <v>4.2407407407399197E-3</v>
      </c>
    </row>
    <row r="1356" spans="1:47">
      <c r="A1356" s="33">
        <v>4.2418981481473104E-3</v>
      </c>
      <c r="B1356" s="34">
        <v>4.2418981481473104E-3</v>
      </c>
      <c r="C1356" s="35">
        <f t="shared" si="945"/>
        <v>8.4837962962946208E-3</v>
      </c>
      <c r="D1356" s="35">
        <f t="shared" si="903"/>
        <v>1.272569444444193E-2</v>
      </c>
      <c r="E1356" s="35">
        <f t="shared" si="904"/>
        <v>1.6967592592589242E-2</v>
      </c>
      <c r="F1356" s="36">
        <f t="shared" si="905"/>
        <v>2.1209490740736553E-2</v>
      </c>
      <c r="G1356" s="35">
        <f t="shared" si="906"/>
        <v>2.5451388888883861E-2</v>
      </c>
      <c r="H1356" s="35">
        <f t="shared" si="907"/>
        <v>2.9693287037031172E-2</v>
      </c>
      <c r="I1356" s="35">
        <f t="shared" si="908"/>
        <v>3.3935185185178483E-2</v>
      </c>
      <c r="J1356" s="35">
        <f t="shared" si="909"/>
        <v>3.8177083333325791E-2</v>
      </c>
      <c r="K1356" s="36">
        <f t="shared" si="910"/>
        <v>4.2418981481473106E-2</v>
      </c>
      <c r="L1356" s="35">
        <f t="shared" si="911"/>
        <v>4.6660879629620414E-2</v>
      </c>
      <c r="M1356" s="35">
        <f t="shared" si="912"/>
        <v>5.0902777777767722E-2</v>
      </c>
      <c r="N1356" s="35">
        <f t="shared" si="913"/>
        <v>5.5144675925915036E-2</v>
      </c>
      <c r="O1356" s="35">
        <f t="shared" si="914"/>
        <v>5.9386574074062344E-2</v>
      </c>
      <c r="P1356" s="36">
        <f t="shared" si="915"/>
        <v>6.3628472222209659E-2</v>
      </c>
      <c r="Q1356" s="35">
        <f t="shared" si="916"/>
        <v>6.7870370370356967E-2</v>
      </c>
      <c r="R1356" s="35">
        <f t="shared" si="917"/>
        <v>7.2112268518504274E-2</v>
      </c>
      <c r="S1356" s="35">
        <f t="shared" si="918"/>
        <v>7.6354166666651582E-2</v>
      </c>
      <c r="T1356" s="35">
        <f t="shared" si="919"/>
        <v>8.0596064814798904E-2</v>
      </c>
      <c r="U1356" s="36">
        <f t="shared" si="920"/>
        <v>8.4837962962946212E-2</v>
      </c>
      <c r="V1356" s="35">
        <f t="shared" si="921"/>
        <v>8.907986111109352E-2</v>
      </c>
      <c r="W1356" s="37">
        <f t="shared" si="922"/>
        <v>8.9482841435167507E-2</v>
      </c>
      <c r="X1356" s="35">
        <f t="shared" si="923"/>
        <v>9.3321759259240827E-2</v>
      </c>
      <c r="Y1356" s="35">
        <f t="shared" si="924"/>
        <v>9.7563657407388135E-2</v>
      </c>
      <c r="Z1356" s="35">
        <f t="shared" si="925"/>
        <v>0.10180555555553544</v>
      </c>
      <c r="AA1356" s="36">
        <f t="shared" si="926"/>
        <v>0.10604745370368276</v>
      </c>
      <c r="AB1356" s="35">
        <f t="shared" si="927"/>
        <v>0.11028935185183007</v>
      </c>
      <c r="AC1356" s="35">
        <f t="shared" si="928"/>
        <v>0.11453124999997738</v>
      </c>
      <c r="AD1356" s="35">
        <f t="shared" si="929"/>
        <v>0.11877314814812469</v>
      </c>
      <c r="AE1356" s="35">
        <f t="shared" si="930"/>
        <v>0.123015046296272</v>
      </c>
      <c r="AF1356" s="36">
        <f t="shared" si="931"/>
        <v>0.12725694444441932</v>
      </c>
      <c r="AG1356" s="35">
        <f t="shared" si="932"/>
        <v>0.13149884259256661</v>
      </c>
      <c r="AH1356" s="35">
        <f t="shared" si="933"/>
        <v>0.13574074074071393</v>
      </c>
      <c r="AI1356" s="35">
        <f t="shared" si="934"/>
        <v>0.13998263888886125</v>
      </c>
      <c r="AJ1356" s="35">
        <f t="shared" si="935"/>
        <v>0.14422453703700855</v>
      </c>
      <c r="AK1356" s="36">
        <f t="shared" si="936"/>
        <v>0.14846643518515587</v>
      </c>
      <c r="AL1356" s="35">
        <f t="shared" si="937"/>
        <v>0.15270833333330316</v>
      </c>
      <c r="AM1356" s="35">
        <f t="shared" si="938"/>
        <v>0.15695023148145049</v>
      </c>
      <c r="AN1356" s="35">
        <f t="shared" si="939"/>
        <v>0.16119212962959781</v>
      </c>
      <c r="AO1356" s="35">
        <f t="shared" si="940"/>
        <v>0.1654340277777451</v>
      </c>
      <c r="AP1356" s="36">
        <f t="shared" si="941"/>
        <v>0.16967592592589242</v>
      </c>
      <c r="AQ1356" s="35">
        <f t="shared" si="942"/>
        <v>0.17391782407403972</v>
      </c>
      <c r="AR1356" s="35">
        <f t="shared" si="943"/>
        <v>0.17815972222218704</v>
      </c>
      <c r="AS1356" s="38">
        <f t="shared" si="944"/>
        <v>0.17898689236107576</v>
      </c>
      <c r="AU1356" s="33">
        <v>4.2418981481473104E-3</v>
      </c>
    </row>
    <row r="1357" spans="1:47">
      <c r="A1357" s="33">
        <v>4.2430555555547297E-3</v>
      </c>
      <c r="B1357" s="34">
        <v>4.2430555555547297E-3</v>
      </c>
      <c r="C1357" s="35">
        <f t="shared" si="945"/>
        <v>8.4861111111094595E-3</v>
      </c>
      <c r="D1357" s="35">
        <f t="shared" si="903"/>
        <v>1.2729166666664189E-2</v>
      </c>
      <c r="E1357" s="35">
        <f t="shared" si="904"/>
        <v>1.6972222222218919E-2</v>
      </c>
      <c r="F1357" s="36">
        <f t="shared" si="905"/>
        <v>2.1215277777773649E-2</v>
      </c>
      <c r="G1357" s="35">
        <f t="shared" si="906"/>
        <v>2.5458333333328378E-2</v>
      </c>
      <c r="H1357" s="35">
        <f t="shared" si="907"/>
        <v>2.9701388888883108E-2</v>
      </c>
      <c r="I1357" s="35">
        <f t="shared" si="908"/>
        <v>3.3944444444437838E-2</v>
      </c>
      <c r="J1357" s="35">
        <f t="shared" si="909"/>
        <v>3.8187499999992568E-2</v>
      </c>
      <c r="K1357" s="36">
        <f t="shared" si="910"/>
        <v>4.2430555555547297E-2</v>
      </c>
      <c r="L1357" s="35">
        <f t="shared" si="911"/>
        <v>4.6673611111102027E-2</v>
      </c>
      <c r="M1357" s="35">
        <f t="shared" si="912"/>
        <v>5.0916666666656757E-2</v>
      </c>
      <c r="N1357" s="35">
        <f t="shared" si="913"/>
        <v>5.5159722222211487E-2</v>
      </c>
      <c r="O1357" s="35">
        <f t="shared" si="914"/>
        <v>5.9402777777766216E-2</v>
      </c>
      <c r="P1357" s="36">
        <f t="shared" si="915"/>
        <v>6.3645833333320939E-2</v>
      </c>
      <c r="Q1357" s="35">
        <f t="shared" si="916"/>
        <v>6.7888888888875676E-2</v>
      </c>
      <c r="R1357" s="35">
        <f t="shared" si="917"/>
        <v>7.2131944444430413E-2</v>
      </c>
      <c r="S1357" s="35">
        <f t="shared" si="918"/>
        <v>7.6374999999985135E-2</v>
      </c>
      <c r="T1357" s="35">
        <f t="shared" si="919"/>
        <v>8.0618055555539858E-2</v>
      </c>
      <c r="U1357" s="36">
        <f t="shared" si="920"/>
        <v>8.4861111111094595E-2</v>
      </c>
      <c r="V1357" s="35">
        <f t="shared" si="921"/>
        <v>8.9104166666649331E-2</v>
      </c>
      <c r="W1357" s="37">
        <f t="shared" si="922"/>
        <v>8.9507256944427016E-2</v>
      </c>
      <c r="X1357" s="35">
        <f t="shared" si="923"/>
        <v>9.3347222222204054E-2</v>
      </c>
      <c r="Y1357" s="35">
        <f t="shared" si="924"/>
        <v>9.7590277777758777E-2</v>
      </c>
      <c r="Z1357" s="35">
        <f t="shared" si="925"/>
        <v>0.10183333333331351</v>
      </c>
      <c r="AA1357" s="36">
        <f t="shared" si="926"/>
        <v>0.10607638888886825</v>
      </c>
      <c r="AB1357" s="35">
        <f t="shared" si="927"/>
        <v>0.11031944444442297</v>
      </c>
      <c r="AC1357" s="35">
        <f t="shared" si="928"/>
        <v>0.1145624999999777</v>
      </c>
      <c r="AD1357" s="35">
        <f t="shared" si="929"/>
        <v>0.11880555555553243</v>
      </c>
      <c r="AE1357" s="35">
        <f t="shared" si="930"/>
        <v>0.12304861111108717</v>
      </c>
      <c r="AF1357" s="36">
        <f t="shared" si="931"/>
        <v>0.12729166666664188</v>
      </c>
      <c r="AG1357" s="35">
        <f t="shared" si="932"/>
        <v>0.13153472222219662</v>
      </c>
      <c r="AH1357" s="35">
        <f t="shared" si="933"/>
        <v>0.13577777777775135</v>
      </c>
      <c r="AI1357" s="35">
        <f t="shared" si="934"/>
        <v>0.14002083333330609</v>
      </c>
      <c r="AJ1357" s="35">
        <f t="shared" si="935"/>
        <v>0.14426388888886083</v>
      </c>
      <c r="AK1357" s="36">
        <f t="shared" si="936"/>
        <v>0.14850694444441553</v>
      </c>
      <c r="AL1357" s="35">
        <f t="shared" si="937"/>
        <v>0.15274999999997027</v>
      </c>
      <c r="AM1357" s="35">
        <f t="shared" si="938"/>
        <v>0.15699305555552501</v>
      </c>
      <c r="AN1357" s="35">
        <f t="shared" si="939"/>
        <v>0.16123611111107972</v>
      </c>
      <c r="AO1357" s="35">
        <f t="shared" si="940"/>
        <v>0.16547916666663445</v>
      </c>
      <c r="AP1357" s="36">
        <f t="shared" si="941"/>
        <v>0.16972222222218919</v>
      </c>
      <c r="AQ1357" s="35">
        <f t="shared" si="942"/>
        <v>0.17396527777774393</v>
      </c>
      <c r="AR1357" s="35">
        <f t="shared" si="943"/>
        <v>0.17820833333329866</v>
      </c>
      <c r="AS1357" s="38">
        <f t="shared" si="944"/>
        <v>0.17903572916663182</v>
      </c>
      <c r="AU1357" s="33">
        <v>4.2430555555547297E-3</v>
      </c>
    </row>
    <row r="1358" spans="1:47">
      <c r="A1358" s="33">
        <v>4.2442129629621404E-3</v>
      </c>
      <c r="B1358" s="34">
        <v>4.2442129629621404E-3</v>
      </c>
      <c r="C1358" s="35">
        <f t="shared" si="945"/>
        <v>8.4884259259242808E-3</v>
      </c>
      <c r="D1358" s="35">
        <f t="shared" si="903"/>
        <v>1.273263888888642E-2</v>
      </c>
      <c r="E1358" s="35">
        <f t="shared" si="904"/>
        <v>1.6976851851848562E-2</v>
      </c>
      <c r="F1358" s="36">
        <f t="shared" si="905"/>
        <v>2.1221064814810703E-2</v>
      </c>
      <c r="G1358" s="35">
        <f t="shared" si="906"/>
        <v>2.5465277777772841E-2</v>
      </c>
      <c r="H1358" s="35">
        <f t="shared" si="907"/>
        <v>2.9709490740734982E-2</v>
      </c>
      <c r="I1358" s="35">
        <f t="shared" si="908"/>
        <v>3.3953703703697123E-2</v>
      </c>
      <c r="J1358" s="35">
        <f t="shared" si="909"/>
        <v>3.8197916666659261E-2</v>
      </c>
      <c r="K1358" s="36">
        <f t="shared" si="910"/>
        <v>4.2442129629621406E-2</v>
      </c>
      <c r="L1358" s="35">
        <f t="shared" si="911"/>
        <v>4.6686342592583543E-2</v>
      </c>
      <c r="M1358" s="35">
        <f t="shared" si="912"/>
        <v>5.0930555555545681E-2</v>
      </c>
      <c r="N1358" s="35">
        <f t="shared" si="913"/>
        <v>5.5174768518507826E-2</v>
      </c>
      <c r="O1358" s="35">
        <f t="shared" si="914"/>
        <v>5.9418981481469964E-2</v>
      </c>
      <c r="P1358" s="36">
        <f t="shared" si="915"/>
        <v>6.3663194444432109E-2</v>
      </c>
      <c r="Q1358" s="35">
        <f t="shared" si="916"/>
        <v>6.7907407407394246E-2</v>
      </c>
      <c r="R1358" s="35">
        <f t="shared" si="917"/>
        <v>7.2151620370356384E-2</v>
      </c>
      <c r="S1358" s="35">
        <f t="shared" si="918"/>
        <v>7.6395833333318522E-2</v>
      </c>
      <c r="T1358" s="35">
        <f t="shared" si="919"/>
        <v>8.0640046296280674E-2</v>
      </c>
      <c r="U1358" s="36">
        <f t="shared" si="920"/>
        <v>8.4884259259242811E-2</v>
      </c>
      <c r="V1358" s="35">
        <f t="shared" si="921"/>
        <v>8.9128472222204949E-2</v>
      </c>
      <c r="W1358" s="37">
        <f t="shared" si="922"/>
        <v>8.9531672453686345E-2</v>
      </c>
      <c r="X1358" s="35">
        <f t="shared" si="923"/>
        <v>9.3372685185167087E-2</v>
      </c>
      <c r="Y1358" s="35">
        <f t="shared" si="924"/>
        <v>9.7616898148129225E-2</v>
      </c>
      <c r="Z1358" s="35">
        <f t="shared" si="925"/>
        <v>0.10186111111109136</v>
      </c>
      <c r="AA1358" s="36">
        <f t="shared" si="926"/>
        <v>0.10610532407405351</v>
      </c>
      <c r="AB1358" s="35">
        <f t="shared" si="927"/>
        <v>0.11034953703701565</v>
      </c>
      <c r="AC1358" s="35">
        <f t="shared" si="928"/>
        <v>0.11459374999997779</v>
      </c>
      <c r="AD1358" s="35">
        <f t="shared" si="929"/>
        <v>0.11883796296293993</v>
      </c>
      <c r="AE1358" s="35">
        <f t="shared" si="930"/>
        <v>0.12308217592590207</v>
      </c>
      <c r="AF1358" s="36">
        <f t="shared" si="931"/>
        <v>0.12732638888886422</v>
      </c>
      <c r="AG1358" s="35">
        <f t="shared" si="932"/>
        <v>0.13157060185182634</v>
      </c>
      <c r="AH1358" s="35">
        <f t="shared" si="933"/>
        <v>0.13581481481478849</v>
      </c>
      <c r="AI1358" s="35">
        <f t="shared" si="934"/>
        <v>0.14005902777775064</v>
      </c>
      <c r="AJ1358" s="35">
        <f t="shared" si="935"/>
        <v>0.14430324074071277</v>
      </c>
      <c r="AK1358" s="36">
        <f t="shared" si="936"/>
        <v>0.14854745370367492</v>
      </c>
      <c r="AL1358" s="35">
        <f t="shared" si="937"/>
        <v>0.15279166666663704</v>
      </c>
      <c r="AM1358" s="35">
        <f t="shared" si="938"/>
        <v>0.1570358796295992</v>
      </c>
      <c r="AN1358" s="35">
        <f t="shared" si="939"/>
        <v>0.16128009259256135</v>
      </c>
      <c r="AO1358" s="35">
        <f t="shared" si="940"/>
        <v>0.16552430555552347</v>
      </c>
      <c r="AP1358" s="36">
        <f t="shared" si="941"/>
        <v>0.16976851851848562</v>
      </c>
      <c r="AQ1358" s="35">
        <f t="shared" si="942"/>
        <v>0.17401273148144775</v>
      </c>
      <c r="AR1358" s="35">
        <f t="shared" si="943"/>
        <v>0.1782569444444099</v>
      </c>
      <c r="AS1358" s="38">
        <f t="shared" si="944"/>
        <v>0.17908456597218753</v>
      </c>
      <c r="AU1358" s="33">
        <v>4.2442129629621404E-3</v>
      </c>
    </row>
    <row r="1359" spans="1:47">
      <c r="A1359" s="33">
        <v>4.2453703703695398E-3</v>
      </c>
      <c r="B1359" s="34">
        <v>4.2453703703695398E-3</v>
      </c>
      <c r="C1359" s="35">
        <f t="shared" si="945"/>
        <v>8.4907407407390795E-3</v>
      </c>
      <c r="D1359" s="35">
        <f t="shared" ref="D1359:D1422" si="946">B1359*3</f>
        <v>1.273611111110862E-2</v>
      </c>
      <c r="E1359" s="35">
        <f t="shared" ref="E1359:E1422" si="947">B1359*4</f>
        <v>1.6981481481478159E-2</v>
      </c>
      <c r="F1359" s="36">
        <f t="shared" ref="F1359:F1422" si="948">B1359*5</f>
        <v>2.1226851851847698E-2</v>
      </c>
      <c r="G1359" s="35">
        <f t="shared" ref="G1359:G1422" si="949">B1359*6</f>
        <v>2.547222222221724E-2</v>
      </c>
      <c r="H1359" s="35">
        <f t="shared" ref="H1359:H1422" si="950">B1359*7</f>
        <v>2.9717592592586779E-2</v>
      </c>
      <c r="I1359" s="35">
        <f t="shared" ref="I1359:I1422" si="951">B1359*8</f>
        <v>3.3962962962956318E-2</v>
      </c>
      <c r="J1359" s="35">
        <f t="shared" ref="J1359:J1422" si="952">B1359*9</f>
        <v>3.8208333333325857E-2</v>
      </c>
      <c r="K1359" s="36">
        <f t="shared" ref="K1359:K1422" si="953">B1359*10</f>
        <v>4.2453703703695396E-2</v>
      </c>
      <c r="L1359" s="35">
        <f t="shared" ref="L1359:L1422" si="954">B1359*11</f>
        <v>4.6699074074064935E-2</v>
      </c>
      <c r="M1359" s="35">
        <f t="shared" ref="M1359:M1422" si="955">B1359*12</f>
        <v>5.0944444444434481E-2</v>
      </c>
      <c r="N1359" s="35">
        <f t="shared" ref="N1359:N1422" si="956">B1359*13</f>
        <v>5.518981481480402E-2</v>
      </c>
      <c r="O1359" s="35">
        <f t="shared" ref="O1359:O1422" si="957">B1359*14</f>
        <v>5.9435185185173559E-2</v>
      </c>
      <c r="P1359" s="36">
        <f t="shared" ref="P1359:P1422" si="958">B1359*15</f>
        <v>6.3680555555543097E-2</v>
      </c>
      <c r="Q1359" s="35">
        <f t="shared" ref="Q1359:Q1422" si="959">B1359*16</f>
        <v>6.7925925925912636E-2</v>
      </c>
      <c r="R1359" s="35">
        <f t="shared" ref="R1359:R1422" si="960">B1359*17</f>
        <v>7.2171296296282175E-2</v>
      </c>
      <c r="S1359" s="35">
        <f t="shared" ref="S1359:S1422" si="961">B1359*18</f>
        <v>7.6416666666651714E-2</v>
      </c>
      <c r="T1359" s="35">
        <f t="shared" ref="T1359:T1422" si="962">B1359*19</f>
        <v>8.0662037037021253E-2</v>
      </c>
      <c r="U1359" s="36">
        <f t="shared" ref="U1359:U1422" si="963">B1359*20</f>
        <v>8.4907407407390792E-2</v>
      </c>
      <c r="V1359" s="35">
        <f t="shared" ref="V1359:V1422" si="964">B1359*21</f>
        <v>8.9152777777760331E-2</v>
      </c>
      <c r="W1359" s="37">
        <f t="shared" ref="W1359:W1422" si="965">B1359*21.095</f>
        <v>8.9556087962945438E-2</v>
      </c>
      <c r="X1359" s="35">
        <f t="shared" ref="X1359:X1422" si="966">B1359*22</f>
        <v>9.339814814812987E-2</v>
      </c>
      <c r="Y1359" s="35">
        <f t="shared" ref="Y1359:Y1422" si="967">B1359*23</f>
        <v>9.7643518518499409E-2</v>
      </c>
      <c r="Z1359" s="35">
        <f t="shared" ref="Z1359:Z1422" si="968">B1359*24</f>
        <v>0.10188888888886896</v>
      </c>
      <c r="AA1359" s="36">
        <f t="shared" ref="AA1359:AA1422" si="969">B1359*25</f>
        <v>0.1061342592592385</v>
      </c>
      <c r="AB1359" s="35">
        <f t="shared" ref="AB1359:AB1422" si="970">B1359*26</f>
        <v>0.11037962962960804</v>
      </c>
      <c r="AC1359" s="35">
        <f t="shared" ref="AC1359:AC1422" si="971">B1359*27</f>
        <v>0.11462499999997758</v>
      </c>
      <c r="AD1359" s="35">
        <f t="shared" ref="AD1359:AD1422" si="972">B1359*28</f>
        <v>0.11887037037034712</v>
      </c>
      <c r="AE1359" s="35">
        <f t="shared" ref="AE1359:AE1422" si="973">B1359*29</f>
        <v>0.12311574074071666</v>
      </c>
      <c r="AF1359" s="36">
        <f t="shared" ref="AF1359:AF1422" si="974">B1359*30</f>
        <v>0.12736111111108619</v>
      </c>
      <c r="AG1359" s="35">
        <f t="shared" ref="AG1359:AG1422" si="975">B1359*31</f>
        <v>0.13160648148145573</v>
      </c>
      <c r="AH1359" s="35">
        <f t="shared" ref="AH1359:AH1422" si="976">B1359*32</f>
        <v>0.13585185185182527</v>
      </c>
      <c r="AI1359" s="35">
        <f t="shared" ref="AI1359:AI1422" si="977">B1359*33</f>
        <v>0.14009722222219481</v>
      </c>
      <c r="AJ1359" s="35">
        <f t="shared" ref="AJ1359:AJ1422" si="978">B1359*34</f>
        <v>0.14434259259256435</v>
      </c>
      <c r="AK1359" s="36">
        <f t="shared" ref="AK1359:AK1422" si="979">B1359*35</f>
        <v>0.14858796296293389</v>
      </c>
      <c r="AL1359" s="35">
        <f t="shared" ref="AL1359:AL1422" si="980">B1359*36</f>
        <v>0.15283333333330343</v>
      </c>
      <c r="AM1359" s="35">
        <f t="shared" ref="AM1359:AM1422" si="981">B1359*37</f>
        <v>0.15707870370367297</v>
      </c>
      <c r="AN1359" s="35">
        <f t="shared" ref="AN1359:AN1422" si="982">B1359*38</f>
        <v>0.16132407407404251</v>
      </c>
      <c r="AO1359" s="35">
        <f t="shared" ref="AO1359:AO1422" si="983">B1359*39</f>
        <v>0.16556944444441205</v>
      </c>
      <c r="AP1359" s="36">
        <f t="shared" ref="AP1359:AP1422" si="984">B1359*40</f>
        <v>0.16981481481478158</v>
      </c>
      <c r="AQ1359" s="35">
        <f t="shared" ref="AQ1359:AQ1422" si="985">B1359*41</f>
        <v>0.17406018518515112</v>
      </c>
      <c r="AR1359" s="35">
        <f t="shared" ref="AR1359:AR1422" si="986">B1359*42</f>
        <v>0.17830555555552066</v>
      </c>
      <c r="AS1359" s="38">
        <f t="shared" ref="AS1359:AS1422" si="987">B1359*42.195</f>
        <v>0.17913340277774273</v>
      </c>
      <c r="AU1359" s="33">
        <v>4.2453703703695398E-3</v>
      </c>
    </row>
    <row r="1360" spans="1:47">
      <c r="A1360" s="33">
        <v>4.2465277777769504E-3</v>
      </c>
      <c r="B1360" s="34">
        <v>4.2465277777769504E-3</v>
      </c>
      <c r="C1360" s="35">
        <f t="shared" si="945"/>
        <v>8.4930555555539008E-3</v>
      </c>
      <c r="D1360" s="35">
        <f t="shared" si="946"/>
        <v>1.2739583333330851E-2</v>
      </c>
      <c r="E1360" s="35">
        <f t="shared" si="947"/>
        <v>1.6986111111107802E-2</v>
      </c>
      <c r="F1360" s="36">
        <f t="shared" si="948"/>
        <v>2.1232638888884752E-2</v>
      </c>
      <c r="G1360" s="35">
        <f t="shared" si="949"/>
        <v>2.5479166666661703E-2</v>
      </c>
      <c r="H1360" s="35">
        <f t="shared" si="950"/>
        <v>2.9725694444438653E-2</v>
      </c>
      <c r="I1360" s="35">
        <f t="shared" si="951"/>
        <v>3.3972222222215603E-2</v>
      </c>
      <c r="J1360" s="35">
        <f t="shared" si="952"/>
        <v>3.8218749999992557E-2</v>
      </c>
      <c r="K1360" s="36">
        <f t="shared" si="953"/>
        <v>4.2465277777769504E-2</v>
      </c>
      <c r="L1360" s="35">
        <f t="shared" si="954"/>
        <v>4.6711805555546451E-2</v>
      </c>
      <c r="M1360" s="35">
        <f t="shared" si="955"/>
        <v>5.0958333333323405E-2</v>
      </c>
      <c r="N1360" s="35">
        <f t="shared" si="956"/>
        <v>5.5204861111100359E-2</v>
      </c>
      <c r="O1360" s="35">
        <f t="shared" si="957"/>
        <v>5.9451388888877306E-2</v>
      </c>
      <c r="P1360" s="36">
        <f t="shared" si="958"/>
        <v>6.3697916666654253E-2</v>
      </c>
      <c r="Q1360" s="35">
        <f t="shared" si="959"/>
        <v>6.7944444444431207E-2</v>
      </c>
      <c r="R1360" s="35">
        <f t="shared" si="960"/>
        <v>7.2190972222208161E-2</v>
      </c>
      <c r="S1360" s="35">
        <f t="shared" si="961"/>
        <v>7.6437499999985115E-2</v>
      </c>
      <c r="T1360" s="35">
        <f t="shared" si="962"/>
        <v>8.0684027777762055E-2</v>
      </c>
      <c r="U1360" s="36">
        <f t="shared" si="963"/>
        <v>8.4930555555539008E-2</v>
      </c>
      <c r="V1360" s="35">
        <f t="shared" si="964"/>
        <v>8.9177083333315962E-2</v>
      </c>
      <c r="W1360" s="37">
        <f t="shared" si="965"/>
        <v>8.9580503472204767E-2</v>
      </c>
      <c r="X1360" s="35">
        <f t="shared" si="966"/>
        <v>9.3423611111092902E-2</v>
      </c>
      <c r="Y1360" s="35">
        <f t="shared" si="967"/>
        <v>9.7670138888869856E-2</v>
      </c>
      <c r="Z1360" s="35">
        <f t="shared" si="968"/>
        <v>0.10191666666664681</v>
      </c>
      <c r="AA1360" s="36">
        <f t="shared" si="969"/>
        <v>0.10616319444442376</v>
      </c>
      <c r="AB1360" s="35">
        <f t="shared" si="970"/>
        <v>0.11040972222220072</v>
      </c>
      <c r="AC1360" s="35">
        <f t="shared" si="971"/>
        <v>0.11465624999997766</v>
      </c>
      <c r="AD1360" s="35">
        <f t="shared" si="972"/>
        <v>0.11890277777775461</v>
      </c>
      <c r="AE1360" s="35">
        <f t="shared" si="973"/>
        <v>0.12314930555553157</v>
      </c>
      <c r="AF1360" s="36">
        <f t="shared" si="974"/>
        <v>0.12739583333330851</v>
      </c>
      <c r="AG1360" s="35">
        <f t="shared" si="975"/>
        <v>0.13164236111108546</v>
      </c>
      <c r="AH1360" s="35">
        <f t="shared" si="976"/>
        <v>0.13588888888886241</v>
      </c>
      <c r="AI1360" s="35">
        <f t="shared" si="977"/>
        <v>0.14013541666663937</v>
      </c>
      <c r="AJ1360" s="35">
        <f t="shared" si="978"/>
        <v>0.14438194444441632</v>
      </c>
      <c r="AK1360" s="36">
        <f t="shared" si="979"/>
        <v>0.14862847222219328</v>
      </c>
      <c r="AL1360" s="35">
        <f t="shared" si="980"/>
        <v>0.15287499999997023</v>
      </c>
      <c r="AM1360" s="35">
        <f t="shared" si="981"/>
        <v>0.15712152777774716</v>
      </c>
      <c r="AN1360" s="35">
        <f t="shared" si="982"/>
        <v>0.16136805555552411</v>
      </c>
      <c r="AO1360" s="35">
        <f t="shared" si="983"/>
        <v>0.16561458333330106</v>
      </c>
      <c r="AP1360" s="36">
        <f t="shared" si="984"/>
        <v>0.16986111111107802</v>
      </c>
      <c r="AQ1360" s="35">
        <f t="shared" si="985"/>
        <v>0.17410763888885497</v>
      </c>
      <c r="AR1360" s="35">
        <f t="shared" si="986"/>
        <v>0.17835416666663192</v>
      </c>
      <c r="AS1360" s="38">
        <f t="shared" si="987"/>
        <v>0.17918223958329843</v>
      </c>
      <c r="AU1360" s="33">
        <v>4.2465277777769504E-3</v>
      </c>
    </row>
    <row r="1361" spans="1:47">
      <c r="A1361" s="33">
        <v>4.2476851851843602E-3</v>
      </c>
      <c r="B1361" s="34">
        <v>4.2476851851843602E-3</v>
      </c>
      <c r="C1361" s="35">
        <f t="shared" si="945"/>
        <v>8.4953703703687204E-3</v>
      </c>
      <c r="D1361" s="35">
        <f t="shared" si="946"/>
        <v>1.2743055555553081E-2</v>
      </c>
      <c r="E1361" s="35">
        <f t="shared" si="947"/>
        <v>1.6990740740737441E-2</v>
      </c>
      <c r="F1361" s="36">
        <f t="shared" si="948"/>
        <v>2.1238425925921803E-2</v>
      </c>
      <c r="G1361" s="35">
        <f t="shared" si="949"/>
        <v>2.5486111111106161E-2</v>
      </c>
      <c r="H1361" s="35">
        <f t="shared" si="950"/>
        <v>2.973379629629052E-2</v>
      </c>
      <c r="I1361" s="35">
        <f t="shared" si="951"/>
        <v>3.3981481481474882E-2</v>
      </c>
      <c r="J1361" s="35">
        <f t="shared" si="952"/>
        <v>3.8229166666659244E-2</v>
      </c>
      <c r="K1361" s="36">
        <f t="shared" si="953"/>
        <v>4.2476851851843606E-2</v>
      </c>
      <c r="L1361" s="35">
        <f t="shared" si="954"/>
        <v>4.6724537037027961E-2</v>
      </c>
      <c r="M1361" s="35">
        <f t="shared" si="955"/>
        <v>5.0972222222212323E-2</v>
      </c>
      <c r="N1361" s="35">
        <f t="shared" si="956"/>
        <v>5.5219907407396684E-2</v>
      </c>
      <c r="O1361" s="35">
        <f t="shared" si="957"/>
        <v>5.9467592592581039E-2</v>
      </c>
      <c r="P1361" s="36">
        <f t="shared" si="958"/>
        <v>6.3715277777765408E-2</v>
      </c>
      <c r="Q1361" s="35">
        <f t="shared" si="959"/>
        <v>6.7962962962949763E-2</v>
      </c>
      <c r="R1361" s="35">
        <f t="shared" si="960"/>
        <v>7.2210648148134118E-2</v>
      </c>
      <c r="S1361" s="35">
        <f t="shared" si="961"/>
        <v>7.6458333333318487E-2</v>
      </c>
      <c r="T1361" s="35">
        <f t="shared" si="962"/>
        <v>8.0706018518502842E-2</v>
      </c>
      <c r="U1361" s="36">
        <f t="shared" si="963"/>
        <v>8.4953703703687211E-2</v>
      </c>
      <c r="V1361" s="35">
        <f t="shared" si="964"/>
        <v>8.9201388888871566E-2</v>
      </c>
      <c r="W1361" s="37">
        <f t="shared" si="965"/>
        <v>8.9604918981464068E-2</v>
      </c>
      <c r="X1361" s="35">
        <f t="shared" si="966"/>
        <v>9.3449074074055921E-2</v>
      </c>
      <c r="Y1361" s="35">
        <f t="shared" si="967"/>
        <v>9.769675925924029E-2</v>
      </c>
      <c r="Z1361" s="35">
        <f t="shared" si="968"/>
        <v>0.10194444444442465</v>
      </c>
      <c r="AA1361" s="36">
        <f t="shared" si="969"/>
        <v>0.106192129629609</v>
      </c>
      <c r="AB1361" s="35">
        <f t="shared" si="970"/>
        <v>0.11043981481479337</v>
      </c>
      <c r="AC1361" s="35">
        <f t="shared" si="971"/>
        <v>0.11468749999997772</v>
      </c>
      <c r="AD1361" s="35">
        <f t="shared" si="972"/>
        <v>0.11893518518516208</v>
      </c>
      <c r="AE1361" s="35">
        <f t="shared" si="973"/>
        <v>0.12318287037034645</v>
      </c>
      <c r="AF1361" s="36">
        <f t="shared" si="974"/>
        <v>0.12743055555553082</v>
      </c>
      <c r="AG1361" s="35">
        <f t="shared" si="975"/>
        <v>0.13167824074071516</v>
      </c>
      <c r="AH1361" s="35">
        <f t="shared" si="976"/>
        <v>0.13592592592589953</v>
      </c>
      <c r="AI1361" s="35">
        <f t="shared" si="977"/>
        <v>0.1401736111110839</v>
      </c>
      <c r="AJ1361" s="35">
        <f t="shared" si="978"/>
        <v>0.14442129629626824</v>
      </c>
      <c r="AK1361" s="36">
        <f t="shared" si="979"/>
        <v>0.14866898148145261</v>
      </c>
      <c r="AL1361" s="35">
        <f t="shared" si="980"/>
        <v>0.15291666666663697</v>
      </c>
      <c r="AM1361" s="35">
        <f t="shared" si="981"/>
        <v>0.15716435185182132</v>
      </c>
      <c r="AN1361" s="35">
        <f t="shared" si="982"/>
        <v>0.16141203703700568</v>
      </c>
      <c r="AO1361" s="35">
        <f t="shared" si="983"/>
        <v>0.16565972222219005</v>
      </c>
      <c r="AP1361" s="36">
        <f t="shared" si="984"/>
        <v>0.16990740740737442</v>
      </c>
      <c r="AQ1361" s="35">
        <f t="shared" si="985"/>
        <v>0.17415509259255876</v>
      </c>
      <c r="AR1361" s="35">
        <f t="shared" si="986"/>
        <v>0.17840277777774313</v>
      </c>
      <c r="AS1361" s="38">
        <f t="shared" si="987"/>
        <v>0.17923107638885408</v>
      </c>
      <c r="AU1361" s="33">
        <v>4.2476851851843602E-3</v>
      </c>
    </row>
    <row r="1362" spans="1:47">
      <c r="A1362" s="33">
        <v>4.2488425925917596E-3</v>
      </c>
      <c r="B1362" s="34">
        <v>4.2488425925917596E-3</v>
      </c>
      <c r="C1362" s="35">
        <f t="shared" si="945"/>
        <v>8.4976851851835192E-3</v>
      </c>
      <c r="D1362" s="35">
        <f t="shared" si="946"/>
        <v>1.2746527777775279E-2</v>
      </c>
      <c r="E1362" s="35">
        <f t="shared" si="947"/>
        <v>1.6995370370367038E-2</v>
      </c>
      <c r="F1362" s="36">
        <f t="shared" si="948"/>
        <v>2.1244212962958798E-2</v>
      </c>
      <c r="G1362" s="35">
        <f t="shared" si="949"/>
        <v>2.5493055555550558E-2</v>
      </c>
      <c r="H1362" s="35">
        <f t="shared" si="950"/>
        <v>2.9741898148142317E-2</v>
      </c>
      <c r="I1362" s="35">
        <f t="shared" si="951"/>
        <v>3.3990740740734077E-2</v>
      </c>
      <c r="J1362" s="35">
        <f t="shared" si="952"/>
        <v>3.8239583333325833E-2</v>
      </c>
      <c r="K1362" s="36">
        <f t="shared" si="953"/>
        <v>4.2488425925917596E-2</v>
      </c>
      <c r="L1362" s="35">
        <f t="shared" si="954"/>
        <v>4.6737268518509359E-2</v>
      </c>
      <c r="M1362" s="35">
        <f t="shared" si="955"/>
        <v>5.0986111111101115E-2</v>
      </c>
      <c r="N1362" s="35">
        <f t="shared" si="956"/>
        <v>5.5234953703692871E-2</v>
      </c>
      <c r="O1362" s="35">
        <f t="shared" si="957"/>
        <v>5.9483796296284634E-2</v>
      </c>
      <c r="P1362" s="36">
        <f t="shared" si="958"/>
        <v>6.3732638888876397E-2</v>
      </c>
      <c r="Q1362" s="35">
        <f t="shared" si="959"/>
        <v>6.7981481481468153E-2</v>
      </c>
      <c r="R1362" s="35">
        <f t="shared" si="960"/>
        <v>7.223032407405991E-2</v>
      </c>
      <c r="S1362" s="35">
        <f t="shared" si="961"/>
        <v>7.6479166666651666E-2</v>
      </c>
      <c r="T1362" s="35">
        <f t="shared" si="962"/>
        <v>8.0728009259243436E-2</v>
      </c>
      <c r="U1362" s="36">
        <f t="shared" si="963"/>
        <v>8.4976851851835192E-2</v>
      </c>
      <c r="V1362" s="35">
        <f t="shared" si="964"/>
        <v>8.9225694444426948E-2</v>
      </c>
      <c r="W1362" s="37">
        <f t="shared" si="965"/>
        <v>8.9629334490723161E-2</v>
      </c>
      <c r="X1362" s="35">
        <f t="shared" si="966"/>
        <v>9.3474537037018718E-2</v>
      </c>
      <c r="Y1362" s="35">
        <f t="shared" si="967"/>
        <v>9.7723379629610474E-2</v>
      </c>
      <c r="Z1362" s="35">
        <f t="shared" si="968"/>
        <v>0.10197222222220223</v>
      </c>
      <c r="AA1362" s="36">
        <f t="shared" si="969"/>
        <v>0.10622106481479399</v>
      </c>
      <c r="AB1362" s="35">
        <f t="shared" si="970"/>
        <v>0.11046990740738574</v>
      </c>
      <c r="AC1362" s="35">
        <f t="shared" si="971"/>
        <v>0.11471874999997751</v>
      </c>
      <c r="AD1362" s="35">
        <f t="shared" si="972"/>
        <v>0.11896759259256927</v>
      </c>
      <c r="AE1362" s="35">
        <f t="shared" si="973"/>
        <v>0.12321643518516102</v>
      </c>
      <c r="AF1362" s="36">
        <f t="shared" si="974"/>
        <v>0.12746527777775279</v>
      </c>
      <c r="AG1362" s="35">
        <f t="shared" si="975"/>
        <v>0.13171412037034455</v>
      </c>
      <c r="AH1362" s="35">
        <f t="shared" si="976"/>
        <v>0.13596296296293631</v>
      </c>
      <c r="AI1362" s="35">
        <f t="shared" si="977"/>
        <v>0.14021180555552806</v>
      </c>
      <c r="AJ1362" s="35">
        <f t="shared" si="978"/>
        <v>0.14446064814811982</v>
      </c>
      <c r="AK1362" s="36">
        <f t="shared" si="979"/>
        <v>0.14870949074071158</v>
      </c>
      <c r="AL1362" s="35">
        <f t="shared" si="980"/>
        <v>0.15295833333330333</v>
      </c>
      <c r="AM1362" s="35">
        <f t="shared" si="981"/>
        <v>0.15720717592589512</v>
      </c>
      <c r="AN1362" s="35">
        <f t="shared" si="982"/>
        <v>0.16145601851848687</v>
      </c>
      <c r="AO1362" s="35">
        <f t="shared" si="983"/>
        <v>0.16570486111107863</v>
      </c>
      <c r="AP1362" s="36">
        <f t="shared" si="984"/>
        <v>0.16995370370367038</v>
      </c>
      <c r="AQ1362" s="35">
        <f t="shared" si="985"/>
        <v>0.17420254629626214</v>
      </c>
      <c r="AR1362" s="35">
        <f t="shared" si="986"/>
        <v>0.1784513888888539</v>
      </c>
      <c r="AS1362" s="38">
        <f t="shared" si="987"/>
        <v>0.17927991319440931</v>
      </c>
      <c r="AU1362" s="33">
        <v>4.2488425925917596E-3</v>
      </c>
    </row>
    <row r="1363" spans="1:47">
      <c r="A1363" s="33">
        <v>4.2499999999991702E-3</v>
      </c>
      <c r="B1363" s="34">
        <v>4.2499999999991702E-3</v>
      </c>
      <c r="C1363" s="35">
        <f t="shared" si="945"/>
        <v>8.4999999999983405E-3</v>
      </c>
      <c r="D1363" s="35">
        <f t="shared" si="946"/>
        <v>1.274999999999751E-2</v>
      </c>
      <c r="E1363" s="35">
        <f t="shared" si="947"/>
        <v>1.6999999999996681E-2</v>
      </c>
      <c r="F1363" s="36">
        <f t="shared" si="948"/>
        <v>2.1249999999995852E-2</v>
      </c>
      <c r="G1363" s="35">
        <f t="shared" si="949"/>
        <v>2.549999999999502E-2</v>
      </c>
      <c r="H1363" s="35">
        <f t="shared" si="950"/>
        <v>2.9749999999994191E-2</v>
      </c>
      <c r="I1363" s="35">
        <f t="shared" si="951"/>
        <v>3.3999999999993362E-2</v>
      </c>
      <c r="J1363" s="35">
        <f t="shared" si="952"/>
        <v>3.8249999999992533E-2</v>
      </c>
      <c r="K1363" s="36">
        <f t="shared" si="953"/>
        <v>4.2499999999991704E-2</v>
      </c>
      <c r="L1363" s="35">
        <f t="shared" si="954"/>
        <v>4.6749999999990875E-2</v>
      </c>
      <c r="M1363" s="35">
        <f t="shared" si="955"/>
        <v>5.0999999999990039E-2</v>
      </c>
      <c r="N1363" s="35">
        <f t="shared" si="956"/>
        <v>5.5249999999989211E-2</v>
      </c>
      <c r="O1363" s="35">
        <f t="shared" si="957"/>
        <v>5.9499999999988382E-2</v>
      </c>
      <c r="P1363" s="36">
        <f t="shared" si="958"/>
        <v>6.3749999999987553E-2</v>
      </c>
      <c r="Q1363" s="35">
        <f t="shared" si="959"/>
        <v>6.7999999999986724E-2</v>
      </c>
      <c r="R1363" s="35">
        <f t="shared" si="960"/>
        <v>7.2249999999985895E-2</v>
      </c>
      <c r="S1363" s="35">
        <f t="shared" si="961"/>
        <v>7.6499999999985066E-2</v>
      </c>
      <c r="T1363" s="35">
        <f t="shared" si="962"/>
        <v>8.0749999999984237E-2</v>
      </c>
      <c r="U1363" s="36">
        <f t="shared" si="963"/>
        <v>8.4999999999983408E-2</v>
      </c>
      <c r="V1363" s="35">
        <f t="shared" si="964"/>
        <v>8.9249999999982579E-2</v>
      </c>
      <c r="W1363" s="37">
        <f t="shared" si="965"/>
        <v>8.9653749999982491E-2</v>
      </c>
      <c r="X1363" s="35">
        <f t="shared" si="966"/>
        <v>9.349999999998175E-2</v>
      </c>
      <c r="Y1363" s="35">
        <f t="shared" si="967"/>
        <v>9.7749999999980922E-2</v>
      </c>
      <c r="Z1363" s="35">
        <f t="shared" si="968"/>
        <v>0.10199999999998008</v>
      </c>
      <c r="AA1363" s="36">
        <f t="shared" si="969"/>
        <v>0.10624999999997925</v>
      </c>
      <c r="AB1363" s="35">
        <f t="shared" si="970"/>
        <v>0.11049999999997842</v>
      </c>
      <c r="AC1363" s="35">
        <f t="shared" si="971"/>
        <v>0.11474999999997759</v>
      </c>
      <c r="AD1363" s="35">
        <f t="shared" si="972"/>
        <v>0.11899999999997676</v>
      </c>
      <c r="AE1363" s="35">
        <f t="shared" si="973"/>
        <v>0.12324999999997593</v>
      </c>
      <c r="AF1363" s="36">
        <f t="shared" si="974"/>
        <v>0.12749999999997511</v>
      </c>
      <c r="AG1363" s="35">
        <f t="shared" si="975"/>
        <v>0.13174999999997428</v>
      </c>
      <c r="AH1363" s="35">
        <f t="shared" si="976"/>
        <v>0.13599999999997345</v>
      </c>
      <c r="AI1363" s="35">
        <f t="shared" si="977"/>
        <v>0.14024999999997262</v>
      </c>
      <c r="AJ1363" s="35">
        <f t="shared" si="978"/>
        <v>0.14449999999997179</v>
      </c>
      <c r="AK1363" s="36">
        <f t="shared" si="979"/>
        <v>0.14874999999997096</v>
      </c>
      <c r="AL1363" s="35">
        <f t="shared" si="980"/>
        <v>0.15299999999997013</v>
      </c>
      <c r="AM1363" s="35">
        <f t="shared" si="981"/>
        <v>0.1572499999999693</v>
      </c>
      <c r="AN1363" s="35">
        <f t="shared" si="982"/>
        <v>0.16149999999996847</v>
      </c>
      <c r="AO1363" s="35">
        <f t="shared" si="983"/>
        <v>0.16574999999996765</v>
      </c>
      <c r="AP1363" s="36">
        <f t="shared" si="984"/>
        <v>0.16999999999996682</v>
      </c>
      <c r="AQ1363" s="35">
        <f t="shared" si="985"/>
        <v>0.17424999999996599</v>
      </c>
      <c r="AR1363" s="35">
        <f t="shared" si="986"/>
        <v>0.17849999999996516</v>
      </c>
      <c r="AS1363" s="38">
        <f t="shared" si="987"/>
        <v>0.17932874999996498</v>
      </c>
      <c r="AU1363" s="33">
        <v>4.2499999999991702E-3</v>
      </c>
    </row>
    <row r="1364" spans="1:47">
      <c r="A1364" s="33">
        <v>4.2511574074065696E-3</v>
      </c>
      <c r="B1364" s="34">
        <v>4.2511574074065696E-3</v>
      </c>
      <c r="C1364" s="35">
        <f t="shared" si="945"/>
        <v>8.5023148148131392E-3</v>
      </c>
      <c r="D1364" s="35">
        <f t="shared" si="946"/>
        <v>1.275347222221971E-2</v>
      </c>
      <c r="E1364" s="35">
        <f t="shared" si="947"/>
        <v>1.7004629629626278E-2</v>
      </c>
      <c r="F1364" s="36">
        <f t="shared" si="948"/>
        <v>2.1255787037032847E-2</v>
      </c>
      <c r="G1364" s="35">
        <f t="shared" si="949"/>
        <v>2.5506944444439419E-2</v>
      </c>
      <c r="H1364" s="35">
        <f t="shared" si="950"/>
        <v>2.9758101851845988E-2</v>
      </c>
      <c r="I1364" s="35">
        <f t="shared" si="951"/>
        <v>3.4009259259252557E-2</v>
      </c>
      <c r="J1364" s="35">
        <f t="shared" si="952"/>
        <v>3.8260416666659129E-2</v>
      </c>
      <c r="K1364" s="36">
        <f t="shared" si="953"/>
        <v>4.2511574074065694E-2</v>
      </c>
      <c r="L1364" s="35">
        <f t="shared" si="954"/>
        <v>4.6762731481472267E-2</v>
      </c>
      <c r="M1364" s="35">
        <f t="shared" si="955"/>
        <v>5.1013888888878839E-2</v>
      </c>
      <c r="N1364" s="35">
        <f t="shared" si="956"/>
        <v>5.5265046296285404E-2</v>
      </c>
      <c r="O1364" s="35">
        <f t="shared" si="957"/>
        <v>5.9516203703691976E-2</v>
      </c>
      <c r="P1364" s="36">
        <f t="shared" si="958"/>
        <v>6.3767361111098542E-2</v>
      </c>
      <c r="Q1364" s="35">
        <f t="shared" si="959"/>
        <v>6.8018518518505114E-2</v>
      </c>
      <c r="R1364" s="35">
        <f t="shared" si="960"/>
        <v>7.2269675925911686E-2</v>
      </c>
      <c r="S1364" s="35">
        <f t="shared" si="961"/>
        <v>7.6520833333318258E-2</v>
      </c>
      <c r="T1364" s="35">
        <f t="shared" si="962"/>
        <v>8.0771990740724817E-2</v>
      </c>
      <c r="U1364" s="36">
        <f t="shared" si="963"/>
        <v>8.5023148148131389E-2</v>
      </c>
      <c r="V1364" s="35">
        <f t="shared" si="964"/>
        <v>8.9274305555537961E-2</v>
      </c>
      <c r="W1364" s="37">
        <f t="shared" si="965"/>
        <v>8.9678165509241584E-2</v>
      </c>
      <c r="X1364" s="35">
        <f t="shared" si="966"/>
        <v>9.3525462962944533E-2</v>
      </c>
      <c r="Y1364" s="35">
        <f t="shared" si="967"/>
        <v>9.7776620370351106E-2</v>
      </c>
      <c r="Z1364" s="35">
        <f t="shared" si="968"/>
        <v>0.10202777777775768</v>
      </c>
      <c r="AA1364" s="36">
        <f t="shared" si="969"/>
        <v>0.10627893518516424</v>
      </c>
      <c r="AB1364" s="35">
        <f t="shared" si="970"/>
        <v>0.11053009259257081</v>
      </c>
      <c r="AC1364" s="35">
        <f t="shared" si="971"/>
        <v>0.11478124999997738</v>
      </c>
      <c r="AD1364" s="35">
        <f t="shared" si="972"/>
        <v>0.11903240740738395</v>
      </c>
      <c r="AE1364" s="35">
        <f t="shared" si="973"/>
        <v>0.12328356481479052</v>
      </c>
      <c r="AF1364" s="36">
        <f t="shared" si="974"/>
        <v>0.12753472222219708</v>
      </c>
      <c r="AG1364" s="35">
        <f t="shared" si="975"/>
        <v>0.13178587962960367</v>
      </c>
      <c r="AH1364" s="35">
        <f t="shared" si="976"/>
        <v>0.13603703703701023</v>
      </c>
      <c r="AI1364" s="35">
        <f t="shared" si="977"/>
        <v>0.14028819444441679</v>
      </c>
      <c r="AJ1364" s="35">
        <f t="shared" si="978"/>
        <v>0.14453935185182337</v>
      </c>
      <c r="AK1364" s="36">
        <f t="shared" si="979"/>
        <v>0.14879050925922993</v>
      </c>
      <c r="AL1364" s="35">
        <f t="shared" si="980"/>
        <v>0.15304166666663652</v>
      </c>
      <c r="AM1364" s="35">
        <f t="shared" si="981"/>
        <v>0.15729282407404307</v>
      </c>
      <c r="AN1364" s="35">
        <f t="shared" si="982"/>
        <v>0.16154398148144963</v>
      </c>
      <c r="AO1364" s="35">
        <f t="shared" si="983"/>
        <v>0.16579513888885622</v>
      </c>
      <c r="AP1364" s="36">
        <f t="shared" si="984"/>
        <v>0.17004629629626278</v>
      </c>
      <c r="AQ1364" s="35">
        <f t="shared" si="985"/>
        <v>0.17429745370366936</v>
      </c>
      <c r="AR1364" s="35">
        <f t="shared" si="986"/>
        <v>0.17854861111107592</v>
      </c>
      <c r="AS1364" s="38">
        <f t="shared" si="987"/>
        <v>0.17937758680552021</v>
      </c>
      <c r="AU1364" s="33">
        <v>4.2511574074065696E-3</v>
      </c>
    </row>
    <row r="1365" spans="1:47">
      <c r="A1365" s="33">
        <v>4.2523148148139898E-3</v>
      </c>
      <c r="B1365" s="34">
        <v>4.2523148148139898E-3</v>
      </c>
      <c r="C1365" s="35">
        <f t="shared" si="945"/>
        <v>8.5046296296279796E-3</v>
      </c>
      <c r="D1365" s="35">
        <f t="shared" si="946"/>
        <v>1.2756944444441969E-2</v>
      </c>
      <c r="E1365" s="35">
        <f t="shared" si="947"/>
        <v>1.7009259259255959E-2</v>
      </c>
      <c r="F1365" s="36">
        <f t="shared" si="948"/>
        <v>2.126157407406995E-2</v>
      </c>
      <c r="G1365" s="35">
        <f t="shared" si="949"/>
        <v>2.5513888888883937E-2</v>
      </c>
      <c r="H1365" s="35">
        <f t="shared" si="950"/>
        <v>2.9766203703697928E-2</v>
      </c>
      <c r="I1365" s="35">
        <f t="shared" si="951"/>
        <v>3.4018518518511918E-2</v>
      </c>
      <c r="J1365" s="35">
        <f t="shared" si="952"/>
        <v>3.8270833333325906E-2</v>
      </c>
      <c r="K1365" s="36">
        <f t="shared" si="953"/>
        <v>4.25231481481399E-2</v>
      </c>
      <c r="L1365" s="35">
        <f t="shared" si="954"/>
        <v>4.6775462962953887E-2</v>
      </c>
      <c r="M1365" s="35">
        <f t="shared" si="955"/>
        <v>5.1027777777767874E-2</v>
      </c>
      <c r="N1365" s="35">
        <f t="shared" si="956"/>
        <v>5.5280092592581868E-2</v>
      </c>
      <c r="O1365" s="35">
        <f t="shared" si="957"/>
        <v>5.9532407407395856E-2</v>
      </c>
      <c r="P1365" s="36">
        <f t="shared" si="958"/>
        <v>6.378472222220985E-2</v>
      </c>
      <c r="Q1365" s="35">
        <f t="shared" si="959"/>
        <v>6.8037037037023837E-2</v>
      </c>
      <c r="R1365" s="35">
        <f t="shared" si="960"/>
        <v>7.2289351851837824E-2</v>
      </c>
      <c r="S1365" s="35">
        <f t="shared" si="961"/>
        <v>7.6541666666651811E-2</v>
      </c>
      <c r="T1365" s="35">
        <f t="shared" si="962"/>
        <v>8.0793981481465812E-2</v>
      </c>
      <c r="U1365" s="36">
        <f t="shared" si="963"/>
        <v>8.50462962962798E-2</v>
      </c>
      <c r="V1365" s="35">
        <f t="shared" si="964"/>
        <v>8.9298611111093787E-2</v>
      </c>
      <c r="W1365" s="37">
        <f t="shared" si="965"/>
        <v>8.9702581018501107E-2</v>
      </c>
      <c r="X1365" s="35">
        <f t="shared" si="966"/>
        <v>9.3550925925907774E-2</v>
      </c>
      <c r="Y1365" s="35">
        <f t="shared" si="967"/>
        <v>9.7803240740721761E-2</v>
      </c>
      <c r="Z1365" s="35">
        <f t="shared" si="968"/>
        <v>0.10205555555553575</v>
      </c>
      <c r="AA1365" s="36">
        <f t="shared" si="969"/>
        <v>0.10630787037034975</v>
      </c>
      <c r="AB1365" s="35">
        <f t="shared" si="970"/>
        <v>0.11056018518516374</v>
      </c>
      <c r="AC1365" s="35">
        <f t="shared" si="971"/>
        <v>0.11481249999997772</v>
      </c>
      <c r="AD1365" s="35">
        <f t="shared" si="972"/>
        <v>0.11906481481479171</v>
      </c>
      <c r="AE1365" s="35">
        <f t="shared" si="973"/>
        <v>0.1233171296296057</v>
      </c>
      <c r="AF1365" s="36">
        <f t="shared" si="974"/>
        <v>0.1275694444444197</v>
      </c>
      <c r="AG1365" s="35">
        <f t="shared" si="975"/>
        <v>0.13182175925923367</v>
      </c>
      <c r="AH1365" s="35">
        <f t="shared" si="976"/>
        <v>0.13607407407404767</v>
      </c>
      <c r="AI1365" s="35">
        <f t="shared" si="977"/>
        <v>0.14032638888886168</v>
      </c>
      <c r="AJ1365" s="35">
        <f t="shared" si="978"/>
        <v>0.14457870370367565</v>
      </c>
      <c r="AK1365" s="36">
        <f t="shared" si="979"/>
        <v>0.14883101851848965</v>
      </c>
      <c r="AL1365" s="35">
        <f t="shared" si="980"/>
        <v>0.15308333333330362</v>
      </c>
      <c r="AM1365" s="35">
        <f t="shared" si="981"/>
        <v>0.15733564814811762</v>
      </c>
      <c r="AN1365" s="35">
        <f t="shared" si="982"/>
        <v>0.16158796296293162</v>
      </c>
      <c r="AO1365" s="35">
        <f t="shared" si="983"/>
        <v>0.1658402777777456</v>
      </c>
      <c r="AP1365" s="36">
        <f t="shared" si="984"/>
        <v>0.1700925925925596</v>
      </c>
      <c r="AQ1365" s="35">
        <f t="shared" si="985"/>
        <v>0.17434490740737357</v>
      </c>
      <c r="AR1365" s="35">
        <f t="shared" si="986"/>
        <v>0.17859722222218757</v>
      </c>
      <c r="AS1365" s="38">
        <f t="shared" si="987"/>
        <v>0.1794264236110763</v>
      </c>
      <c r="AU1365" s="33">
        <v>4.2523148148139898E-3</v>
      </c>
    </row>
    <row r="1366" spans="1:47">
      <c r="A1366" s="33">
        <v>4.2534722222213796E-3</v>
      </c>
      <c r="B1366" s="34">
        <v>4.2534722222213796E-3</v>
      </c>
      <c r="C1366" s="35">
        <f t="shared" si="945"/>
        <v>8.5069444444427593E-3</v>
      </c>
      <c r="D1366" s="35">
        <f t="shared" si="946"/>
        <v>1.2760416666664139E-2</v>
      </c>
      <c r="E1366" s="35">
        <f t="shared" si="947"/>
        <v>1.7013888888885519E-2</v>
      </c>
      <c r="F1366" s="36">
        <f t="shared" si="948"/>
        <v>2.12673611111069E-2</v>
      </c>
      <c r="G1366" s="35">
        <f t="shared" si="949"/>
        <v>2.5520833333328278E-2</v>
      </c>
      <c r="H1366" s="35">
        <f t="shared" si="950"/>
        <v>2.9774305555549656E-2</v>
      </c>
      <c r="I1366" s="35">
        <f t="shared" si="951"/>
        <v>3.4027777777771037E-2</v>
      </c>
      <c r="J1366" s="35">
        <f t="shared" si="952"/>
        <v>3.8281249999992419E-2</v>
      </c>
      <c r="K1366" s="36">
        <f t="shared" si="953"/>
        <v>4.25347222222138E-2</v>
      </c>
      <c r="L1366" s="35">
        <f t="shared" si="954"/>
        <v>4.6788194444435174E-2</v>
      </c>
      <c r="M1366" s="35">
        <f t="shared" si="955"/>
        <v>5.1041666666656556E-2</v>
      </c>
      <c r="N1366" s="35">
        <f t="shared" si="956"/>
        <v>5.5295138888877937E-2</v>
      </c>
      <c r="O1366" s="35">
        <f t="shared" si="957"/>
        <v>5.9548611111099312E-2</v>
      </c>
      <c r="P1366" s="36">
        <f t="shared" si="958"/>
        <v>6.38020833333207E-2</v>
      </c>
      <c r="Q1366" s="35">
        <f t="shared" si="959"/>
        <v>6.8055555555542074E-2</v>
      </c>
      <c r="R1366" s="35">
        <f t="shared" si="960"/>
        <v>7.2309027777763449E-2</v>
      </c>
      <c r="S1366" s="35">
        <f t="shared" si="961"/>
        <v>7.6562499999984837E-2</v>
      </c>
      <c r="T1366" s="35">
        <f t="shared" si="962"/>
        <v>8.0815972222206212E-2</v>
      </c>
      <c r="U1366" s="36">
        <f t="shared" si="963"/>
        <v>8.50694444444276E-2</v>
      </c>
      <c r="V1366" s="35">
        <f t="shared" si="964"/>
        <v>8.9322916666648974E-2</v>
      </c>
      <c r="W1366" s="37">
        <f t="shared" si="965"/>
        <v>8.9726996527760006E-2</v>
      </c>
      <c r="X1366" s="35">
        <f t="shared" si="966"/>
        <v>9.3576388888870349E-2</v>
      </c>
      <c r="Y1366" s="35">
        <f t="shared" si="967"/>
        <v>9.7829861111091737E-2</v>
      </c>
      <c r="Z1366" s="35">
        <f t="shared" si="968"/>
        <v>0.10208333333331311</v>
      </c>
      <c r="AA1366" s="36">
        <f t="shared" si="969"/>
        <v>0.10633680555553449</v>
      </c>
      <c r="AB1366" s="35">
        <f t="shared" si="970"/>
        <v>0.11059027777775587</v>
      </c>
      <c r="AC1366" s="35">
        <f t="shared" si="971"/>
        <v>0.11484374999997725</v>
      </c>
      <c r="AD1366" s="35">
        <f t="shared" si="972"/>
        <v>0.11909722222219862</v>
      </c>
      <c r="AE1366" s="35">
        <f t="shared" si="973"/>
        <v>0.12335069444442001</v>
      </c>
      <c r="AF1366" s="36">
        <f t="shared" si="974"/>
        <v>0.1276041666666414</v>
      </c>
      <c r="AG1366" s="35">
        <f t="shared" si="975"/>
        <v>0.13185763888886276</v>
      </c>
      <c r="AH1366" s="35">
        <f t="shared" si="976"/>
        <v>0.13611111111108415</v>
      </c>
      <c r="AI1366" s="35">
        <f t="shared" si="977"/>
        <v>0.14036458333330554</v>
      </c>
      <c r="AJ1366" s="35">
        <f t="shared" si="978"/>
        <v>0.1446180555555269</v>
      </c>
      <c r="AK1366" s="36">
        <f t="shared" si="979"/>
        <v>0.14887152777774829</v>
      </c>
      <c r="AL1366" s="35">
        <f t="shared" si="980"/>
        <v>0.15312499999996967</v>
      </c>
      <c r="AM1366" s="35">
        <f t="shared" si="981"/>
        <v>0.15737847222219103</v>
      </c>
      <c r="AN1366" s="35">
        <f t="shared" si="982"/>
        <v>0.16163194444441242</v>
      </c>
      <c r="AO1366" s="35">
        <f t="shared" si="983"/>
        <v>0.16588541666663381</v>
      </c>
      <c r="AP1366" s="36">
        <f t="shared" si="984"/>
        <v>0.1701388888888552</v>
      </c>
      <c r="AQ1366" s="35">
        <f t="shared" si="985"/>
        <v>0.17439236111107656</v>
      </c>
      <c r="AR1366" s="35">
        <f t="shared" si="986"/>
        <v>0.17864583333329795</v>
      </c>
      <c r="AS1366" s="38">
        <f t="shared" si="987"/>
        <v>0.17947526041663112</v>
      </c>
      <c r="AU1366" s="33">
        <v>4.2534722222213796E-3</v>
      </c>
    </row>
    <row r="1367" spans="1:47">
      <c r="A1367" s="33">
        <v>4.2546296296287903E-3</v>
      </c>
      <c r="B1367" s="34">
        <v>4.2546296296287903E-3</v>
      </c>
      <c r="C1367" s="35">
        <f t="shared" si="945"/>
        <v>8.5092592592575806E-3</v>
      </c>
      <c r="D1367" s="35">
        <f t="shared" si="946"/>
        <v>1.2763888888886372E-2</v>
      </c>
      <c r="E1367" s="35">
        <f t="shared" si="947"/>
        <v>1.7018518518515161E-2</v>
      </c>
      <c r="F1367" s="36">
        <f t="shared" si="948"/>
        <v>2.1273148148143951E-2</v>
      </c>
      <c r="G1367" s="35">
        <f t="shared" si="949"/>
        <v>2.5527777777772744E-2</v>
      </c>
      <c r="H1367" s="35">
        <f t="shared" si="950"/>
        <v>2.9782407407401533E-2</v>
      </c>
      <c r="I1367" s="35">
        <f t="shared" si="951"/>
        <v>3.4037037037030322E-2</v>
      </c>
      <c r="J1367" s="35">
        <f t="shared" si="952"/>
        <v>3.8291666666659112E-2</v>
      </c>
      <c r="K1367" s="36">
        <f t="shared" si="953"/>
        <v>4.2546296296287901E-2</v>
      </c>
      <c r="L1367" s="35">
        <f t="shared" si="954"/>
        <v>4.6800925925916691E-2</v>
      </c>
      <c r="M1367" s="35">
        <f t="shared" si="955"/>
        <v>5.1055555555545487E-2</v>
      </c>
      <c r="N1367" s="35">
        <f t="shared" si="956"/>
        <v>5.5310185185174277E-2</v>
      </c>
      <c r="O1367" s="35">
        <f t="shared" si="957"/>
        <v>5.9564814814803066E-2</v>
      </c>
      <c r="P1367" s="36">
        <f t="shared" si="958"/>
        <v>6.3819444444431855E-2</v>
      </c>
      <c r="Q1367" s="35">
        <f t="shared" si="959"/>
        <v>6.8074074074060645E-2</v>
      </c>
      <c r="R1367" s="35">
        <f t="shared" si="960"/>
        <v>7.2328703703689434E-2</v>
      </c>
      <c r="S1367" s="35">
        <f t="shared" si="961"/>
        <v>7.6583333333318224E-2</v>
      </c>
      <c r="T1367" s="35">
        <f t="shared" si="962"/>
        <v>8.0837962962947013E-2</v>
      </c>
      <c r="U1367" s="36">
        <f t="shared" si="963"/>
        <v>8.5092592592575803E-2</v>
      </c>
      <c r="V1367" s="35">
        <f t="shared" si="964"/>
        <v>8.9347222222204592E-2</v>
      </c>
      <c r="W1367" s="37">
        <f t="shared" si="965"/>
        <v>8.9751412037019321E-2</v>
      </c>
      <c r="X1367" s="35">
        <f t="shared" si="966"/>
        <v>9.3601851851833381E-2</v>
      </c>
      <c r="Y1367" s="35">
        <f t="shared" si="967"/>
        <v>9.7856481481462171E-2</v>
      </c>
      <c r="Z1367" s="35">
        <f t="shared" si="968"/>
        <v>0.10211111111109097</v>
      </c>
      <c r="AA1367" s="36">
        <f t="shared" si="969"/>
        <v>0.10636574074071976</v>
      </c>
      <c r="AB1367" s="35">
        <f t="shared" si="970"/>
        <v>0.11062037037034855</v>
      </c>
      <c r="AC1367" s="35">
        <f t="shared" si="971"/>
        <v>0.11487499999997734</v>
      </c>
      <c r="AD1367" s="35">
        <f t="shared" si="972"/>
        <v>0.11912962962960613</v>
      </c>
      <c r="AE1367" s="35">
        <f t="shared" si="973"/>
        <v>0.12338425925923492</v>
      </c>
      <c r="AF1367" s="36">
        <f t="shared" si="974"/>
        <v>0.12763888888886371</v>
      </c>
      <c r="AG1367" s="35">
        <f t="shared" si="975"/>
        <v>0.13189351851849249</v>
      </c>
      <c r="AH1367" s="35">
        <f t="shared" si="976"/>
        <v>0.13614814814812129</v>
      </c>
      <c r="AI1367" s="35">
        <f t="shared" si="977"/>
        <v>0.14040277777775009</v>
      </c>
      <c r="AJ1367" s="35">
        <f t="shared" si="978"/>
        <v>0.14465740740737887</v>
      </c>
      <c r="AK1367" s="36">
        <f t="shared" si="979"/>
        <v>0.14891203703700767</v>
      </c>
      <c r="AL1367" s="35">
        <f t="shared" si="980"/>
        <v>0.15316666666663645</v>
      </c>
      <c r="AM1367" s="35">
        <f t="shared" si="981"/>
        <v>0.15742129629626525</v>
      </c>
      <c r="AN1367" s="35">
        <f t="shared" si="982"/>
        <v>0.16167592592589403</v>
      </c>
      <c r="AO1367" s="35">
        <f t="shared" si="983"/>
        <v>0.16593055555552283</v>
      </c>
      <c r="AP1367" s="36">
        <f t="shared" si="984"/>
        <v>0.17018518518515161</v>
      </c>
      <c r="AQ1367" s="35">
        <f t="shared" si="985"/>
        <v>0.17443981481478041</v>
      </c>
      <c r="AR1367" s="35">
        <f t="shared" si="986"/>
        <v>0.17869444444440918</v>
      </c>
      <c r="AS1367" s="38">
        <f t="shared" si="987"/>
        <v>0.17952409722218682</v>
      </c>
      <c r="AU1367" s="33">
        <v>4.2546296296287903E-3</v>
      </c>
    </row>
    <row r="1368" spans="1:47">
      <c r="A1368" s="33">
        <v>4.2557870370362096E-3</v>
      </c>
      <c r="B1368" s="34">
        <v>4.2557870370362096E-3</v>
      </c>
      <c r="C1368" s="35">
        <f t="shared" si="945"/>
        <v>8.5115740740724193E-3</v>
      </c>
      <c r="D1368" s="35">
        <f t="shared" si="946"/>
        <v>1.2767361111108629E-2</v>
      </c>
      <c r="E1368" s="35">
        <f t="shared" si="947"/>
        <v>1.7023148148144839E-2</v>
      </c>
      <c r="F1368" s="36">
        <f t="shared" si="948"/>
        <v>2.127893518518105E-2</v>
      </c>
      <c r="G1368" s="35">
        <f t="shared" si="949"/>
        <v>2.5534722222217258E-2</v>
      </c>
      <c r="H1368" s="35">
        <f t="shared" si="950"/>
        <v>2.9790509259253466E-2</v>
      </c>
      <c r="I1368" s="35">
        <f t="shared" si="951"/>
        <v>3.4046296296289677E-2</v>
      </c>
      <c r="J1368" s="35">
        <f t="shared" si="952"/>
        <v>3.8302083333325888E-2</v>
      </c>
      <c r="K1368" s="36">
        <f t="shared" si="953"/>
        <v>4.25578703703621E-2</v>
      </c>
      <c r="L1368" s="35">
        <f t="shared" si="954"/>
        <v>4.6813657407398304E-2</v>
      </c>
      <c r="M1368" s="35">
        <f t="shared" si="955"/>
        <v>5.1069444444434516E-2</v>
      </c>
      <c r="N1368" s="35">
        <f t="shared" si="956"/>
        <v>5.5325231481470727E-2</v>
      </c>
      <c r="O1368" s="35">
        <f t="shared" si="957"/>
        <v>5.9581018518506931E-2</v>
      </c>
      <c r="P1368" s="36">
        <f t="shared" si="958"/>
        <v>6.383680555554315E-2</v>
      </c>
      <c r="Q1368" s="35">
        <f t="shared" si="959"/>
        <v>6.8092592592579354E-2</v>
      </c>
      <c r="R1368" s="35">
        <f t="shared" si="960"/>
        <v>7.2348379629615558E-2</v>
      </c>
      <c r="S1368" s="35">
        <f t="shared" si="961"/>
        <v>7.6604166666651777E-2</v>
      </c>
      <c r="T1368" s="35">
        <f t="shared" si="962"/>
        <v>8.0859953703687981E-2</v>
      </c>
      <c r="U1368" s="36">
        <f t="shared" si="963"/>
        <v>8.5115740740724199E-2</v>
      </c>
      <c r="V1368" s="35">
        <f t="shared" si="964"/>
        <v>8.9371527777760404E-2</v>
      </c>
      <c r="W1368" s="37">
        <f t="shared" si="965"/>
        <v>8.9775827546278844E-2</v>
      </c>
      <c r="X1368" s="35">
        <f t="shared" si="966"/>
        <v>9.3627314814796608E-2</v>
      </c>
      <c r="Y1368" s="35">
        <f t="shared" si="967"/>
        <v>9.7883101851832827E-2</v>
      </c>
      <c r="Z1368" s="35">
        <f t="shared" si="968"/>
        <v>0.10213888888886903</v>
      </c>
      <c r="AA1368" s="36">
        <f t="shared" si="969"/>
        <v>0.10639467592590524</v>
      </c>
      <c r="AB1368" s="35">
        <f t="shared" si="970"/>
        <v>0.11065046296294145</v>
      </c>
      <c r="AC1368" s="35">
        <f t="shared" si="971"/>
        <v>0.11490624999997766</v>
      </c>
      <c r="AD1368" s="35">
        <f t="shared" si="972"/>
        <v>0.11916203703701386</v>
      </c>
      <c r="AE1368" s="35">
        <f t="shared" si="973"/>
        <v>0.12341782407405008</v>
      </c>
      <c r="AF1368" s="36">
        <f t="shared" si="974"/>
        <v>0.1276736111110863</v>
      </c>
      <c r="AG1368" s="35">
        <f t="shared" si="975"/>
        <v>0.13192939814812249</v>
      </c>
      <c r="AH1368" s="35">
        <f t="shared" si="976"/>
        <v>0.13618518518515871</v>
      </c>
      <c r="AI1368" s="35">
        <f t="shared" si="977"/>
        <v>0.14044097222219493</v>
      </c>
      <c r="AJ1368" s="35">
        <f t="shared" si="978"/>
        <v>0.14469675925923112</v>
      </c>
      <c r="AK1368" s="36">
        <f t="shared" si="979"/>
        <v>0.14895254629626734</v>
      </c>
      <c r="AL1368" s="35">
        <f t="shared" si="980"/>
        <v>0.15320833333330355</v>
      </c>
      <c r="AM1368" s="35">
        <f t="shared" si="981"/>
        <v>0.15746412037033974</v>
      </c>
      <c r="AN1368" s="35">
        <f t="shared" si="982"/>
        <v>0.16171990740737596</v>
      </c>
      <c r="AO1368" s="35">
        <f t="shared" si="983"/>
        <v>0.16597569444441218</v>
      </c>
      <c r="AP1368" s="36">
        <f t="shared" si="984"/>
        <v>0.1702314814814484</v>
      </c>
      <c r="AQ1368" s="35">
        <f t="shared" si="985"/>
        <v>0.17448726851848459</v>
      </c>
      <c r="AR1368" s="35">
        <f t="shared" si="986"/>
        <v>0.17874305555552081</v>
      </c>
      <c r="AS1368" s="38">
        <f t="shared" si="987"/>
        <v>0.17957293402774285</v>
      </c>
      <c r="AU1368" s="33">
        <v>4.2557870370362096E-3</v>
      </c>
    </row>
    <row r="1369" spans="1:47">
      <c r="A1369" s="33">
        <v>4.2569444444436099E-3</v>
      </c>
      <c r="B1369" s="34">
        <v>4.2569444444436099E-3</v>
      </c>
      <c r="C1369" s="35">
        <f t="shared" si="945"/>
        <v>8.5138888888872197E-3</v>
      </c>
      <c r="D1369" s="35">
        <f t="shared" si="946"/>
        <v>1.277083333333083E-2</v>
      </c>
      <c r="E1369" s="35">
        <f t="shared" si="947"/>
        <v>1.7027777777774439E-2</v>
      </c>
      <c r="F1369" s="36">
        <f t="shared" si="948"/>
        <v>2.1284722222218048E-2</v>
      </c>
      <c r="G1369" s="35">
        <f t="shared" si="949"/>
        <v>2.5541666666661661E-2</v>
      </c>
      <c r="H1369" s="35">
        <f t="shared" si="950"/>
        <v>2.979861111110527E-2</v>
      </c>
      <c r="I1369" s="35">
        <f t="shared" si="951"/>
        <v>3.4055555555548879E-2</v>
      </c>
      <c r="J1369" s="35">
        <f t="shared" si="952"/>
        <v>3.8312499999992491E-2</v>
      </c>
      <c r="K1369" s="36">
        <f t="shared" si="953"/>
        <v>4.2569444444436097E-2</v>
      </c>
      <c r="L1369" s="35">
        <f t="shared" si="954"/>
        <v>4.6826388888879709E-2</v>
      </c>
      <c r="M1369" s="35">
        <f t="shared" si="955"/>
        <v>5.1083333333323322E-2</v>
      </c>
      <c r="N1369" s="35">
        <f t="shared" si="956"/>
        <v>5.5340277777766927E-2</v>
      </c>
      <c r="O1369" s="35">
        <f t="shared" si="957"/>
        <v>5.959722222221054E-2</v>
      </c>
      <c r="P1369" s="36">
        <f t="shared" si="958"/>
        <v>6.3854166666654152E-2</v>
      </c>
      <c r="Q1369" s="35">
        <f t="shared" si="959"/>
        <v>6.8111111111097758E-2</v>
      </c>
      <c r="R1369" s="35">
        <f t="shared" si="960"/>
        <v>7.2368055555541363E-2</v>
      </c>
      <c r="S1369" s="35">
        <f t="shared" si="961"/>
        <v>7.6624999999984983E-2</v>
      </c>
      <c r="T1369" s="35">
        <f t="shared" si="962"/>
        <v>8.0881944444428588E-2</v>
      </c>
      <c r="U1369" s="36">
        <f t="shared" si="963"/>
        <v>8.5138888888872194E-2</v>
      </c>
      <c r="V1369" s="35">
        <f t="shared" si="964"/>
        <v>8.9395833333315813E-2</v>
      </c>
      <c r="W1369" s="37">
        <f t="shared" si="965"/>
        <v>8.9800243055537951E-2</v>
      </c>
      <c r="X1369" s="35">
        <f t="shared" si="966"/>
        <v>9.3652777777759419E-2</v>
      </c>
      <c r="Y1369" s="35">
        <f t="shared" si="967"/>
        <v>9.7909722222203024E-2</v>
      </c>
      <c r="Z1369" s="35">
        <f t="shared" si="968"/>
        <v>0.10216666666664664</v>
      </c>
      <c r="AA1369" s="36">
        <f t="shared" si="969"/>
        <v>0.10642361111109025</v>
      </c>
      <c r="AB1369" s="35">
        <f t="shared" si="970"/>
        <v>0.11068055555553385</v>
      </c>
      <c r="AC1369" s="35">
        <f t="shared" si="971"/>
        <v>0.11493749999997746</v>
      </c>
      <c r="AD1369" s="35">
        <f t="shared" si="972"/>
        <v>0.11919444444442108</v>
      </c>
      <c r="AE1369" s="35">
        <f t="shared" si="973"/>
        <v>0.12345138888886469</v>
      </c>
      <c r="AF1369" s="36">
        <f t="shared" si="974"/>
        <v>0.1277083333333083</v>
      </c>
      <c r="AG1369" s="35">
        <f t="shared" si="975"/>
        <v>0.13196527777775191</v>
      </c>
      <c r="AH1369" s="35">
        <f t="shared" si="976"/>
        <v>0.13622222222219552</v>
      </c>
      <c r="AI1369" s="35">
        <f t="shared" si="977"/>
        <v>0.14047916666663912</v>
      </c>
      <c r="AJ1369" s="35">
        <f t="shared" si="978"/>
        <v>0.14473611111108273</v>
      </c>
      <c r="AK1369" s="36">
        <f t="shared" si="979"/>
        <v>0.14899305555552633</v>
      </c>
      <c r="AL1369" s="35">
        <f t="shared" si="980"/>
        <v>0.15324999999996997</v>
      </c>
      <c r="AM1369" s="35">
        <f t="shared" si="981"/>
        <v>0.15750694444441357</v>
      </c>
      <c r="AN1369" s="35">
        <f t="shared" si="982"/>
        <v>0.16176388888885718</v>
      </c>
      <c r="AO1369" s="35">
        <f t="shared" si="983"/>
        <v>0.16602083333330078</v>
      </c>
      <c r="AP1369" s="36">
        <f t="shared" si="984"/>
        <v>0.17027777777774439</v>
      </c>
      <c r="AQ1369" s="35">
        <f t="shared" si="985"/>
        <v>0.17453472222218799</v>
      </c>
      <c r="AR1369" s="35">
        <f t="shared" si="986"/>
        <v>0.17879166666663163</v>
      </c>
      <c r="AS1369" s="38">
        <f t="shared" si="987"/>
        <v>0.17962177083329811</v>
      </c>
      <c r="AU1369" s="33">
        <v>4.2569444444436099E-3</v>
      </c>
    </row>
    <row r="1370" spans="1:47">
      <c r="A1370" s="33">
        <v>4.2581018518510197E-3</v>
      </c>
      <c r="B1370" s="34">
        <v>4.2581018518510197E-3</v>
      </c>
      <c r="C1370" s="35">
        <f t="shared" si="945"/>
        <v>8.5162037037020393E-3</v>
      </c>
      <c r="D1370" s="35">
        <f t="shared" si="946"/>
        <v>1.2774305555553058E-2</v>
      </c>
      <c r="E1370" s="35">
        <f t="shared" si="947"/>
        <v>1.7032407407404079E-2</v>
      </c>
      <c r="F1370" s="36">
        <f t="shared" si="948"/>
        <v>2.1290509259255099E-2</v>
      </c>
      <c r="G1370" s="35">
        <f t="shared" si="949"/>
        <v>2.5548611111106116E-2</v>
      </c>
      <c r="H1370" s="35">
        <f t="shared" si="950"/>
        <v>2.9806712962957137E-2</v>
      </c>
      <c r="I1370" s="35">
        <f t="shared" si="951"/>
        <v>3.4064814814808157E-2</v>
      </c>
      <c r="J1370" s="35">
        <f t="shared" si="952"/>
        <v>3.8322916666659178E-2</v>
      </c>
      <c r="K1370" s="36">
        <f t="shared" si="953"/>
        <v>4.2581018518510198E-2</v>
      </c>
      <c r="L1370" s="35">
        <f t="shared" si="954"/>
        <v>4.6839120370361219E-2</v>
      </c>
      <c r="M1370" s="35">
        <f t="shared" si="955"/>
        <v>5.1097222222212232E-2</v>
      </c>
      <c r="N1370" s="35">
        <f t="shared" si="956"/>
        <v>5.5355324074063253E-2</v>
      </c>
      <c r="O1370" s="35">
        <f t="shared" si="957"/>
        <v>5.9613425925914273E-2</v>
      </c>
      <c r="P1370" s="36">
        <f t="shared" si="958"/>
        <v>6.3871527777765294E-2</v>
      </c>
      <c r="Q1370" s="35">
        <f t="shared" si="959"/>
        <v>6.8129629629616315E-2</v>
      </c>
      <c r="R1370" s="35">
        <f t="shared" si="960"/>
        <v>7.2387731481467335E-2</v>
      </c>
      <c r="S1370" s="35">
        <f t="shared" si="961"/>
        <v>7.6645833333318356E-2</v>
      </c>
      <c r="T1370" s="35">
        <f t="shared" si="962"/>
        <v>8.0903935185169376E-2</v>
      </c>
      <c r="U1370" s="36">
        <f t="shared" si="963"/>
        <v>8.5162037037020397E-2</v>
      </c>
      <c r="V1370" s="35">
        <f t="shared" si="964"/>
        <v>8.9420138888871417E-2</v>
      </c>
      <c r="W1370" s="37">
        <f t="shared" si="965"/>
        <v>8.9824658564797252E-2</v>
      </c>
      <c r="X1370" s="35">
        <f t="shared" si="966"/>
        <v>9.3678240740722438E-2</v>
      </c>
      <c r="Y1370" s="35">
        <f t="shared" si="967"/>
        <v>9.7936342592573458E-2</v>
      </c>
      <c r="Z1370" s="35">
        <f t="shared" si="968"/>
        <v>0.10219444444442446</v>
      </c>
      <c r="AA1370" s="36">
        <f t="shared" si="969"/>
        <v>0.10645254629627549</v>
      </c>
      <c r="AB1370" s="35">
        <f t="shared" si="970"/>
        <v>0.11071064814812651</v>
      </c>
      <c r="AC1370" s="35">
        <f t="shared" si="971"/>
        <v>0.11496874999997753</v>
      </c>
      <c r="AD1370" s="35">
        <f t="shared" si="972"/>
        <v>0.11922685185182855</v>
      </c>
      <c r="AE1370" s="35">
        <f t="shared" si="973"/>
        <v>0.12348495370367957</v>
      </c>
      <c r="AF1370" s="36">
        <f t="shared" si="974"/>
        <v>0.12774305555553059</v>
      </c>
      <c r="AG1370" s="35">
        <f t="shared" si="975"/>
        <v>0.13200115740738161</v>
      </c>
      <c r="AH1370" s="35">
        <f t="shared" si="976"/>
        <v>0.13625925925923263</v>
      </c>
      <c r="AI1370" s="35">
        <f t="shared" si="977"/>
        <v>0.14051736111108365</v>
      </c>
      <c r="AJ1370" s="35">
        <f t="shared" si="978"/>
        <v>0.14477546296293467</v>
      </c>
      <c r="AK1370" s="36">
        <f t="shared" si="979"/>
        <v>0.14903356481478569</v>
      </c>
      <c r="AL1370" s="35">
        <f t="shared" si="980"/>
        <v>0.15329166666663671</v>
      </c>
      <c r="AM1370" s="35">
        <f t="shared" si="981"/>
        <v>0.15754976851848773</v>
      </c>
      <c r="AN1370" s="35">
        <f t="shared" si="982"/>
        <v>0.16180787037033875</v>
      </c>
      <c r="AO1370" s="35">
        <f t="shared" si="983"/>
        <v>0.16606597222218977</v>
      </c>
      <c r="AP1370" s="36">
        <f t="shared" si="984"/>
        <v>0.17032407407404079</v>
      </c>
      <c r="AQ1370" s="35">
        <f t="shared" si="985"/>
        <v>0.17458217592589181</v>
      </c>
      <c r="AR1370" s="35">
        <f t="shared" si="986"/>
        <v>0.17884027777774283</v>
      </c>
      <c r="AS1370" s="38">
        <f t="shared" si="987"/>
        <v>0.17967060763885379</v>
      </c>
      <c r="AU1370" s="33">
        <v>4.2581018518510197E-3</v>
      </c>
    </row>
    <row r="1371" spans="1:47">
      <c r="A1371" s="33">
        <v>4.2592592592584303E-3</v>
      </c>
      <c r="B1371" s="34">
        <v>4.2592592592584303E-3</v>
      </c>
      <c r="C1371" s="35">
        <f t="shared" si="945"/>
        <v>8.5185185185168606E-3</v>
      </c>
      <c r="D1371" s="35">
        <f t="shared" si="946"/>
        <v>1.2777777777775291E-2</v>
      </c>
      <c r="E1371" s="35">
        <f t="shared" si="947"/>
        <v>1.7037037037033721E-2</v>
      </c>
      <c r="F1371" s="36">
        <f t="shared" si="948"/>
        <v>2.129629629629215E-2</v>
      </c>
      <c r="G1371" s="35">
        <f t="shared" si="949"/>
        <v>2.5555555555550582E-2</v>
      </c>
      <c r="H1371" s="35">
        <f t="shared" si="950"/>
        <v>2.9814814814809014E-2</v>
      </c>
      <c r="I1371" s="35">
        <f t="shared" si="951"/>
        <v>3.4074074074067442E-2</v>
      </c>
      <c r="J1371" s="35">
        <f t="shared" si="952"/>
        <v>3.8333333333325871E-2</v>
      </c>
      <c r="K1371" s="36">
        <f t="shared" si="953"/>
        <v>4.25925925925843E-2</v>
      </c>
      <c r="L1371" s="35">
        <f t="shared" si="954"/>
        <v>4.6851851851842735E-2</v>
      </c>
      <c r="M1371" s="35">
        <f t="shared" si="955"/>
        <v>5.1111111111101164E-2</v>
      </c>
      <c r="N1371" s="35">
        <f t="shared" si="956"/>
        <v>5.5370370370359592E-2</v>
      </c>
      <c r="O1371" s="35">
        <f t="shared" si="957"/>
        <v>5.9629629629618028E-2</v>
      </c>
      <c r="P1371" s="36">
        <f t="shared" si="958"/>
        <v>6.3888888888876449E-2</v>
      </c>
      <c r="Q1371" s="35">
        <f t="shared" si="959"/>
        <v>6.8148148148134885E-2</v>
      </c>
      <c r="R1371" s="35">
        <f t="shared" si="960"/>
        <v>7.240740740739332E-2</v>
      </c>
      <c r="S1371" s="35">
        <f t="shared" si="961"/>
        <v>7.6666666666651742E-2</v>
      </c>
      <c r="T1371" s="35">
        <f t="shared" si="962"/>
        <v>8.0925925925910178E-2</v>
      </c>
      <c r="U1371" s="36">
        <f t="shared" si="963"/>
        <v>8.5185185185168599E-2</v>
      </c>
      <c r="V1371" s="35">
        <f t="shared" si="964"/>
        <v>8.9444444444427035E-2</v>
      </c>
      <c r="W1371" s="37">
        <f t="shared" si="965"/>
        <v>8.9849074074056581E-2</v>
      </c>
      <c r="X1371" s="35">
        <f t="shared" si="966"/>
        <v>9.370370370368547E-2</v>
      </c>
      <c r="Y1371" s="35">
        <f t="shared" si="967"/>
        <v>9.7962962962943892E-2</v>
      </c>
      <c r="Z1371" s="35">
        <f t="shared" si="968"/>
        <v>0.10222222222220233</v>
      </c>
      <c r="AA1371" s="36">
        <f t="shared" si="969"/>
        <v>0.10648148148146076</v>
      </c>
      <c r="AB1371" s="35">
        <f t="shared" si="970"/>
        <v>0.11074074074071918</v>
      </c>
      <c r="AC1371" s="35">
        <f t="shared" si="971"/>
        <v>0.11499999999997762</v>
      </c>
      <c r="AD1371" s="35">
        <f t="shared" si="972"/>
        <v>0.11925925925923606</v>
      </c>
      <c r="AE1371" s="35">
        <f t="shared" si="973"/>
        <v>0.12351851851849448</v>
      </c>
      <c r="AF1371" s="36">
        <f t="shared" si="974"/>
        <v>0.1277777777777529</v>
      </c>
      <c r="AG1371" s="35">
        <f t="shared" si="975"/>
        <v>0.13203703703701133</v>
      </c>
      <c r="AH1371" s="35">
        <f t="shared" si="976"/>
        <v>0.13629629629626977</v>
      </c>
      <c r="AI1371" s="35">
        <f t="shared" si="977"/>
        <v>0.14055555555552821</v>
      </c>
      <c r="AJ1371" s="35">
        <f t="shared" si="978"/>
        <v>0.14481481481478664</v>
      </c>
      <c r="AK1371" s="36">
        <f t="shared" si="979"/>
        <v>0.14907407407404505</v>
      </c>
      <c r="AL1371" s="35">
        <f t="shared" si="980"/>
        <v>0.15333333333330348</v>
      </c>
      <c r="AM1371" s="35">
        <f t="shared" si="981"/>
        <v>0.15759259259256192</v>
      </c>
      <c r="AN1371" s="35">
        <f t="shared" si="982"/>
        <v>0.16185185185182036</v>
      </c>
      <c r="AO1371" s="35">
        <f t="shared" si="983"/>
        <v>0.16611111111107879</v>
      </c>
      <c r="AP1371" s="36">
        <f t="shared" si="984"/>
        <v>0.1703703703703372</v>
      </c>
      <c r="AQ1371" s="35">
        <f t="shared" si="985"/>
        <v>0.17462962962959563</v>
      </c>
      <c r="AR1371" s="35">
        <f t="shared" si="986"/>
        <v>0.17888888888885407</v>
      </c>
      <c r="AS1371" s="38">
        <f t="shared" si="987"/>
        <v>0.17971944444440946</v>
      </c>
      <c r="AU1371" s="33">
        <v>4.2592592592584303E-3</v>
      </c>
    </row>
    <row r="1372" spans="1:47">
      <c r="A1372" s="33">
        <v>4.2604166666658297E-3</v>
      </c>
      <c r="B1372" s="34">
        <v>4.2604166666658297E-3</v>
      </c>
      <c r="C1372" s="35">
        <f t="shared" si="945"/>
        <v>8.5208333333316594E-3</v>
      </c>
      <c r="D1372" s="35">
        <f t="shared" si="946"/>
        <v>1.2781249999997489E-2</v>
      </c>
      <c r="E1372" s="35">
        <f t="shared" si="947"/>
        <v>1.7041666666663319E-2</v>
      </c>
      <c r="F1372" s="36">
        <f t="shared" si="948"/>
        <v>2.1302083333329148E-2</v>
      </c>
      <c r="G1372" s="35">
        <f t="shared" si="949"/>
        <v>2.5562499999994978E-2</v>
      </c>
      <c r="H1372" s="35">
        <f t="shared" si="950"/>
        <v>2.9822916666660808E-2</v>
      </c>
      <c r="I1372" s="35">
        <f t="shared" si="951"/>
        <v>3.4083333333326638E-2</v>
      </c>
      <c r="J1372" s="35">
        <f t="shared" si="952"/>
        <v>3.8343749999992467E-2</v>
      </c>
      <c r="K1372" s="36">
        <f t="shared" si="953"/>
        <v>4.2604166666658297E-2</v>
      </c>
      <c r="L1372" s="35">
        <f t="shared" si="954"/>
        <v>4.6864583333324127E-2</v>
      </c>
      <c r="M1372" s="35">
        <f t="shared" si="955"/>
        <v>5.1124999999989956E-2</v>
      </c>
      <c r="N1372" s="35">
        <f t="shared" si="956"/>
        <v>5.5385416666655786E-2</v>
      </c>
      <c r="O1372" s="35">
        <f t="shared" si="957"/>
        <v>5.9645833333321616E-2</v>
      </c>
      <c r="P1372" s="36">
        <f t="shared" si="958"/>
        <v>6.3906249999987452E-2</v>
      </c>
      <c r="Q1372" s="35">
        <f t="shared" si="959"/>
        <v>6.8166666666653275E-2</v>
      </c>
      <c r="R1372" s="35">
        <f t="shared" si="960"/>
        <v>7.2427083333319098E-2</v>
      </c>
      <c r="S1372" s="35">
        <f t="shared" si="961"/>
        <v>7.6687499999984934E-2</v>
      </c>
      <c r="T1372" s="35">
        <f t="shared" si="962"/>
        <v>8.0947916666650771E-2</v>
      </c>
      <c r="U1372" s="36">
        <f t="shared" si="963"/>
        <v>8.5208333333316594E-2</v>
      </c>
      <c r="V1372" s="35">
        <f t="shared" si="964"/>
        <v>8.9468749999982417E-2</v>
      </c>
      <c r="W1372" s="37">
        <f t="shared" si="965"/>
        <v>8.9873489583315674E-2</v>
      </c>
      <c r="X1372" s="35">
        <f t="shared" si="966"/>
        <v>9.3729166666648253E-2</v>
      </c>
      <c r="Y1372" s="35">
        <f t="shared" si="967"/>
        <v>9.798958333331409E-2</v>
      </c>
      <c r="Z1372" s="35">
        <f t="shared" si="968"/>
        <v>0.10224999999997991</v>
      </c>
      <c r="AA1372" s="36">
        <f t="shared" si="969"/>
        <v>0.10651041666664574</v>
      </c>
      <c r="AB1372" s="35">
        <f t="shared" si="970"/>
        <v>0.11077083333331157</v>
      </c>
      <c r="AC1372" s="35">
        <f t="shared" si="971"/>
        <v>0.11503124999997741</v>
      </c>
      <c r="AD1372" s="35">
        <f t="shared" si="972"/>
        <v>0.11929166666664323</v>
      </c>
      <c r="AE1372" s="35">
        <f t="shared" si="973"/>
        <v>0.12355208333330905</v>
      </c>
      <c r="AF1372" s="36">
        <f t="shared" si="974"/>
        <v>0.1278124999999749</v>
      </c>
      <c r="AG1372" s="35">
        <f t="shared" si="975"/>
        <v>0.13207291666664073</v>
      </c>
      <c r="AH1372" s="35">
        <f t="shared" si="976"/>
        <v>0.13633333333330655</v>
      </c>
      <c r="AI1372" s="35">
        <f t="shared" si="977"/>
        <v>0.14059374999997237</v>
      </c>
      <c r="AJ1372" s="35">
        <f t="shared" si="978"/>
        <v>0.1448541666666382</v>
      </c>
      <c r="AK1372" s="36">
        <f t="shared" si="979"/>
        <v>0.14911458333330405</v>
      </c>
      <c r="AL1372" s="35">
        <f t="shared" si="980"/>
        <v>0.15337499999996987</v>
      </c>
      <c r="AM1372" s="35">
        <f t="shared" si="981"/>
        <v>0.15763541666663569</v>
      </c>
      <c r="AN1372" s="35">
        <f t="shared" si="982"/>
        <v>0.16189583333330154</v>
      </c>
      <c r="AO1372" s="35">
        <f t="shared" si="983"/>
        <v>0.16615624999996736</v>
      </c>
      <c r="AP1372" s="36">
        <f t="shared" si="984"/>
        <v>0.17041666666663319</v>
      </c>
      <c r="AQ1372" s="35">
        <f t="shared" si="985"/>
        <v>0.17467708333329901</v>
      </c>
      <c r="AR1372" s="35">
        <f t="shared" si="986"/>
        <v>0.17893749999996483</v>
      </c>
      <c r="AS1372" s="38">
        <f t="shared" si="987"/>
        <v>0.17976828124996469</v>
      </c>
      <c r="AU1372" s="33">
        <v>4.2604166666658297E-3</v>
      </c>
    </row>
    <row r="1373" spans="1:47">
      <c r="A1373" s="33">
        <v>4.2615740740732403E-3</v>
      </c>
      <c r="B1373" s="34">
        <v>4.2615740740732403E-3</v>
      </c>
      <c r="C1373" s="35">
        <f t="shared" si="945"/>
        <v>8.5231481481464807E-3</v>
      </c>
      <c r="D1373" s="35">
        <f t="shared" si="946"/>
        <v>1.278472222221972E-2</v>
      </c>
      <c r="E1373" s="35">
        <f t="shared" si="947"/>
        <v>1.7046296296292961E-2</v>
      </c>
      <c r="F1373" s="36">
        <f t="shared" si="948"/>
        <v>2.1307870370366203E-2</v>
      </c>
      <c r="G1373" s="35">
        <f t="shared" si="949"/>
        <v>2.556944444443944E-2</v>
      </c>
      <c r="H1373" s="35">
        <f t="shared" si="950"/>
        <v>2.9831018518512682E-2</v>
      </c>
      <c r="I1373" s="35">
        <f t="shared" si="951"/>
        <v>3.4092592592585923E-2</v>
      </c>
      <c r="J1373" s="35">
        <f t="shared" si="952"/>
        <v>3.835416666665916E-2</v>
      </c>
      <c r="K1373" s="36">
        <f t="shared" si="953"/>
        <v>4.2615740740732405E-2</v>
      </c>
      <c r="L1373" s="35">
        <f t="shared" si="954"/>
        <v>4.6877314814805643E-2</v>
      </c>
      <c r="M1373" s="35">
        <f t="shared" si="955"/>
        <v>5.1138888888878881E-2</v>
      </c>
      <c r="N1373" s="35">
        <f t="shared" si="956"/>
        <v>5.5400462962952125E-2</v>
      </c>
      <c r="O1373" s="35">
        <f t="shared" si="957"/>
        <v>5.9662037037025363E-2</v>
      </c>
      <c r="P1373" s="36">
        <f t="shared" si="958"/>
        <v>6.3923611111098608E-2</v>
      </c>
      <c r="Q1373" s="35">
        <f t="shared" si="959"/>
        <v>6.8185185185171845E-2</v>
      </c>
      <c r="R1373" s="35">
        <f t="shared" si="960"/>
        <v>7.2446759259245083E-2</v>
      </c>
      <c r="S1373" s="35">
        <f t="shared" si="961"/>
        <v>7.6708333333318321E-2</v>
      </c>
      <c r="T1373" s="35">
        <f t="shared" si="962"/>
        <v>8.0969907407391573E-2</v>
      </c>
      <c r="U1373" s="36">
        <f t="shared" si="963"/>
        <v>8.523148148146481E-2</v>
      </c>
      <c r="V1373" s="35">
        <f t="shared" si="964"/>
        <v>8.9493055555538048E-2</v>
      </c>
      <c r="W1373" s="37">
        <f t="shared" si="965"/>
        <v>8.9897905092575003E-2</v>
      </c>
      <c r="X1373" s="35">
        <f t="shared" si="966"/>
        <v>9.3754629629611286E-2</v>
      </c>
      <c r="Y1373" s="35">
        <f t="shared" si="967"/>
        <v>9.8016203703684524E-2</v>
      </c>
      <c r="Z1373" s="35">
        <f t="shared" si="968"/>
        <v>0.10227777777775776</v>
      </c>
      <c r="AA1373" s="36">
        <f t="shared" si="969"/>
        <v>0.10653935185183101</v>
      </c>
      <c r="AB1373" s="35">
        <f t="shared" si="970"/>
        <v>0.11080092592590425</v>
      </c>
      <c r="AC1373" s="35">
        <f t="shared" si="971"/>
        <v>0.11506249999997749</v>
      </c>
      <c r="AD1373" s="35">
        <f t="shared" si="972"/>
        <v>0.11932407407405073</v>
      </c>
      <c r="AE1373" s="35">
        <f t="shared" si="973"/>
        <v>0.12358564814812396</v>
      </c>
      <c r="AF1373" s="36">
        <f t="shared" si="974"/>
        <v>0.12784722222219722</v>
      </c>
      <c r="AG1373" s="35">
        <f t="shared" si="975"/>
        <v>0.13210879629627045</v>
      </c>
      <c r="AH1373" s="35">
        <f t="shared" si="976"/>
        <v>0.13637037037034369</v>
      </c>
      <c r="AI1373" s="35">
        <f t="shared" si="977"/>
        <v>0.14063194444441693</v>
      </c>
      <c r="AJ1373" s="35">
        <f t="shared" si="978"/>
        <v>0.14489351851849017</v>
      </c>
      <c r="AK1373" s="36">
        <f t="shared" si="979"/>
        <v>0.1491550925925634</v>
      </c>
      <c r="AL1373" s="35">
        <f t="shared" si="980"/>
        <v>0.15341666666663664</v>
      </c>
      <c r="AM1373" s="35">
        <f t="shared" si="981"/>
        <v>0.15767824074070988</v>
      </c>
      <c r="AN1373" s="35">
        <f t="shared" si="982"/>
        <v>0.16193981481478315</v>
      </c>
      <c r="AO1373" s="35">
        <f t="shared" si="983"/>
        <v>0.16620138888885638</v>
      </c>
      <c r="AP1373" s="36">
        <f t="shared" si="984"/>
        <v>0.17046296296292962</v>
      </c>
      <c r="AQ1373" s="35">
        <f t="shared" si="985"/>
        <v>0.17472453703700286</v>
      </c>
      <c r="AR1373" s="35">
        <f t="shared" si="986"/>
        <v>0.1789861111110761</v>
      </c>
      <c r="AS1373" s="38">
        <f t="shared" si="987"/>
        <v>0.17981711805552036</v>
      </c>
      <c r="AU1373" s="33">
        <v>4.2615740740732403E-3</v>
      </c>
    </row>
    <row r="1374" spans="1:47">
      <c r="A1374" s="33">
        <v>4.2627314814806397E-3</v>
      </c>
      <c r="B1374" s="34">
        <v>4.2627314814806397E-3</v>
      </c>
      <c r="C1374" s="35">
        <f t="shared" si="945"/>
        <v>8.5254629629612794E-3</v>
      </c>
      <c r="D1374" s="35">
        <f t="shared" si="946"/>
        <v>1.278819444444192E-2</v>
      </c>
      <c r="E1374" s="35">
        <f t="shared" si="947"/>
        <v>1.7050925925922559E-2</v>
      </c>
      <c r="F1374" s="36">
        <f t="shared" si="948"/>
        <v>2.1313657407403198E-2</v>
      </c>
      <c r="G1374" s="35">
        <f t="shared" si="949"/>
        <v>2.557638888888384E-2</v>
      </c>
      <c r="H1374" s="35">
        <f t="shared" si="950"/>
        <v>2.9839120370364479E-2</v>
      </c>
      <c r="I1374" s="35">
        <f t="shared" si="951"/>
        <v>3.4101851851845118E-2</v>
      </c>
      <c r="J1374" s="35">
        <f t="shared" si="952"/>
        <v>3.8364583333325757E-2</v>
      </c>
      <c r="K1374" s="36">
        <f t="shared" si="953"/>
        <v>4.2627314814806395E-2</v>
      </c>
      <c r="L1374" s="35">
        <f t="shared" si="954"/>
        <v>4.6890046296287034E-2</v>
      </c>
      <c r="M1374" s="35">
        <f t="shared" si="955"/>
        <v>5.115277777776768E-2</v>
      </c>
      <c r="N1374" s="35">
        <f t="shared" si="956"/>
        <v>5.5415509259248319E-2</v>
      </c>
      <c r="O1374" s="35">
        <f t="shared" si="957"/>
        <v>5.9678240740728958E-2</v>
      </c>
      <c r="P1374" s="36">
        <f t="shared" si="958"/>
        <v>6.3940972222209597E-2</v>
      </c>
      <c r="Q1374" s="35">
        <f t="shared" si="959"/>
        <v>6.8203703703690235E-2</v>
      </c>
      <c r="R1374" s="35">
        <f t="shared" si="960"/>
        <v>7.2466435185170874E-2</v>
      </c>
      <c r="S1374" s="35">
        <f t="shared" si="961"/>
        <v>7.6729166666651513E-2</v>
      </c>
      <c r="T1374" s="35">
        <f t="shared" si="962"/>
        <v>8.0991898148132152E-2</v>
      </c>
      <c r="U1374" s="36">
        <f t="shared" si="963"/>
        <v>8.5254629629612791E-2</v>
      </c>
      <c r="V1374" s="35">
        <f t="shared" si="964"/>
        <v>8.951736111109343E-2</v>
      </c>
      <c r="W1374" s="37">
        <f t="shared" si="965"/>
        <v>8.9922320601834096E-2</v>
      </c>
      <c r="X1374" s="35">
        <f t="shared" si="966"/>
        <v>9.3780092592574069E-2</v>
      </c>
      <c r="Y1374" s="35">
        <f t="shared" si="967"/>
        <v>9.8042824074054707E-2</v>
      </c>
      <c r="Z1374" s="35">
        <f t="shared" si="968"/>
        <v>0.10230555555553536</v>
      </c>
      <c r="AA1374" s="36">
        <f t="shared" si="969"/>
        <v>0.106568287037016</v>
      </c>
      <c r="AB1374" s="35">
        <f t="shared" si="970"/>
        <v>0.11083101851849664</v>
      </c>
      <c r="AC1374" s="35">
        <f t="shared" si="971"/>
        <v>0.11509374999997728</v>
      </c>
      <c r="AD1374" s="35">
        <f t="shared" si="972"/>
        <v>0.11935648148145792</v>
      </c>
      <c r="AE1374" s="35">
        <f t="shared" si="973"/>
        <v>0.12361921296293855</v>
      </c>
      <c r="AF1374" s="36">
        <f t="shared" si="974"/>
        <v>0.12788194444441919</v>
      </c>
      <c r="AG1374" s="35">
        <f t="shared" si="975"/>
        <v>0.13214467592589982</v>
      </c>
      <c r="AH1374" s="35">
        <f t="shared" si="976"/>
        <v>0.13640740740738047</v>
      </c>
      <c r="AI1374" s="35">
        <f t="shared" si="977"/>
        <v>0.14067013888886112</v>
      </c>
      <c r="AJ1374" s="35">
        <f t="shared" si="978"/>
        <v>0.14493287037034175</v>
      </c>
      <c r="AK1374" s="36">
        <f t="shared" si="979"/>
        <v>0.1491956018518224</v>
      </c>
      <c r="AL1374" s="35">
        <f t="shared" si="980"/>
        <v>0.15345833333330303</v>
      </c>
      <c r="AM1374" s="35">
        <f t="shared" si="981"/>
        <v>0.15772106481478368</v>
      </c>
      <c r="AN1374" s="35">
        <f t="shared" si="982"/>
        <v>0.1619837962962643</v>
      </c>
      <c r="AO1374" s="35">
        <f t="shared" si="983"/>
        <v>0.16624652777774496</v>
      </c>
      <c r="AP1374" s="36">
        <f t="shared" si="984"/>
        <v>0.17050925925922558</v>
      </c>
      <c r="AQ1374" s="35">
        <f t="shared" si="985"/>
        <v>0.17477199074070623</v>
      </c>
      <c r="AR1374" s="35">
        <f t="shared" si="986"/>
        <v>0.17903472222218686</v>
      </c>
      <c r="AS1374" s="38">
        <f t="shared" si="987"/>
        <v>0.17986595486107559</v>
      </c>
      <c r="AU1374" s="33">
        <v>4.2627314814806397E-3</v>
      </c>
    </row>
    <row r="1375" spans="1:47">
      <c r="A1375" s="33">
        <v>4.2638888888880504E-3</v>
      </c>
      <c r="B1375" s="34">
        <v>4.2638888888880504E-3</v>
      </c>
      <c r="C1375" s="35">
        <f t="shared" si="945"/>
        <v>8.5277777777761007E-3</v>
      </c>
      <c r="D1375" s="35">
        <f t="shared" si="946"/>
        <v>1.2791666666664151E-2</v>
      </c>
      <c r="E1375" s="35">
        <f t="shared" si="947"/>
        <v>1.7055555555552201E-2</v>
      </c>
      <c r="F1375" s="36">
        <f t="shared" si="948"/>
        <v>2.1319444444440252E-2</v>
      </c>
      <c r="G1375" s="35">
        <f t="shared" si="949"/>
        <v>2.5583333333328302E-2</v>
      </c>
      <c r="H1375" s="35">
        <f t="shared" si="950"/>
        <v>2.9847222222216353E-2</v>
      </c>
      <c r="I1375" s="35">
        <f t="shared" si="951"/>
        <v>3.4111111111104403E-2</v>
      </c>
      <c r="J1375" s="35">
        <f t="shared" si="952"/>
        <v>3.8374999999992457E-2</v>
      </c>
      <c r="K1375" s="36">
        <f t="shared" si="953"/>
        <v>4.2638888888880504E-2</v>
      </c>
      <c r="L1375" s="35">
        <f t="shared" si="954"/>
        <v>4.6902777777768551E-2</v>
      </c>
      <c r="M1375" s="35">
        <f t="shared" si="955"/>
        <v>5.1166666666656604E-2</v>
      </c>
      <c r="N1375" s="35">
        <f t="shared" si="956"/>
        <v>5.5430555555544658E-2</v>
      </c>
      <c r="O1375" s="35">
        <f t="shared" si="957"/>
        <v>5.9694444444432705E-2</v>
      </c>
      <c r="P1375" s="36">
        <f t="shared" si="958"/>
        <v>6.3958333333320752E-2</v>
      </c>
      <c r="Q1375" s="35">
        <f t="shared" si="959"/>
        <v>6.8222222222208806E-2</v>
      </c>
      <c r="R1375" s="35">
        <f t="shared" si="960"/>
        <v>7.248611111109686E-2</v>
      </c>
      <c r="S1375" s="35">
        <f t="shared" si="961"/>
        <v>7.6749999999984914E-2</v>
      </c>
      <c r="T1375" s="35">
        <f t="shared" si="962"/>
        <v>8.1013888888872954E-2</v>
      </c>
      <c r="U1375" s="36">
        <f t="shared" si="963"/>
        <v>8.5277777777761007E-2</v>
      </c>
      <c r="V1375" s="35">
        <f t="shared" si="964"/>
        <v>8.9541666666649061E-2</v>
      </c>
      <c r="W1375" s="37">
        <f t="shared" si="965"/>
        <v>8.9946736111093412E-2</v>
      </c>
      <c r="X1375" s="35">
        <f t="shared" si="966"/>
        <v>9.3805555555537101E-2</v>
      </c>
      <c r="Y1375" s="35">
        <f t="shared" si="967"/>
        <v>9.8069444444425155E-2</v>
      </c>
      <c r="Z1375" s="35">
        <f t="shared" si="968"/>
        <v>0.10233333333331321</v>
      </c>
      <c r="AA1375" s="36">
        <f t="shared" si="969"/>
        <v>0.10659722222220126</v>
      </c>
      <c r="AB1375" s="35">
        <f t="shared" si="970"/>
        <v>0.11086111111108932</v>
      </c>
      <c r="AC1375" s="35">
        <f t="shared" si="971"/>
        <v>0.11512499999997736</v>
      </c>
      <c r="AD1375" s="35">
        <f t="shared" si="972"/>
        <v>0.11938888888886541</v>
      </c>
      <c r="AE1375" s="35">
        <f t="shared" si="973"/>
        <v>0.12365277777775346</v>
      </c>
      <c r="AF1375" s="36">
        <f t="shared" si="974"/>
        <v>0.1279166666666415</v>
      </c>
      <c r="AG1375" s="35">
        <f t="shared" si="975"/>
        <v>0.13218055555552957</v>
      </c>
      <c r="AH1375" s="35">
        <f t="shared" si="976"/>
        <v>0.13644444444441761</v>
      </c>
      <c r="AI1375" s="35">
        <f t="shared" si="977"/>
        <v>0.14070833333330565</v>
      </c>
      <c r="AJ1375" s="35">
        <f t="shared" si="978"/>
        <v>0.14497222222219372</v>
      </c>
      <c r="AK1375" s="36">
        <f t="shared" si="979"/>
        <v>0.14923611111108176</v>
      </c>
      <c r="AL1375" s="35">
        <f t="shared" si="980"/>
        <v>0.15349999999996983</v>
      </c>
      <c r="AM1375" s="35">
        <f t="shared" si="981"/>
        <v>0.15776388888885787</v>
      </c>
      <c r="AN1375" s="35">
        <f t="shared" si="982"/>
        <v>0.16202777777774591</v>
      </c>
      <c r="AO1375" s="35">
        <f t="shared" si="983"/>
        <v>0.16629166666663397</v>
      </c>
      <c r="AP1375" s="36">
        <f t="shared" si="984"/>
        <v>0.17055555555552201</v>
      </c>
      <c r="AQ1375" s="35">
        <f t="shared" si="985"/>
        <v>0.17481944444441005</v>
      </c>
      <c r="AR1375" s="35">
        <f t="shared" si="986"/>
        <v>0.17908333333329812</v>
      </c>
      <c r="AS1375" s="38">
        <f t="shared" si="987"/>
        <v>0.1799147916666313</v>
      </c>
      <c r="AU1375" s="33">
        <v>4.2638888888880504E-3</v>
      </c>
    </row>
    <row r="1376" spans="1:47">
      <c r="A1376" s="33">
        <v>4.2650462962954497E-3</v>
      </c>
      <c r="B1376" s="34">
        <v>4.2650462962954497E-3</v>
      </c>
      <c r="C1376" s="35">
        <f t="shared" si="945"/>
        <v>8.5300925925908995E-3</v>
      </c>
      <c r="D1376" s="35">
        <f t="shared" si="946"/>
        <v>1.2795138888886349E-2</v>
      </c>
      <c r="E1376" s="35">
        <f t="shared" si="947"/>
        <v>1.7060185185181799E-2</v>
      </c>
      <c r="F1376" s="36">
        <f t="shared" si="948"/>
        <v>2.1325231481477247E-2</v>
      </c>
      <c r="G1376" s="35">
        <f t="shared" si="949"/>
        <v>2.5590277777772698E-2</v>
      </c>
      <c r="H1376" s="35">
        <f t="shared" si="950"/>
        <v>2.985532407406815E-2</v>
      </c>
      <c r="I1376" s="35">
        <f t="shared" si="951"/>
        <v>3.4120370370363598E-2</v>
      </c>
      <c r="J1376" s="35">
        <f t="shared" si="952"/>
        <v>3.8385416666659046E-2</v>
      </c>
      <c r="K1376" s="36">
        <f t="shared" si="953"/>
        <v>4.2650462962954494E-2</v>
      </c>
      <c r="L1376" s="35">
        <f t="shared" si="954"/>
        <v>4.6915509259249949E-2</v>
      </c>
      <c r="M1376" s="35">
        <f t="shared" si="955"/>
        <v>5.1180555555545397E-2</v>
      </c>
      <c r="N1376" s="35">
        <f t="shared" si="956"/>
        <v>5.5445601851840845E-2</v>
      </c>
      <c r="O1376" s="35">
        <f t="shared" si="957"/>
        <v>5.97106481481363E-2</v>
      </c>
      <c r="P1376" s="36">
        <f t="shared" si="958"/>
        <v>6.3975694444431741E-2</v>
      </c>
      <c r="Q1376" s="35">
        <f t="shared" si="959"/>
        <v>6.8240740740727196E-2</v>
      </c>
      <c r="R1376" s="35">
        <f t="shared" si="960"/>
        <v>7.2505787037022651E-2</v>
      </c>
      <c r="S1376" s="35">
        <f t="shared" si="961"/>
        <v>7.6770833333318092E-2</v>
      </c>
      <c r="T1376" s="35">
        <f t="shared" si="962"/>
        <v>8.1035879629613547E-2</v>
      </c>
      <c r="U1376" s="36">
        <f t="shared" si="963"/>
        <v>8.5300925925908988E-2</v>
      </c>
      <c r="V1376" s="35">
        <f t="shared" si="964"/>
        <v>8.9565972222204443E-2</v>
      </c>
      <c r="W1376" s="37">
        <f t="shared" si="965"/>
        <v>8.9971151620352505E-2</v>
      </c>
      <c r="X1376" s="35">
        <f t="shared" si="966"/>
        <v>9.3831018518499898E-2</v>
      </c>
      <c r="Y1376" s="35">
        <f t="shared" si="967"/>
        <v>9.8096064814795339E-2</v>
      </c>
      <c r="Z1376" s="35">
        <f t="shared" si="968"/>
        <v>0.10236111111109079</v>
      </c>
      <c r="AA1376" s="36">
        <f t="shared" si="969"/>
        <v>0.10662615740738625</v>
      </c>
      <c r="AB1376" s="35">
        <f t="shared" si="970"/>
        <v>0.11089120370368169</v>
      </c>
      <c r="AC1376" s="35">
        <f t="shared" si="971"/>
        <v>0.11515624999997714</v>
      </c>
      <c r="AD1376" s="35">
        <f t="shared" si="972"/>
        <v>0.1194212962962726</v>
      </c>
      <c r="AE1376" s="35">
        <f t="shared" si="973"/>
        <v>0.12368634259256804</v>
      </c>
      <c r="AF1376" s="36">
        <f t="shared" si="974"/>
        <v>0.12795138888886348</v>
      </c>
      <c r="AG1376" s="35">
        <f t="shared" si="975"/>
        <v>0.13221643518515894</v>
      </c>
      <c r="AH1376" s="35">
        <f t="shared" si="976"/>
        <v>0.13648148148145439</v>
      </c>
      <c r="AI1376" s="35">
        <f t="shared" si="977"/>
        <v>0.14074652777774985</v>
      </c>
      <c r="AJ1376" s="35">
        <f t="shared" si="978"/>
        <v>0.1450115740740453</v>
      </c>
      <c r="AK1376" s="36">
        <f t="shared" si="979"/>
        <v>0.14927662037034073</v>
      </c>
      <c r="AL1376" s="35">
        <f t="shared" si="980"/>
        <v>0.15354166666663618</v>
      </c>
      <c r="AM1376" s="35">
        <f t="shared" si="981"/>
        <v>0.15780671296293164</v>
      </c>
      <c r="AN1376" s="35">
        <f t="shared" si="982"/>
        <v>0.16207175925922709</v>
      </c>
      <c r="AO1376" s="35">
        <f t="shared" si="983"/>
        <v>0.16633680555552255</v>
      </c>
      <c r="AP1376" s="36">
        <f t="shared" si="984"/>
        <v>0.17060185185181798</v>
      </c>
      <c r="AQ1376" s="35">
        <f t="shared" si="985"/>
        <v>0.17486689814811343</v>
      </c>
      <c r="AR1376" s="35">
        <f t="shared" si="986"/>
        <v>0.17913194444440889</v>
      </c>
      <c r="AS1376" s="38">
        <f t="shared" si="987"/>
        <v>0.1799636284721865</v>
      </c>
      <c r="AU1376" s="33">
        <v>4.2650462962954497E-3</v>
      </c>
    </row>
    <row r="1377" spans="1:47">
      <c r="A1377" s="33">
        <v>4.2662037037028604E-3</v>
      </c>
      <c r="B1377" s="34">
        <v>4.2662037037028604E-3</v>
      </c>
      <c r="C1377" s="35">
        <f t="shared" ref="C1377:C1440" si="988">B1377*2</f>
        <v>8.5324074074057208E-3</v>
      </c>
      <c r="D1377" s="35">
        <f t="shared" si="946"/>
        <v>1.2798611111108582E-2</v>
      </c>
      <c r="E1377" s="35">
        <f t="shared" si="947"/>
        <v>1.7064814814811442E-2</v>
      </c>
      <c r="F1377" s="36">
        <f t="shared" si="948"/>
        <v>2.1331018518514301E-2</v>
      </c>
      <c r="G1377" s="35">
        <f t="shared" si="949"/>
        <v>2.5597222222217164E-2</v>
      </c>
      <c r="H1377" s="35">
        <f t="shared" si="950"/>
        <v>2.9863425925920024E-2</v>
      </c>
      <c r="I1377" s="35">
        <f t="shared" si="951"/>
        <v>3.4129629629622883E-2</v>
      </c>
      <c r="J1377" s="35">
        <f t="shared" si="952"/>
        <v>3.8395833333325746E-2</v>
      </c>
      <c r="K1377" s="36">
        <f t="shared" si="953"/>
        <v>4.2662037037028602E-2</v>
      </c>
      <c r="L1377" s="35">
        <f t="shared" si="954"/>
        <v>4.6928240740731465E-2</v>
      </c>
      <c r="M1377" s="35">
        <f t="shared" si="955"/>
        <v>5.1194444444434328E-2</v>
      </c>
      <c r="N1377" s="35">
        <f t="shared" si="956"/>
        <v>5.5460648148137184E-2</v>
      </c>
      <c r="O1377" s="35">
        <f t="shared" si="957"/>
        <v>5.9726851851840047E-2</v>
      </c>
      <c r="P1377" s="36">
        <f t="shared" si="958"/>
        <v>6.399305555554291E-2</v>
      </c>
      <c r="Q1377" s="35">
        <f t="shared" si="959"/>
        <v>6.8259259259245766E-2</v>
      </c>
      <c r="R1377" s="35">
        <f t="shared" si="960"/>
        <v>7.2525462962948622E-2</v>
      </c>
      <c r="S1377" s="35">
        <f t="shared" si="961"/>
        <v>7.6791666666651492E-2</v>
      </c>
      <c r="T1377" s="35">
        <f t="shared" si="962"/>
        <v>8.1057870370354348E-2</v>
      </c>
      <c r="U1377" s="36">
        <f t="shared" si="963"/>
        <v>8.5324074074057205E-2</v>
      </c>
      <c r="V1377" s="35">
        <f t="shared" si="964"/>
        <v>8.9590277777760075E-2</v>
      </c>
      <c r="W1377" s="37">
        <f t="shared" si="965"/>
        <v>8.9995567129611834E-2</v>
      </c>
      <c r="X1377" s="35">
        <f t="shared" si="966"/>
        <v>9.3856481481462931E-2</v>
      </c>
      <c r="Y1377" s="35">
        <f t="shared" si="967"/>
        <v>9.8122685185165787E-2</v>
      </c>
      <c r="Z1377" s="35">
        <f t="shared" si="968"/>
        <v>0.10238888888886866</v>
      </c>
      <c r="AA1377" s="36">
        <f t="shared" si="969"/>
        <v>0.10665509259257151</v>
      </c>
      <c r="AB1377" s="35">
        <f t="shared" si="970"/>
        <v>0.11092129629627437</v>
      </c>
      <c r="AC1377" s="35">
        <f t="shared" si="971"/>
        <v>0.11518749999997722</v>
      </c>
      <c r="AD1377" s="35">
        <f t="shared" si="972"/>
        <v>0.11945370370368009</v>
      </c>
      <c r="AE1377" s="35">
        <f t="shared" si="973"/>
        <v>0.12371990740738295</v>
      </c>
      <c r="AF1377" s="36">
        <f t="shared" si="974"/>
        <v>0.12798611111108582</v>
      </c>
      <c r="AG1377" s="35">
        <f t="shared" si="975"/>
        <v>0.13225231481478866</v>
      </c>
      <c r="AH1377" s="35">
        <f t="shared" si="976"/>
        <v>0.13651851851849153</v>
      </c>
      <c r="AI1377" s="35">
        <f t="shared" si="977"/>
        <v>0.1407847222221944</v>
      </c>
      <c r="AJ1377" s="35">
        <f t="shared" si="978"/>
        <v>0.14505092592589724</v>
      </c>
      <c r="AK1377" s="36">
        <f t="shared" si="979"/>
        <v>0.14931712962960011</v>
      </c>
      <c r="AL1377" s="35">
        <f t="shared" si="980"/>
        <v>0.15358333333330298</v>
      </c>
      <c r="AM1377" s="35">
        <f t="shared" si="981"/>
        <v>0.15784953703700583</v>
      </c>
      <c r="AN1377" s="35">
        <f t="shared" si="982"/>
        <v>0.1621157407407087</v>
      </c>
      <c r="AO1377" s="35">
        <f t="shared" si="983"/>
        <v>0.16638194444441157</v>
      </c>
      <c r="AP1377" s="36">
        <f t="shared" si="984"/>
        <v>0.17064814814811441</v>
      </c>
      <c r="AQ1377" s="35">
        <f t="shared" si="985"/>
        <v>0.17491435185181728</v>
      </c>
      <c r="AR1377" s="35">
        <f t="shared" si="986"/>
        <v>0.17918055555552015</v>
      </c>
      <c r="AS1377" s="38">
        <f t="shared" si="987"/>
        <v>0.1800124652777422</v>
      </c>
      <c r="AU1377" s="33">
        <v>4.2662037037028604E-3</v>
      </c>
    </row>
    <row r="1378" spans="1:47">
      <c r="A1378" s="33">
        <v>4.2673611111102598E-3</v>
      </c>
      <c r="B1378" s="34">
        <v>4.2673611111102598E-3</v>
      </c>
      <c r="C1378" s="35">
        <f t="shared" si="988"/>
        <v>8.5347222222205196E-3</v>
      </c>
      <c r="D1378" s="35">
        <f t="shared" si="946"/>
        <v>1.2802083333330778E-2</v>
      </c>
      <c r="E1378" s="35">
        <f t="shared" si="947"/>
        <v>1.7069444444441039E-2</v>
      </c>
      <c r="F1378" s="36">
        <f t="shared" si="948"/>
        <v>2.13368055555513E-2</v>
      </c>
      <c r="G1378" s="35">
        <f t="shared" si="949"/>
        <v>2.5604166666661557E-2</v>
      </c>
      <c r="H1378" s="35">
        <f t="shared" si="950"/>
        <v>2.9871527777771818E-2</v>
      </c>
      <c r="I1378" s="35">
        <f t="shared" si="951"/>
        <v>3.4138888888882078E-2</v>
      </c>
      <c r="J1378" s="35">
        <f t="shared" si="952"/>
        <v>3.8406249999992335E-2</v>
      </c>
      <c r="K1378" s="36">
        <f t="shared" si="953"/>
        <v>4.26736111111026E-2</v>
      </c>
      <c r="L1378" s="35">
        <f t="shared" si="954"/>
        <v>4.6940972222212857E-2</v>
      </c>
      <c r="M1378" s="35">
        <f t="shared" si="955"/>
        <v>5.1208333333323114E-2</v>
      </c>
      <c r="N1378" s="35">
        <f t="shared" si="956"/>
        <v>5.5475694444433378E-2</v>
      </c>
      <c r="O1378" s="35">
        <f t="shared" si="957"/>
        <v>5.9743055555543635E-2</v>
      </c>
      <c r="P1378" s="36">
        <f t="shared" si="958"/>
        <v>6.4010416666653899E-2</v>
      </c>
      <c r="Q1378" s="35">
        <f t="shared" si="959"/>
        <v>6.8277777777764156E-2</v>
      </c>
      <c r="R1378" s="35">
        <f t="shared" si="960"/>
        <v>7.2545138888874414E-2</v>
      </c>
      <c r="S1378" s="35">
        <f t="shared" si="961"/>
        <v>7.6812499999984671E-2</v>
      </c>
      <c r="T1378" s="35">
        <f t="shared" si="962"/>
        <v>8.1079861111094942E-2</v>
      </c>
      <c r="U1378" s="36">
        <f t="shared" si="963"/>
        <v>8.5347222222205199E-2</v>
      </c>
      <c r="V1378" s="35">
        <f t="shared" si="964"/>
        <v>8.9614583333315456E-2</v>
      </c>
      <c r="W1378" s="37">
        <f t="shared" si="965"/>
        <v>9.0019982638870927E-2</v>
      </c>
      <c r="X1378" s="35">
        <f t="shared" si="966"/>
        <v>9.3881944444425713E-2</v>
      </c>
      <c r="Y1378" s="35">
        <f t="shared" si="967"/>
        <v>9.8149305555535971E-2</v>
      </c>
      <c r="Z1378" s="35">
        <f t="shared" si="968"/>
        <v>0.10241666666664623</v>
      </c>
      <c r="AA1378" s="36">
        <f t="shared" si="969"/>
        <v>0.1066840277777565</v>
      </c>
      <c r="AB1378" s="35">
        <f t="shared" si="970"/>
        <v>0.11095138888886676</v>
      </c>
      <c r="AC1378" s="35">
        <f t="shared" si="971"/>
        <v>0.11521874999997701</v>
      </c>
      <c r="AD1378" s="35">
        <f t="shared" si="972"/>
        <v>0.11948611111108727</v>
      </c>
      <c r="AE1378" s="35">
        <f t="shared" si="973"/>
        <v>0.12375347222219753</v>
      </c>
      <c r="AF1378" s="36">
        <f t="shared" si="974"/>
        <v>0.1280208333333078</v>
      </c>
      <c r="AG1378" s="35">
        <f t="shared" si="975"/>
        <v>0.13228819444441806</v>
      </c>
      <c r="AH1378" s="35">
        <f t="shared" si="976"/>
        <v>0.13655555555552831</v>
      </c>
      <c r="AI1378" s="35">
        <f t="shared" si="977"/>
        <v>0.14082291666663857</v>
      </c>
      <c r="AJ1378" s="35">
        <f t="shared" si="978"/>
        <v>0.14509027777774883</v>
      </c>
      <c r="AK1378" s="36">
        <f t="shared" si="979"/>
        <v>0.14935763888885908</v>
      </c>
      <c r="AL1378" s="35">
        <f t="shared" si="980"/>
        <v>0.15362499999996934</v>
      </c>
      <c r="AM1378" s="35">
        <f t="shared" si="981"/>
        <v>0.1578923611110796</v>
      </c>
      <c r="AN1378" s="35">
        <f t="shared" si="982"/>
        <v>0.16215972222218988</v>
      </c>
      <c r="AO1378" s="35">
        <f t="shared" si="983"/>
        <v>0.16642708333330014</v>
      </c>
      <c r="AP1378" s="36">
        <f t="shared" si="984"/>
        <v>0.1706944444444104</v>
      </c>
      <c r="AQ1378" s="35">
        <f t="shared" si="985"/>
        <v>0.17496180555552066</v>
      </c>
      <c r="AR1378" s="35">
        <f t="shared" si="986"/>
        <v>0.17922916666663091</v>
      </c>
      <c r="AS1378" s="38">
        <f t="shared" si="987"/>
        <v>0.1800613020832974</v>
      </c>
      <c r="AU1378" s="33">
        <v>4.2673611111102598E-3</v>
      </c>
    </row>
    <row r="1379" spans="1:47">
      <c r="A1379" s="33">
        <v>4.26851851851768E-3</v>
      </c>
      <c r="B1379" s="34">
        <v>4.26851851851768E-3</v>
      </c>
      <c r="C1379" s="35">
        <f t="shared" si="988"/>
        <v>8.5370370370353599E-3</v>
      </c>
      <c r="D1379" s="35">
        <f t="shared" si="946"/>
        <v>1.2805555555553041E-2</v>
      </c>
      <c r="E1379" s="35">
        <f t="shared" si="947"/>
        <v>1.707407407407072E-2</v>
      </c>
      <c r="F1379" s="36">
        <f t="shared" si="948"/>
        <v>2.1342592592588399E-2</v>
      </c>
      <c r="G1379" s="35">
        <f t="shared" si="949"/>
        <v>2.5611111111106082E-2</v>
      </c>
      <c r="H1379" s="35">
        <f t="shared" si="950"/>
        <v>2.9879629629623761E-2</v>
      </c>
      <c r="I1379" s="35">
        <f t="shared" si="951"/>
        <v>3.414814814814144E-2</v>
      </c>
      <c r="J1379" s="35">
        <f t="shared" si="952"/>
        <v>3.8416666666659119E-2</v>
      </c>
      <c r="K1379" s="36">
        <f t="shared" si="953"/>
        <v>4.2685185185176798E-2</v>
      </c>
      <c r="L1379" s="35">
        <f t="shared" si="954"/>
        <v>4.6953703703694477E-2</v>
      </c>
      <c r="M1379" s="35">
        <f t="shared" si="955"/>
        <v>5.1222222222212163E-2</v>
      </c>
      <c r="N1379" s="35">
        <f t="shared" si="956"/>
        <v>5.5490740740729842E-2</v>
      </c>
      <c r="O1379" s="35">
        <f t="shared" si="957"/>
        <v>5.9759259259247521E-2</v>
      </c>
      <c r="P1379" s="36">
        <f t="shared" si="958"/>
        <v>6.4027777777765194E-2</v>
      </c>
      <c r="Q1379" s="35">
        <f t="shared" si="959"/>
        <v>6.829629629628288E-2</v>
      </c>
      <c r="R1379" s="35">
        <f t="shared" si="960"/>
        <v>7.2564814814800566E-2</v>
      </c>
      <c r="S1379" s="35">
        <f t="shared" si="961"/>
        <v>7.6833333333318238E-2</v>
      </c>
      <c r="T1379" s="35">
        <f t="shared" si="962"/>
        <v>8.1101851851835924E-2</v>
      </c>
      <c r="U1379" s="36">
        <f t="shared" si="963"/>
        <v>8.5370370370353596E-2</v>
      </c>
      <c r="V1379" s="35">
        <f t="shared" si="964"/>
        <v>8.9638888888871282E-2</v>
      </c>
      <c r="W1379" s="37">
        <f t="shared" si="965"/>
        <v>9.004439814813045E-2</v>
      </c>
      <c r="X1379" s="35">
        <f t="shared" si="966"/>
        <v>9.3907407407388954E-2</v>
      </c>
      <c r="Y1379" s="35">
        <f t="shared" si="967"/>
        <v>9.817592592590664E-2</v>
      </c>
      <c r="Z1379" s="35">
        <f t="shared" si="968"/>
        <v>0.10244444444442433</v>
      </c>
      <c r="AA1379" s="36">
        <f t="shared" si="969"/>
        <v>0.106712962962942</v>
      </c>
      <c r="AB1379" s="35">
        <f t="shared" si="970"/>
        <v>0.11098148148145968</v>
      </c>
      <c r="AC1379" s="35">
        <f t="shared" si="971"/>
        <v>0.11524999999997736</v>
      </c>
      <c r="AD1379" s="35">
        <f t="shared" si="972"/>
        <v>0.11951851851849504</v>
      </c>
      <c r="AE1379" s="35">
        <f t="shared" si="973"/>
        <v>0.12378703703701271</v>
      </c>
      <c r="AF1379" s="36">
        <f t="shared" si="974"/>
        <v>0.12805555555553039</v>
      </c>
      <c r="AG1379" s="35">
        <f t="shared" si="975"/>
        <v>0.13232407407404809</v>
      </c>
      <c r="AH1379" s="35">
        <f t="shared" si="976"/>
        <v>0.13659259259256576</v>
      </c>
      <c r="AI1379" s="35">
        <f t="shared" si="977"/>
        <v>0.14086111111108343</v>
      </c>
      <c r="AJ1379" s="35">
        <f t="shared" si="978"/>
        <v>0.14512962962960113</v>
      </c>
      <c r="AK1379" s="36">
        <f t="shared" si="979"/>
        <v>0.1493981481481188</v>
      </c>
      <c r="AL1379" s="35">
        <f t="shared" si="980"/>
        <v>0.15366666666663648</v>
      </c>
      <c r="AM1379" s="35">
        <f t="shared" si="981"/>
        <v>0.15793518518515415</v>
      </c>
      <c r="AN1379" s="35">
        <f t="shared" si="982"/>
        <v>0.16220370370367185</v>
      </c>
      <c r="AO1379" s="35">
        <f t="shared" si="983"/>
        <v>0.16647222222218952</v>
      </c>
      <c r="AP1379" s="36">
        <f t="shared" si="984"/>
        <v>0.17074074074070719</v>
      </c>
      <c r="AQ1379" s="35">
        <f t="shared" si="985"/>
        <v>0.17500925925922489</v>
      </c>
      <c r="AR1379" s="35">
        <f t="shared" si="986"/>
        <v>0.17927777777774256</v>
      </c>
      <c r="AS1379" s="38">
        <f t="shared" si="987"/>
        <v>0.18011013888885352</v>
      </c>
      <c r="AU1379" s="33">
        <v>4.26851851851768E-3</v>
      </c>
    </row>
    <row r="1380" spans="1:47">
      <c r="A1380" s="33">
        <v>4.2696759259250898E-3</v>
      </c>
      <c r="B1380" s="34">
        <v>4.2696759259250898E-3</v>
      </c>
      <c r="C1380" s="35">
        <f t="shared" si="988"/>
        <v>8.5393518518501795E-3</v>
      </c>
      <c r="D1380" s="35">
        <f t="shared" si="946"/>
        <v>1.2809027777775268E-2</v>
      </c>
      <c r="E1380" s="35">
        <f t="shared" si="947"/>
        <v>1.7078703703700359E-2</v>
      </c>
      <c r="F1380" s="36">
        <f t="shared" si="948"/>
        <v>2.134837962962545E-2</v>
      </c>
      <c r="G1380" s="35">
        <f t="shared" si="949"/>
        <v>2.5618055555550537E-2</v>
      </c>
      <c r="H1380" s="35">
        <f t="shared" si="950"/>
        <v>2.9887731481475627E-2</v>
      </c>
      <c r="I1380" s="35">
        <f t="shared" si="951"/>
        <v>3.4157407407400718E-2</v>
      </c>
      <c r="J1380" s="35">
        <f t="shared" si="952"/>
        <v>3.8427083333325805E-2</v>
      </c>
      <c r="K1380" s="36">
        <f t="shared" si="953"/>
        <v>4.2696759259250899E-2</v>
      </c>
      <c r="L1380" s="35">
        <f t="shared" si="954"/>
        <v>4.6966435185175986E-2</v>
      </c>
      <c r="M1380" s="35">
        <f t="shared" si="955"/>
        <v>5.1236111111101074E-2</v>
      </c>
      <c r="N1380" s="35">
        <f t="shared" si="956"/>
        <v>5.5505787037026168E-2</v>
      </c>
      <c r="O1380" s="35">
        <f t="shared" si="957"/>
        <v>5.9775462962951255E-2</v>
      </c>
      <c r="P1380" s="36">
        <f t="shared" si="958"/>
        <v>6.4045138888876349E-2</v>
      </c>
      <c r="Q1380" s="35">
        <f t="shared" si="959"/>
        <v>6.8314814814801436E-2</v>
      </c>
      <c r="R1380" s="35">
        <f t="shared" si="960"/>
        <v>7.2584490740726523E-2</v>
      </c>
      <c r="S1380" s="35">
        <f t="shared" si="961"/>
        <v>7.685416666665161E-2</v>
      </c>
      <c r="T1380" s="35">
        <f t="shared" si="962"/>
        <v>8.1123842592576711E-2</v>
      </c>
      <c r="U1380" s="36">
        <f t="shared" si="963"/>
        <v>8.5393518518501799E-2</v>
      </c>
      <c r="V1380" s="35">
        <f t="shared" si="964"/>
        <v>8.9663194444426886E-2</v>
      </c>
      <c r="W1380" s="37">
        <f t="shared" si="965"/>
        <v>9.0068813657389765E-2</v>
      </c>
      <c r="X1380" s="35">
        <f t="shared" si="966"/>
        <v>9.3932870370351973E-2</v>
      </c>
      <c r="Y1380" s="35">
        <f t="shared" si="967"/>
        <v>9.820254629627706E-2</v>
      </c>
      <c r="Z1380" s="35">
        <f t="shared" si="968"/>
        <v>0.10247222222220215</v>
      </c>
      <c r="AA1380" s="36">
        <f t="shared" si="969"/>
        <v>0.10674189814812725</v>
      </c>
      <c r="AB1380" s="35">
        <f t="shared" si="970"/>
        <v>0.11101157407405234</v>
      </c>
      <c r="AC1380" s="35">
        <f t="shared" si="971"/>
        <v>0.11528124999997742</v>
      </c>
      <c r="AD1380" s="35">
        <f t="shared" si="972"/>
        <v>0.11955092592590251</v>
      </c>
      <c r="AE1380" s="35">
        <f t="shared" si="973"/>
        <v>0.1238206018518276</v>
      </c>
      <c r="AF1380" s="36">
        <f t="shared" si="974"/>
        <v>0.1280902777777527</v>
      </c>
      <c r="AG1380" s="35">
        <f t="shared" si="975"/>
        <v>0.13235995370367779</v>
      </c>
      <c r="AH1380" s="35">
        <f t="shared" si="976"/>
        <v>0.13662962962960287</v>
      </c>
      <c r="AI1380" s="35">
        <f t="shared" si="977"/>
        <v>0.14089930555552796</v>
      </c>
      <c r="AJ1380" s="35">
        <f t="shared" si="978"/>
        <v>0.14516898148145305</v>
      </c>
      <c r="AK1380" s="36">
        <f t="shared" si="979"/>
        <v>0.14943865740737813</v>
      </c>
      <c r="AL1380" s="35">
        <f t="shared" si="980"/>
        <v>0.15370833333330322</v>
      </c>
      <c r="AM1380" s="35">
        <f t="shared" si="981"/>
        <v>0.15797800925922831</v>
      </c>
      <c r="AN1380" s="35">
        <f t="shared" si="982"/>
        <v>0.16224768518515342</v>
      </c>
      <c r="AO1380" s="35">
        <f t="shared" si="983"/>
        <v>0.16651736111107851</v>
      </c>
      <c r="AP1380" s="36">
        <f t="shared" si="984"/>
        <v>0.1707870370370036</v>
      </c>
      <c r="AQ1380" s="35">
        <f t="shared" si="985"/>
        <v>0.17505671296292868</v>
      </c>
      <c r="AR1380" s="35">
        <f t="shared" si="986"/>
        <v>0.17932638888885377</v>
      </c>
      <c r="AS1380" s="38">
        <f t="shared" si="987"/>
        <v>0.18015897569440917</v>
      </c>
      <c r="AU1380" s="33">
        <v>4.2696759259250898E-3</v>
      </c>
    </row>
    <row r="1381" spans="1:47">
      <c r="A1381" s="33">
        <v>4.2708333333324796E-3</v>
      </c>
      <c r="B1381" s="34">
        <v>4.2708333333324796E-3</v>
      </c>
      <c r="C1381" s="35">
        <f t="shared" si="988"/>
        <v>8.5416666666649592E-3</v>
      </c>
      <c r="D1381" s="35">
        <f t="shared" si="946"/>
        <v>1.2812499999997439E-2</v>
      </c>
      <c r="E1381" s="35">
        <f t="shared" si="947"/>
        <v>1.7083333333329918E-2</v>
      </c>
      <c r="F1381" s="36">
        <f t="shared" si="948"/>
        <v>2.13541666666624E-2</v>
      </c>
      <c r="G1381" s="35">
        <f t="shared" si="949"/>
        <v>2.5624999999994878E-2</v>
      </c>
      <c r="H1381" s="35">
        <f t="shared" si="950"/>
        <v>2.9895833333327355E-2</v>
      </c>
      <c r="I1381" s="35">
        <f t="shared" si="951"/>
        <v>3.4166666666659837E-2</v>
      </c>
      <c r="J1381" s="35">
        <f t="shared" si="952"/>
        <v>3.8437499999992318E-2</v>
      </c>
      <c r="K1381" s="36">
        <f t="shared" si="953"/>
        <v>4.2708333333324799E-2</v>
      </c>
      <c r="L1381" s="35">
        <f t="shared" si="954"/>
        <v>4.6979166666657274E-2</v>
      </c>
      <c r="M1381" s="35">
        <f t="shared" si="955"/>
        <v>5.1249999999989755E-2</v>
      </c>
      <c r="N1381" s="35">
        <f t="shared" si="956"/>
        <v>5.5520833333322236E-2</v>
      </c>
      <c r="O1381" s="35">
        <f t="shared" si="957"/>
        <v>5.9791666666654711E-2</v>
      </c>
      <c r="P1381" s="36">
        <f t="shared" si="958"/>
        <v>6.4062499999987199E-2</v>
      </c>
      <c r="Q1381" s="35">
        <f t="shared" si="959"/>
        <v>6.8333333333319674E-2</v>
      </c>
      <c r="R1381" s="35">
        <f t="shared" si="960"/>
        <v>7.2604166666652148E-2</v>
      </c>
      <c r="S1381" s="35">
        <f t="shared" si="961"/>
        <v>7.6874999999984636E-2</v>
      </c>
      <c r="T1381" s="35">
        <f t="shared" si="962"/>
        <v>8.1145833333317111E-2</v>
      </c>
      <c r="U1381" s="36">
        <f t="shared" si="963"/>
        <v>8.5416666666649599E-2</v>
      </c>
      <c r="V1381" s="35">
        <f t="shared" si="964"/>
        <v>8.9687499999982073E-2</v>
      </c>
      <c r="W1381" s="37">
        <f t="shared" si="965"/>
        <v>9.009322916664865E-2</v>
      </c>
      <c r="X1381" s="35">
        <f t="shared" si="966"/>
        <v>9.3958333333314548E-2</v>
      </c>
      <c r="Y1381" s="35">
        <f t="shared" si="967"/>
        <v>9.8229166666647036E-2</v>
      </c>
      <c r="Z1381" s="35">
        <f t="shared" si="968"/>
        <v>0.10249999999997951</v>
      </c>
      <c r="AA1381" s="36">
        <f t="shared" si="969"/>
        <v>0.10677083333331198</v>
      </c>
      <c r="AB1381" s="35">
        <f t="shared" si="970"/>
        <v>0.11104166666664447</v>
      </c>
      <c r="AC1381" s="35">
        <f t="shared" si="971"/>
        <v>0.11531249999997695</v>
      </c>
      <c r="AD1381" s="35">
        <f t="shared" si="972"/>
        <v>0.11958333333330942</v>
      </c>
      <c r="AE1381" s="35">
        <f t="shared" si="973"/>
        <v>0.12385416666664191</v>
      </c>
      <c r="AF1381" s="36">
        <f t="shared" si="974"/>
        <v>0.1281249999999744</v>
      </c>
      <c r="AG1381" s="35">
        <f t="shared" si="975"/>
        <v>0.13239583333330687</v>
      </c>
      <c r="AH1381" s="35">
        <f t="shared" si="976"/>
        <v>0.13666666666663935</v>
      </c>
      <c r="AI1381" s="35">
        <f t="shared" si="977"/>
        <v>0.14093749999997182</v>
      </c>
      <c r="AJ1381" s="35">
        <f t="shared" si="978"/>
        <v>0.1452083333333043</v>
      </c>
      <c r="AK1381" s="36">
        <f t="shared" si="979"/>
        <v>0.1494791666666368</v>
      </c>
      <c r="AL1381" s="35">
        <f t="shared" si="980"/>
        <v>0.15374999999996927</v>
      </c>
      <c r="AM1381" s="35">
        <f t="shared" si="981"/>
        <v>0.15802083333330175</v>
      </c>
      <c r="AN1381" s="35">
        <f t="shared" si="982"/>
        <v>0.16229166666663422</v>
      </c>
      <c r="AO1381" s="35">
        <f t="shared" si="983"/>
        <v>0.1665624999999667</v>
      </c>
      <c r="AP1381" s="36">
        <f t="shared" si="984"/>
        <v>0.1708333333332992</v>
      </c>
      <c r="AQ1381" s="35">
        <f t="shared" si="985"/>
        <v>0.17510416666663167</v>
      </c>
      <c r="AR1381" s="35">
        <f t="shared" si="986"/>
        <v>0.17937499999996415</v>
      </c>
      <c r="AS1381" s="38">
        <f t="shared" si="987"/>
        <v>0.18020781249996398</v>
      </c>
      <c r="AU1381" s="33">
        <v>4.2708333333324796E-3</v>
      </c>
    </row>
    <row r="1382" spans="1:47">
      <c r="A1382" s="33">
        <v>4.2719907407398902E-3</v>
      </c>
      <c r="B1382" s="34">
        <v>4.2719907407398902E-3</v>
      </c>
      <c r="C1382" s="35">
        <f t="shared" si="988"/>
        <v>8.5439814814797805E-3</v>
      </c>
      <c r="D1382" s="35">
        <f t="shared" si="946"/>
        <v>1.2815972222219672E-2</v>
      </c>
      <c r="E1382" s="35">
        <f t="shared" si="947"/>
        <v>1.7087962962959561E-2</v>
      </c>
      <c r="F1382" s="36">
        <f t="shared" si="948"/>
        <v>2.135995370369945E-2</v>
      </c>
      <c r="G1382" s="35">
        <f t="shared" si="949"/>
        <v>2.5631944444439343E-2</v>
      </c>
      <c r="H1382" s="35">
        <f t="shared" si="950"/>
        <v>2.9903935185179233E-2</v>
      </c>
      <c r="I1382" s="35">
        <f t="shared" si="951"/>
        <v>3.4175925925919122E-2</v>
      </c>
      <c r="J1382" s="35">
        <f t="shared" si="952"/>
        <v>3.8447916666659011E-2</v>
      </c>
      <c r="K1382" s="36">
        <f t="shared" si="953"/>
        <v>4.2719907407398901E-2</v>
      </c>
      <c r="L1382" s="35">
        <f t="shared" si="954"/>
        <v>4.699189814813879E-2</v>
      </c>
      <c r="M1382" s="35">
        <f t="shared" si="955"/>
        <v>5.1263888888878686E-2</v>
      </c>
      <c r="N1382" s="35">
        <f t="shared" si="956"/>
        <v>5.5535879629618576E-2</v>
      </c>
      <c r="O1382" s="35">
        <f t="shared" si="957"/>
        <v>5.9807870370358465E-2</v>
      </c>
      <c r="P1382" s="36">
        <f t="shared" si="958"/>
        <v>6.4079861111098355E-2</v>
      </c>
      <c r="Q1382" s="35">
        <f t="shared" si="959"/>
        <v>6.8351851851838244E-2</v>
      </c>
      <c r="R1382" s="35">
        <f t="shared" si="960"/>
        <v>7.2623842592578133E-2</v>
      </c>
      <c r="S1382" s="35">
        <f t="shared" si="961"/>
        <v>7.6895833333318023E-2</v>
      </c>
      <c r="T1382" s="35">
        <f t="shared" si="962"/>
        <v>8.1167824074057912E-2</v>
      </c>
      <c r="U1382" s="36">
        <f t="shared" si="963"/>
        <v>8.5439814814797801E-2</v>
      </c>
      <c r="V1382" s="35">
        <f t="shared" si="964"/>
        <v>8.9711805555537691E-2</v>
      </c>
      <c r="W1382" s="37">
        <f t="shared" si="965"/>
        <v>9.0117644675907979E-2</v>
      </c>
      <c r="X1382" s="35">
        <f t="shared" si="966"/>
        <v>9.398379629627758E-2</v>
      </c>
      <c r="Y1382" s="35">
        <f t="shared" si="967"/>
        <v>9.825578703701747E-2</v>
      </c>
      <c r="Z1382" s="35">
        <f t="shared" si="968"/>
        <v>0.10252777777775737</v>
      </c>
      <c r="AA1382" s="36">
        <f t="shared" si="969"/>
        <v>0.10679976851849726</v>
      </c>
      <c r="AB1382" s="35">
        <f t="shared" si="970"/>
        <v>0.11107175925923715</v>
      </c>
      <c r="AC1382" s="35">
        <f t="shared" si="971"/>
        <v>0.11534374999997704</v>
      </c>
      <c r="AD1382" s="35">
        <f t="shared" si="972"/>
        <v>0.11961574074071693</v>
      </c>
      <c r="AE1382" s="35">
        <f t="shared" si="973"/>
        <v>0.12388773148145682</v>
      </c>
      <c r="AF1382" s="36">
        <f t="shared" si="974"/>
        <v>0.12815972222219671</v>
      </c>
      <c r="AG1382" s="35">
        <f t="shared" si="975"/>
        <v>0.1324317129629366</v>
      </c>
      <c r="AH1382" s="35">
        <f t="shared" si="976"/>
        <v>0.13670370370367649</v>
      </c>
      <c r="AI1382" s="35">
        <f t="shared" si="977"/>
        <v>0.14097569444441638</v>
      </c>
      <c r="AJ1382" s="35">
        <f t="shared" si="978"/>
        <v>0.14524768518515627</v>
      </c>
      <c r="AK1382" s="36">
        <f t="shared" si="979"/>
        <v>0.14951967592589616</v>
      </c>
      <c r="AL1382" s="35">
        <f t="shared" si="980"/>
        <v>0.15379166666663605</v>
      </c>
      <c r="AM1382" s="35">
        <f t="shared" si="981"/>
        <v>0.15806365740737593</v>
      </c>
      <c r="AN1382" s="35">
        <f t="shared" si="982"/>
        <v>0.16233564814811582</v>
      </c>
      <c r="AO1382" s="35">
        <f t="shared" si="983"/>
        <v>0.16660763888885571</v>
      </c>
      <c r="AP1382" s="36">
        <f t="shared" si="984"/>
        <v>0.1708796296295956</v>
      </c>
      <c r="AQ1382" s="35">
        <f t="shared" si="985"/>
        <v>0.17515162037033549</v>
      </c>
      <c r="AR1382" s="35">
        <f t="shared" si="986"/>
        <v>0.17942361111107538</v>
      </c>
      <c r="AS1382" s="38">
        <f t="shared" si="987"/>
        <v>0.18025664930551968</v>
      </c>
      <c r="AU1382" s="33">
        <v>4.2719907407398902E-3</v>
      </c>
    </row>
    <row r="1383" spans="1:47">
      <c r="A1383" s="33">
        <v>4.2731481481473096E-3</v>
      </c>
      <c r="B1383" s="34">
        <v>4.2731481481473096E-3</v>
      </c>
      <c r="C1383" s="35">
        <f t="shared" si="988"/>
        <v>8.5462962962946191E-3</v>
      </c>
      <c r="D1383" s="35">
        <f t="shared" si="946"/>
        <v>1.2819444444441929E-2</v>
      </c>
      <c r="E1383" s="35">
        <f t="shared" si="947"/>
        <v>1.7092592592589238E-2</v>
      </c>
      <c r="F1383" s="36">
        <f t="shared" si="948"/>
        <v>2.136574074073655E-2</v>
      </c>
      <c r="G1383" s="35">
        <f t="shared" si="949"/>
        <v>2.5638888888883857E-2</v>
      </c>
      <c r="H1383" s="35">
        <f t="shared" si="950"/>
        <v>2.9912037037031165E-2</v>
      </c>
      <c r="I1383" s="35">
        <f t="shared" si="951"/>
        <v>3.4185185185178477E-2</v>
      </c>
      <c r="J1383" s="35">
        <f t="shared" si="952"/>
        <v>3.8458333333325788E-2</v>
      </c>
      <c r="K1383" s="36">
        <f t="shared" si="953"/>
        <v>4.2731481481473099E-2</v>
      </c>
      <c r="L1383" s="35">
        <f t="shared" si="954"/>
        <v>4.7004629629620404E-2</v>
      </c>
      <c r="M1383" s="35">
        <f t="shared" si="955"/>
        <v>5.1277777777767715E-2</v>
      </c>
      <c r="N1383" s="35">
        <f t="shared" si="956"/>
        <v>5.5550925925915026E-2</v>
      </c>
      <c r="O1383" s="35">
        <f t="shared" si="957"/>
        <v>5.9824074074062331E-2</v>
      </c>
      <c r="P1383" s="36">
        <f t="shared" si="958"/>
        <v>6.4097222222209649E-2</v>
      </c>
      <c r="Q1383" s="35">
        <f t="shared" si="959"/>
        <v>6.8370370370356953E-2</v>
      </c>
      <c r="R1383" s="35">
        <f t="shared" si="960"/>
        <v>7.2643518518504258E-2</v>
      </c>
      <c r="S1383" s="35">
        <f t="shared" si="961"/>
        <v>7.6916666666651576E-2</v>
      </c>
      <c r="T1383" s="35">
        <f t="shared" si="962"/>
        <v>8.118981481479888E-2</v>
      </c>
      <c r="U1383" s="36">
        <f t="shared" si="963"/>
        <v>8.5462962962946198E-2</v>
      </c>
      <c r="V1383" s="35">
        <f t="shared" si="964"/>
        <v>8.9736111111093503E-2</v>
      </c>
      <c r="W1383" s="37">
        <f t="shared" si="965"/>
        <v>9.0142060185167489E-2</v>
      </c>
      <c r="X1383" s="35">
        <f t="shared" si="966"/>
        <v>9.4009259259240807E-2</v>
      </c>
      <c r="Y1383" s="35">
        <f t="shared" si="967"/>
        <v>9.8282407407388125E-2</v>
      </c>
      <c r="Z1383" s="35">
        <f t="shared" si="968"/>
        <v>0.10255555555553543</v>
      </c>
      <c r="AA1383" s="36">
        <f t="shared" si="969"/>
        <v>0.10682870370368273</v>
      </c>
      <c r="AB1383" s="35">
        <f t="shared" si="970"/>
        <v>0.11110185185183005</v>
      </c>
      <c r="AC1383" s="35">
        <f t="shared" si="971"/>
        <v>0.11537499999997736</v>
      </c>
      <c r="AD1383" s="35">
        <f t="shared" si="972"/>
        <v>0.11964814814812466</v>
      </c>
      <c r="AE1383" s="35">
        <f t="shared" si="973"/>
        <v>0.12392129629627198</v>
      </c>
      <c r="AF1383" s="36">
        <f t="shared" si="974"/>
        <v>0.1281944444444193</v>
      </c>
      <c r="AG1383" s="35">
        <f t="shared" si="975"/>
        <v>0.1324675925925666</v>
      </c>
      <c r="AH1383" s="35">
        <f t="shared" si="976"/>
        <v>0.13674074074071391</v>
      </c>
      <c r="AI1383" s="35">
        <f t="shared" si="977"/>
        <v>0.14101388888886121</v>
      </c>
      <c r="AJ1383" s="35">
        <f t="shared" si="978"/>
        <v>0.14528703703700852</v>
      </c>
      <c r="AK1383" s="36">
        <f t="shared" si="979"/>
        <v>0.14956018518515585</v>
      </c>
      <c r="AL1383" s="35">
        <f t="shared" si="980"/>
        <v>0.15383333333330315</v>
      </c>
      <c r="AM1383" s="35">
        <f t="shared" si="981"/>
        <v>0.15810648148145046</v>
      </c>
      <c r="AN1383" s="35">
        <f t="shared" si="982"/>
        <v>0.16237962962959776</v>
      </c>
      <c r="AO1383" s="35">
        <f t="shared" si="983"/>
        <v>0.16665277777774506</v>
      </c>
      <c r="AP1383" s="36">
        <f t="shared" si="984"/>
        <v>0.1709259259258924</v>
      </c>
      <c r="AQ1383" s="35">
        <f t="shared" si="985"/>
        <v>0.1751990740740397</v>
      </c>
      <c r="AR1383" s="35">
        <f t="shared" si="986"/>
        <v>0.17947222222218701</v>
      </c>
      <c r="AS1383" s="38">
        <f t="shared" si="987"/>
        <v>0.18030548611107572</v>
      </c>
      <c r="AU1383" s="33">
        <v>4.2731481481473096E-3</v>
      </c>
    </row>
    <row r="1384" spans="1:47">
      <c r="A1384" s="33">
        <v>4.2743055555547098E-3</v>
      </c>
      <c r="B1384" s="34">
        <v>4.2743055555547098E-3</v>
      </c>
      <c r="C1384" s="35">
        <f t="shared" si="988"/>
        <v>8.5486111111094196E-3</v>
      </c>
      <c r="D1384" s="35">
        <f t="shared" si="946"/>
        <v>1.282291666666413E-2</v>
      </c>
      <c r="E1384" s="35">
        <f t="shared" si="947"/>
        <v>1.7097222222218839E-2</v>
      </c>
      <c r="F1384" s="36">
        <f t="shared" si="948"/>
        <v>2.1371527777773548E-2</v>
      </c>
      <c r="G1384" s="35">
        <f t="shared" si="949"/>
        <v>2.5645833333328261E-2</v>
      </c>
      <c r="H1384" s="35">
        <f t="shared" si="950"/>
        <v>2.992013888888297E-2</v>
      </c>
      <c r="I1384" s="35">
        <f t="shared" si="951"/>
        <v>3.4194444444437679E-2</v>
      </c>
      <c r="J1384" s="35">
        <f t="shared" si="952"/>
        <v>3.8468749999992391E-2</v>
      </c>
      <c r="K1384" s="36">
        <f t="shared" si="953"/>
        <v>4.2743055555547096E-2</v>
      </c>
      <c r="L1384" s="35">
        <f t="shared" si="954"/>
        <v>4.7017361111101809E-2</v>
      </c>
      <c r="M1384" s="35">
        <f t="shared" si="955"/>
        <v>5.1291666666656521E-2</v>
      </c>
      <c r="N1384" s="35">
        <f t="shared" si="956"/>
        <v>5.5565972222211227E-2</v>
      </c>
      <c r="O1384" s="35">
        <f t="shared" si="957"/>
        <v>5.9840277777765939E-2</v>
      </c>
      <c r="P1384" s="36">
        <f t="shared" si="958"/>
        <v>6.4114583333320652E-2</v>
      </c>
      <c r="Q1384" s="35">
        <f t="shared" si="959"/>
        <v>6.8388888888875357E-2</v>
      </c>
      <c r="R1384" s="35">
        <f t="shared" si="960"/>
        <v>7.2663194444430063E-2</v>
      </c>
      <c r="S1384" s="35">
        <f t="shared" si="961"/>
        <v>7.6937499999984782E-2</v>
      </c>
      <c r="T1384" s="35">
        <f t="shared" si="962"/>
        <v>8.1211805555539487E-2</v>
      </c>
      <c r="U1384" s="36">
        <f t="shared" si="963"/>
        <v>8.5486111111094193E-2</v>
      </c>
      <c r="V1384" s="35">
        <f t="shared" si="964"/>
        <v>8.9760416666648912E-2</v>
      </c>
      <c r="W1384" s="37">
        <f t="shared" si="965"/>
        <v>9.0166475694426595E-2</v>
      </c>
      <c r="X1384" s="35">
        <f t="shared" si="966"/>
        <v>9.4034722222203618E-2</v>
      </c>
      <c r="Y1384" s="35">
        <f t="shared" si="967"/>
        <v>9.8309027777758323E-2</v>
      </c>
      <c r="Z1384" s="35">
        <f t="shared" si="968"/>
        <v>0.10258333333331304</v>
      </c>
      <c r="AA1384" s="36">
        <f t="shared" si="969"/>
        <v>0.10685763888886775</v>
      </c>
      <c r="AB1384" s="35">
        <f t="shared" si="970"/>
        <v>0.11113194444442245</v>
      </c>
      <c r="AC1384" s="35">
        <f t="shared" si="971"/>
        <v>0.11540624999997716</v>
      </c>
      <c r="AD1384" s="35">
        <f t="shared" si="972"/>
        <v>0.11968055555553188</v>
      </c>
      <c r="AE1384" s="35">
        <f t="shared" si="973"/>
        <v>0.12395486111108658</v>
      </c>
      <c r="AF1384" s="36">
        <f t="shared" si="974"/>
        <v>0.1282291666666413</v>
      </c>
      <c r="AG1384" s="35">
        <f t="shared" si="975"/>
        <v>0.13250347222219599</v>
      </c>
      <c r="AH1384" s="35">
        <f t="shared" si="976"/>
        <v>0.13677777777775071</v>
      </c>
      <c r="AI1384" s="35">
        <f t="shared" si="977"/>
        <v>0.14105208333330543</v>
      </c>
      <c r="AJ1384" s="35">
        <f t="shared" si="978"/>
        <v>0.14532638888886013</v>
      </c>
      <c r="AK1384" s="36">
        <f t="shared" si="979"/>
        <v>0.14960069444441484</v>
      </c>
      <c r="AL1384" s="35">
        <f t="shared" si="980"/>
        <v>0.15387499999996956</v>
      </c>
      <c r="AM1384" s="35">
        <f t="shared" si="981"/>
        <v>0.15814930555552426</v>
      </c>
      <c r="AN1384" s="35">
        <f t="shared" si="982"/>
        <v>0.16242361111107897</v>
      </c>
      <c r="AO1384" s="35">
        <f t="shared" si="983"/>
        <v>0.16669791666663369</v>
      </c>
      <c r="AP1384" s="36">
        <f t="shared" si="984"/>
        <v>0.17097222222218839</v>
      </c>
      <c r="AQ1384" s="35">
        <f t="shared" si="985"/>
        <v>0.17524652777774311</v>
      </c>
      <c r="AR1384" s="35">
        <f t="shared" si="986"/>
        <v>0.17952083333329782</v>
      </c>
      <c r="AS1384" s="38">
        <f t="shared" si="987"/>
        <v>0.18035432291663098</v>
      </c>
      <c r="AU1384" s="33">
        <v>4.2743055555547098E-3</v>
      </c>
    </row>
    <row r="1385" spans="1:47">
      <c r="A1385" s="33">
        <v>4.2754629629621196E-3</v>
      </c>
      <c r="B1385" s="34">
        <v>4.2754629629621196E-3</v>
      </c>
      <c r="C1385" s="35">
        <f t="shared" si="988"/>
        <v>8.5509259259242392E-3</v>
      </c>
      <c r="D1385" s="35">
        <f t="shared" si="946"/>
        <v>1.2826388888886358E-2</v>
      </c>
      <c r="E1385" s="35">
        <f t="shared" si="947"/>
        <v>1.7101851851848478E-2</v>
      </c>
      <c r="F1385" s="36">
        <f t="shared" si="948"/>
        <v>2.1377314814810599E-2</v>
      </c>
      <c r="G1385" s="35">
        <f t="shared" si="949"/>
        <v>2.5652777777772716E-2</v>
      </c>
      <c r="H1385" s="35">
        <f t="shared" si="950"/>
        <v>2.9928240740734836E-2</v>
      </c>
      <c r="I1385" s="35">
        <f t="shared" si="951"/>
        <v>3.4203703703696957E-2</v>
      </c>
      <c r="J1385" s="35">
        <f t="shared" si="952"/>
        <v>3.8479166666659077E-2</v>
      </c>
      <c r="K1385" s="36">
        <f t="shared" si="953"/>
        <v>4.2754629629621198E-2</v>
      </c>
      <c r="L1385" s="35">
        <f t="shared" si="954"/>
        <v>4.7030092592583318E-2</v>
      </c>
      <c r="M1385" s="35">
        <f t="shared" si="955"/>
        <v>5.1305555555545432E-2</v>
      </c>
      <c r="N1385" s="35">
        <f t="shared" si="956"/>
        <v>5.5581018518507552E-2</v>
      </c>
      <c r="O1385" s="35">
        <f t="shared" si="957"/>
        <v>5.9856481481469673E-2</v>
      </c>
      <c r="P1385" s="36">
        <f t="shared" si="958"/>
        <v>6.4131944444431793E-2</v>
      </c>
      <c r="Q1385" s="35">
        <f t="shared" si="959"/>
        <v>6.8407407407393914E-2</v>
      </c>
      <c r="R1385" s="35">
        <f t="shared" si="960"/>
        <v>7.2682870370356034E-2</v>
      </c>
      <c r="S1385" s="35">
        <f t="shared" si="961"/>
        <v>7.6958333333318155E-2</v>
      </c>
      <c r="T1385" s="35">
        <f t="shared" si="962"/>
        <v>8.1233796296280275E-2</v>
      </c>
      <c r="U1385" s="36">
        <f t="shared" si="963"/>
        <v>8.5509259259242396E-2</v>
      </c>
      <c r="V1385" s="35">
        <f t="shared" si="964"/>
        <v>8.9784722222204516E-2</v>
      </c>
      <c r="W1385" s="37">
        <f t="shared" si="965"/>
        <v>9.0190891203685911E-2</v>
      </c>
      <c r="X1385" s="35">
        <f t="shared" si="966"/>
        <v>9.4060185185166637E-2</v>
      </c>
      <c r="Y1385" s="35">
        <f t="shared" si="967"/>
        <v>9.8335648148128757E-2</v>
      </c>
      <c r="Z1385" s="35">
        <f t="shared" si="968"/>
        <v>0.10261111111109086</v>
      </c>
      <c r="AA1385" s="36">
        <f t="shared" si="969"/>
        <v>0.10688657407405298</v>
      </c>
      <c r="AB1385" s="35">
        <f t="shared" si="970"/>
        <v>0.1111620370370151</v>
      </c>
      <c r="AC1385" s="35">
        <f t="shared" si="971"/>
        <v>0.11543749999997722</v>
      </c>
      <c r="AD1385" s="35">
        <f t="shared" si="972"/>
        <v>0.11971296296293935</v>
      </c>
      <c r="AE1385" s="35">
        <f t="shared" si="973"/>
        <v>0.12398842592590147</v>
      </c>
      <c r="AF1385" s="36">
        <f t="shared" si="974"/>
        <v>0.12826388888886359</v>
      </c>
      <c r="AG1385" s="35">
        <f t="shared" si="975"/>
        <v>0.13253935185182572</v>
      </c>
      <c r="AH1385" s="35">
        <f t="shared" si="976"/>
        <v>0.13681481481478783</v>
      </c>
      <c r="AI1385" s="35">
        <f t="shared" si="977"/>
        <v>0.14109027777774993</v>
      </c>
      <c r="AJ1385" s="35">
        <f t="shared" si="978"/>
        <v>0.14536574074071207</v>
      </c>
      <c r="AK1385" s="36">
        <f t="shared" si="979"/>
        <v>0.14964120370367417</v>
      </c>
      <c r="AL1385" s="35">
        <f t="shared" si="980"/>
        <v>0.15391666666663631</v>
      </c>
      <c r="AM1385" s="35">
        <f t="shared" si="981"/>
        <v>0.15819212962959842</v>
      </c>
      <c r="AN1385" s="35">
        <f t="shared" si="982"/>
        <v>0.16246759259256055</v>
      </c>
      <c r="AO1385" s="35">
        <f t="shared" si="983"/>
        <v>0.16674305555552266</v>
      </c>
      <c r="AP1385" s="36">
        <f t="shared" si="984"/>
        <v>0.17101851851848479</v>
      </c>
      <c r="AQ1385" s="35">
        <f t="shared" si="985"/>
        <v>0.1752939814814469</v>
      </c>
      <c r="AR1385" s="35">
        <f t="shared" si="986"/>
        <v>0.17956944444440903</v>
      </c>
      <c r="AS1385" s="38">
        <f t="shared" si="987"/>
        <v>0.18040315972218665</v>
      </c>
      <c r="AU1385" s="33">
        <v>4.2754629629621196E-3</v>
      </c>
    </row>
    <row r="1386" spans="1:47">
      <c r="A1386" s="33">
        <v>4.2766203703695303E-3</v>
      </c>
      <c r="B1386" s="34">
        <v>4.2766203703695303E-3</v>
      </c>
      <c r="C1386" s="35">
        <f t="shared" si="988"/>
        <v>8.5532407407390605E-3</v>
      </c>
      <c r="D1386" s="35">
        <f t="shared" si="946"/>
        <v>1.2829861111108591E-2</v>
      </c>
      <c r="E1386" s="35">
        <f t="shared" si="947"/>
        <v>1.7106481481478121E-2</v>
      </c>
      <c r="F1386" s="36">
        <f t="shared" si="948"/>
        <v>2.138310185184765E-2</v>
      </c>
      <c r="G1386" s="35">
        <f t="shared" si="949"/>
        <v>2.5659722222217182E-2</v>
      </c>
      <c r="H1386" s="35">
        <f t="shared" si="950"/>
        <v>2.9936342592586714E-2</v>
      </c>
      <c r="I1386" s="35">
        <f t="shared" si="951"/>
        <v>3.4212962962956242E-2</v>
      </c>
      <c r="J1386" s="35">
        <f t="shared" si="952"/>
        <v>3.8489583333325771E-2</v>
      </c>
      <c r="K1386" s="36">
        <f t="shared" si="953"/>
        <v>4.2766203703695299E-2</v>
      </c>
      <c r="L1386" s="35">
        <f t="shared" si="954"/>
        <v>4.7042824074064835E-2</v>
      </c>
      <c r="M1386" s="35">
        <f t="shared" si="955"/>
        <v>5.1319444444434363E-2</v>
      </c>
      <c r="N1386" s="35">
        <f t="shared" si="956"/>
        <v>5.5596064814803892E-2</v>
      </c>
      <c r="O1386" s="35">
        <f t="shared" si="957"/>
        <v>5.9872685185173427E-2</v>
      </c>
      <c r="P1386" s="36">
        <f t="shared" si="958"/>
        <v>6.4149305555542949E-2</v>
      </c>
      <c r="Q1386" s="35">
        <f t="shared" si="959"/>
        <v>6.8425925925912484E-2</v>
      </c>
      <c r="R1386" s="35">
        <f t="shared" si="960"/>
        <v>7.270254629628202E-2</v>
      </c>
      <c r="S1386" s="35">
        <f t="shared" si="961"/>
        <v>7.6979166666651541E-2</v>
      </c>
      <c r="T1386" s="35">
        <f t="shared" si="962"/>
        <v>8.1255787037021077E-2</v>
      </c>
      <c r="U1386" s="36">
        <f t="shared" si="963"/>
        <v>8.5532407407390598E-2</v>
      </c>
      <c r="V1386" s="35">
        <f t="shared" si="964"/>
        <v>8.9809027777760134E-2</v>
      </c>
      <c r="W1386" s="37">
        <f t="shared" si="965"/>
        <v>9.021530671294524E-2</v>
      </c>
      <c r="X1386" s="35">
        <f t="shared" si="966"/>
        <v>9.4085648148129669E-2</v>
      </c>
      <c r="Y1386" s="35">
        <f t="shared" si="967"/>
        <v>9.8362268518499191E-2</v>
      </c>
      <c r="Z1386" s="35">
        <f t="shared" si="968"/>
        <v>0.10263888888886873</v>
      </c>
      <c r="AA1386" s="36">
        <f t="shared" si="969"/>
        <v>0.10691550925923826</v>
      </c>
      <c r="AB1386" s="35">
        <f t="shared" si="970"/>
        <v>0.11119212962960778</v>
      </c>
      <c r="AC1386" s="35">
        <f t="shared" si="971"/>
        <v>0.11546874999997732</v>
      </c>
      <c r="AD1386" s="35">
        <f t="shared" si="972"/>
        <v>0.11974537037034685</v>
      </c>
      <c r="AE1386" s="35">
        <f t="shared" si="973"/>
        <v>0.12402199074071638</v>
      </c>
      <c r="AF1386" s="36">
        <f t="shared" si="974"/>
        <v>0.1282986111110859</v>
      </c>
      <c r="AG1386" s="35">
        <f t="shared" si="975"/>
        <v>0.13257523148145545</v>
      </c>
      <c r="AH1386" s="35">
        <f t="shared" si="976"/>
        <v>0.13685185185182497</v>
      </c>
      <c r="AI1386" s="35">
        <f t="shared" si="977"/>
        <v>0.14112847222219449</v>
      </c>
      <c r="AJ1386" s="35">
        <f t="shared" si="978"/>
        <v>0.14540509259256404</v>
      </c>
      <c r="AK1386" s="36">
        <f t="shared" si="979"/>
        <v>0.14968171296293356</v>
      </c>
      <c r="AL1386" s="35">
        <f t="shared" si="980"/>
        <v>0.15395833333330308</v>
      </c>
      <c r="AM1386" s="35">
        <f t="shared" si="981"/>
        <v>0.15823495370367263</v>
      </c>
      <c r="AN1386" s="35">
        <f t="shared" si="982"/>
        <v>0.16251157407404215</v>
      </c>
      <c r="AO1386" s="35">
        <f t="shared" si="983"/>
        <v>0.16678819444441167</v>
      </c>
      <c r="AP1386" s="36">
        <f t="shared" si="984"/>
        <v>0.1710648148147812</v>
      </c>
      <c r="AQ1386" s="35">
        <f t="shared" si="985"/>
        <v>0.17534143518515075</v>
      </c>
      <c r="AR1386" s="35">
        <f t="shared" si="986"/>
        <v>0.17961805555552027</v>
      </c>
      <c r="AS1386" s="38">
        <f t="shared" si="987"/>
        <v>0.18045199652774233</v>
      </c>
      <c r="AU1386" s="33">
        <v>4.2766203703695303E-3</v>
      </c>
    </row>
    <row r="1387" spans="1:47">
      <c r="A1387" s="33">
        <v>4.2777777777769296E-3</v>
      </c>
      <c r="B1387" s="34">
        <v>4.2777777777769296E-3</v>
      </c>
      <c r="C1387" s="35">
        <f t="shared" si="988"/>
        <v>8.5555555555538593E-3</v>
      </c>
      <c r="D1387" s="35">
        <f t="shared" si="946"/>
        <v>1.2833333333330789E-2</v>
      </c>
      <c r="E1387" s="35">
        <f t="shared" si="947"/>
        <v>1.7111111111107719E-2</v>
      </c>
      <c r="F1387" s="36">
        <f t="shared" si="948"/>
        <v>2.1388888888884648E-2</v>
      </c>
      <c r="G1387" s="35">
        <f t="shared" si="949"/>
        <v>2.5666666666661578E-2</v>
      </c>
      <c r="H1387" s="35">
        <f t="shared" si="950"/>
        <v>2.9944444444438507E-2</v>
      </c>
      <c r="I1387" s="35">
        <f t="shared" si="951"/>
        <v>3.4222222222215437E-2</v>
      </c>
      <c r="J1387" s="35">
        <f t="shared" si="952"/>
        <v>3.8499999999992367E-2</v>
      </c>
      <c r="K1387" s="36">
        <f t="shared" si="953"/>
        <v>4.2777777777769296E-2</v>
      </c>
      <c r="L1387" s="35">
        <f t="shared" si="954"/>
        <v>4.7055555555546226E-2</v>
      </c>
      <c r="M1387" s="35">
        <f t="shared" si="955"/>
        <v>5.1333333333323156E-2</v>
      </c>
      <c r="N1387" s="35">
        <f t="shared" si="956"/>
        <v>5.5611111111100085E-2</v>
      </c>
      <c r="O1387" s="35">
        <f t="shared" si="957"/>
        <v>5.9888888888877015E-2</v>
      </c>
      <c r="P1387" s="36">
        <f t="shared" si="958"/>
        <v>6.4166666666653938E-2</v>
      </c>
      <c r="Q1387" s="35">
        <f t="shared" si="959"/>
        <v>6.8444444444430874E-2</v>
      </c>
      <c r="R1387" s="35">
        <f t="shared" si="960"/>
        <v>7.2722222222207811E-2</v>
      </c>
      <c r="S1387" s="35">
        <f t="shared" si="961"/>
        <v>7.6999999999984733E-2</v>
      </c>
      <c r="T1387" s="35">
        <f t="shared" si="962"/>
        <v>8.1277777777761656E-2</v>
      </c>
      <c r="U1387" s="36">
        <f t="shared" si="963"/>
        <v>8.5555555555538593E-2</v>
      </c>
      <c r="V1387" s="35">
        <f t="shared" si="964"/>
        <v>8.9833333333315529E-2</v>
      </c>
      <c r="W1387" s="37">
        <f t="shared" si="965"/>
        <v>9.0239722222204333E-2</v>
      </c>
      <c r="X1387" s="35">
        <f t="shared" si="966"/>
        <v>9.4111111111092452E-2</v>
      </c>
      <c r="Y1387" s="35">
        <f t="shared" si="967"/>
        <v>9.8388888888869375E-2</v>
      </c>
      <c r="Z1387" s="35">
        <f t="shared" si="968"/>
        <v>0.10266666666664631</v>
      </c>
      <c r="AA1387" s="36">
        <f t="shared" si="969"/>
        <v>0.10694444444442325</v>
      </c>
      <c r="AB1387" s="35">
        <f t="shared" si="970"/>
        <v>0.11122222222220017</v>
      </c>
      <c r="AC1387" s="35">
        <f t="shared" si="971"/>
        <v>0.11549999999997709</v>
      </c>
      <c r="AD1387" s="35">
        <f t="shared" si="972"/>
        <v>0.11977777777775403</v>
      </c>
      <c r="AE1387" s="35">
        <f t="shared" si="973"/>
        <v>0.12405555555553097</v>
      </c>
      <c r="AF1387" s="36">
        <f t="shared" si="974"/>
        <v>0.12833333333330788</v>
      </c>
      <c r="AG1387" s="35">
        <f t="shared" si="975"/>
        <v>0.13261111111108481</v>
      </c>
      <c r="AH1387" s="35">
        <f t="shared" si="976"/>
        <v>0.13688888888886175</v>
      </c>
      <c r="AI1387" s="35">
        <f t="shared" si="977"/>
        <v>0.14116666666663868</v>
      </c>
      <c r="AJ1387" s="35">
        <f t="shared" si="978"/>
        <v>0.14544444444441562</v>
      </c>
      <c r="AK1387" s="36">
        <f t="shared" si="979"/>
        <v>0.14972222222219253</v>
      </c>
      <c r="AL1387" s="35">
        <f t="shared" si="980"/>
        <v>0.15399999999996947</v>
      </c>
      <c r="AM1387" s="35">
        <f t="shared" si="981"/>
        <v>0.1582777777777464</v>
      </c>
      <c r="AN1387" s="35">
        <f t="shared" si="982"/>
        <v>0.16255555555552331</v>
      </c>
      <c r="AO1387" s="35">
        <f t="shared" si="983"/>
        <v>0.16683333333330025</v>
      </c>
      <c r="AP1387" s="36">
        <f t="shared" si="984"/>
        <v>0.17111111111107719</v>
      </c>
      <c r="AQ1387" s="35">
        <f t="shared" si="985"/>
        <v>0.17538888888885412</v>
      </c>
      <c r="AR1387" s="35">
        <f t="shared" si="986"/>
        <v>0.17966666666663106</v>
      </c>
      <c r="AS1387" s="38">
        <f t="shared" si="987"/>
        <v>0.18050083333329756</v>
      </c>
      <c r="AU1387" s="33">
        <v>4.2777777777769296E-3</v>
      </c>
    </row>
    <row r="1388" spans="1:47">
      <c r="A1388" s="33">
        <v>4.2789351851843403E-3</v>
      </c>
      <c r="B1388" s="34">
        <v>4.2789351851843403E-3</v>
      </c>
      <c r="C1388" s="35">
        <f t="shared" si="988"/>
        <v>8.5578703703686806E-3</v>
      </c>
      <c r="D1388" s="35">
        <f t="shared" si="946"/>
        <v>1.283680555555302E-2</v>
      </c>
      <c r="E1388" s="35">
        <f t="shared" si="947"/>
        <v>1.7115740740737361E-2</v>
      </c>
      <c r="F1388" s="36">
        <f t="shared" si="948"/>
        <v>2.1394675925921702E-2</v>
      </c>
      <c r="G1388" s="35">
        <f t="shared" si="949"/>
        <v>2.567361111110604E-2</v>
      </c>
      <c r="H1388" s="35">
        <f t="shared" si="950"/>
        <v>2.9952546296290381E-2</v>
      </c>
      <c r="I1388" s="35">
        <f t="shared" si="951"/>
        <v>3.4231481481474722E-2</v>
      </c>
      <c r="J1388" s="35">
        <f t="shared" si="952"/>
        <v>3.851041666665906E-2</v>
      </c>
      <c r="K1388" s="36">
        <f t="shared" si="953"/>
        <v>4.2789351851843405E-2</v>
      </c>
      <c r="L1388" s="35">
        <f t="shared" si="954"/>
        <v>4.7068287037027742E-2</v>
      </c>
      <c r="M1388" s="35">
        <f t="shared" si="955"/>
        <v>5.134722222221208E-2</v>
      </c>
      <c r="N1388" s="35">
        <f t="shared" si="956"/>
        <v>5.5626157407396425E-2</v>
      </c>
      <c r="O1388" s="35">
        <f t="shared" si="957"/>
        <v>5.9905092592580762E-2</v>
      </c>
      <c r="P1388" s="36">
        <f t="shared" si="958"/>
        <v>6.4184027777765107E-2</v>
      </c>
      <c r="Q1388" s="35">
        <f t="shared" si="959"/>
        <v>6.8462962962949445E-2</v>
      </c>
      <c r="R1388" s="35">
        <f t="shared" si="960"/>
        <v>7.2741898148133782E-2</v>
      </c>
      <c r="S1388" s="35">
        <f t="shared" si="961"/>
        <v>7.702083333331812E-2</v>
      </c>
      <c r="T1388" s="35">
        <f t="shared" si="962"/>
        <v>8.1299768518502472E-2</v>
      </c>
      <c r="U1388" s="36">
        <f t="shared" si="963"/>
        <v>8.5578703703686809E-2</v>
      </c>
      <c r="V1388" s="35">
        <f t="shared" si="964"/>
        <v>8.9857638888871147E-2</v>
      </c>
      <c r="W1388" s="37">
        <f t="shared" si="965"/>
        <v>9.0264137731463648E-2</v>
      </c>
      <c r="X1388" s="35">
        <f t="shared" si="966"/>
        <v>9.4136574074055485E-2</v>
      </c>
      <c r="Y1388" s="35">
        <f t="shared" si="967"/>
        <v>9.8415509259239822E-2</v>
      </c>
      <c r="Z1388" s="35">
        <f t="shared" si="968"/>
        <v>0.10269444444442416</v>
      </c>
      <c r="AA1388" s="36">
        <f t="shared" si="969"/>
        <v>0.10697337962960851</v>
      </c>
      <c r="AB1388" s="35">
        <f t="shared" si="970"/>
        <v>0.11125231481479285</v>
      </c>
      <c r="AC1388" s="35">
        <f t="shared" si="971"/>
        <v>0.11553124999997719</v>
      </c>
      <c r="AD1388" s="35">
        <f t="shared" si="972"/>
        <v>0.11981018518516152</v>
      </c>
      <c r="AE1388" s="35">
        <f t="shared" si="973"/>
        <v>0.12408912037034586</v>
      </c>
      <c r="AF1388" s="36">
        <f t="shared" si="974"/>
        <v>0.12836805555553021</v>
      </c>
      <c r="AG1388" s="35">
        <f t="shared" si="975"/>
        <v>0.13264699074071454</v>
      </c>
      <c r="AH1388" s="35">
        <f t="shared" si="976"/>
        <v>0.13692592592589889</v>
      </c>
      <c r="AI1388" s="35">
        <f t="shared" si="977"/>
        <v>0.14120486111108324</v>
      </c>
      <c r="AJ1388" s="35">
        <f t="shared" si="978"/>
        <v>0.14548379629626756</v>
      </c>
      <c r="AK1388" s="36">
        <f t="shared" si="979"/>
        <v>0.14976273148145192</v>
      </c>
      <c r="AL1388" s="35">
        <f t="shared" si="980"/>
        <v>0.15404166666663624</v>
      </c>
      <c r="AM1388" s="35">
        <f t="shared" si="981"/>
        <v>0.15832060185182059</v>
      </c>
      <c r="AN1388" s="35">
        <f t="shared" si="982"/>
        <v>0.16259953703700494</v>
      </c>
      <c r="AO1388" s="35">
        <f t="shared" si="983"/>
        <v>0.16687847222218927</v>
      </c>
      <c r="AP1388" s="36">
        <f t="shared" si="984"/>
        <v>0.17115740740737362</v>
      </c>
      <c r="AQ1388" s="35">
        <f t="shared" si="985"/>
        <v>0.17543634259255794</v>
      </c>
      <c r="AR1388" s="35">
        <f t="shared" si="986"/>
        <v>0.17971527777774229</v>
      </c>
      <c r="AS1388" s="38">
        <f t="shared" si="987"/>
        <v>0.18054967013885323</v>
      </c>
      <c r="AU1388" s="33">
        <v>4.2789351851843403E-3</v>
      </c>
    </row>
    <row r="1389" spans="1:47">
      <c r="A1389" s="33">
        <v>4.2800925925917397E-3</v>
      </c>
      <c r="B1389" s="34">
        <v>4.2800925925917397E-3</v>
      </c>
      <c r="C1389" s="35">
        <f t="shared" si="988"/>
        <v>8.5601851851834793E-3</v>
      </c>
      <c r="D1389" s="35">
        <f t="shared" si="946"/>
        <v>1.284027777777522E-2</v>
      </c>
      <c r="E1389" s="35">
        <f t="shared" si="947"/>
        <v>1.7120370370366959E-2</v>
      </c>
      <c r="F1389" s="36">
        <f t="shared" si="948"/>
        <v>2.1400462962958697E-2</v>
      </c>
      <c r="G1389" s="35">
        <f t="shared" si="949"/>
        <v>2.568055555555044E-2</v>
      </c>
      <c r="H1389" s="35">
        <f t="shared" si="950"/>
        <v>2.9960648148142179E-2</v>
      </c>
      <c r="I1389" s="35">
        <f t="shared" si="951"/>
        <v>3.4240740740733917E-2</v>
      </c>
      <c r="J1389" s="35">
        <f t="shared" si="952"/>
        <v>3.8520833333325656E-2</v>
      </c>
      <c r="K1389" s="36">
        <f t="shared" si="953"/>
        <v>4.2800925925917395E-2</v>
      </c>
      <c r="L1389" s="35">
        <f t="shared" si="954"/>
        <v>4.7081018518509134E-2</v>
      </c>
      <c r="M1389" s="35">
        <f t="shared" si="955"/>
        <v>5.1361111111100879E-2</v>
      </c>
      <c r="N1389" s="35">
        <f t="shared" si="956"/>
        <v>5.5641203703692618E-2</v>
      </c>
      <c r="O1389" s="35">
        <f t="shared" si="957"/>
        <v>5.9921296296284357E-2</v>
      </c>
      <c r="P1389" s="36">
        <f t="shared" si="958"/>
        <v>6.4201388888876096E-2</v>
      </c>
      <c r="Q1389" s="35">
        <f t="shared" si="959"/>
        <v>6.8481481481467835E-2</v>
      </c>
      <c r="R1389" s="35">
        <f t="shared" si="960"/>
        <v>7.2761574074059573E-2</v>
      </c>
      <c r="S1389" s="35">
        <f t="shared" si="961"/>
        <v>7.7041666666651312E-2</v>
      </c>
      <c r="T1389" s="35">
        <f t="shared" si="962"/>
        <v>8.1321759259243051E-2</v>
      </c>
      <c r="U1389" s="36">
        <f t="shared" si="963"/>
        <v>8.560185185183479E-2</v>
      </c>
      <c r="V1389" s="35">
        <f t="shared" si="964"/>
        <v>8.9881944444426529E-2</v>
      </c>
      <c r="W1389" s="37">
        <f t="shared" si="965"/>
        <v>9.0288553240722741E-2</v>
      </c>
      <c r="X1389" s="35">
        <f t="shared" si="966"/>
        <v>9.4162037037018267E-2</v>
      </c>
      <c r="Y1389" s="35">
        <f t="shared" si="967"/>
        <v>9.8442129629610006E-2</v>
      </c>
      <c r="Z1389" s="35">
        <f t="shared" si="968"/>
        <v>0.10272222222220176</v>
      </c>
      <c r="AA1389" s="36">
        <f t="shared" si="969"/>
        <v>0.1070023148147935</v>
      </c>
      <c r="AB1389" s="35">
        <f t="shared" si="970"/>
        <v>0.11128240740738524</v>
      </c>
      <c r="AC1389" s="35">
        <f t="shared" si="971"/>
        <v>0.11556249999997698</v>
      </c>
      <c r="AD1389" s="35">
        <f t="shared" si="972"/>
        <v>0.11984259259256871</v>
      </c>
      <c r="AE1389" s="35">
        <f t="shared" si="973"/>
        <v>0.12412268518516045</v>
      </c>
      <c r="AF1389" s="36">
        <f t="shared" si="974"/>
        <v>0.12840277777775219</v>
      </c>
      <c r="AG1389" s="35">
        <f t="shared" si="975"/>
        <v>0.13268287037034393</v>
      </c>
      <c r="AH1389" s="35">
        <f t="shared" si="976"/>
        <v>0.13696296296293567</v>
      </c>
      <c r="AI1389" s="35">
        <f t="shared" si="977"/>
        <v>0.14124305555552741</v>
      </c>
      <c r="AJ1389" s="35">
        <f t="shared" si="978"/>
        <v>0.14552314814811915</v>
      </c>
      <c r="AK1389" s="36">
        <f t="shared" si="979"/>
        <v>0.14980324074071089</v>
      </c>
      <c r="AL1389" s="35">
        <f t="shared" si="980"/>
        <v>0.15408333333330262</v>
      </c>
      <c r="AM1389" s="35">
        <f t="shared" si="981"/>
        <v>0.15836342592589436</v>
      </c>
      <c r="AN1389" s="35">
        <f t="shared" si="982"/>
        <v>0.1626435185184861</v>
      </c>
      <c r="AO1389" s="35">
        <f t="shared" si="983"/>
        <v>0.16692361111107784</v>
      </c>
      <c r="AP1389" s="36">
        <f t="shared" si="984"/>
        <v>0.17120370370366958</v>
      </c>
      <c r="AQ1389" s="35">
        <f t="shared" si="985"/>
        <v>0.17548379629626132</v>
      </c>
      <c r="AR1389" s="35">
        <f t="shared" si="986"/>
        <v>0.17976388888885306</v>
      </c>
      <c r="AS1389" s="38">
        <f t="shared" si="987"/>
        <v>0.18059850694440846</v>
      </c>
      <c r="AU1389" s="33">
        <v>4.2800925925917397E-3</v>
      </c>
    </row>
    <row r="1390" spans="1:47">
      <c r="A1390" s="33">
        <v>4.2812499999991503E-3</v>
      </c>
      <c r="B1390" s="34">
        <v>4.2812499999991503E-3</v>
      </c>
      <c r="C1390" s="35">
        <f t="shared" si="988"/>
        <v>8.5624999999983006E-3</v>
      </c>
      <c r="D1390" s="35">
        <f t="shared" si="946"/>
        <v>1.2843749999997451E-2</v>
      </c>
      <c r="E1390" s="35">
        <f t="shared" si="947"/>
        <v>1.7124999999996601E-2</v>
      </c>
      <c r="F1390" s="36">
        <f t="shared" si="948"/>
        <v>2.1406249999995752E-2</v>
      </c>
      <c r="G1390" s="35">
        <f t="shared" si="949"/>
        <v>2.5687499999994902E-2</v>
      </c>
      <c r="H1390" s="35">
        <f t="shared" si="950"/>
        <v>2.9968749999994052E-2</v>
      </c>
      <c r="I1390" s="35">
        <f t="shared" si="951"/>
        <v>3.4249999999993203E-2</v>
      </c>
      <c r="J1390" s="35">
        <f t="shared" si="952"/>
        <v>3.8531249999992356E-2</v>
      </c>
      <c r="K1390" s="36">
        <f t="shared" si="953"/>
        <v>4.2812499999991503E-2</v>
      </c>
      <c r="L1390" s="35">
        <f t="shared" si="954"/>
        <v>4.709374999999065E-2</v>
      </c>
      <c r="M1390" s="35">
        <f t="shared" si="955"/>
        <v>5.1374999999989804E-2</v>
      </c>
      <c r="N1390" s="35">
        <f t="shared" si="956"/>
        <v>5.5656249999988958E-2</v>
      </c>
      <c r="O1390" s="35">
        <f t="shared" si="957"/>
        <v>5.9937499999988104E-2</v>
      </c>
      <c r="P1390" s="36">
        <f t="shared" si="958"/>
        <v>6.4218749999987251E-2</v>
      </c>
      <c r="Q1390" s="35">
        <f t="shared" si="959"/>
        <v>6.8499999999986405E-2</v>
      </c>
      <c r="R1390" s="35">
        <f t="shared" si="960"/>
        <v>7.2781249999985559E-2</v>
      </c>
      <c r="S1390" s="35">
        <f t="shared" si="961"/>
        <v>7.7062499999984713E-2</v>
      </c>
      <c r="T1390" s="35">
        <f t="shared" si="962"/>
        <v>8.1343749999983853E-2</v>
      </c>
      <c r="U1390" s="36">
        <f t="shared" si="963"/>
        <v>8.5624999999983006E-2</v>
      </c>
      <c r="V1390" s="35">
        <f t="shared" si="964"/>
        <v>8.990624999998216E-2</v>
      </c>
      <c r="W1390" s="37">
        <f t="shared" si="965"/>
        <v>9.031296874998207E-2</v>
      </c>
      <c r="X1390" s="35">
        <f t="shared" si="966"/>
        <v>9.41874999999813E-2</v>
      </c>
      <c r="Y1390" s="35">
        <f t="shared" si="967"/>
        <v>9.8468749999980454E-2</v>
      </c>
      <c r="Z1390" s="35">
        <f t="shared" si="968"/>
        <v>0.10274999999997961</v>
      </c>
      <c r="AA1390" s="36">
        <f t="shared" si="969"/>
        <v>0.10703124999997876</v>
      </c>
      <c r="AB1390" s="35">
        <f t="shared" si="970"/>
        <v>0.11131249999997792</v>
      </c>
      <c r="AC1390" s="35">
        <f t="shared" si="971"/>
        <v>0.11559374999997706</v>
      </c>
      <c r="AD1390" s="35">
        <f t="shared" si="972"/>
        <v>0.11987499999997621</v>
      </c>
      <c r="AE1390" s="35">
        <f t="shared" si="973"/>
        <v>0.12415624999997536</v>
      </c>
      <c r="AF1390" s="36">
        <f t="shared" si="974"/>
        <v>0.1284374999999745</v>
      </c>
      <c r="AG1390" s="35">
        <f t="shared" si="975"/>
        <v>0.13271874999997366</v>
      </c>
      <c r="AH1390" s="35">
        <f t="shared" si="976"/>
        <v>0.13699999999997281</v>
      </c>
      <c r="AI1390" s="35">
        <f t="shared" si="977"/>
        <v>0.14128124999997196</v>
      </c>
      <c r="AJ1390" s="35">
        <f t="shared" si="978"/>
        <v>0.14556249999997112</v>
      </c>
      <c r="AK1390" s="36">
        <f t="shared" si="979"/>
        <v>0.14984374999997027</v>
      </c>
      <c r="AL1390" s="35">
        <f t="shared" si="980"/>
        <v>0.15412499999996943</v>
      </c>
      <c r="AM1390" s="35">
        <f t="shared" si="981"/>
        <v>0.15840624999996855</v>
      </c>
      <c r="AN1390" s="35">
        <f t="shared" si="982"/>
        <v>0.16268749999996771</v>
      </c>
      <c r="AO1390" s="35">
        <f t="shared" si="983"/>
        <v>0.16696874999996686</v>
      </c>
      <c r="AP1390" s="36">
        <f t="shared" si="984"/>
        <v>0.17124999999996601</v>
      </c>
      <c r="AQ1390" s="35">
        <f t="shared" si="985"/>
        <v>0.17553124999996517</v>
      </c>
      <c r="AR1390" s="35">
        <f t="shared" si="986"/>
        <v>0.17981249999996432</v>
      </c>
      <c r="AS1390" s="38">
        <f t="shared" si="987"/>
        <v>0.18064734374996416</v>
      </c>
      <c r="AU1390" s="33">
        <v>4.2812499999991503E-3</v>
      </c>
    </row>
    <row r="1391" spans="1:47">
      <c r="A1391" s="33">
        <v>4.2824074074065497E-3</v>
      </c>
      <c r="B1391" s="34">
        <v>4.2824074074065497E-3</v>
      </c>
      <c r="C1391" s="35">
        <f t="shared" si="988"/>
        <v>8.5648148148130994E-3</v>
      </c>
      <c r="D1391" s="35">
        <f t="shared" si="946"/>
        <v>1.2847222222219649E-2</v>
      </c>
      <c r="E1391" s="35">
        <f t="shared" si="947"/>
        <v>1.7129629629626199E-2</v>
      </c>
      <c r="F1391" s="36">
        <f t="shared" si="948"/>
        <v>2.1412037037032747E-2</v>
      </c>
      <c r="G1391" s="35">
        <f t="shared" si="949"/>
        <v>2.5694444444439298E-2</v>
      </c>
      <c r="H1391" s="35">
        <f t="shared" si="950"/>
        <v>2.997685185184585E-2</v>
      </c>
      <c r="I1391" s="35">
        <f t="shared" si="951"/>
        <v>3.4259259259252398E-2</v>
      </c>
      <c r="J1391" s="35">
        <f t="shared" si="952"/>
        <v>3.8541666666658946E-2</v>
      </c>
      <c r="K1391" s="36">
        <f t="shared" si="953"/>
        <v>4.2824074074065493E-2</v>
      </c>
      <c r="L1391" s="35">
        <f t="shared" si="954"/>
        <v>4.7106481481472048E-2</v>
      </c>
      <c r="M1391" s="35">
        <f t="shared" si="955"/>
        <v>5.1388888888878596E-2</v>
      </c>
      <c r="N1391" s="35">
        <f t="shared" si="956"/>
        <v>5.5671296296285144E-2</v>
      </c>
      <c r="O1391" s="35">
        <f t="shared" si="957"/>
        <v>5.9953703703691699E-2</v>
      </c>
      <c r="P1391" s="36">
        <f t="shared" si="958"/>
        <v>6.423611111109824E-2</v>
      </c>
      <c r="Q1391" s="35">
        <f t="shared" si="959"/>
        <v>6.8518518518504795E-2</v>
      </c>
      <c r="R1391" s="35">
        <f t="shared" si="960"/>
        <v>7.280092592591135E-2</v>
      </c>
      <c r="S1391" s="35">
        <f t="shared" si="961"/>
        <v>7.7083333333317891E-2</v>
      </c>
      <c r="T1391" s="35">
        <f t="shared" si="962"/>
        <v>8.1365740740724446E-2</v>
      </c>
      <c r="U1391" s="36">
        <f t="shared" si="963"/>
        <v>8.5648148148130987E-2</v>
      </c>
      <c r="V1391" s="35">
        <f t="shared" si="964"/>
        <v>8.9930555555537542E-2</v>
      </c>
      <c r="W1391" s="37">
        <f t="shared" si="965"/>
        <v>9.0337384259241163E-2</v>
      </c>
      <c r="X1391" s="35">
        <f t="shared" si="966"/>
        <v>9.4212962962944097E-2</v>
      </c>
      <c r="Y1391" s="35">
        <f t="shared" si="967"/>
        <v>9.8495370370350638E-2</v>
      </c>
      <c r="Z1391" s="35">
        <f t="shared" si="968"/>
        <v>0.10277777777775719</v>
      </c>
      <c r="AA1391" s="36">
        <f t="shared" si="969"/>
        <v>0.10706018518516375</v>
      </c>
      <c r="AB1391" s="35">
        <f t="shared" si="970"/>
        <v>0.11134259259257029</v>
      </c>
      <c r="AC1391" s="35">
        <f t="shared" si="971"/>
        <v>0.11562499999997684</v>
      </c>
      <c r="AD1391" s="35">
        <f t="shared" si="972"/>
        <v>0.1199074074073834</v>
      </c>
      <c r="AE1391" s="35">
        <f t="shared" si="973"/>
        <v>0.12418981481478994</v>
      </c>
      <c r="AF1391" s="36">
        <f t="shared" si="974"/>
        <v>0.12847222222219648</v>
      </c>
      <c r="AG1391" s="35">
        <f t="shared" si="975"/>
        <v>0.13275462962960305</v>
      </c>
      <c r="AH1391" s="35">
        <f t="shared" si="976"/>
        <v>0.13703703703700959</v>
      </c>
      <c r="AI1391" s="35">
        <f t="shared" si="977"/>
        <v>0.14131944444441613</v>
      </c>
      <c r="AJ1391" s="35">
        <f t="shared" si="978"/>
        <v>0.1456018518518227</v>
      </c>
      <c r="AK1391" s="36">
        <f t="shared" si="979"/>
        <v>0.14988425925922924</v>
      </c>
      <c r="AL1391" s="35">
        <f t="shared" si="980"/>
        <v>0.15416666666663578</v>
      </c>
      <c r="AM1391" s="35">
        <f t="shared" si="981"/>
        <v>0.15844907407404235</v>
      </c>
      <c r="AN1391" s="35">
        <f t="shared" si="982"/>
        <v>0.16273148148144889</v>
      </c>
      <c r="AO1391" s="35">
        <f t="shared" si="983"/>
        <v>0.16701388888885543</v>
      </c>
      <c r="AP1391" s="36">
        <f t="shared" si="984"/>
        <v>0.17129629629626197</v>
      </c>
      <c r="AQ1391" s="35">
        <f t="shared" si="985"/>
        <v>0.17557870370366854</v>
      </c>
      <c r="AR1391" s="35">
        <f t="shared" si="986"/>
        <v>0.17986111111107508</v>
      </c>
      <c r="AS1391" s="38">
        <f t="shared" si="987"/>
        <v>0.18069618055551936</v>
      </c>
      <c r="AU1391" s="33">
        <v>4.2824074074065497E-3</v>
      </c>
    </row>
    <row r="1392" spans="1:47">
      <c r="A1392" s="33">
        <v>4.2835648148139603E-3</v>
      </c>
      <c r="B1392" s="34">
        <v>4.2835648148139603E-3</v>
      </c>
      <c r="C1392" s="35">
        <f t="shared" si="988"/>
        <v>8.5671296296279207E-3</v>
      </c>
      <c r="D1392" s="35">
        <f t="shared" si="946"/>
        <v>1.2850694444441882E-2</v>
      </c>
      <c r="E1392" s="35">
        <f t="shared" si="947"/>
        <v>1.7134259259255841E-2</v>
      </c>
      <c r="F1392" s="36">
        <f t="shared" si="948"/>
        <v>2.1417824074069801E-2</v>
      </c>
      <c r="G1392" s="35">
        <f t="shared" si="949"/>
        <v>2.5701388888883764E-2</v>
      </c>
      <c r="H1392" s="35">
        <f t="shared" si="950"/>
        <v>2.9984953703697723E-2</v>
      </c>
      <c r="I1392" s="35">
        <f t="shared" si="951"/>
        <v>3.4268518518511683E-2</v>
      </c>
      <c r="J1392" s="35">
        <f t="shared" si="952"/>
        <v>3.8552083333325646E-2</v>
      </c>
      <c r="K1392" s="36">
        <f t="shared" si="953"/>
        <v>4.2835648148139602E-2</v>
      </c>
      <c r="L1392" s="35">
        <f t="shared" si="954"/>
        <v>4.7119212962953565E-2</v>
      </c>
      <c r="M1392" s="35">
        <f t="shared" si="955"/>
        <v>5.1402777777767528E-2</v>
      </c>
      <c r="N1392" s="35">
        <f t="shared" si="956"/>
        <v>5.5686342592581484E-2</v>
      </c>
      <c r="O1392" s="35">
        <f t="shared" si="957"/>
        <v>5.9969907407395447E-2</v>
      </c>
      <c r="P1392" s="36">
        <f t="shared" si="958"/>
        <v>6.425347222220941E-2</v>
      </c>
      <c r="Q1392" s="35">
        <f t="shared" si="959"/>
        <v>6.8537037037023366E-2</v>
      </c>
      <c r="R1392" s="35">
        <f t="shared" si="960"/>
        <v>7.2820601851837322E-2</v>
      </c>
      <c r="S1392" s="35">
        <f t="shared" si="961"/>
        <v>7.7104166666651291E-2</v>
      </c>
      <c r="T1392" s="35">
        <f t="shared" si="962"/>
        <v>8.1387731481465247E-2</v>
      </c>
      <c r="U1392" s="36">
        <f t="shared" si="963"/>
        <v>8.5671296296279204E-2</v>
      </c>
      <c r="V1392" s="35">
        <f t="shared" si="964"/>
        <v>8.9954861111093173E-2</v>
      </c>
      <c r="W1392" s="37">
        <f t="shared" si="965"/>
        <v>9.0361799768500492E-2</v>
      </c>
      <c r="X1392" s="35">
        <f t="shared" si="966"/>
        <v>9.4238425925907129E-2</v>
      </c>
      <c r="Y1392" s="35">
        <f t="shared" si="967"/>
        <v>9.8521990740721085E-2</v>
      </c>
      <c r="Z1392" s="35">
        <f t="shared" si="968"/>
        <v>0.10280555555553506</v>
      </c>
      <c r="AA1392" s="36">
        <f t="shared" si="969"/>
        <v>0.10708912037034901</v>
      </c>
      <c r="AB1392" s="35">
        <f t="shared" si="970"/>
        <v>0.11137268518516297</v>
      </c>
      <c r="AC1392" s="35">
        <f t="shared" si="971"/>
        <v>0.11565624999997692</v>
      </c>
      <c r="AD1392" s="35">
        <f t="shared" si="972"/>
        <v>0.11993981481479089</v>
      </c>
      <c r="AE1392" s="35">
        <f t="shared" si="973"/>
        <v>0.12422337962960485</v>
      </c>
      <c r="AF1392" s="36">
        <f t="shared" si="974"/>
        <v>0.12850694444441882</v>
      </c>
      <c r="AG1392" s="35">
        <f t="shared" si="975"/>
        <v>0.13279050925923278</v>
      </c>
      <c r="AH1392" s="35">
        <f t="shared" si="976"/>
        <v>0.13707407407404673</v>
      </c>
      <c r="AI1392" s="35">
        <f t="shared" si="977"/>
        <v>0.14135763888886069</v>
      </c>
      <c r="AJ1392" s="35">
        <f t="shared" si="978"/>
        <v>0.14564120370367464</v>
      </c>
      <c r="AK1392" s="36">
        <f t="shared" si="979"/>
        <v>0.1499247685184886</v>
      </c>
      <c r="AL1392" s="35">
        <f t="shared" si="980"/>
        <v>0.15420833333330258</v>
      </c>
      <c r="AM1392" s="35">
        <f t="shared" si="981"/>
        <v>0.15849189814811654</v>
      </c>
      <c r="AN1392" s="35">
        <f t="shared" si="982"/>
        <v>0.16277546296293049</v>
      </c>
      <c r="AO1392" s="35">
        <f t="shared" si="983"/>
        <v>0.16705902777774445</v>
      </c>
      <c r="AP1392" s="36">
        <f t="shared" si="984"/>
        <v>0.17134259259255841</v>
      </c>
      <c r="AQ1392" s="35">
        <f t="shared" si="985"/>
        <v>0.17562615740737236</v>
      </c>
      <c r="AR1392" s="35">
        <f t="shared" si="986"/>
        <v>0.17990972222218635</v>
      </c>
      <c r="AS1392" s="38">
        <f t="shared" si="987"/>
        <v>0.18074501736107507</v>
      </c>
      <c r="AU1392" s="33">
        <v>4.2835648148139603E-3</v>
      </c>
    </row>
    <row r="1393" spans="1:47">
      <c r="A1393" s="33">
        <v>4.2847222222213597E-3</v>
      </c>
      <c r="B1393" s="34">
        <v>4.2847222222213597E-3</v>
      </c>
      <c r="C1393" s="35">
        <f t="shared" si="988"/>
        <v>8.5694444444427195E-3</v>
      </c>
      <c r="D1393" s="35">
        <f t="shared" si="946"/>
        <v>1.2854166666664078E-2</v>
      </c>
      <c r="E1393" s="35">
        <f t="shared" si="947"/>
        <v>1.7138888888885439E-2</v>
      </c>
      <c r="F1393" s="36">
        <f t="shared" si="948"/>
        <v>2.1423611111106799E-2</v>
      </c>
      <c r="G1393" s="35">
        <f t="shared" si="949"/>
        <v>2.5708333333328157E-2</v>
      </c>
      <c r="H1393" s="35">
        <f t="shared" si="950"/>
        <v>2.9993055555549517E-2</v>
      </c>
      <c r="I1393" s="35">
        <f t="shared" si="951"/>
        <v>3.4277777777770878E-2</v>
      </c>
      <c r="J1393" s="35">
        <f t="shared" si="952"/>
        <v>3.8562499999992235E-2</v>
      </c>
      <c r="K1393" s="36">
        <f t="shared" si="953"/>
        <v>4.2847222222213599E-2</v>
      </c>
      <c r="L1393" s="35">
        <f t="shared" si="954"/>
        <v>4.7131944444434956E-2</v>
      </c>
      <c r="M1393" s="35">
        <f t="shared" si="955"/>
        <v>5.1416666666656313E-2</v>
      </c>
      <c r="N1393" s="35">
        <f t="shared" si="956"/>
        <v>5.5701388888877677E-2</v>
      </c>
      <c r="O1393" s="35">
        <f t="shared" si="957"/>
        <v>5.9986111111099034E-2</v>
      </c>
      <c r="P1393" s="36">
        <f t="shared" si="958"/>
        <v>6.4270833333320398E-2</v>
      </c>
      <c r="Q1393" s="35">
        <f t="shared" si="959"/>
        <v>6.8555555555541756E-2</v>
      </c>
      <c r="R1393" s="35">
        <f t="shared" si="960"/>
        <v>7.2840277777763113E-2</v>
      </c>
      <c r="S1393" s="35">
        <f t="shared" si="961"/>
        <v>7.712499999998447E-2</v>
      </c>
      <c r="T1393" s="35">
        <f t="shared" si="962"/>
        <v>8.1409722222205841E-2</v>
      </c>
      <c r="U1393" s="36">
        <f t="shared" si="963"/>
        <v>8.5694444444427198E-2</v>
      </c>
      <c r="V1393" s="35">
        <f t="shared" si="964"/>
        <v>8.9979166666648555E-2</v>
      </c>
      <c r="W1393" s="37">
        <f t="shared" si="965"/>
        <v>9.0386215277759585E-2</v>
      </c>
      <c r="X1393" s="35">
        <f t="shared" si="966"/>
        <v>9.4263888888869912E-2</v>
      </c>
      <c r="Y1393" s="35">
        <f t="shared" si="967"/>
        <v>9.8548611111091269E-2</v>
      </c>
      <c r="Z1393" s="35">
        <f t="shared" si="968"/>
        <v>0.10283333333331263</v>
      </c>
      <c r="AA1393" s="36">
        <f t="shared" si="969"/>
        <v>0.107118055555534</v>
      </c>
      <c r="AB1393" s="35">
        <f t="shared" si="970"/>
        <v>0.11140277777775535</v>
      </c>
      <c r="AC1393" s="35">
        <f t="shared" si="971"/>
        <v>0.11568749999997671</v>
      </c>
      <c r="AD1393" s="35">
        <f t="shared" si="972"/>
        <v>0.11997222222219807</v>
      </c>
      <c r="AE1393" s="35">
        <f t="shared" si="973"/>
        <v>0.12425694444441943</v>
      </c>
      <c r="AF1393" s="36">
        <f t="shared" si="974"/>
        <v>0.1285416666666408</v>
      </c>
      <c r="AG1393" s="35">
        <f t="shared" si="975"/>
        <v>0.13282638888886214</v>
      </c>
      <c r="AH1393" s="35">
        <f t="shared" si="976"/>
        <v>0.13711111111108351</v>
      </c>
      <c r="AI1393" s="35">
        <f t="shared" si="977"/>
        <v>0.14139583333330488</v>
      </c>
      <c r="AJ1393" s="35">
        <f t="shared" si="978"/>
        <v>0.14568055555552623</v>
      </c>
      <c r="AK1393" s="36">
        <f t="shared" si="979"/>
        <v>0.1499652777777476</v>
      </c>
      <c r="AL1393" s="35">
        <f t="shared" si="980"/>
        <v>0.15424999999996894</v>
      </c>
      <c r="AM1393" s="35">
        <f t="shared" si="981"/>
        <v>0.15853472222219031</v>
      </c>
      <c r="AN1393" s="35">
        <f t="shared" si="982"/>
        <v>0.16281944444441168</v>
      </c>
      <c r="AO1393" s="35">
        <f t="shared" si="983"/>
        <v>0.16710416666663302</v>
      </c>
      <c r="AP1393" s="36">
        <f t="shared" si="984"/>
        <v>0.1713888888888544</v>
      </c>
      <c r="AQ1393" s="35">
        <f t="shared" si="985"/>
        <v>0.17567361111107574</v>
      </c>
      <c r="AR1393" s="35">
        <f t="shared" si="986"/>
        <v>0.17995833333329711</v>
      </c>
      <c r="AS1393" s="38">
        <f t="shared" si="987"/>
        <v>0.18079385416663027</v>
      </c>
      <c r="AU1393" s="33">
        <v>4.2847222222213597E-3</v>
      </c>
    </row>
    <row r="1394" spans="1:47">
      <c r="A1394" s="33">
        <v>4.2858796296287799E-3</v>
      </c>
      <c r="B1394" s="34">
        <v>4.2858796296287799E-3</v>
      </c>
      <c r="C1394" s="35">
        <f t="shared" si="988"/>
        <v>8.5717592592575598E-3</v>
      </c>
      <c r="D1394" s="35">
        <f t="shared" si="946"/>
        <v>1.2857638888886341E-2</v>
      </c>
      <c r="E1394" s="35">
        <f t="shared" si="947"/>
        <v>1.714351851851512E-2</v>
      </c>
      <c r="F1394" s="36">
        <f t="shared" si="948"/>
        <v>2.1429398148143899E-2</v>
      </c>
      <c r="G1394" s="35">
        <f t="shared" si="949"/>
        <v>2.5715277777772681E-2</v>
      </c>
      <c r="H1394" s="35">
        <f t="shared" si="950"/>
        <v>3.000115740740146E-2</v>
      </c>
      <c r="I1394" s="35">
        <f t="shared" si="951"/>
        <v>3.4287037037030239E-2</v>
      </c>
      <c r="J1394" s="35">
        <f t="shared" si="952"/>
        <v>3.8572916666659018E-2</v>
      </c>
      <c r="K1394" s="36">
        <f t="shared" si="953"/>
        <v>4.2858796296287797E-2</v>
      </c>
      <c r="L1394" s="35">
        <f t="shared" si="954"/>
        <v>4.7144675925916577E-2</v>
      </c>
      <c r="M1394" s="35">
        <f t="shared" si="955"/>
        <v>5.1430555555545363E-2</v>
      </c>
      <c r="N1394" s="35">
        <f t="shared" si="956"/>
        <v>5.5716435185174142E-2</v>
      </c>
      <c r="O1394" s="35">
        <f t="shared" si="957"/>
        <v>6.0002314814802921E-2</v>
      </c>
      <c r="P1394" s="36">
        <f t="shared" si="958"/>
        <v>6.4288194444431693E-2</v>
      </c>
      <c r="Q1394" s="35">
        <f t="shared" si="959"/>
        <v>6.8574074074060479E-2</v>
      </c>
      <c r="R1394" s="35">
        <f t="shared" si="960"/>
        <v>7.2859953703689265E-2</v>
      </c>
      <c r="S1394" s="35">
        <f t="shared" si="961"/>
        <v>7.7145833333318037E-2</v>
      </c>
      <c r="T1394" s="35">
        <f t="shared" si="962"/>
        <v>8.1431712962946823E-2</v>
      </c>
      <c r="U1394" s="36">
        <f t="shared" si="963"/>
        <v>8.5717592592575595E-2</v>
      </c>
      <c r="V1394" s="35">
        <f t="shared" si="964"/>
        <v>9.0003472222204381E-2</v>
      </c>
      <c r="W1394" s="37">
        <f t="shared" si="965"/>
        <v>9.0410630787019108E-2</v>
      </c>
      <c r="X1394" s="35">
        <f t="shared" si="966"/>
        <v>9.4289351851833153E-2</v>
      </c>
      <c r="Y1394" s="35">
        <f t="shared" si="967"/>
        <v>9.8575231481461939E-2</v>
      </c>
      <c r="Z1394" s="35">
        <f t="shared" si="968"/>
        <v>0.10286111111109073</v>
      </c>
      <c r="AA1394" s="36">
        <f t="shared" si="969"/>
        <v>0.1071469907407195</v>
      </c>
      <c r="AB1394" s="35">
        <f t="shared" si="970"/>
        <v>0.11143287037034828</v>
      </c>
      <c r="AC1394" s="35">
        <f t="shared" si="971"/>
        <v>0.11571874999997706</v>
      </c>
      <c r="AD1394" s="35">
        <f t="shared" si="972"/>
        <v>0.12000462962960584</v>
      </c>
      <c r="AE1394" s="35">
        <f t="shared" si="973"/>
        <v>0.12429050925923461</v>
      </c>
      <c r="AF1394" s="36">
        <f t="shared" si="974"/>
        <v>0.12857638888886339</v>
      </c>
      <c r="AG1394" s="35">
        <f t="shared" si="975"/>
        <v>0.13286226851849217</v>
      </c>
      <c r="AH1394" s="35">
        <f t="shared" si="976"/>
        <v>0.13714814814812096</v>
      </c>
      <c r="AI1394" s="35">
        <f t="shared" si="977"/>
        <v>0.14143402777774974</v>
      </c>
      <c r="AJ1394" s="35">
        <f t="shared" si="978"/>
        <v>0.14571990740737853</v>
      </c>
      <c r="AK1394" s="36">
        <f t="shared" si="979"/>
        <v>0.15000578703700729</v>
      </c>
      <c r="AL1394" s="35">
        <f t="shared" si="980"/>
        <v>0.15429166666663607</v>
      </c>
      <c r="AM1394" s="35">
        <f t="shared" si="981"/>
        <v>0.15857754629626486</v>
      </c>
      <c r="AN1394" s="35">
        <f t="shared" si="982"/>
        <v>0.16286342592589365</v>
      </c>
      <c r="AO1394" s="35">
        <f t="shared" si="983"/>
        <v>0.1671493055555224</v>
      </c>
      <c r="AP1394" s="36">
        <f t="shared" si="984"/>
        <v>0.17143518518515119</v>
      </c>
      <c r="AQ1394" s="35">
        <f t="shared" si="985"/>
        <v>0.17572106481477998</v>
      </c>
      <c r="AR1394" s="35">
        <f t="shared" si="986"/>
        <v>0.18000694444440876</v>
      </c>
      <c r="AS1394" s="38">
        <f t="shared" si="987"/>
        <v>0.18084269097218636</v>
      </c>
      <c r="AU1394" s="33">
        <v>4.2858796296287799E-3</v>
      </c>
    </row>
    <row r="1395" spans="1:47">
      <c r="A1395" s="33">
        <v>4.2870370370361897E-3</v>
      </c>
      <c r="B1395" s="34">
        <v>4.2870370370361897E-3</v>
      </c>
      <c r="C1395" s="35">
        <f t="shared" si="988"/>
        <v>8.5740740740723794E-3</v>
      </c>
      <c r="D1395" s="35">
        <f t="shared" si="946"/>
        <v>1.2861111111108568E-2</v>
      </c>
      <c r="E1395" s="35">
        <f t="shared" si="947"/>
        <v>1.7148148148144759E-2</v>
      </c>
      <c r="F1395" s="36">
        <f t="shared" si="948"/>
        <v>2.1435185185180949E-2</v>
      </c>
      <c r="G1395" s="35">
        <f t="shared" si="949"/>
        <v>2.5722222222217137E-2</v>
      </c>
      <c r="H1395" s="35">
        <f t="shared" si="950"/>
        <v>3.0009259259253327E-2</v>
      </c>
      <c r="I1395" s="35">
        <f t="shared" si="951"/>
        <v>3.4296296296289518E-2</v>
      </c>
      <c r="J1395" s="35">
        <f t="shared" si="952"/>
        <v>3.8583333333325705E-2</v>
      </c>
      <c r="K1395" s="36">
        <f t="shared" si="953"/>
        <v>4.2870370370361899E-2</v>
      </c>
      <c r="L1395" s="35">
        <f t="shared" si="954"/>
        <v>4.7157407407398086E-2</v>
      </c>
      <c r="M1395" s="35">
        <f t="shared" si="955"/>
        <v>5.1444444444434273E-2</v>
      </c>
      <c r="N1395" s="35">
        <f t="shared" si="956"/>
        <v>5.5731481481470467E-2</v>
      </c>
      <c r="O1395" s="35">
        <f t="shared" si="957"/>
        <v>6.0018518518506654E-2</v>
      </c>
      <c r="P1395" s="36">
        <f t="shared" si="958"/>
        <v>6.4305555555542848E-2</v>
      </c>
      <c r="Q1395" s="35">
        <f t="shared" si="959"/>
        <v>6.8592592592579035E-2</v>
      </c>
      <c r="R1395" s="35">
        <f t="shared" si="960"/>
        <v>7.2879629629615222E-2</v>
      </c>
      <c r="S1395" s="35">
        <f t="shared" si="961"/>
        <v>7.716666666665141E-2</v>
      </c>
      <c r="T1395" s="35">
        <f t="shared" si="962"/>
        <v>8.145370370368761E-2</v>
      </c>
      <c r="U1395" s="36">
        <f t="shared" si="963"/>
        <v>8.5740740740723798E-2</v>
      </c>
      <c r="V1395" s="35">
        <f t="shared" si="964"/>
        <v>9.0027777777759985E-2</v>
      </c>
      <c r="W1395" s="37">
        <f t="shared" si="965"/>
        <v>9.0435046296278424E-2</v>
      </c>
      <c r="X1395" s="35">
        <f t="shared" si="966"/>
        <v>9.4314814814796172E-2</v>
      </c>
      <c r="Y1395" s="35">
        <f t="shared" si="967"/>
        <v>9.8601851851832359E-2</v>
      </c>
      <c r="Z1395" s="35">
        <f t="shared" si="968"/>
        <v>0.10288888888886855</v>
      </c>
      <c r="AA1395" s="36">
        <f t="shared" si="969"/>
        <v>0.10717592592590475</v>
      </c>
      <c r="AB1395" s="35">
        <f t="shared" si="970"/>
        <v>0.11146296296294093</v>
      </c>
      <c r="AC1395" s="35">
        <f t="shared" si="971"/>
        <v>0.11574999999997712</v>
      </c>
      <c r="AD1395" s="35">
        <f t="shared" si="972"/>
        <v>0.12003703703701331</v>
      </c>
      <c r="AE1395" s="35">
        <f t="shared" si="973"/>
        <v>0.1243240740740495</v>
      </c>
      <c r="AF1395" s="36">
        <f t="shared" si="974"/>
        <v>0.1286111111110857</v>
      </c>
      <c r="AG1395" s="35">
        <f t="shared" si="975"/>
        <v>0.13289814814812187</v>
      </c>
      <c r="AH1395" s="35">
        <f t="shared" si="976"/>
        <v>0.13718518518515807</v>
      </c>
      <c r="AI1395" s="35">
        <f t="shared" si="977"/>
        <v>0.14147222222219427</v>
      </c>
      <c r="AJ1395" s="35">
        <f t="shared" si="978"/>
        <v>0.14575925925923044</v>
      </c>
      <c r="AK1395" s="36">
        <f t="shared" si="979"/>
        <v>0.15004629629626665</v>
      </c>
      <c r="AL1395" s="35">
        <f t="shared" si="980"/>
        <v>0.15433333333330282</v>
      </c>
      <c r="AM1395" s="35">
        <f t="shared" si="981"/>
        <v>0.15862037037033902</v>
      </c>
      <c r="AN1395" s="35">
        <f t="shared" si="982"/>
        <v>0.16290740740737522</v>
      </c>
      <c r="AO1395" s="35">
        <f t="shared" si="983"/>
        <v>0.16719444444441139</v>
      </c>
      <c r="AP1395" s="36">
        <f t="shared" si="984"/>
        <v>0.1714814814814476</v>
      </c>
      <c r="AQ1395" s="35">
        <f t="shared" si="985"/>
        <v>0.17576851851848377</v>
      </c>
      <c r="AR1395" s="35">
        <f t="shared" si="986"/>
        <v>0.18005555555551997</v>
      </c>
      <c r="AS1395" s="38">
        <f t="shared" si="987"/>
        <v>0.18089152777774203</v>
      </c>
      <c r="AU1395" s="33">
        <v>4.2870370370361897E-3</v>
      </c>
    </row>
    <row r="1396" spans="1:47">
      <c r="A1396" s="33">
        <v>4.2881944444435804E-3</v>
      </c>
      <c r="B1396" s="34">
        <v>4.2881944444435804E-3</v>
      </c>
      <c r="C1396" s="35">
        <f t="shared" si="988"/>
        <v>8.5763888888871608E-3</v>
      </c>
      <c r="D1396" s="35">
        <f t="shared" si="946"/>
        <v>1.286458333333074E-2</v>
      </c>
      <c r="E1396" s="35">
        <f t="shared" si="947"/>
        <v>1.7152777777774322E-2</v>
      </c>
      <c r="F1396" s="36">
        <f t="shared" si="948"/>
        <v>2.1440972222217903E-2</v>
      </c>
      <c r="G1396" s="35">
        <f t="shared" si="949"/>
        <v>2.5729166666661481E-2</v>
      </c>
      <c r="H1396" s="35">
        <f t="shared" si="950"/>
        <v>3.0017361111105062E-2</v>
      </c>
      <c r="I1396" s="35">
        <f t="shared" si="951"/>
        <v>3.4305555555548643E-2</v>
      </c>
      <c r="J1396" s="35">
        <f t="shared" si="952"/>
        <v>3.8593749999992225E-2</v>
      </c>
      <c r="K1396" s="36">
        <f t="shared" si="953"/>
        <v>4.2881944444435806E-2</v>
      </c>
      <c r="L1396" s="35">
        <f t="shared" si="954"/>
        <v>4.7170138888879387E-2</v>
      </c>
      <c r="M1396" s="35">
        <f t="shared" si="955"/>
        <v>5.1458333333322961E-2</v>
      </c>
      <c r="N1396" s="35">
        <f t="shared" si="956"/>
        <v>5.5746527777766543E-2</v>
      </c>
      <c r="O1396" s="35">
        <f t="shared" si="957"/>
        <v>6.0034722222210124E-2</v>
      </c>
      <c r="P1396" s="36">
        <f t="shared" si="958"/>
        <v>6.4322916666653712E-2</v>
      </c>
      <c r="Q1396" s="35">
        <f t="shared" si="959"/>
        <v>6.8611111111097287E-2</v>
      </c>
      <c r="R1396" s="35">
        <f t="shared" si="960"/>
        <v>7.2899305555540861E-2</v>
      </c>
      <c r="S1396" s="35">
        <f t="shared" si="961"/>
        <v>7.7187499999984449E-2</v>
      </c>
      <c r="T1396" s="35">
        <f t="shared" si="962"/>
        <v>8.1475694444428023E-2</v>
      </c>
      <c r="U1396" s="36">
        <f t="shared" si="963"/>
        <v>8.5763888888871612E-2</v>
      </c>
      <c r="V1396" s="35">
        <f t="shared" si="964"/>
        <v>9.0052083333315186E-2</v>
      </c>
      <c r="W1396" s="37">
        <f t="shared" si="965"/>
        <v>9.0459461805537322E-2</v>
      </c>
      <c r="X1396" s="35">
        <f t="shared" si="966"/>
        <v>9.4340277777758774E-2</v>
      </c>
      <c r="Y1396" s="35">
        <f t="shared" si="967"/>
        <v>9.8628472222202349E-2</v>
      </c>
      <c r="Z1396" s="35">
        <f t="shared" si="968"/>
        <v>0.10291666666664592</v>
      </c>
      <c r="AA1396" s="36">
        <f t="shared" si="969"/>
        <v>0.10720486111108951</v>
      </c>
      <c r="AB1396" s="35">
        <f t="shared" si="970"/>
        <v>0.11149305555553309</v>
      </c>
      <c r="AC1396" s="35">
        <f t="shared" si="971"/>
        <v>0.11578124999997667</v>
      </c>
      <c r="AD1396" s="35">
        <f t="shared" si="972"/>
        <v>0.12006944444442025</v>
      </c>
      <c r="AE1396" s="35">
        <f t="shared" si="973"/>
        <v>0.12435763888886384</v>
      </c>
      <c r="AF1396" s="36">
        <f t="shared" si="974"/>
        <v>0.12864583333330742</v>
      </c>
      <c r="AG1396" s="35">
        <f t="shared" si="975"/>
        <v>0.13293402777775098</v>
      </c>
      <c r="AH1396" s="35">
        <f t="shared" si="976"/>
        <v>0.13722222222219457</v>
      </c>
      <c r="AI1396" s="35">
        <f t="shared" si="977"/>
        <v>0.14151041666663816</v>
      </c>
      <c r="AJ1396" s="35">
        <f t="shared" si="978"/>
        <v>0.14579861111108172</v>
      </c>
      <c r="AK1396" s="36">
        <f t="shared" si="979"/>
        <v>0.15008680555552531</v>
      </c>
      <c r="AL1396" s="35">
        <f t="shared" si="980"/>
        <v>0.1543749999999689</v>
      </c>
      <c r="AM1396" s="35">
        <f t="shared" si="981"/>
        <v>0.15866319444441249</v>
      </c>
      <c r="AN1396" s="35">
        <f t="shared" si="982"/>
        <v>0.16295138888885605</v>
      </c>
      <c r="AO1396" s="35">
        <f t="shared" si="983"/>
        <v>0.16723958333329964</v>
      </c>
      <c r="AP1396" s="36">
        <f t="shared" si="984"/>
        <v>0.17152777777774322</v>
      </c>
      <c r="AQ1396" s="35">
        <f t="shared" si="985"/>
        <v>0.17581597222218678</v>
      </c>
      <c r="AR1396" s="35">
        <f t="shared" si="986"/>
        <v>0.18010416666663037</v>
      </c>
      <c r="AS1396" s="38">
        <f t="shared" si="987"/>
        <v>0.18094036458329688</v>
      </c>
      <c r="AU1396" s="33">
        <v>4.2881944444435804E-3</v>
      </c>
    </row>
    <row r="1397" spans="1:47">
      <c r="A1397" s="33">
        <v>4.2893518518509997E-3</v>
      </c>
      <c r="B1397" s="34">
        <v>4.2893518518509997E-3</v>
      </c>
      <c r="C1397" s="35">
        <f t="shared" si="988"/>
        <v>8.5787037037019995E-3</v>
      </c>
      <c r="D1397" s="35">
        <f t="shared" si="946"/>
        <v>1.2868055555552999E-2</v>
      </c>
      <c r="E1397" s="35">
        <f t="shared" si="947"/>
        <v>1.7157407407403999E-2</v>
      </c>
      <c r="F1397" s="36">
        <f t="shared" si="948"/>
        <v>2.1446759259254999E-2</v>
      </c>
      <c r="G1397" s="35">
        <f t="shared" si="949"/>
        <v>2.5736111111105998E-2</v>
      </c>
      <c r="H1397" s="35">
        <f t="shared" si="950"/>
        <v>3.0025462962956998E-2</v>
      </c>
      <c r="I1397" s="35">
        <f t="shared" si="951"/>
        <v>3.4314814814807998E-2</v>
      </c>
      <c r="J1397" s="35">
        <f t="shared" si="952"/>
        <v>3.8604166666659001E-2</v>
      </c>
      <c r="K1397" s="36">
        <f t="shared" si="953"/>
        <v>4.2893518518509997E-2</v>
      </c>
      <c r="L1397" s="35">
        <f t="shared" si="954"/>
        <v>4.7182870370360994E-2</v>
      </c>
      <c r="M1397" s="35">
        <f t="shared" si="955"/>
        <v>5.1472222222211997E-2</v>
      </c>
      <c r="N1397" s="35">
        <f t="shared" si="956"/>
        <v>5.5761574074063E-2</v>
      </c>
      <c r="O1397" s="35">
        <f t="shared" si="957"/>
        <v>6.0050925925913996E-2</v>
      </c>
      <c r="P1397" s="36">
        <f t="shared" si="958"/>
        <v>6.4340277777764993E-2</v>
      </c>
      <c r="Q1397" s="35">
        <f t="shared" si="959"/>
        <v>6.8629629629615996E-2</v>
      </c>
      <c r="R1397" s="35">
        <f t="shared" si="960"/>
        <v>7.2918981481466999E-2</v>
      </c>
      <c r="S1397" s="35">
        <f t="shared" si="961"/>
        <v>7.7208333333318002E-2</v>
      </c>
      <c r="T1397" s="35">
        <f t="shared" si="962"/>
        <v>8.1497685185168992E-2</v>
      </c>
      <c r="U1397" s="36">
        <f t="shared" si="963"/>
        <v>8.5787037037019995E-2</v>
      </c>
      <c r="V1397" s="35">
        <f t="shared" si="964"/>
        <v>9.0076388888870998E-2</v>
      </c>
      <c r="W1397" s="37">
        <f t="shared" si="965"/>
        <v>9.0483877314796832E-2</v>
      </c>
      <c r="X1397" s="35">
        <f t="shared" si="966"/>
        <v>9.4365740740721987E-2</v>
      </c>
      <c r="Y1397" s="35">
        <f t="shared" si="967"/>
        <v>9.865509259257299E-2</v>
      </c>
      <c r="Z1397" s="35">
        <f t="shared" si="968"/>
        <v>0.10294444444442399</v>
      </c>
      <c r="AA1397" s="36">
        <f t="shared" si="969"/>
        <v>0.107233796296275</v>
      </c>
      <c r="AB1397" s="35">
        <f t="shared" si="970"/>
        <v>0.111523148148126</v>
      </c>
      <c r="AC1397" s="35">
        <f t="shared" si="971"/>
        <v>0.11581249999997699</v>
      </c>
      <c r="AD1397" s="35">
        <f t="shared" si="972"/>
        <v>0.12010185185182799</v>
      </c>
      <c r="AE1397" s="35">
        <f t="shared" si="973"/>
        <v>0.124391203703679</v>
      </c>
      <c r="AF1397" s="36">
        <f t="shared" si="974"/>
        <v>0.12868055555552999</v>
      </c>
      <c r="AG1397" s="35">
        <f t="shared" si="975"/>
        <v>0.13296990740738099</v>
      </c>
      <c r="AH1397" s="35">
        <f t="shared" si="976"/>
        <v>0.13725925925923199</v>
      </c>
      <c r="AI1397" s="35">
        <f t="shared" si="977"/>
        <v>0.14154861111108299</v>
      </c>
      <c r="AJ1397" s="35">
        <f t="shared" si="978"/>
        <v>0.145837962962934</v>
      </c>
      <c r="AK1397" s="36">
        <f t="shared" si="979"/>
        <v>0.150127314814785</v>
      </c>
      <c r="AL1397" s="35">
        <f t="shared" si="980"/>
        <v>0.154416666666636</v>
      </c>
      <c r="AM1397" s="35">
        <f t="shared" si="981"/>
        <v>0.15870601851848698</v>
      </c>
      <c r="AN1397" s="35">
        <f t="shared" si="982"/>
        <v>0.16299537037033798</v>
      </c>
      <c r="AO1397" s="35">
        <f t="shared" si="983"/>
        <v>0.16728472222218899</v>
      </c>
      <c r="AP1397" s="36">
        <f t="shared" si="984"/>
        <v>0.17157407407403999</v>
      </c>
      <c r="AQ1397" s="35">
        <f t="shared" si="985"/>
        <v>0.17586342592589099</v>
      </c>
      <c r="AR1397" s="35">
        <f t="shared" si="986"/>
        <v>0.180152777777742</v>
      </c>
      <c r="AS1397" s="38">
        <f t="shared" si="987"/>
        <v>0.18098920138885294</v>
      </c>
      <c r="AU1397" s="33">
        <v>4.2893518518509997E-3</v>
      </c>
    </row>
    <row r="1398" spans="1:47">
      <c r="A1398" s="33">
        <v>4.2905092592584104E-3</v>
      </c>
      <c r="B1398" s="34">
        <v>4.2905092592584104E-3</v>
      </c>
      <c r="C1398" s="35">
        <f t="shared" si="988"/>
        <v>8.5810185185168208E-3</v>
      </c>
      <c r="D1398" s="35">
        <f t="shared" si="946"/>
        <v>1.287152777777523E-2</v>
      </c>
      <c r="E1398" s="35">
        <f t="shared" si="947"/>
        <v>1.7162037037033642E-2</v>
      </c>
      <c r="F1398" s="36">
        <f t="shared" si="948"/>
        <v>2.1452546296292053E-2</v>
      </c>
      <c r="G1398" s="35">
        <f t="shared" si="949"/>
        <v>2.5743055555550461E-2</v>
      </c>
      <c r="H1398" s="35">
        <f t="shared" si="950"/>
        <v>3.0033564814808872E-2</v>
      </c>
      <c r="I1398" s="35">
        <f t="shared" si="951"/>
        <v>3.4324074074067283E-2</v>
      </c>
      <c r="J1398" s="35">
        <f t="shared" si="952"/>
        <v>3.8614583333325694E-2</v>
      </c>
      <c r="K1398" s="36">
        <f t="shared" si="953"/>
        <v>4.2905092592584106E-2</v>
      </c>
      <c r="L1398" s="35">
        <f t="shared" si="954"/>
        <v>4.7195601851842517E-2</v>
      </c>
      <c r="M1398" s="35">
        <f t="shared" si="955"/>
        <v>5.1486111111100921E-2</v>
      </c>
      <c r="N1398" s="35">
        <f t="shared" si="956"/>
        <v>5.5776620370359332E-2</v>
      </c>
      <c r="O1398" s="35">
        <f t="shared" si="957"/>
        <v>6.0067129629617744E-2</v>
      </c>
      <c r="P1398" s="36">
        <f t="shared" si="958"/>
        <v>6.4357638888876162E-2</v>
      </c>
      <c r="Q1398" s="35">
        <f t="shared" si="959"/>
        <v>6.8648148148134566E-2</v>
      </c>
      <c r="R1398" s="35">
        <f t="shared" si="960"/>
        <v>7.2938657407392971E-2</v>
      </c>
      <c r="S1398" s="35">
        <f t="shared" si="961"/>
        <v>7.7229166666651389E-2</v>
      </c>
      <c r="T1398" s="35">
        <f t="shared" si="962"/>
        <v>8.1519675925909793E-2</v>
      </c>
      <c r="U1398" s="36">
        <f t="shared" si="963"/>
        <v>8.5810185185168211E-2</v>
      </c>
      <c r="V1398" s="35">
        <f t="shared" si="964"/>
        <v>9.0100694444426616E-2</v>
      </c>
      <c r="W1398" s="37">
        <f t="shared" si="965"/>
        <v>9.0508292824056161E-2</v>
      </c>
      <c r="X1398" s="35">
        <f t="shared" si="966"/>
        <v>9.4391203703685034E-2</v>
      </c>
      <c r="Y1398" s="35">
        <f t="shared" si="967"/>
        <v>9.8681712962943438E-2</v>
      </c>
      <c r="Z1398" s="35">
        <f t="shared" si="968"/>
        <v>0.10297222222220184</v>
      </c>
      <c r="AA1398" s="36">
        <f t="shared" si="969"/>
        <v>0.10726273148146026</v>
      </c>
      <c r="AB1398" s="35">
        <f t="shared" si="970"/>
        <v>0.11155324074071866</v>
      </c>
      <c r="AC1398" s="35">
        <f t="shared" si="971"/>
        <v>0.11584374999997708</v>
      </c>
      <c r="AD1398" s="35">
        <f t="shared" si="972"/>
        <v>0.12013425925923549</v>
      </c>
      <c r="AE1398" s="35">
        <f t="shared" si="973"/>
        <v>0.12442476851849391</v>
      </c>
      <c r="AF1398" s="36">
        <f t="shared" si="974"/>
        <v>0.12871527777775232</v>
      </c>
      <c r="AG1398" s="35">
        <f t="shared" si="975"/>
        <v>0.13300578703701071</v>
      </c>
      <c r="AH1398" s="35">
        <f t="shared" si="976"/>
        <v>0.13729629629626913</v>
      </c>
      <c r="AI1398" s="35">
        <f t="shared" si="977"/>
        <v>0.14158680555552755</v>
      </c>
      <c r="AJ1398" s="35">
        <f t="shared" si="978"/>
        <v>0.14587731481478594</v>
      </c>
      <c r="AK1398" s="36">
        <f t="shared" si="979"/>
        <v>0.15016782407404436</v>
      </c>
      <c r="AL1398" s="35">
        <f t="shared" si="980"/>
        <v>0.15445833333330278</v>
      </c>
      <c r="AM1398" s="35">
        <f t="shared" si="981"/>
        <v>0.1587488425925612</v>
      </c>
      <c r="AN1398" s="35">
        <f t="shared" si="982"/>
        <v>0.16303935185181959</v>
      </c>
      <c r="AO1398" s="35">
        <f t="shared" si="983"/>
        <v>0.167329861111078</v>
      </c>
      <c r="AP1398" s="36">
        <f t="shared" si="984"/>
        <v>0.17162037037033642</v>
      </c>
      <c r="AQ1398" s="35">
        <f t="shared" si="985"/>
        <v>0.17591087962959481</v>
      </c>
      <c r="AR1398" s="35">
        <f t="shared" si="986"/>
        <v>0.18020138888885323</v>
      </c>
      <c r="AS1398" s="38">
        <f t="shared" si="987"/>
        <v>0.18103803819440864</v>
      </c>
      <c r="AU1398" s="33">
        <v>4.2905092592584104E-3</v>
      </c>
    </row>
    <row r="1399" spans="1:47">
      <c r="A1399" s="33">
        <v>4.2916666666658098E-3</v>
      </c>
      <c r="B1399" s="34">
        <v>4.2916666666658098E-3</v>
      </c>
      <c r="C1399" s="35">
        <f t="shared" si="988"/>
        <v>8.5833333333316195E-3</v>
      </c>
      <c r="D1399" s="35">
        <f t="shared" si="946"/>
        <v>1.287499999999743E-2</v>
      </c>
      <c r="E1399" s="35">
        <f t="shared" si="947"/>
        <v>1.7166666666663239E-2</v>
      </c>
      <c r="F1399" s="36">
        <f t="shared" si="948"/>
        <v>2.1458333333329048E-2</v>
      </c>
      <c r="G1399" s="35">
        <f t="shared" si="949"/>
        <v>2.574999999999486E-2</v>
      </c>
      <c r="H1399" s="35">
        <f t="shared" si="950"/>
        <v>3.0041666666660669E-2</v>
      </c>
      <c r="I1399" s="35">
        <f t="shared" si="951"/>
        <v>3.4333333333326478E-2</v>
      </c>
      <c r="J1399" s="35">
        <f t="shared" si="952"/>
        <v>3.8624999999992291E-2</v>
      </c>
      <c r="K1399" s="36">
        <f t="shared" si="953"/>
        <v>4.2916666666658096E-2</v>
      </c>
      <c r="L1399" s="35">
        <f t="shared" si="954"/>
        <v>4.7208333333323908E-2</v>
      </c>
      <c r="M1399" s="35">
        <f t="shared" si="955"/>
        <v>5.1499999999989721E-2</v>
      </c>
      <c r="N1399" s="35">
        <f t="shared" si="956"/>
        <v>5.5791666666655526E-2</v>
      </c>
      <c r="O1399" s="35">
        <f t="shared" si="957"/>
        <v>6.0083333333321338E-2</v>
      </c>
      <c r="P1399" s="36">
        <f t="shared" si="958"/>
        <v>6.4374999999987151E-2</v>
      </c>
      <c r="Q1399" s="35">
        <f t="shared" si="959"/>
        <v>6.8666666666652956E-2</v>
      </c>
      <c r="R1399" s="35">
        <f t="shared" si="960"/>
        <v>7.2958333333318762E-2</v>
      </c>
      <c r="S1399" s="35">
        <f t="shared" si="961"/>
        <v>7.7249999999984581E-2</v>
      </c>
      <c r="T1399" s="35">
        <f t="shared" si="962"/>
        <v>8.1541666666650386E-2</v>
      </c>
      <c r="U1399" s="36">
        <f t="shared" si="963"/>
        <v>8.5833333333316192E-2</v>
      </c>
      <c r="V1399" s="35">
        <f t="shared" si="964"/>
        <v>9.0124999999982011E-2</v>
      </c>
      <c r="W1399" s="37">
        <f t="shared" si="965"/>
        <v>9.0532708333315254E-2</v>
      </c>
      <c r="X1399" s="35">
        <f t="shared" si="966"/>
        <v>9.4416666666647817E-2</v>
      </c>
      <c r="Y1399" s="35">
        <f t="shared" si="967"/>
        <v>9.8708333333313622E-2</v>
      </c>
      <c r="Z1399" s="35">
        <f t="shared" si="968"/>
        <v>0.10299999999997944</v>
      </c>
      <c r="AA1399" s="36">
        <f t="shared" si="969"/>
        <v>0.10729166666664525</v>
      </c>
      <c r="AB1399" s="35">
        <f t="shared" si="970"/>
        <v>0.11158333333331105</v>
      </c>
      <c r="AC1399" s="35">
        <f t="shared" si="971"/>
        <v>0.11587499999997686</v>
      </c>
      <c r="AD1399" s="35">
        <f t="shared" si="972"/>
        <v>0.12016666666664268</v>
      </c>
      <c r="AE1399" s="35">
        <f t="shared" si="973"/>
        <v>0.12445833333330848</v>
      </c>
      <c r="AF1399" s="36">
        <f t="shared" si="974"/>
        <v>0.1287499999999743</v>
      </c>
      <c r="AG1399" s="35">
        <f t="shared" si="975"/>
        <v>0.13304166666664011</v>
      </c>
      <c r="AH1399" s="35">
        <f t="shared" si="976"/>
        <v>0.13733333333330591</v>
      </c>
      <c r="AI1399" s="35">
        <f t="shared" si="977"/>
        <v>0.14162499999997172</v>
      </c>
      <c r="AJ1399" s="35">
        <f t="shared" si="978"/>
        <v>0.14591666666663752</v>
      </c>
      <c r="AK1399" s="36">
        <f t="shared" si="979"/>
        <v>0.15020833333330333</v>
      </c>
      <c r="AL1399" s="35">
        <f t="shared" si="980"/>
        <v>0.15449999999996916</v>
      </c>
      <c r="AM1399" s="35">
        <f t="shared" si="981"/>
        <v>0.15879166666663497</v>
      </c>
      <c r="AN1399" s="35">
        <f t="shared" si="982"/>
        <v>0.16308333333330077</v>
      </c>
      <c r="AO1399" s="35">
        <f t="shared" si="983"/>
        <v>0.16737499999996658</v>
      </c>
      <c r="AP1399" s="36">
        <f t="shared" si="984"/>
        <v>0.17166666666663238</v>
      </c>
      <c r="AQ1399" s="35">
        <f t="shared" si="985"/>
        <v>0.17595833333329819</v>
      </c>
      <c r="AR1399" s="35">
        <f t="shared" si="986"/>
        <v>0.18024999999996402</v>
      </c>
      <c r="AS1399" s="38">
        <f t="shared" si="987"/>
        <v>0.18108687499996384</v>
      </c>
      <c r="AU1399" s="33">
        <v>4.2916666666658098E-3</v>
      </c>
    </row>
    <row r="1400" spans="1:47">
      <c r="A1400" s="33">
        <v>4.2928240740732204E-3</v>
      </c>
      <c r="B1400" s="34">
        <v>4.2928240740732204E-3</v>
      </c>
      <c r="C1400" s="35">
        <f t="shared" si="988"/>
        <v>8.5856481481464408E-3</v>
      </c>
      <c r="D1400" s="35">
        <f t="shared" si="946"/>
        <v>1.2878472222219661E-2</v>
      </c>
      <c r="E1400" s="35">
        <f t="shared" si="947"/>
        <v>1.7171296296292882E-2</v>
      </c>
      <c r="F1400" s="36">
        <f t="shared" si="948"/>
        <v>2.1464120370366102E-2</v>
      </c>
      <c r="G1400" s="35">
        <f t="shared" si="949"/>
        <v>2.5756944444439323E-2</v>
      </c>
      <c r="H1400" s="35">
        <f t="shared" si="950"/>
        <v>3.0049768518512543E-2</v>
      </c>
      <c r="I1400" s="35">
        <f t="shared" si="951"/>
        <v>3.4342592592585763E-2</v>
      </c>
      <c r="J1400" s="35">
        <f t="shared" si="952"/>
        <v>3.8635416666658984E-2</v>
      </c>
      <c r="K1400" s="36">
        <f t="shared" si="953"/>
        <v>4.2928240740732204E-2</v>
      </c>
      <c r="L1400" s="35">
        <f t="shared" si="954"/>
        <v>4.7221064814805425E-2</v>
      </c>
      <c r="M1400" s="35">
        <f t="shared" si="955"/>
        <v>5.1513888888878645E-2</v>
      </c>
      <c r="N1400" s="35">
        <f t="shared" si="956"/>
        <v>5.5806712962951865E-2</v>
      </c>
      <c r="O1400" s="35">
        <f t="shared" si="957"/>
        <v>6.0099537037025086E-2</v>
      </c>
      <c r="P1400" s="36">
        <f t="shared" si="958"/>
        <v>6.4392361111098306E-2</v>
      </c>
      <c r="Q1400" s="35">
        <f t="shared" si="959"/>
        <v>6.8685185185171527E-2</v>
      </c>
      <c r="R1400" s="35">
        <f t="shared" si="960"/>
        <v>7.2978009259244747E-2</v>
      </c>
      <c r="S1400" s="35">
        <f t="shared" si="961"/>
        <v>7.7270833333317968E-2</v>
      </c>
      <c r="T1400" s="35">
        <f t="shared" si="962"/>
        <v>8.1563657407391188E-2</v>
      </c>
      <c r="U1400" s="36">
        <f t="shared" si="963"/>
        <v>8.5856481481464408E-2</v>
      </c>
      <c r="V1400" s="35">
        <f t="shared" si="964"/>
        <v>9.0149305555537629E-2</v>
      </c>
      <c r="W1400" s="37">
        <f t="shared" si="965"/>
        <v>9.0557123842574583E-2</v>
      </c>
      <c r="X1400" s="35">
        <f t="shared" si="966"/>
        <v>9.4442129629610849E-2</v>
      </c>
      <c r="Y1400" s="35">
        <f t="shared" si="967"/>
        <v>9.873495370368407E-2</v>
      </c>
      <c r="Z1400" s="35">
        <f t="shared" si="968"/>
        <v>0.10302777777775729</v>
      </c>
      <c r="AA1400" s="36">
        <f t="shared" si="969"/>
        <v>0.10732060185183051</v>
      </c>
      <c r="AB1400" s="35">
        <f t="shared" si="970"/>
        <v>0.11161342592590373</v>
      </c>
      <c r="AC1400" s="35">
        <f t="shared" si="971"/>
        <v>0.11590624999997695</v>
      </c>
      <c r="AD1400" s="35">
        <f t="shared" si="972"/>
        <v>0.12019907407405017</v>
      </c>
      <c r="AE1400" s="35">
        <f t="shared" si="973"/>
        <v>0.12449189814812339</v>
      </c>
      <c r="AF1400" s="36">
        <f t="shared" si="974"/>
        <v>0.12878472222219661</v>
      </c>
      <c r="AG1400" s="35">
        <f t="shared" si="975"/>
        <v>0.13307754629626983</v>
      </c>
      <c r="AH1400" s="35">
        <f t="shared" si="976"/>
        <v>0.13737037037034305</v>
      </c>
      <c r="AI1400" s="35">
        <f t="shared" si="977"/>
        <v>0.14166319444441627</v>
      </c>
      <c r="AJ1400" s="35">
        <f t="shared" si="978"/>
        <v>0.14595601851848949</v>
      </c>
      <c r="AK1400" s="36">
        <f t="shared" si="979"/>
        <v>0.15024884259256271</v>
      </c>
      <c r="AL1400" s="35">
        <f t="shared" si="980"/>
        <v>0.15454166666663594</v>
      </c>
      <c r="AM1400" s="35">
        <f t="shared" si="981"/>
        <v>0.15883449074070916</v>
      </c>
      <c r="AN1400" s="35">
        <f t="shared" si="982"/>
        <v>0.16312731481478238</v>
      </c>
      <c r="AO1400" s="35">
        <f t="shared" si="983"/>
        <v>0.1674201388888556</v>
      </c>
      <c r="AP1400" s="36">
        <f t="shared" si="984"/>
        <v>0.17171296296292882</v>
      </c>
      <c r="AQ1400" s="35">
        <f t="shared" si="985"/>
        <v>0.17600578703700204</v>
      </c>
      <c r="AR1400" s="35">
        <f t="shared" si="986"/>
        <v>0.18029861111107526</v>
      </c>
      <c r="AS1400" s="38">
        <f t="shared" si="987"/>
        <v>0.18113571180551954</v>
      </c>
      <c r="AU1400" s="33">
        <v>4.2928240740732204E-3</v>
      </c>
    </row>
    <row r="1401" spans="1:47">
      <c r="A1401" s="33">
        <v>4.2939814814806302E-3</v>
      </c>
      <c r="B1401" s="34">
        <v>4.2939814814806302E-3</v>
      </c>
      <c r="C1401" s="35">
        <f t="shared" si="988"/>
        <v>8.5879629629612604E-3</v>
      </c>
      <c r="D1401" s="35">
        <f t="shared" si="946"/>
        <v>1.2881944444441891E-2</v>
      </c>
      <c r="E1401" s="35">
        <f t="shared" si="947"/>
        <v>1.7175925925922521E-2</v>
      </c>
      <c r="F1401" s="36">
        <f t="shared" si="948"/>
        <v>2.1469907407403149E-2</v>
      </c>
      <c r="G1401" s="35">
        <f t="shared" si="949"/>
        <v>2.5763888888883781E-2</v>
      </c>
      <c r="H1401" s="35">
        <f t="shared" si="950"/>
        <v>3.0057870370364413E-2</v>
      </c>
      <c r="I1401" s="35">
        <f t="shared" si="951"/>
        <v>3.4351851851845042E-2</v>
      </c>
      <c r="J1401" s="35">
        <f t="shared" si="952"/>
        <v>3.864583333332567E-2</v>
      </c>
      <c r="K1401" s="36">
        <f t="shared" si="953"/>
        <v>4.2939814814806299E-2</v>
      </c>
      <c r="L1401" s="35">
        <f t="shared" si="954"/>
        <v>4.7233796296286934E-2</v>
      </c>
      <c r="M1401" s="35">
        <f t="shared" si="955"/>
        <v>5.1527777777767562E-2</v>
      </c>
      <c r="N1401" s="35">
        <f t="shared" si="956"/>
        <v>5.5821759259248191E-2</v>
      </c>
      <c r="O1401" s="35">
        <f t="shared" si="957"/>
        <v>6.0115740740728826E-2</v>
      </c>
      <c r="P1401" s="36">
        <f t="shared" si="958"/>
        <v>6.4409722222209448E-2</v>
      </c>
      <c r="Q1401" s="35">
        <f t="shared" si="959"/>
        <v>6.8703703703690083E-2</v>
      </c>
      <c r="R1401" s="35">
        <f t="shared" si="960"/>
        <v>7.2997685185170719E-2</v>
      </c>
      <c r="S1401" s="35">
        <f t="shared" si="961"/>
        <v>7.729166666665134E-2</v>
      </c>
      <c r="T1401" s="35">
        <f t="shared" si="962"/>
        <v>8.1585648148131976E-2</v>
      </c>
      <c r="U1401" s="36">
        <f t="shared" si="963"/>
        <v>8.5879629629612597E-2</v>
      </c>
      <c r="V1401" s="35">
        <f t="shared" si="964"/>
        <v>9.0173611111093233E-2</v>
      </c>
      <c r="W1401" s="37">
        <f t="shared" si="965"/>
        <v>9.0581539351833884E-2</v>
      </c>
      <c r="X1401" s="35">
        <f t="shared" si="966"/>
        <v>9.4467592592573868E-2</v>
      </c>
      <c r="Y1401" s="35">
        <f t="shared" si="967"/>
        <v>9.876157407405449E-2</v>
      </c>
      <c r="Z1401" s="35">
        <f t="shared" si="968"/>
        <v>0.10305555555553512</v>
      </c>
      <c r="AA1401" s="36">
        <f t="shared" si="969"/>
        <v>0.10734953703701576</v>
      </c>
      <c r="AB1401" s="35">
        <f t="shared" si="970"/>
        <v>0.11164351851849638</v>
      </c>
      <c r="AC1401" s="35">
        <f t="shared" si="971"/>
        <v>0.11593749999997702</v>
      </c>
      <c r="AD1401" s="35">
        <f t="shared" si="972"/>
        <v>0.12023148148145765</v>
      </c>
      <c r="AE1401" s="35">
        <f t="shared" si="973"/>
        <v>0.12452546296293827</v>
      </c>
      <c r="AF1401" s="36">
        <f t="shared" si="974"/>
        <v>0.1288194444444189</v>
      </c>
      <c r="AG1401" s="35">
        <f t="shared" si="975"/>
        <v>0.13311342592589953</v>
      </c>
      <c r="AH1401" s="35">
        <f t="shared" si="976"/>
        <v>0.13740740740738017</v>
      </c>
      <c r="AI1401" s="35">
        <f t="shared" si="977"/>
        <v>0.1417013888888608</v>
      </c>
      <c r="AJ1401" s="35">
        <f t="shared" si="978"/>
        <v>0.14599537037034144</v>
      </c>
      <c r="AK1401" s="36">
        <f t="shared" si="979"/>
        <v>0.15028935185182205</v>
      </c>
      <c r="AL1401" s="35">
        <f t="shared" si="980"/>
        <v>0.15458333333330268</v>
      </c>
      <c r="AM1401" s="35">
        <f t="shared" si="981"/>
        <v>0.15887731481478332</v>
      </c>
      <c r="AN1401" s="35">
        <f t="shared" si="982"/>
        <v>0.16317129629626395</v>
      </c>
      <c r="AO1401" s="35">
        <f t="shared" si="983"/>
        <v>0.16746527777774459</v>
      </c>
      <c r="AP1401" s="36">
        <f t="shared" si="984"/>
        <v>0.17175925925922519</v>
      </c>
      <c r="AQ1401" s="35">
        <f t="shared" si="985"/>
        <v>0.17605324074070583</v>
      </c>
      <c r="AR1401" s="35">
        <f t="shared" si="986"/>
        <v>0.18034722222218647</v>
      </c>
      <c r="AS1401" s="38">
        <f t="shared" si="987"/>
        <v>0.18118454861107519</v>
      </c>
      <c r="AU1401" s="33">
        <v>4.2939814814806302E-3</v>
      </c>
    </row>
    <row r="1402" spans="1:47">
      <c r="A1402" s="33">
        <v>4.2951388888880296E-3</v>
      </c>
      <c r="B1402" s="34">
        <v>4.2951388888880296E-3</v>
      </c>
      <c r="C1402" s="35">
        <f t="shared" si="988"/>
        <v>8.5902777777760592E-3</v>
      </c>
      <c r="D1402" s="35">
        <f t="shared" si="946"/>
        <v>1.2885416666664089E-2</v>
      </c>
      <c r="E1402" s="35">
        <f t="shared" si="947"/>
        <v>1.7180555555552118E-2</v>
      </c>
      <c r="F1402" s="36">
        <f t="shared" si="948"/>
        <v>2.1475694444440148E-2</v>
      </c>
      <c r="G1402" s="35">
        <f t="shared" si="949"/>
        <v>2.5770833333328177E-2</v>
      </c>
      <c r="H1402" s="35">
        <f t="shared" si="950"/>
        <v>3.0065972222216207E-2</v>
      </c>
      <c r="I1402" s="35">
        <f t="shared" si="951"/>
        <v>3.4361111111104237E-2</v>
      </c>
      <c r="J1402" s="35">
        <f t="shared" si="952"/>
        <v>3.8656249999992266E-2</v>
      </c>
      <c r="K1402" s="36">
        <f t="shared" si="953"/>
        <v>4.2951388888880296E-2</v>
      </c>
      <c r="L1402" s="35">
        <f t="shared" si="954"/>
        <v>4.7246527777768325E-2</v>
      </c>
      <c r="M1402" s="35">
        <f t="shared" si="955"/>
        <v>5.1541666666656355E-2</v>
      </c>
      <c r="N1402" s="35">
        <f t="shared" si="956"/>
        <v>5.5836805555544385E-2</v>
      </c>
      <c r="O1402" s="35">
        <f t="shared" si="957"/>
        <v>6.0131944444432414E-2</v>
      </c>
      <c r="P1402" s="36">
        <f t="shared" si="958"/>
        <v>6.4427083333320451E-2</v>
      </c>
      <c r="Q1402" s="35">
        <f t="shared" si="959"/>
        <v>6.8722222222208473E-2</v>
      </c>
      <c r="R1402" s="35">
        <f t="shared" si="960"/>
        <v>7.3017361111096496E-2</v>
      </c>
      <c r="S1402" s="35">
        <f t="shared" si="961"/>
        <v>7.7312499999984532E-2</v>
      </c>
      <c r="T1402" s="35">
        <f t="shared" si="962"/>
        <v>8.1607638888872569E-2</v>
      </c>
      <c r="U1402" s="36">
        <f t="shared" si="963"/>
        <v>8.5902777777760592E-2</v>
      </c>
      <c r="V1402" s="35">
        <f t="shared" si="964"/>
        <v>9.0197916666648614E-2</v>
      </c>
      <c r="W1402" s="37">
        <f t="shared" si="965"/>
        <v>9.0605954861092977E-2</v>
      </c>
      <c r="X1402" s="35">
        <f t="shared" si="966"/>
        <v>9.4493055555536651E-2</v>
      </c>
      <c r="Y1402" s="35">
        <f t="shared" si="967"/>
        <v>9.8788194444424687E-2</v>
      </c>
      <c r="Z1402" s="35">
        <f t="shared" si="968"/>
        <v>0.10308333333331271</v>
      </c>
      <c r="AA1402" s="36">
        <f t="shared" si="969"/>
        <v>0.10737847222220073</v>
      </c>
      <c r="AB1402" s="35">
        <f t="shared" si="970"/>
        <v>0.11167361111108877</v>
      </c>
      <c r="AC1402" s="35">
        <f t="shared" si="971"/>
        <v>0.11596874999997681</v>
      </c>
      <c r="AD1402" s="35">
        <f t="shared" si="972"/>
        <v>0.12026388888886483</v>
      </c>
      <c r="AE1402" s="35">
        <f t="shared" si="973"/>
        <v>0.12455902777775285</v>
      </c>
      <c r="AF1402" s="36">
        <f t="shared" si="974"/>
        <v>0.1288541666666409</v>
      </c>
      <c r="AG1402" s="35">
        <f t="shared" si="975"/>
        <v>0.13314930555552892</v>
      </c>
      <c r="AH1402" s="35">
        <f t="shared" si="976"/>
        <v>0.13744444444441695</v>
      </c>
      <c r="AI1402" s="35">
        <f t="shared" si="977"/>
        <v>0.14173958333330497</v>
      </c>
      <c r="AJ1402" s="35">
        <f t="shared" si="978"/>
        <v>0.14603472222219299</v>
      </c>
      <c r="AK1402" s="36">
        <f t="shared" si="979"/>
        <v>0.15032986111108104</v>
      </c>
      <c r="AL1402" s="35">
        <f t="shared" si="980"/>
        <v>0.15462499999996906</v>
      </c>
      <c r="AM1402" s="35">
        <f t="shared" si="981"/>
        <v>0.15892013888885709</v>
      </c>
      <c r="AN1402" s="35">
        <f t="shared" si="982"/>
        <v>0.16321527777774514</v>
      </c>
      <c r="AO1402" s="35">
        <f t="shared" si="983"/>
        <v>0.16751041666663316</v>
      </c>
      <c r="AP1402" s="36">
        <f t="shared" si="984"/>
        <v>0.17180555555552118</v>
      </c>
      <c r="AQ1402" s="35">
        <f t="shared" si="985"/>
        <v>0.17610069444440921</v>
      </c>
      <c r="AR1402" s="35">
        <f t="shared" si="986"/>
        <v>0.18039583333329723</v>
      </c>
      <c r="AS1402" s="38">
        <f t="shared" si="987"/>
        <v>0.18123338541663042</v>
      </c>
      <c r="AU1402" s="33">
        <v>4.2951388888880296E-3</v>
      </c>
    </row>
    <row r="1403" spans="1:47">
      <c r="A1403" s="33">
        <v>4.2962962962954402E-3</v>
      </c>
      <c r="B1403" s="34">
        <v>4.2962962962954402E-3</v>
      </c>
      <c r="C1403" s="35">
        <f t="shared" si="988"/>
        <v>8.5925925925908805E-3</v>
      </c>
      <c r="D1403" s="35">
        <f t="shared" si="946"/>
        <v>1.288888888888632E-2</v>
      </c>
      <c r="E1403" s="35">
        <f t="shared" si="947"/>
        <v>1.7185185185181761E-2</v>
      </c>
      <c r="F1403" s="36">
        <f t="shared" si="948"/>
        <v>2.1481481481477202E-2</v>
      </c>
      <c r="G1403" s="35">
        <f t="shared" si="949"/>
        <v>2.577777777777264E-2</v>
      </c>
      <c r="H1403" s="35">
        <f t="shared" si="950"/>
        <v>3.0074074074068081E-2</v>
      </c>
      <c r="I1403" s="35">
        <f t="shared" si="951"/>
        <v>3.4370370370363522E-2</v>
      </c>
      <c r="J1403" s="35">
        <f t="shared" si="952"/>
        <v>3.866666666665896E-2</v>
      </c>
      <c r="K1403" s="36">
        <f t="shared" si="953"/>
        <v>4.2962962962954404E-2</v>
      </c>
      <c r="L1403" s="35">
        <f t="shared" si="954"/>
        <v>4.7259259259249842E-2</v>
      </c>
      <c r="M1403" s="35">
        <f t="shared" si="955"/>
        <v>5.1555555555545279E-2</v>
      </c>
      <c r="N1403" s="35">
        <f t="shared" si="956"/>
        <v>5.5851851851840724E-2</v>
      </c>
      <c r="O1403" s="35">
        <f t="shared" si="957"/>
        <v>6.0148148148136162E-2</v>
      </c>
      <c r="P1403" s="36">
        <f t="shared" si="958"/>
        <v>6.4444444444431606E-2</v>
      </c>
      <c r="Q1403" s="35">
        <f t="shared" si="959"/>
        <v>6.8740740740727044E-2</v>
      </c>
      <c r="R1403" s="35">
        <f t="shared" si="960"/>
        <v>7.3037037037022481E-2</v>
      </c>
      <c r="S1403" s="35">
        <f t="shared" si="961"/>
        <v>7.7333333333317919E-2</v>
      </c>
      <c r="T1403" s="35">
        <f t="shared" si="962"/>
        <v>8.1629629629613371E-2</v>
      </c>
      <c r="U1403" s="36">
        <f t="shared" si="963"/>
        <v>8.5925925925908808E-2</v>
      </c>
      <c r="V1403" s="35">
        <f t="shared" si="964"/>
        <v>9.0222222222204246E-2</v>
      </c>
      <c r="W1403" s="37">
        <f t="shared" si="965"/>
        <v>9.0630370370352306E-2</v>
      </c>
      <c r="X1403" s="35">
        <f t="shared" si="966"/>
        <v>9.4518518518499683E-2</v>
      </c>
      <c r="Y1403" s="35">
        <f t="shared" si="967"/>
        <v>9.8814814814795121E-2</v>
      </c>
      <c r="Z1403" s="35">
        <f t="shared" si="968"/>
        <v>0.10311111111109056</v>
      </c>
      <c r="AA1403" s="36">
        <f t="shared" si="969"/>
        <v>0.10740740740738601</v>
      </c>
      <c r="AB1403" s="35">
        <f t="shared" si="970"/>
        <v>0.11170370370368145</v>
      </c>
      <c r="AC1403" s="35">
        <f t="shared" si="971"/>
        <v>0.11599999999997689</v>
      </c>
      <c r="AD1403" s="35">
        <f t="shared" si="972"/>
        <v>0.12029629629627232</v>
      </c>
      <c r="AE1403" s="35">
        <f t="shared" si="973"/>
        <v>0.12459259259256776</v>
      </c>
      <c r="AF1403" s="36">
        <f t="shared" si="974"/>
        <v>0.12888888888886321</v>
      </c>
      <c r="AG1403" s="35">
        <f t="shared" si="975"/>
        <v>0.13318518518515865</v>
      </c>
      <c r="AH1403" s="35">
        <f t="shared" si="976"/>
        <v>0.13748148148145409</v>
      </c>
      <c r="AI1403" s="35">
        <f t="shared" si="977"/>
        <v>0.14177777777774953</v>
      </c>
      <c r="AJ1403" s="35">
        <f t="shared" si="978"/>
        <v>0.14607407407404496</v>
      </c>
      <c r="AK1403" s="36">
        <f t="shared" si="979"/>
        <v>0.1503703703703404</v>
      </c>
      <c r="AL1403" s="35">
        <f t="shared" si="980"/>
        <v>0.15466666666663584</v>
      </c>
      <c r="AM1403" s="35">
        <f t="shared" si="981"/>
        <v>0.15896296296293128</v>
      </c>
      <c r="AN1403" s="35">
        <f t="shared" si="982"/>
        <v>0.16325925925922674</v>
      </c>
      <c r="AO1403" s="35">
        <f t="shared" si="983"/>
        <v>0.16755555555552218</v>
      </c>
      <c r="AP1403" s="36">
        <f t="shared" si="984"/>
        <v>0.17185185185181762</v>
      </c>
      <c r="AQ1403" s="35">
        <f t="shared" si="985"/>
        <v>0.17614814814811305</v>
      </c>
      <c r="AR1403" s="35">
        <f t="shared" si="986"/>
        <v>0.18044444444440849</v>
      </c>
      <c r="AS1403" s="38">
        <f t="shared" si="987"/>
        <v>0.1812822222221861</v>
      </c>
      <c r="AU1403" s="33">
        <v>4.2962962962954402E-3</v>
      </c>
    </row>
    <row r="1404" spans="1:47">
      <c r="A1404" s="33">
        <v>4.2974537037028396E-3</v>
      </c>
      <c r="B1404" s="34">
        <v>4.2974537037028396E-3</v>
      </c>
      <c r="C1404" s="35">
        <f t="shared" si="988"/>
        <v>8.5949074074056792E-3</v>
      </c>
      <c r="D1404" s="35">
        <f t="shared" si="946"/>
        <v>1.289236111110852E-2</v>
      </c>
      <c r="E1404" s="35">
        <f t="shared" si="947"/>
        <v>1.7189814814811358E-2</v>
      </c>
      <c r="F1404" s="36">
        <f t="shared" si="948"/>
        <v>2.1487268518514197E-2</v>
      </c>
      <c r="G1404" s="35">
        <f t="shared" si="949"/>
        <v>2.5784722222217039E-2</v>
      </c>
      <c r="H1404" s="35">
        <f t="shared" si="950"/>
        <v>3.0082175925919878E-2</v>
      </c>
      <c r="I1404" s="35">
        <f t="shared" si="951"/>
        <v>3.4379629629622717E-2</v>
      </c>
      <c r="J1404" s="35">
        <f t="shared" si="952"/>
        <v>3.8677083333325556E-2</v>
      </c>
      <c r="K1404" s="36">
        <f t="shared" si="953"/>
        <v>4.2974537037028394E-2</v>
      </c>
      <c r="L1404" s="35">
        <f t="shared" si="954"/>
        <v>4.7271990740731233E-2</v>
      </c>
      <c r="M1404" s="35">
        <f t="shared" si="955"/>
        <v>5.1569444444434079E-2</v>
      </c>
      <c r="N1404" s="35">
        <f t="shared" si="956"/>
        <v>5.5866898148136918E-2</v>
      </c>
      <c r="O1404" s="35">
        <f t="shared" si="957"/>
        <v>6.0164351851839756E-2</v>
      </c>
      <c r="P1404" s="36">
        <f t="shared" si="958"/>
        <v>6.4461805555542595E-2</v>
      </c>
      <c r="Q1404" s="35">
        <f t="shared" si="959"/>
        <v>6.8759259259245434E-2</v>
      </c>
      <c r="R1404" s="35">
        <f t="shared" si="960"/>
        <v>7.3056712962948273E-2</v>
      </c>
      <c r="S1404" s="35">
        <f t="shared" si="961"/>
        <v>7.7354166666651111E-2</v>
      </c>
      <c r="T1404" s="35">
        <f t="shared" si="962"/>
        <v>8.165162037035395E-2</v>
      </c>
      <c r="U1404" s="36">
        <f t="shared" si="963"/>
        <v>8.5949074074056789E-2</v>
      </c>
      <c r="V1404" s="35">
        <f t="shared" si="964"/>
        <v>9.0246527777759628E-2</v>
      </c>
      <c r="W1404" s="37">
        <f t="shared" si="965"/>
        <v>9.0654785879611399E-2</v>
      </c>
      <c r="X1404" s="35">
        <f t="shared" si="966"/>
        <v>9.4543981481462466E-2</v>
      </c>
      <c r="Y1404" s="35">
        <f t="shared" si="967"/>
        <v>9.8841435185165305E-2</v>
      </c>
      <c r="Z1404" s="35">
        <f t="shared" si="968"/>
        <v>0.10313888888886816</v>
      </c>
      <c r="AA1404" s="36">
        <f t="shared" si="969"/>
        <v>0.107436342592571</v>
      </c>
      <c r="AB1404" s="35">
        <f t="shared" si="970"/>
        <v>0.11173379629627384</v>
      </c>
      <c r="AC1404" s="35">
        <f t="shared" si="971"/>
        <v>0.11603124999997667</v>
      </c>
      <c r="AD1404" s="35">
        <f t="shared" si="972"/>
        <v>0.12032870370367951</v>
      </c>
      <c r="AE1404" s="35">
        <f t="shared" si="973"/>
        <v>0.12462615740738235</v>
      </c>
      <c r="AF1404" s="36">
        <f t="shared" si="974"/>
        <v>0.12892361111108519</v>
      </c>
      <c r="AG1404" s="35">
        <f t="shared" si="975"/>
        <v>0.13322106481478801</v>
      </c>
      <c r="AH1404" s="35">
        <f t="shared" si="976"/>
        <v>0.13751851851849087</v>
      </c>
      <c r="AI1404" s="35">
        <f t="shared" si="977"/>
        <v>0.14181597222219372</v>
      </c>
      <c r="AJ1404" s="35">
        <f t="shared" si="978"/>
        <v>0.14611342592589655</v>
      </c>
      <c r="AK1404" s="36">
        <f t="shared" si="979"/>
        <v>0.1504108796295994</v>
      </c>
      <c r="AL1404" s="35">
        <f t="shared" si="980"/>
        <v>0.15470833333330222</v>
      </c>
      <c r="AM1404" s="35">
        <f t="shared" si="981"/>
        <v>0.15900578703700508</v>
      </c>
      <c r="AN1404" s="35">
        <f t="shared" si="982"/>
        <v>0.1633032407407079</v>
      </c>
      <c r="AO1404" s="35">
        <f t="shared" si="983"/>
        <v>0.16760069444441075</v>
      </c>
      <c r="AP1404" s="36">
        <f t="shared" si="984"/>
        <v>0.17189814814811358</v>
      </c>
      <c r="AQ1404" s="35">
        <f t="shared" si="985"/>
        <v>0.17619560185181643</v>
      </c>
      <c r="AR1404" s="35">
        <f t="shared" si="986"/>
        <v>0.18049305555551926</v>
      </c>
      <c r="AS1404" s="38">
        <f t="shared" si="987"/>
        <v>0.18133105902774133</v>
      </c>
      <c r="AU1404" s="33">
        <v>4.2974537037028396E-3</v>
      </c>
    </row>
    <row r="1405" spans="1:47">
      <c r="A1405" s="33">
        <v>4.2986111111102598E-3</v>
      </c>
      <c r="B1405" s="34">
        <v>4.2986111111102598E-3</v>
      </c>
      <c r="C1405" s="35">
        <f t="shared" si="988"/>
        <v>8.5972222222205196E-3</v>
      </c>
      <c r="D1405" s="35">
        <f t="shared" si="946"/>
        <v>1.2895833333330779E-2</v>
      </c>
      <c r="E1405" s="35">
        <f t="shared" si="947"/>
        <v>1.7194444444441039E-2</v>
      </c>
      <c r="F1405" s="36">
        <f t="shared" si="948"/>
        <v>2.14930555555513E-2</v>
      </c>
      <c r="G1405" s="35">
        <f t="shared" si="949"/>
        <v>2.5791666666661557E-2</v>
      </c>
      <c r="H1405" s="35">
        <f t="shared" si="950"/>
        <v>3.0090277777771818E-2</v>
      </c>
      <c r="I1405" s="35">
        <f t="shared" si="951"/>
        <v>3.4388888888882078E-2</v>
      </c>
      <c r="J1405" s="35">
        <f t="shared" si="952"/>
        <v>3.8687499999992339E-2</v>
      </c>
      <c r="K1405" s="36">
        <f t="shared" si="953"/>
        <v>4.29861111111026E-2</v>
      </c>
      <c r="L1405" s="35">
        <f t="shared" si="954"/>
        <v>4.728472222221286E-2</v>
      </c>
      <c r="M1405" s="35">
        <f t="shared" si="955"/>
        <v>5.1583333333323114E-2</v>
      </c>
      <c r="N1405" s="35">
        <f t="shared" si="956"/>
        <v>5.5881944444433375E-2</v>
      </c>
      <c r="O1405" s="35">
        <f t="shared" si="957"/>
        <v>6.0180555555543636E-2</v>
      </c>
      <c r="P1405" s="36">
        <f t="shared" si="958"/>
        <v>6.4479166666653903E-2</v>
      </c>
      <c r="Q1405" s="35">
        <f t="shared" si="959"/>
        <v>6.8777777777764157E-2</v>
      </c>
      <c r="R1405" s="35">
        <f t="shared" si="960"/>
        <v>7.3076388888874411E-2</v>
      </c>
      <c r="S1405" s="35">
        <f t="shared" si="961"/>
        <v>7.7374999999984678E-2</v>
      </c>
      <c r="T1405" s="35">
        <f t="shared" si="962"/>
        <v>8.1673611111094932E-2</v>
      </c>
      <c r="U1405" s="36">
        <f t="shared" si="963"/>
        <v>8.59722222222052E-2</v>
      </c>
      <c r="V1405" s="35">
        <f t="shared" si="964"/>
        <v>9.0270833333315453E-2</v>
      </c>
      <c r="W1405" s="37">
        <f t="shared" si="965"/>
        <v>9.0679201388870923E-2</v>
      </c>
      <c r="X1405" s="35">
        <f t="shared" si="966"/>
        <v>9.4569444444425721E-2</v>
      </c>
      <c r="Y1405" s="35">
        <f t="shared" si="967"/>
        <v>9.8868055555535975E-2</v>
      </c>
      <c r="Z1405" s="35">
        <f t="shared" si="968"/>
        <v>0.10316666666664623</v>
      </c>
      <c r="AA1405" s="36">
        <f t="shared" si="969"/>
        <v>0.1074652777777565</v>
      </c>
      <c r="AB1405" s="35">
        <f t="shared" si="970"/>
        <v>0.11176388888886675</v>
      </c>
      <c r="AC1405" s="35">
        <f t="shared" si="971"/>
        <v>0.11606249999997702</v>
      </c>
      <c r="AD1405" s="35">
        <f t="shared" si="972"/>
        <v>0.12036111111108727</v>
      </c>
      <c r="AE1405" s="35">
        <f t="shared" si="973"/>
        <v>0.12465972222219754</v>
      </c>
      <c r="AF1405" s="36">
        <f t="shared" si="974"/>
        <v>0.12895833333330781</v>
      </c>
      <c r="AG1405" s="35">
        <f t="shared" si="975"/>
        <v>0.13325694444441805</v>
      </c>
      <c r="AH1405" s="35">
        <f t="shared" si="976"/>
        <v>0.13755555555552831</v>
      </c>
      <c r="AI1405" s="35">
        <f t="shared" si="977"/>
        <v>0.14185416666663858</v>
      </c>
      <c r="AJ1405" s="35">
        <f t="shared" si="978"/>
        <v>0.14615277777774882</v>
      </c>
      <c r="AK1405" s="36">
        <f t="shared" si="979"/>
        <v>0.15045138888885909</v>
      </c>
      <c r="AL1405" s="35">
        <f t="shared" si="980"/>
        <v>0.15474999999996936</v>
      </c>
      <c r="AM1405" s="35">
        <f t="shared" si="981"/>
        <v>0.15904861111107962</v>
      </c>
      <c r="AN1405" s="35">
        <f t="shared" si="982"/>
        <v>0.16334722222218986</v>
      </c>
      <c r="AO1405" s="35">
        <f t="shared" si="983"/>
        <v>0.16764583333330013</v>
      </c>
      <c r="AP1405" s="36">
        <f t="shared" si="984"/>
        <v>0.1719444444444104</v>
      </c>
      <c r="AQ1405" s="35">
        <f t="shared" si="985"/>
        <v>0.17624305555552064</v>
      </c>
      <c r="AR1405" s="35">
        <f t="shared" si="986"/>
        <v>0.18054166666663091</v>
      </c>
      <c r="AS1405" s="38">
        <f t="shared" si="987"/>
        <v>0.18137989583329742</v>
      </c>
      <c r="AU1405" s="33">
        <v>4.2986111111102598E-3</v>
      </c>
    </row>
    <row r="1406" spans="1:47">
      <c r="A1406" s="33">
        <v>4.2997685185176496E-3</v>
      </c>
      <c r="B1406" s="34">
        <v>4.2997685185176496E-3</v>
      </c>
      <c r="C1406" s="35">
        <f t="shared" si="988"/>
        <v>8.5995370370352993E-3</v>
      </c>
      <c r="D1406" s="35">
        <f t="shared" si="946"/>
        <v>1.2899305555552949E-2</v>
      </c>
      <c r="E1406" s="35">
        <f t="shared" si="947"/>
        <v>1.7199074074070599E-2</v>
      </c>
      <c r="F1406" s="36">
        <f t="shared" si="948"/>
        <v>2.1498842592588246E-2</v>
      </c>
      <c r="G1406" s="35">
        <f t="shared" si="949"/>
        <v>2.5798611111105898E-2</v>
      </c>
      <c r="H1406" s="35">
        <f t="shared" si="950"/>
        <v>3.0098379629623549E-2</v>
      </c>
      <c r="I1406" s="35">
        <f t="shared" si="951"/>
        <v>3.4398148148141197E-2</v>
      </c>
      <c r="J1406" s="35">
        <f t="shared" si="952"/>
        <v>3.8697916666658845E-2</v>
      </c>
      <c r="K1406" s="36">
        <f t="shared" si="953"/>
        <v>4.2997685185176493E-2</v>
      </c>
      <c r="L1406" s="35">
        <f t="shared" si="954"/>
        <v>4.7297453703694148E-2</v>
      </c>
      <c r="M1406" s="35">
        <f t="shared" si="955"/>
        <v>5.1597222222211796E-2</v>
      </c>
      <c r="N1406" s="35">
        <f t="shared" si="956"/>
        <v>5.5896990740729444E-2</v>
      </c>
      <c r="O1406" s="35">
        <f t="shared" si="957"/>
        <v>6.0196759259247098E-2</v>
      </c>
      <c r="P1406" s="36">
        <f t="shared" si="958"/>
        <v>6.4496527777764739E-2</v>
      </c>
      <c r="Q1406" s="35">
        <f t="shared" si="959"/>
        <v>6.8796296296282394E-2</v>
      </c>
      <c r="R1406" s="35">
        <f t="shared" si="960"/>
        <v>7.3096064814800049E-2</v>
      </c>
      <c r="S1406" s="35">
        <f t="shared" si="961"/>
        <v>7.739583333331769E-2</v>
      </c>
      <c r="T1406" s="35">
        <f t="shared" si="962"/>
        <v>8.1695601851835345E-2</v>
      </c>
      <c r="U1406" s="36">
        <f t="shared" si="963"/>
        <v>8.5995370370352986E-2</v>
      </c>
      <c r="V1406" s="35">
        <f t="shared" si="964"/>
        <v>9.0295138888870641E-2</v>
      </c>
      <c r="W1406" s="37">
        <f t="shared" si="965"/>
        <v>9.0703616898129807E-2</v>
      </c>
      <c r="X1406" s="35">
        <f t="shared" si="966"/>
        <v>9.4594907407388296E-2</v>
      </c>
      <c r="Y1406" s="35">
        <f t="shared" si="967"/>
        <v>9.8894675925905937E-2</v>
      </c>
      <c r="Z1406" s="35">
        <f t="shared" si="968"/>
        <v>0.10319444444442359</v>
      </c>
      <c r="AA1406" s="36">
        <f t="shared" si="969"/>
        <v>0.10749421296294125</v>
      </c>
      <c r="AB1406" s="35">
        <f t="shared" si="970"/>
        <v>0.11179398148145889</v>
      </c>
      <c r="AC1406" s="35">
        <f t="shared" si="971"/>
        <v>0.11609374999997654</v>
      </c>
      <c r="AD1406" s="35">
        <f t="shared" si="972"/>
        <v>0.1203935185184942</v>
      </c>
      <c r="AE1406" s="35">
        <f t="shared" si="973"/>
        <v>0.12469328703701184</v>
      </c>
      <c r="AF1406" s="36">
        <f t="shared" si="974"/>
        <v>0.12899305555552948</v>
      </c>
      <c r="AG1406" s="35">
        <f t="shared" si="975"/>
        <v>0.13329282407404713</v>
      </c>
      <c r="AH1406" s="35">
        <f t="shared" si="976"/>
        <v>0.13759259259256479</v>
      </c>
      <c r="AI1406" s="35">
        <f t="shared" si="977"/>
        <v>0.14189236111108244</v>
      </c>
      <c r="AJ1406" s="35">
        <f t="shared" si="978"/>
        <v>0.1461921296296001</v>
      </c>
      <c r="AK1406" s="36">
        <f t="shared" si="979"/>
        <v>0.15049189814811773</v>
      </c>
      <c r="AL1406" s="35">
        <f t="shared" si="980"/>
        <v>0.15479166666663538</v>
      </c>
      <c r="AM1406" s="35">
        <f t="shared" si="981"/>
        <v>0.15909143518515304</v>
      </c>
      <c r="AN1406" s="35">
        <f t="shared" si="982"/>
        <v>0.16339120370367069</v>
      </c>
      <c r="AO1406" s="35">
        <f t="shared" si="983"/>
        <v>0.16769097222218834</v>
      </c>
      <c r="AP1406" s="36">
        <f t="shared" si="984"/>
        <v>0.17199074074070597</v>
      </c>
      <c r="AQ1406" s="35">
        <f t="shared" si="985"/>
        <v>0.17629050925922363</v>
      </c>
      <c r="AR1406" s="35">
        <f t="shared" si="986"/>
        <v>0.18059027777774128</v>
      </c>
      <c r="AS1406" s="38">
        <f t="shared" si="987"/>
        <v>0.18142873263885223</v>
      </c>
      <c r="AU1406" s="33">
        <v>4.2997685185176496E-3</v>
      </c>
    </row>
    <row r="1407" spans="1:47">
      <c r="A1407" s="33">
        <v>4.3009259259250603E-3</v>
      </c>
      <c r="B1407" s="34">
        <v>4.3009259259250603E-3</v>
      </c>
      <c r="C1407" s="35">
        <f t="shared" si="988"/>
        <v>8.6018518518501206E-3</v>
      </c>
      <c r="D1407" s="35">
        <f t="shared" si="946"/>
        <v>1.2902777777775182E-2</v>
      </c>
      <c r="E1407" s="35">
        <f t="shared" si="947"/>
        <v>1.7203703703700241E-2</v>
      </c>
      <c r="F1407" s="36">
        <f t="shared" si="948"/>
        <v>2.1504629629625301E-2</v>
      </c>
      <c r="G1407" s="35">
        <f t="shared" si="949"/>
        <v>2.5805555555550364E-2</v>
      </c>
      <c r="H1407" s="35">
        <f t="shared" si="950"/>
        <v>3.0106481481475423E-2</v>
      </c>
      <c r="I1407" s="35">
        <f t="shared" si="951"/>
        <v>3.4407407407400482E-2</v>
      </c>
      <c r="J1407" s="35">
        <f t="shared" si="952"/>
        <v>3.8708333333325545E-2</v>
      </c>
      <c r="K1407" s="36">
        <f t="shared" si="953"/>
        <v>4.3009259259250601E-2</v>
      </c>
      <c r="L1407" s="35">
        <f t="shared" si="954"/>
        <v>4.7310185185175664E-2</v>
      </c>
      <c r="M1407" s="35">
        <f t="shared" si="955"/>
        <v>5.1611111111100727E-2</v>
      </c>
      <c r="N1407" s="35">
        <f t="shared" si="956"/>
        <v>5.5912037037025783E-2</v>
      </c>
      <c r="O1407" s="35">
        <f t="shared" si="957"/>
        <v>6.0212962962950846E-2</v>
      </c>
      <c r="P1407" s="36">
        <f t="shared" si="958"/>
        <v>6.4513888888875909E-2</v>
      </c>
      <c r="Q1407" s="35">
        <f t="shared" si="959"/>
        <v>6.8814814814800965E-2</v>
      </c>
      <c r="R1407" s="35">
        <f t="shared" si="960"/>
        <v>7.3115740740726021E-2</v>
      </c>
      <c r="S1407" s="35">
        <f t="shared" si="961"/>
        <v>7.7416666666651091E-2</v>
      </c>
      <c r="T1407" s="35">
        <f t="shared" si="962"/>
        <v>8.1717592592576146E-2</v>
      </c>
      <c r="U1407" s="36">
        <f t="shared" si="963"/>
        <v>8.6018518518501202E-2</v>
      </c>
      <c r="V1407" s="35">
        <f t="shared" si="964"/>
        <v>9.0319444444426272E-2</v>
      </c>
      <c r="W1407" s="37">
        <f t="shared" si="965"/>
        <v>9.0728032407389136E-2</v>
      </c>
      <c r="X1407" s="35">
        <f t="shared" si="966"/>
        <v>9.4620370370351328E-2</v>
      </c>
      <c r="Y1407" s="35">
        <f t="shared" si="967"/>
        <v>9.8921296296276384E-2</v>
      </c>
      <c r="Z1407" s="35">
        <f t="shared" si="968"/>
        <v>0.10322222222220145</v>
      </c>
      <c r="AA1407" s="36">
        <f t="shared" si="969"/>
        <v>0.10752314814812651</v>
      </c>
      <c r="AB1407" s="35">
        <f t="shared" si="970"/>
        <v>0.11182407407405157</v>
      </c>
      <c r="AC1407" s="35">
        <f t="shared" si="971"/>
        <v>0.11612499999997662</v>
      </c>
      <c r="AD1407" s="35">
        <f t="shared" si="972"/>
        <v>0.12042592592590169</v>
      </c>
      <c r="AE1407" s="35">
        <f t="shared" si="973"/>
        <v>0.12472685185182675</v>
      </c>
      <c r="AF1407" s="36">
        <f t="shared" si="974"/>
        <v>0.12902777777775182</v>
      </c>
      <c r="AG1407" s="35">
        <f t="shared" si="975"/>
        <v>0.13332870370367686</v>
      </c>
      <c r="AH1407" s="35">
        <f t="shared" si="976"/>
        <v>0.13762962962960193</v>
      </c>
      <c r="AI1407" s="35">
        <f t="shared" si="977"/>
        <v>0.141930555555527</v>
      </c>
      <c r="AJ1407" s="35">
        <f t="shared" si="978"/>
        <v>0.14623148148145204</v>
      </c>
      <c r="AK1407" s="36">
        <f t="shared" si="979"/>
        <v>0.15053240740737711</v>
      </c>
      <c r="AL1407" s="35">
        <f t="shared" si="980"/>
        <v>0.15483333333330218</v>
      </c>
      <c r="AM1407" s="35">
        <f t="shared" si="981"/>
        <v>0.15913425925922722</v>
      </c>
      <c r="AN1407" s="35">
        <f t="shared" si="982"/>
        <v>0.16343518518515229</v>
      </c>
      <c r="AO1407" s="35">
        <f t="shared" si="983"/>
        <v>0.16773611111107736</v>
      </c>
      <c r="AP1407" s="36">
        <f t="shared" si="984"/>
        <v>0.1720370370370024</v>
      </c>
      <c r="AQ1407" s="35">
        <f t="shared" si="985"/>
        <v>0.17633796296292747</v>
      </c>
      <c r="AR1407" s="35">
        <f t="shared" si="986"/>
        <v>0.18063888888885254</v>
      </c>
      <c r="AS1407" s="38">
        <f t="shared" si="987"/>
        <v>0.18147756944440793</v>
      </c>
      <c r="AU1407" s="33">
        <v>4.3009259259250603E-3</v>
      </c>
    </row>
    <row r="1408" spans="1:47">
      <c r="A1408" s="33">
        <v>4.3020833333324796E-3</v>
      </c>
      <c r="B1408" s="34">
        <v>4.3020833333324796E-3</v>
      </c>
      <c r="C1408" s="35">
        <f t="shared" si="988"/>
        <v>8.6041666666649592E-3</v>
      </c>
      <c r="D1408" s="35">
        <f t="shared" si="946"/>
        <v>1.2906249999997439E-2</v>
      </c>
      <c r="E1408" s="35">
        <f t="shared" si="947"/>
        <v>1.7208333333329918E-2</v>
      </c>
      <c r="F1408" s="36">
        <f t="shared" si="948"/>
        <v>2.1510416666662396E-2</v>
      </c>
      <c r="G1408" s="35">
        <f t="shared" si="949"/>
        <v>2.5812499999994878E-2</v>
      </c>
      <c r="H1408" s="35">
        <f t="shared" si="950"/>
        <v>3.0114583333327359E-2</v>
      </c>
      <c r="I1408" s="35">
        <f t="shared" si="951"/>
        <v>3.4416666666659837E-2</v>
      </c>
      <c r="J1408" s="35">
        <f t="shared" si="952"/>
        <v>3.8718749999992315E-2</v>
      </c>
      <c r="K1408" s="36">
        <f t="shared" si="953"/>
        <v>4.3020833333324793E-2</v>
      </c>
      <c r="L1408" s="35">
        <f t="shared" si="954"/>
        <v>4.7322916666657278E-2</v>
      </c>
      <c r="M1408" s="35">
        <f t="shared" si="955"/>
        <v>5.1624999999989755E-2</v>
      </c>
      <c r="N1408" s="35">
        <f t="shared" si="956"/>
        <v>5.5927083333322233E-2</v>
      </c>
      <c r="O1408" s="35">
        <f t="shared" si="957"/>
        <v>6.0229166666654718E-2</v>
      </c>
      <c r="P1408" s="36">
        <f t="shared" si="958"/>
        <v>6.4531249999987189E-2</v>
      </c>
      <c r="Q1408" s="35">
        <f t="shared" si="959"/>
        <v>6.8833333333319674E-2</v>
      </c>
      <c r="R1408" s="35">
        <f t="shared" si="960"/>
        <v>7.3135416666652159E-2</v>
      </c>
      <c r="S1408" s="35">
        <f t="shared" si="961"/>
        <v>7.743749999998463E-2</v>
      </c>
      <c r="T1408" s="35">
        <f t="shared" si="962"/>
        <v>8.1739583333317115E-2</v>
      </c>
      <c r="U1408" s="36">
        <f t="shared" si="963"/>
        <v>8.6041666666649586E-2</v>
      </c>
      <c r="V1408" s="35">
        <f t="shared" si="964"/>
        <v>9.034374999998207E-2</v>
      </c>
      <c r="W1408" s="37">
        <f t="shared" si="965"/>
        <v>9.0752447916648646E-2</v>
      </c>
      <c r="X1408" s="35">
        <f t="shared" si="966"/>
        <v>9.4645833333314555E-2</v>
      </c>
      <c r="Y1408" s="35">
        <f t="shared" si="967"/>
        <v>9.8947916666647026E-2</v>
      </c>
      <c r="Z1408" s="35">
        <f t="shared" si="968"/>
        <v>0.10324999999997951</v>
      </c>
      <c r="AA1408" s="36">
        <f t="shared" si="969"/>
        <v>0.107552083333312</v>
      </c>
      <c r="AB1408" s="35">
        <f t="shared" si="970"/>
        <v>0.11185416666664447</v>
      </c>
      <c r="AC1408" s="35">
        <f t="shared" si="971"/>
        <v>0.11615624999997695</v>
      </c>
      <c r="AD1408" s="35">
        <f t="shared" si="972"/>
        <v>0.12045833333330944</v>
      </c>
      <c r="AE1408" s="35">
        <f t="shared" si="973"/>
        <v>0.12476041666664191</v>
      </c>
      <c r="AF1408" s="36">
        <f t="shared" si="974"/>
        <v>0.12906249999997438</v>
      </c>
      <c r="AG1408" s="35">
        <f t="shared" si="975"/>
        <v>0.13336458333330686</v>
      </c>
      <c r="AH1408" s="35">
        <f t="shared" si="976"/>
        <v>0.13766666666663935</v>
      </c>
      <c r="AI1408" s="35">
        <f t="shared" si="977"/>
        <v>0.14196874999997183</v>
      </c>
      <c r="AJ1408" s="35">
        <f t="shared" si="978"/>
        <v>0.14627083333330432</v>
      </c>
      <c r="AK1408" s="36">
        <f t="shared" si="979"/>
        <v>0.15057291666663677</v>
      </c>
      <c r="AL1408" s="35">
        <f t="shared" si="980"/>
        <v>0.15487499999996926</v>
      </c>
      <c r="AM1408" s="35">
        <f t="shared" si="981"/>
        <v>0.15917708333330174</v>
      </c>
      <c r="AN1408" s="35">
        <f t="shared" si="982"/>
        <v>0.16347916666663423</v>
      </c>
      <c r="AO1408" s="35">
        <f t="shared" si="983"/>
        <v>0.16778124999996671</v>
      </c>
      <c r="AP1408" s="36">
        <f t="shared" si="984"/>
        <v>0.17208333333329917</v>
      </c>
      <c r="AQ1408" s="35">
        <f t="shared" si="985"/>
        <v>0.17638541666663166</v>
      </c>
      <c r="AR1408" s="35">
        <f t="shared" si="986"/>
        <v>0.18068749999996414</v>
      </c>
      <c r="AS1408" s="38">
        <f t="shared" si="987"/>
        <v>0.18152640624996397</v>
      </c>
      <c r="AU1408" s="33">
        <v>4.3020833333324796E-3</v>
      </c>
    </row>
    <row r="1409" spans="1:47">
      <c r="A1409" s="33">
        <v>4.3032407407398799E-3</v>
      </c>
      <c r="B1409" s="34">
        <v>4.3032407407398799E-3</v>
      </c>
      <c r="C1409" s="35">
        <f t="shared" si="988"/>
        <v>8.6064814814797597E-3</v>
      </c>
      <c r="D1409" s="35">
        <f t="shared" si="946"/>
        <v>1.290972222221964E-2</v>
      </c>
      <c r="E1409" s="35">
        <f t="shared" si="947"/>
        <v>1.7212962962959519E-2</v>
      </c>
      <c r="F1409" s="36">
        <f t="shared" si="948"/>
        <v>2.1516203703699398E-2</v>
      </c>
      <c r="G1409" s="35">
        <f t="shared" si="949"/>
        <v>2.5819444444439281E-2</v>
      </c>
      <c r="H1409" s="35">
        <f t="shared" si="950"/>
        <v>3.012268518517916E-2</v>
      </c>
      <c r="I1409" s="35">
        <f t="shared" si="951"/>
        <v>3.4425925925919039E-2</v>
      </c>
      <c r="J1409" s="35">
        <f t="shared" si="952"/>
        <v>3.8729166666658918E-2</v>
      </c>
      <c r="K1409" s="36">
        <f t="shared" si="953"/>
        <v>4.3032407407398797E-2</v>
      </c>
      <c r="L1409" s="35">
        <f t="shared" si="954"/>
        <v>4.7335648148138676E-2</v>
      </c>
      <c r="M1409" s="35">
        <f t="shared" si="955"/>
        <v>5.1638888888878562E-2</v>
      </c>
      <c r="N1409" s="35">
        <f t="shared" si="956"/>
        <v>5.5942129629618441E-2</v>
      </c>
      <c r="O1409" s="35">
        <f t="shared" si="957"/>
        <v>6.024537037035832E-2</v>
      </c>
      <c r="P1409" s="36">
        <f t="shared" si="958"/>
        <v>6.4548611111098192E-2</v>
      </c>
      <c r="Q1409" s="35">
        <f t="shared" si="959"/>
        <v>6.8851851851838078E-2</v>
      </c>
      <c r="R1409" s="35">
        <f t="shared" si="960"/>
        <v>7.3155092592577964E-2</v>
      </c>
      <c r="S1409" s="35">
        <f t="shared" si="961"/>
        <v>7.7458333333317836E-2</v>
      </c>
      <c r="T1409" s="35">
        <f t="shared" si="962"/>
        <v>8.1761574074057722E-2</v>
      </c>
      <c r="U1409" s="36">
        <f t="shared" si="963"/>
        <v>8.6064814814797594E-2</v>
      </c>
      <c r="V1409" s="35">
        <f t="shared" si="964"/>
        <v>9.036805555553748E-2</v>
      </c>
      <c r="W1409" s="37">
        <f t="shared" si="965"/>
        <v>9.0776863425907767E-2</v>
      </c>
      <c r="X1409" s="35">
        <f t="shared" si="966"/>
        <v>9.4671296296277352E-2</v>
      </c>
      <c r="Y1409" s="35">
        <f t="shared" si="967"/>
        <v>9.8974537037017238E-2</v>
      </c>
      <c r="Z1409" s="35">
        <f t="shared" si="968"/>
        <v>0.10327777777775712</v>
      </c>
      <c r="AA1409" s="36">
        <f t="shared" si="969"/>
        <v>0.107581018518497</v>
      </c>
      <c r="AB1409" s="35">
        <f t="shared" si="970"/>
        <v>0.11188425925923688</v>
      </c>
      <c r="AC1409" s="35">
        <f t="shared" si="971"/>
        <v>0.11618749999997675</v>
      </c>
      <c r="AD1409" s="35">
        <f t="shared" si="972"/>
        <v>0.12049074074071664</v>
      </c>
      <c r="AE1409" s="35">
        <f t="shared" si="973"/>
        <v>0.12479398148145651</v>
      </c>
      <c r="AF1409" s="36">
        <f t="shared" si="974"/>
        <v>0.12909722222219638</v>
      </c>
      <c r="AG1409" s="35">
        <f t="shared" si="975"/>
        <v>0.13340046296293628</v>
      </c>
      <c r="AH1409" s="35">
        <f t="shared" si="976"/>
        <v>0.13770370370367616</v>
      </c>
      <c r="AI1409" s="35">
        <f t="shared" si="977"/>
        <v>0.14200694444441603</v>
      </c>
      <c r="AJ1409" s="35">
        <f t="shared" si="978"/>
        <v>0.14631018518515593</v>
      </c>
      <c r="AK1409" s="36">
        <f t="shared" si="979"/>
        <v>0.1506134259258958</v>
      </c>
      <c r="AL1409" s="35">
        <f t="shared" si="980"/>
        <v>0.15491666666663567</v>
      </c>
      <c r="AM1409" s="35">
        <f t="shared" si="981"/>
        <v>0.15921990740737554</v>
      </c>
      <c r="AN1409" s="35">
        <f t="shared" si="982"/>
        <v>0.16352314814811544</v>
      </c>
      <c r="AO1409" s="35">
        <f t="shared" si="983"/>
        <v>0.16782638888885532</v>
      </c>
      <c r="AP1409" s="36">
        <f t="shared" si="984"/>
        <v>0.17212962962959519</v>
      </c>
      <c r="AQ1409" s="35">
        <f t="shared" si="985"/>
        <v>0.17643287037033509</v>
      </c>
      <c r="AR1409" s="35">
        <f t="shared" si="986"/>
        <v>0.18073611111107496</v>
      </c>
      <c r="AS1409" s="38">
        <f t="shared" si="987"/>
        <v>0.18157524305551923</v>
      </c>
      <c r="AU1409" s="33">
        <v>4.3032407407398799E-3</v>
      </c>
    </row>
    <row r="1410" spans="1:47">
      <c r="A1410" s="33">
        <v>4.3043981481472897E-3</v>
      </c>
      <c r="B1410" s="34">
        <v>4.3043981481472897E-3</v>
      </c>
      <c r="C1410" s="35">
        <f t="shared" si="988"/>
        <v>8.6087962962945793E-3</v>
      </c>
      <c r="D1410" s="35">
        <f t="shared" si="946"/>
        <v>1.2913194444441868E-2</v>
      </c>
      <c r="E1410" s="35">
        <f t="shared" si="947"/>
        <v>1.7217592592589159E-2</v>
      </c>
      <c r="F1410" s="36">
        <f t="shared" si="948"/>
        <v>2.1521990740736449E-2</v>
      </c>
      <c r="G1410" s="35">
        <f t="shared" si="949"/>
        <v>2.5826388888883736E-2</v>
      </c>
      <c r="H1410" s="35">
        <f t="shared" si="950"/>
        <v>3.0130787037031027E-2</v>
      </c>
      <c r="I1410" s="35">
        <f t="shared" si="951"/>
        <v>3.4435185185178317E-2</v>
      </c>
      <c r="J1410" s="35">
        <f t="shared" si="952"/>
        <v>3.8739583333325604E-2</v>
      </c>
      <c r="K1410" s="36">
        <f t="shared" si="953"/>
        <v>4.3043981481472898E-2</v>
      </c>
      <c r="L1410" s="35">
        <f t="shared" si="954"/>
        <v>4.7348379629620185E-2</v>
      </c>
      <c r="M1410" s="35">
        <f t="shared" si="955"/>
        <v>5.1652777777767472E-2</v>
      </c>
      <c r="N1410" s="35">
        <f t="shared" si="956"/>
        <v>5.5957175925914766E-2</v>
      </c>
      <c r="O1410" s="35">
        <f t="shared" si="957"/>
        <v>6.0261574074062053E-2</v>
      </c>
      <c r="P1410" s="36">
        <f t="shared" si="958"/>
        <v>6.4565972222209347E-2</v>
      </c>
      <c r="Q1410" s="35">
        <f t="shared" si="959"/>
        <v>6.8870370370356634E-2</v>
      </c>
      <c r="R1410" s="35">
        <f t="shared" si="960"/>
        <v>7.3174768518503921E-2</v>
      </c>
      <c r="S1410" s="35">
        <f t="shared" si="961"/>
        <v>7.7479166666651209E-2</v>
      </c>
      <c r="T1410" s="35">
        <f t="shared" si="962"/>
        <v>8.1783564814798509E-2</v>
      </c>
      <c r="U1410" s="36">
        <f t="shared" si="963"/>
        <v>8.6087962962945797E-2</v>
      </c>
      <c r="V1410" s="35">
        <f t="shared" si="964"/>
        <v>9.0392361111093084E-2</v>
      </c>
      <c r="W1410" s="37">
        <f t="shared" si="965"/>
        <v>9.0801278935167068E-2</v>
      </c>
      <c r="X1410" s="35">
        <f t="shared" si="966"/>
        <v>9.4696759259240371E-2</v>
      </c>
      <c r="Y1410" s="35">
        <f t="shared" si="967"/>
        <v>9.9001157407387658E-2</v>
      </c>
      <c r="Z1410" s="35">
        <f t="shared" si="968"/>
        <v>0.10330555555553494</v>
      </c>
      <c r="AA1410" s="36">
        <f t="shared" si="969"/>
        <v>0.10760995370368225</v>
      </c>
      <c r="AB1410" s="35">
        <f t="shared" si="970"/>
        <v>0.11191435185182953</v>
      </c>
      <c r="AC1410" s="35">
        <f t="shared" si="971"/>
        <v>0.11621874999997682</v>
      </c>
      <c r="AD1410" s="35">
        <f t="shared" si="972"/>
        <v>0.12052314814812411</v>
      </c>
      <c r="AE1410" s="35">
        <f t="shared" si="973"/>
        <v>0.12482754629627139</v>
      </c>
      <c r="AF1410" s="36">
        <f t="shared" si="974"/>
        <v>0.12913194444441869</v>
      </c>
      <c r="AG1410" s="35">
        <f t="shared" si="975"/>
        <v>0.13343634259256598</v>
      </c>
      <c r="AH1410" s="35">
        <f t="shared" si="976"/>
        <v>0.13774074074071327</v>
      </c>
      <c r="AI1410" s="35">
        <f t="shared" si="977"/>
        <v>0.14204513888886056</v>
      </c>
      <c r="AJ1410" s="35">
        <f t="shared" si="978"/>
        <v>0.14634953703700784</v>
      </c>
      <c r="AK1410" s="36">
        <f t="shared" si="979"/>
        <v>0.15065393518515513</v>
      </c>
      <c r="AL1410" s="35">
        <f t="shared" si="980"/>
        <v>0.15495833333330242</v>
      </c>
      <c r="AM1410" s="35">
        <f t="shared" si="981"/>
        <v>0.1592627314814497</v>
      </c>
      <c r="AN1410" s="35">
        <f t="shared" si="982"/>
        <v>0.16356712962959702</v>
      </c>
      <c r="AO1410" s="35">
        <f t="shared" si="983"/>
        <v>0.16787152777774431</v>
      </c>
      <c r="AP1410" s="36">
        <f t="shared" si="984"/>
        <v>0.17217592592589159</v>
      </c>
      <c r="AQ1410" s="35">
        <f t="shared" si="985"/>
        <v>0.17648032407403888</v>
      </c>
      <c r="AR1410" s="35">
        <f t="shared" si="986"/>
        <v>0.18078472222218617</v>
      </c>
      <c r="AS1410" s="38">
        <f t="shared" si="987"/>
        <v>0.1816240798610749</v>
      </c>
      <c r="AU1410" s="33">
        <v>4.3043981481472897E-3</v>
      </c>
    </row>
    <row r="1411" spans="1:47">
      <c r="A1411" s="33">
        <v>4.3055555555547003E-3</v>
      </c>
      <c r="B1411" s="34">
        <v>4.3055555555547003E-3</v>
      </c>
      <c r="C1411" s="35">
        <f t="shared" si="988"/>
        <v>8.6111111111094006E-3</v>
      </c>
      <c r="D1411" s="35">
        <f t="shared" si="946"/>
        <v>1.2916666666664101E-2</v>
      </c>
      <c r="E1411" s="35">
        <f t="shared" si="947"/>
        <v>1.7222222222218801E-2</v>
      </c>
      <c r="F1411" s="36">
        <f t="shared" si="948"/>
        <v>2.1527777777773503E-2</v>
      </c>
      <c r="G1411" s="35">
        <f t="shared" si="949"/>
        <v>2.5833333333328202E-2</v>
      </c>
      <c r="H1411" s="35">
        <f t="shared" si="950"/>
        <v>3.01388888888829E-2</v>
      </c>
      <c r="I1411" s="35">
        <f t="shared" si="951"/>
        <v>3.4444444444437602E-2</v>
      </c>
      <c r="J1411" s="35">
        <f t="shared" si="952"/>
        <v>3.8749999999992304E-2</v>
      </c>
      <c r="K1411" s="36">
        <f t="shared" si="953"/>
        <v>4.3055555555547007E-2</v>
      </c>
      <c r="L1411" s="35">
        <f t="shared" si="954"/>
        <v>4.7361111111101702E-2</v>
      </c>
      <c r="M1411" s="35">
        <f t="shared" si="955"/>
        <v>5.1666666666656404E-2</v>
      </c>
      <c r="N1411" s="35">
        <f t="shared" si="956"/>
        <v>5.5972222222211106E-2</v>
      </c>
      <c r="O1411" s="35">
        <f t="shared" si="957"/>
        <v>6.0277777777765801E-2</v>
      </c>
      <c r="P1411" s="36">
        <f t="shared" si="958"/>
        <v>6.4583333333320503E-2</v>
      </c>
      <c r="Q1411" s="35">
        <f t="shared" si="959"/>
        <v>6.8888888888875205E-2</v>
      </c>
      <c r="R1411" s="35">
        <f t="shared" si="960"/>
        <v>7.3194444444429907E-2</v>
      </c>
      <c r="S1411" s="35">
        <f t="shared" si="961"/>
        <v>7.7499999999984609E-2</v>
      </c>
      <c r="T1411" s="35">
        <f t="shared" si="962"/>
        <v>8.1805555555539311E-2</v>
      </c>
      <c r="U1411" s="36">
        <f t="shared" si="963"/>
        <v>8.6111111111094013E-2</v>
      </c>
      <c r="V1411" s="35">
        <f t="shared" si="964"/>
        <v>9.0416666666648701E-2</v>
      </c>
      <c r="W1411" s="37">
        <f t="shared" si="965"/>
        <v>9.0825694444426397E-2</v>
      </c>
      <c r="X1411" s="35">
        <f t="shared" si="966"/>
        <v>9.4722222222203403E-2</v>
      </c>
      <c r="Y1411" s="35">
        <f t="shared" si="967"/>
        <v>9.9027777777758105E-2</v>
      </c>
      <c r="Z1411" s="35">
        <f t="shared" si="968"/>
        <v>0.10333333333331281</v>
      </c>
      <c r="AA1411" s="36">
        <f t="shared" si="969"/>
        <v>0.10763888888886751</v>
      </c>
      <c r="AB1411" s="35">
        <f t="shared" si="970"/>
        <v>0.11194444444442221</v>
      </c>
      <c r="AC1411" s="35">
        <f t="shared" si="971"/>
        <v>0.11624999999997691</v>
      </c>
      <c r="AD1411" s="35">
        <f t="shared" si="972"/>
        <v>0.1205555555555316</v>
      </c>
      <c r="AE1411" s="35">
        <f t="shared" si="973"/>
        <v>0.1248611111110863</v>
      </c>
      <c r="AF1411" s="36">
        <f t="shared" si="974"/>
        <v>0.12916666666664101</v>
      </c>
      <c r="AG1411" s="35">
        <f t="shared" si="975"/>
        <v>0.13347222222219571</v>
      </c>
      <c r="AH1411" s="35">
        <f t="shared" si="976"/>
        <v>0.13777777777775041</v>
      </c>
      <c r="AI1411" s="35">
        <f t="shared" si="977"/>
        <v>0.14208333333330511</v>
      </c>
      <c r="AJ1411" s="35">
        <f t="shared" si="978"/>
        <v>0.14638888888885981</v>
      </c>
      <c r="AK1411" s="36">
        <f t="shared" si="979"/>
        <v>0.15069444444441452</v>
      </c>
      <c r="AL1411" s="35">
        <f t="shared" si="980"/>
        <v>0.15499999999996922</v>
      </c>
      <c r="AM1411" s="35">
        <f t="shared" si="981"/>
        <v>0.15930555555552392</v>
      </c>
      <c r="AN1411" s="35">
        <f t="shared" si="982"/>
        <v>0.16361111111107862</v>
      </c>
      <c r="AO1411" s="35">
        <f t="shared" si="983"/>
        <v>0.16791666666663332</v>
      </c>
      <c r="AP1411" s="36">
        <f t="shared" si="984"/>
        <v>0.17222222222218803</v>
      </c>
      <c r="AQ1411" s="35">
        <f t="shared" si="985"/>
        <v>0.1765277777777427</v>
      </c>
      <c r="AR1411" s="35">
        <f t="shared" si="986"/>
        <v>0.1808333333332974</v>
      </c>
      <c r="AS1411" s="38">
        <f t="shared" si="987"/>
        <v>0.18167291666663057</v>
      </c>
      <c r="AU1411" s="33">
        <v>4.3055555555547003E-3</v>
      </c>
    </row>
    <row r="1412" spans="1:47">
      <c r="A1412" s="33">
        <v>4.3067129629620997E-3</v>
      </c>
      <c r="B1412" s="34">
        <v>4.3067129629620997E-3</v>
      </c>
      <c r="C1412" s="35">
        <f t="shared" si="988"/>
        <v>8.6134259259241994E-3</v>
      </c>
      <c r="D1412" s="35">
        <f t="shared" si="946"/>
        <v>1.2920138888886299E-2</v>
      </c>
      <c r="E1412" s="35">
        <f t="shared" si="947"/>
        <v>1.7226851851848399E-2</v>
      </c>
      <c r="F1412" s="36">
        <f t="shared" si="948"/>
        <v>2.1533564814810498E-2</v>
      </c>
      <c r="G1412" s="35">
        <f t="shared" si="949"/>
        <v>2.5840277777772598E-2</v>
      </c>
      <c r="H1412" s="35">
        <f t="shared" si="950"/>
        <v>3.0146990740734698E-2</v>
      </c>
      <c r="I1412" s="35">
        <f t="shared" si="951"/>
        <v>3.4453703703696797E-2</v>
      </c>
      <c r="J1412" s="35">
        <f t="shared" si="952"/>
        <v>3.8760416666658901E-2</v>
      </c>
      <c r="K1412" s="36">
        <f t="shared" si="953"/>
        <v>4.3067129629620997E-2</v>
      </c>
      <c r="L1412" s="35">
        <f t="shared" si="954"/>
        <v>4.7373842592583093E-2</v>
      </c>
      <c r="M1412" s="35">
        <f t="shared" si="955"/>
        <v>5.1680555555545196E-2</v>
      </c>
      <c r="N1412" s="35">
        <f t="shared" si="956"/>
        <v>5.5987268518507299E-2</v>
      </c>
      <c r="O1412" s="35">
        <f t="shared" si="957"/>
        <v>6.0293981481469396E-2</v>
      </c>
      <c r="P1412" s="36">
        <f t="shared" si="958"/>
        <v>6.4600694444431492E-2</v>
      </c>
      <c r="Q1412" s="35">
        <f t="shared" si="959"/>
        <v>6.8907407407393595E-2</v>
      </c>
      <c r="R1412" s="35">
        <f t="shared" si="960"/>
        <v>7.3214120370355698E-2</v>
      </c>
      <c r="S1412" s="35">
        <f t="shared" si="961"/>
        <v>7.7520833333317801E-2</v>
      </c>
      <c r="T1412" s="35">
        <f t="shared" si="962"/>
        <v>8.1827546296279891E-2</v>
      </c>
      <c r="U1412" s="36">
        <f t="shared" si="963"/>
        <v>8.6134259259241994E-2</v>
      </c>
      <c r="V1412" s="35">
        <f t="shared" si="964"/>
        <v>9.0440972222204097E-2</v>
      </c>
      <c r="W1412" s="37">
        <f t="shared" si="965"/>
        <v>9.085010995368549E-2</v>
      </c>
      <c r="X1412" s="35">
        <f t="shared" si="966"/>
        <v>9.4747685185166186E-2</v>
      </c>
      <c r="Y1412" s="35">
        <f t="shared" si="967"/>
        <v>9.9054398148128289E-2</v>
      </c>
      <c r="Z1412" s="35">
        <f t="shared" si="968"/>
        <v>0.10336111111109039</v>
      </c>
      <c r="AA1412" s="36">
        <f t="shared" si="969"/>
        <v>0.1076678240740525</v>
      </c>
      <c r="AB1412" s="35">
        <f t="shared" si="970"/>
        <v>0.1119745370370146</v>
      </c>
      <c r="AC1412" s="35">
        <f t="shared" si="971"/>
        <v>0.11628124999997669</v>
      </c>
      <c r="AD1412" s="35">
        <f t="shared" si="972"/>
        <v>0.12058796296293879</v>
      </c>
      <c r="AE1412" s="35">
        <f t="shared" si="973"/>
        <v>0.12489467592590089</v>
      </c>
      <c r="AF1412" s="36">
        <f t="shared" si="974"/>
        <v>0.12920138888886298</v>
      </c>
      <c r="AG1412" s="35">
        <f t="shared" si="975"/>
        <v>0.1335081018518251</v>
      </c>
      <c r="AH1412" s="35">
        <f t="shared" si="976"/>
        <v>0.13781481481478719</v>
      </c>
      <c r="AI1412" s="35">
        <f t="shared" si="977"/>
        <v>0.14212152777774928</v>
      </c>
      <c r="AJ1412" s="35">
        <f t="shared" si="978"/>
        <v>0.1464282407407114</v>
      </c>
      <c r="AK1412" s="36">
        <f t="shared" si="979"/>
        <v>0.15073495370367349</v>
      </c>
      <c r="AL1412" s="35">
        <f t="shared" si="980"/>
        <v>0.1550416666666356</v>
      </c>
      <c r="AM1412" s="35">
        <f t="shared" si="981"/>
        <v>0.15934837962959769</v>
      </c>
      <c r="AN1412" s="35">
        <f t="shared" si="982"/>
        <v>0.16365509259255978</v>
      </c>
      <c r="AO1412" s="35">
        <f t="shared" si="983"/>
        <v>0.1679618055555219</v>
      </c>
      <c r="AP1412" s="36">
        <f t="shared" si="984"/>
        <v>0.17226851851848399</v>
      </c>
      <c r="AQ1412" s="35">
        <f t="shared" si="985"/>
        <v>0.17657523148144608</v>
      </c>
      <c r="AR1412" s="35">
        <f t="shared" si="986"/>
        <v>0.18088194444440819</v>
      </c>
      <c r="AS1412" s="38">
        <f t="shared" si="987"/>
        <v>0.1817217534721858</v>
      </c>
      <c r="AU1412" s="33">
        <v>4.3067129629620997E-3</v>
      </c>
    </row>
    <row r="1413" spans="1:47">
      <c r="A1413" s="33">
        <v>4.3078703703695103E-3</v>
      </c>
      <c r="B1413" s="34">
        <v>4.3078703703695103E-3</v>
      </c>
      <c r="C1413" s="35">
        <f t="shared" si="988"/>
        <v>8.6157407407390207E-3</v>
      </c>
      <c r="D1413" s="35">
        <f t="shared" si="946"/>
        <v>1.292361111110853E-2</v>
      </c>
      <c r="E1413" s="35">
        <f t="shared" si="947"/>
        <v>1.7231481481478041E-2</v>
      </c>
      <c r="F1413" s="36">
        <f t="shared" si="948"/>
        <v>2.1539351851847553E-2</v>
      </c>
      <c r="G1413" s="35">
        <f t="shared" si="949"/>
        <v>2.584722222221706E-2</v>
      </c>
      <c r="H1413" s="35">
        <f t="shared" si="950"/>
        <v>3.0155092592586571E-2</v>
      </c>
      <c r="I1413" s="35">
        <f t="shared" si="951"/>
        <v>3.4462962962956083E-2</v>
      </c>
      <c r="J1413" s="35">
        <f t="shared" si="952"/>
        <v>3.8770833333325594E-2</v>
      </c>
      <c r="K1413" s="36">
        <f t="shared" si="953"/>
        <v>4.3078703703695105E-2</v>
      </c>
      <c r="L1413" s="35">
        <f t="shared" si="954"/>
        <v>4.7386574074064616E-2</v>
      </c>
      <c r="M1413" s="35">
        <f t="shared" si="955"/>
        <v>5.1694444444434121E-2</v>
      </c>
      <c r="N1413" s="35">
        <f t="shared" si="956"/>
        <v>5.6002314814803632E-2</v>
      </c>
      <c r="O1413" s="35">
        <f t="shared" si="957"/>
        <v>6.0310185185173143E-2</v>
      </c>
      <c r="P1413" s="36">
        <f t="shared" si="958"/>
        <v>6.4618055555542661E-2</v>
      </c>
      <c r="Q1413" s="35">
        <f t="shared" si="959"/>
        <v>6.8925925925912165E-2</v>
      </c>
      <c r="R1413" s="35">
        <f t="shared" si="960"/>
        <v>7.323379629628167E-2</v>
      </c>
      <c r="S1413" s="35">
        <f t="shared" si="961"/>
        <v>7.7541666666651188E-2</v>
      </c>
      <c r="T1413" s="35">
        <f t="shared" si="962"/>
        <v>8.1849537037020692E-2</v>
      </c>
      <c r="U1413" s="36">
        <f t="shared" si="963"/>
        <v>8.615740740739021E-2</v>
      </c>
      <c r="V1413" s="35">
        <f t="shared" si="964"/>
        <v>9.0465277777759714E-2</v>
      </c>
      <c r="W1413" s="37">
        <f t="shared" si="965"/>
        <v>9.0874525462944819E-2</v>
      </c>
      <c r="X1413" s="35">
        <f t="shared" si="966"/>
        <v>9.4773148148129233E-2</v>
      </c>
      <c r="Y1413" s="35">
        <f t="shared" si="967"/>
        <v>9.9081018518498737E-2</v>
      </c>
      <c r="Z1413" s="35">
        <f t="shared" si="968"/>
        <v>0.10338888888886824</v>
      </c>
      <c r="AA1413" s="36">
        <f t="shared" si="969"/>
        <v>0.10769675925923776</v>
      </c>
      <c r="AB1413" s="35">
        <f t="shared" si="970"/>
        <v>0.11200462962960726</v>
      </c>
      <c r="AC1413" s="35">
        <f t="shared" si="971"/>
        <v>0.11631249999997678</v>
      </c>
      <c r="AD1413" s="35">
        <f t="shared" si="972"/>
        <v>0.12062037037034629</v>
      </c>
      <c r="AE1413" s="35">
        <f t="shared" si="973"/>
        <v>0.1249282407407158</v>
      </c>
      <c r="AF1413" s="36">
        <f t="shared" si="974"/>
        <v>0.12923611111108532</v>
      </c>
      <c r="AG1413" s="35">
        <f t="shared" si="975"/>
        <v>0.13354398148145483</v>
      </c>
      <c r="AH1413" s="35">
        <f t="shared" si="976"/>
        <v>0.13785185185182433</v>
      </c>
      <c r="AI1413" s="35">
        <f t="shared" si="977"/>
        <v>0.14215972222219384</v>
      </c>
      <c r="AJ1413" s="35">
        <f t="shared" si="978"/>
        <v>0.14646759259256334</v>
      </c>
      <c r="AK1413" s="36">
        <f t="shared" si="979"/>
        <v>0.15077546296293287</v>
      </c>
      <c r="AL1413" s="35">
        <f t="shared" si="980"/>
        <v>0.15508333333330238</v>
      </c>
      <c r="AM1413" s="35">
        <f t="shared" si="981"/>
        <v>0.15939120370367188</v>
      </c>
      <c r="AN1413" s="35">
        <f t="shared" si="982"/>
        <v>0.16369907407404138</v>
      </c>
      <c r="AO1413" s="35">
        <f t="shared" si="983"/>
        <v>0.16800694444441092</v>
      </c>
      <c r="AP1413" s="36">
        <f t="shared" si="984"/>
        <v>0.17231481481478042</v>
      </c>
      <c r="AQ1413" s="35">
        <f t="shared" si="985"/>
        <v>0.17662268518514992</v>
      </c>
      <c r="AR1413" s="35">
        <f t="shared" si="986"/>
        <v>0.18093055555551943</v>
      </c>
      <c r="AS1413" s="38">
        <f t="shared" si="987"/>
        <v>0.18177059027774148</v>
      </c>
      <c r="AU1413" s="33">
        <v>4.3078703703695103E-3</v>
      </c>
    </row>
    <row r="1414" spans="1:47">
      <c r="A1414" s="33">
        <v>4.3090277777769097E-3</v>
      </c>
      <c r="B1414" s="34">
        <v>4.3090277777769097E-3</v>
      </c>
      <c r="C1414" s="35">
        <f t="shared" si="988"/>
        <v>8.6180555555538194E-3</v>
      </c>
      <c r="D1414" s="35">
        <f t="shared" si="946"/>
        <v>1.292708333333073E-2</v>
      </c>
      <c r="E1414" s="35">
        <f t="shared" si="947"/>
        <v>1.7236111111107639E-2</v>
      </c>
      <c r="F1414" s="36">
        <f t="shared" si="948"/>
        <v>2.1545138888884548E-2</v>
      </c>
      <c r="G1414" s="35">
        <f t="shared" si="949"/>
        <v>2.585416666666146E-2</v>
      </c>
      <c r="H1414" s="35">
        <f t="shared" si="950"/>
        <v>3.0163194444438369E-2</v>
      </c>
      <c r="I1414" s="35">
        <f t="shared" si="951"/>
        <v>3.4472222222215278E-2</v>
      </c>
      <c r="J1414" s="35">
        <f t="shared" si="952"/>
        <v>3.878124999999219E-2</v>
      </c>
      <c r="K1414" s="36">
        <f t="shared" si="953"/>
        <v>4.3090277777769095E-2</v>
      </c>
      <c r="L1414" s="35">
        <f t="shared" si="954"/>
        <v>4.7399305555546008E-2</v>
      </c>
      <c r="M1414" s="35">
        <f t="shared" si="955"/>
        <v>5.170833333332292E-2</v>
      </c>
      <c r="N1414" s="35">
        <f t="shared" si="956"/>
        <v>5.6017361111099825E-2</v>
      </c>
      <c r="O1414" s="35">
        <f t="shared" si="957"/>
        <v>6.0326388888876738E-2</v>
      </c>
      <c r="P1414" s="36">
        <f t="shared" si="958"/>
        <v>6.463541666665365E-2</v>
      </c>
      <c r="Q1414" s="35">
        <f t="shared" si="959"/>
        <v>6.8944444444430555E-2</v>
      </c>
      <c r="R1414" s="35">
        <f t="shared" si="960"/>
        <v>7.3253472222207461E-2</v>
      </c>
      <c r="S1414" s="35">
        <f t="shared" si="961"/>
        <v>7.756249999998438E-2</v>
      </c>
      <c r="T1414" s="35">
        <f t="shared" si="962"/>
        <v>8.1871527777761285E-2</v>
      </c>
      <c r="U1414" s="36">
        <f t="shared" si="963"/>
        <v>8.6180555555538191E-2</v>
      </c>
      <c r="V1414" s="35">
        <f t="shared" si="964"/>
        <v>9.048958333331511E-2</v>
      </c>
      <c r="W1414" s="37">
        <f t="shared" si="965"/>
        <v>9.0898940972203912E-2</v>
      </c>
      <c r="X1414" s="35">
        <f t="shared" si="966"/>
        <v>9.4798611111092015E-2</v>
      </c>
      <c r="Y1414" s="35">
        <f t="shared" si="967"/>
        <v>9.9107638888868921E-2</v>
      </c>
      <c r="Z1414" s="35">
        <f t="shared" si="968"/>
        <v>0.10341666666664584</v>
      </c>
      <c r="AA1414" s="36">
        <f t="shared" si="969"/>
        <v>0.10772569444442275</v>
      </c>
      <c r="AB1414" s="35">
        <f t="shared" si="970"/>
        <v>0.11203472222219965</v>
      </c>
      <c r="AC1414" s="35">
        <f t="shared" si="971"/>
        <v>0.11634374999997656</v>
      </c>
      <c r="AD1414" s="35">
        <f t="shared" si="972"/>
        <v>0.12065277777775348</v>
      </c>
      <c r="AE1414" s="35">
        <f t="shared" si="973"/>
        <v>0.12496180555553038</v>
      </c>
      <c r="AF1414" s="36">
        <f t="shared" si="974"/>
        <v>0.1292708333333073</v>
      </c>
      <c r="AG1414" s="35">
        <f t="shared" si="975"/>
        <v>0.13357986111108419</v>
      </c>
      <c r="AH1414" s="35">
        <f t="shared" si="976"/>
        <v>0.13788888888886111</v>
      </c>
      <c r="AI1414" s="35">
        <f t="shared" si="977"/>
        <v>0.14219791666663803</v>
      </c>
      <c r="AJ1414" s="35">
        <f t="shared" si="978"/>
        <v>0.14650694444441492</v>
      </c>
      <c r="AK1414" s="36">
        <f t="shared" si="979"/>
        <v>0.15081597222219184</v>
      </c>
      <c r="AL1414" s="35">
        <f t="shared" si="980"/>
        <v>0.15512499999996876</v>
      </c>
      <c r="AM1414" s="35">
        <f t="shared" si="981"/>
        <v>0.15943402777774565</v>
      </c>
      <c r="AN1414" s="35">
        <f t="shared" si="982"/>
        <v>0.16374305555552257</v>
      </c>
      <c r="AO1414" s="35">
        <f t="shared" si="983"/>
        <v>0.16805208333329949</v>
      </c>
      <c r="AP1414" s="36">
        <f t="shared" si="984"/>
        <v>0.17236111111107638</v>
      </c>
      <c r="AQ1414" s="35">
        <f t="shared" si="985"/>
        <v>0.1766701388888533</v>
      </c>
      <c r="AR1414" s="35">
        <f t="shared" si="986"/>
        <v>0.18097916666663022</v>
      </c>
      <c r="AS1414" s="38">
        <f t="shared" si="987"/>
        <v>0.18181942708329671</v>
      </c>
      <c r="AU1414" s="33">
        <v>4.3090277777769097E-3</v>
      </c>
    </row>
    <row r="1415" spans="1:47">
      <c r="A1415" s="33">
        <v>4.3101851851843204E-3</v>
      </c>
      <c r="B1415" s="34">
        <v>4.3101851851843204E-3</v>
      </c>
      <c r="C1415" s="35">
        <f t="shared" si="988"/>
        <v>8.6203703703686407E-3</v>
      </c>
      <c r="D1415" s="35">
        <f t="shared" si="946"/>
        <v>1.2930555555552961E-2</v>
      </c>
      <c r="E1415" s="35">
        <f t="shared" si="947"/>
        <v>1.7240740740737281E-2</v>
      </c>
      <c r="F1415" s="36">
        <f t="shared" si="948"/>
        <v>2.1550925925921602E-2</v>
      </c>
      <c r="G1415" s="35">
        <f t="shared" si="949"/>
        <v>2.5861111111105922E-2</v>
      </c>
      <c r="H1415" s="35">
        <f t="shared" si="950"/>
        <v>3.0171296296290243E-2</v>
      </c>
      <c r="I1415" s="35">
        <f t="shared" si="951"/>
        <v>3.4481481481474563E-2</v>
      </c>
      <c r="J1415" s="35">
        <f t="shared" si="952"/>
        <v>3.8791666666658883E-2</v>
      </c>
      <c r="K1415" s="36">
        <f t="shared" si="953"/>
        <v>4.3101851851843204E-2</v>
      </c>
      <c r="L1415" s="35">
        <f t="shared" si="954"/>
        <v>4.7412037037027524E-2</v>
      </c>
      <c r="M1415" s="35">
        <f t="shared" si="955"/>
        <v>5.1722222222211844E-2</v>
      </c>
      <c r="N1415" s="35">
        <f t="shared" si="956"/>
        <v>5.6032407407396165E-2</v>
      </c>
      <c r="O1415" s="35">
        <f t="shared" si="957"/>
        <v>6.0342592592580485E-2</v>
      </c>
      <c r="P1415" s="36">
        <f t="shared" si="958"/>
        <v>6.4652777777764806E-2</v>
      </c>
      <c r="Q1415" s="35">
        <f t="shared" si="959"/>
        <v>6.8962962962949126E-2</v>
      </c>
      <c r="R1415" s="35">
        <f t="shared" si="960"/>
        <v>7.3273148148133446E-2</v>
      </c>
      <c r="S1415" s="35">
        <f t="shared" si="961"/>
        <v>7.7583333333317767E-2</v>
      </c>
      <c r="T1415" s="35">
        <f t="shared" si="962"/>
        <v>8.1893518518502087E-2</v>
      </c>
      <c r="U1415" s="36">
        <f t="shared" si="963"/>
        <v>8.6203703703686407E-2</v>
      </c>
      <c r="V1415" s="35">
        <f t="shared" si="964"/>
        <v>9.0513888888870728E-2</v>
      </c>
      <c r="W1415" s="37">
        <f t="shared" si="965"/>
        <v>9.0923356481463227E-2</v>
      </c>
      <c r="X1415" s="35">
        <f t="shared" si="966"/>
        <v>9.4824074074055048E-2</v>
      </c>
      <c r="Y1415" s="35">
        <f t="shared" si="967"/>
        <v>9.9134259259239368E-2</v>
      </c>
      <c r="Z1415" s="35">
        <f t="shared" si="968"/>
        <v>0.10344444444442369</v>
      </c>
      <c r="AA1415" s="36">
        <f t="shared" si="969"/>
        <v>0.10775462962960801</v>
      </c>
      <c r="AB1415" s="35">
        <f t="shared" si="970"/>
        <v>0.11206481481479233</v>
      </c>
      <c r="AC1415" s="35">
        <f t="shared" si="971"/>
        <v>0.11637499999997665</v>
      </c>
      <c r="AD1415" s="35">
        <f t="shared" si="972"/>
        <v>0.12068518518516097</v>
      </c>
      <c r="AE1415" s="35">
        <f t="shared" si="973"/>
        <v>0.12499537037034529</v>
      </c>
      <c r="AF1415" s="36">
        <f t="shared" si="974"/>
        <v>0.12930555555552961</v>
      </c>
      <c r="AG1415" s="35">
        <f t="shared" si="975"/>
        <v>0.13361574074071392</v>
      </c>
      <c r="AH1415" s="35">
        <f t="shared" si="976"/>
        <v>0.13792592592589825</v>
      </c>
      <c r="AI1415" s="35">
        <f t="shared" si="977"/>
        <v>0.14223611111108259</v>
      </c>
      <c r="AJ1415" s="35">
        <f t="shared" si="978"/>
        <v>0.14654629629626689</v>
      </c>
      <c r="AK1415" s="36">
        <f t="shared" si="979"/>
        <v>0.1508564814814512</v>
      </c>
      <c r="AL1415" s="35">
        <f t="shared" si="980"/>
        <v>0.15516666666663553</v>
      </c>
      <c r="AM1415" s="35">
        <f t="shared" si="981"/>
        <v>0.15947685185181987</v>
      </c>
      <c r="AN1415" s="35">
        <f t="shared" si="982"/>
        <v>0.16378703703700417</v>
      </c>
      <c r="AO1415" s="35">
        <f t="shared" si="983"/>
        <v>0.16809722222218848</v>
      </c>
      <c r="AP1415" s="36">
        <f t="shared" si="984"/>
        <v>0.17240740740737281</v>
      </c>
      <c r="AQ1415" s="35">
        <f t="shared" si="985"/>
        <v>0.17671759259255715</v>
      </c>
      <c r="AR1415" s="35">
        <f t="shared" si="986"/>
        <v>0.18102777777774146</v>
      </c>
      <c r="AS1415" s="38">
        <f t="shared" si="987"/>
        <v>0.18186826388885241</v>
      </c>
      <c r="AU1415" s="33">
        <v>4.3101851851843204E-3</v>
      </c>
    </row>
    <row r="1416" spans="1:47">
      <c r="A1416" s="33">
        <v>4.3113425925917197E-3</v>
      </c>
      <c r="B1416" s="34">
        <v>4.3113425925917197E-3</v>
      </c>
      <c r="C1416" s="35">
        <f t="shared" si="988"/>
        <v>8.6226851851834395E-3</v>
      </c>
      <c r="D1416" s="35">
        <f t="shared" si="946"/>
        <v>1.2934027777775159E-2</v>
      </c>
      <c r="E1416" s="35">
        <f t="shared" si="947"/>
        <v>1.7245370370366879E-2</v>
      </c>
      <c r="F1416" s="36">
        <f t="shared" si="948"/>
        <v>2.15567129629586E-2</v>
      </c>
      <c r="G1416" s="35">
        <f t="shared" si="949"/>
        <v>2.5868055555550318E-2</v>
      </c>
      <c r="H1416" s="35">
        <f t="shared" si="950"/>
        <v>3.0179398148142036E-2</v>
      </c>
      <c r="I1416" s="35">
        <f t="shared" si="951"/>
        <v>3.4490740740733758E-2</v>
      </c>
      <c r="J1416" s="35">
        <f t="shared" si="952"/>
        <v>3.8802083333325479E-2</v>
      </c>
      <c r="K1416" s="36">
        <f t="shared" si="953"/>
        <v>4.3113425925917201E-2</v>
      </c>
      <c r="L1416" s="35">
        <f t="shared" si="954"/>
        <v>4.7424768518508915E-2</v>
      </c>
      <c r="M1416" s="35">
        <f t="shared" si="955"/>
        <v>5.1736111111100637E-2</v>
      </c>
      <c r="N1416" s="35">
        <f t="shared" si="956"/>
        <v>5.6047453703692358E-2</v>
      </c>
      <c r="O1416" s="35">
        <f t="shared" si="957"/>
        <v>6.0358796296284073E-2</v>
      </c>
      <c r="P1416" s="36">
        <f t="shared" si="958"/>
        <v>6.4670138888875794E-2</v>
      </c>
      <c r="Q1416" s="35">
        <f t="shared" si="959"/>
        <v>6.8981481481467516E-2</v>
      </c>
      <c r="R1416" s="35">
        <f t="shared" si="960"/>
        <v>7.3292824074059237E-2</v>
      </c>
      <c r="S1416" s="35">
        <f t="shared" si="961"/>
        <v>7.7604166666650959E-2</v>
      </c>
      <c r="T1416" s="35">
        <f t="shared" si="962"/>
        <v>8.191550925924268E-2</v>
      </c>
      <c r="U1416" s="36">
        <f t="shared" si="963"/>
        <v>8.6226851851834402E-2</v>
      </c>
      <c r="V1416" s="35">
        <f t="shared" si="964"/>
        <v>9.0538194444426109E-2</v>
      </c>
      <c r="W1416" s="37">
        <f t="shared" si="965"/>
        <v>9.094777199072232E-2</v>
      </c>
      <c r="X1416" s="35">
        <f t="shared" si="966"/>
        <v>9.4849537037017831E-2</v>
      </c>
      <c r="Y1416" s="35">
        <f t="shared" si="967"/>
        <v>9.9160879629609552E-2</v>
      </c>
      <c r="Z1416" s="35">
        <f t="shared" si="968"/>
        <v>0.10347222222220127</v>
      </c>
      <c r="AA1416" s="36">
        <f t="shared" si="969"/>
        <v>0.107783564814793</v>
      </c>
      <c r="AB1416" s="35">
        <f t="shared" si="970"/>
        <v>0.11209490740738472</v>
      </c>
      <c r="AC1416" s="35">
        <f t="shared" si="971"/>
        <v>0.11640624999997644</v>
      </c>
      <c r="AD1416" s="35">
        <f t="shared" si="972"/>
        <v>0.12071759259256815</v>
      </c>
      <c r="AE1416" s="35">
        <f t="shared" si="973"/>
        <v>0.12502893518515987</v>
      </c>
      <c r="AF1416" s="36">
        <f t="shared" si="974"/>
        <v>0.12934027777775159</v>
      </c>
      <c r="AG1416" s="35">
        <f t="shared" si="975"/>
        <v>0.13365162037034331</v>
      </c>
      <c r="AH1416" s="35">
        <f t="shared" si="976"/>
        <v>0.13796296296293503</v>
      </c>
      <c r="AI1416" s="35">
        <f t="shared" si="977"/>
        <v>0.14227430555552675</v>
      </c>
      <c r="AJ1416" s="35">
        <f t="shared" si="978"/>
        <v>0.14658564814811847</v>
      </c>
      <c r="AK1416" s="36">
        <f t="shared" si="979"/>
        <v>0.1508969907407102</v>
      </c>
      <c r="AL1416" s="35">
        <f t="shared" si="980"/>
        <v>0.15520833333330192</v>
      </c>
      <c r="AM1416" s="35">
        <f t="shared" si="981"/>
        <v>0.15951967592589364</v>
      </c>
      <c r="AN1416" s="35">
        <f t="shared" si="982"/>
        <v>0.16383101851848536</v>
      </c>
      <c r="AO1416" s="35">
        <f t="shared" si="983"/>
        <v>0.16814236111107708</v>
      </c>
      <c r="AP1416" s="36">
        <f t="shared" si="984"/>
        <v>0.1724537037036688</v>
      </c>
      <c r="AQ1416" s="35">
        <f t="shared" si="985"/>
        <v>0.1767650462962605</v>
      </c>
      <c r="AR1416" s="35">
        <f t="shared" si="986"/>
        <v>0.18107638888885222</v>
      </c>
      <c r="AS1416" s="38">
        <f t="shared" si="987"/>
        <v>0.18191710069440761</v>
      </c>
      <c r="AU1416" s="33">
        <v>4.3113425925917197E-3</v>
      </c>
    </row>
    <row r="1417" spans="1:47">
      <c r="A1417" s="33">
        <v>4.3124999999991304E-3</v>
      </c>
      <c r="B1417" s="34">
        <v>4.3124999999991304E-3</v>
      </c>
      <c r="C1417" s="35">
        <f t="shared" si="988"/>
        <v>8.6249999999982608E-3</v>
      </c>
      <c r="D1417" s="35">
        <f t="shared" si="946"/>
        <v>1.2937499999997392E-2</v>
      </c>
      <c r="E1417" s="35">
        <f t="shared" si="947"/>
        <v>1.7249999999996522E-2</v>
      </c>
      <c r="F1417" s="36">
        <f t="shared" si="948"/>
        <v>2.1562499999995651E-2</v>
      </c>
      <c r="G1417" s="35">
        <f t="shared" si="949"/>
        <v>2.5874999999994784E-2</v>
      </c>
      <c r="H1417" s="35">
        <f t="shared" si="950"/>
        <v>3.0187499999993914E-2</v>
      </c>
      <c r="I1417" s="35">
        <f t="shared" si="951"/>
        <v>3.4499999999993043E-2</v>
      </c>
      <c r="J1417" s="35">
        <f t="shared" si="952"/>
        <v>3.8812499999992173E-2</v>
      </c>
      <c r="K1417" s="36">
        <f t="shared" si="953"/>
        <v>4.3124999999991302E-2</v>
      </c>
      <c r="L1417" s="35">
        <f t="shared" si="954"/>
        <v>4.7437499999990432E-2</v>
      </c>
      <c r="M1417" s="35">
        <f t="shared" si="955"/>
        <v>5.1749999999989568E-2</v>
      </c>
      <c r="N1417" s="35">
        <f t="shared" si="956"/>
        <v>5.6062499999988698E-2</v>
      </c>
      <c r="O1417" s="35">
        <f t="shared" si="957"/>
        <v>6.0374999999987827E-2</v>
      </c>
      <c r="P1417" s="36">
        <f t="shared" si="958"/>
        <v>6.468749999998695E-2</v>
      </c>
      <c r="Q1417" s="35">
        <f t="shared" si="959"/>
        <v>6.8999999999986086E-2</v>
      </c>
      <c r="R1417" s="35">
        <f t="shared" si="960"/>
        <v>7.3312499999985223E-2</v>
      </c>
      <c r="S1417" s="35">
        <f t="shared" si="961"/>
        <v>7.7624999999984345E-2</v>
      </c>
      <c r="T1417" s="35">
        <f t="shared" si="962"/>
        <v>8.1937499999983482E-2</v>
      </c>
      <c r="U1417" s="36">
        <f t="shared" si="963"/>
        <v>8.6249999999982604E-2</v>
      </c>
      <c r="V1417" s="35">
        <f t="shared" si="964"/>
        <v>9.0562499999981741E-2</v>
      </c>
      <c r="W1417" s="37">
        <f t="shared" si="965"/>
        <v>9.0972187499981649E-2</v>
      </c>
      <c r="X1417" s="35">
        <f t="shared" si="966"/>
        <v>9.4874999999980864E-2</v>
      </c>
      <c r="Y1417" s="35">
        <f t="shared" si="967"/>
        <v>9.918749999998E-2</v>
      </c>
      <c r="Z1417" s="35">
        <f t="shared" si="968"/>
        <v>0.10349999999997914</v>
      </c>
      <c r="AA1417" s="36">
        <f t="shared" si="969"/>
        <v>0.10781249999997826</v>
      </c>
      <c r="AB1417" s="35">
        <f t="shared" si="970"/>
        <v>0.1121249999999774</v>
      </c>
      <c r="AC1417" s="35">
        <f t="shared" si="971"/>
        <v>0.11643749999997652</v>
      </c>
      <c r="AD1417" s="35">
        <f t="shared" si="972"/>
        <v>0.12074999999997565</v>
      </c>
      <c r="AE1417" s="35">
        <f t="shared" si="973"/>
        <v>0.12506249999997479</v>
      </c>
      <c r="AF1417" s="36">
        <f t="shared" si="974"/>
        <v>0.1293749999999739</v>
      </c>
      <c r="AG1417" s="35">
        <f t="shared" si="975"/>
        <v>0.13368749999997304</v>
      </c>
      <c r="AH1417" s="35">
        <f t="shared" si="976"/>
        <v>0.13799999999997217</v>
      </c>
      <c r="AI1417" s="35">
        <f t="shared" si="977"/>
        <v>0.14231249999997131</v>
      </c>
      <c r="AJ1417" s="35">
        <f t="shared" si="978"/>
        <v>0.14662499999997045</v>
      </c>
      <c r="AK1417" s="36">
        <f t="shared" si="979"/>
        <v>0.15093749999996955</v>
      </c>
      <c r="AL1417" s="35">
        <f t="shared" si="980"/>
        <v>0.15524999999996869</v>
      </c>
      <c r="AM1417" s="35">
        <f t="shared" si="981"/>
        <v>0.15956249999996783</v>
      </c>
      <c r="AN1417" s="35">
        <f t="shared" si="982"/>
        <v>0.16387499999996696</v>
      </c>
      <c r="AO1417" s="35">
        <f t="shared" si="983"/>
        <v>0.16818749999996607</v>
      </c>
      <c r="AP1417" s="36">
        <f t="shared" si="984"/>
        <v>0.17249999999996521</v>
      </c>
      <c r="AQ1417" s="35">
        <f t="shared" si="985"/>
        <v>0.17681249999996435</v>
      </c>
      <c r="AR1417" s="35">
        <f t="shared" si="986"/>
        <v>0.18112499999996348</v>
      </c>
      <c r="AS1417" s="38">
        <f t="shared" si="987"/>
        <v>0.18196593749996332</v>
      </c>
      <c r="AU1417" s="33">
        <v>4.3124999999991304E-3</v>
      </c>
    </row>
    <row r="1418" spans="1:47">
      <c r="A1418" s="33">
        <v>4.3136574074065298E-3</v>
      </c>
      <c r="B1418" s="34">
        <v>4.3136574074065298E-3</v>
      </c>
      <c r="C1418" s="35">
        <f t="shared" si="988"/>
        <v>8.6273148148130595E-3</v>
      </c>
      <c r="D1418" s="35">
        <f t="shared" si="946"/>
        <v>1.2940972222219588E-2</v>
      </c>
      <c r="E1418" s="35">
        <f t="shared" si="947"/>
        <v>1.7254629629626119E-2</v>
      </c>
      <c r="F1418" s="36">
        <f t="shared" si="948"/>
        <v>2.156828703703265E-2</v>
      </c>
      <c r="G1418" s="35">
        <f t="shared" si="949"/>
        <v>2.5881944444439177E-2</v>
      </c>
      <c r="H1418" s="35">
        <f t="shared" si="950"/>
        <v>3.0195601851845708E-2</v>
      </c>
      <c r="I1418" s="35">
        <f t="shared" si="951"/>
        <v>3.4509259259252238E-2</v>
      </c>
      <c r="J1418" s="35">
        <f t="shared" si="952"/>
        <v>3.8822916666658769E-2</v>
      </c>
      <c r="K1418" s="36">
        <f t="shared" si="953"/>
        <v>4.3136574074065299E-2</v>
      </c>
      <c r="L1418" s="35">
        <f t="shared" si="954"/>
        <v>4.745023148147183E-2</v>
      </c>
      <c r="M1418" s="35">
        <f t="shared" si="955"/>
        <v>5.1763888888878354E-2</v>
      </c>
      <c r="N1418" s="35">
        <f t="shared" si="956"/>
        <v>5.6077546296284884E-2</v>
      </c>
      <c r="O1418" s="35">
        <f t="shared" si="957"/>
        <v>6.0391203703691415E-2</v>
      </c>
      <c r="P1418" s="36">
        <f t="shared" si="958"/>
        <v>6.4704861111097953E-2</v>
      </c>
      <c r="Q1418" s="35">
        <f t="shared" si="959"/>
        <v>6.9018518518504476E-2</v>
      </c>
      <c r="R1418" s="35">
        <f t="shared" si="960"/>
        <v>7.3332175925911E-2</v>
      </c>
      <c r="S1418" s="35">
        <f t="shared" si="961"/>
        <v>7.7645833333317538E-2</v>
      </c>
      <c r="T1418" s="35">
        <f t="shared" si="962"/>
        <v>8.1959490740724061E-2</v>
      </c>
      <c r="U1418" s="36">
        <f t="shared" si="963"/>
        <v>8.6273148148130599E-2</v>
      </c>
      <c r="V1418" s="35">
        <f t="shared" si="964"/>
        <v>9.0586805555537123E-2</v>
      </c>
      <c r="W1418" s="37">
        <f t="shared" si="965"/>
        <v>9.0996603009240742E-2</v>
      </c>
      <c r="X1418" s="35">
        <f t="shared" si="966"/>
        <v>9.490046296294366E-2</v>
      </c>
      <c r="Y1418" s="35">
        <f t="shared" si="967"/>
        <v>9.9214120370350184E-2</v>
      </c>
      <c r="Z1418" s="35">
        <f t="shared" si="968"/>
        <v>0.10352777777775671</v>
      </c>
      <c r="AA1418" s="36">
        <f t="shared" si="969"/>
        <v>0.10784143518516325</v>
      </c>
      <c r="AB1418" s="35">
        <f t="shared" si="970"/>
        <v>0.11215509259256977</v>
      </c>
      <c r="AC1418" s="35">
        <f t="shared" si="971"/>
        <v>0.11646874999997631</v>
      </c>
      <c r="AD1418" s="35">
        <f t="shared" si="972"/>
        <v>0.12078240740738283</v>
      </c>
      <c r="AE1418" s="35">
        <f t="shared" si="973"/>
        <v>0.12509606481478935</v>
      </c>
      <c r="AF1418" s="36">
        <f t="shared" si="974"/>
        <v>0.12940972222219591</v>
      </c>
      <c r="AG1418" s="35">
        <f t="shared" si="975"/>
        <v>0.13372337962960243</v>
      </c>
      <c r="AH1418" s="35">
        <f t="shared" si="976"/>
        <v>0.13803703703700895</v>
      </c>
      <c r="AI1418" s="35">
        <f t="shared" si="977"/>
        <v>0.14235069444441548</v>
      </c>
      <c r="AJ1418" s="35">
        <f t="shared" si="978"/>
        <v>0.146664351851822</v>
      </c>
      <c r="AK1418" s="36">
        <f t="shared" si="979"/>
        <v>0.15097800925922855</v>
      </c>
      <c r="AL1418" s="35">
        <f t="shared" si="980"/>
        <v>0.15529166666663508</v>
      </c>
      <c r="AM1418" s="35">
        <f t="shared" si="981"/>
        <v>0.1596053240740416</v>
      </c>
      <c r="AN1418" s="35">
        <f t="shared" si="982"/>
        <v>0.16391898148144812</v>
      </c>
      <c r="AO1418" s="35">
        <f t="shared" si="983"/>
        <v>0.16823263888885467</v>
      </c>
      <c r="AP1418" s="36">
        <f t="shared" si="984"/>
        <v>0.1725462962962612</v>
      </c>
      <c r="AQ1418" s="35">
        <f t="shared" si="985"/>
        <v>0.17685995370366772</v>
      </c>
      <c r="AR1418" s="35">
        <f t="shared" si="986"/>
        <v>0.18117361111107425</v>
      </c>
      <c r="AS1418" s="38">
        <f t="shared" si="987"/>
        <v>0.18201477430551852</v>
      </c>
      <c r="AU1418" s="33">
        <v>4.3136574074065298E-3</v>
      </c>
    </row>
    <row r="1419" spans="1:47">
      <c r="A1419" s="33">
        <v>4.31481481481395E-3</v>
      </c>
      <c r="B1419" s="34">
        <v>4.31481481481395E-3</v>
      </c>
      <c r="C1419" s="35">
        <f t="shared" si="988"/>
        <v>8.6296296296278999E-3</v>
      </c>
      <c r="D1419" s="35">
        <f t="shared" si="946"/>
        <v>1.2944444444441851E-2</v>
      </c>
      <c r="E1419" s="35">
        <f t="shared" si="947"/>
        <v>1.72592592592558E-2</v>
      </c>
      <c r="F1419" s="36">
        <f t="shared" si="948"/>
        <v>2.1574074074069749E-2</v>
      </c>
      <c r="G1419" s="35">
        <f t="shared" si="949"/>
        <v>2.5888888888883702E-2</v>
      </c>
      <c r="H1419" s="35">
        <f t="shared" si="950"/>
        <v>3.0203703703697651E-2</v>
      </c>
      <c r="I1419" s="35">
        <f t="shared" si="951"/>
        <v>3.45185185185116E-2</v>
      </c>
      <c r="J1419" s="35">
        <f t="shared" si="952"/>
        <v>3.8833333333325552E-2</v>
      </c>
      <c r="K1419" s="36">
        <f t="shared" si="953"/>
        <v>4.3148148148139498E-2</v>
      </c>
      <c r="L1419" s="35">
        <f t="shared" si="954"/>
        <v>4.7462962962953451E-2</v>
      </c>
      <c r="M1419" s="35">
        <f t="shared" si="955"/>
        <v>5.1777777777767403E-2</v>
      </c>
      <c r="N1419" s="35">
        <f t="shared" si="956"/>
        <v>5.6092592592581349E-2</v>
      </c>
      <c r="O1419" s="35">
        <f t="shared" si="957"/>
        <v>6.0407407407395301E-2</v>
      </c>
      <c r="P1419" s="36">
        <f t="shared" si="958"/>
        <v>6.4722222222209247E-2</v>
      </c>
      <c r="Q1419" s="35">
        <f t="shared" si="959"/>
        <v>6.9037037037023199E-2</v>
      </c>
      <c r="R1419" s="35">
        <f t="shared" si="960"/>
        <v>7.3351851851837152E-2</v>
      </c>
      <c r="S1419" s="35">
        <f t="shared" si="961"/>
        <v>7.7666666666651105E-2</v>
      </c>
      <c r="T1419" s="35">
        <f t="shared" si="962"/>
        <v>8.1981481481465043E-2</v>
      </c>
      <c r="U1419" s="36">
        <f t="shared" si="963"/>
        <v>8.6296296296278996E-2</v>
      </c>
      <c r="V1419" s="35">
        <f t="shared" si="964"/>
        <v>9.0611111111092948E-2</v>
      </c>
      <c r="W1419" s="37">
        <f t="shared" si="965"/>
        <v>9.1021018518500266E-2</v>
      </c>
      <c r="X1419" s="35">
        <f t="shared" si="966"/>
        <v>9.4925925925906901E-2</v>
      </c>
      <c r="Y1419" s="35">
        <f t="shared" si="967"/>
        <v>9.9240740740720854E-2</v>
      </c>
      <c r="Z1419" s="35">
        <f t="shared" si="968"/>
        <v>0.10355555555553481</v>
      </c>
      <c r="AA1419" s="36">
        <f t="shared" si="969"/>
        <v>0.10787037037034874</v>
      </c>
      <c r="AB1419" s="35">
        <f t="shared" si="970"/>
        <v>0.1121851851851627</v>
      </c>
      <c r="AC1419" s="35">
        <f t="shared" si="971"/>
        <v>0.11649999999997665</v>
      </c>
      <c r="AD1419" s="35">
        <f t="shared" si="972"/>
        <v>0.1208148148147906</v>
      </c>
      <c r="AE1419" s="35">
        <f t="shared" si="973"/>
        <v>0.12512962962960456</v>
      </c>
      <c r="AF1419" s="36">
        <f t="shared" si="974"/>
        <v>0.12944444444441849</v>
      </c>
      <c r="AG1419" s="35">
        <f t="shared" si="975"/>
        <v>0.13375925925923246</v>
      </c>
      <c r="AH1419" s="35">
        <f t="shared" si="976"/>
        <v>0.1380740740740464</v>
      </c>
      <c r="AI1419" s="35">
        <f t="shared" si="977"/>
        <v>0.14238888888886034</v>
      </c>
      <c r="AJ1419" s="35">
        <f t="shared" si="978"/>
        <v>0.1467037037036743</v>
      </c>
      <c r="AK1419" s="36">
        <f t="shared" si="979"/>
        <v>0.15101851851848824</v>
      </c>
      <c r="AL1419" s="35">
        <f t="shared" si="980"/>
        <v>0.15533333333330221</v>
      </c>
      <c r="AM1419" s="35">
        <f t="shared" si="981"/>
        <v>0.15964814814811615</v>
      </c>
      <c r="AN1419" s="35">
        <f t="shared" si="982"/>
        <v>0.16396296296293009</v>
      </c>
      <c r="AO1419" s="35">
        <f t="shared" si="983"/>
        <v>0.16827777777774405</v>
      </c>
      <c r="AP1419" s="36">
        <f t="shared" si="984"/>
        <v>0.17259259259255799</v>
      </c>
      <c r="AQ1419" s="35">
        <f t="shared" si="985"/>
        <v>0.17690740740737196</v>
      </c>
      <c r="AR1419" s="35">
        <f t="shared" si="986"/>
        <v>0.1812222222221859</v>
      </c>
      <c r="AS1419" s="38">
        <f t="shared" si="987"/>
        <v>0.18206361111107461</v>
      </c>
      <c r="AU1419" s="33">
        <v>4.31481481481395E-3</v>
      </c>
    </row>
    <row r="1420" spans="1:47">
      <c r="A1420" s="33">
        <v>4.3159722222213598E-3</v>
      </c>
      <c r="B1420" s="34">
        <v>4.3159722222213598E-3</v>
      </c>
      <c r="C1420" s="35">
        <f t="shared" si="988"/>
        <v>8.6319444444427195E-3</v>
      </c>
      <c r="D1420" s="35">
        <f t="shared" si="946"/>
        <v>1.2947916666664078E-2</v>
      </c>
      <c r="E1420" s="35">
        <f t="shared" si="947"/>
        <v>1.7263888888885439E-2</v>
      </c>
      <c r="F1420" s="36">
        <f t="shared" si="948"/>
        <v>2.15798611111068E-2</v>
      </c>
      <c r="G1420" s="35">
        <f t="shared" si="949"/>
        <v>2.5895833333328157E-2</v>
      </c>
      <c r="H1420" s="35">
        <f t="shared" si="950"/>
        <v>3.0211805555549517E-2</v>
      </c>
      <c r="I1420" s="35">
        <f t="shared" si="951"/>
        <v>3.4527777777770878E-2</v>
      </c>
      <c r="J1420" s="35">
        <f t="shared" si="952"/>
        <v>3.8843749999992239E-2</v>
      </c>
      <c r="K1420" s="36">
        <f t="shared" si="953"/>
        <v>4.3159722222213599E-2</v>
      </c>
      <c r="L1420" s="35">
        <f t="shared" si="954"/>
        <v>4.747569444443496E-2</v>
      </c>
      <c r="M1420" s="35">
        <f t="shared" si="955"/>
        <v>5.1791666666656314E-2</v>
      </c>
      <c r="N1420" s="35">
        <f t="shared" si="956"/>
        <v>5.6107638888877674E-2</v>
      </c>
      <c r="O1420" s="35">
        <f t="shared" si="957"/>
        <v>6.0423611111099035E-2</v>
      </c>
      <c r="P1420" s="36">
        <f t="shared" si="958"/>
        <v>6.4739583333320402E-2</v>
      </c>
      <c r="Q1420" s="35">
        <f t="shared" si="959"/>
        <v>6.9055555555541756E-2</v>
      </c>
      <c r="R1420" s="35">
        <f t="shared" si="960"/>
        <v>7.337152777776311E-2</v>
      </c>
      <c r="S1420" s="35">
        <f t="shared" si="961"/>
        <v>7.7687499999984477E-2</v>
      </c>
      <c r="T1420" s="35">
        <f t="shared" si="962"/>
        <v>8.2003472222205831E-2</v>
      </c>
      <c r="U1420" s="36">
        <f t="shared" si="963"/>
        <v>8.6319444444427199E-2</v>
      </c>
      <c r="V1420" s="35">
        <f t="shared" si="964"/>
        <v>9.0635416666648552E-2</v>
      </c>
      <c r="W1420" s="37">
        <f t="shared" si="965"/>
        <v>9.1045434027759581E-2</v>
      </c>
      <c r="X1420" s="35">
        <f t="shared" si="966"/>
        <v>9.495138888886992E-2</v>
      </c>
      <c r="Y1420" s="35">
        <f t="shared" si="967"/>
        <v>9.9267361111091273E-2</v>
      </c>
      <c r="Z1420" s="35">
        <f t="shared" si="968"/>
        <v>0.10358333333331263</v>
      </c>
      <c r="AA1420" s="36">
        <f t="shared" si="969"/>
        <v>0.10789930555553399</v>
      </c>
      <c r="AB1420" s="35">
        <f t="shared" si="970"/>
        <v>0.11221527777775535</v>
      </c>
      <c r="AC1420" s="35">
        <f t="shared" si="971"/>
        <v>0.11653124999997672</v>
      </c>
      <c r="AD1420" s="35">
        <f t="shared" si="972"/>
        <v>0.12084722222219807</v>
      </c>
      <c r="AE1420" s="35">
        <f t="shared" si="973"/>
        <v>0.12516319444441942</v>
      </c>
      <c r="AF1420" s="36">
        <f t="shared" si="974"/>
        <v>0.1294791666666408</v>
      </c>
      <c r="AG1420" s="35">
        <f t="shared" si="975"/>
        <v>0.13379513888886216</v>
      </c>
      <c r="AH1420" s="35">
        <f t="shared" si="976"/>
        <v>0.13811111111108351</v>
      </c>
      <c r="AI1420" s="35">
        <f t="shared" si="977"/>
        <v>0.14242708333330487</v>
      </c>
      <c r="AJ1420" s="35">
        <f t="shared" si="978"/>
        <v>0.14674305555552622</v>
      </c>
      <c r="AK1420" s="36">
        <f t="shared" si="979"/>
        <v>0.1510590277777476</v>
      </c>
      <c r="AL1420" s="35">
        <f t="shared" si="980"/>
        <v>0.15537499999996895</v>
      </c>
      <c r="AM1420" s="35">
        <f t="shared" si="981"/>
        <v>0.15969097222219031</v>
      </c>
      <c r="AN1420" s="35">
        <f t="shared" si="982"/>
        <v>0.16400694444441166</v>
      </c>
      <c r="AO1420" s="35">
        <f t="shared" si="983"/>
        <v>0.16832291666663304</v>
      </c>
      <c r="AP1420" s="36">
        <f t="shared" si="984"/>
        <v>0.1726388888888544</v>
      </c>
      <c r="AQ1420" s="35">
        <f t="shared" si="985"/>
        <v>0.17695486111107575</v>
      </c>
      <c r="AR1420" s="35">
        <f t="shared" si="986"/>
        <v>0.1812708333332971</v>
      </c>
      <c r="AS1420" s="38">
        <f t="shared" si="987"/>
        <v>0.18211244791663028</v>
      </c>
      <c r="AU1420" s="33">
        <v>4.3159722222213598E-3</v>
      </c>
    </row>
    <row r="1421" spans="1:47">
      <c r="A1421" s="33">
        <v>4.3171296296287496E-3</v>
      </c>
      <c r="B1421" s="34">
        <v>4.3171296296287496E-3</v>
      </c>
      <c r="C1421" s="35">
        <f t="shared" si="988"/>
        <v>8.6342592592574992E-3</v>
      </c>
      <c r="D1421" s="35">
        <f t="shared" si="946"/>
        <v>1.2951388888886249E-2</v>
      </c>
      <c r="E1421" s="35">
        <f t="shared" si="947"/>
        <v>1.7268518518514998E-2</v>
      </c>
      <c r="F1421" s="36">
        <f t="shared" si="948"/>
        <v>2.1585648148143746E-2</v>
      </c>
      <c r="G1421" s="35">
        <f t="shared" si="949"/>
        <v>2.5902777777772498E-2</v>
      </c>
      <c r="H1421" s="35">
        <f t="shared" si="950"/>
        <v>3.0219907407401249E-2</v>
      </c>
      <c r="I1421" s="35">
        <f t="shared" si="951"/>
        <v>3.4537037037029997E-2</v>
      </c>
      <c r="J1421" s="35">
        <f t="shared" si="952"/>
        <v>3.8854166666658745E-2</v>
      </c>
      <c r="K1421" s="36">
        <f t="shared" si="953"/>
        <v>4.3171296296287492E-2</v>
      </c>
      <c r="L1421" s="35">
        <f t="shared" si="954"/>
        <v>4.7488425925916247E-2</v>
      </c>
      <c r="M1421" s="35">
        <f t="shared" si="955"/>
        <v>5.1805555555544995E-2</v>
      </c>
      <c r="N1421" s="35">
        <f t="shared" si="956"/>
        <v>5.6122685185173743E-2</v>
      </c>
      <c r="O1421" s="35">
        <f t="shared" si="957"/>
        <v>6.0439814814802498E-2</v>
      </c>
      <c r="P1421" s="36">
        <f t="shared" si="958"/>
        <v>6.4756944444431239E-2</v>
      </c>
      <c r="Q1421" s="35">
        <f t="shared" si="959"/>
        <v>6.9074074074059993E-2</v>
      </c>
      <c r="R1421" s="35">
        <f t="shared" si="960"/>
        <v>7.3391203703688748E-2</v>
      </c>
      <c r="S1421" s="35">
        <f t="shared" si="961"/>
        <v>7.7708333333317489E-2</v>
      </c>
      <c r="T1421" s="35">
        <f t="shared" si="962"/>
        <v>8.2025462962946244E-2</v>
      </c>
      <c r="U1421" s="36">
        <f t="shared" si="963"/>
        <v>8.6342592592574985E-2</v>
      </c>
      <c r="V1421" s="35">
        <f t="shared" si="964"/>
        <v>9.065972222220374E-2</v>
      </c>
      <c r="W1421" s="37">
        <f t="shared" si="965"/>
        <v>9.1069849537018466E-2</v>
      </c>
      <c r="X1421" s="35">
        <f t="shared" si="966"/>
        <v>9.4976851851832494E-2</v>
      </c>
      <c r="Y1421" s="35">
        <f t="shared" si="967"/>
        <v>9.9293981481461235E-2</v>
      </c>
      <c r="Z1421" s="35">
        <f t="shared" si="968"/>
        <v>0.10361111111108999</v>
      </c>
      <c r="AA1421" s="36">
        <f t="shared" si="969"/>
        <v>0.10792824074071874</v>
      </c>
      <c r="AB1421" s="35">
        <f t="shared" si="970"/>
        <v>0.11224537037034749</v>
      </c>
      <c r="AC1421" s="35">
        <f t="shared" si="971"/>
        <v>0.11656249999997624</v>
      </c>
      <c r="AD1421" s="35">
        <f t="shared" si="972"/>
        <v>0.120879629629605</v>
      </c>
      <c r="AE1421" s="35">
        <f t="shared" si="973"/>
        <v>0.12519675925923374</v>
      </c>
      <c r="AF1421" s="36">
        <f t="shared" si="974"/>
        <v>0.12951388888886248</v>
      </c>
      <c r="AG1421" s="35">
        <f t="shared" si="975"/>
        <v>0.13383101851849125</v>
      </c>
      <c r="AH1421" s="35">
        <f t="shared" si="976"/>
        <v>0.13814814814811999</v>
      </c>
      <c r="AI1421" s="35">
        <f t="shared" si="977"/>
        <v>0.14246527777774873</v>
      </c>
      <c r="AJ1421" s="35">
        <f t="shared" si="978"/>
        <v>0.1467824074073775</v>
      </c>
      <c r="AK1421" s="36">
        <f t="shared" si="979"/>
        <v>0.15109953703700624</v>
      </c>
      <c r="AL1421" s="35">
        <f t="shared" si="980"/>
        <v>0.15541666666663498</v>
      </c>
      <c r="AM1421" s="35">
        <f t="shared" si="981"/>
        <v>0.15973379629626375</v>
      </c>
      <c r="AN1421" s="35">
        <f t="shared" si="982"/>
        <v>0.16405092592589249</v>
      </c>
      <c r="AO1421" s="35">
        <f t="shared" si="983"/>
        <v>0.16836805555552123</v>
      </c>
      <c r="AP1421" s="36">
        <f t="shared" si="984"/>
        <v>0.17268518518514997</v>
      </c>
      <c r="AQ1421" s="35">
        <f t="shared" si="985"/>
        <v>0.17700231481477874</v>
      </c>
      <c r="AR1421" s="35">
        <f t="shared" si="986"/>
        <v>0.18131944444440748</v>
      </c>
      <c r="AS1421" s="38">
        <f t="shared" si="987"/>
        <v>0.1821612847221851</v>
      </c>
      <c r="AU1421" s="33">
        <v>4.3171296296287496E-3</v>
      </c>
    </row>
    <row r="1422" spans="1:47">
      <c r="A1422" s="33">
        <v>4.3182870370361602E-3</v>
      </c>
      <c r="B1422" s="34">
        <v>4.3182870370361602E-3</v>
      </c>
      <c r="C1422" s="35">
        <f t="shared" si="988"/>
        <v>8.6365740740723205E-3</v>
      </c>
      <c r="D1422" s="35">
        <f t="shared" si="946"/>
        <v>1.2954861111108482E-2</v>
      </c>
      <c r="E1422" s="35">
        <f t="shared" si="947"/>
        <v>1.7273148148144641E-2</v>
      </c>
      <c r="F1422" s="36">
        <f t="shared" si="948"/>
        <v>2.15914351851808E-2</v>
      </c>
      <c r="G1422" s="35">
        <f t="shared" si="949"/>
        <v>2.5909722222216963E-2</v>
      </c>
      <c r="H1422" s="35">
        <f t="shared" si="950"/>
        <v>3.0228009259253123E-2</v>
      </c>
      <c r="I1422" s="35">
        <f t="shared" si="951"/>
        <v>3.4546296296289282E-2</v>
      </c>
      <c r="J1422" s="35">
        <f t="shared" si="952"/>
        <v>3.8864583333325445E-2</v>
      </c>
      <c r="K1422" s="36">
        <f t="shared" si="953"/>
        <v>4.3182870370361601E-2</v>
      </c>
      <c r="L1422" s="35">
        <f t="shared" si="954"/>
        <v>4.7501157407397764E-2</v>
      </c>
      <c r="M1422" s="35">
        <f t="shared" si="955"/>
        <v>5.1819444444433926E-2</v>
      </c>
      <c r="N1422" s="35">
        <f t="shared" si="956"/>
        <v>5.6137731481470082E-2</v>
      </c>
      <c r="O1422" s="35">
        <f t="shared" si="957"/>
        <v>6.0456018518506245E-2</v>
      </c>
      <c r="P1422" s="36">
        <f t="shared" si="958"/>
        <v>6.4774305555542408E-2</v>
      </c>
      <c r="Q1422" s="35">
        <f t="shared" si="959"/>
        <v>6.9092592592578564E-2</v>
      </c>
      <c r="R1422" s="35">
        <f t="shared" si="960"/>
        <v>7.341087962961472E-2</v>
      </c>
      <c r="S1422" s="35">
        <f t="shared" si="961"/>
        <v>7.772916666665089E-2</v>
      </c>
      <c r="T1422" s="35">
        <f t="shared" si="962"/>
        <v>8.2047453703687045E-2</v>
      </c>
      <c r="U1422" s="36">
        <f t="shared" si="963"/>
        <v>8.6365740740723201E-2</v>
      </c>
      <c r="V1422" s="35">
        <f t="shared" si="964"/>
        <v>9.0684027777759371E-2</v>
      </c>
      <c r="W1422" s="37">
        <f t="shared" si="965"/>
        <v>9.1094265046277795E-2</v>
      </c>
      <c r="X1422" s="35">
        <f t="shared" si="966"/>
        <v>9.5002314814795527E-2</v>
      </c>
      <c r="Y1422" s="35">
        <f t="shared" si="967"/>
        <v>9.9320601851831683E-2</v>
      </c>
      <c r="Z1422" s="35">
        <f t="shared" si="968"/>
        <v>0.10363888888886785</v>
      </c>
      <c r="AA1422" s="36">
        <f t="shared" si="969"/>
        <v>0.10795717592590401</v>
      </c>
      <c r="AB1422" s="35">
        <f t="shared" si="970"/>
        <v>0.11227546296294016</v>
      </c>
      <c r="AC1422" s="35">
        <f t="shared" si="971"/>
        <v>0.11659374999997632</v>
      </c>
      <c r="AD1422" s="35">
        <f t="shared" si="972"/>
        <v>0.12091203703701249</v>
      </c>
      <c r="AE1422" s="35">
        <f t="shared" si="973"/>
        <v>0.12523032407404866</v>
      </c>
      <c r="AF1422" s="36">
        <f t="shared" si="974"/>
        <v>0.12954861111108482</v>
      </c>
      <c r="AG1422" s="35">
        <f t="shared" si="975"/>
        <v>0.13386689814812097</v>
      </c>
      <c r="AH1422" s="35">
        <f t="shared" si="976"/>
        <v>0.13818518518515713</v>
      </c>
      <c r="AI1422" s="35">
        <f t="shared" si="977"/>
        <v>0.14250347222219328</v>
      </c>
      <c r="AJ1422" s="35">
        <f t="shared" si="978"/>
        <v>0.14682175925922944</v>
      </c>
      <c r="AK1422" s="36">
        <f t="shared" si="979"/>
        <v>0.1511400462962656</v>
      </c>
      <c r="AL1422" s="35">
        <f t="shared" si="980"/>
        <v>0.15545833333330178</v>
      </c>
      <c r="AM1422" s="35">
        <f t="shared" si="981"/>
        <v>0.15977662037033794</v>
      </c>
      <c r="AN1422" s="35">
        <f t="shared" si="982"/>
        <v>0.16409490740737409</v>
      </c>
      <c r="AO1422" s="35">
        <f t="shared" si="983"/>
        <v>0.16841319444441025</v>
      </c>
      <c r="AP1422" s="36">
        <f t="shared" si="984"/>
        <v>0.1727314814814464</v>
      </c>
      <c r="AQ1422" s="35">
        <f t="shared" si="985"/>
        <v>0.17704976851848256</v>
      </c>
      <c r="AR1422" s="35">
        <f t="shared" si="986"/>
        <v>0.18136805555551874</v>
      </c>
      <c r="AS1422" s="38">
        <f t="shared" si="987"/>
        <v>0.18221012152774077</v>
      </c>
      <c r="AU1422" s="33">
        <v>4.3182870370361602E-3</v>
      </c>
    </row>
    <row r="1423" spans="1:47">
      <c r="A1423" s="33">
        <v>4.3194444444435796E-3</v>
      </c>
      <c r="B1423" s="34">
        <v>4.3194444444435796E-3</v>
      </c>
      <c r="C1423" s="35">
        <f t="shared" si="988"/>
        <v>8.6388888888871591E-3</v>
      </c>
      <c r="D1423" s="35">
        <f t="shared" ref="D1423:D1486" si="989">B1423*3</f>
        <v>1.2958333333330739E-2</v>
      </c>
      <c r="E1423" s="35">
        <f t="shared" ref="E1423:E1486" si="990">B1423*4</f>
        <v>1.7277777777774318E-2</v>
      </c>
      <c r="F1423" s="36">
        <f t="shared" ref="F1423:F1486" si="991">B1423*5</f>
        <v>2.1597222222217896E-2</v>
      </c>
      <c r="G1423" s="35">
        <f t="shared" ref="G1423:G1486" si="992">B1423*6</f>
        <v>2.5916666666661477E-2</v>
      </c>
      <c r="H1423" s="35">
        <f t="shared" ref="H1423:H1486" si="993">B1423*7</f>
        <v>3.0236111111105059E-2</v>
      </c>
      <c r="I1423" s="35">
        <f t="shared" ref="I1423:I1486" si="994">B1423*8</f>
        <v>3.4555555555548637E-2</v>
      </c>
      <c r="J1423" s="35">
        <f t="shared" ref="J1423:J1486" si="995">B1423*9</f>
        <v>3.8874999999992214E-2</v>
      </c>
      <c r="K1423" s="36">
        <f t="shared" ref="K1423:K1486" si="996">B1423*10</f>
        <v>4.3194444444435792E-2</v>
      </c>
      <c r="L1423" s="35">
        <f t="shared" ref="L1423:L1486" si="997">B1423*11</f>
        <v>4.7513888888879377E-2</v>
      </c>
      <c r="M1423" s="35">
        <f t="shared" ref="M1423:M1486" si="998">B1423*12</f>
        <v>5.1833333333322955E-2</v>
      </c>
      <c r="N1423" s="35">
        <f t="shared" ref="N1423:N1486" si="999">B1423*13</f>
        <v>5.6152777777766533E-2</v>
      </c>
      <c r="O1423" s="35">
        <f t="shared" ref="O1423:O1486" si="1000">B1423*14</f>
        <v>6.0472222222210117E-2</v>
      </c>
      <c r="P1423" s="36">
        <f t="shared" ref="P1423:P1486" si="1001">B1423*15</f>
        <v>6.4791666666653688E-2</v>
      </c>
      <c r="Q1423" s="35">
        <f t="shared" ref="Q1423:Q1486" si="1002">B1423*16</f>
        <v>6.9111111111097273E-2</v>
      </c>
      <c r="R1423" s="35">
        <f t="shared" ref="R1423:R1486" si="1003">B1423*17</f>
        <v>7.3430555555540858E-2</v>
      </c>
      <c r="S1423" s="35">
        <f t="shared" ref="S1423:S1486" si="1004">B1423*18</f>
        <v>7.7749999999984429E-2</v>
      </c>
      <c r="T1423" s="35">
        <f t="shared" ref="T1423:T1486" si="1005">B1423*19</f>
        <v>8.2069444444428014E-2</v>
      </c>
      <c r="U1423" s="36">
        <f t="shared" ref="U1423:U1486" si="1006">B1423*20</f>
        <v>8.6388888888871584E-2</v>
      </c>
      <c r="V1423" s="35">
        <f t="shared" ref="V1423:V1486" si="1007">B1423*21</f>
        <v>9.0708333333315169E-2</v>
      </c>
      <c r="W1423" s="37">
        <f t="shared" ref="W1423:W1486" si="1008">B1423*21.095</f>
        <v>9.1118680555537304E-2</v>
      </c>
      <c r="X1423" s="35">
        <f t="shared" ref="X1423:X1486" si="1009">B1423*22</f>
        <v>9.5027777777758754E-2</v>
      </c>
      <c r="Y1423" s="35">
        <f t="shared" ref="Y1423:Y1486" si="1010">B1423*23</f>
        <v>9.9347222222202325E-2</v>
      </c>
      <c r="Z1423" s="35">
        <f t="shared" ref="Z1423:Z1486" si="1011">B1423*24</f>
        <v>0.10366666666664591</v>
      </c>
      <c r="AA1423" s="36">
        <f t="shared" ref="AA1423:AA1486" si="1012">B1423*25</f>
        <v>0.10798611111108949</v>
      </c>
      <c r="AB1423" s="35">
        <f t="shared" ref="AB1423:AB1486" si="1013">B1423*26</f>
        <v>0.11230555555553307</v>
      </c>
      <c r="AC1423" s="35">
        <f t="shared" ref="AC1423:AC1486" si="1014">B1423*27</f>
        <v>0.11662499999997665</v>
      </c>
      <c r="AD1423" s="35">
        <f t="shared" ref="AD1423:AD1486" si="1015">B1423*28</f>
        <v>0.12094444444442023</v>
      </c>
      <c r="AE1423" s="35">
        <f t="shared" ref="AE1423:AE1486" si="1016">B1423*29</f>
        <v>0.12526388888886381</v>
      </c>
      <c r="AF1423" s="36">
        <f t="shared" ref="AF1423:AF1486" si="1017">B1423*30</f>
        <v>0.12958333333330738</v>
      </c>
      <c r="AG1423" s="35">
        <f t="shared" ref="AG1423:AG1486" si="1018">B1423*31</f>
        <v>0.13390277777775098</v>
      </c>
      <c r="AH1423" s="35">
        <f t="shared" ref="AH1423:AH1486" si="1019">B1423*32</f>
        <v>0.13822222222219455</v>
      </c>
      <c r="AI1423" s="35">
        <f t="shared" ref="AI1423:AI1486" si="1020">B1423*33</f>
        <v>0.14254166666663812</v>
      </c>
      <c r="AJ1423" s="35">
        <f t="shared" ref="AJ1423:AJ1486" si="1021">B1423*34</f>
        <v>0.14686111111108172</v>
      </c>
      <c r="AK1423" s="36">
        <f t="shared" ref="AK1423:AK1486" si="1022">B1423*35</f>
        <v>0.15118055555552529</v>
      </c>
      <c r="AL1423" s="35">
        <f t="shared" ref="AL1423:AL1486" si="1023">B1423*36</f>
        <v>0.15549999999996886</v>
      </c>
      <c r="AM1423" s="35">
        <f t="shared" ref="AM1423:AM1486" si="1024">B1423*37</f>
        <v>0.15981944444441246</v>
      </c>
      <c r="AN1423" s="35">
        <f t="shared" ref="AN1423:AN1486" si="1025">B1423*38</f>
        <v>0.16413888888885603</v>
      </c>
      <c r="AO1423" s="35">
        <f t="shared" ref="AO1423:AO1486" si="1026">B1423*39</f>
        <v>0.1684583333332996</v>
      </c>
      <c r="AP1423" s="36">
        <f t="shared" ref="AP1423:AP1486" si="1027">B1423*40</f>
        <v>0.17277777777774317</v>
      </c>
      <c r="AQ1423" s="35">
        <f t="shared" ref="AQ1423:AQ1486" si="1028">B1423*41</f>
        <v>0.17709722222218677</v>
      </c>
      <c r="AR1423" s="35">
        <f t="shared" ref="AR1423:AR1486" si="1029">B1423*42</f>
        <v>0.18141666666663034</v>
      </c>
      <c r="AS1423" s="38">
        <f t="shared" ref="AS1423:AS1486" si="1030">B1423*42.195</f>
        <v>0.18225895833329683</v>
      </c>
      <c r="AU1423" s="33">
        <v>4.3194444444435796E-3</v>
      </c>
    </row>
    <row r="1424" spans="1:47">
      <c r="A1424" s="33">
        <v>4.3206018518509798E-3</v>
      </c>
      <c r="B1424" s="34">
        <v>4.3206018518509798E-3</v>
      </c>
      <c r="C1424" s="35">
        <f t="shared" si="988"/>
        <v>8.6412037037019596E-3</v>
      </c>
      <c r="D1424" s="35">
        <f t="shared" si="989"/>
        <v>1.296180555555294E-2</v>
      </c>
      <c r="E1424" s="35">
        <f t="shared" si="990"/>
        <v>1.7282407407403919E-2</v>
      </c>
      <c r="F1424" s="36">
        <f t="shared" si="991"/>
        <v>2.1603009259254898E-2</v>
      </c>
      <c r="G1424" s="35">
        <f t="shared" si="992"/>
        <v>2.5923611111105881E-2</v>
      </c>
      <c r="H1424" s="35">
        <f t="shared" si="993"/>
        <v>3.024421296295686E-2</v>
      </c>
      <c r="I1424" s="35">
        <f t="shared" si="994"/>
        <v>3.4564814814807839E-2</v>
      </c>
      <c r="J1424" s="35">
        <f t="shared" si="995"/>
        <v>3.8885416666658817E-2</v>
      </c>
      <c r="K1424" s="36">
        <f t="shared" si="996"/>
        <v>4.3206018518509796E-2</v>
      </c>
      <c r="L1424" s="35">
        <f t="shared" si="997"/>
        <v>4.7526620370360775E-2</v>
      </c>
      <c r="M1424" s="35">
        <f t="shared" si="998"/>
        <v>5.1847222222211761E-2</v>
      </c>
      <c r="N1424" s="35">
        <f t="shared" si="999"/>
        <v>5.616782407406274E-2</v>
      </c>
      <c r="O1424" s="35">
        <f t="shared" si="1000"/>
        <v>6.0488425925913719E-2</v>
      </c>
      <c r="P1424" s="36">
        <f t="shared" si="1001"/>
        <v>6.4809027777764691E-2</v>
      </c>
      <c r="Q1424" s="35">
        <f t="shared" si="1002"/>
        <v>6.9129629629615677E-2</v>
      </c>
      <c r="R1424" s="35">
        <f t="shared" si="1003"/>
        <v>7.3450231481466663E-2</v>
      </c>
      <c r="S1424" s="35">
        <f t="shared" si="1004"/>
        <v>7.7770833333317635E-2</v>
      </c>
      <c r="T1424" s="35">
        <f t="shared" si="1005"/>
        <v>8.2091435185168621E-2</v>
      </c>
      <c r="U1424" s="36">
        <f t="shared" si="1006"/>
        <v>8.6412037037019593E-2</v>
      </c>
      <c r="V1424" s="35">
        <f t="shared" si="1007"/>
        <v>9.0732638888870579E-2</v>
      </c>
      <c r="W1424" s="37">
        <f t="shared" si="1008"/>
        <v>9.1143096064796411E-2</v>
      </c>
      <c r="X1424" s="35">
        <f t="shared" si="1009"/>
        <v>9.5053240740721551E-2</v>
      </c>
      <c r="Y1424" s="35">
        <f t="shared" si="1010"/>
        <v>9.9373842592572537E-2</v>
      </c>
      <c r="Z1424" s="35">
        <f t="shared" si="1011"/>
        <v>0.10369444444442352</v>
      </c>
      <c r="AA1424" s="36">
        <f t="shared" si="1012"/>
        <v>0.10801504629627449</v>
      </c>
      <c r="AB1424" s="35">
        <f t="shared" si="1013"/>
        <v>0.11233564814812548</v>
      </c>
      <c r="AC1424" s="35">
        <f t="shared" si="1014"/>
        <v>0.11665624999997645</v>
      </c>
      <c r="AD1424" s="35">
        <f t="shared" si="1015"/>
        <v>0.12097685185182744</v>
      </c>
      <c r="AE1424" s="35">
        <f t="shared" si="1016"/>
        <v>0.12529745370367842</v>
      </c>
      <c r="AF1424" s="36">
        <f t="shared" si="1017"/>
        <v>0.12961805555552938</v>
      </c>
      <c r="AG1424" s="35">
        <f t="shared" si="1018"/>
        <v>0.13393865740738037</v>
      </c>
      <c r="AH1424" s="35">
        <f t="shared" si="1019"/>
        <v>0.13825925925923135</v>
      </c>
      <c r="AI1424" s="35">
        <f t="shared" si="1020"/>
        <v>0.14257986111108234</v>
      </c>
      <c r="AJ1424" s="35">
        <f t="shared" si="1021"/>
        <v>0.14690046296293333</v>
      </c>
      <c r="AK1424" s="36">
        <f t="shared" si="1022"/>
        <v>0.15122106481478428</v>
      </c>
      <c r="AL1424" s="35">
        <f t="shared" si="1023"/>
        <v>0.15554166666663527</v>
      </c>
      <c r="AM1424" s="35">
        <f t="shared" si="1024"/>
        <v>0.15986226851848626</v>
      </c>
      <c r="AN1424" s="35">
        <f t="shared" si="1025"/>
        <v>0.16418287037033724</v>
      </c>
      <c r="AO1424" s="35">
        <f t="shared" si="1026"/>
        <v>0.1685034722221882</v>
      </c>
      <c r="AP1424" s="36">
        <f t="shared" si="1027"/>
        <v>0.17282407407403919</v>
      </c>
      <c r="AQ1424" s="35">
        <f t="shared" si="1028"/>
        <v>0.17714467592589017</v>
      </c>
      <c r="AR1424" s="35">
        <f t="shared" si="1029"/>
        <v>0.18146527777774116</v>
      </c>
      <c r="AS1424" s="38">
        <f t="shared" si="1030"/>
        <v>0.18230779513885209</v>
      </c>
      <c r="AU1424" s="33">
        <v>4.3206018518509798E-3</v>
      </c>
    </row>
    <row r="1425" spans="1:47">
      <c r="A1425" s="33">
        <v>4.3217592592583896E-3</v>
      </c>
      <c r="B1425" s="34">
        <v>4.3217592592583896E-3</v>
      </c>
      <c r="C1425" s="35">
        <f t="shared" si="988"/>
        <v>8.6435185185167792E-3</v>
      </c>
      <c r="D1425" s="35">
        <f t="shared" si="989"/>
        <v>1.2965277777775168E-2</v>
      </c>
      <c r="E1425" s="35">
        <f t="shared" si="990"/>
        <v>1.7287037037033558E-2</v>
      </c>
      <c r="F1425" s="36">
        <f t="shared" si="991"/>
        <v>2.1608796296291949E-2</v>
      </c>
      <c r="G1425" s="35">
        <f t="shared" si="992"/>
        <v>2.5930555555550336E-2</v>
      </c>
      <c r="H1425" s="35">
        <f t="shared" si="993"/>
        <v>3.0252314814808726E-2</v>
      </c>
      <c r="I1425" s="35">
        <f t="shared" si="994"/>
        <v>3.4574074074067117E-2</v>
      </c>
      <c r="J1425" s="35">
        <f t="shared" si="995"/>
        <v>3.8895833333325504E-2</v>
      </c>
      <c r="K1425" s="36">
        <f t="shared" si="996"/>
        <v>4.3217592592583898E-2</v>
      </c>
      <c r="L1425" s="35">
        <f t="shared" si="997"/>
        <v>4.7539351851842285E-2</v>
      </c>
      <c r="M1425" s="35">
        <f t="shared" si="998"/>
        <v>5.1861111111100672E-2</v>
      </c>
      <c r="N1425" s="35">
        <f t="shared" si="999"/>
        <v>5.6182870370359066E-2</v>
      </c>
      <c r="O1425" s="35">
        <f t="shared" si="1000"/>
        <v>6.0504629629617453E-2</v>
      </c>
      <c r="P1425" s="36">
        <f t="shared" si="1001"/>
        <v>6.4826388888875847E-2</v>
      </c>
      <c r="Q1425" s="35">
        <f t="shared" si="1002"/>
        <v>6.9148148148134234E-2</v>
      </c>
      <c r="R1425" s="35">
        <f t="shared" si="1003"/>
        <v>7.3469907407392621E-2</v>
      </c>
      <c r="S1425" s="35">
        <f t="shared" si="1004"/>
        <v>7.7791666666651008E-2</v>
      </c>
      <c r="T1425" s="35">
        <f t="shared" si="1005"/>
        <v>8.2113425925909408E-2</v>
      </c>
      <c r="U1425" s="36">
        <f t="shared" si="1006"/>
        <v>8.6435185185167795E-2</v>
      </c>
      <c r="V1425" s="35">
        <f t="shared" si="1007"/>
        <v>9.0756944444426182E-2</v>
      </c>
      <c r="W1425" s="37">
        <f t="shared" si="1008"/>
        <v>9.1167511574055726E-2</v>
      </c>
      <c r="X1425" s="35">
        <f t="shared" si="1009"/>
        <v>9.5078703703684569E-2</v>
      </c>
      <c r="Y1425" s="35">
        <f t="shared" si="1010"/>
        <v>9.9400462962942956E-2</v>
      </c>
      <c r="Z1425" s="35">
        <f t="shared" si="1011"/>
        <v>0.10372222222220134</v>
      </c>
      <c r="AA1425" s="36">
        <f t="shared" si="1012"/>
        <v>0.10804398148145974</v>
      </c>
      <c r="AB1425" s="35">
        <f t="shared" si="1013"/>
        <v>0.11236574074071813</v>
      </c>
      <c r="AC1425" s="35">
        <f t="shared" si="1014"/>
        <v>0.11668749999997652</v>
      </c>
      <c r="AD1425" s="35">
        <f t="shared" si="1015"/>
        <v>0.12100925925923491</v>
      </c>
      <c r="AE1425" s="35">
        <f t="shared" si="1016"/>
        <v>0.12533101851849329</v>
      </c>
      <c r="AF1425" s="36">
        <f t="shared" si="1017"/>
        <v>0.12965277777775169</v>
      </c>
      <c r="AG1425" s="35">
        <f t="shared" si="1018"/>
        <v>0.13397453703701007</v>
      </c>
      <c r="AH1425" s="35">
        <f t="shared" si="1019"/>
        <v>0.13829629629626847</v>
      </c>
      <c r="AI1425" s="35">
        <f t="shared" si="1020"/>
        <v>0.14261805555552687</v>
      </c>
      <c r="AJ1425" s="35">
        <f t="shared" si="1021"/>
        <v>0.14693981481478524</v>
      </c>
      <c r="AK1425" s="36">
        <f t="shared" si="1022"/>
        <v>0.15126157407404364</v>
      </c>
      <c r="AL1425" s="35">
        <f t="shared" si="1023"/>
        <v>0.15558333333330202</v>
      </c>
      <c r="AM1425" s="35">
        <f t="shared" si="1024"/>
        <v>0.15990509259256042</v>
      </c>
      <c r="AN1425" s="35">
        <f t="shared" si="1025"/>
        <v>0.16422685185181882</v>
      </c>
      <c r="AO1425" s="35">
        <f t="shared" si="1026"/>
        <v>0.16854861111107719</v>
      </c>
      <c r="AP1425" s="36">
        <f t="shared" si="1027"/>
        <v>0.17287037037033559</v>
      </c>
      <c r="AQ1425" s="35">
        <f t="shared" si="1028"/>
        <v>0.17719212962959396</v>
      </c>
      <c r="AR1425" s="35">
        <f t="shared" si="1029"/>
        <v>0.18151388888885236</v>
      </c>
      <c r="AS1425" s="38">
        <f t="shared" si="1030"/>
        <v>0.18235663194440774</v>
      </c>
      <c r="AU1425" s="33">
        <v>4.3217592592583896E-3</v>
      </c>
    </row>
    <row r="1426" spans="1:47">
      <c r="A1426" s="33">
        <v>4.3229166666658003E-3</v>
      </c>
      <c r="B1426" s="34">
        <v>4.3229166666658003E-3</v>
      </c>
      <c r="C1426" s="35">
        <f t="shared" si="988"/>
        <v>8.6458333333316005E-3</v>
      </c>
      <c r="D1426" s="35">
        <f t="shared" si="989"/>
        <v>1.2968749999997401E-2</v>
      </c>
      <c r="E1426" s="35">
        <f t="shared" si="990"/>
        <v>1.7291666666663201E-2</v>
      </c>
      <c r="F1426" s="36">
        <f t="shared" si="991"/>
        <v>2.1614583333329003E-2</v>
      </c>
      <c r="G1426" s="35">
        <f t="shared" si="992"/>
        <v>2.5937499999994802E-2</v>
      </c>
      <c r="H1426" s="35">
        <f t="shared" si="993"/>
        <v>3.02604166666606E-2</v>
      </c>
      <c r="I1426" s="35">
        <f t="shared" si="994"/>
        <v>3.4583333333326402E-2</v>
      </c>
      <c r="J1426" s="35">
        <f t="shared" si="995"/>
        <v>3.8906249999992204E-2</v>
      </c>
      <c r="K1426" s="36">
        <f t="shared" si="996"/>
        <v>4.3229166666658006E-2</v>
      </c>
      <c r="L1426" s="35">
        <f t="shared" si="997"/>
        <v>4.7552083333323801E-2</v>
      </c>
      <c r="M1426" s="35">
        <f t="shared" si="998"/>
        <v>5.1874999999989603E-2</v>
      </c>
      <c r="N1426" s="35">
        <f t="shared" si="999"/>
        <v>5.6197916666655405E-2</v>
      </c>
      <c r="O1426" s="35">
        <f t="shared" si="1000"/>
        <v>6.05208333333212E-2</v>
      </c>
      <c r="P1426" s="36">
        <f t="shared" si="1001"/>
        <v>6.4843749999987002E-2</v>
      </c>
      <c r="Q1426" s="35">
        <f t="shared" si="1002"/>
        <v>6.9166666666652804E-2</v>
      </c>
      <c r="R1426" s="35">
        <f t="shared" si="1003"/>
        <v>7.3489583333318606E-2</v>
      </c>
      <c r="S1426" s="35">
        <f t="shared" si="1004"/>
        <v>7.7812499999984408E-2</v>
      </c>
      <c r="T1426" s="35">
        <f t="shared" si="1005"/>
        <v>8.213541666665021E-2</v>
      </c>
      <c r="U1426" s="36">
        <f t="shared" si="1006"/>
        <v>8.6458333333316012E-2</v>
      </c>
      <c r="V1426" s="35">
        <f t="shared" si="1007"/>
        <v>9.07812499999818E-2</v>
      </c>
      <c r="W1426" s="37">
        <f t="shared" si="1008"/>
        <v>9.1191927083315055E-2</v>
      </c>
      <c r="X1426" s="35">
        <f t="shared" si="1009"/>
        <v>9.5104166666647602E-2</v>
      </c>
      <c r="Y1426" s="35">
        <f t="shared" si="1010"/>
        <v>9.9427083333313404E-2</v>
      </c>
      <c r="Z1426" s="35">
        <f t="shared" si="1011"/>
        <v>0.10374999999997921</v>
      </c>
      <c r="AA1426" s="36">
        <f t="shared" si="1012"/>
        <v>0.10807291666664501</v>
      </c>
      <c r="AB1426" s="35">
        <f t="shared" si="1013"/>
        <v>0.11239583333331081</v>
      </c>
      <c r="AC1426" s="35">
        <f t="shared" si="1014"/>
        <v>0.11671874999997661</v>
      </c>
      <c r="AD1426" s="35">
        <f t="shared" si="1015"/>
        <v>0.1210416666666424</v>
      </c>
      <c r="AE1426" s="35">
        <f t="shared" si="1016"/>
        <v>0.12536458333330822</v>
      </c>
      <c r="AF1426" s="36">
        <f t="shared" si="1017"/>
        <v>0.129687499999974</v>
      </c>
      <c r="AG1426" s="35">
        <f t="shared" si="1018"/>
        <v>0.13401041666663982</v>
      </c>
      <c r="AH1426" s="35">
        <f t="shared" si="1019"/>
        <v>0.13833333333330561</v>
      </c>
      <c r="AI1426" s="35">
        <f t="shared" si="1020"/>
        <v>0.1426562499999714</v>
      </c>
      <c r="AJ1426" s="35">
        <f t="shared" si="1021"/>
        <v>0.14697916666663721</v>
      </c>
      <c r="AK1426" s="36">
        <f t="shared" si="1022"/>
        <v>0.151302083333303</v>
      </c>
      <c r="AL1426" s="35">
        <f t="shared" si="1023"/>
        <v>0.15562499999996882</v>
      </c>
      <c r="AM1426" s="35">
        <f t="shared" si="1024"/>
        <v>0.1599479166666346</v>
      </c>
      <c r="AN1426" s="35">
        <f t="shared" si="1025"/>
        <v>0.16427083333330042</v>
      </c>
      <c r="AO1426" s="35">
        <f t="shared" si="1026"/>
        <v>0.16859374999996621</v>
      </c>
      <c r="AP1426" s="36">
        <f t="shared" si="1027"/>
        <v>0.17291666666663202</v>
      </c>
      <c r="AQ1426" s="35">
        <f t="shared" si="1028"/>
        <v>0.17723958333329781</v>
      </c>
      <c r="AR1426" s="35">
        <f t="shared" si="1029"/>
        <v>0.1815624999999636</v>
      </c>
      <c r="AS1426" s="38">
        <f t="shared" si="1030"/>
        <v>0.18240546874996344</v>
      </c>
      <c r="AU1426" s="33">
        <v>4.3229166666658003E-3</v>
      </c>
    </row>
    <row r="1427" spans="1:47">
      <c r="A1427" s="33">
        <v>4.3240740740731996E-3</v>
      </c>
      <c r="B1427" s="34">
        <v>4.3240740740731996E-3</v>
      </c>
      <c r="C1427" s="35">
        <f t="shared" si="988"/>
        <v>8.6481481481463993E-3</v>
      </c>
      <c r="D1427" s="35">
        <f t="shared" si="989"/>
        <v>1.2972222222219599E-2</v>
      </c>
      <c r="E1427" s="35">
        <f t="shared" si="990"/>
        <v>1.7296296296292799E-2</v>
      </c>
      <c r="F1427" s="36">
        <f t="shared" si="991"/>
        <v>2.1620370370365998E-2</v>
      </c>
      <c r="G1427" s="35">
        <f t="shared" si="992"/>
        <v>2.5944444444439198E-2</v>
      </c>
      <c r="H1427" s="35">
        <f t="shared" si="993"/>
        <v>3.0268518518512397E-2</v>
      </c>
      <c r="I1427" s="35">
        <f t="shared" si="994"/>
        <v>3.4592592592585597E-2</v>
      </c>
      <c r="J1427" s="35">
        <f t="shared" si="995"/>
        <v>3.89166666666588E-2</v>
      </c>
      <c r="K1427" s="36">
        <f t="shared" si="996"/>
        <v>4.3240740740731996E-2</v>
      </c>
      <c r="L1427" s="35">
        <f t="shared" si="997"/>
        <v>4.7564814814805192E-2</v>
      </c>
      <c r="M1427" s="35">
        <f t="shared" si="998"/>
        <v>5.1888888888878396E-2</v>
      </c>
      <c r="N1427" s="35">
        <f t="shared" si="999"/>
        <v>5.6212962962951599E-2</v>
      </c>
      <c r="O1427" s="35">
        <f t="shared" si="1000"/>
        <v>6.0537037037024795E-2</v>
      </c>
      <c r="P1427" s="36">
        <f t="shared" si="1001"/>
        <v>6.4861111111097991E-2</v>
      </c>
      <c r="Q1427" s="35">
        <f t="shared" si="1002"/>
        <v>6.9185185185171194E-2</v>
      </c>
      <c r="R1427" s="35">
        <f t="shared" si="1003"/>
        <v>7.3509259259244397E-2</v>
      </c>
      <c r="S1427" s="35">
        <f t="shared" si="1004"/>
        <v>7.78333333333176E-2</v>
      </c>
      <c r="T1427" s="35">
        <f t="shared" si="1005"/>
        <v>8.215740740739079E-2</v>
      </c>
      <c r="U1427" s="36">
        <f t="shared" si="1006"/>
        <v>8.6481481481463993E-2</v>
      </c>
      <c r="V1427" s="35">
        <f t="shared" si="1007"/>
        <v>9.0805555555537196E-2</v>
      </c>
      <c r="W1427" s="37">
        <f t="shared" si="1008"/>
        <v>9.1216342592574134E-2</v>
      </c>
      <c r="X1427" s="35">
        <f t="shared" si="1009"/>
        <v>9.5129629629610385E-2</v>
      </c>
      <c r="Y1427" s="35">
        <f t="shared" si="1010"/>
        <v>9.9453703703683588E-2</v>
      </c>
      <c r="Z1427" s="35">
        <f t="shared" si="1011"/>
        <v>0.10377777777775679</v>
      </c>
      <c r="AA1427" s="36">
        <f t="shared" si="1012"/>
        <v>0.10810185185182999</v>
      </c>
      <c r="AB1427" s="35">
        <f t="shared" si="1013"/>
        <v>0.1124259259259032</v>
      </c>
      <c r="AC1427" s="35">
        <f t="shared" si="1014"/>
        <v>0.11674999999997639</v>
      </c>
      <c r="AD1427" s="35">
        <f t="shared" si="1015"/>
        <v>0.12107407407404959</v>
      </c>
      <c r="AE1427" s="35">
        <f t="shared" si="1016"/>
        <v>0.12539814814812278</v>
      </c>
      <c r="AF1427" s="36">
        <f t="shared" si="1017"/>
        <v>0.12972222222219598</v>
      </c>
      <c r="AG1427" s="35">
        <f t="shared" si="1018"/>
        <v>0.13404629629626919</v>
      </c>
      <c r="AH1427" s="35">
        <f t="shared" si="1019"/>
        <v>0.13837037037034239</v>
      </c>
      <c r="AI1427" s="35">
        <f t="shared" si="1020"/>
        <v>0.14269444444441559</v>
      </c>
      <c r="AJ1427" s="35">
        <f t="shared" si="1021"/>
        <v>0.14701851851848879</v>
      </c>
      <c r="AK1427" s="36">
        <f t="shared" si="1022"/>
        <v>0.151342592592562</v>
      </c>
      <c r="AL1427" s="35">
        <f t="shared" si="1023"/>
        <v>0.1556666666666352</v>
      </c>
      <c r="AM1427" s="35">
        <f t="shared" si="1024"/>
        <v>0.15999074074070838</v>
      </c>
      <c r="AN1427" s="35">
        <f t="shared" si="1025"/>
        <v>0.16431481481478158</v>
      </c>
      <c r="AO1427" s="35">
        <f t="shared" si="1026"/>
        <v>0.16863888888885478</v>
      </c>
      <c r="AP1427" s="36">
        <f t="shared" si="1027"/>
        <v>0.17296296296292799</v>
      </c>
      <c r="AQ1427" s="35">
        <f t="shared" si="1028"/>
        <v>0.17728703703700119</v>
      </c>
      <c r="AR1427" s="35">
        <f t="shared" si="1029"/>
        <v>0.18161111111107439</v>
      </c>
      <c r="AS1427" s="38">
        <f t="shared" si="1030"/>
        <v>0.18245430555551867</v>
      </c>
      <c r="AU1427" s="33">
        <v>4.3240740740731996E-3</v>
      </c>
    </row>
    <row r="1428" spans="1:47">
      <c r="A1428" s="33">
        <v>4.3252314814806103E-3</v>
      </c>
      <c r="B1428" s="34">
        <v>4.3252314814806103E-3</v>
      </c>
      <c r="C1428" s="35">
        <f t="shared" si="988"/>
        <v>8.6504629629612206E-3</v>
      </c>
      <c r="D1428" s="35">
        <f t="shared" si="989"/>
        <v>1.297569444444183E-2</v>
      </c>
      <c r="E1428" s="35">
        <f t="shared" si="990"/>
        <v>1.7300925925922441E-2</v>
      </c>
      <c r="F1428" s="36">
        <f t="shared" si="991"/>
        <v>2.1626157407403052E-2</v>
      </c>
      <c r="G1428" s="35">
        <f t="shared" si="992"/>
        <v>2.595138888888366E-2</v>
      </c>
      <c r="H1428" s="35">
        <f t="shared" si="993"/>
        <v>3.0276620370364271E-2</v>
      </c>
      <c r="I1428" s="35">
        <f t="shared" si="994"/>
        <v>3.4601851851844882E-2</v>
      </c>
      <c r="J1428" s="35">
        <f t="shared" si="995"/>
        <v>3.8927083333325493E-2</v>
      </c>
      <c r="K1428" s="36">
        <f t="shared" si="996"/>
        <v>4.3252314814806105E-2</v>
      </c>
      <c r="L1428" s="35">
        <f t="shared" si="997"/>
        <v>4.7577546296286716E-2</v>
      </c>
      <c r="M1428" s="35">
        <f t="shared" si="998"/>
        <v>5.190277777776732E-2</v>
      </c>
      <c r="N1428" s="35">
        <f t="shared" si="999"/>
        <v>5.6228009259247931E-2</v>
      </c>
      <c r="O1428" s="35">
        <f t="shared" si="1000"/>
        <v>6.0553240740728542E-2</v>
      </c>
      <c r="P1428" s="36">
        <f t="shared" si="1001"/>
        <v>6.487847222220916E-2</v>
      </c>
      <c r="Q1428" s="35">
        <f t="shared" si="1002"/>
        <v>6.9203703703689765E-2</v>
      </c>
      <c r="R1428" s="35">
        <f t="shared" si="1003"/>
        <v>7.3528935185170369E-2</v>
      </c>
      <c r="S1428" s="35">
        <f t="shared" si="1004"/>
        <v>7.7854166666650987E-2</v>
      </c>
      <c r="T1428" s="35">
        <f t="shared" si="1005"/>
        <v>8.2179398148131591E-2</v>
      </c>
      <c r="U1428" s="36">
        <f t="shared" si="1006"/>
        <v>8.6504629629612209E-2</v>
      </c>
      <c r="V1428" s="35">
        <f t="shared" si="1007"/>
        <v>9.0829861111092813E-2</v>
      </c>
      <c r="W1428" s="37">
        <f t="shared" si="1008"/>
        <v>9.1240758101833463E-2</v>
      </c>
      <c r="X1428" s="35">
        <f t="shared" si="1009"/>
        <v>9.5155092592573431E-2</v>
      </c>
      <c r="Y1428" s="35">
        <f t="shared" si="1010"/>
        <v>9.9480324074054036E-2</v>
      </c>
      <c r="Z1428" s="35">
        <f t="shared" si="1011"/>
        <v>0.10380555555553464</v>
      </c>
      <c r="AA1428" s="36">
        <f t="shared" si="1012"/>
        <v>0.10813078703701526</v>
      </c>
      <c r="AB1428" s="35">
        <f t="shared" si="1013"/>
        <v>0.11245601851849586</v>
      </c>
      <c r="AC1428" s="35">
        <f t="shared" si="1014"/>
        <v>0.11678124999997648</v>
      </c>
      <c r="AD1428" s="35">
        <f t="shared" si="1015"/>
        <v>0.12110648148145708</v>
      </c>
      <c r="AE1428" s="35">
        <f t="shared" si="1016"/>
        <v>0.1254317129629377</v>
      </c>
      <c r="AF1428" s="36">
        <f t="shared" si="1017"/>
        <v>0.12975694444441832</v>
      </c>
      <c r="AG1428" s="35">
        <f t="shared" si="1018"/>
        <v>0.13408217592589891</v>
      </c>
      <c r="AH1428" s="35">
        <f t="shared" si="1019"/>
        <v>0.13840740740737953</v>
      </c>
      <c r="AI1428" s="35">
        <f t="shared" si="1020"/>
        <v>0.14273263888886015</v>
      </c>
      <c r="AJ1428" s="35">
        <f t="shared" si="1021"/>
        <v>0.14705787037034074</v>
      </c>
      <c r="AK1428" s="36">
        <f t="shared" si="1022"/>
        <v>0.15138310185182136</v>
      </c>
      <c r="AL1428" s="35">
        <f t="shared" si="1023"/>
        <v>0.15570833333330197</v>
      </c>
      <c r="AM1428" s="35">
        <f t="shared" si="1024"/>
        <v>0.16003356481478259</v>
      </c>
      <c r="AN1428" s="35">
        <f t="shared" si="1025"/>
        <v>0.16435879629626318</v>
      </c>
      <c r="AO1428" s="35">
        <f t="shared" si="1026"/>
        <v>0.1686840277777438</v>
      </c>
      <c r="AP1428" s="36">
        <f t="shared" si="1027"/>
        <v>0.17300925925922442</v>
      </c>
      <c r="AQ1428" s="35">
        <f t="shared" si="1028"/>
        <v>0.17733449074070501</v>
      </c>
      <c r="AR1428" s="35">
        <f t="shared" si="1029"/>
        <v>0.18165972222218563</v>
      </c>
      <c r="AS1428" s="38">
        <f t="shared" si="1030"/>
        <v>0.18250314236107434</v>
      </c>
      <c r="AU1428" s="33">
        <v>4.3252314814806103E-3</v>
      </c>
    </row>
    <row r="1429" spans="1:47">
      <c r="A1429" s="33">
        <v>4.3263888888880097E-3</v>
      </c>
      <c r="B1429" s="34">
        <v>4.3263888888880097E-3</v>
      </c>
      <c r="C1429" s="35">
        <f t="shared" si="988"/>
        <v>8.6527777777760193E-3</v>
      </c>
      <c r="D1429" s="35">
        <f t="shared" si="989"/>
        <v>1.297916666666403E-2</v>
      </c>
      <c r="E1429" s="35">
        <f t="shared" si="990"/>
        <v>1.7305555555552039E-2</v>
      </c>
      <c r="F1429" s="36">
        <f t="shared" si="991"/>
        <v>2.1631944444440047E-2</v>
      </c>
      <c r="G1429" s="35">
        <f t="shared" si="992"/>
        <v>2.595833333332806E-2</v>
      </c>
      <c r="H1429" s="35">
        <f t="shared" si="993"/>
        <v>3.0284722222216068E-2</v>
      </c>
      <c r="I1429" s="35">
        <f t="shared" si="994"/>
        <v>3.4611111111104077E-2</v>
      </c>
      <c r="J1429" s="35">
        <f t="shared" si="995"/>
        <v>3.893749999999209E-2</v>
      </c>
      <c r="K1429" s="36">
        <f t="shared" si="996"/>
        <v>4.3263888888880095E-2</v>
      </c>
      <c r="L1429" s="35">
        <f t="shared" si="997"/>
        <v>4.7590277777768107E-2</v>
      </c>
      <c r="M1429" s="35">
        <f t="shared" si="998"/>
        <v>5.1916666666656119E-2</v>
      </c>
      <c r="N1429" s="35">
        <f t="shared" si="999"/>
        <v>5.6243055555544125E-2</v>
      </c>
      <c r="O1429" s="35">
        <f t="shared" si="1000"/>
        <v>6.0569444444432137E-2</v>
      </c>
      <c r="P1429" s="36">
        <f t="shared" si="1001"/>
        <v>6.4895833333320149E-2</v>
      </c>
      <c r="Q1429" s="35">
        <f t="shared" si="1002"/>
        <v>6.9222222222208155E-2</v>
      </c>
      <c r="R1429" s="35">
        <f t="shared" si="1003"/>
        <v>7.354861111109616E-2</v>
      </c>
      <c r="S1429" s="35">
        <f t="shared" si="1004"/>
        <v>7.7874999999984179E-2</v>
      </c>
      <c r="T1429" s="35">
        <f t="shared" si="1005"/>
        <v>8.2201388888872184E-2</v>
      </c>
      <c r="U1429" s="36">
        <f t="shared" si="1006"/>
        <v>8.652777777776019E-2</v>
      </c>
      <c r="V1429" s="35">
        <f t="shared" si="1007"/>
        <v>9.0854166666648209E-2</v>
      </c>
      <c r="W1429" s="37">
        <f t="shared" si="1008"/>
        <v>9.1265173611092557E-2</v>
      </c>
      <c r="X1429" s="35">
        <f t="shared" si="1009"/>
        <v>9.5180555555536214E-2</v>
      </c>
      <c r="Y1429" s="35">
        <f t="shared" si="1010"/>
        <v>9.950694444442422E-2</v>
      </c>
      <c r="Z1429" s="35">
        <f t="shared" si="1011"/>
        <v>0.10383333333331224</v>
      </c>
      <c r="AA1429" s="36">
        <f t="shared" si="1012"/>
        <v>0.10815972222220024</v>
      </c>
      <c r="AB1429" s="35">
        <f t="shared" si="1013"/>
        <v>0.11248611111108825</v>
      </c>
      <c r="AC1429" s="35">
        <f t="shared" si="1014"/>
        <v>0.11681249999997625</v>
      </c>
      <c r="AD1429" s="35">
        <f t="shared" si="1015"/>
        <v>0.12113888888886427</v>
      </c>
      <c r="AE1429" s="35">
        <f t="shared" si="1016"/>
        <v>0.12546527777775229</v>
      </c>
      <c r="AF1429" s="36">
        <f t="shared" si="1017"/>
        <v>0.1297916666666403</v>
      </c>
      <c r="AG1429" s="35">
        <f t="shared" si="1018"/>
        <v>0.1341180555555283</v>
      </c>
      <c r="AH1429" s="35">
        <f t="shared" si="1019"/>
        <v>0.13844444444441631</v>
      </c>
      <c r="AI1429" s="35">
        <f t="shared" si="1020"/>
        <v>0.14277083333330431</v>
      </c>
      <c r="AJ1429" s="35">
        <f t="shared" si="1021"/>
        <v>0.14709722222219232</v>
      </c>
      <c r="AK1429" s="36">
        <f t="shared" si="1022"/>
        <v>0.15142361111108033</v>
      </c>
      <c r="AL1429" s="35">
        <f t="shared" si="1023"/>
        <v>0.15574999999996836</v>
      </c>
      <c r="AM1429" s="35">
        <f t="shared" si="1024"/>
        <v>0.16007638888885636</v>
      </c>
      <c r="AN1429" s="35">
        <f t="shared" si="1025"/>
        <v>0.16440277777774437</v>
      </c>
      <c r="AO1429" s="35">
        <f t="shared" si="1026"/>
        <v>0.16872916666663237</v>
      </c>
      <c r="AP1429" s="36">
        <f t="shared" si="1027"/>
        <v>0.17305555555552038</v>
      </c>
      <c r="AQ1429" s="35">
        <f t="shared" si="1028"/>
        <v>0.17738194444440838</v>
      </c>
      <c r="AR1429" s="35">
        <f t="shared" si="1029"/>
        <v>0.18170833333329642</v>
      </c>
      <c r="AS1429" s="38">
        <f t="shared" si="1030"/>
        <v>0.18255197916662957</v>
      </c>
      <c r="AU1429" s="33">
        <v>4.3263888888880097E-3</v>
      </c>
    </row>
    <row r="1430" spans="1:47">
      <c r="A1430" s="33">
        <v>4.3275462962954203E-3</v>
      </c>
      <c r="B1430" s="34">
        <v>4.3275462962954203E-3</v>
      </c>
      <c r="C1430" s="35">
        <f t="shared" si="988"/>
        <v>8.6550925925908406E-3</v>
      </c>
      <c r="D1430" s="35">
        <f t="shared" si="989"/>
        <v>1.2982638888886261E-2</v>
      </c>
      <c r="E1430" s="35">
        <f t="shared" si="990"/>
        <v>1.7310185185181681E-2</v>
      </c>
      <c r="F1430" s="36">
        <f t="shared" si="991"/>
        <v>2.1637731481477102E-2</v>
      </c>
      <c r="G1430" s="35">
        <f t="shared" si="992"/>
        <v>2.5965277777772522E-2</v>
      </c>
      <c r="H1430" s="35">
        <f t="shared" si="993"/>
        <v>3.0292824074067942E-2</v>
      </c>
      <c r="I1430" s="35">
        <f t="shared" si="994"/>
        <v>3.4620370370363363E-2</v>
      </c>
      <c r="J1430" s="35">
        <f t="shared" si="995"/>
        <v>3.8947916666658783E-2</v>
      </c>
      <c r="K1430" s="36">
        <f t="shared" si="996"/>
        <v>4.3275462962954203E-2</v>
      </c>
      <c r="L1430" s="35">
        <f t="shared" si="997"/>
        <v>4.7603009259249623E-2</v>
      </c>
      <c r="M1430" s="35">
        <f t="shared" si="998"/>
        <v>5.1930555555545044E-2</v>
      </c>
      <c r="N1430" s="35">
        <f t="shared" si="999"/>
        <v>5.6258101851840464E-2</v>
      </c>
      <c r="O1430" s="35">
        <f t="shared" si="1000"/>
        <v>6.0585648148135884E-2</v>
      </c>
      <c r="P1430" s="36">
        <f t="shared" si="1001"/>
        <v>6.4913194444431305E-2</v>
      </c>
      <c r="Q1430" s="35">
        <f t="shared" si="1002"/>
        <v>6.9240740740726725E-2</v>
      </c>
      <c r="R1430" s="35">
        <f t="shared" si="1003"/>
        <v>7.3568287037022145E-2</v>
      </c>
      <c r="S1430" s="35">
        <f t="shared" si="1004"/>
        <v>7.7895833333317566E-2</v>
      </c>
      <c r="T1430" s="35">
        <f t="shared" si="1005"/>
        <v>8.2223379629612986E-2</v>
      </c>
      <c r="U1430" s="36">
        <f t="shared" si="1006"/>
        <v>8.6550925925908406E-2</v>
      </c>
      <c r="V1430" s="35">
        <f t="shared" si="1007"/>
        <v>9.0878472222203827E-2</v>
      </c>
      <c r="W1430" s="37">
        <f t="shared" si="1008"/>
        <v>9.1289589120351886E-2</v>
      </c>
      <c r="X1430" s="35">
        <f t="shared" si="1009"/>
        <v>9.5206018518499247E-2</v>
      </c>
      <c r="Y1430" s="35">
        <f t="shared" si="1010"/>
        <v>9.9533564814794667E-2</v>
      </c>
      <c r="Z1430" s="35">
        <f t="shared" si="1011"/>
        <v>0.10386111111109009</v>
      </c>
      <c r="AA1430" s="36">
        <f t="shared" si="1012"/>
        <v>0.10818865740738551</v>
      </c>
      <c r="AB1430" s="35">
        <f t="shared" si="1013"/>
        <v>0.11251620370368093</v>
      </c>
      <c r="AC1430" s="35">
        <f t="shared" si="1014"/>
        <v>0.11684374999997635</v>
      </c>
      <c r="AD1430" s="35">
        <f t="shared" si="1015"/>
        <v>0.12117129629627177</v>
      </c>
      <c r="AE1430" s="35">
        <f t="shared" si="1016"/>
        <v>0.12549884259256719</v>
      </c>
      <c r="AF1430" s="36">
        <f t="shared" si="1017"/>
        <v>0.12982638888886261</v>
      </c>
      <c r="AG1430" s="35">
        <f t="shared" si="1018"/>
        <v>0.13415393518515803</v>
      </c>
      <c r="AH1430" s="35">
        <f t="shared" si="1019"/>
        <v>0.13848148148145345</v>
      </c>
      <c r="AI1430" s="35">
        <f t="shared" si="1020"/>
        <v>0.14280902777774887</v>
      </c>
      <c r="AJ1430" s="35">
        <f t="shared" si="1021"/>
        <v>0.14713657407404429</v>
      </c>
      <c r="AK1430" s="36">
        <f t="shared" si="1022"/>
        <v>0.15146412037033971</v>
      </c>
      <c r="AL1430" s="35">
        <f t="shared" si="1023"/>
        <v>0.15579166666663513</v>
      </c>
      <c r="AM1430" s="35">
        <f t="shared" si="1024"/>
        <v>0.16011921296293055</v>
      </c>
      <c r="AN1430" s="35">
        <f t="shared" si="1025"/>
        <v>0.16444675925922597</v>
      </c>
      <c r="AO1430" s="35">
        <f t="shared" si="1026"/>
        <v>0.16877430555552139</v>
      </c>
      <c r="AP1430" s="36">
        <f t="shared" si="1027"/>
        <v>0.17310185185181681</v>
      </c>
      <c r="AQ1430" s="35">
        <f t="shared" si="1028"/>
        <v>0.17742939814811223</v>
      </c>
      <c r="AR1430" s="35">
        <f t="shared" si="1029"/>
        <v>0.18175694444440765</v>
      </c>
      <c r="AS1430" s="38">
        <f t="shared" si="1030"/>
        <v>0.18260081597218525</v>
      </c>
      <c r="AU1430" s="33">
        <v>4.3275462962954203E-3</v>
      </c>
    </row>
    <row r="1431" spans="1:47">
      <c r="A1431" s="33">
        <v>4.3287037037028197E-3</v>
      </c>
      <c r="B1431" s="34">
        <v>4.3287037037028197E-3</v>
      </c>
      <c r="C1431" s="35">
        <f t="shared" si="988"/>
        <v>8.6574074074056394E-3</v>
      </c>
      <c r="D1431" s="35">
        <f t="shared" si="989"/>
        <v>1.2986111111108459E-2</v>
      </c>
      <c r="E1431" s="35">
        <f t="shared" si="990"/>
        <v>1.7314814814811279E-2</v>
      </c>
      <c r="F1431" s="36">
        <f t="shared" si="991"/>
        <v>2.16435185185141E-2</v>
      </c>
      <c r="G1431" s="35">
        <f t="shared" si="992"/>
        <v>2.5972222222216918E-2</v>
      </c>
      <c r="H1431" s="35">
        <f t="shared" si="993"/>
        <v>3.0300925925919736E-2</v>
      </c>
      <c r="I1431" s="35">
        <f t="shared" si="994"/>
        <v>3.4629629629622558E-2</v>
      </c>
      <c r="J1431" s="35">
        <f t="shared" si="995"/>
        <v>3.8958333333325379E-2</v>
      </c>
      <c r="K1431" s="36">
        <f t="shared" si="996"/>
        <v>4.32870370370282E-2</v>
      </c>
      <c r="L1431" s="35">
        <f t="shared" si="997"/>
        <v>4.7615740740731015E-2</v>
      </c>
      <c r="M1431" s="35">
        <f t="shared" si="998"/>
        <v>5.1944444444433836E-2</v>
      </c>
      <c r="N1431" s="35">
        <f t="shared" si="999"/>
        <v>5.6273148148136658E-2</v>
      </c>
      <c r="O1431" s="35">
        <f t="shared" si="1000"/>
        <v>6.0601851851839472E-2</v>
      </c>
      <c r="P1431" s="36">
        <f t="shared" si="1001"/>
        <v>6.4930555555542294E-2</v>
      </c>
      <c r="Q1431" s="35">
        <f t="shared" si="1002"/>
        <v>6.9259259259245115E-2</v>
      </c>
      <c r="R1431" s="35">
        <f t="shared" si="1003"/>
        <v>7.3587962962947936E-2</v>
      </c>
      <c r="S1431" s="35">
        <f t="shared" si="1004"/>
        <v>7.7916666666650758E-2</v>
      </c>
      <c r="T1431" s="35">
        <f t="shared" si="1005"/>
        <v>8.2245370370353579E-2</v>
      </c>
      <c r="U1431" s="36">
        <f t="shared" si="1006"/>
        <v>8.6574074074056401E-2</v>
      </c>
      <c r="V1431" s="35">
        <f t="shared" si="1007"/>
        <v>9.0902777777759208E-2</v>
      </c>
      <c r="W1431" s="37">
        <f t="shared" si="1008"/>
        <v>9.1314004629610979E-2</v>
      </c>
      <c r="X1431" s="35">
        <f t="shared" si="1009"/>
        <v>9.523148148146203E-2</v>
      </c>
      <c r="Y1431" s="35">
        <f t="shared" si="1010"/>
        <v>9.9560185185164851E-2</v>
      </c>
      <c r="Z1431" s="35">
        <f t="shared" si="1011"/>
        <v>0.10388888888886767</v>
      </c>
      <c r="AA1431" s="36">
        <f t="shared" si="1012"/>
        <v>0.10821759259257049</v>
      </c>
      <c r="AB1431" s="35">
        <f t="shared" si="1013"/>
        <v>0.11254629629627332</v>
      </c>
      <c r="AC1431" s="35">
        <f t="shared" si="1014"/>
        <v>0.11687499999997614</v>
      </c>
      <c r="AD1431" s="35">
        <f t="shared" si="1015"/>
        <v>0.12120370370367894</v>
      </c>
      <c r="AE1431" s="35">
        <f t="shared" si="1016"/>
        <v>0.12553240740738178</v>
      </c>
      <c r="AF1431" s="36">
        <f t="shared" si="1017"/>
        <v>0.12986111111108459</v>
      </c>
      <c r="AG1431" s="35">
        <f t="shared" si="1018"/>
        <v>0.13418981481478742</v>
      </c>
      <c r="AH1431" s="35">
        <f t="shared" si="1019"/>
        <v>0.13851851851849023</v>
      </c>
      <c r="AI1431" s="35">
        <f t="shared" si="1020"/>
        <v>0.14284722222219304</v>
      </c>
      <c r="AJ1431" s="35">
        <f t="shared" si="1021"/>
        <v>0.14717592592589587</v>
      </c>
      <c r="AK1431" s="36">
        <f t="shared" si="1022"/>
        <v>0.15150462962959868</v>
      </c>
      <c r="AL1431" s="35">
        <f t="shared" si="1023"/>
        <v>0.15583333333330152</v>
      </c>
      <c r="AM1431" s="35">
        <f t="shared" si="1024"/>
        <v>0.16016203703700432</v>
      </c>
      <c r="AN1431" s="35">
        <f t="shared" si="1025"/>
        <v>0.16449074074070716</v>
      </c>
      <c r="AO1431" s="35">
        <f t="shared" si="1026"/>
        <v>0.16881944444440997</v>
      </c>
      <c r="AP1431" s="36">
        <f t="shared" si="1027"/>
        <v>0.1731481481481128</v>
      </c>
      <c r="AQ1431" s="35">
        <f t="shared" si="1028"/>
        <v>0.17747685185181561</v>
      </c>
      <c r="AR1431" s="35">
        <f t="shared" si="1029"/>
        <v>0.18180555555551842</v>
      </c>
      <c r="AS1431" s="38">
        <f t="shared" si="1030"/>
        <v>0.18264965277774048</v>
      </c>
      <c r="AU1431" s="33">
        <v>4.3287037037028197E-3</v>
      </c>
    </row>
    <row r="1432" spans="1:47">
      <c r="A1432" s="33">
        <v>4.3298611111102303E-3</v>
      </c>
      <c r="B1432" s="34">
        <v>4.3298611111102303E-3</v>
      </c>
      <c r="C1432" s="35">
        <f t="shared" si="988"/>
        <v>8.6597222222204607E-3</v>
      </c>
      <c r="D1432" s="35">
        <f t="shared" si="989"/>
        <v>1.2989583333330692E-2</v>
      </c>
      <c r="E1432" s="35">
        <f t="shared" si="990"/>
        <v>1.7319444444440921E-2</v>
      </c>
      <c r="F1432" s="36">
        <f t="shared" si="991"/>
        <v>2.1649305555551151E-2</v>
      </c>
      <c r="G1432" s="35">
        <f t="shared" si="992"/>
        <v>2.5979166666661384E-2</v>
      </c>
      <c r="H1432" s="35">
        <f t="shared" si="993"/>
        <v>3.0309027777771613E-2</v>
      </c>
      <c r="I1432" s="35">
        <f t="shared" si="994"/>
        <v>3.4638888888881843E-2</v>
      </c>
      <c r="J1432" s="35">
        <f t="shared" si="995"/>
        <v>3.8968749999992072E-2</v>
      </c>
      <c r="K1432" s="36">
        <f t="shared" si="996"/>
        <v>4.3298611111102302E-2</v>
      </c>
      <c r="L1432" s="35">
        <f t="shared" si="997"/>
        <v>4.7628472222212531E-2</v>
      </c>
      <c r="M1432" s="35">
        <f t="shared" si="998"/>
        <v>5.1958333333322768E-2</v>
      </c>
      <c r="N1432" s="35">
        <f t="shared" si="999"/>
        <v>5.6288194444432997E-2</v>
      </c>
      <c r="O1432" s="35">
        <f t="shared" si="1000"/>
        <v>6.0618055555543227E-2</v>
      </c>
      <c r="P1432" s="36">
        <f t="shared" si="1001"/>
        <v>6.4947916666653449E-2</v>
      </c>
      <c r="Q1432" s="35">
        <f t="shared" si="1002"/>
        <v>6.9277777777763686E-2</v>
      </c>
      <c r="R1432" s="35">
        <f t="shared" si="1003"/>
        <v>7.3607638888873922E-2</v>
      </c>
      <c r="S1432" s="35">
        <f t="shared" si="1004"/>
        <v>7.7937499999984144E-2</v>
      </c>
      <c r="T1432" s="35">
        <f t="shared" si="1005"/>
        <v>8.2267361111094381E-2</v>
      </c>
      <c r="U1432" s="36">
        <f t="shared" si="1006"/>
        <v>8.6597222222204603E-2</v>
      </c>
      <c r="V1432" s="35">
        <f t="shared" si="1007"/>
        <v>9.092708333331484E-2</v>
      </c>
      <c r="W1432" s="37">
        <f t="shared" si="1008"/>
        <v>9.1338420138870308E-2</v>
      </c>
      <c r="X1432" s="35">
        <f t="shared" si="1009"/>
        <v>9.5256944444425062E-2</v>
      </c>
      <c r="Y1432" s="35">
        <f t="shared" si="1010"/>
        <v>9.9586805555535299E-2</v>
      </c>
      <c r="Z1432" s="35">
        <f t="shared" si="1011"/>
        <v>0.10391666666664554</v>
      </c>
      <c r="AA1432" s="36">
        <f t="shared" si="1012"/>
        <v>0.10824652777775576</v>
      </c>
      <c r="AB1432" s="35">
        <f t="shared" si="1013"/>
        <v>0.11257638888886599</v>
      </c>
      <c r="AC1432" s="35">
        <f t="shared" si="1014"/>
        <v>0.11690624999997622</v>
      </c>
      <c r="AD1432" s="35">
        <f t="shared" si="1015"/>
        <v>0.12123611111108645</v>
      </c>
      <c r="AE1432" s="35">
        <f t="shared" si="1016"/>
        <v>0.12556597222219668</v>
      </c>
      <c r="AF1432" s="36">
        <f t="shared" si="1017"/>
        <v>0.1298958333333069</v>
      </c>
      <c r="AG1432" s="35">
        <f t="shared" si="1018"/>
        <v>0.13422569444441715</v>
      </c>
      <c r="AH1432" s="35">
        <f t="shared" si="1019"/>
        <v>0.13855555555552737</v>
      </c>
      <c r="AI1432" s="35">
        <f t="shared" si="1020"/>
        <v>0.14288541666663759</v>
      </c>
      <c r="AJ1432" s="35">
        <f t="shared" si="1021"/>
        <v>0.14721527777774784</v>
      </c>
      <c r="AK1432" s="36">
        <f t="shared" si="1022"/>
        <v>0.15154513888885807</v>
      </c>
      <c r="AL1432" s="35">
        <f t="shared" si="1023"/>
        <v>0.15587499999996829</v>
      </c>
      <c r="AM1432" s="35">
        <f t="shared" si="1024"/>
        <v>0.16020486111107851</v>
      </c>
      <c r="AN1432" s="35">
        <f t="shared" si="1025"/>
        <v>0.16453472222218876</v>
      </c>
      <c r="AO1432" s="35">
        <f t="shared" si="1026"/>
        <v>0.16886458333329898</v>
      </c>
      <c r="AP1432" s="36">
        <f t="shared" si="1027"/>
        <v>0.17319444444440921</v>
      </c>
      <c r="AQ1432" s="35">
        <f t="shared" si="1028"/>
        <v>0.17752430555551946</v>
      </c>
      <c r="AR1432" s="35">
        <f t="shared" si="1029"/>
        <v>0.18185416666662968</v>
      </c>
      <c r="AS1432" s="38">
        <f t="shared" si="1030"/>
        <v>0.18269848958329618</v>
      </c>
      <c r="AU1432" s="33">
        <v>4.3298611111102303E-3</v>
      </c>
    </row>
    <row r="1433" spans="1:47">
      <c r="A1433" s="33">
        <v>4.3310185185176297E-3</v>
      </c>
      <c r="B1433" s="34">
        <v>4.3310185185176297E-3</v>
      </c>
      <c r="C1433" s="35">
        <f t="shared" si="988"/>
        <v>8.6620370370352594E-3</v>
      </c>
      <c r="D1433" s="35">
        <f t="shared" si="989"/>
        <v>1.2993055555552888E-2</v>
      </c>
      <c r="E1433" s="35">
        <f t="shared" si="990"/>
        <v>1.7324074074070519E-2</v>
      </c>
      <c r="F1433" s="36">
        <f t="shared" si="991"/>
        <v>2.1655092592588149E-2</v>
      </c>
      <c r="G1433" s="35">
        <f t="shared" si="992"/>
        <v>2.5986111111105777E-2</v>
      </c>
      <c r="H1433" s="35">
        <f t="shared" si="993"/>
        <v>3.0317129629623407E-2</v>
      </c>
      <c r="I1433" s="35">
        <f t="shared" si="994"/>
        <v>3.4648148148141038E-2</v>
      </c>
      <c r="J1433" s="35">
        <f t="shared" si="995"/>
        <v>3.8979166666658668E-2</v>
      </c>
      <c r="K1433" s="36">
        <f t="shared" si="996"/>
        <v>4.3310185185176299E-2</v>
      </c>
      <c r="L1433" s="35">
        <f t="shared" si="997"/>
        <v>4.764120370369393E-2</v>
      </c>
      <c r="M1433" s="35">
        <f t="shared" si="998"/>
        <v>5.1972222222211553E-2</v>
      </c>
      <c r="N1433" s="35">
        <f t="shared" si="999"/>
        <v>5.6303240740729184E-2</v>
      </c>
      <c r="O1433" s="35">
        <f t="shared" si="1000"/>
        <v>6.0634259259246814E-2</v>
      </c>
      <c r="P1433" s="36">
        <f t="shared" si="1001"/>
        <v>6.4965277777764452E-2</v>
      </c>
      <c r="Q1433" s="35">
        <f t="shared" si="1002"/>
        <v>6.9296296296282076E-2</v>
      </c>
      <c r="R1433" s="35">
        <f t="shared" si="1003"/>
        <v>7.3627314814799699E-2</v>
      </c>
      <c r="S1433" s="35">
        <f t="shared" si="1004"/>
        <v>7.7958333333317337E-2</v>
      </c>
      <c r="T1433" s="35">
        <f t="shared" si="1005"/>
        <v>8.228935185183496E-2</v>
      </c>
      <c r="U1433" s="36">
        <f t="shared" si="1006"/>
        <v>8.6620370370352598E-2</v>
      </c>
      <c r="V1433" s="35">
        <f t="shared" si="1007"/>
        <v>9.0951388888870222E-2</v>
      </c>
      <c r="W1433" s="37">
        <f t="shared" si="1008"/>
        <v>9.1362835648129401E-2</v>
      </c>
      <c r="X1433" s="35">
        <f t="shared" si="1009"/>
        <v>9.5282407407387859E-2</v>
      </c>
      <c r="Y1433" s="35">
        <f t="shared" si="1010"/>
        <v>9.9613425925905483E-2</v>
      </c>
      <c r="Z1433" s="35">
        <f t="shared" si="1011"/>
        <v>0.10394444444442311</v>
      </c>
      <c r="AA1433" s="36">
        <f t="shared" si="1012"/>
        <v>0.10827546296294074</v>
      </c>
      <c r="AB1433" s="35">
        <f t="shared" si="1013"/>
        <v>0.11260648148145837</v>
      </c>
      <c r="AC1433" s="35">
        <f t="shared" si="1014"/>
        <v>0.11693749999997601</v>
      </c>
      <c r="AD1433" s="35">
        <f t="shared" si="1015"/>
        <v>0.12126851851849363</v>
      </c>
      <c r="AE1433" s="35">
        <f t="shared" si="1016"/>
        <v>0.12559953703701127</v>
      </c>
      <c r="AF1433" s="36">
        <f t="shared" si="1017"/>
        <v>0.1299305555555289</v>
      </c>
      <c r="AG1433" s="35">
        <f t="shared" si="1018"/>
        <v>0.13426157407404651</v>
      </c>
      <c r="AH1433" s="35">
        <f t="shared" si="1019"/>
        <v>0.13859259259256415</v>
      </c>
      <c r="AI1433" s="35">
        <f t="shared" si="1020"/>
        <v>0.14292361111108179</v>
      </c>
      <c r="AJ1433" s="35">
        <f t="shared" si="1021"/>
        <v>0.1472546296295994</v>
      </c>
      <c r="AK1433" s="36">
        <f t="shared" si="1022"/>
        <v>0.15158564814811704</v>
      </c>
      <c r="AL1433" s="35">
        <f t="shared" si="1023"/>
        <v>0.15591666666663467</v>
      </c>
      <c r="AM1433" s="35">
        <f t="shared" si="1024"/>
        <v>0.16024768518515231</v>
      </c>
      <c r="AN1433" s="35">
        <f t="shared" si="1025"/>
        <v>0.16457870370366992</v>
      </c>
      <c r="AO1433" s="35">
        <f t="shared" si="1026"/>
        <v>0.16890972222218756</v>
      </c>
      <c r="AP1433" s="36">
        <f t="shared" si="1027"/>
        <v>0.1732407407407052</v>
      </c>
      <c r="AQ1433" s="35">
        <f t="shared" si="1028"/>
        <v>0.17757175925922281</v>
      </c>
      <c r="AR1433" s="35">
        <f t="shared" si="1029"/>
        <v>0.18190277777774044</v>
      </c>
      <c r="AS1433" s="38">
        <f t="shared" si="1030"/>
        <v>0.18274732638885138</v>
      </c>
      <c r="AU1433" s="33">
        <v>4.3310185185176297E-3</v>
      </c>
    </row>
    <row r="1434" spans="1:47">
      <c r="A1434" s="33">
        <v>4.3321759259250499E-3</v>
      </c>
      <c r="B1434" s="34">
        <v>4.3321759259250499E-3</v>
      </c>
      <c r="C1434" s="35">
        <f t="shared" si="988"/>
        <v>8.6643518518500998E-3</v>
      </c>
      <c r="D1434" s="35">
        <f t="shared" si="989"/>
        <v>1.2996527777775151E-2</v>
      </c>
      <c r="E1434" s="35">
        <f t="shared" si="990"/>
        <v>1.73287037037002E-2</v>
      </c>
      <c r="F1434" s="36">
        <f t="shared" si="991"/>
        <v>2.1660879629625249E-2</v>
      </c>
      <c r="G1434" s="35">
        <f t="shared" si="992"/>
        <v>2.5993055555550301E-2</v>
      </c>
      <c r="H1434" s="35">
        <f t="shared" si="993"/>
        <v>3.032523148147535E-2</v>
      </c>
      <c r="I1434" s="35">
        <f t="shared" si="994"/>
        <v>3.4657407407400399E-2</v>
      </c>
      <c r="J1434" s="35">
        <f t="shared" si="995"/>
        <v>3.8989583333325452E-2</v>
      </c>
      <c r="K1434" s="36">
        <f t="shared" si="996"/>
        <v>4.3321759259250497E-2</v>
      </c>
      <c r="L1434" s="35">
        <f t="shared" si="997"/>
        <v>4.765393518517555E-2</v>
      </c>
      <c r="M1434" s="35">
        <f t="shared" si="998"/>
        <v>5.1986111111100602E-2</v>
      </c>
      <c r="N1434" s="35">
        <f t="shared" si="999"/>
        <v>5.6318287037025648E-2</v>
      </c>
      <c r="O1434" s="35">
        <f t="shared" si="1000"/>
        <v>6.0650462962950701E-2</v>
      </c>
      <c r="P1434" s="36">
        <f t="shared" si="1001"/>
        <v>6.4982638888875746E-2</v>
      </c>
      <c r="Q1434" s="35">
        <f t="shared" si="1002"/>
        <v>6.9314814814800799E-2</v>
      </c>
      <c r="R1434" s="35">
        <f t="shared" si="1003"/>
        <v>7.3646990740725851E-2</v>
      </c>
      <c r="S1434" s="35">
        <f t="shared" si="1004"/>
        <v>7.7979166666650904E-2</v>
      </c>
      <c r="T1434" s="35">
        <f t="shared" si="1005"/>
        <v>8.2311342592575942E-2</v>
      </c>
      <c r="U1434" s="36">
        <f t="shared" si="1006"/>
        <v>8.6643518518500995E-2</v>
      </c>
      <c r="V1434" s="35">
        <f t="shared" si="1007"/>
        <v>9.0975694444426047E-2</v>
      </c>
      <c r="W1434" s="37">
        <f t="shared" si="1008"/>
        <v>9.1387251157388924E-2</v>
      </c>
      <c r="X1434" s="35">
        <f t="shared" si="1009"/>
        <v>9.53078703703511E-2</v>
      </c>
      <c r="Y1434" s="35">
        <f t="shared" si="1010"/>
        <v>9.9640046296276152E-2</v>
      </c>
      <c r="Z1434" s="35">
        <f t="shared" si="1011"/>
        <v>0.1039722222222012</v>
      </c>
      <c r="AA1434" s="36">
        <f t="shared" si="1012"/>
        <v>0.10830439814812624</v>
      </c>
      <c r="AB1434" s="35">
        <f t="shared" si="1013"/>
        <v>0.1126365740740513</v>
      </c>
      <c r="AC1434" s="35">
        <f t="shared" si="1014"/>
        <v>0.11696874999997635</v>
      </c>
      <c r="AD1434" s="35">
        <f t="shared" si="1015"/>
        <v>0.1213009259259014</v>
      </c>
      <c r="AE1434" s="35">
        <f t="shared" si="1016"/>
        <v>0.12563310185182644</v>
      </c>
      <c r="AF1434" s="36">
        <f t="shared" si="1017"/>
        <v>0.12996527777775149</v>
      </c>
      <c r="AG1434" s="35">
        <f t="shared" si="1018"/>
        <v>0.13429745370367654</v>
      </c>
      <c r="AH1434" s="35">
        <f t="shared" si="1019"/>
        <v>0.1386296296296016</v>
      </c>
      <c r="AI1434" s="35">
        <f t="shared" si="1020"/>
        <v>0.14296180555552665</v>
      </c>
      <c r="AJ1434" s="35">
        <f t="shared" si="1021"/>
        <v>0.1472939814814517</v>
      </c>
      <c r="AK1434" s="36">
        <f t="shared" si="1022"/>
        <v>0.15162615740737675</v>
      </c>
      <c r="AL1434" s="35">
        <f t="shared" si="1023"/>
        <v>0.15595833333330181</v>
      </c>
      <c r="AM1434" s="35">
        <f t="shared" si="1024"/>
        <v>0.16029050925922686</v>
      </c>
      <c r="AN1434" s="35">
        <f t="shared" si="1025"/>
        <v>0.16462268518515188</v>
      </c>
      <c r="AO1434" s="35">
        <f t="shared" si="1026"/>
        <v>0.16895486111107694</v>
      </c>
      <c r="AP1434" s="36">
        <f t="shared" si="1027"/>
        <v>0.17328703703700199</v>
      </c>
      <c r="AQ1434" s="35">
        <f t="shared" si="1028"/>
        <v>0.17761921296292704</v>
      </c>
      <c r="AR1434" s="35">
        <f t="shared" si="1029"/>
        <v>0.18195138888885209</v>
      </c>
      <c r="AS1434" s="38">
        <f t="shared" si="1030"/>
        <v>0.18279616319440747</v>
      </c>
      <c r="AU1434" s="33">
        <v>4.3321759259250499E-3</v>
      </c>
    </row>
    <row r="1435" spans="1:47">
      <c r="A1435" s="33">
        <v>4.3333333333324597E-3</v>
      </c>
      <c r="B1435" s="34">
        <v>4.3333333333324597E-3</v>
      </c>
      <c r="C1435" s="35">
        <f t="shared" si="988"/>
        <v>8.6666666666649194E-3</v>
      </c>
      <c r="D1435" s="35">
        <f t="shared" si="989"/>
        <v>1.2999999999997378E-2</v>
      </c>
      <c r="E1435" s="35">
        <f t="shared" si="990"/>
        <v>1.7333333333329839E-2</v>
      </c>
      <c r="F1435" s="36">
        <f t="shared" si="991"/>
        <v>2.1666666666662299E-2</v>
      </c>
      <c r="G1435" s="35">
        <f t="shared" si="992"/>
        <v>2.5999999999994756E-2</v>
      </c>
      <c r="H1435" s="35">
        <f t="shared" si="993"/>
        <v>3.0333333333327217E-2</v>
      </c>
      <c r="I1435" s="35">
        <f t="shared" si="994"/>
        <v>3.4666666666659678E-2</v>
      </c>
      <c r="J1435" s="35">
        <f t="shared" si="995"/>
        <v>3.8999999999992138E-2</v>
      </c>
      <c r="K1435" s="36">
        <f t="shared" si="996"/>
        <v>4.3333333333324599E-2</v>
      </c>
      <c r="L1435" s="35">
        <f t="shared" si="997"/>
        <v>4.7666666666657059E-2</v>
      </c>
      <c r="M1435" s="35">
        <f t="shared" si="998"/>
        <v>5.1999999999989513E-2</v>
      </c>
      <c r="N1435" s="35">
        <f t="shared" si="999"/>
        <v>5.6333333333321974E-2</v>
      </c>
      <c r="O1435" s="35">
        <f t="shared" si="1000"/>
        <v>6.0666666666654434E-2</v>
      </c>
      <c r="P1435" s="36">
        <f t="shared" si="1001"/>
        <v>6.4999999999986902E-2</v>
      </c>
      <c r="Q1435" s="35">
        <f t="shared" si="1002"/>
        <v>6.9333333333319355E-2</v>
      </c>
      <c r="R1435" s="35">
        <f t="shared" si="1003"/>
        <v>7.3666666666651809E-2</v>
      </c>
      <c r="S1435" s="35">
        <f t="shared" si="1004"/>
        <v>7.7999999999984276E-2</v>
      </c>
      <c r="T1435" s="35">
        <f t="shared" si="1005"/>
        <v>8.233333333331673E-2</v>
      </c>
      <c r="U1435" s="36">
        <f t="shared" si="1006"/>
        <v>8.6666666666649197E-2</v>
      </c>
      <c r="V1435" s="35">
        <f t="shared" si="1007"/>
        <v>9.0999999999981651E-2</v>
      </c>
      <c r="W1435" s="37">
        <f t="shared" si="1008"/>
        <v>9.1411666666648239E-2</v>
      </c>
      <c r="X1435" s="35">
        <f t="shared" si="1009"/>
        <v>9.5333333333314119E-2</v>
      </c>
      <c r="Y1435" s="35">
        <f t="shared" si="1010"/>
        <v>9.9666666666646572E-2</v>
      </c>
      <c r="Z1435" s="35">
        <f t="shared" si="1011"/>
        <v>0.10399999999997903</v>
      </c>
      <c r="AA1435" s="36">
        <f t="shared" si="1012"/>
        <v>0.10833333333331149</v>
      </c>
      <c r="AB1435" s="35">
        <f t="shared" si="1013"/>
        <v>0.11266666666664395</v>
      </c>
      <c r="AC1435" s="35">
        <f t="shared" si="1014"/>
        <v>0.11699999999997641</v>
      </c>
      <c r="AD1435" s="35">
        <f t="shared" si="1015"/>
        <v>0.12133333333330887</v>
      </c>
      <c r="AE1435" s="35">
        <f t="shared" si="1016"/>
        <v>0.12566666666664134</v>
      </c>
      <c r="AF1435" s="36">
        <f t="shared" si="1017"/>
        <v>0.1299999999999738</v>
      </c>
      <c r="AG1435" s="35">
        <f t="shared" si="1018"/>
        <v>0.13433333333330624</v>
      </c>
      <c r="AH1435" s="35">
        <f t="shared" si="1019"/>
        <v>0.13866666666663871</v>
      </c>
      <c r="AI1435" s="35">
        <f t="shared" si="1020"/>
        <v>0.14299999999997118</v>
      </c>
      <c r="AJ1435" s="35">
        <f t="shared" si="1021"/>
        <v>0.14733333333330362</v>
      </c>
      <c r="AK1435" s="36">
        <f t="shared" si="1022"/>
        <v>0.15166666666663609</v>
      </c>
      <c r="AL1435" s="35">
        <f t="shared" si="1023"/>
        <v>0.15599999999996855</v>
      </c>
      <c r="AM1435" s="35">
        <f t="shared" si="1024"/>
        <v>0.16033333333330102</v>
      </c>
      <c r="AN1435" s="35">
        <f t="shared" si="1025"/>
        <v>0.16466666666663346</v>
      </c>
      <c r="AO1435" s="35">
        <f t="shared" si="1026"/>
        <v>0.16899999999996593</v>
      </c>
      <c r="AP1435" s="36">
        <f t="shared" si="1027"/>
        <v>0.17333333333329839</v>
      </c>
      <c r="AQ1435" s="35">
        <f t="shared" si="1028"/>
        <v>0.17766666666663083</v>
      </c>
      <c r="AR1435" s="35">
        <f t="shared" si="1029"/>
        <v>0.1819999999999633</v>
      </c>
      <c r="AS1435" s="38">
        <f t="shared" si="1030"/>
        <v>0.18284499999996315</v>
      </c>
      <c r="AU1435" s="33">
        <v>4.3333333333324597E-3</v>
      </c>
    </row>
    <row r="1436" spans="1:47">
      <c r="A1436" s="33">
        <v>4.3344907407398504E-3</v>
      </c>
      <c r="B1436" s="34">
        <v>4.3344907407398504E-3</v>
      </c>
      <c r="C1436" s="35">
        <f t="shared" si="988"/>
        <v>8.6689814814797008E-3</v>
      </c>
      <c r="D1436" s="35">
        <f t="shared" si="989"/>
        <v>1.300347222221955E-2</v>
      </c>
      <c r="E1436" s="35">
        <f t="shared" si="990"/>
        <v>1.7337962962959402E-2</v>
      </c>
      <c r="F1436" s="36">
        <f t="shared" si="991"/>
        <v>2.1672453703699253E-2</v>
      </c>
      <c r="G1436" s="35">
        <f t="shared" si="992"/>
        <v>2.6006944444439101E-2</v>
      </c>
      <c r="H1436" s="35">
        <f t="shared" si="993"/>
        <v>3.0341435185178952E-2</v>
      </c>
      <c r="I1436" s="35">
        <f t="shared" si="994"/>
        <v>3.4675925925918803E-2</v>
      </c>
      <c r="J1436" s="35">
        <f t="shared" si="995"/>
        <v>3.9010416666658651E-2</v>
      </c>
      <c r="K1436" s="36">
        <f t="shared" si="996"/>
        <v>4.3344907407398506E-2</v>
      </c>
      <c r="L1436" s="35">
        <f t="shared" si="997"/>
        <v>4.7679398148138354E-2</v>
      </c>
      <c r="M1436" s="35">
        <f t="shared" si="998"/>
        <v>5.2013888888878201E-2</v>
      </c>
      <c r="N1436" s="35">
        <f t="shared" si="999"/>
        <v>5.6348379629618056E-2</v>
      </c>
      <c r="O1436" s="35">
        <f t="shared" si="1000"/>
        <v>6.0682870370357904E-2</v>
      </c>
      <c r="P1436" s="36">
        <f t="shared" si="1001"/>
        <v>6.5017361111097752E-2</v>
      </c>
      <c r="Q1436" s="35">
        <f t="shared" si="1002"/>
        <v>6.9351851851837606E-2</v>
      </c>
      <c r="R1436" s="35">
        <f t="shared" si="1003"/>
        <v>7.3686342592577461E-2</v>
      </c>
      <c r="S1436" s="35">
        <f t="shared" si="1004"/>
        <v>7.8020833333317302E-2</v>
      </c>
      <c r="T1436" s="35">
        <f t="shared" si="1005"/>
        <v>8.2355324074057157E-2</v>
      </c>
      <c r="U1436" s="36">
        <f t="shared" si="1006"/>
        <v>8.6689814814797012E-2</v>
      </c>
      <c r="V1436" s="35">
        <f t="shared" si="1007"/>
        <v>9.1024305555536852E-2</v>
      </c>
      <c r="W1436" s="37">
        <f t="shared" si="1008"/>
        <v>9.1436082175907138E-2</v>
      </c>
      <c r="X1436" s="35">
        <f t="shared" si="1009"/>
        <v>9.5358796296276707E-2</v>
      </c>
      <c r="Y1436" s="35">
        <f t="shared" si="1010"/>
        <v>9.9693287037016562E-2</v>
      </c>
      <c r="Z1436" s="35">
        <f t="shared" si="1011"/>
        <v>0.1040277777777564</v>
      </c>
      <c r="AA1436" s="36">
        <f t="shared" si="1012"/>
        <v>0.10836226851849626</v>
      </c>
      <c r="AB1436" s="35">
        <f t="shared" si="1013"/>
        <v>0.11269675925923611</v>
      </c>
      <c r="AC1436" s="35">
        <f t="shared" si="1014"/>
        <v>0.11703124999997597</v>
      </c>
      <c r="AD1436" s="35">
        <f t="shared" si="1015"/>
        <v>0.12136574074071581</v>
      </c>
      <c r="AE1436" s="35">
        <f t="shared" si="1016"/>
        <v>0.12570023148145565</v>
      </c>
      <c r="AF1436" s="36">
        <f t="shared" si="1017"/>
        <v>0.1300347222221955</v>
      </c>
      <c r="AG1436" s="35">
        <f t="shared" si="1018"/>
        <v>0.13436921296293536</v>
      </c>
      <c r="AH1436" s="35">
        <f t="shared" si="1019"/>
        <v>0.13870370370367521</v>
      </c>
      <c r="AI1436" s="35">
        <f t="shared" si="1020"/>
        <v>0.14303819444441507</v>
      </c>
      <c r="AJ1436" s="35">
        <f t="shared" si="1021"/>
        <v>0.14737268518515492</v>
      </c>
      <c r="AK1436" s="36">
        <f t="shared" si="1022"/>
        <v>0.15170717592589478</v>
      </c>
      <c r="AL1436" s="35">
        <f t="shared" si="1023"/>
        <v>0.1560416666666346</v>
      </c>
      <c r="AM1436" s="35">
        <f t="shared" si="1024"/>
        <v>0.16037615740737446</v>
      </c>
      <c r="AN1436" s="35">
        <f t="shared" si="1025"/>
        <v>0.16471064814811431</v>
      </c>
      <c r="AO1436" s="35">
        <f t="shared" si="1026"/>
        <v>0.16904513888885417</v>
      </c>
      <c r="AP1436" s="36">
        <f t="shared" si="1027"/>
        <v>0.17337962962959402</v>
      </c>
      <c r="AQ1436" s="35">
        <f t="shared" si="1028"/>
        <v>0.17771412037033388</v>
      </c>
      <c r="AR1436" s="35">
        <f t="shared" si="1029"/>
        <v>0.1820486111110737</v>
      </c>
      <c r="AS1436" s="38">
        <f t="shared" si="1030"/>
        <v>0.18289383680551799</v>
      </c>
      <c r="AU1436" s="33">
        <v>4.3344907407398504E-3</v>
      </c>
    </row>
    <row r="1437" spans="1:47">
      <c r="A1437" s="33">
        <v>4.3356481481472697E-3</v>
      </c>
      <c r="B1437" s="34">
        <v>4.3356481481472697E-3</v>
      </c>
      <c r="C1437" s="35">
        <f t="shared" si="988"/>
        <v>8.6712962962945395E-3</v>
      </c>
      <c r="D1437" s="35">
        <f t="shared" si="989"/>
        <v>1.3006944444441809E-2</v>
      </c>
      <c r="E1437" s="35">
        <f t="shared" si="990"/>
        <v>1.7342592592589079E-2</v>
      </c>
      <c r="F1437" s="36">
        <f t="shared" si="991"/>
        <v>2.1678240740736349E-2</v>
      </c>
      <c r="G1437" s="35">
        <f t="shared" si="992"/>
        <v>2.6013888888883618E-2</v>
      </c>
      <c r="H1437" s="35">
        <f t="shared" si="993"/>
        <v>3.0349537037030888E-2</v>
      </c>
      <c r="I1437" s="35">
        <f t="shared" si="994"/>
        <v>3.4685185185178158E-2</v>
      </c>
      <c r="J1437" s="35">
        <f t="shared" si="995"/>
        <v>3.9020833333325428E-2</v>
      </c>
      <c r="K1437" s="36">
        <f t="shared" si="996"/>
        <v>4.3356481481472697E-2</v>
      </c>
      <c r="L1437" s="35">
        <f t="shared" si="997"/>
        <v>4.7692129629619967E-2</v>
      </c>
      <c r="M1437" s="35">
        <f t="shared" si="998"/>
        <v>5.2027777777767237E-2</v>
      </c>
      <c r="N1437" s="35">
        <f t="shared" si="999"/>
        <v>5.6363425925914507E-2</v>
      </c>
      <c r="O1437" s="35">
        <f t="shared" si="1000"/>
        <v>6.0699074074061776E-2</v>
      </c>
      <c r="P1437" s="36">
        <f t="shared" si="1001"/>
        <v>6.5034722222209046E-2</v>
      </c>
      <c r="Q1437" s="35">
        <f t="shared" si="1002"/>
        <v>6.9370370370356316E-2</v>
      </c>
      <c r="R1437" s="35">
        <f t="shared" si="1003"/>
        <v>7.3706018518503585E-2</v>
      </c>
      <c r="S1437" s="35">
        <f t="shared" si="1004"/>
        <v>7.8041666666650855E-2</v>
      </c>
      <c r="T1437" s="35">
        <f t="shared" si="1005"/>
        <v>8.2377314814798125E-2</v>
      </c>
      <c r="U1437" s="36">
        <f t="shared" si="1006"/>
        <v>8.6712962962945395E-2</v>
      </c>
      <c r="V1437" s="35">
        <f t="shared" si="1007"/>
        <v>9.1048611111092664E-2</v>
      </c>
      <c r="W1437" s="37">
        <f t="shared" si="1008"/>
        <v>9.1460497685166647E-2</v>
      </c>
      <c r="X1437" s="35">
        <f t="shared" si="1009"/>
        <v>9.5384259259239934E-2</v>
      </c>
      <c r="Y1437" s="35">
        <f t="shared" si="1010"/>
        <v>9.9719907407387204E-2</v>
      </c>
      <c r="Z1437" s="35">
        <f t="shared" si="1011"/>
        <v>0.10405555555553447</v>
      </c>
      <c r="AA1437" s="36">
        <f t="shared" si="1012"/>
        <v>0.10839120370368174</v>
      </c>
      <c r="AB1437" s="35">
        <f t="shared" si="1013"/>
        <v>0.11272685185182901</v>
      </c>
      <c r="AC1437" s="35">
        <f t="shared" si="1014"/>
        <v>0.11706249999997628</v>
      </c>
      <c r="AD1437" s="35">
        <f t="shared" si="1015"/>
        <v>0.12139814814812355</v>
      </c>
      <c r="AE1437" s="35">
        <f t="shared" si="1016"/>
        <v>0.12573379629627082</v>
      </c>
      <c r="AF1437" s="36">
        <f t="shared" si="1017"/>
        <v>0.13006944444441809</v>
      </c>
      <c r="AG1437" s="35">
        <f t="shared" si="1018"/>
        <v>0.13440509259256536</v>
      </c>
      <c r="AH1437" s="35">
        <f t="shared" si="1019"/>
        <v>0.13874074074071263</v>
      </c>
      <c r="AI1437" s="35">
        <f t="shared" si="1020"/>
        <v>0.1430763888888599</v>
      </c>
      <c r="AJ1437" s="35">
        <f t="shared" si="1021"/>
        <v>0.14741203703700717</v>
      </c>
      <c r="AK1437" s="36">
        <f t="shared" si="1022"/>
        <v>0.15174768518515444</v>
      </c>
      <c r="AL1437" s="35">
        <f t="shared" si="1023"/>
        <v>0.15608333333330171</v>
      </c>
      <c r="AM1437" s="35">
        <f t="shared" si="1024"/>
        <v>0.16041898148144898</v>
      </c>
      <c r="AN1437" s="35">
        <f t="shared" si="1025"/>
        <v>0.16475462962959625</v>
      </c>
      <c r="AO1437" s="35">
        <f t="shared" si="1026"/>
        <v>0.16909027777774352</v>
      </c>
      <c r="AP1437" s="36">
        <f t="shared" si="1027"/>
        <v>0.17342592592589079</v>
      </c>
      <c r="AQ1437" s="35">
        <f t="shared" si="1028"/>
        <v>0.17776157407403806</v>
      </c>
      <c r="AR1437" s="35">
        <f t="shared" si="1029"/>
        <v>0.18209722222218533</v>
      </c>
      <c r="AS1437" s="38">
        <f t="shared" si="1030"/>
        <v>0.18294267361107405</v>
      </c>
      <c r="AU1437" s="33">
        <v>4.3356481481472697E-3</v>
      </c>
    </row>
    <row r="1438" spans="1:47">
      <c r="A1438" s="33">
        <v>4.3368055555546804E-3</v>
      </c>
      <c r="B1438" s="34">
        <v>4.3368055555546804E-3</v>
      </c>
      <c r="C1438" s="35">
        <f t="shared" si="988"/>
        <v>8.6736111111093608E-3</v>
      </c>
      <c r="D1438" s="35">
        <f t="shared" si="989"/>
        <v>1.301041666666404E-2</v>
      </c>
      <c r="E1438" s="35">
        <f t="shared" si="990"/>
        <v>1.7347222222218722E-2</v>
      </c>
      <c r="F1438" s="36">
        <f t="shared" si="991"/>
        <v>2.1684027777773403E-2</v>
      </c>
      <c r="G1438" s="35">
        <f t="shared" si="992"/>
        <v>2.6020833333328081E-2</v>
      </c>
      <c r="H1438" s="35">
        <f t="shared" si="993"/>
        <v>3.0357638888882762E-2</v>
      </c>
      <c r="I1438" s="35">
        <f t="shared" si="994"/>
        <v>3.4694444444437443E-2</v>
      </c>
      <c r="J1438" s="35">
        <f t="shared" si="995"/>
        <v>3.9031249999992121E-2</v>
      </c>
      <c r="K1438" s="36">
        <f t="shared" si="996"/>
        <v>4.3368055555546806E-2</v>
      </c>
      <c r="L1438" s="35">
        <f t="shared" si="997"/>
        <v>4.7704861111101483E-2</v>
      </c>
      <c r="M1438" s="35">
        <f t="shared" si="998"/>
        <v>5.2041666666656161E-2</v>
      </c>
      <c r="N1438" s="35">
        <f t="shared" si="999"/>
        <v>5.6378472222210846E-2</v>
      </c>
      <c r="O1438" s="35">
        <f t="shared" si="1000"/>
        <v>6.0715277777765524E-2</v>
      </c>
      <c r="P1438" s="36">
        <f t="shared" si="1001"/>
        <v>6.5052083333320201E-2</v>
      </c>
      <c r="Q1438" s="35">
        <f t="shared" si="1002"/>
        <v>6.9388888888874886E-2</v>
      </c>
      <c r="R1438" s="35">
        <f t="shared" si="1003"/>
        <v>7.3725694444429571E-2</v>
      </c>
      <c r="S1438" s="35">
        <f t="shared" si="1004"/>
        <v>7.8062499999984242E-2</v>
      </c>
      <c r="T1438" s="35">
        <f t="shared" si="1005"/>
        <v>8.2399305555538926E-2</v>
      </c>
      <c r="U1438" s="36">
        <f t="shared" si="1006"/>
        <v>8.6736111111093611E-2</v>
      </c>
      <c r="V1438" s="35">
        <f t="shared" si="1007"/>
        <v>9.1072916666648282E-2</v>
      </c>
      <c r="W1438" s="37">
        <f t="shared" si="1008"/>
        <v>9.1484913194425976E-2</v>
      </c>
      <c r="X1438" s="35">
        <f t="shared" si="1009"/>
        <v>9.5409722222202967E-2</v>
      </c>
      <c r="Y1438" s="35">
        <f t="shared" si="1010"/>
        <v>9.9746527777757651E-2</v>
      </c>
      <c r="Z1438" s="35">
        <f t="shared" si="1011"/>
        <v>0.10408333333331232</v>
      </c>
      <c r="AA1438" s="36">
        <f t="shared" si="1012"/>
        <v>0.10842013888886701</v>
      </c>
      <c r="AB1438" s="35">
        <f t="shared" si="1013"/>
        <v>0.11275694444442169</v>
      </c>
      <c r="AC1438" s="35">
        <f t="shared" si="1014"/>
        <v>0.11709374999997638</v>
      </c>
      <c r="AD1438" s="35">
        <f t="shared" si="1015"/>
        <v>0.12143055555553105</v>
      </c>
      <c r="AE1438" s="35">
        <f t="shared" si="1016"/>
        <v>0.12576736111108572</v>
      </c>
      <c r="AF1438" s="36">
        <f t="shared" si="1017"/>
        <v>0.1301041666666404</v>
      </c>
      <c r="AG1438" s="35">
        <f t="shared" si="1018"/>
        <v>0.13444097222219509</v>
      </c>
      <c r="AH1438" s="35">
        <f t="shared" si="1019"/>
        <v>0.13877777777774977</v>
      </c>
      <c r="AI1438" s="35">
        <f t="shared" si="1020"/>
        <v>0.14311458333330446</v>
      </c>
      <c r="AJ1438" s="35">
        <f t="shared" si="1021"/>
        <v>0.14745138888885914</v>
      </c>
      <c r="AK1438" s="36">
        <f t="shared" si="1022"/>
        <v>0.15178819444441383</v>
      </c>
      <c r="AL1438" s="35">
        <f t="shared" si="1023"/>
        <v>0.15612499999996848</v>
      </c>
      <c r="AM1438" s="35">
        <f t="shared" si="1024"/>
        <v>0.16046180555552317</v>
      </c>
      <c r="AN1438" s="35">
        <f t="shared" si="1025"/>
        <v>0.16479861111107785</v>
      </c>
      <c r="AO1438" s="35">
        <f t="shared" si="1026"/>
        <v>0.16913541666663254</v>
      </c>
      <c r="AP1438" s="36">
        <f t="shared" si="1027"/>
        <v>0.17347222222218722</v>
      </c>
      <c r="AQ1438" s="35">
        <f t="shared" si="1028"/>
        <v>0.17780902777774191</v>
      </c>
      <c r="AR1438" s="35">
        <f t="shared" si="1029"/>
        <v>0.18214583333329656</v>
      </c>
      <c r="AS1438" s="38">
        <f t="shared" si="1030"/>
        <v>0.18299151041662973</v>
      </c>
      <c r="AU1438" s="33">
        <v>4.3368055555546804E-3</v>
      </c>
    </row>
    <row r="1439" spans="1:47">
      <c r="A1439" s="33">
        <v>4.3379629629620798E-3</v>
      </c>
      <c r="B1439" s="34">
        <v>4.3379629629620798E-3</v>
      </c>
      <c r="C1439" s="35">
        <f t="shared" si="988"/>
        <v>8.6759259259241595E-3</v>
      </c>
      <c r="D1439" s="35">
        <f t="shared" si="989"/>
        <v>1.301388888888624E-2</v>
      </c>
      <c r="E1439" s="35">
        <f t="shared" si="990"/>
        <v>1.7351851851848319E-2</v>
      </c>
      <c r="F1439" s="36">
        <f t="shared" si="991"/>
        <v>2.1689814814810398E-2</v>
      </c>
      <c r="G1439" s="35">
        <f t="shared" si="992"/>
        <v>2.602777777777248E-2</v>
      </c>
      <c r="H1439" s="35">
        <f t="shared" si="993"/>
        <v>3.0365740740734559E-2</v>
      </c>
      <c r="I1439" s="35">
        <f t="shared" si="994"/>
        <v>3.4703703703696638E-2</v>
      </c>
      <c r="J1439" s="35">
        <f t="shared" si="995"/>
        <v>3.9041666666658717E-2</v>
      </c>
      <c r="K1439" s="36">
        <f t="shared" si="996"/>
        <v>4.3379629629620796E-2</v>
      </c>
      <c r="L1439" s="35">
        <f t="shared" si="997"/>
        <v>4.7717592592582875E-2</v>
      </c>
      <c r="M1439" s="35">
        <f t="shared" si="998"/>
        <v>5.2055555555544961E-2</v>
      </c>
      <c r="N1439" s="35">
        <f t="shared" si="999"/>
        <v>5.639351851850704E-2</v>
      </c>
      <c r="O1439" s="35">
        <f t="shared" si="1000"/>
        <v>6.0731481481469118E-2</v>
      </c>
      <c r="P1439" s="36">
        <f t="shared" si="1001"/>
        <v>6.506944444443119E-2</v>
      </c>
      <c r="Q1439" s="35">
        <f t="shared" si="1002"/>
        <v>6.9407407407393276E-2</v>
      </c>
      <c r="R1439" s="35">
        <f t="shared" si="1003"/>
        <v>7.3745370370355362E-2</v>
      </c>
      <c r="S1439" s="35">
        <f t="shared" si="1004"/>
        <v>7.8083333333317434E-2</v>
      </c>
      <c r="T1439" s="35">
        <f t="shared" si="1005"/>
        <v>8.242129629627952E-2</v>
      </c>
      <c r="U1439" s="36">
        <f t="shared" si="1006"/>
        <v>8.6759259259241592E-2</v>
      </c>
      <c r="V1439" s="35">
        <f t="shared" si="1007"/>
        <v>9.1097222222203678E-2</v>
      </c>
      <c r="W1439" s="37">
        <f t="shared" si="1008"/>
        <v>9.1509328703685069E-2</v>
      </c>
      <c r="X1439" s="35">
        <f t="shared" si="1009"/>
        <v>9.543518518516575E-2</v>
      </c>
      <c r="Y1439" s="35">
        <f t="shared" si="1010"/>
        <v>9.9773148148127835E-2</v>
      </c>
      <c r="Z1439" s="35">
        <f t="shared" si="1011"/>
        <v>0.10411111111108992</v>
      </c>
      <c r="AA1439" s="36">
        <f t="shared" si="1012"/>
        <v>0.10844907407405199</v>
      </c>
      <c r="AB1439" s="35">
        <f t="shared" si="1013"/>
        <v>0.11278703703701408</v>
      </c>
      <c r="AC1439" s="35">
        <f t="shared" si="1014"/>
        <v>0.11712499999997615</v>
      </c>
      <c r="AD1439" s="35">
        <f t="shared" si="1015"/>
        <v>0.12146296296293824</v>
      </c>
      <c r="AE1439" s="35">
        <f t="shared" si="1016"/>
        <v>0.12580092592590031</v>
      </c>
      <c r="AF1439" s="36">
        <f t="shared" si="1017"/>
        <v>0.13013888888886238</v>
      </c>
      <c r="AG1439" s="35">
        <f t="shared" si="1018"/>
        <v>0.13447685185182448</v>
      </c>
      <c r="AH1439" s="35">
        <f t="shared" si="1019"/>
        <v>0.13881481481478655</v>
      </c>
      <c r="AI1439" s="35">
        <f t="shared" si="1020"/>
        <v>0.14315277777774862</v>
      </c>
      <c r="AJ1439" s="35">
        <f t="shared" si="1021"/>
        <v>0.14749074074071072</v>
      </c>
      <c r="AK1439" s="36">
        <f t="shared" si="1022"/>
        <v>0.1518287037036728</v>
      </c>
      <c r="AL1439" s="35">
        <f t="shared" si="1023"/>
        <v>0.15616666666663487</v>
      </c>
      <c r="AM1439" s="35">
        <f t="shared" si="1024"/>
        <v>0.16050462962959694</v>
      </c>
      <c r="AN1439" s="35">
        <f t="shared" si="1025"/>
        <v>0.16484259259255904</v>
      </c>
      <c r="AO1439" s="35">
        <f t="shared" si="1026"/>
        <v>0.16918055555552111</v>
      </c>
      <c r="AP1439" s="36">
        <f t="shared" si="1027"/>
        <v>0.17351851851848318</v>
      </c>
      <c r="AQ1439" s="35">
        <f t="shared" si="1028"/>
        <v>0.17785648148144528</v>
      </c>
      <c r="AR1439" s="35">
        <f t="shared" si="1029"/>
        <v>0.18219444444440736</v>
      </c>
      <c r="AS1439" s="38">
        <f t="shared" si="1030"/>
        <v>0.18304034722218496</v>
      </c>
      <c r="AU1439" s="33">
        <v>4.3379629629620798E-3</v>
      </c>
    </row>
    <row r="1440" spans="1:47">
      <c r="A1440" s="33">
        <v>4.3391203703694904E-3</v>
      </c>
      <c r="B1440" s="34">
        <v>4.3391203703694904E-3</v>
      </c>
      <c r="C1440" s="35">
        <f t="shared" si="988"/>
        <v>8.6782407407389808E-3</v>
      </c>
      <c r="D1440" s="35">
        <f t="shared" si="989"/>
        <v>1.3017361111108471E-2</v>
      </c>
      <c r="E1440" s="35">
        <f t="shared" si="990"/>
        <v>1.7356481481477962E-2</v>
      </c>
      <c r="F1440" s="36">
        <f t="shared" si="991"/>
        <v>2.1695601851847452E-2</v>
      </c>
      <c r="G1440" s="35">
        <f t="shared" si="992"/>
        <v>2.6034722222216942E-2</v>
      </c>
      <c r="H1440" s="35">
        <f t="shared" si="993"/>
        <v>3.0373842592586433E-2</v>
      </c>
      <c r="I1440" s="35">
        <f t="shared" si="994"/>
        <v>3.4712962962955923E-2</v>
      </c>
      <c r="J1440" s="35">
        <f t="shared" si="995"/>
        <v>3.905208333332541E-2</v>
      </c>
      <c r="K1440" s="36">
        <f t="shared" si="996"/>
        <v>4.3391203703694904E-2</v>
      </c>
      <c r="L1440" s="35">
        <f t="shared" si="997"/>
        <v>4.7730324074064398E-2</v>
      </c>
      <c r="M1440" s="35">
        <f t="shared" si="998"/>
        <v>5.2069444444433885E-2</v>
      </c>
      <c r="N1440" s="35">
        <f t="shared" si="999"/>
        <v>5.6408564814803372E-2</v>
      </c>
      <c r="O1440" s="35">
        <f t="shared" si="1000"/>
        <v>6.0747685185172866E-2</v>
      </c>
      <c r="P1440" s="36">
        <f t="shared" si="1001"/>
        <v>6.508680555554236E-2</v>
      </c>
      <c r="Q1440" s="35">
        <f t="shared" si="1002"/>
        <v>6.9425925925911847E-2</v>
      </c>
      <c r="R1440" s="35">
        <f t="shared" si="1003"/>
        <v>7.3765046296281334E-2</v>
      </c>
      <c r="S1440" s="35">
        <f t="shared" si="1004"/>
        <v>7.8104166666650821E-2</v>
      </c>
      <c r="T1440" s="35">
        <f t="shared" si="1005"/>
        <v>8.2443287037020321E-2</v>
      </c>
      <c r="U1440" s="36">
        <f t="shared" si="1006"/>
        <v>8.6782407407389808E-2</v>
      </c>
      <c r="V1440" s="35">
        <f t="shared" si="1007"/>
        <v>9.1121527777759295E-2</v>
      </c>
      <c r="W1440" s="37">
        <f t="shared" si="1008"/>
        <v>9.1533744212944398E-2</v>
      </c>
      <c r="X1440" s="35">
        <f t="shared" si="1009"/>
        <v>9.5460648148128796E-2</v>
      </c>
      <c r="Y1440" s="35">
        <f t="shared" si="1010"/>
        <v>9.9799768518498283E-2</v>
      </c>
      <c r="Z1440" s="35">
        <f t="shared" si="1011"/>
        <v>0.10413888888886777</v>
      </c>
      <c r="AA1440" s="36">
        <f t="shared" si="1012"/>
        <v>0.10847800925923726</v>
      </c>
      <c r="AB1440" s="35">
        <f t="shared" si="1013"/>
        <v>0.11281712962960674</v>
      </c>
      <c r="AC1440" s="35">
        <f t="shared" si="1014"/>
        <v>0.11715624999997624</v>
      </c>
      <c r="AD1440" s="35">
        <f t="shared" si="1015"/>
        <v>0.12149537037034573</v>
      </c>
      <c r="AE1440" s="35">
        <f t="shared" si="1016"/>
        <v>0.12583449074071523</v>
      </c>
      <c r="AF1440" s="36">
        <f t="shared" si="1017"/>
        <v>0.13017361111108472</v>
      </c>
      <c r="AG1440" s="35">
        <f t="shared" si="1018"/>
        <v>0.13451273148145421</v>
      </c>
      <c r="AH1440" s="35">
        <f t="shared" si="1019"/>
        <v>0.13885185185182369</v>
      </c>
      <c r="AI1440" s="35">
        <f t="shared" si="1020"/>
        <v>0.14319097222219318</v>
      </c>
      <c r="AJ1440" s="35">
        <f t="shared" si="1021"/>
        <v>0.14753009259256267</v>
      </c>
      <c r="AK1440" s="36">
        <f t="shared" si="1022"/>
        <v>0.15186921296293215</v>
      </c>
      <c r="AL1440" s="35">
        <f t="shared" si="1023"/>
        <v>0.15620833333330164</v>
      </c>
      <c r="AM1440" s="35">
        <f t="shared" si="1024"/>
        <v>0.16054745370367116</v>
      </c>
      <c r="AN1440" s="35">
        <f t="shared" si="1025"/>
        <v>0.16488657407404064</v>
      </c>
      <c r="AO1440" s="35">
        <f t="shared" si="1026"/>
        <v>0.16922569444441013</v>
      </c>
      <c r="AP1440" s="36">
        <f t="shared" si="1027"/>
        <v>0.17356481481477962</v>
      </c>
      <c r="AQ1440" s="35">
        <f t="shared" si="1028"/>
        <v>0.1779039351851491</v>
      </c>
      <c r="AR1440" s="35">
        <f t="shared" si="1029"/>
        <v>0.18224305555551859</v>
      </c>
      <c r="AS1440" s="38">
        <f t="shared" si="1030"/>
        <v>0.18308918402774066</v>
      </c>
      <c r="AU1440" s="33">
        <v>4.3391203703694904E-3</v>
      </c>
    </row>
    <row r="1441" spans="1:47">
      <c r="A1441" s="33">
        <v>4.3402777777768898E-3</v>
      </c>
      <c r="B1441" s="34">
        <v>4.3402777777768898E-3</v>
      </c>
      <c r="C1441" s="35">
        <f t="shared" ref="C1441:C1504" si="1031">B1441*2</f>
        <v>8.6805555555537796E-3</v>
      </c>
      <c r="D1441" s="35">
        <f t="shared" si="989"/>
        <v>1.3020833333330669E-2</v>
      </c>
      <c r="E1441" s="35">
        <f t="shared" si="990"/>
        <v>1.7361111111107559E-2</v>
      </c>
      <c r="F1441" s="36">
        <f t="shared" si="991"/>
        <v>2.1701388888884447E-2</v>
      </c>
      <c r="G1441" s="35">
        <f t="shared" si="992"/>
        <v>2.6041666666661339E-2</v>
      </c>
      <c r="H1441" s="35">
        <f t="shared" si="993"/>
        <v>3.038194444443823E-2</v>
      </c>
      <c r="I1441" s="35">
        <f t="shared" si="994"/>
        <v>3.4722222222215118E-2</v>
      </c>
      <c r="J1441" s="35">
        <f t="shared" si="995"/>
        <v>3.9062499999992006E-2</v>
      </c>
      <c r="K1441" s="36">
        <f t="shared" si="996"/>
        <v>4.3402777777768894E-2</v>
      </c>
      <c r="L1441" s="35">
        <f t="shared" si="997"/>
        <v>4.7743055555545789E-2</v>
      </c>
      <c r="M1441" s="35">
        <f t="shared" si="998"/>
        <v>5.2083333333322678E-2</v>
      </c>
      <c r="N1441" s="35">
        <f t="shared" si="999"/>
        <v>5.6423611111099566E-2</v>
      </c>
      <c r="O1441" s="35">
        <f t="shared" si="1000"/>
        <v>6.0763888888876461E-2</v>
      </c>
      <c r="P1441" s="36">
        <f t="shared" si="1001"/>
        <v>6.5104166666653349E-2</v>
      </c>
      <c r="Q1441" s="35">
        <f t="shared" si="1002"/>
        <v>6.9444444444430237E-2</v>
      </c>
      <c r="R1441" s="35">
        <f t="shared" si="1003"/>
        <v>7.3784722222207125E-2</v>
      </c>
      <c r="S1441" s="35">
        <f t="shared" si="1004"/>
        <v>7.8124999999984013E-2</v>
      </c>
      <c r="T1441" s="35">
        <f t="shared" si="1005"/>
        <v>8.2465277777760901E-2</v>
      </c>
      <c r="U1441" s="36">
        <f t="shared" si="1006"/>
        <v>8.6805555555537789E-2</v>
      </c>
      <c r="V1441" s="35">
        <f t="shared" si="1007"/>
        <v>9.1145833333314691E-2</v>
      </c>
      <c r="W1441" s="37">
        <f t="shared" si="1008"/>
        <v>9.1558159722203492E-2</v>
      </c>
      <c r="X1441" s="35">
        <f t="shared" si="1009"/>
        <v>9.5486111111091579E-2</v>
      </c>
      <c r="Y1441" s="35">
        <f t="shared" si="1010"/>
        <v>9.9826388888868467E-2</v>
      </c>
      <c r="Z1441" s="35">
        <f t="shared" si="1011"/>
        <v>0.10416666666664536</v>
      </c>
      <c r="AA1441" s="36">
        <f t="shared" si="1012"/>
        <v>0.10850694444442224</v>
      </c>
      <c r="AB1441" s="35">
        <f t="shared" si="1013"/>
        <v>0.11284722222219913</v>
      </c>
      <c r="AC1441" s="35">
        <f t="shared" si="1014"/>
        <v>0.11718749999997602</v>
      </c>
      <c r="AD1441" s="35">
        <f t="shared" si="1015"/>
        <v>0.12152777777775292</v>
      </c>
      <c r="AE1441" s="35">
        <f t="shared" si="1016"/>
        <v>0.1258680555555298</v>
      </c>
      <c r="AF1441" s="36">
        <f t="shared" si="1017"/>
        <v>0.1302083333333067</v>
      </c>
      <c r="AG1441" s="35">
        <f t="shared" si="1018"/>
        <v>0.13454861111108357</v>
      </c>
      <c r="AH1441" s="35">
        <f t="shared" si="1019"/>
        <v>0.13888888888886047</v>
      </c>
      <c r="AI1441" s="35">
        <f t="shared" si="1020"/>
        <v>0.14322916666663738</v>
      </c>
      <c r="AJ1441" s="35">
        <f t="shared" si="1021"/>
        <v>0.14756944444441425</v>
      </c>
      <c r="AK1441" s="36">
        <f t="shared" si="1022"/>
        <v>0.15190972222219115</v>
      </c>
      <c r="AL1441" s="35">
        <f t="shared" si="1023"/>
        <v>0.15624999999996803</v>
      </c>
      <c r="AM1441" s="35">
        <f t="shared" si="1024"/>
        <v>0.16059027777774493</v>
      </c>
      <c r="AN1441" s="35">
        <f t="shared" si="1025"/>
        <v>0.1649305555555218</v>
      </c>
      <c r="AO1441" s="35">
        <f t="shared" si="1026"/>
        <v>0.1692708333332987</v>
      </c>
      <c r="AP1441" s="36">
        <f t="shared" si="1027"/>
        <v>0.17361111111107558</v>
      </c>
      <c r="AQ1441" s="35">
        <f t="shared" si="1028"/>
        <v>0.17795138888885248</v>
      </c>
      <c r="AR1441" s="35">
        <f t="shared" si="1029"/>
        <v>0.18229166666662938</v>
      </c>
      <c r="AS1441" s="38">
        <f t="shared" si="1030"/>
        <v>0.18313802083329586</v>
      </c>
      <c r="AU1441" s="33">
        <v>4.3402777777768898E-3</v>
      </c>
    </row>
    <row r="1442" spans="1:47">
      <c r="A1442" s="33">
        <v>4.3414351851842996E-3</v>
      </c>
      <c r="B1442" s="34">
        <v>4.3414351851842996E-3</v>
      </c>
      <c r="C1442" s="35">
        <f t="shared" si="1031"/>
        <v>8.6828703703685992E-3</v>
      </c>
      <c r="D1442" s="35">
        <f t="shared" si="989"/>
        <v>1.3024305555552899E-2</v>
      </c>
      <c r="E1442" s="35">
        <f t="shared" si="990"/>
        <v>1.7365740740737198E-2</v>
      </c>
      <c r="F1442" s="36">
        <f t="shared" si="991"/>
        <v>2.1707175925921498E-2</v>
      </c>
      <c r="G1442" s="35">
        <f t="shared" si="992"/>
        <v>2.6048611111105797E-2</v>
      </c>
      <c r="H1442" s="35">
        <f t="shared" si="993"/>
        <v>3.0390046296290097E-2</v>
      </c>
      <c r="I1442" s="35">
        <f t="shared" si="994"/>
        <v>3.4731481481474397E-2</v>
      </c>
      <c r="J1442" s="35">
        <f t="shared" si="995"/>
        <v>3.90729166666587E-2</v>
      </c>
      <c r="K1442" s="36">
        <f t="shared" si="996"/>
        <v>4.3414351851842996E-2</v>
      </c>
      <c r="L1442" s="35">
        <f t="shared" si="997"/>
        <v>4.7755787037027292E-2</v>
      </c>
      <c r="M1442" s="35">
        <f t="shared" si="998"/>
        <v>5.2097222222211595E-2</v>
      </c>
      <c r="N1442" s="35">
        <f t="shared" si="999"/>
        <v>5.6438657407395898E-2</v>
      </c>
      <c r="O1442" s="35">
        <f t="shared" si="1000"/>
        <v>6.0780092592580194E-2</v>
      </c>
      <c r="P1442" s="36">
        <f t="shared" si="1001"/>
        <v>6.512152777776449E-2</v>
      </c>
      <c r="Q1442" s="35">
        <f t="shared" si="1002"/>
        <v>6.9462962962948793E-2</v>
      </c>
      <c r="R1442" s="35">
        <f t="shared" si="1003"/>
        <v>7.3804398148133096E-2</v>
      </c>
      <c r="S1442" s="35">
        <f t="shared" si="1004"/>
        <v>7.8145833333317399E-2</v>
      </c>
      <c r="T1442" s="35">
        <f t="shared" si="1005"/>
        <v>8.2487268518501689E-2</v>
      </c>
      <c r="U1442" s="36">
        <f t="shared" si="1006"/>
        <v>8.6828703703685992E-2</v>
      </c>
      <c r="V1442" s="35">
        <f t="shared" si="1007"/>
        <v>9.1170138888870295E-2</v>
      </c>
      <c r="W1442" s="37">
        <f t="shared" si="1008"/>
        <v>9.1582575231462793E-2</v>
      </c>
      <c r="X1442" s="35">
        <f t="shared" si="1009"/>
        <v>9.5511574074054584E-2</v>
      </c>
      <c r="Y1442" s="35">
        <f t="shared" si="1010"/>
        <v>9.9853009259238887E-2</v>
      </c>
      <c r="Z1442" s="35">
        <f t="shared" si="1011"/>
        <v>0.10419444444442319</v>
      </c>
      <c r="AA1442" s="36">
        <f t="shared" si="1012"/>
        <v>0.10853587962960749</v>
      </c>
      <c r="AB1442" s="35">
        <f t="shared" si="1013"/>
        <v>0.1128773148147918</v>
      </c>
      <c r="AC1442" s="35">
        <f t="shared" si="1014"/>
        <v>0.11721874999997609</v>
      </c>
      <c r="AD1442" s="35">
        <f t="shared" si="1015"/>
        <v>0.12156018518516039</v>
      </c>
      <c r="AE1442" s="35">
        <f t="shared" si="1016"/>
        <v>0.12590162037034469</v>
      </c>
      <c r="AF1442" s="36">
        <f t="shared" si="1017"/>
        <v>0.13024305555552898</v>
      </c>
      <c r="AG1442" s="35">
        <f t="shared" si="1018"/>
        <v>0.1345844907407133</v>
      </c>
      <c r="AH1442" s="35">
        <f t="shared" si="1019"/>
        <v>0.13892592592589759</v>
      </c>
      <c r="AI1442" s="35">
        <f t="shared" si="1020"/>
        <v>0.14326736111108188</v>
      </c>
      <c r="AJ1442" s="35">
        <f t="shared" si="1021"/>
        <v>0.14760879629626619</v>
      </c>
      <c r="AK1442" s="36">
        <f t="shared" si="1022"/>
        <v>0.15195023148145048</v>
      </c>
      <c r="AL1442" s="35">
        <f t="shared" si="1023"/>
        <v>0.1562916666666348</v>
      </c>
      <c r="AM1442" s="35">
        <f t="shared" si="1024"/>
        <v>0.16063310185181909</v>
      </c>
      <c r="AN1442" s="35">
        <f t="shared" si="1025"/>
        <v>0.16497453703700338</v>
      </c>
      <c r="AO1442" s="35">
        <f t="shared" si="1026"/>
        <v>0.16931597222218769</v>
      </c>
      <c r="AP1442" s="36">
        <f t="shared" si="1027"/>
        <v>0.17365740740737198</v>
      </c>
      <c r="AQ1442" s="35">
        <f t="shared" si="1028"/>
        <v>0.17799884259255627</v>
      </c>
      <c r="AR1442" s="35">
        <f t="shared" si="1029"/>
        <v>0.18234027777774059</v>
      </c>
      <c r="AS1442" s="38">
        <f t="shared" si="1030"/>
        <v>0.18318685763885154</v>
      </c>
      <c r="AU1442" s="33">
        <v>4.3414351851842996E-3</v>
      </c>
    </row>
    <row r="1443" spans="1:47">
      <c r="A1443" s="33">
        <v>4.3425925925917102E-3</v>
      </c>
      <c r="B1443" s="34">
        <v>4.3425925925917102E-3</v>
      </c>
      <c r="C1443" s="35">
        <f t="shared" si="1031"/>
        <v>8.6851851851834205E-3</v>
      </c>
      <c r="D1443" s="35">
        <f t="shared" si="989"/>
        <v>1.302777777777513E-2</v>
      </c>
      <c r="E1443" s="35">
        <f t="shared" si="990"/>
        <v>1.7370370370366841E-2</v>
      </c>
      <c r="F1443" s="36">
        <f t="shared" si="991"/>
        <v>2.1712962962958552E-2</v>
      </c>
      <c r="G1443" s="35">
        <f t="shared" si="992"/>
        <v>2.605555555555026E-2</v>
      </c>
      <c r="H1443" s="35">
        <f t="shared" si="993"/>
        <v>3.0398148148141971E-2</v>
      </c>
      <c r="I1443" s="35">
        <f t="shared" si="994"/>
        <v>3.4740740740733682E-2</v>
      </c>
      <c r="J1443" s="35">
        <f t="shared" si="995"/>
        <v>3.9083333333325393E-2</v>
      </c>
      <c r="K1443" s="36">
        <f t="shared" si="996"/>
        <v>4.3425925925917104E-2</v>
      </c>
      <c r="L1443" s="35">
        <f t="shared" si="997"/>
        <v>4.7768518518508815E-2</v>
      </c>
      <c r="M1443" s="35">
        <f t="shared" si="998"/>
        <v>5.2111111111100519E-2</v>
      </c>
      <c r="N1443" s="35">
        <f t="shared" si="999"/>
        <v>5.645370370369223E-2</v>
      </c>
      <c r="O1443" s="35">
        <f t="shared" si="1000"/>
        <v>6.0796296296283941E-2</v>
      </c>
      <c r="P1443" s="36">
        <f t="shared" si="1001"/>
        <v>6.513888888887566E-2</v>
      </c>
      <c r="Q1443" s="35">
        <f t="shared" si="1002"/>
        <v>6.9481481481467364E-2</v>
      </c>
      <c r="R1443" s="35">
        <f t="shared" si="1003"/>
        <v>7.3824074074059068E-2</v>
      </c>
      <c r="S1443" s="35">
        <f t="shared" si="1004"/>
        <v>7.8166666666650786E-2</v>
      </c>
      <c r="T1443" s="35">
        <f t="shared" si="1005"/>
        <v>8.250925925924249E-2</v>
      </c>
      <c r="U1443" s="36">
        <f t="shared" si="1006"/>
        <v>8.6851851851834208E-2</v>
      </c>
      <c r="V1443" s="35">
        <f t="shared" si="1007"/>
        <v>9.1194444444425912E-2</v>
      </c>
      <c r="W1443" s="37">
        <f t="shared" si="1008"/>
        <v>9.1606990740722122E-2</v>
      </c>
      <c r="X1443" s="35">
        <f t="shared" si="1009"/>
        <v>9.553703703701763E-2</v>
      </c>
      <c r="Y1443" s="35">
        <f t="shared" si="1010"/>
        <v>9.9879629629609334E-2</v>
      </c>
      <c r="Z1443" s="35">
        <f t="shared" si="1011"/>
        <v>0.10422222222220104</v>
      </c>
      <c r="AA1443" s="36">
        <f t="shared" si="1012"/>
        <v>0.10856481481479276</v>
      </c>
      <c r="AB1443" s="35">
        <f t="shared" si="1013"/>
        <v>0.11290740740738446</v>
      </c>
      <c r="AC1443" s="35">
        <f t="shared" si="1014"/>
        <v>0.11724999999997618</v>
      </c>
      <c r="AD1443" s="35">
        <f t="shared" si="1015"/>
        <v>0.12159259259256788</v>
      </c>
      <c r="AE1443" s="35">
        <f t="shared" si="1016"/>
        <v>0.12593518518515959</v>
      </c>
      <c r="AF1443" s="36">
        <f t="shared" si="1017"/>
        <v>0.13027777777775132</v>
      </c>
      <c r="AG1443" s="35">
        <f t="shared" si="1018"/>
        <v>0.13462037037034302</v>
      </c>
      <c r="AH1443" s="35">
        <f t="shared" si="1019"/>
        <v>0.13896296296293473</v>
      </c>
      <c r="AI1443" s="35">
        <f t="shared" si="1020"/>
        <v>0.14330555555552643</v>
      </c>
      <c r="AJ1443" s="35">
        <f t="shared" si="1021"/>
        <v>0.14764814814811814</v>
      </c>
      <c r="AK1443" s="36">
        <f t="shared" si="1022"/>
        <v>0.15199074074070987</v>
      </c>
      <c r="AL1443" s="35">
        <f t="shared" si="1023"/>
        <v>0.15633333333330157</v>
      </c>
      <c r="AM1443" s="35">
        <f t="shared" si="1024"/>
        <v>0.16067592592589328</v>
      </c>
      <c r="AN1443" s="35">
        <f t="shared" si="1025"/>
        <v>0.16501851851848498</v>
      </c>
      <c r="AO1443" s="35">
        <f t="shared" si="1026"/>
        <v>0.16936111111107671</v>
      </c>
      <c r="AP1443" s="36">
        <f t="shared" si="1027"/>
        <v>0.17370370370366842</v>
      </c>
      <c r="AQ1443" s="35">
        <f t="shared" si="1028"/>
        <v>0.17804629629626012</v>
      </c>
      <c r="AR1443" s="35">
        <f t="shared" si="1029"/>
        <v>0.18238888888885182</v>
      </c>
      <c r="AS1443" s="38">
        <f t="shared" si="1030"/>
        <v>0.18323569444440721</v>
      </c>
      <c r="AU1443" s="33">
        <v>4.3425925925917102E-3</v>
      </c>
    </row>
    <row r="1444" spans="1:47">
      <c r="A1444" s="33">
        <v>4.3437499999991096E-3</v>
      </c>
      <c r="B1444" s="34">
        <v>4.3437499999991096E-3</v>
      </c>
      <c r="C1444" s="35">
        <f t="shared" si="1031"/>
        <v>8.6874999999982192E-3</v>
      </c>
      <c r="D1444" s="35">
        <f t="shared" si="989"/>
        <v>1.303124999999733E-2</v>
      </c>
      <c r="E1444" s="35">
        <f t="shared" si="990"/>
        <v>1.7374999999996438E-2</v>
      </c>
      <c r="F1444" s="36">
        <f t="shared" si="991"/>
        <v>2.1718749999995547E-2</v>
      </c>
      <c r="G1444" s="35">
        <f t="shared" si="992"/>
        <v>2.6062499999994659E-2</v>
      </c>
      <c r="H1444" s="35">
        <f t="shared" si="993"/>
        <v>3.0406249999993768E-2</v>
      </c>
      <c r="I1444" s="35">
        <f t="shared" si="994"/>
        <v>3.4749999999992877E-2</v>
      </c>
      <c r="J1444" s="35">
        <f t="shared" si="995"/>
        <v>3.9093749999991989E-2</v>
      </c>
      <c r="K1444" s="36">
        <f t="shared" si="996"/>
        <v>4.3437499999991094E-2</v>
      </c>
      <c r="L1444" s="35">
        <f t="shared" si="997"/>
        <v>4.7781249999990207E-2</v>
      </c>
      <c r="M1444" s="35">
        <f t="shared" si="998"/>
        <v>5.2124999999989319E-2</v>
      </c>
      <c r="N1444" s="35">
        <f t="shared" si="999"/>
        <v>5.6468749999988424E-2</v>
      </c>
      <c r="O1444" s="35">
        <f t="shared" si="1000"/>
        <v>6.0812499999987536E-2</v>
      </c>
      <c r="P1444" s="36">
        <f t="shared" si="1001"/>
        <v>6.5156249999986648E-2</v>
      </c>
      <c r="Q1444" s="35">
        <f t="shared" si="1002"/>
        <v>6.9499999999985754E-2</v>
      </c>
      <c r="R1444" s="35">
        <f t="shared" si="1003"/>
        <v>7.3843749999984859E-2</v>
      </c>
      <c r="S1444" s="35">
        <f t="shared" si="1004"/>
        <v>7.8187499999983978E-2</v>
      </c>
      <c r="T1444" s="35">
        <f t="shared" si="1005"/>
        <v>8.2531249999983083E-2</v>
      </c>
      <c r="U1444" s="36">
        <f t="shared" si="1006"/>
        <v>8.6874999999982189E-2</v>
      </c>
      <c r="V1444" s="35">
        <f t="shared" si="1007"/>
        <v>9.1218749999981308E-2</v>
      </c>
      <c r="W1444" s="37">
        <f t="shared" si="1008"/>
        <v>9.1631406249981215E-2</v>
      </c>
      <c r="X1444" s="35">
        <f t="shared" si="1009"/>
        <v>9.5562499999980413E-2</v>
      </c>
      <c r="Y1444" s="35">
        <f t="shared" si="1010"/>
        <v>9.9906249999979518E-2</v>
      </c>
      <c r="Z1444" s="35">
        <f t="shared" si="1011"/>
        <v>0.10424999999997864</v>
      </c>
      <c r="AA1444" s="36">
        <f t="shared" si="1012"/>
        <v>0.10859374999997774</v>
      </c>
      <c r="AB1444" s="35">
        <f t="shared" si="1013"/>
        <v>0.11293749999997685</v>
      </c>
      <c r="AC1444" s="35">
        <f t="shared" si="1014"/>
        <v>0.11728124999997595</v>
      </c>
      <c r="AD1444" s="35">
        <f t="shared" si="1015"/>
        <v>0.12162499999997507</v>
      </c>
      <c r="AE1444" s="35">
        <f t="shared" si="1016"/>
        <v>0.12596874999997418</v>
      </c>
      <c r="AF1444" s="36">
        <f t="shared" si="1017"/>
        <v>0.1303124999999733</v>
      </c>
      <c r="AG1444" s="35">
        <f t="shared" si="1018"/>
        <v>0.13465624999997239</v>
      </c>
      <c r="AH1444" s="35">
        <f t="shared" si="1019"/>
        <v>0.13899999999997151</v>
      </c>
      <c r="AI1444" s="35">
        <f t="shared" si="1020"/>
        <v>0.14334374999997063</v>
      </c>
      <c r="AJ1444" s="35">
        <f t="shared" si="1021"/>
        <v>0.14768749999996972</v>
      </c>
      <c r="AK1444" s="36">
        <f t="shared" si="1022"/>
        <v>0.15203124999996884</v>
      </c>
      <c r="AL1444" s="35">
        <f t="shared" si="1023"/>
        <v>0.15637499999996796</v>
      </c>
      <c r="AM1444" s="35">
        <f t="shared" si="1024"/>
        <v>0.16071874999996705</v>
      </c>
      <c r="AN1444" s="35">
        <f t="shared" si="1025"/>
        <v>0.16506249999996617</v>
      </c>
      <c r="AO1444" s="35">
        <f t="shared" si="1026"/>
        <v>0.16940624999996529</v>
      </c>
      <c r="AP1444" s="36">
        <f t="shared" si="1027"/>
        <v>0.17374999999996438</v>
      </c>
      <c r="AQ1444" s="35">
        <f t="shared" si="1028"/>
        <v>0.1780937499999635</v>
      </c>
      <c r="AR1444" s="35">
        <f t="shared" si="1029"/>
        <v>0.18243749999996262</v>
      </c>
      <c r="AS1444" s="38">
        <f t="shared" si="1030"/>
        <v>0.18328453124996244</v>
      </c>
      <c r="AU1444" s="33">
        <v>4.3437499999991096E-3</v>
      </c>
    </row>
    <row r="1445" spans="1:47">
      <c r="A1445" s="33">
        <v>4.3449074074065298E-3</v>
      </c>
      <c r="B1445" s="34">
        <v>4.3449074074065298E-3</v>
      </c>
      <c r="C1445" s="35">
        <f t="shared" si="1031"/>
        <v>8.6898148148130596E-3</v>
      </c>
      <c r="D1445" s="35">
        <f t="shared" si="989"/>
        <v>1.3034722222219589E-2</v>
      </c>
      <c r="E1445" s="35">
        <f t="shared" si="990"/>
        <v>1.7379629629626119E-2</v>
      </c>
      <c r="F1445" s="36">
        <f t="shared" si="991"/>
        <v>2.172453703703265E-2</v>
      </c>
      <c r="G1445" s="35">
        <f t="shared" si="992"/>
        <v>2.6069444444439177E-2</v>
      </c>
      <c r="H1445" s="35">
        <f t="shared" si="993"/>
        <v>3.0414351851845708E-2</v>
      </c>
      <c r="I1445" s="35">
        <f t="shared" si="994"/>
        <v>3.4759259259252238E-2</v>
      </c>
      <c r="J1445" s="35">
        <f t="shared" si="995"/>
        <v>3.9104166666658766E-2</v>
      </c>
      <c r="K1445" s="36">
        <f t="shared" si="996"/>
        <v>4.34490740740653E-2</v>
      </c>
      <c r="L1445" s="35">
        <f t="shared" si="997"/>
        <v>4.7793981481471827E-2</v>
      </c>
      <c r="M1445" s="35">
        <f t="shared" si="998"/>
        <v>5.2138888888878354E-2</v>
      </c>
      <c r="N1445" s="35">
        <f t="shared" si="999"/>
        <v>5.6483796296284888E-2</v>
      </c>
      <c r="O1445" s="35">
        <f t="shared" si="1000"/>
        <v>6.0828703703691415E-2</v>
      </c>
      <c r="P1445" s="36">
        <f t="shared" si="1001"/>
        <v>6.5173611111097943E-2</v>
      </c>
      <c r="Q1445" s="35">
        <f t="shared" si="1002"/>
        <v>6.9518518518504477E-2</v>
      </c>
      <c r="R1445" s="35">
        <f t="shared" si="1003"/>
        <v>7.3863425925911011E-2</v>
      </c>
      <c r="S1445" s="35">
        <f t="shared" si="1004"/>
        <v>7.8208333333317531E-2</v>
      </c>
      <c r="T1445" s="35">
        <f t="shared" si="1005"/>
        <v>8.2553240740724065E-2</v>
      </c>
      <c r="U1445" s="36">
        <f t="shared" si="1006"/>
        <v>8.68981481481306E-2</v>
      </c>
      <c r="V1445" s="35">
        <f t="shared" si="1007"/>
        <v>9.124305555553712E-2</v>
      </c>
      <c r="W1445" s="37">
        <f t="shared" si="1008"/>
        <v>9.1655821759240738E-2</v>
      </c>
      <c r="X1445" s="35">
        <f t="shared" si="1009"/>
        <v>9.5587962962943654E-2</v>
      </c>
      <c r="Y1445" s="35">
        <f t="shared" si="1010"/>
        <v>9.9932870370350188E-2</v>
      </c>
      <c r="Z1445" s="35">
        <f t="shared" si="1011"/>
        <v>0.10427777777775671</v>
      </c>
      <c r="AA1445" s="36">
        <f t="shared" si="1012"/>
        <v>0.10862268518516324</v>
      </c>
      <c r="AB1445" s="35">
        <f t="shared" si="1013"/>
        <v>0.11296759259256978</v>
      </c>
      <c r="AC1445" s="35">
        <f t="shared" si="1014"/>
        <v>0.11731249999997631</v>
      </c>
      <c r="AD1445" s="35">
        <f t="shared" si="1015"/>
        <v>0.12165740740738283</v>
      </c>
      <c r="AE1445" s="35">
        <f t="shared" si="1016"/>
        <v>0.12600231481478935</v>
      </c>
      <c r="AF1445" s="36">
        <f t="shared" si="1017"/>
        <v>0.13034722222219589</v>
      </c>
      <c r="AG1445" s="35">
        <f t="shared" si="1018"/>
        <v>0.13469212962960242</v>
      </c>
      <c r="AH1445" s="35">
        <f t="shared" si="1019"/>
        <v>0.13903703703700895</v>
      </c>
      <c r="AI1445" s="35">
        <f t="shared" si="1020"/>
        <v>0.14338194444441549</v>
      </c>
      <c r="AJ1445" s="35">
        <f t="shared" si="1021"/>
        <v>0.14772685185182202</v>
      </c>
      <c r="AK1445" s="36">
        <f t="shared" si="1022"/>
        <v>0.15207175925922856</v>
      </c>
      <c r="AL1445" s="35">
        <f t="shared" si="1023"/>
        <v>0.15641666666663506</v>
      </c>
      <c r="AM1445" s="35">
        <f t="shared" si="1024"/>
        <v>0.1607615740740416</v>
      </c>
      <c r="AN1445" s="35">
        <f t="shared" si="1025"/>
        <v>0.16510648148144813</v>
      </c>
      <c r="AO1445" s="35">
        <f t="shared" si="1026"/>
        <v>0.16945138888885466</v>
      </c>
      <c r="AP1445" s="36">
        <f t="shared" si="1027"/>
        <v>0.1737962962962612</v>
      </c>
      <c r="AQ1445" s="35">
        <f t="shared" si="1028"/>
        <v>0.17814120370366773</v>
      </c>
      <c r="AR1445" s="35">
        <f t="shared" si="1029"/>
        <v>0.18248611111107424</v>
      </c>
      <c r="AS1445" s="38">
        <f t="shared" si="1030"/>
        <v>0.18333336805551853</v>
      </c>
      <c r="AU1445" s="33">
        <v>4.3449074074065298E-3</v>
      </c>
    </row>
    <row r="1446" spans="1:47">
      <c r="A1446" s="33">
        <v>4.3460648148139196E-3</v>
      </c>
      <c r="B1446" s="34">
        <v>4.3460648148139196E-3</v>
      </c>
      <c r="C1446" s="35">
        <f t="shared" si="1031"/>
        <v>8.6921296296278393E-3</v>
      </c>
      <c r="D1446" s="35">
        <f t="shared" si="989"/>
        <v>1.3038194444441759E-2</v>
      </c>
      <c r="E1446" s="35">
        <f t="shared" si="990"/>
        <v>1.7384259259255679E-2</v>
      </c>
      <c r="F1446" s="36">
        <f t="shared" si="991"/>
        <v>2.17303240740696E-2</v>
      </c>
      <c r="G1446" s="35">
        <f t="shared" si="992"/>
        <v>2.6076388888883518E-2</v>
      </c>
      <c r="H1446" s="35">
        <f t="shared" si="993"/>
        <v>3.0422453703697436E-2</v>
      </c>
      <c r="I1446" s="35">
        <f t="shared" si="994"/>
        <v>3.4768518518511357E-2</v>
      </c>
      <c r="J1446" s="35">
        <f t="shared" si="995"/>
        <v>3.9114583333325278E-2</v>
      </c>
      <c r="K1446" s="36">
        <f t="shared" si="996"/>
        <v>4.34606481481392E-2</v>
      </c>
      <c r="L1446" s="35">
        <f t="shared" si="997"/>
        <v>4.7806712962953114E-2</v>
      </c>
      <c r="M1446" s="35">
        <f t="shared" si="998"/>
        <v>5.2152777777767036E-2</v>
      </c>
      <c r="N1446" s="35">
        <f t="shared" si="999"/>
        <v>5.6498842592580957E-2</v>
      </c>
      <c r="O1446" s="35">
        <f t="shared" si="1000"/>
        <v>6.0844907407394871E-2</v>
      </c>
      <c r="P1446" s="36">
        <f t="shared" si="1001"/>
        <v>6.5190972222208793E-2</v>
      </c>
      <c r="Q1446" s="35">
        <f t="shared" si="1002"/>
        <v>6.9537037037022714E-2</v>
      </c>
      <c r="R1446" s="35">
        <f t="shared" si="1003"/>
        <v>7.3883101851836636E-2</v>
      </c>
      <c r="S1446" s="35">
        <f t="shared" si="1004"/>
        <v>7.8229166666650557E-2</v>
      </c>
      <c r="T1446" s="35">
        <f t="shared" si="1005"/>
        <v>8.2575231481464478E-2</v>
      </c>
      <c r="U1446" s="36">
        <f t="shared" si="1006"/>
        <v>8.69212962962784E-2</v>
      </c>
      <c r="V1446" s="35">
        <f t="shared" si="1007"/>
        <v>9.1267361111092307E-2</v>
      </c>
      <c r="W1446" s="37">
        <f t="shared" si="1008"/>
        <v>9.1680237268499623E-2</v>
      </c>
      <c r="X1446" s="35">
        <f t="shared" si="1009"/>
        <v>9.5613425925906229E-2</v>
      </c>
      <c r="Y1446" s="35">
        <f t="shared" si="1010"/>
        <v>9.995949074072015E-2</v>
      </c>
      <c r="Z1446" s="35">
        <f t="shared" si="1011"/>
        <v>0.10430555555553407</v>
      </c>
      <c r="AA1446" s="36">
        <f t="shared" si="1012"/>
        <v>0.10865162037034799</v>
      </c>
      <c r="AB1446" s="35">
        <f t="shared" si="1013"/>
        <v>0.11299768518516191</v>
      </c>
      <c r="AC1446" s="35">
        <f t="shared" si="1014"/>
        <v>0.11734374999997584</v>
      </c>
      <c r="AD1446" s="35">
        <f t="shared" si="1015"/>
        <v>0.12168981481478974</v>
      </c>
      <c r="AE1446" s="35">
        <f t="shared" si="1016"/>
        <v>0.12603587962960366</v>
      </c>
      <c r="AF1446" s="36">
        <f t="shared" si="1017"/>
        <v>0.13038194444441759</v>
      </c>
      <c r="AG1446" s="35">
        <f t="shared" si="1018"/>
        <v>0.13472800925923151</v>
      </c>
      <c r="AH1446" s="35">
        <f t="shared" si="1019"/>
        <v>0.13907407407404543</v>
      </c>
      <c r="AI1446" s="35">
        <f t="shared" si="1020"/>
        <v>0.14342013888885935</v>
      </c>
      <c r="AJ1446" s="35">
        <f t="shared" si="1021"/>
        <v>0.14776620370367327</v>
      </c>
      <c r="AK1446" s="36">
        <f t="shared" si="1022"/>
        <v>0.15211226851848719</v>
      </c>
      <c r="AL1446" s="35">
        <f t="shared" si="1023"/>
        <v>0.15645833333330111</v>
      </c>
      <c r="AM1446" s="35">
        <f t="shared" si="1024"/>
        <v>0.16080439814811504</v>
      </c>
      <c r="AN1446" s="35">
        <f t="shared" si="1025"/>
        <v>0.16515046296292896</v>
      </c>
      <c r="AO1446" s="35">
        <f t="shared" si="1026"/>
        <v>0.16949652777774288</v>
      </c>
      <c r="AP1446" s="36">
        <f t="shared" si="1027"/>
        <v>0.1738425925925568</v>
      </c>
      <c r="AQ1446" s="35">
        <f t="shared" si="1028"/>
        <v>0.17818865740737069</v>
      </c>
      <c r="AR1446" s="35">
        <f t="shared" si="1029"/>
        <v>0.18253472222218461</v>
      </c>
      <c r="AS1446" s="38">
        <f t="shared" si="1030"/>
        <v>0.18338220486107334</v>
      </c>
      <c r="AU1446" s="33">
        <v>4.3460648148139196E-3</v>
      </c>
    </row>
    <row r="1447" spans="1:47">
      <c r="A1447" s="33">
        <v>4.3472222222213303E-3</v>
      </c>
      <c r="B1447" s="34">
        <v>4.3472222222213303E-3</v>
      </c>
      <c r="C1447" s="35">
        <f t="shared" si="1031"/>
        <v>8.6944444444426606E-3</v>
      </c>
      <c r="D1447" s="35">
        <f t="shared" si="989"/>
        <v>1.3041666666663992E-2</v>
      </c>
      <c r="E1447" s="35">
        <f t="shared" si="990"/>
        <v>1.7388888888885321E-2</v>
      </c>
      <c r="F1447" s="36">
        <f t="shared" si="991"/>
        <v>2.1736111111106651E-2</v>
      </c>
      <c r="G1447" s="35">
        <f t="shared" si="992"/>
        <v>2.6083333333327983E-2</v>
      </c>
      <c r="H1447" s="35">
        <f t="shared" si="993"/>
        <v>3.0430555555549313E-2</v>
      </c>
      <c r="I1447" s="35">
        <f t="shared" si="994"/>
        <v>3.4777777777770642E-2</v>
      </c>
      <c r="J1447" s="35">
        <f t="shared" si="995"/>
        <v>3.9124999999991972E-2</v>
      </c>
      <c r="K1447" s="36">
        <f t="shared" si="996"/>
        <v>4.3472222222213301E-2</v>
      </c>
      <c r="L1447" s="35">
        <f t="shared" si="997"/>
        <v>4.7819444444434631E-2</v>
      </c>
      <c r="M1447" s="35">
        <f t="shared" si="998"/>
        <v>5.2166666666655967E-2</v>
      </c>
      <c r="N1447" s="35">
        <f t="shared" si="999"/>
        <v>5.6513888888877296E-2</v>
      </c>
      <c r="O1447" s="35">
        <f t="shared" si="1000"/>
        <v>6.0861111111098626E-2</v>
      </c>
      <c r="P1447" s="36">
        <f t="shared" si="1001"/>
        <v>6.5208333333319948E-2</v>
      </c>
      <c r="Q1447" s="35">
        <f t="shared" si="1002"/>
        <v>6.9555555555541285E-2</v>
      </c>
      <c r="R1447" s="35">
        <f t="shared" si="1003"/>
        <v>7.3902777777762621E-2</v>
      </c>
      <c r="S1447" s="35">
        <f t="shared" si="1004"/>
        <v>7.8249999999983944E-2</v>
      </c>
      <c r="T1447" s="35">
        <f t="shared" si="1005"/>
        <v>8.259722222220528E-2</v>
      </c>
      <c r="U1447" s="36">
        <f t="shared" si="1006"/>
        <v>8.6944444444426602E-2</v>
      </c>
      <c r="V1447" s="35">
        <f t="shared" si="1007"/>
        <v>9.1291666666647939E-2</v>
      </c>
      <c r="W1447" s="37">
        <f t="shared" si="1008"/>
        <v>9.1704652777758952E-2</v>
      </c>
      <c r="X1447" s="35">
        <f t="shared" si="1009"/>
        <v>9.5638888888869261E-2</v>
      </c>
      <c r="Y1447" s="35">
        <f t="shared" si="1010"/>
        <v>9.9986111111090598E-2</v>
      </c>
      <c r="Z1447" s="35">
        <f t="shared" si="1011"/>
        <v>0.10433333333331193</v>
      </c>
      <c r="AA1447" s="36">
        <f t="shared" si="1012"/>
        <v>0.10868055555553326</v>
      </c>
      <c r="AB1447" s="35">
        <f t="shared" si="1013"/>
        <v>0.11302777777775459</v>
      </c>
      <c r="AC1447" s="35">
        <f t="shared" si="1014"/>
        <v>0.11737499999997592</v>
      </c>
      <c r="AD1447" s="35">
        <f t="shared" si="1015"/>
        <v>0.12172222222219725</v>
      </c>
      <c r="AE1447" s="35">
        <f t="shared" si="1016"/>
        <v>0.12606944444441859</v>
      </c>
      <c r="AF1447" s="36">
        <f t="shared" si="1017"/>
        <v>0.1304166666666399</v>
      </c>
      <c r="AG1447" s="35">
        <f t="shared" si="1018"/>
        <v>0.13476388888886123</v>
      </c>
      <c r="AH1447" s="35">
        <f t="shared" si="1019"/>
        <v>0.13911111111108257</v>
      </c>
      <c r="AI1447" s="35">
        <f t="shared" si="1020"/>
        <v>0.14345833333330391</v>
      </c>
      <c r="AJ1447" s="35">
        <f t="shared" si="1021"/>
        <v>0.14780555555552524</v>
      </c>
      <c r="AK1447" s="36">
        <f t="shared" si="1022"/>
        <v>0.15215277777774655</v>
      </c>
      <c r="AL1447" s="35">
        <f t="shared" si="1023"/>
        <v>0.15649999999996789</v>
      </c>
      <c r="AM1447" s="35">
        <f t="shared" si="1024"/>
        <v>0.16084722222218922</v>
      </c>
      <c r="AN1447" s="35">
        <f t="shared" si="1025"/>
        <v>0.16519444444441056</v>
      </c>
      <c r="AO1447" s="35">
        <f t="shared" si="1026"/>
        <v>0.16954166666663187</v>
      </c>
      <c r="AP1447" s="36">
        <f t="shared" si="1027"/>
        <v>0.1738888888888532</v>
      </c>
      <c r="AQ1447" s="35">
        <f t="shared" si="1028"/>
        <v>0.17823611111107454</v>
      </c>
      <c r="AR1447" s="35">
        <f t="shared" si="1029"/>
        <v>0.18258333333329588</v>
      </c>
      <c r="AS1447" s="38">
        <f t="shared" si="1030"/>
        <v>0.18343104166662905</v>
      </c>
      <c r="AU1447" s="33">
        <v>4.3472222222213303E-3</v>
      </c>
    </row>
    <row r="1448" spans="1:47">
      <c r="A1448" s="33">
        <v>4.3483796296287496E-3</v>
      </c>
      <c r="B1448" s="34">
        <v>4.3483796296287496E-3</v>
      </c>
      <c r="C1448" s="35">
        <f t="shared" si="1031"/>
        <v>8.6967592592574992E-3</v>
      </c>
      <c r="D1448" s="35">
        <f t="shared" si="989"/>
        <v>1.3045138888886249E-2</v>
      </c>
      <c r="E1448" s="35">
        <f t="shared" si="990"/>
        <v>1.7393518518514998E-2</v>
      </c>
      <c r="F1448" s="36">
        <f t="shared" si="991"/>
        <v>2.174189814814375E-2</v>
      </c>
      <c r="G1448" s="35">
        <f t="shared" si="992"/>
        <v>2.6090277777772498E-2</v>
      </c>
      <c r="H1448" s="35">
        <f t="shared" si="993"/>
        <v>3.0438657407401246E-2</v>
      </c>
      <c r="I1448" s="35">
        <f t="shared" si="994"/>
        <v>3.4787037037029997E-2</v>
      </c>
      <c r="J1448" s="35">
        <f t="shared" si="995"/>
        <v>3.9135416666658748E-2</v>
      </c>
      <c r="K1448" s="36">
        <f t="shared" si="996"/>
        <v>4.34837962962875E-2</v>
      </c>
      <c r="L1448" s="35">
        <f t="shared" si="997"/>
        <v>4.7832175925916244E-2</v>
      </c>
      <c r="M1448" s="35">
        <f t="shared" si="998"/>
        <v>5.2180555555544995E-2</v>
      </c>
      <c r="N1448" s="35">
        <f t="shared" si="999"/>
        <v>5.6528935185173747E-2</v>
      </c>
      <c r="O1448" s="35">
        <f t="shared" si="1000"/>
        <v>6.0877314814802491E-2</v>
      </c>
      <c r="P1448" s="36">
        <f t="shared" si="1001"/>
        <v>6.5225694444431243E-2</v>
      </c>
      <c r="Q1448" s="35">
        <f t="shared" si="1002"/>
        <v>6.9574074074059994E-2</v>
      </c>
      <c r="R1448" s="35">
        <f t="shared" si="1003"/>
        <v>7.3922453703688745E-2</v>
      </c>
      <c r="S1448" s="35">
        <f t="shared" si="1004"/>
        <v>7.8270833333317497E-2</v>
      </c>
      <c r="T1448" s="35">
        <f t="shared" si="1005"/>
        <v>8.2619212962946248E-2</v>
      </c>
      <c r="U1448" s="36">
        <f t="shared" si="1006"/>
        <v>8.6967592592574999E-2</v>
      </c>
      <c r="V1448" s="35">
        <f t="shared" si="1007"/>
        <v>9.1315972222203737E-2</v>
      </c>
      <c r="W1448" s="37">
        <f t="shared" si="1008"/>
        <v>9.1729068287018461E-2</v>
      </c>
      <c r="X1448" s="35">
        <f t="shared" si="1009"/>
        <v>9.5664351851832488E-2</v>
      </c>
      <c r="Y1448" s="35">
        <f t="shared" si="1010"/>
        <v>0.10001273148146124</v>
      </c>
      <c r="Z1448" s="35">
        <f t="shared" si="1011"/>
        <v>0.10436111111108999</v>
      </c>
      <c r="AA1448" s="36">
        <f t="shared" si="1012"/>
        <v>0.10870949074071874</v>
      </c>
      <c r="AB1448" s="35">
        <f t="shared" si="1013"/>
        <v>0.11305787037034749</v>
      </c>
      <c r="AC1448" s="35">
        <f t="shared" si="1014"/>
        <v>0.11740624999997624</v>
      </c>
      <c r="AD1448" s="35">
        <f t="shared" si="1015"/>
        <v>0.12175462962960498</v>
      </c>
      <c r="AE1448" s="35">
        <f t="shared" si="1016"/>
        <v>0.12610300925923373</v>
      </c>
      <c r="AF1448" s="36">
        <f t="shared" si="1017"/>
        <v>0.13045138888886249</v>
      </c>
      <c r="AG1448" s="35">
        <f t="shared" si="1018"/>
        <v>0.13479976851849124</v>
      </c>
      <c r="AH1448" s="35">
        <f t="shared" si="1019"/>
        <v>0.13914814814811999</v>
      </c>
      <c r="AI1448" s="35">
        <f t="shared" si="1020"/>
        <v>0.14349652777774874</v>
      </c>
      <c r="AJ1448" s="35">
        <f t="shared" si="1021"/>
        <v>0.14784490740737749</v>
      </c>
      <c r="AK1448" s="36">
        <f t="shared" si="1022"/>
        <v>0.15219328703700624</v>
      </c>
      <c r="AL1448" s="35">
        <f t="shared" si="1023"/>
        <v>0.15654166666663499</v>
      </c>
      <c r="AM1448" s="35">
        <f t="shared" si="1024"/>
        <v>0.16089004629626374</v>
      </c>
      <c r="AN1448" s="35">
        <f t="shared" si="1025"/>
        <v>0.1652384259258925</v>
      </c>
      <c r="AO1448" s="35">
        <f t="shared" si="1026"/>
        <v>0.16958680555552125</v>
      </c>
      <c r="AP1448" s="36">
        <f t="shared" si="1027"/>
        <v>0.17393518518515</v>
      </c>
      <c r="AQ1448" s="35">
        <f t="shared" si="1028"/>
        <v>0.17828356481477872</v>
      </c>
      <c r="AR1448" s="35">
        <f t="shared" si="1029"/>
        <v>0.18263194444440747</v>
      </c>
      <c r="AS1448" s="38">
        <f t="shared" si="1030"/>
        <v>0.18347987847218508</v>
      </c>
      <c r="AU1448" s="33">
        <v>4.3483796296287496E-3</v>
      </c>
    </row>
    <row r="1449" spans="1:47">
      <c r="A1449" s="33">
        <v>4.3495370370361499E-3</v>
      </c>
      <c r="B1449" s="34">
        <v>4.3495370370361499E-3</v>
      </c>
      <c r="C1449" s="35">
        <f t="shared" si="1031"/>
        <v>8.6990740740722997E-3</v>
      </c>
      <c r="D1449" s="35">
        <f t="shared" si="989"/>
        <v>1.304861111110845E-2</v>
      </c>
      <c r="E1449" s="35">
        <f t="shared" si="990"/>
        <v>1.7398148148144599E-2</v>
      </c>
      <c r="F1449" s="36">
        <f t="shared" si="991"/>
        <v>2.1747685185180748E-2</v>
      </c>
      <c r="G1449" s="35">
        <f t="shared" si="992"/>
        <v>2.6097222222216901E-2</v>
      </c>
      <c r="H1449" s="35">
        <f t="shared" si="993"/>
        <v>3.044675925925305E-2</v>
      </c>
      <c r="I1449" s="35">
        <f t="shared" si="994"/>
        <v>3.4796296296289199E-2</v>
      </c>
      <c r="J1449" s="35">
        <f t="shared" si="995"/>
        <v>3.9145833333325351E-2</v>
      </c>
      <c r="K1449" s="36">
        <f t="shared" si="996"/>
        <v>4.3495370370361497E-2</v>
      </c>
      <c r="L1449" s="35">
        <f t="shared" si="997"/>
        <v>4.7844907407397649E-2</v>
      </c>
      <c r="M1449" s="35">
        <f t="shared" si="998"/>
        <v>5.2194444444433802E-2</v>
      </c>
      <c r="N1449" s="35">
        <f t="shared" si="999"/>
        <v>5.6543981481469947E-2</v>
      </c>
      <c r="O1449" s="35">
        <f t="shared" si="1000"/>
        <v>6.08935185185061E-2</v>
      </c>
      <c r="P1449" s="36">
        <f t="shared" si="1001"/>
        <v>6.5243055555542245E-2</v>
      </c>
      <c r="Q1449" s="35">
        <f t="shared" si="1002"/>
        <v>6.9592592592578398E-2</v>
      </c>
      <c r="R1449" s="35">
        <f t="shared" si="1003"/>
        <v>7.394212962961455E-2</v>
      </c>
      <c r="S1449" s="35">
        <f t="shared" si="1004"/>
        <v>7.8291666666650703E-2</v>
      </c>
      <c r="T1449" s="35">
        <f t="shared" si="1005"/>
        <v>8.2641203703686841E-2</v>
      </c>
      <c r="U1449" s="36">
        <f t="shared" si="1006"/>
        <v>8.6990740740722994E-2</v>
      </c>
      <c r="V1449" s="35">
        <f t="shared" si="1007"/>
        <v>9.1340277777759146E-2</v>
      </c>
      <c r="W1449" s="37">
        <f t="shared" si="1008"/>
        <v>9.1753483796277582E-2</v>
      </c>
      <c r="X1449" s="35">
        <f t="shared" si="1009"/>
        <v>9.5689814814795299E-2</v>
      </c>
      <c r="Y1449" s="35">
        <f t="shared" si="1010"/>
        <v>0.10003935185183145</v>
      </c>
      <c r="Z1449" s="35">
        <f t="shared" si="1011"/>
        <v>0.1043888888888676</v>
      </c>
      <c r="AA1449" s="36">
        <f t="shared" si="1012"/>
        <v>0.10873842592590374</v>
      </c>
      <c r="AB1449" s="35">
        <f t="shared" si="1013"/>
        <v>0.11308796296293989</v>
      </c>
      <c r="AC1449" s="35">
        <f t="shared" si="1014"/>
        <v>0.11743749999997605</v>
      </c>
      <c r="AD1449" s="35">
        <f t="shared" si="1015"/>
        <v>0.1217870370370122</v>
      </c>
      <c r="AE1449" s="35">
        <f t="shared" si="1016"/>
        <v>0.12613657407404835</v>
      </c>
      <c r="AF1449" s="36">
        <f t="shared" si="1017"/>
        <v>0.13048611111108449</v>
      </c>
      <c r="AG1449" s="35">
        <f t="shared" si="1018"/>
        <v>0.13483564814812066</v>
      </c>
      <c r="AH1449" s="35">
        <f t="shared" si="1019"/>
        <v>0.1391851851851568</v>
      </c>
      <c r="AI1449" s="35">
        <f t="shared" si="1020"/>
        <v>0.14353472222219293</v>
      </c>
      <c r="AJ1449" s="35">
        <f t="shared" si="1021"/>
        <v>0.1478842592592291</v>
      </c>
      <c r="AK1449" s="36">
        <f t="shared" si="1022"/>
        <v>0.15223379629626524</v>
      </c>
      <c r="AL1449" s="35">
        <f t="shared" si="1023"/>
        <v>0.15658333333330141</v>
      </c>
      <c r="AM1449" s="35">
        <f t="shared" si="1024"/>
        <v>0.16093287037033754</v>
      </c>
      <c r="AN1449" s="35">
        <f t="shared" si="1025"/>
        <v>0.16528240740737368</v>
      </c>
      <c r="AO1449" s="35">
        <f t="shared" si="1026"/>
        <v>0.16963194444440985</v>
      </c>
      <c r="AP1449" s="36">
        <f t="shared" si="1027"/>
        <v>0.17398148148144599</v>
      </c>
      <c r="AQ1449" s="35">
        <f t="shared" si="1028"/>
        <v>0.17833101851848215</v>
      </c>
      <c r="AR1449" s="35">
        <f t="shared" si="1029"/>
        <v>0.18268055555551829</v>
      </c>
      <c r="AS1449" s="38">
        <f t="shared" si="1030"/>
        <v>0.18352871527774034</v>
      </c>
      <c r="AU1449" s="33">
        <v>4.3495370370361499E-3</v>
      </c>
    </row>
    <row r="1450" spans="1:47">
      <c r="A1450" s="33">
        <v>4.3506944444435596E-3</v>
      </c>
      <c r="B1450" s="34">
        <v>4.3506944444435596E-3</v>
      </c>
      <c r="C1450" s="35">
        <f t="shared" si="1031"/>
        <v>8.7013888888871193E-3</v>
      </c>
      <c r="D1450" s="35">
        <f t="shared" si="989"/>
        <v>1.3052083333330678E-2</v>
      </c>
      <c r="E1450" s="35">
        <f t="shared" si="990"/>
        <v>1.7402777777774239E-2</v>
      </c>
      <c r="F1450" s="36">
        <f t="shared" si="991"/>
        <v>2.1753472222217799E-2</v>
      </c>
      <c r="G1450" s="35">
        <f t="shared" si="992"/>
        <v>2.6104166666661356E-2</v>
      </c>
      <c r="H1450" s="35">
        <f t="shared" si="993"/>
        <v>3.0454861111104917E-2</v>
      </c>
      <c r="I1450" s="35">
        <f t="shared" si="994"/>
        <v>3.4805555555548477E-2</v>
      </c>
      <c r="J1450" s="35">
        <f t="shared" si="995"/>
        <v>3.9156249999992038E-2</v>
      </c>
      <c r="K1450" s="36">
        <f t="shared" si="996"/>
        <v>4.3506944444435598E-2</v>
      </c>
      <c r="L1450" s="35">
        <f t="shared" si="997"/>
        <v>4.7857638888879159E-2</v>
      </c>
      <c r="M1450" s="35">
        <f t="shared" si="998"/>
        <v>5.2208333333322712E-2</v>
      </c>
      <c r="N1450" s="35">
        <f t="shared" si="999"/>
        <v>5.6559027777766273E-2</v>
      </c>
      <c r="O1450" s="35">
        <f t="shared" si="1000"/>
        <v>6.0909722222209833E-2</v>
      </c>
      <c r="P1450" s="36">
        <f t="shared" si="1001"/>
        <v>6.5260416666653401E-2</v>
      </c>
      <c r="Q1450" s="35">
        <f t="shared" si="1002"/>
        <v>6.9611111111096954E-2</v>
      </c>
      <c r="R1450" s="35">
        <f t="shared" si="1003"/>
        <v>7.3961805555540508E-2</v>
      </c>
      <c r="S1450" s="35">
        <f t="shared" si="1004"/>
        <v>7.8312499999984075E-2</v>
      </c>
      <c r="T1450" s="35">
        <f t="shared" si="1005"/>
        <v>8.2663194444427629E-2</v>
      </c>
      <c r="U1450" s="36">
        <f t="shared" si="1006"/>
        <v>8.7013888888871196E-2</v>
      </c>
      <c r="V1450" s="35">
        <f t="shared" si="1007"/>
        <v>9.136458333331475E-2</v>
      </c>
      <c r="W1450" s="37">
        <f t="shared" si="1008"/>
        <v>9.1777899305536884E-2</v>
      </c>
      <c r="X1450" s="35">
        <f t="shared" si="1009"/>
        <v>9.5715277777758317E-2</v>
      </c>
      <c r="Y1450" s="35">
        <f t="shared" si="1010"/>
        <v>0.10006597222220187</v>
      </c>
      <c r="Z1450" s="35">
        <f t="shared" si="1011"/>
        <v>0.10441666666664542</v>
      </c>
      <c r="AA1450" s="36">
        <f t="shared" si="1012"/>
        <v>0.10876736111108899</v>
      </c>
      <c r="AB1450" s="35">
        <f t="shared" si="1013"/>
        <v>0.11311805555553255</v>
      </c>
      <c r="AC1450" s="35">
        <f t="shared" si="1014"/>
        <v>0.11746874999997611</v>
      </c>
      <c r="AD1450" s="35">
        <f t="shared" si="1015"/>
        <v>0.12181944444441967</v>
      </c>
      <c r="AE1450" s="35">
        <f t="shared" si="1016"/>
        <v>0.12617013888886322</v>
      </c>
      <c r="AF1450" s="36">
        <f t="shared" si="1017"/>
        <v>0.1305208333333068</v>
      </c>
      <c r="AG1450" s="35">
        <f t="shared" si="1018"/>
        <v>0.13487152777775036</v>
      </c>
      <c r="AH1450" s="35">
        <f t="shared" si="1019"/>
        <v>0.13922222222219391</v>
      </c>
      <c r="AI1450" s="35">
        <f t="shared" si="1020"/>
        <v>0.14357291666663746</v>
      </c>
      <c r="AJ1450" s="35">
        <f t="shared" si="1021"/>
        <v>0.14792361111108102</v>
      </c>
      <c r="AK1450" s="36">
        <f t="shared" si="1022"/>
        <v>0.1522743055555246</v>
      </c>
      <c r="AL1450" s="35">
        <f t="shared" si="1023"/>
        <v>0.15662499999996815</v>
      </c>
      <c r="AM1450" s="35">
        <f t="shared" si="1024"/>
        <v>0.1609756944444117</v>
      </c>
      <c r="AN1450" s="35">
        <f t="shared" si="1025"/>
        <v>0.16532638888885526</v>
      </c>
      <c r="AO1450" s="35">
        <f t="shared" si="1026"/>
        <v>0.16967708333329884</v>
      </c>
      <c r="AP1450" s="36">
        <f t="shared" si="1027"/>
        <v>0.17402777777774239</v>
      </c>
      <c r="AQ1450" s="35">
        <f t="shared" si="1028"/>
        <v>0.17837847222218595</v>
      </c>
      <c r="AR1450" s="35">
        <f t="shared" si="1029"/>
        <v>0.1827291666666295</v>
      </c>
      <c r="AS1450" s="38">
        <f t="shared" si="1030"/>
        <v>0.18357755208329601</v>
      </c>
      <c r="AU1450" s="33">
        <v>4.3506944444435596E-3</v>
      </c>
    </row>
    <row r="1451" spans="1:47">
      <c r="A1451" s="33">
        <v>4.3518518518509703E-3</v>
      </c>
      <c r="B1451" s="34">
        <v>4.3518518518509703E-3</v>
      </c>
      <c r="C1451" s="35">
        <f t="shared" si="1031"/>
        <v>8.7037037037019406E-3</v>
      </c>
      <c r="D1451" s="35">
        <f t="shared" si="989"/>
        <v>1.3055555555552911E-2</v>
      </c>
      <c r="E1451" s="35">
        <f t="shared" si="990"/>
        <v>1.7407407407403881E-2</v>
      </c>
      <c r="F1451" s="36">
        <f t="shared" si="991"/>
        <v>2.175925925925485E-2</v>
      </c>
      <c r="G1451" s="35">
        <f t="shared" si="992"/>
        <v>2.6111111111105822E-2</v>
      </c>
      <c r="H1451" s="35">
        <f t="shared" si="993"/>
        <v>3.0462962962956794E-2</v>
      </c>
      <c r="I1451" s="35">
        <f t="shared" si="994"/>
        <v>3.4814814814807762E-2</v>
      </c>
      <c r="J1451" s="35">
        <f t="shared" si="995"/>
        <v>3.9166666666658731E-2</v>
      </c>
      <c r="K1451" s="36">
        <f t="shared" si="996"/>
        <v>4.35185185185097E-2</v>
      </c>
      <c r="L1451" s="35">
        <f t="shared" si="997"/>
        <v>4.7870370370360675E-2</v>
      </c>
      <c r="M1451" s="35">
        <f t="shared" si="998"/>
        <v>5.2222222222211644E-2</v>
      </c>
      <c r="N1451" s="35">
        <f t="shared" si="999"/>
        <v>5.6574074074062612E-2</v>
      </c>
      <c r="O1451" s="35">
        <f t="shared" si="1000"/>
        <v>6.0925925925913588E-2</v>
      </c>
      <c r="P1451" s="36">
        <f t="shared" si="1001"/>
        <v>6.5277777777764556E-2</v>
      </c>
      <c r="Q1451" s="35">
        <f t="shared" si="1002"/>
        <v>6.9629629629615525E-2</v>
      </c>
      <c r="R1451" s="35">
        <f t="shared" si="1003"/>
        <v>7.3981481481466493E-2</v>
      </c>
      <c r="S1451" s="35">
        <f t="shared" si="1004"/>
        <v>7.8333333333317462E-2</v>
      </c>
      <c r="T1451" s="35">
        <f t="shared" si="1005"/>
        <v>8.2685185185168431E-2</v>
      </c>
      <c r="U1451" s="36">
        <f t="shared" si="1006"/>
        <v>8.7037037037019399E-2</v>
      </c>
      <c r="V1451" s="35">
        <f t="shared" si="1007"/>
        <v>9.1388888888870382E-2</v>
      </c>
      <c r="W1451" s="37">
        <f t="shared" si="1008"/>
        <v>9.1802314814796213E-2</v>
      </c>
      <c r="X1451" s="35">
        <f t="shared" si="1009"/>
        <v>9.574074074072135E-2</v>
      </c>
      <c r="Y1451" s="35">
        <f t="shared" si="1010"/>
        <v>0.10009259259257232</v>
      </c>
      <c r="Z1451" s="35">
        <f t="shared" si="1011"/>
        <v>0.10444444444442329</v>
      </c>
      <c r="AA1451" s="36">
        <f t="shared" si="1012"/>
        <v>0.10879629629627426</v>
      </c>
      <c r="AB1451" s="35">
        <f t="shared" si="1013"/>
        <v>0.11314814814812522</v>
      </c>
      <c r="AC1451" s="35">
        <f t="shared" si="1014"/>
        <v>0.11749999999997619</v>
      </c>
      <c r="AD1451" s="35">
        <f t="shared" si="1015"/>
        <v>0.12185185185182718</v>
      </c>
      <c r="AE1451" s="35">
        <f t="shared" si="1016"/>
        <v>0.12620370370367814</v>
      </c>
      <c r="AF1451" s="36">
        <f t="shared" si="1017"/>
        <v>0.13055555555552911</v>
      </c>
      <c r="AG1451" s="35">
        <f t="shared" si="1018"/>
        <v>0.13490740740738008</v>
      </c>
      <c r="AH1451" s="35">
        <f t="shared" si="1019"/>
        <v>0.13925925925923105</v>
      </c>
      <c r="AI1451" s="35">
        <f t="shared" si="1020"/>
        <v>0.14361111111108202</v>
      </c>
      <c r="AJ1451" s="35">
        <f t="shared" si="1021"/>
        <v>0.14796296296293299</v>
      </c>
      <c r="AK1451" s="36">
        <f t="shared" si="1022"/>
        <v>0.15231481481478396</v>
      </c>
      <c r="AL1451" s="35">
        <f t="shared" si="1023"/>
        <v>0.15666666666663492</v>
      </c>
      <c r="AM1451" s="35">
        <f t="shared" si="1024"/>
        <v>0.16101851851848589</v>
      </c>
      <c r="AN1451" s="35">
        <f t="shared" si="1025"/>
        <v>0.16537037037033686</v>
      </c>
      <c r="AO1451" s="35">
        <f t="shared" si="1026"/>
        <v>0.16972222222218783</v>
      </c>
      <c r="AP1451" s="36">
        <f t="shared" si="1027"/>
        <v>0.1740740740740388</v>
      </c>
      <c r="AQ1451" s="35">
        <f t="shared" si="1028"/>
        <v>0.17842592592588979</v>
      </c>
      <c r="AR1451" s="35">
        <f t="shared" si="1029"/>
        <v>0.18277777777774076</v>
      </c>
      <c r="AS1451" s="38">
        <f t="shared" si="1030"/>
        <v>0.18362638888885169</v>
      </c>
      <c r="AU1451" s="33">
        <v>4.3518518518509703E-3</v>
      </c>
    </row>
    <row r="1452" spans="1:47">
      <c r="A1452" s="33">
        <v>4.3530092592583697E-3</v>
      </c>
      <c r="B1452" s="34">
        <v>4.3530092592583697E-3</v>
      </c>
      <c r="C1452" s="35">
        <f t="shared" si="1031"/>
        <v>8.7060185185167394E-3</v>
      </c>
      <c r="D1452" s="35">
        <f t="shared" si="989"/>
        <v>1.3059027777775109E-2</v>
      </c>
      <c r="E1452" s="35">
        <f t="shared" si="990"/>
        <v>1.7412037037033479E-2</v>
      </c>
      <c r="F1452" s="36">
        <f t="shared" si="991"/>
        <v>2.1765046296291848E-2</v>
      </c>
      <c r="G1452" s="35">
        <f t="shared" si="992"/>
        <v>2.6118055555550218E-2</v>
      </c>
      <c r="H1452" s="35">
        <f t="shared" si="993"/>
        <v>3.0471064814808588E-2</v>
      </c>
      <c r="I1452" s="35">
        <f t="shared" si="994"/>
        <v>3.4824074074066957E-2</v>
      </c>
      <c r="J1452" s="35">
        <f t="shared" si="995"/>
        <v>3.9177083333325327E-2</v>
      </c>
      <c r="K1452" s="36">
        <f t="shared" si="996"/>
        <v>4.3530092592583697E-2</v>
      </c>
      <c r="L1452" s="35">
        <f t="shared" si="997"/>
        <v>4.7883101851842066E-2</v>
      </c>
      <c r="M1452" s="35">
        <f t="shared" si="998"/>
        <v>5.2236111111100436E-2</v>
      </c>
      <c r="N1452" s="35">
        <f t="shared" si="999"/>
        <v>5.6589120370358806E-2</v>
      </c>
      <c r="O1452" s="35">
        <f t="shared" si="1000"/>
        <v>6.0942129629617176E-2</v>
      </c>
      <c r="P1452" s="36">
        <f t="shared" si="1001"/>
        <v>6.5295138888875545E-2</v>
      </c>
      <c r="Q1452" s="35">
        <f t="shared" si="1002"/>
        <v>6.9648148148133915E-2</v>
      </c>
      <c r="R1452" s="35">
        <f t="shared" si="1003"/>
        <v>7.4001157407392285E-2</v>
      </c>
      <c r="S1452" s="35">
        <f t="shared" si="1004"/>
        <v>7.8354166666650654E-2</v>
      </c>
      <c r="T1452" s="35">
        <f t="shared" si="1005"/>
        <v>8.2707175925909024E-2</v>
      </c>
      <c r="U1452" s="36">
        <f t="shared" si="1006"/>
        <v>8.7060185185167394E-2</v>
      </c>
      <c r="V1452" s="35">
        <f t="shared" si="1007"/>
        <v>9.1413194444425763E-2</v>
      </c>
      <c r="W1452" s="37">
        <f t="shared" si="1008"/>
        <v>9.1826730324055306E-2</v>
      </c>
      <c r="X1452" s="35">
        <f t="shared" si="1009"/>
        <v>9.5766203703684133E-2</v>
      </c>
      <c r="Y1452" s="35">
        <f t="shared" si="1010"/>
        <v>0.1001192129629425</v>
      </c>
      <c r="Z1452" s="35">
        <f t="shared" si="1011"/>
        <v>0.10447222222220087</v>
      </c>
      <c r="AA1452" s="36">
        <f t="shared" si="1012"/>
        <v>0.10882523148145924</v>
      </c>
      <c r="AB1452" s="35">
        <f t="shared" si="1013"/>
        <v>0.11317824074071761</v>
      </c>
      <c r="AC1452" s="35">
        <f t="shared" si="1014"/>
        <v>0.11753124999997598</v>
      </c>
      <c r="AD1452" s="35">
        <f t="shared" si="1015"/>
        <v>0.12188425925923435</v>
      </c>
      <c r="AE1452" s="35">
        <f t="shared" si="1016"/>
        <v>0.12623726851849271</v>
      </c>
      <c r="AF1452" s="36">
        <f t="shared" si="1017"/>
        <v>0.13059027777775109</v>
      </c>
      <c r="AG1452" s="35">
        <f t="shared" si="1018"/>
        <v>0.13494328703700947</v>
      </c>
      <c r="AH1452" s="35">
        <f t="shared" si="1019"/>
        <v>0.13929629629626783</v>
      </c>
      <c r="AI1452" s="35">
        <f t="shared" si="1020"/>
        <v>0.14364930555552619</v>
      </c>
      <c r="AJ1452" s="35">
        <f t="shared" si="1021"/>
        <v>0.14800231481478457</v>
      </c>
      <c r="AK1452" s="36">
        <f t="shared" si="1022"/>
        <v>0.15235532407404295</v>
      </c>
      <c r="AL1452" s="35">
        <f t="shared" si="1023"/>
        <v>0.15670833333330131</v>
      </c>
      <c r="AM1452" s="35">
        <f t="shared" si="1024"/>
        <v>0.16106134259255966</v>
      </c>
      <c r="AN1452" s="35">
        <f t="shared" si="1025"/>
        <v>0.16541435185181805</v>
      </c>
      <c r="AO1452" s="35">
        <f t="shared" si="1026"/>
        <v>0.16976736111107643</v>
      </c>
      <c r="AP1452" s="36">
        <f t="shared" si="1027"/>
        <v>0.17412037037033479</v>
      </c>
      <c r="AQ1452" s="35">
        <f t="shared" si="1028"/>
        <v>0.17847337962959314</v>
      </c>
      <c r="AR1452" s="35">
        <f t="shared" si="1029"/>
        <v>0.18282638888885153</v>
      </c>
      <c r="AS1452" s="38">
        <f t="shared" si="1030"/>
        <v>0.18367522569440692</v>
      </c>
      <c r="AU1452" s="33">
        <v>4.3530092592583697E-3</v>
      </c>
    </row>
    <row r="1453" spans="1:47">
      <c r="A1453" s="33">
        <v>4.3541666666657803E-3</v>
      </c>
      <c r="B1453" s="34">
        <v>4.3541666666657803E-3</v>
      </c>
      <c r="C1453" s="35">
        <f t="shared" si="1031"/>
        <v>8.7083333333315607E-3</v>
      </c>
      <c r="D1453" s="35">
        <f t="shared" si="989"/>
        <v>1.306249999999734E-2</v>
      </c>
      <c r="E1453" s="35">
        <f t="shared" si="990"/>
        <v>1.7416666666663121E-2</v>
      </c>
      <c r="F1453" s="36">
        <f t="shared" si="991"/>
        <v>2.1770833333328903E-2</v>
      </c>
      <c r="G1453" s="35">
        <f t="shared" si="992"/>
        <v>2.612499999999468E-2</v>
      </c>
      <c r="H1453" s="35">
        <f t="shared" si="993"/>
        <v>3.0479166666660461E-2</v>
      </c>
      <c r="I1453" s="35">
        <f t="shared" si="994"/>
        <v>3.4833333333326243E-2</v>
      </c>
      <c r="J1453" s="35">
        <f t="shared" si="995"/>
        <v>3.918749999999202E-2</v>
      </c>
      <c r="K1453" s="36">
        <f t="shared" si="996"/>
        <v>4.3541666666657805E-2</v>
      </c>
      <c r="L1453" s="35">
        <f t="shared" si="997"/>
        <v>4.7895833333323583E-2</v>
      </c>
      <c r="M1453" s="35">
        <f t="shared" si="998"/>
        <v>5.2249999999989361E-2</v>
      </c>
      <c r="N1453" s="35">
        <f t="shared" si="999"/>
        <v>5.6604166666655145E-2</v>
      </c>
      <c r="O1453" s="35">
        <f t="shared" si="1000"/>
        <v>6.0958333333320923E-2</v>
      </c>
      <c r="P1453" s="36">
        <f t="shared" si="1001"/>
        <v>6.5312499999986701E-2</v>
      </c>
      <c r="Q1453" s="35">
        <f t="shared" si="1002"/>
        <v>6.9666666666652485E-2</v>
      </c>
      <c r="R1453" s="35">
        <f t="shared" si="1003"/>
        <v>7.402083333331827E-2</v>
      </c>
      <c r="S1453" s="35">
        <f t="shared" si="1004"/>
        <v>7.8374999999984041E-2</v>
      </c>
      <c r="T1453" s="35">
        <f t="shared" si="1005"/>
        <v>8.2729166666649825E-2</v>
      </c>
      <c r="U1453" s="36">
        <f t="shared" si="1006"/>
        <v>8.708333333331561E-2</v>
      </c>
      <c r="V1453" s="35">
        <f t="shared" si="1007"/>
        <v>9.1437499999981381E-2</v>
      </c>
      <c r="W1453" s="37">
        <f t="shared" si="1008"/>
        <v>9.1851145833314635E-2</v>
      </c>
      <c r="X1453" s="35">
        <f t="shared" si="1009"/>
        <v>9.5791666666647166E-2</v>
      </c>
      <c r="Y1453" s="35">
        <f t="shared" si="1010"/>
        <v>0.10014583333331295</v>
      </c>
      <c r="Z1453" s="35">
        <f t="shared" si="1011"/>
        <v>0.10449999999997872</v>
      </c>
      <c r="AA1453" s="36">
        <f t="shared" si="1012"/>
        <v>0.10885416666664451</v>
      </c>
      <c r="AB1453" s="35">
        <f t="shared" si="1013"/>
        <v>0.11320833333331029</v>
      </c>
      <c r="AC1453" s="35">
        <f t="shared" si="1014"/>
        <v>0.11756249999997608</v>
      </c>
      <c r="AD1453" s="35">
        <f t="shared" si="1015"/>
        <v>0.12191666666664185</v>
      </c>
      <c r="AE1453" s="35">
        <f t="shared" si="1016"/>
        <v>0.12627083333330763</v>
      </c>
      <c r="AF1453" s="36">
        <f t="shared" si="1017"/>
        <v>0.1306249999999734</v>
      </c>
      <c r="AG1453" s="35">
        <f t="shared" si="1018"/>
        <v>0.1349791666666392</v>
      </c>
      <c r="AH1453" s="35">
        <f t="shared" si="1019"/>
        <v>0.13933333333330497</v>
      </c>
      <c r="AI1453" s="35">
        <f t="shared" si="1020"/>
        <v>0.14368749999997074</v>
      </c>
      <c r="AJ1453" s="35">
        <f t="shared" si="1021"/>
        <v>0.14804166666663654</v>
      </c>
      <c r="AK1453" s="36">
        <f t="shared" si="1022"/>
        <v>0.15239583333330231</v>
      </c>
      <c r="AL1453" s="35">
        <f t="shared" si="1023"/>
        <v>0.15674999999996808</v>
      </c>
      <c r="AM1453" s="35">
        <f t="shared" si="1024"/>
        <v>0.16110416666663388</v>
      </c>
      <c r="AN1453" s="35">
        <f t="shared" si="1025"/>
        <v>0.16545833333329965</v>
      </c>
      <c r="AO1453" s="35">
        <f t="shared" si="1026"/>
        <v>0.16981249999996542</v>
      </c>
      <c r="AP1453" s="36">
        <f t="shared" si="1027"/>
        <v>0.17416666666663122</v>
      </c>
      <c r="AQ1453" s="35">
        <f t="shared" si="1028"/>
        <v>0.17852083333329699</v>
      </c>
      <c r="AR1453" s="35">
        <f t="shared" si="1029"/>
        <v>0.18287499999996276</v>
      </c>
      <c r="AS1453" s="38">
        <f t="shared" si="1030"/>
        <v>0.18372406249996259</v>
      </c>
      <c r="AU1453" s="33">
        <v>4.3541666666657803E-3</v>
      </c>
    </row>
    <row r="1454" spans="1:47">
      <c r="A1454" s="33">
        <v>4.3553240740731797E-3</v>
      </c>
      <c r="B1454" s="34">
        <v>4.3553240740731797E-3</v>
      </c>
      <c r="C1454" s="35">
        <f t="shared" si="1031"/>
        <v>8.7106481481463594E-3</v>
      </c>
      <c r="D1454" s="35">
        <f t="shared" si="989"/>
        <v>1.306597222221954E-2</v>
      </c>
      <c r="E1454" s="35">
        <f t="shared" si="990"/>
        <v>1.7421296296292719E-2</v>
      </c>
      <c r="F1454" s="36">
        <f t="shared" si="991"/>
        <v>2.1776620370365898E-2</v>
      </c>
      <c r="G1454" s="35">
        <f t="shared" si="992"/>
        <v>2.613194444443908E-2</v>
      </c>
      <c r="H1454" s="35">
        <f t="shared" si="993"/>
        <v>3.0487268518512259E-2</v>
      </c>
      <c r="I1454" s="35">
        <f t="shared" si="994"/>
        <v>3.4842592592585438E-2</v>
      </c>
      <c r="J1454" s="35">
        <f t="shared" si="995"/>
        <v>3.9197916666658617E-2</v>
      </c>
      <c r="K1454" s="36">
        <f t="shared" si="996"/>
        <v>4.3553240740731795E-2</v>
      </c>
      <c r="L1454" s="35">
        <f t="shared" si="997"/>
        <v>4.7908564814804974E-2</v>
      </c>
      <c r="M1454" s="35">
        <f t="shared" si="998"/>
        <v>5.226388888887816E-2</v>
      </c>
      <c r="N1454" s="35">
        <f t="shared" si="999"/>
        <v>5.6619212962951339E-2</v>
      </c>
      <c r="O1454" s="35">
        <f t="shared" si="1000"/>
        <v>6.0974537037024518E-2</v>
      </c>
      <c r="P1454" s="36">
        <f t="shared" si="1001"/>
        <v>6.532986111109769E-2</v>
      </c>
      <c r="Q1454" s="35">
        <f t="shared" si="1002"/>
        <v>6.9685185185170875E-2</v>
      </c>
      <c r="R1454" s="35">
        <f t="shared" si="1003"/>
        <v>7.4040509259244061E-2</v>
      </c>
      <c r="S1454" s="35">
        <f t="shared" si="1004"/>
        <v>7.8395833333317233E-2</v>
      </c>
      <c r="T1454" s="35">
        <f t="shared" si="1005"/>
        <v>8.2751157407390419E-2</v>
      </c>
      <c r="U1454" s="36">
        <f t="shared" si="1006"/>
        <v>8.7106481481463591E-2</v>
      </c>
      <c r="V1454" s="35">
        <f t="shared" si="1007"/>
        <v>9.1461805555536776E-2</v>
      </c>
      <c r="W1454" s="37">
        <f t="shared" si="1008"/>
        <v>9.1875561342573728E-2</v>
      </c>
      <c r="X1454" s="35">
        <f t="shared" si="1009"/>
        <v>9.5817129629609948E-2</v>
      </c>
      <c r="Y1454" s="35">
        <f t="shared" si="1010"/>
        <v>0.10017245370368313</v>
      </c>
      <c r="Z1454" s="35">
        <f t="shared" si="1011"/>
        <v>0.10452777777775632</v>
      </c>
      <c r="AA1454" s="36">
        <f t="shared" si="1012"/>
        <v>0.10888310185182949</v>
      </c>
      <c r="AB1454" s="35">
        <f t="shared" si="1013"/>
        <v>0.11323842592590268</v>
      </c>
      <c r="AC1454" s="35">
        <f t="shared" si="1014"/>
        <v>0.11759374999997585</v>
      </c>
      <c r="AD1454" s="35">
        <f t="shared" si="1015"/>
        <v>0.12194907407404904</v>
      </c>
      <c r="AE1454" s="35">
        <f t="shared" si="1016"/>
        <v>0.12630439814812222</v>
      </c>
      <c r="AF1454" s="36">
        <f t="shared" si="1017"/>
        <v>0.13065972222219538</v>
      </c>
      <c r="AG1454" s="35">
        <f t="shared" si="1018"/>
        <v>0.13501504629626856</v>
      </c>
      <c r="AH1454" s="35">
        <f t="shared" si="1019"/>
        <v>0.13937037037034175</v>
      </c>
      <c r="AI1454" s="35">
        <f t="shared" si="1020"/>
        <v>0.14372569444441494</v>
      </c>
      <c r="AJ1454" s="35">
        <f t="shared" si="1021"/>
        <v>0.14808101851848812</v>
      </c>
      <c r="AK1454" s="36">
        <f t="shared" si="1022"/>
        <v>0.15243634259256128</v>
      </c>
      <c r="AL1454" s="35">
        <f t="shared" si="1023"/>
        <v>0.15679166666663447</v>
      </c>
      <c r="AM1454" s="35">
        <f t="shared" si="1024"/>
        <v>0.16114699074070765</v>
      </c>
      <c r="AN1454" s="35">
        <f t="shared" si="1025"/>
        <v>0.16550231481478084</v>
      </c>
      <c r="AO1454" s="35">
        <f t="shared" si="1026"/>
        <v>0.169857638888854</v>
      </c>
      <c r="AP1454" s="36">
        <f t="shared" si="1027"/>
        <v>0.17421296296292718</v>
      </c>
      <c r="AQ1454" s="35">
        <f t="shared" si="1028"/>
        <v>0.17856828703700037</v>
      </c>
      <c r="AR1454" s="35">
        <f t="shared" si="1029"/>
        <v>0.18292361111107355</v>
      </c>
      <c r="AS1454" s="38">
        <f t="shared" si="1030"/>
        <v>0.18377289930551782</v>
      </c>
      <c r="AU1454" s="33">
        <v>4.3553240740731797E-3</v>
      </c>
    </row>
    <row r="1455" spans="1:47">
      <c r="A1455" s="33">
        <v>4.3564814814805904E-3</v>
      </c>
      <c r="B1455" s="34">
        <v>4.3564814814805904E-3</v>
      </c>
      <c r="C1455" s="35">
        <f t="shared" si="1031"/>
        <v>8.7129629629611807E-3</v>
      </c>
      <c r="D1455" s="35">
        <f t="shared" si="989"/>
        <v>1.3069444444441771E-2</v>
      </c>
      <c r="E1455" s="35">
        <f t="shared" si="990"/>
        <v>1.7425925925922361E-2</v>
      </c>
      <c r="F1455" s="36">
        <f t="shared" si="991"/>
        <v>2.1782407407402952E-2</v>
      </c>
      <c r="G1455" s="35">
        <f t="shared" si="992"/>
        <v>2.6138888888883542E-2</v>
      </c>
      <c r="H1455" s="35">
        <f t="shared" si="993"/>
        <v>3.0495370370364133E-2</v>
      </c>
      <c r="I1455" s="35">
        <f t="shared" si="994"/>
        <v>3.4851851851844723E-2</v>
      </c>
      <c r="J1455" s="35">
        <f t="shared" si="995"/>
        <v>3.920833333332531E-2</v>
      </c>
      <c r="K1455" s="36">
        <f t="shared" si="996"/>
        <v>4.3564814814805904E-2</v>
      </c>
      <c r="L1455" s="35">
        <f t="shared" si="997"/>
        <v>4.7921296296286497E-2</v>
      </c>
      <c r="M1455" s="35">
        <f t="shared" si="998"/>
        <v>5.2277777777767084E-2</v>
      </c>
      <c r="N1455" s="35">
        <f t="shared" si="999"/>
        <v>5.6634259259247671E-2</v>
      </c>
      <c r="O1455" s="35">
        <f t="shared" si="1000"/>
        <v>6.0990740740728265E-2</v>
      </c>
      <c r="P1455" s="36">
        <f t="shared" si="1001"/>
        <v>6.5347222222208859E-2</v>
      </c>
      <c r="Q1455" s="35">
        <f t="shared" si="1002"/>
        <v>6.9703703703689446E-2</v>
      </c>
      <c r="R1455" s="35">
        <f t="shared" si="1003"/>
        <v>7.4060185185170033E-2</v>
      </c>
      <c r="S1455" s="35">
        <f t="shared" si="1004"/>
        <v>7.841666666665062E-2</v>
      </c>
      <c r="T1455" s="35">
        <f t="shared" si="1005"/>
        <v>8.277314814813122E-2</v>
      </c>
      <c r="U1455" s="36">
        <f t="shared" si="1006"/>
        <v>8.7129629629611807E-2</v>
      </c>
      <c r="V1455" s="35">
        <f t="shared" si="1007"/>
        <v>9.1486111111092394E-2</v>
      </c>
      <c r="W1455" s="37">
        <f t="shared" si="1008"/>
        <v>9.1899976851833043E-2</v>
      </c>
      <c r="X1455" s="35">
        <f t="shared" si="1009"/>
        <v>9.5842592592572995E-2</v>
      </c>
      <c r="Y1455" s="35">
        <f t="shared" si="1010"/>
        <v>0.10019907407405358</v>
      </c>
      <c r="Z1455" s="35">
        <f t="shared" si="1011"/>
        <v>0.10455555555553417</v>
      </c>
      <c r="AA1455" s="36">
        <f t="shared" si="1012"/>
        <v>0.10891203703701476</v>
      </c>
      <c r="AB1455" s="35">
        <f t="shared" si="1013"/>
        <v>0.11326851851849534</v>
      </c>
      <c r="AC1455" s="35">
        <f t="shared" si="1014"/>
        <v>0.11762499999997594</v>
      </c>
      <c r="AD1455" s="35">
        <f t="shared" si="1015"/>
        <v>0.12198148148145653</v>
      </c>
      <c r="AE1455" s="35">
        <f t="shared" si="1016"/>
        <v>0.12633796296293712</v>
      </c>
      <c r="AF1455" s="36">
        <f t="shared" si="1017"/>
        <v>0.13069444444441772</v>
      </c>
      <c r="AG1455" s="35">
        <f t="shared" si="1018"/>
        <v>0.13505092592589829</v>
      </c>
      <c r="AH1455" s="35">
        <f t="shared" si="1019"/>
        <v>0.13940740740737889</v>
      </c>
      <c r="AI1455" s="35">
        <f t="shared" si="1020"/>
        <v>0.14376388888885949</v>
      </c>
      <c r="AJ1455" s="35">
        <f t="shared" si="1021"/>
        <v>0.14812037037034007</v>
      </c>
      <c r="AK1455" s="36">
        <f t="shared" si="1022"/>
        <v>0.15247685185182067</v>
      </c>
      <c r="AL1455" s="35">
        <f t="shared" si="1023"/>
        <v>0.15683333333330124</v>
      </c>
      <c r="AM1455" s="35">
        <f t="shared" si="1024"/>
        <v>0.16118981481478184</v>
      </c>
      <c r="AN1455" s="35">
        <f t="shared" si="1025"/>
        <v>0.16554629629626244</v>
      </c>
      <c r="AO1455" s="35">
        <f t="shared" si="1026"/>
        <v>0.16990277777774301</v>
      </c>
      <c r="AP1455" s="36">
        <f t="shared" si="1027"/>
        <v>0.17425925925922361</v>
      </c>
      <c r="AQ1455" s="35">
        <f t="shared" si="1028"/>
        <v>0.17861574074070422</v>
      </c>
      <c r="AR1455" s="35">
        <f t="shared" si="1029"/>
        <v>0.18297222222218479</v>
      </c>
      <c r="AS1455" s="38">
        <f t="shared" si="1030"/>
        <v>0.18382173611107352</v>
      </c>
      <c r="AU1455" s="33">
        <v>4.3564814814805904E-3</v>
      </c>
    </row>
    <row r="1456" spans="1:47">
      <c r="A1456" s="33">
        <v>4.3576388888879897E-3</v>
      </c>
      <c r="B1456" s="34">
        <v>4.3576388888879897E-3</v>
      </c>
      <c r="C1456" s="35">
        <f t="shared" si="1031"/>
        <v>8.7152777777759795E-3</v>
      </c>
      <c r="D1456" s="35">
        <f t="shared" si="989"/>
        <v>1.3072916666663969E-2</v>
      </c>
      <c r="E1456" s="35">
        <f t="shared" si="990"/>
        <v>1.7430555555551959E-2</v>
      </c>
      <c r="F1456" s="36">
        <f t="shared" si="991"/>
        <v>2.1788194444439947E-2</v>
      </c>
      <c r="G1456" s="35">
        <f t="shared" si="992"/>
        <v>2.6145833333327938E-2</v>
      </c>
      <c r="H1456" s="35">
        <f t="shared" si="993"/>
        <v>3.050347222221593E-2</v>
      </c>
      <c r="I1456" s="35">
        <f t="shared" si="994"/>
        <v>3.4861111111103918E-2</v>
      </c>
      <c r="J1456" s="35">
        <f t="shared" si="995"/>
        <v>3.9218749999991906E-2</v>
      </c>
      <c r="K1456" s="36">
        <f t="shared" si="996"/>
        <v>4.3576388888879894E-2</v>
      </c>
      <c r="L1456" s="35">
        <f t="shared" si="997"/>
        <v>4.7934027777767889E-2</v>
      </c>
      <c r="M1456" s="35">
        <f t="shared" si="998"/>
        <v>5.2291666666655877E-2</v>
      </c>
      <c r="N1456" s="35">
        <f t="shared" si="999"/>
        <v>5.6649305555543865E-2</v>
      </c>
      <c r="O1456" s="35">
        <f t="shared" si="1000"/>
        <v>6.100694444443186E-2</v>
      </c>
      <c r="P1456" s="36">
        <f t="shared" si="1001"/>
        <v>6.5364583333319848E-2</v>
      </c>
      <c r="Q1456" s="35">
        <f t="shared" si="1002"/>
        <v>6.9722222222207836E-2</v>
      </c>
      <c r="R1456" s="35">
        <f t="shared" si="1003"/>
        <v>7.4079861111095824E-2</v>
      </c>
      <c r="S1456" s="35">
        <f t="shared" si="1004"/>
        <v>7.8437499999983812E-2</v>
      </c>
      <c r="T1456" s="35">
        <f t="shared" si="1005"/>
        <v>8.27951388888718E-2</v>
      </c>
      <c r="U1456" s="36">
        <f t="shared" si="1006"/>
        <v>8.7152777777759788E-2</v>
      </c>
      <c r="V1456" s="35">
        <f t="shared" si="1007"/>
        <v>9.151041666664779E-2</v>
      </c>
      <c r="W1456" s="37">
        <f t="shared" si="1008"/>
        <v>9.1924392361092136E-2</v>
      </c>
      <c r="X1456" s="35">
        <f t="shared" si="1009"/>
        <v>9.5868055555535778E-2</v>
      </c>
      <c r="Y1456" s="35">
        <f t="shared" si="1010"/>
        <v>0.10022569444442377</v>
      </c>
      <c r="Z1456" s="35">
        <f t="shared" si="1011"/>
        <v>0.10458333333331175</v>
      </c>
      <c r="AA1456" s="36">
        <f t="shared" si="1012"/>
        <v>0.10894097222219974</v>
      </c>
      <c r="AB1456" s="35">
        <f t="shared" si="1013"/>
        <v>0.11329861111108773</v>
      </c>
      <c r="AC1456" s="35">
        <f t="shared" si="1014"/>
        <v>0.11765624999997572</v>
      </c>
      <c r="AD1456" s="35">
        <f t="shared" si="1015"/>
        <v>0.12201388888886372</v>
      </c>
      <c r="AE1456" s="35">
        <f t="shared" si="1016"/>
        <v>0.12637152777775171</v>
      </c>
      <c r="AF1456" s="36">
        <f t="shared" si="1017"/>
        <v>0.1307291666666397</v>
      </c>
      <c r="AG1456" s="35">
        <f t="shared" si="1018"/>
        <v>0.13508680555552768</v>
      </c>
      <c r="AH1456" s="35">
        <f t="shared" si="1019"/>
        <v>0.13944444444441567</v>
      </c>
      <c r="AI1456" s="35">
        <f t="shared" si="1020"/>
        <v>0.14380208333330366</v>
      </c>
      <c r="AJ1456" s="35">
        <f t="shared" si="1021"/>
        <v>0.14815972222219165</v>
      </c>
      <c r="AK1456" s="36">
        <f t="shared" si="1022"/>
        <v>0.15251736111107964</v>
      </c>
      <c r="AL1456" s="35">
        <f t="shared" si="1023"/>
        <v>0.15687499999996762</v>
      </c>
      <c r="AM1456" s="35">
        <f t="shared" si="1024"/>
        <v>0.16123263888885561</v>
      </c>
      <c r="AN1456" s="35">
        <f t="shared" si="1025"/>
        <v>0.1655902777777436</v>
      </c>
      <c r="AO1456" s="35">
        <f t="shared" si="1026"/>
        <v>0.16994791666663159</v>
      </c>
      <c r="AP1456" s="36">
        <f t="shared" si="1027"/>
        <v>0.17430555555551958</v>
      </c>
      <c r="AQ1456" s="35">
        <f t="shared" si="1028"/>
        <v>0.17866319444440759</v>
      </c>
      <c r="AR1456" s="35">
        <f t="shared" si="1029"/>
        <v>0.18302083333329558</v>
      </c>
      <c r="AS1456" s="38">
        <f t="shared" si="1030"/>
        <v>0.18387057291662873</v>
      </c>
      <c r="AU1456" s="33">
        <v>4.3576388888879897E-3</v>
      </c>
    </row>
    <row r="1457" spans="1:47">
      <c r="A1457" s="33">
        <v>4.3587962962954004E-3</v>
      </c>
      <c r="B1457" s="34">
        <v>4.3587962962954004E-3</v>
      </c>
      <c r="C1457" s="35">
        <f t="shared" si="1031"/>
        <v>8.7175925925908008E-3</v>
      </c>
      <c r="D1457" s="35">
        <f t="shared" si="989"/>
        <v>1.3076388888886202E-2</v>
      </c>
      <c r="E1457" s="35">
        <f t="shared" si="990"/>
        <v>1.7435185185181602E-2</v>
      </c>
      <c r="F1457" s="36">
        <f t="shared" si="991"/>
        <v>2.1793981481477001E-2</v>
      </c>
      <c r="G1457" s="35">
        <f t="shared" si="992"/>
        <v>2.6152777777772404E-2</v>
      </c>
      <c r="H1457" s="35">
        <f t="shared" si="993"/>
        <v>3.0511574074067804E-2</v>
      </c>
      <c r="I1457" s="35">
        <f t="shared" si="994"/>
        <v>3.4870370370363203E-2</v>
      </c>
      <c r="J1457" s="35">
        <f t="shared" si="995"/>
        <v>3.9229166666658606E-2</v>
      </c>
      <c r="K1457" s="36">
        <f t="shared" si="996"/>
        <v>4.3587962962954002E-2</v>
      </c>
      <c r="L1457" s="35">
        <f t="shared" si="997"/>
        <v>4.7946759259249405E-2</v>
      </c>
      <c r="M1457" s="35">
        <f t="shared" si="998"/>
        <v>5.2305555555544808E-2</v>
      </c>
      <c r="N1457" s="35">
        <f t="shared" si="999"/>
        <v>5.6664351851840204E-2</v>
      </c>
      <c r="O1457" s="35">
        <f t="shared" si="1000"/>
        <v>6.1023148148135607E-2</v>
      </c>
      <c r="P1457" s="36">
        <f t="shared" si="1001"/>
        <v>6.5381944444431003E-2</v>
      </c>
      <c r="Q1457" s="35">
        <f t="shared" si="1002"/>
        <v>6.9740740740726406E-2</v>
      </c>
      <c r="R1457" s="35">
        <f t="shared" si="1003"/>
        <v>7.4099537037021809E-2</v>
      </c>
      <c r="S1457" s="35">
        <f t="shared" si="1004"/>
        <v>7.8458333333317212E-2</v>
      </c>
      <c r="T1457" s="35">
        <f t="shared" si="1005"/>
        <v>8.2817129629612601E-2</v>
      </c>
      <c r="U1457" s="36">
        <f t="shared" si="1006"/>
        <v>8.7175925925908004E-2</v>
      </c>
      <c r="V1457" s="35">
        <f t="shared" si="1007"/>
        <v>9.1534722222203407E-2</v>
      </c>
      <c r="W1457" s="37">
        <f t="shared" si="1008"/>
        <v>9.1948807870351465E-2</v>
      </c>
      <c r="X1457" s="35">
        <f t="shared" si="1009"/>
        <v>9.589351851849881E-2</v>
      </c>
      <c r="Y1457" s="35">
        <f t="shared" si="1010"/>
        <v>0.10025231481479421</v>
      </c>
      <c r="Z1457" s="35">
        <f t="shared" si="1011"/>
        <v>0.10461111111108962</v>
      </c>
      <c r="AA1457" s="36">
        <f t="shared" si="1012"/>
        <v>0.10896990740738501</v>
      </c>
      <c r="AB1457" s="35">
        <f t="shared" si="1013"/>
        <v>0.11332870370368041</v>
      </c>
      <c r="AC1457" s="35">
        <f t="shared" si="1014"/>
        <v>0.11768749999997581</v>
      </c>
      <c r="AD1457" s="35">
        <f t="shared" si="1015"/>
        <v>0.12204629629627121</v>
      </c>
      <c r="AE1457" s="35">
        <f t="shared" si="1016"/>
        <v>0.1264050925925666</v>
      </c>
      <c r="AF1457" s="36">
        <f t="shared" si="1017"/>
        <v>0.13076388888886201</v>
      </c>
      <c r="AG1457" s="35">
        <f t="shared" si="1018"/>
        <v>0.13512268518515741</v>
      </c>
      <c r="AH1457" s="35">
        <f t="shared" si="1019"/>
        <v>0.13948148148145281</v>
      </c>
      <c r="AI1457" s="35">
        <f t="shared" si="1020"/>
        <v>0.14384027777774822</v>
      </c>
      <c r="AJ1457" s="35">
        <f t="shared" si="1021"/>
        <v>0.14819907407404362</v>
      </c>
      <c r="AK1457" s="36">
        <f t="shared" si="1022"/>
        <v>0.15255787037033902</v>
      </c>
      <c r="AL1457" s="35">
        <f t="shared" si="1023"/>
        <v>0.15691666666663442</v>
      </c>
      <c r="AM1457" s="35">
        <f t="shared" si="1024"/>
        <v>0.16127546296292983</v>
      </c>
      <c r="AN1457" s="35">
        <f t="shared" si="1025"/>
        <v>0.1656342592592252</v>
      </c>
      <c r="AO1457" s="35">
        <f t="shared" si="1026"/>
        <v>0.16999305555552061</v>
      </c>
      <c r="AP1457" s="36">
        <f t="shared" si="1027"/>
        <v>0.17435185185181601</v>
      </c>
      <c r="AQ1457" s="35">
        <f t="shared" si="1028"/>
        <v>0.17871064814811141</v>
      </c>
      <c r="AR1457" s="35">
        <f t="shared" si="1029"/>
        <v>0.18306944444440681</v>
      </c>
      <c r="AS1457" s="38">
        <f t="shared" si="1030"/>
        <v>0.18391940972218443</v>
      </c>
      <c r="AU1457" s="33">
        <v>4.3587962962954004E-3</v>
      </c>
    </row>
    <row r="1458" spans="1:47">
      <c r="A1458" s="33">
        <v>4.3599537037027998E-3</v>
      </c>
      <c r="B1458" s="34">
        <v>4.3599537037027998E-3</v>
      </c>
      <c r="C1458" s="35">
        <f t="shared" si="1031"/>
        <v>8.7199074074055995E-3</v>
      </c>
      <c r="D1458" s="35">
        <f t="shared" si="989"/>
        <v>1.3079861111108398E-2</v>
      </c>
      <c r="E1458" s="35">
        <f t="shared" si="990"/>
        <v>1.7439814814811199E-2</v>
      </c>
      <c r="F1458" s="36">
        <f t="shared" si="991"/>
        <v>2.1799768518514E-2</v>
      </c>
      <c r="G1458" s="35">
        <f t="shared" si="992"/>
        <v>2.6159722222216797E-2</v>
      </c>
      <c r="H1458" s="35">
        <f t="shared" si="993"/>
        <v>3.0519675925919598E-2</v>
      </c>
      <c r="I1458" s="35">
        <f t="shared" si="994"/>
        <v>3.4879629629622398E-2</v>
      </c>
      <c r="J1458" s="35">
        <f t="shared" si="995"/>
        <v>3.9239583333325195E-2</v>
      </c>
      <c r="K1458" s="36">
        <f t="shared" si="996"/>
        <v>4.3599537037027999E-2</v>
      </c>
      <c r="L1458" s="35">
        <f t="shared" si="997"/>
        <v>4.7959490740730797E-2</v>
      </c>
      <c r="M1458" s="35">
        <f t="shared" si="998"/>
        <v>5.2319444444433594E-2</v>
      </c>
      <c r="N1458" s="35">
        <f t="shared" si="999"/>
        <v>5.6679398148136398E-2</v>
      </c>
      <c r="O1458" s="35">
        <f t="shared" si="1000"/>
        <v>6.1039351851839195E-2</v>
      </c>
      <c r="P1458" s="36">
        <f t="shared" si="1001"/>
        <v>6.5399305555541992E-2</v>
      </c>
      <c r="Q1458" s="35">
        <f t="shared" si="1002"/>
        <v>6.9759259259244796E-2</v>
      </c>
      <c r="R1458" s="35">
        <f t="shared" si="1003"/>
        <v>7.41192129629476E-2</v>
      </c>
      <c r="S1458" s="35">
        <f t="shared" si="1004"/>
        <v>7.8479166666650391E-2</v>
      </c>
      <c r="T1458" s="35">
        <f t="shared" si="1005"/>
        <v>8.2839120370353195E-2</v>
      </c>
      <c r="U1458" s="36">
        <f t="shared" si="1006"/>
        <v>8.7199074074055999E-2</v>
      </c>
      <c r="V1458" s="35">
        <f t="shared" si="1007"/>
        <v>9.1559027777758789E-2</v>
      </c>
      <c r="W1458" s="37">
        <f t="shared" si="1008"/>
        <v>9.1973223379610558E-2</v>
      </c>
      <c r="X1458" s="35">
        <f t="shared" si="1009"/>
        <v>9.5918981481461593E-2</v>
      </c>
      <c r="Y1458" s="35">
        <f t="shared" si="1010"/>
        <v>0.1002789351851644</v>
      </c>
      <c r="Z1458" s="35">
        <f t="shared" si="1011"/>
        <v>0.10463888888886719</v>
      </c>
      <c r="AA1458" s="36">
        <f t="shared" si="1012"/>
        <v>0.10899884259256999</v>
      </c>
      <c r="AB1458" s="35">
        <f t="shared" si="1013"/>
        <v>0.1133587962962728</v>
      </c>
      <c r="AC1458" s="35">
        <f t="shared" si="1014"/>
        <v>0.1177187499999756</v>
      </c>
      <c r="AD1458" s="35">
        <f t="shared" si="1015"/>
        <v>0.12207870370367839</v>
      </c>
      <c r="AE1458" s="35">
        <f t="shared" si="1016"/>
        <v>0.12643865740738119</v>
      </c>
      <c r="AF1458" s="36">
        <f t="shared" si="1017"/>
        <v>0.13079861111108398</v>
      </c>
      <c r="AG1458" s="35">
        <f t="shared" si="1018"/>
        <v>0.1351585648147868</v>
      </c>
      <c r="AH1458" s="35">
        <f t="shared" si="1019"/>
        <v>0.13951851851848959</v>
      </c>
      <c r="AI1458" s="35">
        <f t="shared" si="1020"/>
        <v>0.14387847222219238</v>
      </c>
      <c r="AJ1458" s="35">
        <f t="shared" si="1021"/>
        <v>0.1482384259258952</v>
      </c>
      <c r="AK1458" s="36">
        <f t="shared" si="1022"/>
        <v>0.15259837962959799</v>
      </c>
      <c r="AL1458" s="35">
        <f t="shared" si="1023"/>
        <v>0.15695833333330078</v>
      </c>
      <c r="AM1458" s="35">
        <f t="shared" si="1024"/>
        <v>0.1613182870370036</v>
      </c>
      <c r="AN1458" s="35">
        <f t="shared" si="1025"/>
        <v>0.16567824074070639</v>
      </c>
      <c r="AO1458" s="35">
        <f t="shared" si="1026"/>
        <v>0.17003819444440918</v>
      </c>
      <c r="AP1458" s="36">
        <f t="shared" si="1027"/>
        <v>0.174398148148112</v>
      </c>
      <c r="AQ1458" s="35">
        <f t="shared" si="1028"/>
        <v>0.17875810185181479</v>
      </c>
      <c r="AR1458" s="35">
        <f t="shared" si="1029"/>
        <v>0.18311805555551758</v>
      </c>
      <c r="AS1458" s="38">
        <f t="shared" si="1030"/>
        <v>0.18396824652773963</v>
      </c>
      <c r="AU1458" s="33">
        <v>4.3599537037027998E-3</v>
      </c>
    </row>
    <row r="1459" spans="1:47">
      <c r="A1459" s="33">
        <v>4.36111111111022E-3</v>
      </c>
      <c r="B1459" s="34">
        <v>4.36111111111022E-3</v>
      </c>
      <c r="C1459" s="35">
        <f t="shared" si="1031"/>
        <v>8.7222222222204399E-3</v>
      </c>
      <c r="D1459" s="35">
        <f t="shared" si="989"/>
        <v>1.3083333333330661E-2</v>
      </c>
      <c r="E1459" s="35">
        <f t="shared" si="990"/>
        <v>1.744444444444088E-2</v>
      </c>
      <c r="F1459" s="36">
        <f t="shared" si="991"/>
        <v>2.1805555555551099E-2</v>
      </c>
      <c r="G1459" s="35">
        <f t="shared" si="992"/>
        <v>2.6166666666661322E-2</v>
      </c>
      <c r="H1459" s="35">
        <f t="shared" si="993"/>
        <v>3.0527777777771541E-2</v>
      </c>
      <c r="I1459" s="35">
        <f t="shared" si="994"/>
        <v>3.488888888888176E-2</v>
      </c>
      <c r="J1459" s="35">
        <f t="shared" si="995"/>
        <v>3.9249999999991979E-2</v>
      </c>
      <c r="K1459" s="36">
        <f t="shared" si="996"/>
        <v>4.3611111111102198E-2</v>
      </c>
      <c r="L1459" s="35">
        <f t="shared" si="997"/>
        <v>4.7972222222212417E-2</v>
      </c>
      <c r="M1459" s="35">
        <f t="shared" si="998"/>
        <v>5.2333333333322643E-2</v>
      </c>
      <c r="N1459" s="35">
        <f t="shared" si="999"/>
        <v>5.6694444444432862E-2</v>
      </c>
      <c r="O1459" s="35">
        <f t="shared" si="1000"/>
        <v>6.1055555555543081E-2</v>
      </c>
      <c r="P1459" s="36">
        <f t="shared" si="1001"/>
        <v>6.54166666666533E-2</v>
      </c>
      <c r="Q1459" s="35">
        <f t="shared" si="1002"/>
        <v>6.9777777777763519E-2</v>
      </c>
      <c r="R1459" s="35">
        <f t="shared" si="1003"/>
        <v>7.4138888888873739E-2</v>
      </c>
      <c r="S1459" s="35">
        <f t="shared" si="1004"/>
        <v>7.8499999999983958E-2</v>
      </c>
      <c r="T1459" s="35">
        <f t="shared" si="1005"/>
        <v>8.2861111111094177E-2</v>
      </c>
      <c r="U1459" s="36">
        <f t="shared" si="1006"/>
        <v>8.7222222222204396E-2</v>
      </c>
      <c r="V1459" s="35">
        <f t="shared" si="1007"/>
        <v>9.1583333333314615E-2</v>
      </c>
      <c r="W1459" s="37">
        <f t="shared" si="1008"/>
        <v>9.1997638888870081E-2</v>
      </c>
      <c r="X1459" s="35">
        <f t="shared" si="1009"/>
        <v>9.5944444444424834E-2</v>
      </c>
      <c r="Y1459" s="35">
        <f t="shared" si="1010"/>
        <v>0.10030555555553505</v>
      </c>
      <c r="Z1459" s="35">
        <f t="shared" si="1011"/>
        <v>0.10466666666664529</v>
      </c>
      <c r="AA1459" s="36">
        <f t="shared" si="1012"/>
        <v>0.10902777777775551</v>
      </c>
      <c r="AB1459" s="35">
        <f t="shared" si="1013"/>
        <v>0.11338888888886572</v>
      </c>
      <c r="AC1459" s="35">
        <f t="shared" si="1014"/>
        <v>0.11774999999997594</v>
      </c>
      <c r="AD1459" s="35">
        <f t="shared" si="1015"/>
        <v>0.12211111111108616</v>
      </c>
      <c r="AE1459" s="35">
        <f t="shared" si="1016"/>
        <v>0.12647222222219637</v>
      </c>
      <c r="AF1459" s="36">
        <f t="shared" si="1017"/>
        <v>0.1308333333333066</v>
      </c>
      <c r="AG1459" s="35">
        <f t="shared" si="1018"/>
        <v>0.13519444444441681</v>
      </c>
      <c r="AH1459" s="35">
        <f t="shared" si="1019"/>
        <v>0.13955555555552704</v>
      </c>
      <c r="AI1459" s="35">
        <f t="shared" si="1020"/>
        <v>0.14391666666663727</v>
      </c>
      <c r="AJ1459" s="35">
        <f t="shared" si="1021"/>
        <v>0.14827777777774748</v>
      </c>
      <c r="AK1459" s="36">
        <f t="shared" si="1022"/>
        <v>0.15263888888885771</v>
      </c>
      <c r="AL1459" s="35">
        <f t="shared" si="1023"/>
        <v>0.15699999999996792</v>
      </c>
      <c r="AM1459" s="35">
        <f t="shared" si="1024"/>
        <v>0.16136111111107815</v>
      </c>
      <c r="AN1459" s="35">
        <f t="shared" si="1025"/>
        <v>0.16572222222218835</v>
      </c>
      <c r="AO1459" s="35">
        <f t="shared" si="1026"/>
        <v>0.17008333333329859</v>
      </c>
      <c r="AP1459" s="36">
        <f t="shared" si="1027"/>
        <v>0.17444444444440879</v>
      </c>
      <c r="AQ1459" s="35">
        <f t="shared" si="1028"/>
        <v>0.17880555555551902</v>
      </c>
      <c r="AR1459" s="35">
        <f t="shared" si="1029"/>
        <v>0.18316666666662923</v>
      </c>
      <c r="AS1459" s="38">
        <f t="shared" si="1030"/>
        <v>0.18401708333329572</v>
      </c>
      <c r="AU1459" s="33">
        <v>4.36111111111022E-3</v>
      </c>
    </row>
    <row r="1460" spans="1:47">
      <c r="A1460" s="33">
        <v>4.3622685185176297E-3</v>
      </c>
      <c r="B1460" s="34">
        <v>4.3622685185176297E-3</v>
      </c>
      <c r="C1460" s="35">
        <f t="shared" si="1031"/>
        <v>8.7245370370352595E-3</v>
      </c>
      <c r="D1460" s="35">
        <f t="shared" si="989"/>
        <v>1.3086805555552888E-2</v>
      </c>
      <c r="E1460" s="35">
        <f t="shared" si="990"/>
        <v>1.7449074074070519E-2</v>
      </c>
      <c r="F1460" s="36">
        <f t="shared" si="991"/>
        <v>2.181134259258815E-2</v>
      </c>
      <c r="G1460" s="35">
        <f t="shared" si="992"/>
        <v>2.6173611111105777E-2</v>
      </c>
      <c r="H1460" s="35">
        <f t="shared" si="993"/>
        <v>3.0535879629623407E-2</v>
      </c>
      <c r="I1460" s="35">
        <f t="shared" si="994"/>
        <v>3.4898148148141038E-2</v>
      </c>
      <c r="J1460" s="35">
        <f t="shared" si="995"/>
        <v>3.9260416666658665E-2</v>
      </c>
      <c r="K1460" s="36">
        <f t="shared" si="996"/>
        <v>4.3622685185176299E-2</v>
      </c>
      <c r="L1460" s="35">
        <f t="shared" si="997"/>
        <v>4.7984953703693926E-2</v>
      </c>
      <c r="M1460" s="35">
        <f t="shared" si="998"/>
        <v>5.2347222222211554E-2</v>
      </c>
      <c r="N1460" s="35">
        <f t="shared" si="999"/>
        <v>5.6709490740729188E-2</v>
      </c>
      <c r="O1460" s="35">
        <f t="shared" si="1000"/>
        <v>6.1071759259246815E-2</v>
      </c>
      <c r="P1460" s="36">
        <f t="shared" si="1001"/>
        <v>6.5434027777764442E-2</v>
      </c>
      <c r="Q1460" s="35">
        <f t="shared" si="1002"/>
        <v>6.9796296296282076E-2</v>
      </c>
      <c r="R1460" s="35">
        <f t="shared" si="1003"/>
        <v>7.415856481479971E-2</v>
      </c>
      <c r="S1460" s="35">
        <f t="shared" si="1004"/>
        <v>7.852083333331733E-2</v>
      </c>
      <c r="T1460" s="35">
        <f t="shared" si="1005"/>
        <v>8.2883101851834964E-2</v>
      </c>
      <c r="U1460" s="36">
        <f t="shared" si="1006"/>
        <v>8.7245370370352598E-2</v>
      </c>
      <c r="V1460" s="35">
        <f t="shared" si="1007"/>
        <v>9.1607638888870219E-2</v>
      </c>
      <c r="W1460" s="37">
        <f t="shared" si="1008"/>
        <v>9.2022054398129396E-2</v>
      </c>
      <c r="X1460" s="35">
        <f t="shared" si="1009"/>
        <v>9.5969907407387853E-2</v>
      </c>
      <c r="Y1460" s="35">
        <f t="shared" si="1010"/>
        <v>0.10033217592590549</v>
      </c>
      <c r="Z1460" s="35">
        <f t="shared" si="1011"/>
        <v>0.10469444444442311</v>
      </c>
      <c r="AA1460" s="36">
        <f t="shared" si="1012"/>
        <v>0.10905671296294074</v>
      </c>
      <c r="AB1460" s="35">
        <f t="shared" si="1013"/>
        <v>0.11341898148145838</v>
      </c>
      <c r="AC1460" s="35">
        <f t="shared" si="1014"/>
        <v>0.11778124999997601</v>
      </c>
      <c r="AD1460" s="35">
        <f t="shared" si="1015"/>
        <v>0.12214351851849363</v>
      </c>
      <c r="AE1460" s="35">
        <f t="shared" si="1016"/>
        <v>0.12650578703701126</v>
      </c>
      <c r="AF1460" s="36">
        <f t="shared" si="1017"/>
        <v>0.13086805555552888</v>
      </c>
      <c r="AG1460" s="35">
        <f t="shared" si="1018"/>
        <v>0.13523032407404653</v>
      </c>
      <c r="AH1460" s="35">
        <f t="shared" si="1019"/>
        <v>0.13959259259256415</v>
      </c>
      <c r="AI1460" s="35">
        <f t="shared" si="1020"/>
        <v>0.14395486111108177</v>
      </c>
      <c r="AJ1460" s="35">
        <f t="shared" si="1021"/>
        <v>0.14831712962959942</v>
      </c>
      <c r="AK1460" s="36">
        <f t="shared" si="1022"/>
        <v>0.15267939814811704</v>
      </c>
      <c r="AL1460" s="35">
        <f t="shared" si="1023"/>
        <v>0.15704166666663466</v>
      </c>
      <c r="AM1460" s="35">
        <f t="shared" si="1024"/>
        <v>0.16140393518515231</v>
      </c>
      <c r="AN1460" s="35">
        <f t="shared" si="1025"/>
        <v>0.16576620370366993</v>
      </c>
      <c r="AO1460" s="35">
        <f t="shared" si="1026"/>
        <v>0.17012847222218755</v>
      </c>
      <c r="AP1460" s="36">
        <f t="shared" si="1027"/>
        <v>0.1744907407407052</v>
      </c>
      <c r="AQ1460" s="35">
        <f t="shared" si="1028"/>
        <v>0.17885300925922282</v>
      </c>
      <c r="AR1460" s="35">
        <f t="shared" si="1029"/>
        <v>0.18321527777774044</v>
      </c>
      <c r="AS1460" s="38">
        <f t="shared" si="1030"/>
        <v>0.1840659201388514</v>
      </c>
      <c r="AU1460" s="33">
        <v>4.3622685185176297E-3</v>
      </c>
    </row>
    <row r="1461" spans="1:47">
      <c r="A1461" s="33">
        <v>4.3634259259250196E-3</v>
      </c>
      <c r="B1461" s="34">
        <v>4.3634259259250196E-3</v>
      </c>
      <c r="C1461" s="35">
        <f t="shared" si="1031"/>
        <v>8.7268518518500392E-3</v>
      </c>
      <c r="D1461" s="35">
        <f t="shared" si="989"/>
        <v>1.3090277777775059E-2</v>
      </c>
      <c r="E1461" s="35">
        <f t="shared" si="990"/>
        <v>1.7453703703700078E-2</v>
      </c>
      <c r="F1461" s="36">
        <f t="shared" si="991"/>
        <v>2.18171296296251E-2</v>
      </c>
      <c r="G1461" s="35">
        <f t="shared" si="992"/>
        <v>2.6180555555550118E-2</v>
      </c>
      <c r="H1461" s="35">
        <f t="shared" si="993"/>
        <v>3.0543981481475135E-2</v>
      </c>
      <c r="I1461" s="35">
        <f t="shared" si="994"/>
        <v>3.4907407407400157E-2</v>
      </c>
      <c r="J1461" s="35">
        <f t="shared" si="995"/>
        <v>3.9270833333325178E-2</v>
      </c>
      <c r="K1461" s="36">
        <f t="shared" si="996"/>
        <v>4.3634259259250199E-2</v>
      </c>
      <c r="L1461" s="35">
        <f t="shared" si="997"/>
        <v>4.7997685185175214E-2</v>
      </c>
      <c r="M1461" s="35">
        <f t="shared" si="998"/>
        <v>5.2361111111100235E-2</v>
      </c>
      <c r="N1461" s="35">
        <f t="shared" si="999"/>
        <v>5.6724537037025256E-2</v>
      </c>
      <c r="O1461" s="35">
        <f t="shared" si="1000"/>
        <v>6.1087962962950271E-2</v>
      </c>
      <c r="P1461" s="36">
        <f t="shared" si="1001"/>
        <v>6.5451388888875292E-2</v>
      </c>
      <c r="Q1461" s="35">
        <f t="shared" si="1002"/>
        <v>6.9814814814800313E-2</v>
      </c>
      <c r="R1461" s="35">
        <f t="shared" si="1003"/>
        <v>7.4178240740725335E-2</v>
      </c>
      <c r="S1461" s="35">
        <f t="shared" si="1004"/>
        <v>7.8541666666650356E-2</v>
      </c>
      <c r="T1461" s="35">
        <f t="shared" si="1005"/>
        <v>8.2905092592575377E-2</v>
      </c>
      <c r="U1461" s="36">
        <f t="shared" si="1006"/>
        <v>8.7268518518500399E-2</v>
      </c>
      <c r="V1461" s="35">
        <f t="shared" si="1007"/>
        <v>9.1631944444425406E-2</v>
      </c>
      <c r="W1461" s="37">
        <f t="shared" si="1008"/>
        <v>9.2046469907388281E-2</v>
      </c>
      <c r="X1461" s="35">
        <f t="shared" si="1009"/>
        <v>9.5995370370350427E-2</v>
      </c>
      <c r="Y1461" s="35">
        <f t="shared" si="1010"/>
        <v>0.10035879629627545</v>
      </c>
      <c r="Z1461" s="35">
        <f t="shared" si="1011"/>
        <v>0.10472222222220047</v>
      </c>
      <c r="AA1461" s="36">
        <f t="shared" si="1012"/>
        <v>0.10908564814812549</v>
      </c>
      <c r="AB1461" s="35">
        <f t="shared" si="1013"/>
        <v>0.11344907407405051</v>
      </c>
      <c r="AC1461" s="35">
        <f t="shared" si="1014"/>
        <v>0.11781249999997553</v>
      </c>
      <c r="AD1461" s="35">
        <f t="shared" si="1015"/>
        <v>0.12217592592590054</v>
      </c>
      <c r="AE1461" s="35">
        <f t="shared" si="1016"/>
        <v>0.12653935185182558</v>
      </c>
      <c r="AF1461" s="36">
        <f t="shared" si="1017"/>
        <v>0.13090277777775058</v>
      </c>
      <c r="AG1461" s="35">
        <f t="shared" si="1018"/>
        <v>0.13526620370367562</v>
      </c>
      <c r="AH1461" s="35">
        <f t="shared" si="1019"/>
        <v>0.13962962962960063</v>
      </c>
      <c r="AI1461" s="35">
        <f t="shared" si="1020"/>
        <v>0.14399305555552563</v>
      </c>
      <c r="AJ1461" s="35">
        <f t="shared" si="1021"/>
        <v>0.14835648148145067</v>
      </c>
      <c r="AK1461" s="36">
        <f t="shared" si="1022"/>
        <v>0.15271990740737568</v>
      </c>
      <c r="AL1461" s="35">
        <f t="shared" si="1023"/>
        <v>0.15708333333330071</v>
      </c>
      <c r="AM1461" s="35">
        <f t="shared" si="1024"/>
        <v>0.16144675925922572</v>
      </c>
      <c r="AN1461" s="35">
        <f t="shared" si="1025"/>
        <v>0.16581018518515075</v>
      </c>
      <c r="AO1461" s="35">
        <f t="shared" si="1026"/>
        <v>0.17017361111107576</v>
      </c>
      <c r="AP1461" s="36">
        <f t="shared" si="1027"/>
        <v>0.1745370370370008</v>
      </c>
      <c r="AQ1461" s="35">
        <f t="shared" si="1028"/>
        <v>0.1789004629629258</v>
      </c>
      <c r="AR1461" s="35">
        <f t="shared" si="1029"/>
        <v>0.18326388888885081</v>
      </c>
      <c r="AS1461" s="38">
        <f t="shared" si="1030"/>
        <v>0.18411475694440621</v>
      </c>
      <c r="AU1461" s="33">
        <v>4.3634259259250196E-3</v>
      </c>
    </row>
    <row r="1462" spans="1:47">
      <c r="A1462" s="33">
        <v>4.3645833333324302E-3</v>
      </c>
      <c r="B1462" s="34">
        <v>4.3645833333324302E-3</v>
      </c>
      <c r="C1462" s="35">
        <f t="shared" si="1031"/>
        <v>8.7291666666648605E-3</v>
      </c>
      <c r="D1462" s="35">
        <f t="shared" si="989"/>
        <v>1.3093749999997292E-2</v>
      </c>
      <c r="E1462" s="35">
        <f t="shared" si="990"/>
        <v>1.7458333333329721E-2</v>
      </c>
      <c r="F1462" s="36">
        <f t="shared" si="991"/>
        <v>2.182291666666215E-2</v>
      </c>
      <c r="G1462" s="35">
        <f t="shared" si="992"/>
        <v>2.6187499999994583E-2</v>
      </c>
      <c r="H1462" s="35">
        <f t="shared" si="993"/>
        <v>3.0552083333327013E-2</v>
      </c>
      <c r="I1462" s="35">
        <f t="shared" si="994"/>
        <v>3.4916666666659442E-2</v>
      </c>
      <c r="J1462" s="35">
        <f t="shared" si="995"/>
        <v>3.9281249999991871E-2</v>
      </c>
      <c r="K1462" s="36">
        <f t="shared" si="996"/>
        <v>4.3645833333324301E-2</v>
      </c>
      <c r="L1462" s="35">
        <f t="shared" si="997"/>
        <v>4.801041666665673E-2</v>
      </c>
      <c r="M1462" s="35">
        <f t="shared" si="998"/>
        <v>5.2374999999989166E-2</v>
      </c>
      <c r="N1462" s="35">
        <f t="shared" si="999"/>
        <v>5.6739583333321596E-2</v>
      </c>
      <c r="O1462" s="35">
        <f t="shared" si="1000"/>
        <v>6.1104166666654025E-2</v>
      </c>
      <c r="P1462" s="36">
        <f t="shared" si="1001"/>
        <v>6.5468749999986448E-2</v>
      </c>
      <c r="Q1462" s="35">
        <f t="shared" si="1002"/>
        <v>6.9833333333318884E-2</v>
      </c>
      <c r="R1462" s="35">
        <f t="shared" si="1003"/>
        <v>7.419791666665132E-2</v>
      </c>
      <c r="S1462" s="35">
        <f t="shared" si="1004"/>
        <v>7.8562499999983743E-2</v>
      </c>
      <c r="T1462" s="35">
        <f t="shared" si="1005"/>
        <v>8.2927083333316179E-2</v>
      </c>
      <c r="U1462" s="36">
        <f t="shared" si="1006"/>
        <v>8.7291666666648601E-2</v>
      </c>
      <c r="V1462" s="35">
        <f t="shared" si="1007"/>
        <v>9.1656249999981038E-2</v>
      </c>
      <c r="W1462" s="37">
        <f t="shared" si="1008"/>
        <v>9.207088541664761E-2</v>
      </c>
      <c r="X1462" s="35">
        <f t="shared" si="1009"/>
        <v>9.602083333331346E-2</v>
      </c>
      <c r="Y1462" s="35">
        <f t="shared" si="1010"/>
        <v>0.1003854166666459</v>
      </c>
      <c r="Z1462" s="35">
        <f t="shared" si="1011"/>
        <v>0.10474999999997833</v>
      </c>
      <c r="AA1462" s="36">
        <f t="shared" si="1012"/>
        <v>0.10911458333331076</v>
      </c>
      <c r="AB1462" s="35">
        <f t="shared" si="1013"/>
        <v>0.11347916666664319</v>
      </c>
      <c r="AC1462" s="35">
        <f t="shared" si="1014"/>
        <v>0.11784374999997561</v>
      </c>
      <c r="AD1462" s="35">
        <f t="shared" si="1015"/>
        <v>0.12220833333330805</v>
      </c>
      <c r="AE1462" s="35">
        <f t="shared" si="1016"/>
        <v>0.12657291666664047</v>
      </c>
      <c r="AF1462" s="36">
        <f t="shared" si="1017"/>
        <v>0.1309374999999729</v>
      </c>
      <c r="AG1462" s="35">
        <f t="shared" si="1018"/>
        <v>0.13530208333330535</v>
      </c>
      <c r="AH1462" s="35">
        <f t="shared" si="1019"/>
        <v>0.13966666666663777</v>
      </c>
      <c r="AI1462" s="35">
        <f t="shared" si="1020"/>
        <v>0.14403124999997019</v>
      </c>
      <c r="AJ1462" s="35">
        <f t="shared" si="1021"/>
        <v>0.14839583333330264</v>
      </c>
      <c r="AK1462" s="36">
        <f t="shared" si="1022"/>
        <v>0.15276041666663506</v>
      </c>
      <c r="AL1462" s="35">
        <f t="shared" si="1023"/>
        <v>0.15712499999996749</v>
      </c>
      <c r="AM1462" s="35">
        <f t="shared" si="1024"/>
        <v>0.16148958333329991</v>
      </c>
      <c r="AN1462" s="35">
        <f t="shared" si="1025"/>
        <v>0.16585416666663236</v>
      </c>
      <c r="AO1462" s="35">
        <f t="shared" si="1026"/>
        <v>0.17021874999996478</v>
      </c>
      <c r="AP1462" s="36">
        <f t="shared" si="1027"/>
        <v>0.1745833333332972</v>
      </c>
      <c r="AQ1462" s="35">
        <f t="shared" si="1028"/>
        <v>0.17894791666662965</v>
      </c>
      <c r="AR1462" s="35">
        <f t="shared" si="1029"/>
        <v>0.18331249999996208</v>
      </c>
      <c r="AS1462" s="38">
        <f t="shared" si="1030"/>
        <v>0.18416359374996188</v>
      </c>
      <c r="AU1462" s="33">
        <v>4.3645833333324302E-3</v>
      </c>
    </row>
    <row r="1463" spans="1:47">
      <c r="A1463" s="33">
        <v>4.3657407407398504E-3</v>
      </c>
      <c r="B1463" s="34">
        <v>4.3657407407398504E-3</v>
      </c>
      <c r="C1463" s="35">
        <f t="shared" si="1031"/>
        <v>8.7314814814797009E-3</v>
      </c>
      <c r="D1463" s="35">
        <f t="shared" si="989"/>
        <v>1.309722222221955E-2</v>
      </c>
      <c r="E1463" s="35">
        <f t="shared" si="990"/>
        <v>1.7462962962959402E-2</v>
      </c>
      <c r="F1463" s="36">
        <f t="shared" si="991"/>
        <v>2.1828703703699253E-2</v>
      </c>
      <c r="G1463" s="35">
        <f t="shared" si="992"/>
        <v>2.6194444444439101E-2</v>
      </c>
      <c r="H1463" s="35">
        <f t="shared" si="993"/>
        <v>3.0560185185178952E-2</v>
      </c>
      <c r="I1463" s="35">
        <f t="shared" si="994"/>
        <v>3.4925925925918803E-2</v>
      </c>
      <c r="J1463" s="35">
        <f t="shared" si="995"/>
        <v>3.9291666666658655E-2</v>
      </c>
      <c r="K1463" s="36">
        <f t="shared" si="996"/>
        <v>4.3657407407398506E-2</v>
      </c>
      <c r="L1463" s="35">
        <f t="shared" si="997"/>
        <v>4.8023148148138357E-2</v>
      </c>
      <c r="M1463" s="35">
        <f t="shared" si="998"/>
        <v>5.2388888888878202E-2</v>
      </c>
      <c r="N1463" s="35">
        <f t="shared" si="999"/>
        <v>5.6754629629618053E-2</v>
      </c>
      <c r="O1463" s="35">
        <f t="shared" si="1000"/>
        <v>6.1120370370357904E-2</v>
      </c>
      <c r="P1463" s="36">
        <f t="shared" si="1001"/>
        <v>6.5486111111097756E-2</v>
      </c>
      <c r="Q1463" s="35">
        <f t="shared" si="1002"/>
        <v>6.9851851851837607E-2</v>
      </c>
      <c r="R1463" s="35">
        <f t="shared" si="1003"/>
        <v>7.4217592592577458E-2</v>
      </c>
      <c r="S1463" s="35">
        <f t="shared" si="1004"/>
        <v>7.858333333331731E-2</v>
      </c>
      <c r="T1463" s="35">
        <f t="shared" si="1005"/>
        <v>8.2949074074057161E-2</v>
      </c>
      <c r="U1463" s="36">
        <f t="shared" si="1006"/>
        <v>8.7314814814797012E-2</v>
      </c>
      <c r="V1463" s="35">
        <f t="shared" si="1007"/>
        <v>9.1680555555536863E-2</v>
      </c>
      <c r="W1463" s="37">
        <f t="shared" si="1008"/>
        <v>9.2095300925907134E-2</v>
      </c>
      <c r="X1463" s="35">
        <f t="shared" si="1009"/>
        <v>9.6046296296276715E-2</v>
      </c>
      <c r="Y1463" s="35">
        <f t="shared" si="1010"/>
        <v>0.10041203703701657</v>
      </c>
      <c r="Z1463" s="35">
        <f t="shared" si="1011"/>
        <v>0.1047777777777564</v>
      </c>
      <c r="AA1463" s="36">
        <f t="shared" si="1012"/>
        <v>0.10914351851849625</v>
      </c>
      <c r="AB1463" s="35">
        <f t="shared" si="1013"/>
        <v>0.11350925925923611</v>
      </c>
      <c r="AC1463" s="35">
        <f t="shared" si="1014"/>
        <v>0.11787499999997596</v>
      </c>
      <c r="AD1463" s="35">
        <f t="shared" si="1015"/>
        <v>0.12224074074071581</v>
      </c>
      <c r="AE1463" s="35">
        <f t="shared" si="1016"/>
        <v>0.12660648148145567</v>
      </c>
      <c r="AF1463" s="36">
        <f t="shared" si="1017"/>
        <v>0.13097222222219551</v>
      </c>
      <c r="AG1463" s="35">
        <f t="shared" si="1018"/>
        <v>0.13533796296293538</v>
      </c>
      <c r="AH1463" s="35">
        <f t="shared" si="1019"/>
        <v>0.13970370370367521</v>
      </c>
      <c r="AI1463" s="35">
        <f t="shared" si="1020"/>
        <v>0.14406944444441505</v>
      </c>
      <c r="AJ1463" s="35">
        <f t="shared" si="1021"/>
        <v>0.14843518518515492</v>
      </c>
      <c r="AK1463" s="36">
        <f t="shared" si="1022"/>
        <v>0.15280092592589475</v>
      </c>
      <c r="AL1463" s="35">
        <f t="shared" si="1023"/>
        <v>0.15716666666663462</v>
      </c>
      <c r="AM1463" s="35">
        <f t="shared" si="1024"/>
        <v>0.16153240740737446</v>
      </c>
      <c r="AN1463" s="35">
        <f t="shared" si="1025"/>
        <v>0.16589814814811432</v>
      </c>
      <c r="AO1463" s="35">
        <f t="shared" si="1026"/>
        <v>0.17026388888885416</v>
      </c>
      <c r="AP1463" s="36">
        <f t="shared" si="1027"/>
        <v>0.17462962962959402</v>
      </c>
      <c r="AQ1463" s="35">
        <f t="shared" si="1028"/>
        <v>0.17899537037033386</v>
      </c>
      <c r="AR1463" s="35">
        <f t="shared" si="1029"/>
        <v>0.18336111111107373</v>
      </c>
      <c r="AS1463" s="38">
        <f t="shared" si="1030"/>
        <v>0.184212430555518</v>
      </c>
      <c r="AU1463" s="33">
        <v>4.3657407407398504E-3</v>
      </c>
    </row>
    <row r="1464" spans="1:47">
      <c r="A1464" s="33">
        <v>4.3668981481472498E-3</v>
      </c>
      <c r="B1464" s="34">
        <v>4.3668981481472498E-3</v>
      </c>
      <c r="C1464" s="35">
        <f t="shared" si="1031"/>
        <v>8.7337962962944996E-3</v>
      </c>
      <c r="D1464" s="35">
        <f t="shared" si="989"/>
        <v>1.310069444444175E-2</v>
      </c>
      <c r="E1464" s="35">
        <f t="shared" si="990"/>
        <v>1.7467592592588999E-2</v>
      </c>
      <c r="F1464" s="36">
        <f t="shared" si="991"/>
        <v>2.1834490740736248E-2</v>
      </c>
      <c r="G1464" s="35">
        <f t="shared" si="992"/>
        <v>2.6201388888883501E-2</v>
      </c>
      <c r="H1464" s="35">
        <f t="shared" si="993"/>
        <v>3.056828703703075E-2</v>
      </c>
      <c r="I1464" s="35">
        <f t="shared" si="994"/>
        <v>3.4935185185177998E-2</v>
      </c>
      <c r="J1464" s="35">
        <f t="shared" si="995"/>
        <v>3.9302083333325251E-2</v>
      </c>
      <c r="K1464" s="36">
        <f t="shared" si="996"/>
        <v>4.3668981481472496E-2</v>
      </c>
      <c r="L1464" s="35">
        <f t="shared" si="997"/>
        <v>4.8035879629619749E-2</v>
      </c>
      <c r="M1464" s="35">
        <f t="shared" si="998"/>
        <v>5.2402777777767001E-2</v>
      </c>
      <c r="N1464" s="35">
        <f t="shared" si="999"/>
        <v>5.6769675925914247E-2</v>
      </c>
      <c r="O1464" s="35">
        <f t="shared" si="1000"/>
        <v>6.1136574074061499E-2</v>
      </c>
      <c r="P1464" s="36">
        <f t="shared" si="1001"/>
        <v>6.5503472222208745E-2</v>
      </c>
      <c r="Q1464" s="35">
        <f t="shared" si="1002"/>
        <v>6.9870370370355997E-2</v>
      </c>
      <c r="R1464" s="35">
        <f t="shared" si="1003"/>
        <v>7.4237268518503249E-2</v>
      </c>
      <c r="S1464" s="35">
        <f t="shared" si="1004"/>
        <v>7.8604166666650502E-2</v>
      </c>
      <c r="T1464" s="35">
        <f t="shared" si="1005"/>
        <v>8.297106481479774E-2</v>
      </c>
      <c r="U1464" s="36">
        <f t="shared" si="1006"/>
        <v>8.7337962962944993E-2</v>
      </c>
      <c r="V1464" s="35">
        <f t="shared" si="1007"/>
        <v>9.1704861111092245E-2</v>
      </c>
      <c r="W1464" s="37">
        <f t="shared" si="1008"/>
        <v>9.2119716435166227E-2</v>
      </c>
      <c r="X1464" s="35">
        <f t="shared" si="1009"/>
        <v>9.6071759259239498E-2</v>
      </c>
      <c r="Y1464" s="35">
        <f t="shared" si="1010"/>
        <v>0.10043865740738675</v>
      </c>
      <c r="Z1464" s="35">
        <f t="shared" si="1011"/>
        <v>0.104805555555534</v>
      </c>
      <c r="AA1464" s="36">
        <f t="shared" si="1012"/>
        <v>0.10917245370368124</v>
      </c>
      <c r="AB1464" s="35">
        <f t="shared" si="1013"/>
        <v>0.11353935185182849</v>
      </c>
      <c r="AC1464" s="35">
        <f t="shared" si="1014"/>
        <v>0.11790624999997575</v>
      </c>
      <c r="AD1464" s="35">
        <f t="shared" si="1015"/>
        <v>0.122273148148123</v>
      </c>
      <c r="AE1464" s="35">
        <f t="shared" si="1016"/>
        <v>0.12664004629627024</v>
      </c>
      <c r="AF1464" s="36">
        <f t="shared" si="1017"/>
        <v>0.13100694444441749</v>
      </c>
      <c r="AG1464" s="35">
        <f t="shared" si="1018"/>
        <v>0.13537384259256474</v>
      </c>
      <c r="AH1464" s="35">
        <f t="shared" si="1019"/>
        <v>0.13974074074071199</v>
      </c>
      <c r="AI1464" s="35">
        <f t="shared" si="1020"/>
        <v>0.14410763888885925</v>
      </c>
      <c r="AJ1464" s="35">
        <f t="shared" si="1021"/>
        <v>0.1484745370370065</v>
      </c>
      <c r="AK1464" s="36">
        <f t="shared" si="1022"/>
        <v>0.15284143518515375</v>
      </c>
      <c r="AL1464" s="35">
        <f t="shared" si="1023"/>
        <v>0.157208333333301</v>
      </c>
      <c r="AM1464" s="35">
        <f t="shared" si="1024"/>
        <v>0.16157523148144826</v>
      </c>
      <c r="AN1464" s="35">
        <f t="shared" si="1025"/>
        <v>0.16594212962959548</v>
      </c>
      <c r="AO1464" s="35">
        <f t="shared" si="1026"/>
        <v>0.17030902777774273</v>
      </c>
      <c r="AP1464" s="36">
        <f t="shared" si="1027"/>
        <v>0.17467592592588999</v>
      </c>
      <c r="AQ1464" s="35">
        <f t="shared" si="1028"/>
        <v>0.17904282407403724</v>
      </c>
      <c r="AR1464" s="35">
        <f t="shared" si="1029"/>
        <v>0.18340972222218449</v>
      </c>
      <c r="AS1464" s="38">
        <f t="shared" si="1030"/>
        <v>0.18426126736107321</v>
      </c>
      <c r="AU1464" s="33">
        <v>4.3668981481472498E-3</v>
      </c>
    </row>
    <row r="1465" spans="1:47">
      <c r="A1465" s="33">
        <v>4.3680555555546596E-3</v>
      </c>
      <c r="B1465" s="34">
        <v>4.3680555555546596E-3</v>
      </c>
      <c r="C1465" s="35">
        <f t="shared" si="1031"/>
        <v>8.7361111111093192E-3</v>
      </c>
      <c r="D1465" s="35">
        <f t="shared" si="989"/>
        <v>1.3104166666663978E-2</v>
      </c>
      <c r="E1465" s="35">
        <f t="shared" si="990"/>
        <v>1.7472222222218638E-2</v>
      </c>
      <c r="F1465" s="36">
        <f t="shared" si="991"/>
        <v>2.1840277777773299E-2</v>
      </c>
      <c r="G1465" s="35">
        <f t="shared" si="992"/>
        <v>2.6208333333327956E-2</v>
      </c>
      <c r="H1465" s="35">
        <f t="shared" si="993"/>
        <v>3.0576388888882616E-2</v>
      </c>
      <c r="I1465" s="35">
        <f t="shared" si="994"/>
        <v>3.4944444444437277E-2</v>
      </c>
      <c r="J1465" s="35">
        <f t="shared" si="995"/>
        <v>3.9312499999991937E-2</v>
      </c>
      <c r="K1465" s="36">
        <f t="shared" si="996"/>
        <v>4.3680555555546598E-2</v>
      </c>
      <c r="L1465" s="35">
        <f t="shared" si="997"/>
        <v>4.8048611111101258E-2</v>
      </c>
      <c r="M1465" s="35">
        <f t="shared" si="998"/>
        <v>5.2416666666655912E-2</v>
      </c>
      <c r="N1465" s="35">
        <f t="shared" si="999"/>
        <v>5.6784722222210572E-2</v>
      </c>
      <c r="O1465" s="35">
        <f t="shared" si="1000"/>
        <v>6.1152777777765233E-2</v>
      </c>
      <c r="P1465" s="36">
        <f t="shared" si="1001"/>
        <v>6.55208333333199E-2</v>
      </c>
      <c r="Q1465" s="35">
        <f t="shared" si="1002"/>
        <v>6.9888888888874554E-2</v>
      </c>
      <c r="R1465" s="35">
        <f t="shared" si="1003"/>
        <v>7.4256944444429207E-2</v>
      </c>
      <c r="S1465" s="35">
        <f t="shared" si="1004"/>
        <v>7.8624999999983874E-2</v>
      </c>
      <c r="T1465" s="35">
        <f t="shared" si="1005"/>
        <v>8.2993055555538528E-2</v>
      </c>
      <c r="U1465" s="36">
        <f t="shared" si="1006"/>
        <v>8.7361111111093195E-2</v>
      </c>
      <c r="V1465" s="35">
        <f t="shared" si="1007"/>
        <v>9.1729166666647849E-2</v>
      </c>
      <c r="W1465" s="37">
        <f t="shared" si="1008"/>
        <v>9.2144131944425542E-2</v>
      </c>
      <c r="X1465" s="35">
        <f t="shared" si="1009"/>
        <v>9.6097222222202516E-2</v>
      </c>
      <c r="Y1465" s="35">
        <f t="shared" si="1010"/>
        <v>0.10046527777775717</v>
      </c>
      <c r="Z1465" s="35">
        <f t="shared" si="1011"/>
        <v>0.10483333333331182</v>
      </c>
      <c r="AA1465" s="36">
        <f t="shared" si="1012"/>
        <v>0.10920138888886649</v>
      </c>
      <c r="AB1465" s="35">
        <f t="shared" si="1013"/>
        <v>0.11356944444442114</v>
      </c>
      <c r="AC1465" s="35">
        <f t="shared" si="1014"/>
        <v>0.11793749999997581</v>
      </c>
      <c r="AD1465" s="35">
        <f t="shared" si="1015"/>
        <v>0.12230555555553047</v>
      </c>
      <c r="AE1465" s="35">
        <f t="shared" si="1016"/>
        <v>0.12667361111108513</v>
      </c>
      <c r="AF1465" s="36">
        <f t="shared" si="1017"/>
        <v>0.1310416666666398</v>
      </c>
      <c r="AG1465" s="35">
        <f t="shared" si="1018"/>
        <v>0.13540972222219444</v>
      </c>
      <c r="AH1465" s="35">
        <f t="shared" si="1019"/>
        <v>0.13977777777774911</v>
      </c>
      <c r="AI1465" s="35">
        <f t="shared" si="1020"/>
        <v>0.14414583333330377</v>
      </c>
      <c r="AJ1465" s="35">
        <f t="shared" si="1021"/>
        <v>0.14851388888885841</v>
      </c>
      <c r="AK1465" s="36">
        <f t="shared" si="1022"/>
        <v>0.15288194444441308</v>
      </c>
      <c r="AL1465" s="35">
        <f t="shared" si="1023"/>
        <v>0.15724999999996775</v>
      </c>
      <c r="AM1465" s="35">
        <f t="shared" si="1024"/>
        <v>0.16161805555552242</v>
      </c>
      <c r="AN1465" s="35">
        <f t="shared" si="1025"/>
        <v>0.16598611111107706</v>
      </c>
      <c r="AO1465" s="35">
        <f t="shared" si="1026"/>
        <v>0.17035416666663172</v>
      </c>
      <c r="AP1465" s="36">
        <f t="shared" si="1027"/>
        <v>0.17472222222218639</v>
      </c>
      <c r="AQ1465" s="35">
        <f t="shared" si="1028"/>
        <v>0.17909027777774103</v>
      </c>
      <c r="AR1465" s="35">
        <f t="shared" si="1029"/>
        <v>0.1834583333332957</v>
      </c>
      <c r="AS1465" s="38">
        <f t="shared" si="1030"/>
        <v>0.18431010416662885</v>
      </c>
      <c r="AU1465" s="33">
        <v>4.3680555555546596E-3</v>
      </c>
    </row>
    <row r="1466" spans="1:47">
      <c r="A1466" s="33">
        <v>4.3692129629620702E-3</v>
      </c>
      <c r="B1466" s="34">
        <v>4.3692129629620702E-3</v>
      </c>
      <c r="C1466" s="35">
        <f t="shared" si="1031"/>
        <v>8.7384259259241405E-3</v>
      </c>
      <c r="D1466" s="35">
        <f t="shared" si="989"/>
        <v>1.3107638888886211E-2</v>
      </c>
      <c r="E1466" s="35">
        <f t="shared" si="990"/>
        <v>1.7476851851848281E-2</v>
      </c>
      <c r="F1466" s="36">
        <f t="shared" si="991"/>
        <v>2.184606481481035E-2</v>
      </c>
      <c r="G1466" s="35">
        <f t="shared" si="992"/>
        <v>2.6215277777772421E-2</v>
      </c>
      <c r="H1466" s="35">
        <f t="shared" si="993"/>
        <v>3.0584490740734493E-2</v>
      </c>
      <c r="I1466" s="35">
        <f t="shared" si="994"/>
        <v>3.4953703703696562E-2</v>
      </c>
      <c r="J1466" s="35">
        <f t="shared" si="995"/>
        <v>3.9322916666658631E-2</v>
      </c>
      <c r="K1466" s="36">
        <f t="shared" si="996"/>
        <v>4.3692129629620699E-2</v>
      </c>
      <c r="L1466" s="35">
        <f t="shared" si="997"/>
        <v>4.8061342592582774E-2</v>
      </c>
      <c r="M1466" s="35">
        <f t="shared" si="998"/>
        <v>5.2430555555544843E-2</v>
      </c>
      <c r="N1466" s="35">
        <f t="shared" si="999"/>
        <v>5.6799768518506911E-2</v>
      </c>
      <c r="O1466" s="35">
        <f t="shared" si="1000"/>
        <v>6.1168981481468987E-2</v>
      </c>
      <c r="P1466" s="36">
        <f t="shared" si="1001"/>
        <v>6.5538194444431055E-2</v>
      </c>
      <c r="Q1466" s="35">
        <f t="shared" si="1002"/>
        <v>6.9907407407393124E-2</v>
      </c>
      <c r="R1466" s="35">
        <f t="shared" si="1003"/>
        <v>7.4276620370355192E-2</v>
      </c>
      <c r="S1466" s="35">
        <f t="shared" si="1004"/>
        <v>7.8645833333317261E-2</v>
      </c>
      <c r="T1466" s="35">
        <f t="shared" si="1005"/>
        <v>8.301504629627933E-2</v>
      </c>
      <c r="U1466" s="36">
        <f t="shared" si="1006"/>
        <v>8.7384259259241398E-2</v>
      </c>
      <c r="V1466" s="35">
        <f t="shared" si="1007"/>
        <v>9.175347222220348E-2</v>
      </c>
      <c r="W1466" s="37">
        <f t="shared" si="1008"/>
        <v>9.2168547453684871E-2</v>
      </c>
      <c r="X1466" s="35">
        <f t="shared" si="1009"/>
        <v>9.6122685185165549E-2</v>
      </c>
      <c r="Y1466" s="35">
        <f t="shared" si="1010"/>
        <v>0.10049189814812762</v>
      </c>
      <c r="Z1466" s="35">
        <f t="shared" si="1011"/>
        <v>0.10486111111108969</v>
      </c>
      <c r="AA1466" s="36">
        <f t="shared" si="1012"/>
        <v>0.10923032407405175</v>
      </c>
      <c r="AB1466" s="35">
        <f t="shared" si="1013"/>
        <v>0.11359953703701382</v>
      </c>
      <c r="AC1466" s="35">
        <f t="shared" si="1014"/>
        <v>0.11796874999997589</v>
      </c>
      <c r="AD1466" s="35">
        <f t="shared" si="1015"/>
        <v>0.12233796296293797</v>
      </c>
      <c r="AE1466" s="35">
        <f t="shared" si="1016"/>
        <v>0.12670717592590003</v>
      </c>
      <c r="AF1466" s="36">
        <f t="shared" si="1017"/>
        <v>0.13107638888886211</v>
      </c>
      <c r="AG1466" s="35">
        <f t="shared" si="1018"/>
        <v>0.13544560185182417</v>
      </c>
      <c r="AH1466" s="35">
        <f t="shared" si="1019"/>
        <v>0.13981481481478625</v>
      </c>
      <c r="AI1466" s="35">
        <f t="shared" si="1020"/>
        <v>0.14418402777774833</v>
      </c>
      <c r="AJ1466" s="35">
        <f t="shared" si="1021"/>
        <v>0.14855324074071038</v>
      </c>
      <c r="AK1466" s="36">
        <f t="shared" si="1022"/>
        <v>0.15292245370367247</v>
      </c>
      <c r="AL1466" s="35">
        <f t="shared" si="1023"/>
        <v>0.15729166666663452</v>
      </c>
      <c r="AM1466" s="35">
        <f t="shared" si="1024"/>
        <v>0.1616608796295966</v>
      </c>
      <c r="AN1466" s="35">
        <f t="shared" si="1025"/>
        <v>0.16603009259255866</v>
      </c>
      <c r="AO1466" s="35">
        <f t="shared" si="1026"/>
        <v>0.17039930555552074</v>
      </c>
      <c r="AP1466" s="36">
        <f t="shared" si="1027"/>
        <v>0.1747685185184828</v>
      </c>
      <c r="AQ1466" s="35">
        <f t="shared" si="1028"/>
        <v>0.17913773148144488</v>
      </c>
      <c r="AR1466" s="35">
        <f t="shared" si="1029"/>
        <v>0.18350694444440696</v>
      </c>
      <c r="AS1466" s="38">
        <f t="shared" si="1030"/>
        <v>0.18435894097218455</v>
      </c>
      <c r="AU1466" s="33">
        <v>4.3692129629620702E-3</v>
      </c>
    </row>
    <row r="1467" spans="1:47">
      <c r="A1467" s="33">
        <v>4.3703703703694696E-3</v>
      </c>
      <c r="B1467" s="34">
        <v>4.3703703703694696E-3</v>
      </c>
      <c r="C1467" s="35">
        <f t="shared" si="1031"/>
        <v>8.7407407407389393E-3</v>
      </c>
      <c r="D1467" s="35">
        <f t="shared" si="989"/>
        <v>1.3111111111108409E-2</v>
      </c>
      <c r="E1467" s="35">
        <f t="shared" si="990"/>
        <v>1.7481481481477879E-2</v>
      </c>
      <c r="F1467" s="36">
        <f t="shared" si="991"/>
        <v>2.1851851851847348E-2</v>
      </c>
      <c r="G1467" s="35">
        <f t="shared" si="992"/>
        <v>2.6222222222216818E-2</v>
      </c>
      <c r="H1467" s="35">
        <f t="shared" si="993"/>
        <v>3.0592592592586287E-2</v>
      </c>
      <c r="I1467" s="35">
        <f t="shared" si="994"/>
        <v>3.4962962962955757E-2</v>
      </c>
      <c r="J1467" s="35">
        <f t="shared" si="995"/>
        <v>3.9333333333325227E-2</v>
      </c>
      <c r="K1467" s="36">
        <f t="shared" si="996"/>
        <v>4.3703703703694696E-2</v>
      </c>
      <c r="L1467" s="35">
        <f t="shared" si="997"/>
        <v>4.8074074074064166E-2</v>
      </c>
      <c r="M1467" s="35">
        <f t="shared" si="998"/>
        <v>5.2444444444433636E-2</v>
      </c>
      <c r="N1467" s="35">
        <f t="shared" si="999"/>
        <v>5.6814814814803105E-2</v>
      </c>
      <c r="O1467" s="35">
        <f t="shared" si="1000"/>
        <v>6.1185185185172575E-2</v>
      </c>
      <c r="P1467" s="36">
        <f t="shared" si="1001"/>
        <v>6.5555555555542044E-2</v>
      </c>
      <c r="Q1467" s="35">
        <f t="shared" si="1002"/>
        <v>6.9925925925911514E-2</v>
      </c>
      <c r="R1467" s="35">
        <f t="shared" si="1003"/>
        <v>7.4296296296280984E-2</v>
      </c>
      <c r="S1467" s="35">
        <f t="shared" si="1004"/>
        <v>7.8666666666650453E-2</v>
      </c>
      <c r="T1467" s="35">
        <f t="shared" si="1005"/>
        <v>8.3037037037019923E-2</v>
      </c>
      <c r="U1467" s="36">
        <f t="shared" si="1006"/>
        <v>8.7407407407389393E-2</v>
      </c>
      <c r="V1467" s="35">
        <f t="shared" si="1007"/>
        <v>9.1777777777758862E-2</v>
      </c>
      <c r="W1467" s="37">
        <f t="shared" si="1008"/>
        <v>9.219296296294395E-2</v>
      </c>
      <c r="X1467" s="35">
        <f t="shared" si="1009"/>
        <v>9.6148148148128332E-2</v>
      </c>
      <c r="Y1467" s="35">
        <f t="shared" si="1010"/>
        <v>0.1005185185184978</v>
      </c>
      <c r="Z1467" s="35">
        <f t="shared" si="1011"/>
        <v>0.10488888888886727</v>
      </c>
      <c r="AA1467" s="36">
        <f t="shared" si="1012"/>
        <v>0.10925925925923674</v>
      </c>
      <c r="AB1467" s="35">
        <f t="shared" si="1013"/>
        <v>0.11362962962960621</v>
      </c>
      <c r="AC1467" s="35">
        <f t="shared" si="1014"/>
        <v>0.11799999999997568</v>
      </c>
      <c r="AD1467" s="35">
        <f t="shared" si="1015"/>
        <v>0.12237037037034515</v>
      </c>
      <c r="AE1467" s="35">
        <f t="shared" si="1016"/>
        <v>0.12674074074071462</v>
      </c>
      <c r="AF1467" s="36">
        <f t="shared" si="1017"/>
        <v>0.13111111111108409</v>
      </c>
      <c r="AG1467" s="35">
        <f t="shared" si="1018"/>
        <v>0.13548148148145356</v>
      </c>
      <c r="AH1467" s="35">
        <f t="shared" si="1019"/>
        <v>0.13985185185182303</v>
      </c>
      <c r="AI1467" s="35">
        <f t="shared" si="1020"/>
        <v>0.1442222222221925</v>
      </c>
      <c r="AJ1467" s="35">
        <f t="shared" si="1021"/>
        <v>0.14859259259256197</v>
      </c>
      <c r="AK1467" s="36">
        <f t="shared" si="1022"/>
        <v>0.15296296296293144</v>
      </c>
      <c r="AL1467" s="35">
        <f t="shared" si="1023"/>
        <v>0.15733333333330091</v>
      </c>
      <c r="AM1467" s="35">
        <f t="shared" si="1024"/>
        <v>0.16170370370367038</v>
      </c>
      <c r="AN1467" s="35">
        <f t="shared" si="1025"/>
        <v>0.16607407407403985</v>
      </c>
      <c r="AO1467" s="35">
        <f t="shared" si="1026"/>
        <v>0.17044444444440932</v>
      </c>
      <c r="AP1467" s="36">
        <f t="shared" si="1027"/>
        <v>0.17481481481477879</v>
      </c>
      <c r="AQ1467" s="35">
        <f t="shared" si="1028"/>
        <v>0.17918518518514825</v>
      </c>
      <c r="AR1467" s="35">
        <f t="shared" si="1029"/>
        <v>0.18355555555551772</v>
      </c>
      <c r="AS1467" s="38">
        <f t="shared" si="1030"/>
        <v>0.18440777777773978</v>
      </c>
      <c r="AU1467" s="33">
        <v>4.3703703703694696E-3</v>
      </c>
    </row>
    <row r="1468" spans="1:47">
      <c r="A1468" s="33">
        <v>4.3715277777768803E-3</v>
      </c>
      <c r="B1468" s="34">
        <v>4.3715277777768803E-3</v>
      </c>
      <c r="C1468" s="35">
        <f t="shared" si="1031"/>
        <v>8.7430555555537606E-3</v>
      </c>
      <c r="D1468" s="35">
        <f t="shared" si="989"/>
        <v>1.311458333333064E-2</v>
      </c>
      <c r="E1468" s="35">
        <f t="shared" si="990"/>
        <v>1.7486111111107521E-2</v>
      </c>
      <c r="F1468" s="36">
        <f t="shared" si="991"/>
        <v>2.1857638888884402E-2</v>
      </c>
      <c r="G1468" s="35">
        <f t="shared" si="992"/>
        <v>2.622916666666128E-2</v>
      </c>
      <c r="H1468" s="35">
        <f t="shared" si="993"/>
        <v>3.0600694444438161E-2</v>
      </c>
      <c r="I1468" s="35">
        <f t="shared" si="994"/>
        <v>3.4972222222215042E-2</v>
      </c>
      <c r="J1468" s="35">
        <f t="shared" si="995"/>
        <v>3.934374999999192E-2</v>
      </c>
      <c r="K1468" s="36">
        <f t="shared" si="996"/>
        <v>4.3715277777768805E-2</v>
      </c>
      <c r="L1468" s="35">
        <f t="shared" si="997"/>
        <v>4.8086805555545682E-2</v>
      </c>
      <c r="M1468" s="35">
        <f t="shared" si="998"/>
        <v>5.245833333332256E-2</v>
      </c>
      <c r="N1468" s="35">
        <f t="shared" si="999"/>
        <v>5.6829861111099444E-2</v>
      </c>
      <c r="O1468" s="35">
        <f t="shared" si="1000"/>
        <v>6.1201388888876322E-2</v>
      </c>
      <c r="P1468" s="36">
        <f t="shared" si="1001"/>
        <v>6.55729166666532E-2</v>
      </c>
      <c r="Q1468" s="35">
        <f t="shared" si="1002"/>
        <v>6.9944444444430084E-2</v>
      </c>
      <c r="R1468" s="35">
        <f t="shared" si="1003"/>
        <v>7.4315972222206969E-2</v>
      </c>
      <c r="S1468" s="35">
        <f t="shared" si="1004"/>
        <v>7.868749999998384E-2</v>
      </c>
      <c r="T1468" s="35">
        <f t="shared" si="1005"/>
        <v>8.3059027777760724E-2</v>
      </c>
      <c r="U1468" s="36">
        <f t="shared" si="1006"/>
        <v>8.7430555555537609E-2</v>
      </c>
      <c r="V1468" s="35">
        <f t="shared" si="1007"/>
        <v>9.180208333331448E-2</v>
      </c>
      <c r="W1468" s="37">
        <f t="shared" si="1008"/>
        <v>9.2217378472203279E-2</v>
      </c>
      <c r="X1468" s="35">
        <f t="shared" si="1009"/>
        <v>9.6173611111091364E-2</v>
      </c>
      <c r="Y1468" s="35">
        <f t="shared" si="1010"/>
        <v>0.10054513888886825</v>
      </c>
      <c r="Z1468" s="35">
        <f t="shared" si="1011"/>
        <v>0.10491666666664512</v>
      </c>
      <c r="AA1468" s="36">
        <f t="shared" si="1012"/>
        <v>0.109288194444422</v>
      </c>
      <c r="AB1468" s="35">
        <f t="shared" si="1013"/>
        <v>0.11365972222219889</v>
      </c>
      <c r="AC1468" s="35">
        <f t="shared" si="1014"/>
        <v>0.11803124999997577</v>
      </c>
      <c r="AD1468" s="35">
        <f t="shared" si="1015"/>
        <v>0.12240277777775264</v>
      </c>
      <c r="AE1468" s="35">
        <f t="shared" si="1016"/>
        <v>0.12677430555552952</v>
      </c>
      <c r="AF1468" s="36">
        <f t="shared" si="1017"/>
        <v>0.1311458333333064</v>
      </c>
      <c r="AG1468" s="35">
        <f t="shared" si="1018"/>
        <v>0.13551736111108328</v>
      </c>
      <c r="AH1468" s="35">
        <f t="shared" si="1019"/>
        <v>0.13988888888886017</v>
      </c>
      <c r="AI1468" s="35">
        <f t="shared" si="1020"/>
        <v>0.14426041666663705</v>
      </c>
      <c r="AJ1468" s="35">
        <f t="shared" si="1021"/>
        <v>0.14863194444441394</v>
      </c>
      <c r="AK1468" s="36">
        <f t="shared" si="1022"/>
        <v>0.15300347222219082</v>
      </c>
      <c r="AL1468" s="35">
        <f t="shared" si="1023"/>
        <v>0.15737499999996768</v>
      </c>
      <c r="AM1468" s="35">
        <f t="shared" si="1024"/>
        <v>0.16174652777774456</v>
      </c>
      <c r="AN1468" s="35">
        <f t="shared" si="1025"/>
        <v>0.16611805555552145</v>
      </c>
      <c r="AO1468" s="35">
        <f t="shared" si="1026"/>
        <v>0.17048958333329833</v>
      </c>
      <c r="AP1468" s="36">
        <f t="shared" si="1027"/>
        <v>0.17486111111107522</v>
      </c>
      <c r="AQ1468" s="35">
        <f t="shared" si="1028"/>
        <v>0.1792326388888521</v>
      </c>
      <c r="AR1468" s="35">
        <f t="shared" si="1029"/>
        <v>0.18360416666662896</v>
      </c>
      <c r="AS1468" s="38">
        <f t="shared" si="1030"/>
        <v>0.18445661458329546</v>
      </c>
      <c r="AU1468" s="33">
        <v>4.3715277777768803E-3</v>
      </c>
    </row>
    <row r="1469" spans="1:47">
      <c r="A1469" s="33">
        <v>4.3726851851842797E-3</v>
      </c>
      <c r="B1469" s="34">
        <v>4.3726851851842797E-3</v>
      </c>
      <c r="C1469" s="35">
        <f t="shared" si="1031"/>
        <v>8.7453703703685593E-3</v>
      </c>
      <c r="D1469" s="35">
        <f t="shared" si="989"/>
        <v>1.311805555555284E-2</v>
      </c>
      <c r="E1469" s="35">
        <f t="shared" si="990"/>
        <v>1.7490740740737119E-2</v>
      </c>
      <c r="F1469" s="36">
        <f t="shared" si="991"/>
        <v>2.1863425925921397E-2</v>
      </c>
      <c r="G1469" s="35">
        <f t="shared" si="992"/>
        <v>2.623611111110568E-2</v>
      </c>
      <c r="H1469" s="35">
        <f t="shared" si="993"/>
        <v>3.0608796296289958E-2</v>
      </c>
      <c r="I1469" s="35">
        <f t="shared" si="994"/>
        <v>3.4981481481474237E-2</v>
      </c>
      <c r="J1469" s="35">
        <f t="shared" si="995"/>
        <v>3.9354166666658516E-2</v>
      </c>
      <c r="K1469" s="36">
        <f t="shared" si="996"/>
        <v>4.3726851851842795E-2</v>
      </c>
      <c r="L1469" s="35">
        <f t="shared" si="997"/>
        <v>4.8099537037027074E-2</v>
      </c>
      <c r="M1469" s="35">
        <f t="shared" si="998"/>
        <v>5.2472222222211359E-2</v>
      </c>
      <c r="N1469" s="35">
        <f t="shared" si="999"/>
        <v>5.6844907407395638E-2</v>
      </c>
      <c r="O1469" s="35">
        <f t="shared" si="1000"/>
        <v>6.1217592592579917E-2</v>
      </c>
      <c r="P1469" s="36">
        <f t="shared" si="1001"/>
        <v>6.5590277777764189E-2</v>
      </c>
      <c r="Q1469" s="35">
        <f t="shared" si="1002"/>
        <v>6.9962962962948474E-2</v>
      </c>
      <c r="R1469" s="35">
        <f t="shared" si="1003"/>
        <v>7.433564814813276E-2</v>
      </c>
      <c r="S1469" s="35">
        <f t="shared" si="1004"/>
        <v>7.8708333333317032E-2</v>
      </c>
      <c r="T1469" s="35">
        <f t="shared" si="1005"/>
        <v>8.3081018518501318E-2</v>
      </c>
      <c r="U1469" s="36">
        <f t="shared" si="1006"/>
        <v>8.745370370368559E-2</v>
      </c>
      <c r="V1469" s="35">
        <f t="shared" si="1007"/>
        <v>9.1826388888869875E-2</v>
      </c>
      <c r="W1469" s="37">
        <f t="shared" si="1008"/>
        <v>9.2241793981462372E-2</v>
      </c>
      <c r="X1469" s="35">
        <f t="shared" si="1009"/>
        <v>9.6199074074054147E-2</v>
      </c>
      <c r="Y1469" s="35">
        <f t="shared" si="1010"/>
        <v>0.10057175925923843</v>
      </c>
      <c r="Z1469" s="35">
        <f t="shared" si="1011"/>
        <v>0.10494444444442272</v>
      </c>
      <c r="AA1469" s="36">
        <f t="shared" si="1012"/>
        <v>0.10931712962960699</v>
      </c>
      <c r="AB1469" s="35">
        <f t="shared" si="1013"/>
        <v>0.11368981481479128</v>
      </c>
      <c r="AC1469" s="35">
        <f t="shared" si="1014"/>
        <v>0.11806249999997555</v>
      </c>
      <c r="AD1469" s="35">
        <f t="shared" si="1015"/>
        <v>0.12243518518515983</v>
      </c>
      <c r="AE1469" s="35">
        <f t="shared" si="1016"/>
        <v>0.12680787037034411</v>
      </c>
      <c r="AF1469" s="36">
        <f t="shared" si="1017"/>
        <v>0.13118055555552838</v>
      </c>
      <c r="AG1469" s="35">
        <f t="shared" si="1018"/>
        <v>0.13555324074071268</v>
      </c>
      <c r="AH1469" s="35">
        <f t="shared" si="1019"/>
        <v>0.13992592592589695</v>
      </c>
      <c r="AI1469" s="35">
        <f t="shared" si="1020"/>
        <v>0.14429861111108122</v>
      </c>
      <c r="AJ1469" s="35">
        <f t="shared" si="1021"/>
        <v>0.14867129629626552</v>
      </c>
      <c r="AK1469" s="36">
        <f t="shared" si="1022"/>
        <v>0.15304398148144979</v>
      </c>
      <c r="AL1469" s="35">
        <f t="shared" si="1023"/>
        <v>0.15741666666663406</v>
      </c>
      <c r="AM1469" s="35">
        <f t="shared" si="1024"/>
        <v>0.16178935185181834</v>
      </c>
      <c r="AN1469" s="35">
        <f t="shared" si="1025"/>
        <v>0.16616203703700264</v>
      </c>
      <c r="AO1469" s="35">
        <f t="shared" si="1026"/>
        <v>0.17053472222218691</v>
      </c>
      <c r="AP1469" s="36">
        <f t="shared" si="1027"/>
        <v>0.17490740740737118</v>
      </c>
      <c r="AQ1469" s="35">
        <f t="shared" si="1028"/>
        <v>0.17928009259255548</v>
      </c>
      <c r="AR1469" s="35">
        <f t="shared" si="1029"/>
        <v>0.18365277777773975</v>
      </c>
      <c r="AS1469" s="38">
        <f t="shared" si="1030"/>
        <v>0.18450545138885069</v>
      </c>
      <c r="AU1469" s="33">
        <v>4.3726851851842797E-3</v>
      </c>
    </row>
    <row r="1470" spans="1:47">
      <c r="A1470" s="33">
        <v>4.3738425925916903E-3</v>
      </c>
      <c r="B1470" s="34">
        <v>4.3738425925916903E-3</v>
      </c>
      <c r="C1470" s="35">
        <f t="shared" si="1031"/>
        <v>8.7476851851833806E-3</v>
      </c>
      <c r="D1470" s="35">
        <f t="shared" si="989"/>
        <v>1.3121527777775071E-2</v>
      </c>
      <c r="E1470" s="35">
        <f t="shared" si="990"/>
        <v>1.7495370370366761E-2</v>
      </c>
      <c r="F1470" s="36">
        <f t="shared" si="991"/>
        <v>2.1869212962958452E-2</v>
      </c>
      <c r="G1470" s="35">
        <f t="shared" si="992"/>
        <v>2.6243055555550142E-2</v>
      </c>
      <c r="H1470" s="35">
        <f t="shared" si="993"/>
        <v>3.0616898148141832E-2</v>
      </c>
      <c r="I1470" s="35">
        <f t="shared" si="994"/>
        <v>3.4990740740733522E-2</v>
      </c>
      <c r="J1470" s="35">
        <f t="shared" si="995"/>
        <v>3.9364583333325209E-2</v>
      </c>
      <c r="K1470" s="36">
        <f t="shared" si="996"/>
        <v>4.3738425925916903E-2</v>
      </c>
      <c r="L1470" s="35">
        <f t="shared" si="997"/>
        <v>4.8112268518508597E-2</v>
      </c>
      <c r="M1470" s="35">
        <f t="shared" si="998"/>
        <v>5.2486111111100284E-2</v>
      </c>
      <c r="N1470" s="35">
        <f t="shared" si="999"/>
        <v>5.6859953703691971E-2</v>
      </c>
      <c r="O1470" s="35">
        <f t="shared" si="1000"/>
        <v>6.1233796296283664E-2</v>
      </c>
      <c r="P1470" s="36">
        <f t="shared" si="1001"/>
        <v>6.5607638888875358E-2</v>
      </c>
      <c r="Q1470" s="35">
        <f t="shared" si="1002"/>
        <v>6.9981481481467045E-2</v>
      </c>
      <c r="R1470" s="35">
        <f t="shared" si="1003"/>
        <v>7.4355324074058732E-2</v>
      </c>
      <c r="S1470" s="35">
        <f t="shared" si="1004"/>
        <v>7.8729166666650419E-2</v>
      </c>
      <c r="T1470" s="35">
        <f t="shared" si="1005"/>
        <v>8.3103009259242119E-2</v>
      </c>
      <c r="U1470" s="36">
        <f t="shared" si="1006"/>
        <v>8.7476851851833806E-2</v>
      </c>
      <c r="V1470" s="35">
        <f t="shared" si="1007"/>
        <v>9.1850694444425493E-2</v>
      </c>
      <c r="W1470" s="37">
        <f t="shared" si="1008"/>
        <v>9.2266209490721701E-2</v>
      </c>
      <c r="X1470" s="35">
        <f t="shared" si="1009"/>
        <v>9.6224537037017194E-2</v>
      </c>
      <c r="Y1470" s="35">
        <f t="shared" si="1010"/>
        <v>0.10059837962960888</v>
      </c>
      <c r="Z1470" s="35">
        <f t="shared" si="1011"/>
        <v>0.10497222222220057</v>
      </c>
      <c r="AA1470" s="36">
        <f t="shared" si="1012"/>
        <v>0.10934606481479225</v>
      </c>
      <c r="AB1470" s="35">
        <f t="shared" si="1013"/>
        <v>0.11371990740738394</v>
      </c>
      <c r="AC1470" s="35">
        <f t="shared" si="1014"/>
        <v>0.11809374999997564</v>
      </c>
      <c r="AD1470" s="35">
        <f t="shared" si="1015"/>
        <v>0.12246759259256733</v>
      </c>
      <c r="AE1470" s="35">
        <f t="shared" si="1016"/>
        <v>0.12684143518515903</v>
      </c>
      <c r="AF1470" s="36">
        <f t="shared" si="1017"/>
        <v>0.13121527777775072</v>
      </c>
      <c r="AG1470" s="35">
        <f t="shared" si="1018"/>
        <v>0.1355891203703424</v>
      </c>
      <c r="AH1470" s="35">
        <f t="shared" si="1019"/>
        <v>0.13996296296293409</v>
      </c>
      <c r="AI1470" s="35">
        <f t="shared" si="1020"/>
        <v>0.14433680555552578</v>
      </c>
      <c r="AJ1470" s="35">
        <f t="shared" si="1021"/>
        <v>0.14871064814811746</v>
      </c>
      <c r="AK1470" s="36">
        <f t="shared" si="1022"/>
        <v>0.15308449074070915</v>
      </c>
      <c r="AL1470" s="35">
        <f t="shared" si="1023"/>
        <v>0.15745833333330084</v>
      </c>
      <c r="AM1470" s="35">
        <f t="shared" si="1024"/>
        <v>0.16183217592589255</v>
      </c>
      <c r="AN1470" s="35">
        <f t="shared" si="1025"/>
        <v>0.16620601851848424</v>
      </c>
      <c r="AO1470" s="35">
        <f t="shared" si="1026"/>
        <v>0.17057986111107593</v>
      </c>
      <c r="AP1470" s="36">
        <f t="shared" si="1027"/>
        <v>0.17495370370366761</v>
      </c>
      <c r="AQ1470" s="35">
        <f t="shared" si="1028"/>
        <v>0.1793275462962593</v>
      </c>
      <c r="AR1470" s="35">
        <f t="shared" si="1029"/>
        <v>0.18370138888885099</v>
      </c>
      <c r="AS1470" s="38">
        <f t="shared" si="1030"/>
        <v>0.18455428819440636</v>
      </c>
      <c r="AU1470" s="33">
        <v>4.3738425925916903E-3</v>
      </c>
    </row>
    <row r="1471" spans="1:47">
      <c r="A1471" s="33">
        <v>4.3749999999990897E-3</v>
      </c>
      <c r="B1471" s="34">
        <v>4.3749999999990897E-3</v>
      </c>
      <c r="C1471" s="35">
        <f t="shared" si="1031"/>
        <v>8.7499999999981794E-3</v>
      </c>
      <c r="D1471" s="35">
        <f t="shared" si="989"/>
        <v>1.3124999999997269E-2</v>
      </c>
      <c r="E1471" s="35">
        <f t="shared" si="990"/>
        <v>1.7499999999996359E-2</v>
      </c>
      <c r="F1471" s="36">
        <f t="shared" si="991"/>
        <v>2.1874999999995447E-2</v>
      </c>
      <c r="G1471" s="35">
        <f t="shared" si="992"/>
        <v>2.6249999999994538E-2</v>
      </c>
      <c r="H1471" s="35">
        <f t="shared" si="993"/>
        <v>3.062499999999363E-2</v>
      </c>
      <c r="I1471" s="35">
        <f t="shared" si="994"/>
        <v>3.4999999999992717E-2</v>
      </c>
      <c r="J1471" s="35">
        <f t="shared" si="995"/>
        <v>3.9374999999991805E-2</v>
      </c>
      <c r="K1471" s="36">
        <f t="shared" si="996"/>
        <v>4.3749999999990893E-2</v>
      </c>
      <c r="L1471" s="35">
        <f t="shared" si="997"/>
        <v>4.8124999999989988E-2</v>
      </c>
      <c r="M1471" s="35">
        <f t="shared" si="998"/>
        <v>5.2499999999989076E-2</v>
      </c>
      <c r="N1471" s="35">
        <f t="shared" si="999"/>
        <v>5.6874999999988164E-2</v>
      </c>
      <c r="O1471" s="35">
        <f t="shared" si="1000"/>
        <v>6.1249999999987259E-2</v>
      </c>
      <c r="P1471" s="36">
        <f t="shared" si="1001"/>
        <v>6.5624999999986347E-2</v>
      </c>
      <c r="Q1471" s="35">
        <f t="shared" si="1002"/>
        <v>6.9999999999985435E-2</v>
      </c>
      <c r="R1471" s="35">
        <f t="shared" si="1003"/>
        <v>7.4374999999984523E-2</v>
      </c>
      <c r="S1471" s="35">
        <f t="shared" si="1004"/>
        <v>7.8749999999983611E-2</v>
      </c>
      <c r="T1471" s="35">
        <f t="shared" si="1005"/>
        <v>8.3124999999982699E-2</v>
      </c>
      <c r="U1471" s="36">
        <f t="shared" si="1006"/>
        <v>8.7499999999981787E-2</v>
      </c>
      <c r="V1471" s="35">
        <f t="shared" si="1007"/>
        <v>9.1874999999980889E-2</v>
      </c>
      <c r="W1471" s="37">
        <f t="shared" si="1008"/>
        <v>9.2290624999980794E-2</v>
      </c>
      <c r="X1471" s="35">
        <f t="shared" si="1009"/>
        <v>9.6249999999979977E-2</v>
      </c>
      <c r="Y1471" s="35">
        <f t="shared" si="1010"/>
        <v>0.10062499999997906</v>
      </c>
      <c r="Z1471" s="35">
        <f t="shared" si="1011"/>
        <v>0.10499999999997815</v>
      </c>
      <c r="AA1471" s="36">
        <f t="shared" si="1012"/>
        <v>0.10937499999997724</v>
      </c>
      <c r="AB1471" s="35">
        <f t="shared" si="1013"/>
        <v>0.11374999999997633</v>
      </c>
      <c r="AC1471" s="35">
        <f t="shared" si="1014"/>
        <v>0.11812499999997542</v>
      </c>
      <c r="AD1471" s="35">
        <f t="shared" si="1015"/>
        <v>0.12249999999997452</v>
      </c>
      <c r="AE1471" s="35">
        <f t="shared" si="1016"/>
        <v>0.12687499999997359</v>
      </c>
      <c r="AF1471" s="36">
        <f t="shared" si="1017"/>
        <v>0.13124999999997269</v>
      </c>
      <c r="AG1471" s="35">
        <f t="shared" si="1018"/>
        <v>0.13562499999997177</v>
      </c>
      <c r="AH1471" s="35">
        <f t="shared" si="1019"/>
        <v>0.13999999999997087</v>
      </c>
      <c r="AI1471" s="35">
        <f t="shared" si="1020"/>
        <v>0.14437499999996997</v>
      </c>
      <c r="AJ1471" s="35">
        <f t="shared" si="1021"/>
        <v>0.14874999999996905</v>
      </c>
      <c r="AK1471" s="36">
        <f t="shared" si="1022"/>
        <v>0.15312499999996815</v>
      </c>
      <c r="AL1471" s="35">
        <f t="shared" si="1023"/>
        <v>0.15749999999996722</v>
      </c>
      <c r="AM1471" s="35">
        <f t="shared" si="1024"/>
        <v>0.16187499999996632</v>
      </c>
      <c r="AN1471" s="35">
        <f t="shared" si="1025"/>
        <v>0.1662499999999654</v>
      </c>
      <c r="AO1471" s="35">
        <f t="shared" si="1026"/>
        <v>0.1706249999999645</v>
      </c>
      <c r="AP1471" s="36">
        <f t="shared" si="1027"/>
        <v>0.17499999999996357</v>
      </c>
      <c r="AQ1471" s="35">
        <f t="shared" si="1028"/>
        <v>0.17937499999996268</v>
      </c>
      <c r="AR1471" s="35">
        <f t="shared" si="1029"/>
        <v>0.18374999999996178</v>
      </c>
      <c r="AS1471" s="38">
        <f t="shared" si="1030"/>
        <v>0.18460312499996159</v>
      </c>
      <c r="AU1471" s="33">
        <v>4.3749999999990897E-3</v>
      </c>
    </row>
    <row r="1472" spans="1:47">
      <c r="A1472" s="33">
        <v>4.3761574074065003E-3</v>
      </c>
      <c r="B1472" s="34">
        <v>4.3761574074065003E-3</v>
      </c>
      <c r="C1472" s="35">
        <f t="shared" si="1031"/>
        <v>8.7523148148130007E-3</v>
      </c>
      <c r="D1472" s="35">
        <f t="shared" si="989"/>
        <v>1.3128472222219502E-2</v>
      </c>
      <c r="E1472" s="35">
        <f t="shared" si="990"/>
        <v>1.7504629629626001E-2</v>
      </c>
      <c r="F1472" s="36">
        <f t="shared" si="991"/>
        <v>2.1880787037032501E-2</v>
      </c>
      <c r="G1472" s="35">
        <f t="shared" si="992"/>
        <v>2.6256944444439004E-2</v>
      </c>
      <c r="H1472" s="35">
        <f t="shared" si="993"/>
        <v>3.0633101851845503E-2</v>
      </c>
      <c r="I1472" s="35">
        <f t="shared" si="994"/>
        <v>3.5009259259252003E-2</v>
      </c>
      <c r="J1472" s="35">
        <f t="shared" si="995"/>
        <v>3.9385416666658506E-2</v>
      </c>
      <c r="K1472" s="36">
        <f t="shared" si="996"/>
        <v>4.3761574074065002E-2</v>
      </c>
      <c r="L1472" s="35">
        <f t="shared" si="997"/>
        <v>4.8137731481471505E-2</v>
      </c>
      <c r="M1472" s="35">
        <f t="shared" si="998"/>
        <v>5.2513888888878008E-2</v>
      </c>
      <c r="N1472" s="35">
        <f t="shared" si="999"/>
        <v>5.6890046296284504E-2</v>
      </c>
      <c r="O1472" s="35">
        <f t="shared" si="1000"/>
        <v>6.1266203703691006E-2</v>
      </c>
      <c r="P1472" s="36">
        <f t="shared" si="1001"/>
        <v>6.5642361111097502E-2</v>
      </c>
      <c r="Q1472" s="35">
        <f t="shared" si="1002"/>
        <v>7.0018518518504005E-2</v>
      </c>
      <c r="R1472" s="35">
        <f t="shared" si="1003"/>
        <v>7.4394675925910508E-2</v>
      </c>
      <c r="S1472" s="35">
        <f t="shared" si="1004"/>
        <v>7.8770833333317011E-2</v>
      </c>
      <c r="T1472" s="35">
        <f t="shared" si="1005"/>
        <v>8.31469907407235E-2</v>
      </c>
      <c r="U1472" s="36">
        <f t="shared" si="1006"/>
        <v>8.7523148148130003E-2</v>
      </c>
      <c r="V1472" s="35">
        <f t="shared" si="1007"/>
        <v>9.1899305555536506E-2</v>
      </c>
      <c r="W1472" s="37">
        <f t="shared" si="1008"/>
        <v>9.2315040509240123E-2</v>
      </c>
      <c r="X1472" s="35">
        <f t="shared" si="1009"/>
        <v>9.6275462962943009E-2</v>
      </c>
      <c r="Y1472" s="35">
        <f t="shared" si="1010"/>
        <v>0.10065162037034951</v>
      </c>
      <c r="Z1472" s="35">
        <f t="shared" si="1011"/>
        <v>0.10502777777775602</v>
      </c>
      <c r="AA1472" s="36">
        <f t="shared" si="1012"/>
        <v>0.1094039351851625</v>
      </c>
      <c r="AB1472" s="35">
        <f t="shared" si="1013"/>
        <v>0.11378009259256901</v>
      </c>
      <c r="AC1472" s="35">
        <f t="shared" si="1014"/>
        <v>0.11815624999997551</v>
      </c>
      <c r="AD1472" s="35">
        <f t="shared" si="1015"/>
        <v>0.12253240740738201</v>
      </c>
      <c r="AE1472" s="35">
        <f t="shared" si="1016"/>
        <v>0.12690856481478852</v>
      </c>
      <c r="AF1472" s="36">
        <f t="shared" si="1017"/>
        <v>0.131284722222195</v>
      </c>
      <c r="AG1472" s="35">
        <f t="shared" si="1018"/>
        <v>0.13566087962960152</v>
      </c>
      <c r="AH1472" s="35">
        <f t="shared" si="1019"/>
        <v>0.14003703703700801</v>
      </c>
      <c r="AI1472" s="35">
        <f t="shared" si="1020"/>
        <v>0.1444131944444145</v>
      </c>
      <c r="AJ1472" s="35">
        <f t="shared" si="1021"/>
        <v>0.14878935185182102</v>
      </c>
      <c r="AK1472" s="36">
        <f t="shared" si="1022"/>
        <v>0.15316550925922751</v>
      </c>
      <c r="AL1472" s="35">
        <f t="shared" si="1023"/>
        <v>0.15754166666663402</v>
      </c>
      <c r="AM1472" s="35">
        <f t="shared" si="1024"/>
        <v>0.16191782407404051</v>
      </c>
      <c r="AN1472" s="35">
        <f t="shared" si="1025"/>
        <v>0.166293981481447</v>
      </c>
      <c r="AO1472" s="35">
        <f t="shared" si="1026"/>
        <v>0.17067013888885352</v>
      </c>
      <c r="AP1472" s="36">
        <f t="shared" si="1027"/>
        <v>0.17504629629626001</v>
      </c>
      <c r="AQ1472" s="35">
        <f t="shared" si="1028"/>
        <v>0.17942245370366652</v>
      </c>
      <c r="AR1472" s="35">
        <f t="shared" si="1029"/>
        <v>0.18379861111107301</v>
      </c>
      <c r="AS1472" s="38">
        <f t="shared" si="1030"/>
        <v>0.1846519618055173</v>
      </c>
      <c r="AU1472" s="33">
        <v>4.3761574074065003E-3</v>
      </c>
    </row>
    <row r="1473" spans="1:47">
      <c r="A1473" s="33">
        <v>4.3773148148138997E-3</v>
      </c>
      <c r="B1473" s="34">
        <v>4.3773148148138997E-3</v>
      </c>
      <c r="C1473" s="35">
        <f t="shared" si="1031"/>
        <v>8.7546296296277994E-3</v>
      </c>
      <c r="D1473" s="35">
        <f t="shared" si="989"/>
        <v>1.3131944444441698E-2</v>
      </c>
      <c r="E1473" s="35">
        <f t="shared" si="990"/>
        <v>1.7509259259255599E-2</v>
      </c>
      <c r="F1473" s="36">
        <f t="shared" si="991"/>
        <v>2.1886574074069499E-2</v>
      </c>
      <c r="G1473" s="35">
        <f t="shared" si="992"/>
        <v>2.6263888888883397E-2</v>
      </c>
      <c r="H1473" s="35">
        <f t="shared" si="993"/>
        <v>3.0641203703697297E-2</v>
      </c>
      <c r="I1473" s="35">
        <f t="shared" si="994"/>
        <v>3.5018518518511198E-2</v>
      </c>
      <c r="J1473" s="35">
        <f t="shared" si="995"/>
        <v>3.9395833333325095E-2</v>
      </c>
      <c r="K1473" s="36">
        <f t="shared" si="996"/>
        <v>4.3773148148138999E-2</v>
      </c>
      <c r="L1473" s="35">
        <f t="shared" si="997"/>
        <v>4.8150462962952896E-2</v>
      </c>
      <c r="M1473" s="35">
        <f t="shared" si="998"/>
        <v>5.2527777777766793E-2</v>
      </c>
      <c r="N1473" s="35">
        <f t="shared" si="999"/>
        <v>5.6905092592580697E-2</v>
      </c>
      <c r="O1473" s="35">
        <f t="shared" si="1000"/>
        <v>6.1282407407394594E-2</v>
      </c>
      <c r="P1473" s="36">
        <f t="shared" si="1001"/>
        <v>6.5659722222208491E-2</v>
      </c>
      <c r="Q1473" s="35">
        <f t="shared" si="1002"/>
        <v>7.0037037037022395E-2</v>
      </c>
      <c r="R1473" s="35">
        <f t="shared" si="1003"/>
        <v>7.44143518518363E-2</v>
      </c>
      <c r="S1473" s="35">
        <f t="shared" si="1004"/>
        <v>7.879166666665019E-2</v>
      </c>
      <c r="T1473" s="35">
        <f t="shared" si="1005"/>
        <v>8.3168981481464094E-2</v>
      </c>
      <c r="U1473" s="36">
        <f t="shared" si="1006"/>
        <v>8.7546296296277998E-2</v>
      </c>
      <c r="V1473" s="35">
        <f t="shared" si="1007"/>
        <v>9.1923611111091888E-2</v>
      </c>
      <c r="W1473" s="37">
        <f t="shared" si="1008"/>
        <v>9.2339456018499216E-2</v>
      </c>
      <c r="X1473" s="35">
        <f t="shared" si="1009"/>
        <v>9.6300925925905792E-2</v>
      </c>
      <c r="Y1473" s="35">
        <f t="shared" si="1010"/>
        <v>0.1006782407407197</v>
      </c>
      <c r="Z1473" s="35">
        <f t="shared" si="1011"/>
        <v>0.10505555555553359</v>
      </c>
      <c r="AA1473" s="36">
        <f t="shared" si="1012"/>
        <v>0.10943287037034749</v>
      </c>
      <c r="AB1473" s="35">
        <f t="shared" si="1013"/>
        <v>0.11381018518516139</v>
      </c>
      <c r="AC1473" s="35">
        <f t="shared" si="1014"/>
        <v>0.1181874999999753</v>
      </c>
      <c r="AD1473" s="35">
        <f t="shared" si="1015"/>
        <v>0.12256481481478919</v>
      </c>
      <c r="AE1473" s="35">
        <f t="shared" si="1016"/>
        <v>0.12694212962960308</v>
      </c>
      <c r="AF1473" s="36">
        <f t="shared" si="1017"/>
        <v>0.13131944444441698</v>
      </c>
      <c r="AG1473" s="35">
        <f t="shared" si="1018"/>
        <v>0.13569675925923089</v>
      </c>
      <c r="AH1473" s="35">
        <f t="shared" si="1019"/>
        <v>0.14007407407404479</v>
      </c>
      <c r="AI1473" s="35">
        <f t="shared" si="1020"/>
        <v>0.14445138888885869</v>
      </c>
      <c r="AJ1473" s="35">
        <f t="shared" si="1021"/>
        <v>0.1488287037036726</v>
      </c>
      <c r="AK1473" s="36">
        <f t="shared" si="1022"/>
        <v>0.1532060185184865</v>
      </c>
      <c r="AL1473" s="35">
        <f t="shared" si="1023"/>
        <v>0.15758333333330038</v>
      </c>
      <c r="AM1473" s="35">
        <f t="shared" si="1024"/>
        <v>0.16196064814811428</v>
      </c>
      <c r="AN1473" s="35">
        <f t="shared" si="1025"/>
        <v>0.16633796296292819</v>
      </c>
      <c r="AO1473" s="35">
        <f t="shared" si="1026"/>
        <v>0.17071527777774209</v>
      </c>
      <c r="AP1473" s="36">
        <f t="shared" si="1027"/>
        <v>0.175092592592556</v>
      </c>
      <c r="AQ1473" s="35">
        <f t="shared" si="1028"/>
        <v>0.1794699074073699</v>
      </c>
      <c r="AR1473" s="35">
        <f t="shared" si="1029"/>
        <v>0.18384722222218378</v>
      </c>
      <c r="AS1473" s="38">
        <f t="shared" si="1030"/>
        <v>0.1847007986110725</v>
      </c>
      <c r="AU1473" s="33">
        <v>4.3773148148138997E-3</v>
      </c>
    </row>
    <row r="1474" spans="1:47">
      <c r="A1474" s="33">
        <v>4.3784722222213199E-3</v>
      </c>
      <c r="B1474" s="34">
        <v>4.3784722222213199E-3</v>
      </c>
      <c r="C1474" s="35">
        <f t="shared" si="1031"/>
        <v>8.7569444444426398E-3</v>
      </c>
      <c r="D1474" s="35">
        <f t="shared" si="989"/>
        <v>1.3135416666663961E-2</v>
      </c>
      <c r="E1474" s="35">
        <f t="shared" si="990"/>
        <v>1.751388888888528E-2</v>
      </c>
      <c r="F1474" s="36">
        <f t="shared" si="991"/>
        <v>2.1892361111106599E-2</v>
      </c>
      <c r="G1474" s="35">
        <f t="shared" si="992"/>
        <v>2.6270833333327921E-2</v>
      </c>
      <c r="H1474" s="35">
        <f t="shared" si="993"/>
        <v>3.064930555554924E-2</v>
      </c>
      <c r="I1474" s="35">
        <f t="shared" si="994"/>
        <v>3.5027777777770559E-2</v>
      </c>
      <c r="J1474" s="35">
        <f t="shared" si="995"/>
        <v>3.9406249999991878E-2</v>
      </c>
      <c r="K1474" s="36">
        <f t="shared" si="996"/>
        <v>4.3784722222213197E-2</v>
      </c>
      <c r="L1474" s="35">
        <f t="shared" si="997"/>
        <v>4.8163194444434516E-2</v>
      </c>
      <c r="M1474" s="35">
        <f t="shared" si="998"/>
        <v>5.2541666666655842E-2</v>
      </c>
      <c r="N1474" s="35">
        <f t="shared" si="999"/>
        <v>5.6920138888877161E-2</v>
      </c>
      <c r="O1474" s="35">
        <f t="shared" si="1000"/>
        <v>6.129861111109848E-2</v>
      </c>
      <c r="P1474" s="36">
        <f t="shared" si="1001"/>
        <v>6.56770833333198E-2</v>
      </c>
      <c r="Q1474" s="35">
        <f t="shared" si="1002"/>
        <v>7.0055555555541119E-2</v>
      </c>
      <c r="R1474" s="35">
        <f t="shared" si="1003"/>
        <v>7.4434027777762438E-2</v>
      </c>
      <c r="S1474" s="35">
        <f t="shared" si="1004"/>
        <v>7.8812499999983757E-2</v>
      </c>
      <c r="T1474" s="35">
        <f t="shared" si="1005"/>
        <v>8.3190972222205076E-2</v>
      </c>
      <c r="U1474" s="36">
        <f t="shared" si="1006"/>
        <v>8.7569444444426395E-2</v>
      </c>
      <c r="V1474" s="35">
        <f t="shared" si="1007"/>
        <v>9.1947916666647714E-2</v>
      </c>
      <c r="W1474" s="37">
        <f t="shared" si="1008"/>
        <v>9.236387152775874E-2</v>
      </c>
      <c r="X1474" s="35">
        <f t="shared" si="1009"/>
        <v>9.6326388888869033E-2</v>
      </c>
      <c r="Y1474" s="35">
        <f t="shared" si="1010"/>
        <v>0.10070486111109035</v>
      </c>
      <c r="Z1474" s="35">
        <f t="shared" si="1011"/>
        <v>0.10508333333331168</v>
      </c>
      <c r="AA1474" s="36">
        <f t="shared" si="1012"/>
        <v>0.109461805555533</v>
      </c>
      <c r="AB1474" s="35">
        <f t="shared" si="1013"/>
        <v>0.11384027777775432</v>
      </c>
      <c r="AC1474" s="35">
        <f t="shared" si="1014"/>
        <v>0.11821874999997564</v>
      </c>
      <c r="AD1474" s="35">
        <f t="shared" si="1015"/>
        <v>0.12259722222219696</v>
      </c>
      <c r="AE1474" s="35">
        <f t="shared" si="1016"/>
        <v>0.12697569444441828</v>
      </c>
      <c r="AF1474" s="36">
        <f t="shared" si="1017"/>
        <v>0.1313541666666396</v>
      </c>
      <c r="AG1474" s="35">
        <f t="shared" si="1018"/>
        <v>0.13573263888886092</v>
      </c>
      <c r="AH1474" s="35">
        <f t="shared" si="1019"/>
        <v>0.14011111111108224</v>
      </c>
      <c r="AI1474" s="35">
        <f t="shared" si="1020"/>
        <v>0.14448958333330356</v>
      </c>
      <c r="AJ1474" s="35">
        <f t="shared" si="1021"/>
        <v>0.14886805555552488</v>
      </c>
      <c r="AK1474" s="36">
        <f t="shared" si="1022"/>
        <v>0.15324652777774619</v>
      </c>
      <c r="AL1474" s="35">
        <f t="shared" si="1023"/>
        <v>0.15762499999996751</v>
      </c>
      <c r="AM1474" s="35">
        <f t="shared" si="1024"/>
        <v>0.16200347222218883</v>
      </c>
      <c r="AN1474" s="35">
        <f t="shared" si="1025"/>
        <v>0.16638194444441015</v>
      </c>
      <c r="AO1474" s="35">
        <f t="shared" si="1026"/>
        <v>0.17076041666663147</v>
      </c>
      <c r="AP1474" s="36">
        <f t="shared" si="1027"/>
        <v>0.17513888888885279</v>
      </c>
      <c r="AQ1474" s="35">
        <f t="shared" si="1028"/>
        <v>0.17951736111107411</v>
      </c>
      <c r="AR1474" s="35">
        <f t="shared" si="1029"/>
        <v>0.18389583333329543</v>
      </c>
      <c r="AS1474" s="38">
        <f t="shared" si="1030"/>
        <v>0.18474963541662859</v>
      </c>
      <c r="AU1474" s="33">
        <v>4.3784722222213199E-3</v>
      </c>
    </row>
    <row r="1475" spans="1:47">
      <c r="A1475" s="33">
        <v>4.3796296296287297E-3</v>
      </c>
      <c r="B1475" s="34">
        <v>4.3796296296287297E-3</v>
      </c>
      <c r="C1475" s="35">
        <f t="shared" si="1031"/>
        <v>8.7592592592574594E-3</v>
      </c>
      <c r="D1475" s="35">
        <f t="shared" si="989"/>
        <v>1.3138888888886188E-2</v>
      </c>
      <c r="E1475" s="35">
        <f t="shared" si="990"/>
        <v>1.7518518518514919E-2</v>
      </c>
      <c r="F1475" s="36">
        <f t="shared" si="991"/>
        <v>2.1898148148143649E-2</v>
      </c>
      <c r="G1475" s="35">
        <f t="shared" si="992"/>
        <v>2.6277777777772376E-2</v>
      </c>
      <c r="H1475" s="35">
        <f t="shared" si="993"/>
        <v>3.0657407407401107E-2</v>
      </c>
      <c r="I1475" s="35">
        <f t="shared" si="994"/>
        <v>3.5037037037029838E-2</v>
      </c>
      <c r="J1475" s="35">
        <f t="shared" si="995"/>
        <v>3.9416666666658565E-2</v>
      </c>
      <c r="K1475" s="36">
        <f t="shared" si="996"/>
        <v>4.3796296296287299E-2</v>
      </c>
      <c r="L1475" s="35">
        <f t="shared" si="997"/>
        <v>4.8175925925916026E-2</v>
      </c>
      <c r="M1475" s="35">
        <f t="shared" si="998"/>
        <v>5.2555555555544753E-2</v>
      </c>
      <c r="N1475" s="35">
        <f t="shared" si="999"/>
        <v>5.6935185185173487E-2</v>
      </c>
      <c r="O1475" s="35">
        <f t="shared" si="1000"/>
        <v>6.1314814814802214E-2</v>
      </c>
      <c r="P1475" s="36">
        <f t="shared" si="1001"/>
        <v>6.5694444444430941E-2</v>
      </c>
      <c r="Q1475" s="35">
        <f t="shared" si="1002"/>
        <v>7.0074074074059675E-2</v>
      </c>
      <c r="R1475" s="35">
        <f t="shared" si="1003"/>
        <v>7.4453703703688409E-2</v>
      </c>
      <c r="S1475" s="35">
        <f t="shared" si="1004"/>
        <v>7.8833333333317129E-2</v>
      </c>
      <c r="T1475" s="35">
        <f t="shared" si="1005"/>
        <v>8.3212962962945863E-2</v>
      </c>
      <c r="U1475" s="36">
        <f t="shared" si="1006"/>
        <v>8.7592592592574597E-2</v>
      </c>
      <c r="V1475" s="35">
        <f t="shared" si="1007"/>
        <v>9.1972222222203318E-2</v>
      </c>
      <c r="W1475" s="37">
        <f t="shared" si="1008"/>
        <v>9.2388287037018055E-2</v>
      </c>
      <c r="X1475" s="35">
        <f t="shared" si="1009"/>
        <v>9.6351851851832052E-2</v>
      </c>
      <c r="Y1475" s="35">
        <f t="shared" si="1010"/>
        <v>0.10073148148146079</v>
      </c>
      <c r="Z1475" s="35">
        <f t="shared" si="1011"/>
        <v>0.10511111111108951</v>
      </c>
      <c r="AA1475" s="36">
        <f t="shared" si="1012"/>
        <v>0.10949074074071824</v>
      </c>
      <c r="AB1475" s="35">
        <f t="shared" si="1013"/>
        <v>0.11387037037034697</v>
      </c>
      <c r="AC1475" s="35">
        <f t="shared" si="1014"/>
        <v>0.11824999999997571</v>
      </c>
      <c r="AD1475" s="35">
        <f t="shared" si="1015"/>
        <v>0.12262962962960443</v>
      </c>
      <c r="AE1475" s="35">
        <f t="shared" si="1016"/>
        <v>0.12700925925923315</v>
      </c>
      <c r="AF1475" s="36">
        <f t="shared" si="1017"/>
        <v>0.13138888888886188</v>
      </c>
      <c r="AG1475" s="35">
        <f t="shared" si="1018"/>
        <v>0.13576851851849062</v>
      </c>
      <c r="AH1475" s="35">
        <f t="shared" si="1019"/>
        <v>0.14014814814811935</v>
      </c>
      <c r="AI1475" s="35">
        <f t="shared" si="1020"/>
        <v>0.14452777777774808</v>
      </c>
      <c r="AJ1475" s="35">
        <f t="shared" si="1021"/>
        <v>0.14890740740737682</v>
      </c>
      <c r="AK1475" s="36">
        <f t="shared" si="1022"/>
        <v>0.15328703703700555</v>
      </c>
      <c r="AL1475" s="35">
        <f t="shared" si="1023"/>
        <v>0.15766666666663426</v>
      </c>
      <c r="AM1475" s="35">
        <f t="shared" si="1024"/>
        <v>0.16204629629626299</v>
      </c>
      <c r="AN1475" s="35">
        <f t="shared" si="1025"/>
        <v>0.16642592592589173</v>
      </c>
      <c r="AO1475" s="35">
        <f t="shared" si="1026"/>
        <v>0.17080555555552046</v>
      </c>
      <c r="AP1475" s="36">
        <f t="shared" si="1027"/>
        <v>0.17518518518514919</v>
      </c>
      <c r="AQ1475" s="35">
        <f t="shared" si="1028"/>
        <v>0.17956481481477793</v>
      </c>
      <c r="AR1475" s="35">
        <f t="shared" si="1029"/>
        <v>0.18394444444440664</v>
      </c>
      <c r="AS1475" s="38">
        <f t="shared" si="1030"/>
        <v>0.18479847222218426</v>
      </c>
      <c r="AU1475" s="33">
        <v>4.3796296296287297E-3</v>
      </c>
    </row>
    <row r="1476" spans="1:47">
      <c r="A1476" s="33">
        <v>4.3807870370361204E-3</v>
      </c>
      <c r="B1476" s="34">
        <v>4.3807870370361204E-3</v>
      </c>
      <c r="C1476" s="35">
        <f t="shared" si="1031"/>
        <v>8.7615740740722408E-3</v>
      </c>
      <c r="D1476" s="35">
        <f t="shared" si="989"/>
        <v>1.314236111110836E-2</v>
      </c>
      <c r="E1476" s="35">
        <f t="shared" si="990"/>
        <v>1.7523148148144482E-2</v>
      </c>
      <c r="F1476" s="36">
        <f t="shared" si="991"/>
        <v>2.1903935185180603E-2</v>
      </c>
      <c r="G1476" s="35">
        <f t="shared" si="992"/>
        <v>2.6284722222216721E-2</v>
      </c>
      <c r="H1476" s="35">
        <f t="shared" si="993"/>
        <v>3.0665509259252842E-2</v>
      </c>
      <c r="I1476" s="35">
        <f t="shared" si="994"/>
        <v>3.5046296296288963E-2</v>
      </c>
      <c r="J1476" s="35">
        <f t="shared" si="995"/>
        <v>3.9427083333325084E-2</v>
      </c>
      <c r="K1476" s="36">
        <f t="shared" si="996"/>
        <v>4.3807870370361206E-2</v>
      </c>
      <c r="L1476" s="35">
        <f t="shared" si="997"/>
        <v>4.8188657407397327E-2</v>
      </c>
      <c r="M1476" s="35">
        <f t="shared" si="998"/>
        <v>5.2569444444433441E-2</v>
      </c>
      <c r="N1476" s="35">
        <f t="shared" si="999"/>
        <v>5.6950231481469563E-2</v>
      </c>
      <c r="O1476" s="35">
        <f t="shared" si="1000"/>
        <v>6.1331018518505684E-2</v>
      </c>
      <c r="P1476" s="36">
        <f t="shared" si="1001"/>
        <v>6.5711805555541805E-2</v>
      </c>
      <c r="Q1476" s="35">
        <f t="shared" si="1002"/>
        <v>7.0092592592577926E-2</v>
      </c>
      <c r="R1476" s="35">
        <f t="shared" si="1003"/>
        <v>7.4473379629614048E-2</v>
      </c>
      <c r="S1476" s="35">
        <f t="shared" si="1004"/>
        <v>7.8854166666650169E-2</v>
      </c>
      <c r="T1476" s="35">
        <f t="shared" si="1005"/>
        <v>8.323495370368629E-2</v>
      </c>
      <c r="U1476" s="36">
        <f t="shared" si="1006"/>
        <v>8.7615740740722411E-2</v>
      </c>
      <c r="V1476" s="35">
        <f t="shared" si="1007"/>
        <v>9.1996527777758533E-2</v>
      </c>
      <c r="W1476" s="37">
        <f t="shared" si="1008"/>
        <v>9.2412702546276954E-2</v>
      </c>
      <c r="X1476" s="35">
        <f t="shared" si="1009"/>
        <v>9.6377314814794654E-2</v>
      </c>
      <c r="Y1476" s="35">
        <f t="shared" si="1010"/>
        <v>0.10075810185183078</v>
      </c>
      <c r="Z1476" s="35">
        <f t="shared" si="1011"/>
        <v>0.10513888888886688</v>
      </c>
      <c r="AA1476" s="36">
        <f t="shared" si="1012"/>
        <v>0.109519675925903</v>
      </c>
      <c r="AB1476" s="35">
        <f t="shared" si="1013"/>
        <v>0.11390046296293913</v>
      </c>
      <c r="AC1476" s="35">
        <f t="shared" si="1014"/>
        <v>0.11828124999997525</v>
      </c>
      <c r="AD1476" s="35">
        <f t="shared" si="1015"/>
        <v>0.12266203703701137</v>
      </c>
      <c r="AE1476" s="35">
        <f t="shared" si="1016"/>
        <v>0.12704282407404749</v>
      </c>
      <c r="AF1476" s="36">
        <f t="shared" si="1017"/>
        <v>0.13142361111108361</v>
      </c>
      <c r="AG1476" s="35">
        <f t="shared" si="1018"/>
        <v>0.13580439814811973</v>
      </c>
      <c r="AH1476" s="35">
        <f t="shared" si="1019"/>
        <v>0.14018518518515585</v>
      </c>
      <c r="AI1476" s="35">
        <f t="shared" si="1020"/>
        <v>0.14456597222219197</v>
      </c>
      <c r="AJ1476" s="35">
        <f t="shared" si="1021"/>
        <v>0.1489467592592281</v>
      </c>
      <c r="AK1476" s="36">
        <f t="shared" si="1022"/>
        <v>0.15332754629626422</v>
      </c>
      <c r="AL1476" s="35">
        <f t="shared" si="1023"/>
        <v>0.15770833333330034</v>
      </c>
      <c r="AM1476" s="35">
        <f t="shared" si="1024"/>
        <v>0.16208912037033646</v>
      </c>
      <c r="AN1476" s="35">
        <f t="shared" si="1025"/>
        <v>0.16646990740737258</v>
      </c>
      <c r="AO1476" s="35">
        <f t="shared" si="1026"/>
        <v>0.1708506944444087</v>
      </c>
      <c r="AP1476" s="36">
        <f t="shared" si="1027"/>
        <v>0.17523148148144482</v>
      </c>
      <c r="AQ1476" s="35">
        <f t="shared" si="1028"/>
        <v>0.17961226851848094</v>
      </c>
      <c r="AR1476" s="35">
        <f t="shared" si="1029"/>
        <v>0.18399305555551707</v>
      </c>
      <c r="AS1476" s="38">
        <f t="shared" si="1030"/>
        <v>0.1848473090277391</v>
      </c>
      <c r="AU1476" s="33">
        <v>4.3807870370361204E-3</v>
      </c>
    </row>
    <row r="1477" spans="1:47">
      <c r="A1477" s="33">
        <v>4.3819444444435397E-3</v>
      </c>
      <c r="B1477" s="34">
        <v>4.3819444444435397E-3</v>
      </c>
      <c r="C1477" s="35">
        <f t="shared" si="1031"/>
        <v>8.7638888888870795E-3</v>
      </c>
      <c r="D1477" s="35">
        <f t="shared" si="989"/>
        <v>1.3145833333330619E-2</v>
      </c>
      <c r="E1477" s="35">
        <f t="shared" si="990"/>
        <v>1.7527777777774159E-2</v>
      </c>
      <c r="F1477" s="36">
        <f t="shared" si="991"/>
        <v>2.1909722222217699E-2</v>
      </c>
      <c r="G1477" s="35">
        <f t="shared" si="992"/>
        <v>2.6291666666661238E-2</v>
      </c>
      <c r="H1477" s="35">
        <f t="shared" si="993"/>
        <v>3.0673611111104778E-2</v>
      </c>
      <c r="I1477" s="35">
        <f t="shared" si="994"/>
        <v>3.5055555555548318E-2</v>
      </c>
      <c r="J1477" s="35">
        <f t="shared" si="995"/>
        <v>3.9437499999991854E-2</v>
      </c>
      <c r="K1477" s="36">
        <f t="shared" si="996"/>
        <v>4.3819444444435397E-2</v>
      </c>
      <c r="L1477" s="35">
        <f t="shared" si="997"/>
        <v>4.820138888887894E-2</v>
      </c>
      <c r="M1477" s="35">
        <f t="shared" si="998"/>
        <v>5.2583333333322477E-2</v>
      </c>
      <c r="N1477" s="35">
        <f t="shared" si="999"/>
        <v>5.6965277777766013E-2</v>
      </c>
      <c r="O1477" s="35">
        <f t="shared" si="1000"/>
        <v>6.1347222222209556E-2</v>
      </c>
      <c r="P1477" s="36">
        <f t="shared" si="1001"/>
        <v>6.5729166666653099E-2</v>
      </c>
      <c r="Q1477" s="35">
        <f t="shared" si="1002"/>
        <v>7.0111111111096636E-2</v>
      </c>
      <c r="R1477" s="35">
        <f t="shared" si="1003"/>
        <v>7.4493055555540172E-2</v>
      </c>
      <c r="S1477" s="35">
        <f t="shared" si="1004"/>
        <v>7.8874999999983708E-2</v>
      </c>
      <c r="T1477" s="35">
        <f t="shared" si="1005"/>
        <v>8.3256944444427258E-2</v>
      </c>
      <c r="U1477" s="36">
        <f t="shared" si="1006"/>
        <v>8.7638888888870795E-2</v>
      </c>
      <c r="V1477" s="35">
        <f t="shared" si="1007"/>
        <v>9.2020833333314331E-2</v>
      </c>
      <c r="W1477" s="37">
        <f t="shared" si="1008"/>
        <v>9.2437118055536463E-2</v>
      </c>
      <c r="X1477" s="35">
        <f t="shared" si="1009"/>
        <v>9.6402777777757881E-2</v>
      </c>
      <c r="Y1477" s="35">
        <f t="shared" si="1010"/>
        <v>0.10078472222220142</v>
      </c>
      <c r="Z1477" s="35">
        <f t="shared" si="1011"/>
        <v>0.10516666666664495</v>
      </c>
      <c r="AA1477" s="36">
        <f t="shared" si="1012"/>
        <v>0.10954861111108849</v>
      </c>
      <c r="AB1477" s="35">
        <f t="shared" si="1013"/>
        <v>0.11393055555553203</v>
      </c>
      <c r="AC1477" s="35">
        <f t="shared" si="1014"/>
        <v>0.11831249999997558</v>
      </c>
      <c r="AD1477" s="35">
        <f t="shared" si="1015"/>
        <v>0.12269444444441911</v>
      </c>
      <c r="AE1477" s="35">
        <f t="shared" si="1016"/>
        <v>0.12707638888886266</v>
      </c>
      <c r="AF1477" s="36">
        <f t="shared" si="1017"/>
        <v>0.1314583333333062</v>
      </c>
      <c r="AG1477" s="35">
        <f t="shared" si="1018"/>
        <v>0.13584027777774973</v>
      </c>
      <c r="AH1477" s="35">
        <f t="shared" si="1019"/>
        <v>0.14022222222219327</v>
      </c>
      <c r="AI1477" s="35">
        <f t="shared" si="1020"/>
        <v>0.14460416666663681</v>
      </c>
      <c r="AJ1477" s="35">
        <f t="shared" si="1021"/>
        <v>0.14898611111108034</v>
      </c>
      <c r="AK1477" s="36">
        <f t="shared" si="1022"/>
        <v>0.15336805555552388</v>
      </c>
      <c r="AL1477" s="35">
        <f t="shared" si="1023"/>
        <v>0.15774999999996742</v>
      </c>
      <c r="AM1477" s="35">
        <f t="shared" si="1024"/>
        <v>0.16213194444441098</v>
      </c>
      <c r="AN1477" s="35">
        <f t="shared" si="1025"/>
        <v>0.16651388888885452</v>
      </c>
      <c r="AO1477" s="35">
        <f t="shared" si="1026"/>
        <v>0.17089583333329805</v>
      </c>
      <c r="AP1477" s="36">
        <f t="shared" si="1027"/>
        <v>0.17527777777774159</v>
      </c>
      <c r="AQ1477" s="35">
        <f t="shared" si="1028"/>
        <v>0.17965972222218513</v>
      </c>
      <c r="AR1477" s="35">
        <f t="shared" si="1029"/>
        <v>0.18404166666662866</v>
      </c>
      <c r="AS1477" s="38">
        <f t="shared" si="1030"/>
        <v>0.18489614583329517</v>
      </c>
      <c r="AU1477" s="33">
        <v>4.3819444444435397E-3</v>
      </c>
    </row>
    <row r="1478" spans="1:47">
      <c r="A1478" s="33">
        <v>4.3831018518509504E-3</v>
      </c>
      <c r="B1478" s="34">
        <v>4.3831018518509504E-3</v>
      </c>
      <c r="C1478" s="35">
        <f t="shared" si="1031"/>
        <v>8.7662037037019008E-3</v>
      </c>
      <c r="D1478" s="35">
        <f t="shared" si="989"/>
        <v>1.314930555555285E-2</v>
      </c>
      <c r="E1478" s="35">
        <f t="shared" si="990"/>
        <v>1.7532407407403802E-2</v>
      </c>
      <c r="F1478" s="36">
        <f t="shared" si="991"/>
        <v>2.1915509259254753E-2</v>
      </c>
      <c r="G1478" s="35">
        <f t="shared" si="992"/>
        <v>2.6298611111105701E-2</v>
      </c>
      <c r="H1478" s="35">
        <f t="shared" si="993"/>
        <v>3.0681712962956652E-2</v>
      </c>
      <c r="I1478" s="35">
        <f t="shared" si="994"/>
        <v>3.5064814814807603E-2</v>
      </c>
      <c r="J1478" s="35">
        <f t="shared" si="995"/>
        <v>3.9447916666658554E-2</v>
      </c>
      <c r="K1478" s="36">
        <f t="shared" si="996"/>
        <v>4.3831018518509506E-2</v>
      </c>
      <c r="L1478" s="35">
        <f t="shared" si="997"/>
        <v>4.8214120370360457E-2</v>
      </c>
      <c r="M1478" s="35">
        <f t="shared" si="998"/>
        <v>5.2597222222211401E-2</v>
      </c>
      <c r="N1478" s="35">
        <f t="shared" si="999"/>
        <v>5.6980324074062352E-2</v>
      </c>
      <c r="O1478" s="35">
        <f t="shared" si="1000"/>
        <v>6.1363425925913304E-2</v>
      </c>
      <c r="P1478" s="36">
        <f t="shared" si="1001"/>
        <v>6.5746527777764255E-2</v>
      </c>
      <c r="Q1478" s="35">
        <f t="shared" si="1002"/>
        <v>7.0129629629615206E-2</v>
      </c>
      <c r="R1478" s="35">
        <f t="shared" si="1003"/>
        <v>7.4512731481466157E-2</v>
      </c>
      <c r="S1478" s="35">
        <f t="shared" si="1004"/>
        <v>7.8895833333317109E-2</v>
      </c>
      <c r="T1478" s="35">
        <f t="shared" si="1005"/>
        <v>8.327893518516806E-2</v>
      </c>
      <c r="U1478" s="36">
        <f t="shared" si="1006"/>
        <v>8.7662037037019011E-2</v>
      </c>
      <c r="V1478" s="35">
        <f t="shared" si="1007"/>
        <v>9.2045138888869962E-2</v>
      </c>
      <c r="W1478" s="37">
        <f t="shared" si="1008"/>
        <v>9.2461533564795792E-2</v>
      </c>
      <c r="X1478" s="35">
        <f t="shared" si="1009"/>
        <v>9.6428240740720914E-2</v>
      </c>
      <c r="Y1478" s="35">
        <f t="shared" si="1010"/>
        <v>0.10081134259257186</v>
      </c>
      <c r="Z1478" s="35">
        <f t="shared" si="1011"/>
        <v>0.1051944444444228</v>
      </c>
      <c r="AA1478" s="36">
        <f t="shared" si="1012"/>
        <v>0.10957754629627375</v>
      </c>
      <c r="AB1478" s="35">
        <f t="shared" si="1013"/>
        <v>0.1139606481481247</v>
      </c>
      <c r="AC1478" s="35">
        <f t="shared" si="1014"/>
        <v>0.11834374999997566</v>
      </c>
      <c r="AD1478" s="35">
        <f t="shared" si="1015"/>
        <v>0.12272685185182661</v>
      </c>
      <c r="AE1478" s="35">
        <f t="shared" si="1016"/>
        <v>0.12710995370367756</v>
      </c>
      <c r="AF1478" s="36">
        <f t="shared" si="1017"/>
        <v>0.13149305555552851</v>
      </c>
      <c r="AG1478" s="35">
        <f t="shared" si="1018"/>
        <v>0.13587615740737946</v>
      </c>
      <c r="AH1478" s="35">
        <f t="shared" si="1019"/>
        <v>0.14025925925923041</v>
      </c>
      <c r="AI1478" s="35">
        <f t="shared" si="1020"/>
        <v>0.14464236111108136</v>
      </c>
      <c r="AJ1478" s="35">
        <f t="shared" si="1021"/>
        <v>0.14902546296293231</v>
      </c>
      <c r="AK1478" s="36">
        <f t="shared" si="1022"/>
        <v>0.15340856481478327</v>
      </c>
      <c r="AL1478" s="35">
        <f t="shared" si="1023"/>
        <v>0.15779166666663422</v>
      </c>
      <c r="AM1478" s="35">
        <f t="shared" si="1024"/>
        <v>0.16217476851848517</v>
      </c>
      <c r="AN1478" s="35">
        <f t="shared" si="1025"/>
        <v>0.16655787037033612</v>
      </c>
      <c r="AO1478" s="35">
        <f t="shared" si="1026"/>
        <v>0.17094097222218707</v>
      </c>
      <c r="AP1478" s="36">
        <f t="shared" si="1027"/>
        <v>0.17532407407403802</v>
      </c>
      <c r="AQ1478" s="35">
        <f t="shared" si="1028"/>
        <v>0.17970717592588897</v>
      </c>
      <c r="AR1478" s="35">
        <f t="shared" si="1029"/>
        <v>0.18409027777773992</v>
      </c>
      <c r="AS1478" s="38">
        <f t="shared" si="1030"/>
        <v>0.18494498263885084</v>
      </c>
      <c r="AU1478" s="33">
        <v>4.3831018518509504E-3</v>
      </c>
    </row>
    <row r="1479" spans="1:47">
      <c r="A1479" s="33">
        <v>4.3842592592583498E-3</v>
      </c>
      <c r="B1479" s="34">
        <v>4.3842592592583498E-3</v>
      </c>
      <c r="C1479" s="35">
        <f t="shared" si="1031"/>
        <v>8.7685185185166995E-3</v>
      </c>
      <c r="D1479" s="35">
        <f t="shared" si="989"/>
        <v>1.315277777777505E-2</v>
      </c>
      <c r="E1479" s="35">
        <f t="shared" si="990"/>
        <v>1.7537037037033399E-2</v>
      </c>
      <c r="F1479" s="36">
        <f t="shared" si="991"/>
        <v>2.1921296296291748E-2</v>
      </c>
      <c r="G1479" s="35">
        <f t="shared" si="992"/>
        <v>2.63055555555501E-2</v>
      </c>
      <c r="H1479" s="35">
        <f t="shared" si="993"/>
        <v>3.0689814814808449E-2</v>
      </c>
      <c r="I1479" s="35">
        <f t="shared" si="994"/>
        <v>3.5074074074066798E-2</v>
      </c>
      <c r="J1479" s="35">
        <f t="shared" si="995"/>
        <v>3.945833333332515E-2</v>
      </c>
      <c r="K1479" s="36">
        <f t="shared" si="996"/>
        <v>4.3842592592583496E-2</v>
      </c>
      <c r="L1479" s="35">
        <f t="shared" si="997"/>
        <v>4.8226851851841848E-2</v>
      </c>
      <c r="M1479" s="35">
        <f t="shared" si="998"/>
        <v>5.2611111111100201E-2</v>
      </c>
      <c r="N1479" s="35">
        <f t="shared" si="999"/>
        <v>5.6995370370358546E-2</v>
      </c>
      <c r="O1479" s="35">
        <f t="shared" si="1000"/>
        <v>6.1379629629616898E-2</v>
      </c>
      <c r="P1479" s="36">
        <f t="shared" si="1001"/>
        <v>6.5763888888875244E-2</v>
      </c>
      <c r="Q1479" s="35">
        <f t="shared" si="1002"/>
        <v>7.0148148148133596E-2</v>
      </c>
      <c r="R1479" s="35">
        <f t="shared" si="1003"/>
        <v>7.4532407407391948E-2</v>
      </c>
      <c r="S1479" s="35">
        <f t="shared" si="1004"/>
        <v>7.8916666666650301E-2</v>
      </c>
      <c r="T1479" s="35">
        <f t="shared" si="1005"/>
        <v>8.3300925925908639E-2</v>
      </c>
      <c r="U1479" s="36">
        <f t="shared" si="1006"/>
        <v>8.7685185185166992E-2</v>
      </c>
      <c r="V1479" s="35">
        <f t="shared" si="1007"/>
        <v>9.2069444444425344E-2</v>
      </c>
      <c r="W1479" s="37">
        <f t="shared" si="1008"/>
        <v>9.2485949074054885E-2</v>
      </c>
      <c r="X1479" s="35">
        <f t="shared" si="1009"/>
        <v>9.6453703703683696E-2</v>
      </c>
      <c r="Y1479" s="35">
        <f t="shared" si="1010"/>
        <v>0.10083796296294205</v>
      </c>
      <c r="Z1479" s="35">
        <f t="shared" si="1011"/>
        <v>0.1052222222222004</v>
      </c>
      <c r="AA1479" s="36">
        <f t="shared" si="1012"/>
        <v>0.10960648148145874</v>
      </c>
      <c r="AB1479" s="35">
        <f t="shared" si="1013"/>
        <v>0.11399074074071709</v>
      </c>
      <c r="AC1479" s="35">
        <f t="shared" si="1014"/>
        <v>0.11837499999997544</v>
      </c>
      <c r="AD1479" s="35">
        <f t="shared" si="1015"/>
        <v>0.1227592592592338</v>
      </c>
      <c r="AE1479" s="35">
        <f t="shared" si="1016"/>
        <v>0.12714351851849215</v>
      </c>
      <c r="AF1479" s="36">
        <f t="shared" si="1017"/>
        <v>0.13152777777775049</v>
      </c>
      <c r="AG1479" s="35">
        <f t="shared" si="1018"/>
        <v>0.13591203703700885</v>
      </c>
      <c r="AH1479" s="35">
        <f t="shared" si="1019"/>
        <v>0.14029629629626719</v>
      </c>
      <c r="AI1479" s="35">
        <f t="shared" si="1020"/>
        <v>0.14468055555552553</v>
      </c>
      <c r="AJ1479" s="35">
        <f t="shared" si="1021"/>
        <v>0.1490648148147839</v>
      </c>
      <c r="AK1479" s="36">
        <f t="shared" si="1022"/>
        <v>0.15344907407404224</v>
      </c>
      <c r="AL1479" s="35">
        <f t="shared" si="1023"/>
        <v>0.1578333333333006</v>
      </c>
      <c r="AM1479" s="35">
        <f t="shared" si="1024"/>
        <v>0.16221759259255894</v>
      </c>
      <c r="AN1479" s="35">
        <f t="shared" si="1025"/>
        <v>0.16660185185181728</v>
      </c>
      <c r="AO1479" s="35">
        <f t="shared" si="1026"/>
        <v>0.17098611111107564</v>
      </c>
      <c r="AP1479" s="36">
        <f t="shared" si="1027"/>
        <v>0.17537037037033398</v>
      </c>
      <c r="AQ1479" s="35">
        <f t="shared" si="1028"/>
        <v>0.17975462962959235</v>
      </c>
      <c r="AR1479" s="35">
        <f t="shared" si="1029"/>
        <v>0.18413888888885069</v>
      </c>
      <c r="AS1479" s="38">
        <f t="shared" si="1030"/>
        <v>0.18499381944440607</v>
      </c>
      <c r="AU1479" s="33">
        <v>4.3842592592583498E-3</v>
      </c>
    </row>
    <row r="1480" spans="1:47">
      <c r="A1480" s="33">
        <v>4.3854166666657604E-3</v>
      </c>
      <c r="B1480" s="34">
        <v>4.3854166666657604E-3</v>
      </c>
      <c r="C1480" s="35">
        <f t="shared" si="1031"/>
        <v>8.7708333333315208E-3</v>
      </c>
      <c r="D1480" s="35">
        <f t="shared" si="989"/>
        <v>1.3156249999997281E-2</v>
      </c>
      <c r="E1480" s="35">
        <f t="shared" si="990"/>
        <v>1.7541666666663042E-2</v>
      </c>
      <c r="F1480" s="36">
        <f t="shared" si="991"/>
        <v>2.1927083333328802E-2</v>
      </c>
      <c r="G1480" s="35">
        <f t="shared" si="992"/>
        <v>2.6312499999994562E-2</v>
      </c>
      <c r="H1480" s="35">
        <f t="shared" si="993"/>
        <v>3.0697916666660323E-2</v>
      </c>
      <c r="I1480" s="35">
        <f t="shared" si="994"/>
        <v>3.5083333333326083E-2</v>
      </c>
      <c r="J1480" s="35">
        <f t="shared" si="995"/>
        <v>3.9468749999991844E-2</v>
      </c>
      <c r="K1480" s="36">
        <f t="shared" si="996"/>
        <v>4.3854166666657604E-2</v>
      </c>
      <c r="L1480" s="35">
        <f t="shared" si="997"/>
        <v>4.8239583333323365E-2</v>
      </c>
      <c r="M1480" s="35">
        <f t="shared" si="998"/>
        <v>5.2624999999989125E-2</v>
      </c>
      <c r="N1480" s="35">
        <f t="shared" si="999"/>
        <v>5.7010416666654885E-2</v>
      </c>
      <c r="O1480" s="35">
        <f t="shared" si="1000"/>
        <v>6.1395833333320646E-2</v>
      </c>
      <c r="P1480" s="36">
        <f t="shared" si="1001"/>
        <v>6.5781249999986413E-2</v>
      </c>
      <c r="Q1480" s="35">
        <f t="shared" si="1002"/>
        <v>7.0166666666652167E-2</v>
      </c>
      <c r="R1480" s="35">
        <f t="shared" si="1003"/>
        <v>7.455208333331792E-2</v>
      </c>
      <c r="S1480" s="35">
        <f t="shared" si="1004"/>
        <v>7.8937499999983687E-2</v>
      </c>
      <c r="T1480" s="35">
        <f t="shared" si="1005"/>
        <v>8.3322916666649455E-2</v>
      </c>
      <c r="U1480" s="36">
        <f t="shared" si="1006"/>
        <v>8.7708333333315208E-2</v>
      </c>
      <c r="V1480" s="35">
        <f t="shared" si="1007"/>
        <v>9.2093749999980962E-2</v>
      </c>
      <c r="W1480" s="37">
        <f t="shared" si="1008"/>
        <v>9.2510364583314214E-2</v>
      </c>
      <c r="X1480" s="35">
        <f t="shared" si="1009"/>
        <v>9.6479166666646729E-2</v>
      </c>
      <c r="Y1480" s="35">
        <f t="shared" si="1010"/>
        <v>0.1008645833333125</v>
      </c>
      <c r="Z1480" s="35">
        <f t="shared" si="1011"/>
        <v>0.10524999999997825</v>
      </c>
      <c r="AA1480" s="36">
        <f t="shared" si="1012"/>
        <v>0.109635416666644</v>
      </c>
      <c r="AB1480" s="35">
        <f t="shared" si="1013"/>
        <v>0.11402083333330977</v>
      </c>
      <c r="AC1480" s="35">
        <f t="shared" si="1014"/>
        <v>0.11840624999997554</v>
      </c>
      <c r="AD1480" s="35">
        <f t="shared" si="1015"/>
        <v>0.12279166666664129</v>
      </c>
      <c r="AE1480" s="35">
        <f t="shared" si="1016"/>
        <v>0.12717708333330704</v>
      </c>
      <c r="AF1480" s="36">
        <f t="shared" si="1017"/>
        <v>0.13156249999997283</v>
      </c>
      <c r="AG1480" s="35">
        <f t="shared" si="1018"/>
        <v>0.13594791666663858</v>
      </c>
      <c r="AH1480" s="35">
        <f t="shared" si="1019"/>
        <v>0.14033333333330433</v>
      </c>
      <c r="AI1480" s="35">
        <f t="shared" si="1020"/>
        <v>0.14471874999997009</v>
      </c>
      <c r="AJ1480" s="35">
        <f t="shared" si="1021"/>
        <v>0.14910416666663584</v>
      </c>
      <c r="AK1480" s="36">
        <f t="shared" si="1022"/>
        <v>0.15348958333330162</v>
      </c>
      <c r="AL1480" s="35">
        <f t="shared" si="1023"/>
        <v>0.15787499999996737</v>
      </c>
      <c r="AM1480" s="35">
        <f t="shared" si="1024"/>
        <v>0.16226041666663313</v>
      </c>
      <c r="AN1480" s="35">
        <f t="shared" si="1025"/>
        <v>0.16664583333329891</v>
      </c>
      <c r="AO1480" s="35">
        <f t="shared" si="1026"/>
        <v>0.17103124999996466</v>
      </c>
      <c r="AP1480" s="36">
        <f t="shared" si="1027"/>
        <v>0.17541666666663042</v>
      </c>
      <c r="AQ1480" s="35">
        <f t="shared" si="1028"/>
        <v>0.17980208333329617</v>
      </c>
      <c r="AR1480" s="35">
        <f t="shared" si="1029"/>
        <v>0.18418749999996192</v>
      </c>
      <c r="AS1480" s="38">
        <f t="shared" si="1030"/>
        <v>0.18504265624996177</v>
      </c>
      <c r="AU1480" s="33">
        <v>4.3854166666657604E-3</v>
      </c>
    </row>
    <row r="1481" spans="1:47">
      <c r="A1481" s="33">
        <v>4.3865740740731598E-3</v>
      </c>
      <c r="B1481" s="34">
        <v>4.3865740740731598E-3</v>
      </c>
      <c r="C1481" s="35">
        <f t="shared" si="1031"/>
        <v>8.7731481481463196E-3</v>
      </c>
      <c r="D1481" s="35">
        <f t="shared" si="989"/>
        <v>1.3159722222219479E-2</v>
      </c>
      <c r="E1481" s="35">
        <f t="shared" si="990"/>
        <v>1.7546296296292639E-2</v>
      </c>
      <c r="F1481" s="36">
        <f t="shared" si="991"/>
        <v>2.1932870370365801E-2</v>
      </c>
      <c r="G1481" s="35">
        <f t="shared" si="992"/>
        <v>2.6319444444438959E-2</v>
      </c>
      <c r="H1481" s="35">
        <f t="shared" si="993"/>
        <v>3.0706018518512117E-2</v>
      </c>
      <c r="I1481" s="35">
        <f t="shared" si="994"/>
        <v>3.5092592592585278E-2</v>
      </c>
      <c r="J1481" s="35">
        <f t="shared" si="995"/>
        <v>3.947916666665844E-2</v>
      </c>
      <c r="K1481" s="36">
        <f t="shared" si="996"/>
        <v>4.3865740740731601E-2</v>
      </c>
      <c r="L1481" s="35">
        <f t="shared" si="997"/>
        <v>4.8252314814804756E-2</v>
      </c>
      <c r="M1481" s="35">
        <f t="shared" si="998"/>
        <v>5.2638888888877917E-2</v>
      </c>
      <c r="N1481" s="35">
        <f t="shared" si="999"/>
        <v>5.7025462962951079E-2</v>
      </c>
      <c r="O1481" s="35">
        <f t="shared" si="1000"/>
        <v>6.1412037037024234E-2</v>
      </c>
      <c r="P1481" s="36">
        <f t="shared" si="1001"/>
        <v>6.5798611111097402E-2</v>
      </c>
      <c r="Q1481" s="35">
        <f t="shared" si="1002"/>
        <v>7.0185185185170557E-2</v>
      </c>
      <c r="R1481" s="35">
        <f t="shared" si="1003"/>
        <v>7.4571759259243711E-2</v>
      </c>
      <c r="S1481" s="35">
        <f t="shared" si="1004"/>
        <v>7.895833333331688E-2</v>
      </c>
      <c r="T1481" s="35">
        <f t="shared" si="1005"/>
        <v>8.3344907407390034E-2</v>
      </c>
      <c r="U1481" s="36">
        <f t="shared" si="1006"/>
        <v>8.7731481481463203E-2</v>
      </c>
      <c r="V1481" s="35">
        <f t="shared" si="1007"/>
        <v>9.2118055555536357E-2</v>
      </c>
      <c r="W1481" s="37">
        <f t="shared" si="1008"/>
        <v>9.2534780092573307E-2</v>
      </c>
      <c r="X1481" s="35">
        <f t="shared" si="1009"/>
        <v>9.6504629629609512E-2</v>
      </c>
      <c r="Y1481" s="35">
        <f t="shared" si="1010"/>
        <v>0.10089120370368268</v>
      </c>
      <c r="Z1481" s="35">
        <f t="shared" si="1011"/>
        <v>0.10527777777775583</v>
      </c>
      <c r="AA1481" s="36">
        <f t="shared" si="1012"/>
        <v>0.10966435185182899</v>
      </c>
      <c r="AB1481" s="35">
        <f t="shared" si="1013"/>
        <v>0.11405092592590216</v>
      </c>
      <c r="AC1481" s="35">
        <f t="shared" si="1014"/>
        <v>0.11843749999997531</v>
      </c>
      <c r="AD1481" s="35">
        <f t="shared" si="1015"/>
        <v>0.12282407407404847</v>
      </c>
      <c r="AE1481" s="35">
        <f t="shared" si="1016"/>
        <v>0.12721064814812164</v>
      </c>
      <c r="AF1481" s="36">
        <f t="shared" si="1017"/>
        <v>0.1315972222221948</v>
      </c>
      <c r="AG1481" s="35">
        <f t="shared" si="1018"/>
        <v>0.13598379629626794</v>
      </c>
      <c r="AH1481" s="35">
        <f t="shared" si="1019"/>
        <v>0.14037037037034111</v>
      </c>
      <c r="AI1481" s="35">
        <f t="shared" si="1020"/>
        <v>0.14475694444441428</v>
      </c>
      <c r="AJ1481" s="35">
        <f t="shared" si="1021"/>
        <v>0.14914351851848742</v>
      </c>
      <c r="AK1481" s="36">
        <f t="shared" si="1022"/>
        <v>0.15353009259256059</v>
      </c>
      <c r="AL1481" s="35">
        <f t="shared" si="1023"/>
        <v>0.15791666666663376</v>
      </c>
      <c r="AM1481" s="35">
        <f t="shared" si="1024"/>
        <v>0.1623032407407069</v>
      </c>
      <c r="AN1481" s="35">
        <f t="shared" si="1025"/>
        <v>0.16668981481478007</v>
      </c>
      <c r="AO1481" s="35">
        <f t="shared" si="1026"/>
        <v>0.17107638888885324</v>
      </c>
      <c r="AP1481" s="36">
        <f t="shared" si="1027"/>
        <v>0.17546296296292641</v>
      </c>
      <c r="AQ1481" s="35">
        <f t="shared" si="1028"/>
        <v>0.17984953703699955</v>
      </c>
      <c r="AR1481" s="35">
        <f t="shared" si="1029"/>
        <v>0.18423611111107271</v>
      </c>
      <c r="AS1481" s="38">
        <f t="shared" si="1030"/>
        <v>0.18509149305551698</v>
      </c>
      <c r="AU1481" s="33">
        <v>4.3865740740731598E-3</v>
      </c>
    </row>
    <row r="1482" spans="1:47">
      <c r="A1482" s="33">
        <v>4.3877314814805696E-3</v>
      </c>
      <c r="B1482" s="34">
        <v>4.3877314814805696E-3</v>
      </c>
      <c r="C1482" s="35">
        <f t="shared" si="1031"/>
        <v>8.7754629629611391E-3</v>
      </c>
      <c r="D1482" s="35">
        <f t="shared" si="989"/>
        <v>1.3163194444441709E-2</v>
      </c>
      <c r="E1482" s="35">
        <f t="shared" si="990"/>
        <v>1.7550925925922278E-2</v>
      </c>
      <c r="F1482" s="36">
        <f t="shared" si="991"/>
        <v>2.1938657407402848E-2</v>
      </c>
      <c r="G1482" s="35">
        <f t="shared" si="992"/>
        <v>2.6326388888883417E-2</v>
      </c>
      <c r="H1482" s="35">
        <f t="shared" si="993"/>
        <v>3.0714120370363987E-2</v>
      </c>
      <c r="I1482" s="35">
        <f t="shared" si="994"/>
        <v>3.5101851851844557E-2</v>
      </c>
      <c r="J1482" s="35">
        <f t="shared" si="995"/>
        <v>3.9489583333325126E-2</v>
      </c>
      <c r="K1482" s="36">
        <f t="shared" si="996"/>
        <v>4.3877314814805696E-2</v>
      </c>
      <c r="L1482" s="35">
        <f t="shared" si="997"/>
        <v>4.8265046296286265E-2</v>
      </c>
      <c r="M1482" s="35">
        <f t="shared" si="998"/>
        <v>5.2652777777766835E-2</v>
      </c>
      <c r="N1482" s="35">
        <f t="shared" si="999"/>
        <v>5.7040509259247404E-2</v>
      </c>
      <c r="O1482" s="35">
        <f t="shared" si="1000"/>
        <v>6.1428240740727974E-2</v>
      </c>
      <c r="P1482" s="36">
        <f t="shared" si="1001"/>
        <v>6.5815972222208544E-2</v>
      </c>
      <c r="Q1482" s="35">
        <f t="shared" si="1002"/>
        <v>7.0203703703689113E-2</v>
      </c>
      <c r="R1482" s="35">
        <f t="shared" si="1003"/>
        <v>7.4591435185169683E-2</v>
      </c>
      <c r="S1482" s="35">
        <f t="shared" si="1004"/>
        <v>7.8979166666650252E-2</v>
      </c>
      <c r="T1482" s="35">
        <f t="shared" si="1005"/>
        <v>8.3366898148130822E-2</v>
      </c>
      <c r="U1482" s="36">
        <f t="shared" si="1006"/>
        <v>8.7754629629611391E-2</v>
      </c>
      <c r="V1482" s="35">
        <f t="shared" si="1007"/>
        <v>9.2142361111091961E-2</v>
      </c>
      <c r="W1482" s="37">
        <f t="shared" si="1008"/>
        <v>9.2559195601832608E-2</v>
      </c>
      <c r="X1482" s="35">
        <f t="shared" si="1009"/>
        <v>9.6530092592572531E-2</v>
      </c>
      <c r="Y1482" s="35">
        <f t="shared" si="1010"/>
        <v>0.1009178240740531</v>
      </c>
      <c r="Z1482" s="35">
        <f t="shared" si="1011"/>
        <v>0.10530555555553367</v>
      </c>
      <c r="AA1482" s="36">
        <f t="shared" si="1012"/>
        <v>0.10969328703701424</v>
      </c>
      <c r="AB1482" s="35">
        <f t="shared" si="1013"/>
        <v>0.11408101851849481</v>
      </c>
      <c r="AC1482" s="35">
        <f t="shared" si="1014"/>
        <v>0.11846874999997538</v>
      </c>
      <c r="AD1482" s="35">
        <f t="shared" si="1015"/>
        <v>0.12285648148145595</v>
      </c>
      <c r="AE1482" s="35">
        <f t="shared" si="1016"/>
        <v>0.12724421296293653</v>
      </c>
      <c r="AF1482" s="36">
        <f t="shared" si="1017"/>
        <v>0.13163194444441709</v>
      </c>
      <c r="AG1482" s="35">
        <f t="shared" si="1018"/>
        <v>0.13601967592589764</v>
      </c>
      <c r="AH1482" s="35">
        <f t="shared" si="1019"/>
        <v>0.14040740740737823</v>
      </c>
      <c r="AI1482" s="35">
        <f t="shared" si="1020"/>
        <v>0.14479513888885881</v>
      </c>
      <c r="AJ1482" s="35">
        <f t="shared" si="1021"/>
        <v>0.14918287037033937</v>
      </c>
      <c r="AK1482" s="36">
        <f t="shared" si="1022"/>
        <v>0.15357060185181992</v>
      </c>
      <c r="AL1482" s="35">
        <f t="shared" si="1023"/>
        <v>0.1579583333333005</v>
      </c>
      <c r="AM1482" s="35">
        <f t="shared" si="1024"/>
        <v>0.16234606481478109</v>
      </c>
      <c r="AN1482" s="35">
        <f t="shared" si="1025"/>
        <v>0.16673379629626164</v>
      </c>
      <c r="AO1482" s="35">
        <f t="shared" si="1026"/>
        <v>0.1711215277777422</v>
      </c>
      <c r="AP1482" s="36">
        <f t="shared" si="1027"/>
        <v>0.17550925925922278</v>
      </c>
      <c r="AQ1482" s="35">
        <f t="shared" si="1028"/>
        <v>0.17989699074070337</v>
      </c>
      <c r="AR1482" s="35">
        <f t="shared" si="1029"/>
        <v>0.18428472222218392</v>
      </c>
      <c r="AS1482" s="38">
        <f t="shared" si="1030"/>
        <v>0.18514032986107262</v>
      </c>
      <c r="AU1482" s="33">
        <v>4.3877314814805696E-3</v>
      </c>
    </row>
    <row r="1483" spans="1:47">
      <c r="A1483" s="33">
        <v>4.3888888888879802E-3</v>
      </c>
      <c r="B1483" s="34">
        <v>4.3888888888879802E-3</v>
      </c>
      <c r="C1483" s="35">
        <f t="shared" si="1031"/>
        <v>8.7777777777759605E-3</v>
      </c>
      <c r="D1483" s="35">
        <f t="shared" si="989"/>
        <v>1.316666666666394E-2</v>
      </c>
      <c r="E1483" s="35">
        <f t="shared" si="990"/>
        <v>1.7555555555551921E-2</v>
      </c>
      <c r="F1483" s="36">
        <f t="shared" si="991"/>
        <v>2.1944444444439902E-2</v>
      </c>
      <c r="G1483" s="35">
        <f t="shared" si="992"/>
        <v>2.633333333332788E-2</v>
      </c>
      <c r="H1483" s="35">
        <f t="shared" si="993"/>
        <v>3.0722222222215861E-2</v>
      </c>
      <c r="I1483" s="35">
        <f t="shared" si="994"/>
        <v>3.5111111111103842E-2</v>
      </c>
      <c r="J1483" s="35">
        <f t="shared" si="995"/>
        <v>3.9499999999991819E-2</v>
      </c>
      <c r="K1483" s="36">
        <f t="shared" si="996"/>
        <v>4.3888888888879804E-2</v>
      </c>
      <c r="L1483" s="35">
        <f t="shared" si="997"/>
        <v>4.8277777777767782E-2</v>
      </c>
      <c r="M1483" s="35">
        <f t="shared" si="998"/>
        <v>5.2666666666655759E-2</v>
      </c>
      <c r="N1483" s="35">
        <f t="shared" si="999"/>
        <v>5.7055555555543744E-2</v>
      </c>
      <c r="O1483" s="35">
        <f t="shared" si="1000"/>
        <v>6.1444444444431721E-2</v>
      </c>
      <c r="P1483" s="36">
        <f t="shared" si="1001"/>
        <v>6.5833333333319699E-2</v>
      </c>
      <c r="Q1483" s="35">
        <f t="shared" si="1002"/>
        <v>7.0222222222207684E-2</v>
      </c>
      <c r="R1483" s="35">
        <f t="shared" si="1003"/>
        <v>7.4611111111095668E-2</v>
      </c>
      <c r="S1483" s="35">
        <f t="shared" si="1004"/>
        <v>7.8999999999983639E-2</v>
      </c>
      <c r="T1483" s="35">
        <f t="shared" si="1005"/>
        <v>8.3388888888871623E-2</v>
      </c>
      <c r="U1483" s="36">
        <f t="shared" si="1006"/>
        <v>8.7777777777759608E-2</v>
      </c>
      <c r="V1483" s="35">
        <f t="shared" si="1007"/>
        <v>9.2166666666647579E-2</v>
      </c>
      <c r="W1483" s="37">
        <f t="shared" si="1008"/>
        <v>9.2583611111091937E-2</v>
      </c>
      <c r="X1483" s="35">
        <f t="shared" si="1009"/>
        <v>9.6555555555535563E-2</v>
      </c>
      <c r="Y1483" s="35">
        <f t="shared" si="1010"/>
        <v>0.10094444444442355</v>
      </c>
      <c r="Z1483" s="35">
        <f t="shared" si="1011"/>
        <v>0.10533333333331152</v>
      </c>
      <c r="AA1483" s="36">
        <f t="shared" si="1012"/>
        <v>0.1097222222221995</v>
      </c>
      <c r="AB1483" s="35">
        <f t="shared" si="1013"/>
        <v>0.11411111111108749</v>
      </c>
      <c r="AC1483" s="35">
        <f t="shared" si="1014"/>
        <v>0.11849999999997547</v>
      </c>
      <c r="AD1483" s="35">
        <f t="shared" si="1015"/>
        <v>0.12288888888886344</v>
      </c>
      <c r="AE1483" s="35">
        <f t="shared" si="1016"/>
        <v>0.12727777777775143</v>
      </c>
      <c r="AF1483" s="36">
        <f t="shared" si="1017"/>
        <v>0.1316666666666394</v>
      </c>
      <c r="AG1483" s="35">
        <f t="shared" si="1018"/>
        <v>0.1360555555555274</v>
      </c>
      <c r="AH1483" s="35">
        <f t="shared" si="1019"/>
        <v>0.14044444444441537</v>
      </c>
      <c r="AI1483" s="35">
        <f t="shared" si="1020"/>
        <v>0.14483333333330334</v>
      </c>
      <c r="AJ1483" s="35">
        <f t="shared" si="1021"/>
        <v>0.14922222222219134</v>
      </c>
      <c r="AK1483" s="36">
        <f t="shared" si="1022"/>
        <v>0.15361111111107931</v>
      </c>
      <c r="AL1483" s="35">
        <f t="shared" si="1023"/>
        <v>0.15799999999996728</v>
      </c>
      <c r="AM1483" s="35">
        <f t="shared" si="1024"/>
        <v>0.16238888888885528</v>
      </c>
      <c r="AN1483" s="35">
        <f t="shared" si="1025"/>
        <v>0.16677777777774325</v>
      </c>
      <c r="AO1483" s="35">
        <f t="shared" si="1026"/>
        <v>0.17116666666663122</v>
      </c>
      <c r="AP1483" s="36">
        <f t="shared" si="1027"/>
        <v>0.17555555555551922</v>
      </c>
      <c r="AQ1483" s="35">
        <f t="shared" si="1028"/>
        <v>0.17994444444440719</v>
      </c>
      <c r="AR1483" s="35">
        <f t="shared" si="1029"/>
        <v>0.18433333333329516</v>
      </c>
      <c r="AS1483" s="38">
        <f t="shared" si="1030"/>
        <v>0.18518916666662832</v>
      </c>
      <c r="AU1483" s="33">
        <v>4.3888888888879802E-3</v>
      </c>
    </row>
    <row r="1484" spans="1:47">
      <c r="A1484" s="33">
        <v>4.3900462962953796E-3</v>
      </c>
      <c r="B1484" s="34">
        <v>4.3900462962953796E-3</v>
      </c>
      <c r="C1484" s="35">
        <f t="shared" si="1031"/>
        <v>8.7800925925907592E-3</v>
      </c>
      <c r="D1484" s="35">
        <f t="shared" si="989"/>
        <v>1.317013888888614E-2</v>
      </c>
      <c r="E1484" s="35">
        <f t="shared" si="990"/>
        <v>1.7560185185181518E-2</v>
      </c>
      <c r="F1484" s="36">
        <f t="shared" si="991"/>
        <v>2.1950231481476897E-2</v>
      </c>
      <c r="G1484" s="35">
        <f t="shared" si="992"/>
        <v>2.6340277777772279E-2</v>
      </c>
      <c r="H1484" s="35">
        <f t="shared" si="993"/>
        <v>3.0730324074067658E-2</v>
      </c>
      <c r="I1484" s="35">
        <f t="shared" si="994"/>
        <v>3.5120370370363037E-2</v>
      </c>
      <c r="J1484" s="35">
        <f t="shared" si="995"/>
        <v>3.9510416666658416E-2</v>
      </c>
      <c r="K1484" s="36">
        <f t="shared" si="996"/>
        <v>4.3900462962953794E-2</v>
      </c>
      <c r="L1484" s="35">
        <f t="shared" si="997"/>
        <v>4.8290509259249173E-2</v>
      </c>
      <c r="M1484" s="35">
        <f t="shared" si="998"/>
        <v>5.2680555555544559E-2</v>
      </c>
      <c r="N1484" s="35">
        <f t="shared" si="999"/>
        <v>5.7070601851839937E-2</v>
      </c>
      <c r="O1484" s="35">
        <f t="shared" si="1000"/>
        <v>6.1460648148135316E-2</v>
      </c>
      <c r="P1484" s="36">
        <f t="shared" si="1001"/>
        <v>6.5850694444430688E-2</v>
      </c>
      <c r="Q1484" s="35">
        <f t="shared" si="1002"/>
        <v>7.0240740740726074E-2</v>
      </c>
      <c r="R1484" s="35">
        <f t="shared" si="1003"/>
        <v>7.4630787037021459E-2</v>
      </c>
      <c r="S1484" s="35">
        <f t="shared" si="1004"/>
        <v>7.9020833333316831E-2</v>
      </c>
      <c r="T1484" s="35">
        <f t="shared" si="1005"/>
        <v>8.3410879629612217E-2</v>
      </c>
      <c r="U1484" s="36">
        <f t="shared" si="1006"/>
        <v>8.7800925925907589E-2</v>
      </c>
      <c r="V1484" s="35">
        <f t="shared" si="1007"/>
        <v>9.2190972222202974E-2</v>
      </c>
      <c r="W1484" s="37">
        <f t="shared" si="1008"/>
        <v>9.2608026620351031E-2</v>
      </c>
      <c r="X1484" s="35">
        <f t="shared" si="1009"/>
        <v>9.6581018518498346E-2</v>
      </c>
      <c r="Y1484" s="35">
        <f t="shared" si="1010"/>
        <v>0.10097106481479373</v>
      </c>
      <c r="Z1484" s="35">
        <f t="shared" si="1011"/>
        <v>0.10536111111108912</v>
      </c>
      <c r="AA1484" s="36">
        <f t="shared" si="1012"/>
        <v>0.10975115740738449</v>
      </c>
      <c r="AB1484" s="35">
        <f t="shared" si="1013"/>
        <v>0.11414120370367987</v>
      </c>
      <c r="AC1484" s="35">
        <f t="shared" si="1014"/>
        <v>0.11853124999997525</v>
      </c>
      <c r="AD1484" s="35">
        <f t="shared" si="1015"/>
        <v>0.12292129629627063</v>
      </c>
      <c r="AE1484" s="35">
        <f t="shared" si="1016"/>
        <v>0.12731134259256602</v>
      </c>
      <c r="AF1484" s="36">
        <f t="shared" si="1017"/>
        <v>0.13170138888886138</v>
      </c>
      <c r="AG1484" s="35">
        <f t="shared" si="1018"/>
        <v>0.13609143518515676</v>
      </c>
      <c r="AH1484" s="35">
        <f t="shared" si="1019"/>
        <v>0.14048148148145215</v>
      </c>
      <c r="AI1484" s="35">
        <f t="shared" si="1020"/>
        <v>0.14487152777774753</v>
      </c>
      <c r="AJ1484" s="35">
        <f t="shared" si="1021"/>
        <v>0.14926157407404292</v>
      </c>
      <c r="AK1484" s="36">
        <f t="shared" si="1022"/>
        <v>0.15365162037033828</v>
      </c>
      <c r="AL1484" s="35">
        <f t="shared" si="1023"/>
        <v>0.15804166666663366</v>
      </c>
      <c r="AM1484" s="35">
        <f t="shared" si="1024"/>
        <v>0.16243171296292905</v>
      </c>
      <c r="AN1484" s="35">
        <f t="shared" si="1025"/>
        <v>0.16682175925922443</v>
      </c>
      <c r="AO1484" s="35">
        <f t="shared" si="1026"/>
        <v>0.17121180555551979</v>
      </c>
      <c r="AP1484" s="36">
        <f t="shared" si="1027"/>
        <v>0.17560185185181518</v>
      </c>
      <c r="AQ1484" s="35">
        <f t="shared" si="1028"/>
        <v>0.17999189814811056</v>
      </c>
      <c r="AR1484" s="35">
        <f t="shared" si="1029"/>
        <v>0.18438194444440595</v>
      </c>
      <c r="AS1484" s="38">
        <f t="shared" si="1030"/>
        <v>0.18523800347218355</v>
      </c>
      <c r="AU1484" s="33">
        <v>4.3900462962953796E-3</v>
      </c>
    </row>
    <row r="1485" spans="1:47">
      <c r="A1485" s="33">
        <v>4.3912037037027998E-3</v>
      </c>
      <c r="B1485" s="34">
        <v>4.3912037037027998E-3</v>
      </c>
      <c r="C1485" s="35">
        <f t="shared" si="1031"/>
        <v>8.7824074074055996E-3</v>
      </c>
      <c r="D1485" s="35">
        <f t="shared" si="989"/>
        <v>1.3173611111108399E-2</v>
      </c>
      <c r="E1485" s="35">
        <f t="shared" si="990"/>
        <v>1.7564814814811199E-2</v>
      </c>
      <c r="F1485" s="36">
        <f t="shared" si="991"/>
        <v>2.1956018518514E-2</v>
      </c>
      <c r="G1485" s="35">
        <f t="shared" si="992"/>
        <v>2.6347222222216797E-2</v>
      </c>
      <c r="H1485" s="35">
        <f t="shared" si="993"/>
        <v>3.0738425925919598E-2</v>
      </c>
      <c r="I1485" s="35">
        <f t="shared" si="994"/>
        <v>3.5129629629622398E-2</v>
      </c>
      <c r="J1485" s="35">
        <f t="shared" si="995"/>
        <v>3.9520833333325199E-2</v>
      </c>
      <c r="K1485" s="36">
        <f t="shared" si="996"/>
        <v>4.3912037037028E-2</v>
      </c>
      <c r="L1485" s="35">
        <f t="shared" si="997"/>
        <v>4.83032407407308E-2</v>
      </c>
      <c r="M1485" s="35">
        <f t="shared" si="998"/>
        <v>5.2694444444433594E-2</v>
      </c>
      <c r="N1485" s="35">
        <f t="shared" si="999"/>
        <v>5.7085648148136395E-2</v>
      </c>
      <c r="O1485" s="35">
        <f t="shared" si="1000"/>
        <v>6.1476851851839195E-2</v>
      </c>
      <c r="P1485" s="36">
        <f t="shared" si="1001"/>
        <v>6.5868055555541996E-2</v>
      </c>
      <c r="Q1485" s="35">
        <f t="shared" si="1002"/>
        <v>7.0259259259244797E-2</v>
      </c>
      <c r="R1485" s="35">
        <f t="shared" si="1003"/>
        <v>7.4650462962947597E-2</v>
      </c>
      <c r="S1485" s="35">
        <f t="shared" si="1004"/>
        <v>7.9041666666650398E-2</v>
      </c>
      <c r="T1485" s="35">
        <f t="shared" si="1005"/>
        <v>8.3432870370353199E-2</v>
      </c>
      <c r="U1485" s="36">
        <f t="shared" si="1006"/>
        <v>8.7824074074055999E-2</v>
      </c>
      <c r="V1485" s="35">
        <f t="shared" si="1007"/>
        <v>9.22152777777588E-2</v>
      </c>
      <c r="W1485" s="37">
        <f t="shared" si="1008"/>
        <v>9.2632442129610554E-2</v>
      </c>
      <c r="X1485" s="35">
        <f t="shared" si="1009"/>
        <v>9.6606481481461601E-2</v>
      </c>
      <c r="Y1485" s="35">
        <f t="shared" si="1010"/>
        <v>0.1009976851851644</v>
      </c>
      <c r="Z1485" s="35">
        <f t="shared" si="1011"/>
        <v>0.10538888888886719</v>
      </c>
      <c r="AA1485" s="36">
        <f t="shared" si="1012"/>
        <v>0.10978009259256999</v>
      </c>
      <c r="AB1485" s="35">
        <f t="shared" si="1013"/>
        <v>0.11417129629627279</v>
      </c>
      <c r="AC1485" s="35">
        <f t="shared" si="1014"/>
        <v>0.11856249999997559</v>
      </c>
      <c r="AD1485" s="35">
        <f t="shared" si="1015"/>
        <v>0.12295370370367839</v>
      </c>
      <c r="AE1485" s="35">
        <f t="shared" si="1016"/>
        <v>0.12734490740738119</v>
      </c>
      <c r="AF1485" s="36">
        <f t="shared" si="1017"/>
        <v>0.13173611111108399</v>
      </c>
      <c r="AG1485" s="35">
        <f t="shared" si="1018"/>
        <v>0.13612731481478679</v>
      </c>
      <c r="AH1485" s="35">
        <f t="shared" si="1019"/>
        <v>0.14051851851848959</v>
      </c>
      <c r="AI1485" s="35">
        <f t="shared" si="1020"/>
        <v>0.14490972222219239</v>
      </c>
      <c r="AJ1485" s="35">
        <f t="shared" si="1021"/>
        <v>0.14930092592589519</v>
      </c>
      <c r="AK1485" s="36">
        <f t="shared" si="1022"/>
        <v>0.153692129629598</v>
      </c>
      <c r="AL1485" s="35">
        <f t="shared" si="1023"/>
        <v>0.1580833333333008</v>
      </c>
      <c r="AM1485" s="35">
        <f t="shared" si="1024"/>
        <v>0.1624745370370036</v>
      </c>
      <c r="AN1485" s="35">
        <f t="shared" si="1025"/>
        <v>0.1668657407407064</v>
      </c>
      <c r="AO1485" s="35">
        <f t="shared" si="1026"/>
        <v>0.1712569444444092</v>
      </c>
      <c r="AP1485" s="36">
        <f t="shared" si="1027"/>
        <v>0.175648148148112</v>
      </c>
      <c r="AQ1485" s="35">
        <f t="shared" si="1028"/>
        <v>0.1800393518518148</v>
      </c>
      <c r="AR1485" s="35">
        <f t="shared" si="1029"/>
        <v>0.1844305555555176</v>
      </c>
      <c r="AS1485" s="38">
        <f t="shared" si="1030"/>
        <v>0.18528684027773965</v>
      </c>
      <c r="AU1485" s="33">
        <v>4.3912037037027998E-3</v>
      </c>
    </row>
    <row r="1486" spans="1:47">
      <c r="A1486" s="33">
        <v>4.3923611111101896E-3</v>
      </c>
      <c r="B1486" s="34">
        <v>4.3923611111101896E-3</v>
      </c>
      <c r="C1486" s="35">
        <f t="shared" si="1031"/>
        <v>8.7847222222203793E-3</v>
      </c>
      <c r="D1486" s="35">
        <f t="shared" si="989"/>
        <v>1.3177083333330569E-2</v>
      </c>
      <c r="E1486" s="35">
        <f t="shared" si="990"/>
        <v>1.7569444444440759E-2</v>
      </c>
      <c r="F1486" s="36">
        <f t="shared" si="991"/>
        <v>2.1961805555550946E-2</v>
      </c>
      <c r="G1486" s="35">
        <f t="shared" si="992"/>
        <v>2.6354166666661138E-2</v>
      </c>
      <c r="H1486" s="35">
        <f t="shared" si="993"/>
        <v>3.0746527777771329E-2</v>
      </c>
      <c r="I1486" s="35">
        <f t="shared" si="994"/>
        <v>3.5138888888881517E-2</v>
      </c>
      <c r="J1486" s="35">
        <f t="shared" si="995"/>
        <v>3.9531249999991705E-2</v>
      </c>
      <c r="K1486" s="36">
        <f t="shared" si="996"/>
        <v>4.3923611111101893E-2</v>
      </c>
      <c r="L1486" s="35">
        <f t="shared" si="997"/>
        <v>4.8315972222212088E-2</v>
      </c>
      <c r="M1486" s="35">
        <f t="shared" si="998"/>
        <v>5.2708333333322276E-2</v>
      </c>
      <c r="N1486" s="35">
        <f t="shared" si="999"/>
        <v>5.7100694444432464E-2</v>
      </c>
      <c r="O1486" s="35">
        <f t="shared" si="1000"/>
        <v>6.1493055555542658E-2</v>
      </c>
      <c r="P1486" s="36">
        <f t="shared" si="1001"/>
        <v>6.5885416666652846E-2</v>
      </c>
      <c r="Q1486" s="35">
        <f t="shared" si="1002"/>
        <v>7.0277777777763034E-2</v>
      </c>
      <c r="R1486" s="35">
        <f t="shared" si="1003"/>
        <v>7.4670138888873222E-2</v>
      </c>
      <c r="S1486" s="35">
        <f t="shared" si="1004"/>
        <v>7.906249999998341E-2</v>
      </c>
      <c r="T1486" s="35">
        <f t="shared" si="1005"/>
        <v>8.3454861111093598E-2</v>
      </c>
      <c r="U1486" s="36">
        <f t="shared" si="1006"/>
        <v>8.7847222222203786E-2</v>
      </c>
      <c r="V1486" s="35">
        <f t="shared" si="1007"/>
        <v>9.2239583333313988E-2</v>
      </c>
      <c r="W1486" s="37">
        <f t="shared" si="1008"/>
        <v>9.2656857638869439E-2</v>
      </c>
      <c r="X1486" s="35">
        <f t="shared" si="1009"/>
        <v>9.6631944444424175E-2</v>
      </c>
      <c r="Y1486" s="35">
        <f t="shared" si="1010"/>
        <v>0.10102430555553436</v>
      </c>
      <c r="Z1486" s="35">
        <f t="shared" si="1011"/>
        <v>0.10541666666664455</v>
      </c>
      <c r="AA1486" s="36">
        <f t="shared" si="1012"/>
        <v>0.10980902777775474</v>
      </c>
      <c r="AB1486" s="35">
        <f t="shared" si="1013"/>
        <v>0.11420138888886493</v>
      </c>
      <c r="AC1486" s="35">
        <f t="shared" si="1014"/>
        <v>0.11859374999997511</v>
      </c>
      <c r="AD1486" s="35">
        <f t="shared" si="1015"/>
        <v>0.12298611111108532</v>
      </c>
      <c r="AE1486" s="35">
        <f t="shared" si="1016"/>
        <v>0.1273784722221955</v>
      </c>
      <c r="AF1486" s="36">
        <f t="shared" si="1017"/>
        <v>0.13177083333330569</v>
      </c>
      <c r="AG1486" s="35">
        <f t="shared" si="1018"/>
        <v>0.13616319444441588</v>
      </c>
      <c r="AH1486" s="35">
        <f t="shared" si="1019"/>
        <v>0.14055555555552607</v>
      </c>
      <c r="AI1486" s="35">
        <f t="shared" si="1020"/>
        <v>0.14494791666663626</v>
      </c>
      <c r="AJ1486" s="35">
        <f t="shared" si="1021"/>
        <v>0.14934027777774644</v>
      </c>
      <c r="AK1486" s="36">
        <f t="shared" si="1022"/>
        <v>0.15373263888885663</v>
      </c>
      <c r="AL1486" s="35">
        <f t="shared" si="1023"/>
        <v>0.15812499999996682</v>
      </c>
      <c r="AM1486" s="35">
        <f t="shared" si="1024"/>
        <v>0.16251736111107701</v>
      </c>
      <c r="AN1486" s="35">
        <f t="shared" si="1025"/>
        <v>0.1669097222221872</v>
      </c>
      <c r="AO1486" s="35">
        <f t="shared" si="1026"/>
        <v>0.17130208333329738</v>
      </c>
      <c r="AP1486" s="36">
        <f t="shared" si="1027"/>
        <v>0.17569444444440757</v>
      </c>
      <c r="AQ1486" s="35">
        <f t="shared" si="1028"/>
        <v>0.18008680555551779</v>
      </c>
      <c r="AR1486" s="35">
        <f t="shared" si="1029"/>
        <v>0.18447916666662798</v>
      </c>
      <c r="AS1486" s="38">
        <f t="shared" si="1030"/>
        <v>0.18533567708329446</v>
      </c>
      <c r="AU1486" s="33">
        <v>4.3923611111101896E-3</v>
      </c>
    </row>
    <row r="1487" spans="1:47">
      <c r="A1487" s="33">
        <v>4.3935185185176003E-3</v>
      </c>
      <c r="B1487" s="34">
        <v>4.3935185185176003E-3</v>
      </c>
      <c r="C1487" s="35">
        <f t="shared" si="1031"/>
        <v>8.7870370370352006E-3</v>
      </c>
      <c r="D1487" s="35">
        <f t="shared" ref="D1487:D1550" si="1032">B1487*3</f>
        <v>1.3180555555552802E-2</v>
      </c>
      <c r="E1487" s="35">
        <f t="shared" ref="E1487:E1550" si="1033">B1487*4</f>
        <v>1.7574074074070401E-2</v>
      </c>
      <c r="F1487" s="36">
        <f t="shared" ref="F1487:F1550" si="1034">B1487*5</f>
        <v>2.1967592592588001E-2</v>
      </c>
      <c r="G1487" s="35">
        <f t="shared" ref="G1487:G1550" si="1035">B1487*6</f>
        <v>2.6361111111105603E-2</v>
      </c>
      <c r="H1487" s="35">
        <f t="shared" ref="H1487:H1550" si="1036">B1487*7</f>
        <v>3.0754629629623203E-2</v>
      </c>
      <c r="I1487" s="35">
        <f t="shared" ref="I1487:I1550" si="1037">B1487*8</f>
        <v>3.5148148148140802E-2</v>
      </c>
      <c r="J1487" s="35">
        <f t="shared" ref="J1487:J1550" si="1038">B1487*9</f>
        <v>3.9541666666658405E-2</v>
      </c>
      <c r="K1487" s="36">
        <f t="shared" ref="K1487:K1550" si="1039">B1487*10</f>
        <v>4.3935185185176001E-2</v>
      </c>
      <c r="L1487" s="35">
        <f t="shared" ref="L1487:L1550" si="1040">B1487*11</f>
        <v>4.8328703703693604E-2</v>
      </c>
      <c r="M1487" s="35">
        <f t="shared" ref="M1487:M1550" si="1041">B1487*12</f>
        <v>5.2722222222211207E-2</v>
      </c>
      <c r="N1487" s="35">
        <f t="shared" ref="N1487:N1550" si="1042">B1487*13</f>
        <v>5.7115740740728803E-2</v>
      </c>
      <c r="O1487" s="35">
        <f t="shared" ref="O1487:O1550" si="1043">B1487*14</f>
        <v>6.1509259259246406E-2</v>
      </c>
      <c r="P1487" s="36">
        <f t="shared" ref="P1487:P1550" si="1044">B1487*15</f>
        <v>6.5902777777764002E-2</v>
      </c>
      <c r="Q1487" s="35">
        <f t="shared" ref="Q1487:Q1550" si="1045">B1487*16</f>
        <v>7.0296296296281605E-2</v>
      </c>
      <c r="R1487" s="35">
        <f t="shared" ref="R1487:R1550" si="1046">B1487*17</f>
        <v>7.4689814814799207E-2</v>
      </c>
      <c r="S1487" s="35">
        <f t="shared" ref="S1487:S1550" si="1047">B1487*18</f>
        <v>7.908333333331681E-2</v>
      </c>
      <c r="T1487" s="35">
        <f t="shared" ref="T1487:T1550" si="1048">B1487*19</f>
        <v>8.3476851851834399E-2</v>
      </c>
      <c r="U1487" s="36">
        <f t="shared" ref="U1487:U1550" si="1049">B1487*20</f>
        <v>8.7870370370352002E-2</v>
      </c>
      <c r="V1487" s="35">
        <f t="shared" ref="V1487:V1550" si="1050">B1487*21</f>
        <v>9.2263888888869605E-2</v>
      </c>
      <c r="W1487" s="37">
        <f t="shared" ref="W1487:W1550" si="1051">B1487*21.095</f>
        <v>9.2681273148128768E-2</v>
      </c>
      <c r="X1487" s="35">
        <f t="shared" ref="X1487:X1550" si="1052">B1487*22</f>
        <v>9.6657407407387208E-2</v>
      </c>
      <c r="Y1487" s="35">
        <f t="shared" ref="Y1487:Y1550" si="1053">B1487*23</f>
        <v>0.10105092592590481</v>
      </c>
      <c r="Z1487" s="35">
        <f t="shared" ref="Z1487:Z1550" si="1054">B1487*24</f>
        <v>0.10544444444442241</v>
      </c>
      <c r="AA1487" s="36">
        <f t="shared" ref="AA1487:AA1550" si="1055">B1487*25</f>
        <v>0.10983796296294</v>
      </c>
      <c r="AB1487" s="35">
        <f t="shared" ref="AB1487:AB1550" si="1056">B1487*26</f>
        <v>0.11423148148145761</v>
      </c>
      <c r="AC1487" s="35">
        <f t="shared" ref="AC1487:AC1550" si="1057">B1487*27</f>
        <v>0.11862499999997521</v>
      </c>
      <c r="AD1487" s="35">
        <f t="shared" ref="AD1487:AD1550" si="1058">B1487*28</f>
        <v>0.12301851851849281</v>
      </c>
      <c r="AE1487" s="35">
        <f t="shared" ref="AE1487:AE1550" si="1059">B1487*29</f>
        <v>0.1274120370370104</v>
      </c>
      <c r="AF1487" s="36">
        <f t="shared" ref="AF1487:AF1550" si="1060">B1487*30</f>
        <v>0.131805555555528</v>
      </c>
      <c r="AG1487" s="35">
        <f t="shared" ref="AG1487:AG1550" si="1061">B1487*31</f>
        <v>0.13619907407404561</v>
      </c>
      <c r="AH1487" s="35">
        <f t="shared" ref="AH1487:AH1550" si="1062">B1487*32</f>
        <v>0.14059259259256321</v>
      </c>
      <c r="AI1487" s="35">
        <f t="shared" ref="AI1487:AI1550" si="1063">B1487*33</f>
        <v>0.14498611111108081</v>
      </c>
      <c r="AJ1487" s="35">
        <f t="shared" ref="AJ1487:AJ1550" si="1064">B1487*34</f>
        <v>0.14937962962959841</v>
      </c>
      <c r="AK1487" s="36">
        <f t="shared" ref="AK1487:AK1550" si="1065">B1487*35</f>
        <v>0.15377314814811602</v>
      </c>
      <c r="AL1487" s="35">
        <f t="shared" ref="AL1487:AL1550" si="1066">B1487*36</f>
        <v>0.15816666666663362</v>
      </c>
      <c r="AM1487" s="35">
        <f t="shared" ref="AM1487:AM1550" si="1067">B1487*37</f>
        <v>0.16256018518515122</v>
      </c>
      <c r="AN1487" s="35">
        <f t="shared" ref="AN1487:AN1550" si="1068">B1487*38</f>
        <v>0.1669537037036688</v>
      </c>
      <c r="AO1487" s="35">
        <f t="shared" ref="AO1487:AO1550" si="1069">B1487*39</f>
        <v>0.1713472222221864</v>
      </c>
      <c r="AP1487" s="36">
        <f t="shared" ref="AP1487:AP1550" si="1070">B1487*40</f>
        <v>0.175740740740704</v>
      </c>
      <c r="AQ1487" s="35">
        <f t="shared" ref="AQ1487:AQ1550" si="1071">B1487*41</f>
        <v>0.18013425925922161</v>
      </c>
      <c r="AR1487" s="35">
        <f t="shared" ref="AR1487:AR1550" si="1072">B1487*42</f>
        <v>0.18452777777773921</v>
      </c>
      <c r="AS1487" s="38">
        <f t="shared" ref="AS1487:AS1550" si="1073">B1487*42.195</f>
        <v>0.18538451388885013</v>
      </c>
      <c r="AU1487" s="33">
        <v>4.3935185185176003E-3</v>
      </c>
    </row>
    <row r="1488" spans="1:47">
      <c r="A1488" s="33">
        <v>4.3946759259250196E-3</v>
      </c>
      <c r="B1488" s="34">
        <v>4.3946759259250196E-3</v>
      </c>
      <c r="C1488" s="35">
        <f t="shared" si="1031"/>
        <v>8.7893518518500392E-3</v>
      </c>
      <c r="D1488" s="35">
        <f t="shared" si="1032"/>
        <v>1.3184027777775059E-2</v>
      </c>
      <c r="E1488" s="35">
        <f t="shared" si="1033"/>
        <v>1.7578703703700078E-2</v>
      </c>
      <c r="F1488" s="36">
        <f t="shared" si="1034"/>
        <v>2.1973379629625096E-2</v>
      </c>
      <c r="G1488" s="35">
        <f t="shared" si="1035"/>
        <v>2.6368055555550118E-2</v>
      </c>
      <c r="H1488" s="35">
        <f t="shared" si="1036"/>
        <v>3.0762731481475139E-2</v>
      </c>
      <c r="I1488" s="35">
        <f t="shared" si="1037"/>
        <v>3.5157407407400157E-2</v>
      </c>
      <c r="J1488" s="35">
        <f t="shared" si="1038"/>
        <v>3.9552083333325175E-2</v>
      </c>
      <c r="K1488" s="36">
        <f t="shared" si="1039"/>
        <v>4.3946759259250193E-2</v>
      </c>
      <c r="L1488" s="35">
        <f t="shared" si="1040"/>
        <v>4.8341435185175217E-2</v>
      </c>
      <c r="M1488" s="35">
        <f t="shared" si="1041"/>
        <v>5.2736111111100235E-2</v>
      </c>
      <c r="N1488" s="35">
        <f t="shared" si="1042"/>
        <v>5.7130787037025253E-2</v>
      </c>
      <c r="O1488" s="35">
        <f t="shared" si="1043"/>
        <v>6.1525462962950278E-2</v>
      </c>
      <c r="P1488" s="36">
        <f t="shared" si="1044"/>
        <v>6.5920138888875296E-2</v>
      </c>
      <c r="Q1488" s="35">
        <f t="shared" si="1045"/>
        <v>7.0314814814800314E-2</v>
      </c>
      <c r="R1488" s="35">
        <f t="shared" si="1046"/>
        <v>7.4709490740725332E-2</v>
      </c>
      <c r="S1488" s="35">
        <f t="shared" si="1047"/>
        <v>7.910416666665035E-2</v>
      </c>
      <c r="T1488" s="35">
        <f t="shared" si="1048"/>
        <v>8.3498842592575367E-2</v>
      </c>
      <c r="U1488" s="36">
        <f t="shared" si="1049"/>
        <v>8.7893518518500385E-2</v>
      </c>
      <c r="V1488" s="35">
        <f t="shared" si="1050"/>
        <v>9.2288194444425417E-2</v>
      </c>
      <c r="W1488" s="37">
        <f t="shared" si="1051"/>
        <v>9.2705688657388277E-2</v>
      </c>
      <c r="X1488" s="35">
        <f t="shared" si="1052"/>
        <v>9.6682870370350435E-2</v>
      </c>
      <c r="Y1488" s="35">
        <f t="shared" si="1053"/>
        <v>0.10107754629627545</v>
      </c>
      <c r="Z1488" s="35">
        <f t="shared" si="1054"/>
        <v>0.10547222222220047</v>
      </c>
      <c r="AA1488" s="36">
        <f t="shared" si="1055"/>
        <v>0.10986689814812549</v>
      </c>
      <c r="AB1488" s="35">
        <f t="shared" si="1056"/>
        <v>0.11426157407405051</v>
      </c>
      <c r="AC1488" s="35">
        <f t="shared" si="1057"/>
        <v>0.11865624999997552</v>
      </c>
      <c r="AD1488" s="35">
        <f t="shared" si="1058"/>
        <v>0.12305092592590056</v>
      </c>
      <c r="AE1488" s="35">
        <f t="shared" si="1059"/>
        <v>0.12744560185182557</v>
      </c>
      <c r="AF1488" s="36">
        <f t="shared" si="1060"/>
        <v>0.13184027777775059</v>
      </c>
      <c r="AG1488" s="35">
        <f t="shared" si="1061"/>
        <v>0.13623495370367561</v>
      </c>
      <c r="AH1488" s="35">
        <f t="shared" si="1062"/>
        <v>0.14062962962960063</v>
      </c>
      <c r="AI1488" s="35">
        <f t="shared" si="1063"/>
        <v>0.14502430555552565</v>
      </c>
      <c r="AJ1488" s="35">
        <f t="shared" si="1064"/>
        <v>0.14941898148145066</v>
      </c>
      <c r="AK1488" s="36">
        <f t="shared" si="1065"/>
        <v>0.15381365740737568</v>
      </c>
      <c r="AL1488" s="35">
        <f t="shared" si="1066"/>
        <v>0.1582083333333007</v>
      </c>
      <c r="AM1488" s="35">
        <f t="shared" si="1067"/>
        <v>0.16260300925922572</v>
      </c>
      <c r="AN1488" s="35">
        <f t="shared" si="1068"/>
        <v>0.16699768518515073</v>
      </c>
      <c r="AO1488" s="35">
        <f t="shared" si="1069"/>
        <v>0.17139236111107575</v>
      </c>
      <c r="AP1488" s="36">
        <f t="shared" si="1070"/>
        <v>0.17578703703700077</v>
      </c>
      <c r="AQ1488" s="35">
        <f t="shared" si="1071"/>
        <v>0.18018171296292582</v>
      </c>
      <c r="AR1488" s="35">
        <f t="shared" si="1072"/>
        <v>0.18457638888885083</v>
      </c>
      <c r="AS1488" s="38">
        <f t="shared" si="1073"/>
        <v>0.1854333506944062</v>
      </c>
      <c r="AU1488" s="33">
        <v>4.3946759259250196E-3</v>
      </c>
    </row>
    <row r="1489" spans="1:47">
      <c r="A1489" s="33">
        <v>4.3958333333324199E-3</v>
      </c>
      <c r="B1489" s="34">
        <v>4.3958333333324199E-3</v>
      </c>
      <c r="C1489" s="35">
        <f t="shared" si="1031"/>
        <v>8.7916666666648397E-3</v>
      </c>
      <c r="D1489" s="35">
        <f t="shared" si="1032"/>
        <v>1.318749999999726E-2</v>
      </c>
      <c r="E1489" s="35">
        <f t="shared" si="1033"/>
        <v>1.7583333333329679E-2</v>
      </c>
      <c r="F1489" s="36">
        <f t="shared" si="1034"/>
        <v>2.1979166666662098E-2</v>
      </c>
      <c r="G1489" s="35">
        <f t="shared" si="1035"/>
        <v>2.6374999999994521E-2</v>
      </c>
      <c r="H1489" s="35">
        <f t="shared" si="1036"/>
        <v>3.077083333332694E-2</v>
      </c>
      <c r="I1489" s="35">
        <f t="shared" si="1037"/>
        <v>3.5166666666659359E-2</v>
      </c>
      <c r="J1489" s="35">
        <f t="shared" si="1038"/>
        <v>3.9562499999991778E-2</v>
      </c>
      <c r="K1489" s="36">
        <f t="shared" si="1039"/>
        <v>4.3958333333324197E-2</v>
      </c>
      <c r="L1489" s="35">
        <f t="shared" si="1040"/>
        <v>4.8354166666656616E-2</v>
      </c>
      <c r="M1489" s="35">
        <f t="shared" si="1041"/>
        <v>5.2749999999989042E-2</v>
      </c>
      <c r="N1489" s="35">
        <f t="shared" si="1042"/>
        <v>5.7145833333321461E-2</v>
      </c>
      <c r="O1489" s="35">
        <f t="shared" si="1043"/>
        <v>6.154166666665388E-2</v>
      </c>
      <c r="P1489" s="36">
        <f t="shared" si="1044"/>
        <v>6.5937499999986299E-2</v>
      </c>
      <c r="Q1489" s="35">
        <f t="shared" si="1045"/>
        <v>7.0333333333318718E-2</v>
      </c>
      <c r="R1489" s="35">
        <f t="shared" si="1046"/>
        <v>7.4729166666651137E-2</v>
      </c>
      <c r="S1489" s="35">
        <f t="shared" si="1047"/>
        <v>7.9124999999983556E-2</v>
      </c>
      <c r="T1489" s="35">
        <f t="shared" si="1048"/>
        <v>8.3520833333315975E-2</v>
      </c>
      <c r="U1489" s="36">
        <f t="shared" si="1049"/>
        <v>8.7916666666648394E-2</v>
      </c>
      <c r="V1489" s="35">
        <f t="shared" si="1050"/>
        <v>9.2312499999980813E-2</v>
      </c>
      <c r="W1489" s="37">
        <f t="shared" si="1051"/>
        <v>9.2730104166647398E-2</v>
      </c>
      <c r="X1489" s="35">
        <f t="shared" si="1052"/>
        <v>9.6708333333313232E-2</v>
      </c>
      <c r="Y1489" s="35">
        <f t="shared" si="1053"/>
        <v>0.10110416666664565</v>
      </c>
      <c r="Z1489" s="35">
        <f t="shared" si="1054"/>
        <v>0.10549999999997808</v>
      </c>
      <c r="AA1489" s="36">
        <f t="shared" si="1055"/>
        <v>0.1098958333333105</v>
      </c>
      <c r="AB1489" s="35">
        <f t="shared" si="1056"/>
        <v>0.11429166666664292</v>
      </c>
      <c r="AC1489" s="35">
        <f t="shared" si="1057"/>
        <v>0.11868749999997534</v>
      </c>
      <c r="AD1489" s="35">
        <f t="shared" si="1058"/>
        <v>0.12308333333330776</v>
      </c>
      <c r="AE1489" s="35">
        <f t="shared" si="1059"/>
        <v>0.12747916666664016</v>
      </c>
      <c r="AF1489" s="36">
        <f t="shared" si="1060"/>
        <v>0.1318749999999726</v>
      </c>
      <c r="AG1489" s="35">
        <f t="shared" si="1061"/>
        <v>0.136270833333305</v>
      </c>
      <c r="AH1489" s="35">
        <f t="shared" si="1062"/>
        <v>0.14066666666663744</v>
      </c>
      <c r="AI1489" s="35">
        <f t="shared" si="1063"/>
        <v>0.14506249999996987</v>
      </c>
      <c r="AJ1489" s="35">
        <f t="shared" si="1064"/>
        <v>0.14945833333330227</v>
      </c>
      <c r="AK1489" s="36">
        <f t="shared" si="1065"/>
        <v>0.15385416666663471</v>
      </c>
      <c r="AL1489" s="35">
        <f t="shared" si="1066"/>
        <v>0.15824999999996711</v>
      </c>
      <c r="AM1489" s="35">
        <f t="shared" si="1067"/>
        <v>0.16264583333329954</v>
      </c>
      <c r="AN1489" s="35">
        <f t="shared" si="1068"/>
        <v>0.16704166666663195</v>
      </c>
      <c r="AO1489" s="35">
        <f t="shared" si="1069"/>
        <v>0.17143749999996438</v>
      </c>
      <c r="AP1489" s="36">
        <f t="shared" si="1070"/>
        <v>0.17583333333329679</v>
      </c>
      <c r="AQ1489" s="35">
        <f t="shared" si="1071"/>
        <v>0.18022916666662922</v>
      </c>
      <c r="AR1489" s="35">
        <f t="shared" si="1072"/>
        <v>0.18462499999996163</v>
      </c>
      <c r="AS1489" s="38">
        <f t="shared" si="1073"/>
        <v>0.18548218749996145</v>
      </c>
      <c r="AU1489" s="33">
        <v>4.3958333333324199E-3</v>
      </c>
    </row>
    <row r="1490" spans="1:47">
      <c r="A1490" s="33">
        <v>4.3969907407398296E-3</v>
      </c>
      <c r="B1490" s="34">
        <v>4.3969907407398296E-3</v>
      </c>
      <c r="C1490" s="35">
        <f t="shared" si="1031"/>
        <v>8.7939814814796593E-3</v>
      </c>
      <c r="D1490" s="35">
        <f t="shared" si="1032"/>
        <v>1.3190972222219488E-2</v>
      </c>
      <c r="E1490" s="35">
        <f t="shared" si="1033"/>
        <v>1.7587962962959319E-2</v>
      </c>
      <c r="F1490" s="36">
        <f t="shared" si="1034"/>
        <v>2.1984953703699149E-2</v>
      </c>
      <c r="G1490" s="35">
        <f t="shared" si="1035"/>
        <v>2.6381944444438976E-2</v>
      </c>
      <c r="H1490" s="35">
        <f t="shared" si="1036"/>
        <v>3.0778935185178807E-2</v>
      </c>
      <c r="I1490" s="35">
        <f t="shared" si="1037"/>
        <v>3.5175925925918637E-2</v>
      </c>
      <c r="J1490" s="35">
        <f t="shared" si="1038"/>
        <v>3.9572916666658464E-2</v>
      </c>
      <c r="K1490" s="36">
        <f t="shared" si="1039"/>
        <v>4.3969907407398298E-2</v>
      </c>
      <c r="L1490" s="35">
        <f t="shared" si="1040"/>
        <v>4.8366898148138125E-2</v>
      </c>
      <c r="M1490" s="35">
        <f t="shared" si="1041"/>
        <v>5.2763888888877952E-2</v>
      </c>
      <c r="N1490" s="35">
        <f t="shared" si="1042"/>
        <v>5.7160879629617786E-2</v>
      </c>
      <c r="O1490" s="35">
        <f t="shared" si="1043"/>
        <v>6.1557870370357613E-2</v>
      </c>
      <c r="P1490" s="36">
        <f t="shared" si="1044"/>
        <v>6.595486111109744E-2</v>
      </c>
      <c r="Q1490" s="35">
        <f t="shared" si="1045"/>
        <v>7.0351851851837274E-2</v>
      </c>
      <c r="R1490" s="35">
        <f t="shared" si="1046"/>
        <v>7.4748842592577108E-2</v>
      </c>
      <c r="S1490" s="35">
        <f t="shared" si="1047"/>
        <v>7.9145833333316928E-2</v>
      </c>
      <c r="T1490" s="35">
        <f t="shared" si="1048"/>
        <v>8.3542824074056762E-2</v>
      </c>
      <c r="U1490" s="36">
        <f t="shared" si="1049"/>
        <v>8.7939814814796596E-2</v>
      </c>
      <c r="V1490" s="35">
        <f t="shared" si="1050"/>
        <v>9.2336805555536416E-2</v>
      </c>
      <c r="W1490" s="37">
        <f t="shared" si="1051"/>
        <v>9.2754519675906699E-2</v>
      </c>
      <c r="X1490" s="35">
        <f t="shared" si="1052"/>
        <v>9.673379629627625E-2</v>
      </c>
      <c r="Y1490" s="35">
        <f t="shared" si="1053"/>
        <v>0.10113078703701608</v>
      </c>
      <c r="Z1490" s="35">
        <f t="shared" si="1054"/>
        <v>0.1055277777777559</v>
      </c>
      <c r="AA1490" s="36">
        <f t="shared" si="1055"/>
        <v>0.10992476851849574</v>
      </c>
      <c r="AB1490" s="35">
        <f t="shared" si="1056"/>
        <v>0.11432175925923557</v>
      </c>
      <c r="AC1490" s="35">
        <f t="shared" si="1057"/>
        <v>0.11871874999997541</v>
      </c>
      <c r="AD1490" s="35">
        <f t="shared" si="1058"/>
        <v>0.12311574074071523</v>
      </c>
      <c r="AE1490" s="35">
        <f t="shared" si="1059"/>
        <v>0.12751273148145506</v>
      </c>
      <c r="AF1490" s="36">
        <f t="shared" si="1060"/>
        <v>0.13190972222219488</v>
      </c>
      <c r="AG1490" s="35">
        <f t="shared" si="1061"/>
        <v>0.13630671296293473</v>
      </c>
      <c r="AH1490" s="35">
        <f t="shared" si="1062"/>
        <v>0.14070370370367455</v>
      </c>
      <c r="AI1490" s="35">
        <f t="shared" si="1063"/>
        <v>0.14510069444441437</v>
      </c>
      <c r="AJ1490" s="35">
        <f t="shared" si="1064"/>
        <v>0.14949768518515422</v>
      </c>
      <c r="AK1490" s="36">
        <f t="shared" si="1065"/>
        <v>0.15389467592589404</v>
      </c>
      <c r="AL1490" s="35">
        <f t="shared" si="1066"/>
        <v>0.15829166666663386</v>
      </c>
      <c r="AM1490" s="35">
        <f t="shared" si="1067"/>
        <v>0.1626886574073737</v>
      </c>
      <c r="AN1490" s="35">
        <f t="shared" si="1068"/>
        <v>0.16708564814811352</v>
      </c>
      <c r="AO1490" s="35">
        <f t="shared" si="1069"/>
        <v>0.17148263888885334</v>
      </c>
      <c r="AP1490" s="36">
        <f t="shared" si="1070"/>
        <v>0.17587962962959319</v>
      </c>
      <c r="AQ1490" s="35">
        <f t="shared" si="1071"/>
        <v>0.18027662037033301</v>
      </c>
      <c r="AR1490" s="35">
        <f t="shared" si="1072"/>
        <v>0.18467361111107283</v>
      </c>
      <c r="AS1490" s="38">
        <f t="shared" si="1073"/>
        <v>0.1855310243055171</v>
      </c>
      <c r="AU1490" s="33">
        <v>4.3969907407398296E-3</v>
      </c>
    </row>
    <row r="1491" spans="1:47">
      <c r="A1491" s="33">
        <v>4.3981481481472403E-3</v>
      </c>
      <c r="B1491" s="34">
        <v>4.3981481481472403E-3</v>
      </c>
      <c r="C1491" s="35">
        <f t="shared" si="1031"/>
        <v>8.7962962962944806E-3</v>
      </c>
      <c r="D1491" s="35">
        <f t="shared" si="1032"/>
        <v>1.3194444444441721E-2</v>
      </c>
      <c r="E1491" s="35">
        <f t="shared" si="1033"/>
        <v>1.7592592592588961E-2</v>
      </c>
      <c r="F1491" s="36">
        <f t="shared" si="1034"/>
        <v>2.1990740740736203E-2</v>
      </c>
      <c r="G1491" s="35">
        <f t="shared" si="1035"/>
        <v>2.6388888888883442E-2</v>
      </c>
      <c r="H1491" s="35">
        <f t="shared" si="1036"/>
        <v>3.078703703703068E-2</v>
      </c>
      <c r="I1491" s="35">
        <f t="shared" si="1037"/>
        <v>3.5185185185177922E-2</v>
      </c>
      <c r="J1491" s="35">
        <f t="shared" si="1038"/>
        <v>3.9583333333325164E-2</v>
      </c>
      <c r="K1491" s="36">
        <f t="shared" si="1039"/>
        <v>4.3981481481472406E-2</v>
      </c>
      <c r="L1491" s="35">
        <f t="shared" si="1040"/>
        <v>4.8379629629619642E-2</v>
      </c>
      <c r="M1491" s="35">
        <f t="shared" si="1041"/>
        <v>5.2777777777766884E-2</v>
      </c>
      <c r="N1491" s="35">
        <f t="shared" si="1042"/>
        <v>5.7175925925914126E-2</v>
      </c>
      <c r="O1491" s="35">
        <f t="shared" si="1043"/>
        <v>6.1574074074061361E-2</v>
      </c>
      <c r="P1491" s="36">
        <f t="shared" si="1044"/>
        <v>6.597222222220861E-2</v>
      </c>
      <c r="Q1491" s="35">
        <f t="shared" si="1045"/>
        <v>7.0370370370355845E-2</v>
      </c>
      <c r="R1491" s="35">
        <f t="shared" si="1046"/>
        <v>7.476851851850308E-2</v>
      </c>
      <c r="S1491" s="35">
        <f t="shared" si="1047"/>
        <v>7.9166666666650329E-2</v>
      </c>
      <c r="T1491" s="35">
        <f t="shared" si="1048"/>
        <v>8.3564814814797564E-2</v>
      </c>
      <c r="U1491" s="36">
        <f t="shared" si="1049"/>
        <v>8.7962962962944813E-2</v>
      </c>
      <c r="V1491" s="35">
        <f t="shared" si="1050"/>
        <v>9.2361111111092048E-2</v>
      </c>
      <c r="W1491" s="37">
        <f t="shared" si="1051"/>
        <v>9.2778935185166028E-2</v>
      </c>
      <c r="X1491" s="35">
        <f t="shared" si="1052"/>
        <v>9.6759259259239283E-2</v>
      </c>
      <c r="Y1491" s="35">
        <f t="shared" si="1053"/>
        <v>0.10115740740738653</v>
      </c>
      <c r="Z1491" s="35">
        <f t="shared" si="1054"/>
        <v>0.10555555555553377</v>
      </c>
      <c r="AA1491" s="36">
        <f t="shared" si="1055"/>
        <v>0.109953703703681</v>
      </c>
      <c r="AB1491" s="35">
        <f t="shared" si="1056"/>
        <v>0.11435185185182825</v>
      </c>
      <c r="AC1491" s="35">
        <f t="shared" si="1057"/>
        <v>0.11874999999997549</v>
      </c>
      <c r="AD1491" s="35">
        <f t="shared" si="1058"/>
        <v>0.12314814814812272</v>
      </c>
      <c r="AE1491" s="35">
        <f t="shared" si="1059"/>
        <v>0.12754629629626996</v>
      </c>
      <c r="AF1491" s="36">
        <f t="shared" si="1060"/>
        <v>0.13194444444441722</v>
      </c>
      <c r="AG1491" s="35">
        <f t="shared" si="1061"/>
        <v>0.13634259259256445</v>
      </c>
      <c r="AH1491" s="35">
        <f t="shared" si="1062"/>
        <v>0.14074074074071169</v>
      </c>
      <c r="AI1491" s="35">
        <f t="shared" si="1063"/>
        <v>0.14513888888885892</v>
      </c>
      <c r="AJ1491" s="35">
        <f t="shared" si="1064"/>
        <v>0.14953703703700616</v>
      </c>
      <c r="AK1491" s="36">
        <f t="shared" si="1065"/>
        <v>0.15393518518515342</v>
      </c>
      <c r="AL1491" s="35">
        <f t="shared" si="1066"/>
        <v>0.15833333333330066</v>
      </c>
      <c r="AM1491" s="35">
        <f t="shared" si="1067"/>
        <v>0.16273148148144789</v>
      </c>
      <c r="AN1491" s="35">
        <f t="shared" si="1068"/>
        <v>0.16712962962959513</v>
      </c>
      <c r="AO1491" s="35">
        <f t="shared" si="1069"/>
        <v>0.17152777777774236</v>
      </c>
      <c r="AP1491" s="36">
        <f t="shared" si="1070"/>
        <v>0.17592592592588963</v>
      </c>
      <c r="AQ1491" s="35">
        <f t="shared" si="1071"/>
        <v>0.18032407407403686</v>
      </c>
      <c r="AR1491" s="35">
        <f t="shared" si="1072"/>
        <v>0.1847222222221841</v>
      </c>
      <c r="AS1491" s="38">
        <f t="shared" si="1073"/>
        <v>0.1855798611110728</v>
      </c>
      <c r="AU1491" s="33">
        <v>4.3981481481472403E-3</v>
      </c>
    </row>
    <row r="1492" spans="1:47">
      <c r="A1492" s="33">
        <v>4.3993055555546397E-3</v>
      </c>
      <c r="B1492" s="34">
        <v>4.3993055555546397E-3</v>
      </c>
      <c r="C1492" s="35">
        <f t="shared" si="1031"/>
        <v>8.7986111111092793E-3</v>
      </c>
      <c r="D1492" s="35">
        <f t="shared" si="1032"/>
        <v>1.3197916666663919E-2</v>
      </c>
      <c r="E1492" s="35">
        <f t="shared" si="1033"/>
        <v>1.7597222222218559E-2</v>
      </c>
      <c r="F1492" s="36">
        <f t="shared" si="1034"/>
        <v>2.1996527777773198E-2</v>
      </c>
      <c r="G1492" s="35">
        <f t="shared" si="1035"/>
        <v>2.6395833333327838E-2</v>
      </c>
      <c r="H1492" s="35">
        <f t="shared" si="1036"/>
        <v>3.0795138888882478E-2</v>
      </c>
      <c r="I1492" s="35">
        <f t="shared" si="1037"/>
        <v>3.5194444444437117E-2</v>
      </c>
      <c r="J1492" s="35">
        <f t="shared" si="1038"/>
        <v>3.9593749999991754E-2</v>
      </c>
      <c r="K1492" s="36">
        <f t="shared" si="1039"/>
        <v>4.3993055555546397E-2</v>
      </c>
      <c r="L1492" s="35">
        <f t="shared" si="1040"/>
        <v>4.839236111110104E-2</v>
      </c>
      <c r="M1492" s="35">
        <f t="shared" si="1041"/>
        <v>5.2791666666655676E-2</v>
      </c>
      <c r="N1492" s="35">
        <f t="shared" si="1042"/>
        <v>5.7190972222210312E-2</v>
      </c>
      <c r="O1492" s="35">
        <f t="shared" si="1043"/>
        <v>6.1590277777764955E-2</v>
      </c>
      <c r="P1492" s="36">
        <f t="shared" si="1044"/>
        <v>6.5989583333319599E-2</v>
      </c>
      <c r="Q1492" s="35">
        <f t="shared" si="1045"/>
        <v>7.0388888888874235E-2</v>
      </c>
      <c r="R1492" s="35">
        <f t="shared" si="1046"/>
        <v>7.4788194444428871E-2</v>
      </c>
      <c r="S1492" s="35">
        <f t="shared" si="1047"/>
        <v>7.9187499999983507E-2</v>
      </c>
      <c r="T1492" s="35">
        <f t="shared" si="1048"/>
        <v>8.3586805555538157E-2</v>
      </c>
      <c r="U1492" s="36">
        <f t="shared" si="1049"/>
        <v>8.7986111111092793E-2</v>
      </c>
      <c r="V1492" s="35">
        <f t="shared" si="1050"/>
        <v>9.238541666664743E-2</v>
      </c>
      <c r="W1492" s="37">
        <f t="shared" si="1051"/>
        <v>9.2803350694425121E-2</v>
      </c>
      <c r="X1492" s="35">
        <f t="shared" si="1052"/>
        <v>9.678472222220208E-2</v>
      </c>
      <c r="Y1492" s="35">
        <f t="shared" si="1053"/>
        <v>0.10118402777775672</v>
      </c>
      <c r="Z1492" s="35">
        <f t="shared" si="1054"/>
        <v>0.10558333333331135</v>
      </c>
      <c r="AA1492" s="36">
        <f t="shared" si="1055"/>
        <v>0.10998263888886599</v>
      </c>
      <c r="AB1492" s="35">
        <f t="shared" si="1056"/>
        <v>0.11438194444442062</v>
      </c>
      <c r="AC1492" s="35">
        <f t="shared" si="1057"/>
        <v>0.11878124999997527</v>
      </c>
      <c r="AD1492" s="35">
        <f t="shared" si="1058"/>
        <v>0.12318055555552991</v>
      </c>
      <c r="AE1492" s="35">
        <f t="shared" si="1059"/>
        <v>0.12757986111108455</v>
      </c>
      <c r="AF1492" s="36">
        <f t="shared" si="1060"/>
        <v>0.1319791666666392</v>
      </c>
      <c r="AG1492" s="35">
        <f t="shared" si="1061"/>
        <v>0.13637847222219382</v>
      </c>
      <c r="AH1492" s="35">
        <f t="shared" si="1062"/>
        <v>0.14077777777774847</v>
      </c>
      <c r="AI1492" s="35">
        <f t="shared" si="1063"/>
        <v>0.14517708333330312</v>
      </c>
      <c r="AJ1492" s="35">
        <f t="shared" si="1064"/>
        <v>0.14957638888885774</v>
      </c>
      <c r="AK1492" s="36">
        <f t="shared" si="1065"/>
        <v>0.15397569444441239</v>
      </c>
      <c r="AL1492" s="35">
        <f t="shared" si="1066"/>
        <v>0.15837499999996701</v>
      </c>
      <c r="AM1492" s="35">
        <f t="shared" si="1067"/>
        <v>0.16277430555552166</v>
      </c>
      <c r="AN1492" s="35">
        <f t="shared" si="1068"/>
        <v>0.16717361111107631</v>
      </c>
      <c r="AO1492" s="35">
        <f t="shared" si="1069"/>
        <v>0.17157291666663094</v>
      </c>
      <c r="AP1492" s="36">
        <f t="shared" si="1070"/>
        <v>0.17597222222218559</v>
      </c>
      <c r="AQ1492" s="35">
        <f t="shared" si="1071"/>
        <v>0.18037152777774024</v>
      </c>
      <c r="AR1492" s="35">
        <f t="shared" si="1072"/>
        <v>0.18477083333329486</v>
      </c>
      <c r="AS1492" s="38">
        <f t="shared" si="1073"/>
        <v>0.18562869791662803</v>
      </c>
      <c r="AU1492" s="33">
        <v>4.3993055555546397E-3</v>
      </c>
    </row>
    <row r="1493" spans="1:47">
      <c r="A1493" s="33">
        <v>4.4004629629620503E-3</v>
      </c>
      <c r="B1493" s="34">
        <v>4.4004629629620503E-3</v>
      </c>
      <c r="C1493" s="35">
        <f t="shared" si="1031"/>
        <v>8.8009259259241007E-3</v>
      </c>
      <c r="D1493" s="35">
        <f t="shared" si="1032"/>
        <v>1.320138888888615E-2</v>
      </c>
      <c r="E1493" s="35">
        <f t="shared" si="1033"/>
        <v>1.7601851851848201E-2</v>
      </c>
      <c r="F1493" s="36">
        <f t="shared" si="1034"/>
        <v>2.2002314814810253E-2</v>
      </c>
      <c r="G1493" s="35">
        <f t="shared" si="1035"/>
        <v>2.64027777777723E-2</v>
      </c>
      <c r="H1493" s="35">
        <f t="shared" si="1036"/>
        <v>3.0803240740734351E-2</v>
      </c>
      <c r="I1493" s="35">
        <f t="shared" si="1037"/>
        <v>3.5203703703696403E-2</v>
      </c>
      <c r="J1493" s="35">
        <f t="shared" si="1038"/>
        <v>3.9604166666658454E-2</v>
      </c>
      <c r="K1493" s="36">
        <f t="shared" si="1039"/>
        <v>4.4004629629620505E-2</v>
      </c>
      <c r="L1493" s="35">
        <f t="shared" si="1040"/>
        <v>4.8405092592582556E-2</v>
      </c>
      <c r="M1493" s="35">
        <f t="shared" si="1041"/>
        <v>5.28055555555446E-2</v>
      </c>
      <c r="N1493" s="35">
        <f t="shared" si="1042"/>
        <v>5.7206018518506652E-2</v>
      </c>
      <c r="O1493" s="35">
        <f t="shared" si="1043"/>
        <v>6.1606481481468703E-2</v>
      </c>
      <c r="P1493" s="36">
        <f t="shared" si="1044"/>
        <v>6.6006944444430754E-2</v>
      </c>
      <c r="Q1493" s="35">
        <f t="shared" si="1045"/>
        <v>7.0407407407392805E-2</v>
      </c>
      <c r="R1493" s="35">
        <f t="shared" si="1046"/>
        <v>7.4807870370354856E-2</v>
      </c>
      <c r="S1493" s="35">
        <f t="shared" si="1047"/>
        <v>7.9208333333316908E-2</v>
      </c>
      <c r="T1493" s="35">
        <f t="shared" si="1048"/>
        <v>8.3608796296278959E-2</v>
      </c>
      <c r="U1493" s="36">
        <f t="shared" si="1049"/>
        <v>8.800925925924101E-2</v>
      </c>
      <c r="V1493" s="35">
        <f t="shared" si="1050"/>
        <v>9.2409722222203061E-2</v>
      </c>
      <c r="W1493" s="37">
        <f t="shared" si="1051"/>
        <v>9.282776620368445E-2</v>
      </c>
      <c r="X1493" s="35">
        <f t="shared" si="1052"/>
        <v>9.6810185185165112E-2</v>
      </c>
      <c r="Y1493" s="35">
        <f t="shared" si="1053"/>
        <v>0.10121064814812716</v>
      </c>
      <c r="Z1493" s="35">
        <f t="shared" si="1054"/>
        <v>0.1056111111110892</v>
      </c>
      <c r="AA1493" s="36">
        <f t="shared" si="1055"/>
        <v>0.11001157407405125</v>
      </c>
      <c r="AB1493" s="35">
        <f t="shared" si="1056"/>
        <v>0.1144120370370133</v>
      </c>
      <c r="AC1493" s="35">
        <f t="shared" si="1057"/>
        <v>0.11881249999997535</v>
      </c>
      <c r="AD1493" s="35">
        <f t="shared" si="1058"/>
        <v>0.12321296296293741</v>
      </c>
      <c r="AE1493" s="35">
        <f t="shared" si="1059"/>
        <v>0.12761342592589947</v>
      </c>
      <c r="AF1493" s="36">
        <f t="shared" si="1060"/>
        <v>0.13201388888886151</v>
      </c>
      <c r="AG1493" s="35">
        <f t="shared" si="1061"/>
        <v>0.13641435185182357</v>
      </c>
      <c r="AH1493" s="35">
        <f t="shared" si="1062"/>
        <v>0.14081481481478561</v>
      </c>
      <c r="AI1493" s="35">
        <f t="shared" si="1063"/>
        <v>0.14521527777774765</v>
      </c>
      <c r="AJ1493" s="35">
        <f t="shared" si="1064"/>
        <v>0.14961574074070971</v>
      </c>
      <c r="AK1493" s="36">
        <f t="shared" si="1065"/>
        <v>0.15401620370367175</v>
      </c>
      <c r="AL1493" s="35">
        <f t="shared" si="1066"/>
        <v>0.15841666666663382</v>
      </c>
      <c r="AM1493" s="35">
        <f t="shared" si="1067"/>
        <v>0.16281712962959585</v>
      </c>
      <c r="AN1493" s="35">
        <f t="shared" si="1068"/>
        <v>0.16721759259255792</v>
      </c>
      <c r="AO1493" s="35">
        <f t="shared" si="1069"/>
        <v>0.17161805555551995</v>
      </c>
      <c r="AP1493" s="36">
        <f t="shared" si="1070"/>
        <v>0.17601851851848202</v>
      </c>
      <c r="AQ1493" s="35">
        <f t="shared" si="1071"/>
        <v>0.18041898148144406</v>
      </c>
      <c r="AR1493" s="35">
        <f t="shared" si="1072"/>
        <v>0.18481944444440612</v>
      </c>
      <c r="AS1493" s="38">
        <f t="shared" si="1073"/>
        <v>0.18567753472218371</v>
      </c>
      <c r="AU1493" s="33">
        <v>4.4004629629620503E-3</v>
      </c>
    </row>
    <row r="1494" spans="1:47">
      <c r="A1494" s="33">
        <v>4.4016203703694497E-3</v>
      </c>
      <c r="B1494" s="34">
        <v>4.4016203703694497E-3</v>
      </c>
      <c r="C1494" s="35">
        <f t="shared" si="1031"/>
        <v>8.8032407407388994E-3</v>
      </c>
      <c r="D1494" s="35">
        <f t="shared" si="1032"/>
        <v>1.320486111110835E-2</v>
      </c>
      <c r="E1494" s="35">
        <f t="shared" si="1033"/>
        <v>1.7606481481477799E-2</v>
      </c>
      <c r="F1494" s="36">
        <f t="shared" si="1034"/>
        <v>2.2008101851847248E-2</v>
      </c>
      <c r="G1494" s="35">
        <f t="shared" si="1035"/>
        <v>2.64097222222167E-2</v>
      </c>
      <c r="H1494" s="35">
        <f t="shared" si="1036"/>
        <v>3.0811342592586149E-2</v>
      </c>
      <c r="I1494" s="35">
        <f t="shared" si="1037"/>
        <v>3.5212962962955598E-2</v>
      </c>
      <c r="J1494" s="35">
        <f t="shared" si="1038"/>
        <v>3.961458333332505E-2</v>
      </c>
      <c r="K1494" s="36">
        <f t="shared" si="1039"/>
        <v>4.4016203703694495E-2</v>
      </c>
      <c r="L1494" s="35">
        <f t="shared" si="1040"/>
        <v>4.8417824074063948E-2</v>
      </c>
      <c r="M1494" s="35">
        <f t="shared" si="1041"/>
        <v>5.28194444444334E-2</v>
      </c>
      <c r="N1494" s="35">
        <f t="shared" si="1042"/>
        <v>5.7221064814802845E-2</v>
      </c>
      <c r="O1494" s="35">
        <f t="shared" si="1043"/>
        <v>6.1622685185172298E-2</v>
      </c>
      <c r="P1494" s="36">
        <f t="shared" si="1044"/>
        <v>6.6024305555541743E-2</v>
      </c>
      <c r="Q1494" s="35">
        <f t="shared" si="1045"/>
        <v>7.0425925925911195E-2</v>
      </c>
      <c r="R1494" s="35">
        <f t="shared" si="1046"/>
        <v>7.4827546296280648E-2</v>
      </c>
      <c r="S1494" s="35">
        <f t="shared" si="1047"/>
        <v>7.92291666666501E-2</v>
      </c>
      <c r="T1494" s="35">
        <f t="shared" si="1048"/>
        <v>8.3630787037019538E-2</v>
      </c>
      <c r="U1494" s="36">
        <f t="shared" si="1049"/>
        <v>8.8032407407388991E-2</v>
      </c>
      <c r="V1494" s="35">
        <f t="shared" si="1050"/>
        <v>9.2434027777758443E-2</v>
      </c>
      <c r="W1494" s="37">
        <f t="shared" si="1051"/>
        <v>9.2852181712943543E-2</v>
      </c>
      <c r="X1494" s="35">
        <f t="shared" si="1052"/>
        <v>9.6835648148127895E-2</v>
      </c>
      <c r="Y1494" s="35">
        <f t="shared" si="1053"/>
        <v>0.10123726851849735</v>
      </c>
      <c r="Z1494" s="35">
        <f t="shared" si="1054"/>
        <v>0.1056388888888668</v>
      </c>
      <c r="AA1494" s="36">
        <f t="shared" si="1055"/>
        <v>0.11004050925923624</v>
      </c>
      <c r="AB1494" s="35">
        <f t="shared" si="1056"/>
        <v>0.11444212962960569</v>
      </c>
      <c r="AC1494" s="35">
        <f t="shared" si="1057"/>
        <v>0.11884374999997514</v>
      </c>
      <c r="AD1494" s="35">
        <f t="shared" si="1058"/>
        <v>0.1232453703703446</v>
      </c>
      <c r="AE1494" s="35">
        <f t="shared" si="1059"/>
        <v>0.12764699074071403</v>
      </c>
      <c r="AF1494" s="36">
        <f t="shared" si="1060"/>
        <v>0.13204861111108349</v>
      </c>
      <c r="AG1494" s="35">
        <f t="shared" si="1061"/>
        <v>0.13645023148145294</v>
      </c>
      <c r="AH1494" s="35">
        <f t="shared" si="1062"/>
        <v>0.14085185185182239</v>
      </c>
      <c r="AI1494" s="35">
        <f t="shared" si="1063"/>
        <v>0.14525347222219184</v>
      </c>
      <c r="AJ1494" s="35">
        <f t="shared" si="1064"/>
        <v>0.1496550925925613</v>
      </c>
      <c r="AK1494" s="36">
        <f t="shared" si="1065"/>
        <v>0.15405671296293075</v>
      </c>
      <c r="AL1494" s="35">
        <f t="shared" si="1066"/>
        <v>0.1584583333333002</v>
      </c>
      <c r="AM1494" s="35">
        <f t="shared" si="1067"/>
        <v>0.16285995370366965</v>
      </c>
      <c r="AN1494" s="35">
        <f t="shared" si="1068"/>
        <v>0.16726157407403908</v>
      </c>
      <c r="AO1494" s="35">
        <f t="shared" si="1069"/>
        <v>0.17166319444440853</v>
      </c>
      <c r="AP1494" s="36">
        <f t="shared" si="1070"/>
        <v>0.17606481481477798</v>
      </c>
      <c r="AQ1494" s="35">
        <f t="shared" si="1071"/>
        <v>0.18046643518514743</v>
      </c>
      <c r="AR1494" s="35">
        <f t="shared" si="1072"/>
        <v>0.18486805555551689</v>
      </c>
      <c r="AS1494" s="38">
        <f t="shared" si="1073"/>
        <v>0.18572637152773894</v>
      </c>
      <c r="AU1494" s="33">
        <v>4.4016203703694497E-3</v>
      </c>
    </row>
    <row r="1495" spans="1:47">
      <c r="A1495" s="33">
        <v>4.4027777777768604E-3</v>
      </c>
      <c r="B1495" s="34">
        <v>4.4027777777768604E-3</v>
      </c>
      <c r="C1495" s="35">
        <f t="shared" si="1031"/>
        <v>8.8055555555537207E-3</v>
      </c>
      <c r="D1495" s="35">
        <f t="shared" si="1032"/>
        <v>1.3208333333330581E-2</v>
      </c>
      <c r="E1495" s="35">
        <f t="shared" si="1033"/>
        <v>1.7611111111107441E-2</v>
      </c>
      <c r="F1495" s="36">
        <f t="shared" si="1034"/>
        <v>2.2013888888884302E-2</v>
      </c>
      <c r="G1495" s="35">
        <f t="shared" si="1035"/>
        <v>2.6416666666661162E-2</v>
      </c>
      <c r="H1495" s="35">
        <f t="shared" si="1036"/>
        <v>3.0819444444438023E-2</v>
      </c>
      <c r="I1495" s="35">
        <f t="shared" si="1037"/>
        <v>3.5222222222214883E-2</v>
      </c>
      <c r="J1495" s="35">
        <f t="shared" si="1038"/>
        <v>3.9624999999991743E-2</v>
      </c>
      <c r="K1495" s="36">
        <f t="shared" si="1039"/>
        <v>4.4027777777768604E-2</v>
      </c>
      <c r="L1495" s="35">
        <f t="shared" si="1040"/>
        <v>4.8430555555545464E-2</v>
      </c>
      <c r="M1495" s="35">
        <f t="shared" si="1041"/>
        <v>5.2833333333322324E-2</v>
      </c>
      <c r="N1495" s="35">
        <f t="shared" si="1042"/>
        <v>5.7236111111099185E-2</v>
      </c>
      <c r="O1495" s="35">
        <f t="shared" si="1043"/>
        <v>6.1638888888876045E-2</v>
      </c>
      <c r="P1495" s="36">
        <f t="shared" si="1044"/>
        <v>6.6041666666652898E-2</v>
      </c>
      <c r="Q1495" s="35">
        <f t="shared" si="1045"/>
        <v>7.0444444444429766E-2</v>
      </c>
      <c r="R1495" s="35">
        <f t="shared" si="1046"/>
        <v>7.4847222222206633E-2</v>
      </c>
      <c r="S1495" s="35">
        <f t="shared" si="1047"/>
        <v>7.9249999999983486E-2</v>
      </c>
      <c r="T1495" s="35">
        <f t="shared" si="1048"/>
        <v>8.365277777776034E-2</v>
      </c>
      <c r="U1495" s="36">
        <f t="shared" si="1049"/>
        <v>8.8055555555537207E-2</v>
      </c>
      <c r="V1495" s="35">
        <f t="shared" si="1050"/>
        <v>9.2458333333314074E-2</v>
      </c>
      <c r="W1495" s="37">
        <f t="shared" si="1051"/>
        <v>9.2876597222202859E-2</v>
      </c>
      <c r="X1495" s="35">
        <f t="shared" si="1052"/>
        <v>9.6861111111090928E-2</v>
      </c>
      <c r="Y1495" s="35">
        <f t="shared" si="1053"/>
        <v>0.10126388888886778</v>
      </c>
      <c r="Z1495" s="35">
        <f t="shared" si="1054"/>
        <v>0.10566666666664465</v>
      </c>
      <c r="AA1495" s="36">
        <f t="shared" si="1055"/>
        <v>0.11006944444442152</v>
      </c>
      <c r="AB1495" s="35">
        <f t="shared" si="1056"/>
        <v>0.11447222222219837</v>
      </c>
      <c r="AC1495" s="35">
        <f t="shared" si="1057"/>
        <v>0.11887499999997522</v>
      </c>
      <c r="AD1495" s="35">
        <f t="shared" si="1058"/>
        <v>0.12327777777775209</v>
      </c>
      <c r="AE1495" s="35">
        <f t="shared" si="1059"/>
        <v>0.12768055555552896</v>
      </c>
      <c r="AF1495" s="36">
        <f t="shared" si="1060"/>
        <v>0.1320833333333058</v>
      </c>
      <c r="AG1495" s="35">
        <f t="shared" si="1061"/>
        <v>0.13648611111108266</v>
      </c>
      <c r="AH1495" s="35">
        <f t="shared" si="1062"/>
        <v>0.14088888888885953</v>
      </c>
      <c r="AI1495" s="35">
        <f t="shared" si="1063"/>
        <v>0.1452916666666364</v>
      </c>
      <c r="AJ1495" s="35">
        <f t="shared" si="1064"/>
        <v>0.14969444444441327</v>
      </c>
      <c r="AK1495" s="36">
        <f t="shared" si="1065"/>
        <v>0.15409722222219011</v>
      </c>
      <c r="AL1495" s="35">
        <f t="shared" si="1066"/>
        <v>0.15849999999996697</v>
      </c>
      <c r="AM1495" s="35">
        <f t="shared" si="1067"/>
        <v>0.16290277777774384</v>
      </c>
      <c r="AN1495" s="35">
        <f t="shared" si="1068"/>
        <v>0.16730555555552068</v>
      </c>
      <c r="AO1495" s="35">
        <f t="shared" si="1069"/>
        <v>0.17170833333329755</v>
      </c>
      <c r="AP1495" s="36">
        <f t="shared" si="1070"/>
        <v>0.17611111111107441</v>
      </c>
      <c r="AQ1495" s="35">
        <f t="shared" si="1071"/>
        <v>0.18051388888885128</v>
      </c>
      <c r="AR1495" s="35">
        <f t="shared" si="1072"/>
        <v>0.18491666666662815</v>
      </c>
      <c r="AS1495" s="38">
        <f t="shared" si="1073"/>
        <v>0.18577520833329461</v>
      </c>
      <c r="AU1495" s="33">
        <v>4.4027777777768604E-3</v>
      </c>
    </row>
    <row r="1496" spans="1:47">
      <c r="A1496" s="33">
        <v>4.4039351851842597E-3</v>
      </c>
      <c r="B1496" s="34">
        <v>4.4039351851842597E-3</v>
      </c>
      <c r="C1496" s="35">
        <f t="shared" si="1031"/>
        <v>8.8078703703685195E-3</v>
      </c>
      <c r="D1496" s="35">
        <f t="shared" si="1032"/>
        <v>1.3211805555552779E-2</v>
      </c>
      <c r="E1496" s="35">
        <f t="shared" si="1033"/>
        <v>1.7615740740737039E-2</v>
      </c>
      <c r="F1496" s="36">
        <f t="shared" si="1034"/>
        <v>2.20196759259213E-2</v>
      </c>
      <c r="G1496" s="35">
        <f t="shared" si="1035"/>
        <v>2.6423611111105558E-2</v>
      </c>
      <c r="H1496" s="35">
        <f t="shared" si="1036"/>
        <v>3.0827546296289816E-2</v>
      </c>
      <c r="I1496" s="35">
        <f t="shared" si="1037"/>
        <v>3.5231481481474078E-2</v>
      </c>
      <c r="J1496" s="35">
        <f t="shared" si="1038"/>
        <v>3.9635416666658339E-2</v>
      </c>
      <c r="K1496" s="36">
        <f t="shared" si="1039"/>
        <v>4.4039351851842601E-2</v>
      </c>
      <c r="L1496" s="35">
        <f t="shared" si="1040"/>
        <v>4.8443287037026855E-2</v>
      </c>
      <c r="M1496" s="35">
        <f t="shared" si="1041"/>
        <v>5.2847222222211117E-2</v>
      </c>
      <c r="N1496" s="35">
        <f t="shared" si="1042"/>
        <v>5.7251157407395378E-2</v>
      </c>
      <c r="O1496" s="35">
        <f t="shared" si="1043"/>
        <v>6.1655092592579633E-2</v>
      </c>
      <c r="P1496" s="36">
        <f t="shared" si="1044"/>
        <v>6.6059027777763901E-2</v>
      </c>
      <c r="Q1496" s="35">
        <f t="shared" si="1045"/>
        <v>7.0462962962948156E-2</v>
      </c>
      <c r="R1496" s="35">
        <f t="shared" si="1046"/>
        <v>7.486689814813241E-2</v>
      </c>
      <c r="S1496" s="35">
        <f t="shared" si="1047"/>
        <v>7.9270833333316679E-2</v>
      </c>
      <c r="T1496" s="35">
        <f t="shared" si="1048"/>
        <v>8.3674768518500933E-2</v>
      </c>
      <c r="U1496" s="36">
        <f t="shared" si="1049"/>
        <v>8.8078703703685202E-2</v>
      </c>
      <c r="V1496" s="35">
        <f t="shared" si="1050"/>
        <v>9.2482638888869456E-2</v>
      </c>
      <c r="W1496" s="37">
        <f t="shared" si="1051"/>
        <v>9.2901012731461952E-2</v>
      </c>
      <c r="X1496" s="35">
        <f t="shared" si="1052"/>
        <v>9.6886574074053711E-2</v>
      </c>
      <c r="Y1496" s="35">
        <f t="shared" si="1053"/>
        <v>0.10129050925923798</v>
      </c>
      <c r="Z1496" s="35">
        <f t="shared" si="1054"/>
        <v>0.10569444444442223</v>
      </c>
      <c r="AA1496" s="36">
        <f t="shared" si="1055"/>
        <v>0.11009837962960649</v>
      </c>
      <c r="AB1496" s="35">
        <f t="shared" si="1056"/>
        <v>0.11450231481479076</v>
      </c>
      <c r="AC1496" s="35">
        <f t="shared" si="1057"/>
        <v>0.11890624999997501</v>
      </c>
      <c r="AD1496" s="35">
        <f t="shared" si="1058"/>
        <v>0.12331018518515927</v>
      </c>
      <c r="AE1496" s="35">
        <f t="shared" si="1059"/>
        <v>0.12771412037034352</v>
      </c>
      <c r="AF1496" s="36">
        <f t="shared" si="1060"/>
        <v>0.1321180555555278</v>
      </c>
      <c r="AG1496" s="35">
        <f t="shared" si="1061"/>
        <v>0.13652199074071206</v>
      </c>
      <c r="AH1496" s="35">
        <f t="shared" si="1062"/>
        <v>0.14092592592589631</v>
      </c>
      <c r="AI1496" s="35">
        <f t="shared" si="1063"/>
        <v>0.14532986111108057</v>
      </c>
      <c r="AJ1496" s="35">
        <f t="shared" si="1064"/>
        <v>0.14973379629626482</v>
      </c>
      <c r="AK1496" s="36">
        <f t="shared" si="1065"/>
        <v>0.1541377314814491</v>
      </c>
      <c r="AL1496" s="35">
        <f t="shared" si="1066"/>
        <v>0.15854166666663336</v>
      </c>
      <c r="AM1496" s="35">
        <f t="shared" si="1067"/>
        <v>0.16294560185181761</v>
      </c>
      <c r="AN1496" s="35">
        <f t="shared" si="1068"/>
        <v>0.16734953703700187</v>
      </c>
      <c r="AO1496" s="35">
        <f t="shared" si="1069"/>
        <v>0.17175347222218612</v>
      </c>
      <c r="AP1496" s="36">
        <f t="shared" si="1070"/>
        <v>0.1761574074073704</v>
      </c>
      <c r="AQ1496" s="35">
        <f t="shared" si="1071"/>
        <v>0.18056134259255466</v>
      </c>
      <c r="AR1496" s="35">
        <f t="shared" si="1072"/>
        <v>0.18496527777773891</v>
      </c>
      <c r="AS1496" s="38">
        <f t="shared" si="1073"/>
        <v>0.18582404513884984</v>
      </c>
      <c r="AU1496" s="33">
        <v>4.4039351851842597E-3</v>
      </c>
    </row>
    <row r="1497" spans="1:47">
      <c r="A1497" s="33">
        <v>4.4050925925916704E-3</v>
      </c>
      <c r="B1497" s="34">
        <v>4.4050925925916704E-3</v>
      </c>
      <c r="C1497" s="35">
        <f t="shared" si="1031"/>
        <v>8.8101851851833408E-3</v>
      </c>
      <c r="D1497" s="35">
        <f t="shared" si="1032"/>
        <v>1.3215277777775012E-2</v>
      </c>
      <c r="E1497" s="35">
        <f t="shared" si="1033"/>
        <v>1.7620370370366682E-2</v>
      </c>
      <c r="F1497" s="36">
        <f t="shared" si="1034"/>
        <v>2.2025462962958351E-2</v>
      </c>
      <c r="G1497" s="35">
        <f t="shared" si="1035"/>
        <v>2.6430555555550024E-2</v>
      </c>
      <c r="H1497" s="35">
        <f t="shared" si="1036"/>
        <v>3.0835648148141694E-2</v>
      </c>
      <c r="I1497" s="35">
        <f t="shared" si="1037"/>
        <v>3.5240740740733363E-2</v>
      </c>
      <c r="J1497" s="35">
        <f t="shared" si="1038"/>
        <v>3.9645833333325033E-2</v>
      </c>
      <c r="K1497" s="36">
        <f t="shared" si="1039"/>
        <v>4.4050925925916702E-2</v>
      </c>
      <c r="L1497" s="35">
        <f t="shared" si="1040"/>
        <v>4.8456018518508372E-2</v>
      </c>
      <c r="M1497" s="35">
        <f t="shared" si="1041"/>
        <v>5.2861111111100048E-2</v>
      </c>
      <c r="N1497" s="35">
        <f t="shared" si="1042"/>
        <v>5.7266203703691718E-2</v>
      </c>
      <c r="O1497" s="35">
        <f t="shared" si="1043"/>
        <v>6.1671296296283387E-2</v>
      </c>
      <c r="P1497" s="36">
        <f t="shared" si="1044"/>
        <v>6.6076388888875057E-2</v>
      </c>
      <c r="Q1497" s="35">
        <f t="shared" si="1045"/>
        <v>7.0481481481466726E-2</v>
      </c>
      <c r="R1497" s="35">
        <f t="shared" si="1046"/>
        <v>7.4886574074058396E-2</v>
      </c>
      <c r="S1497" s="35">
        <f t="shared" si="1047"/>
        <v>7.9291666666650065E-2</v>
      </c>
      <c r="T1497" s="35">
        <f t="shared" si="1048"/>
        <v>8.3696759259241735E-2</v>
      </c>
      <c r="U1497" s="36">
        <f t="shared" si="1049"/>
        <v>8.8101851851833404E-2</v>
      </c>
      <c r="V1497" s="35">
        <f t="shared" si="1050"/>
        <v>9.2506944444425074E-2</v>
      </c>
      <c r="W1497" s="37">
        <f t="shared" si="1051"/>
        <v>9.2925428240721281E-2</v>
      </c>
      <c r="X1497" s="35">
        <f t="shared" si="1052"/>
        <v>9.6912037037016743E-2</v>
      </c>
      <c r="Y1497" s="35">
        <f t="shared" si="1053"/>
        <v>0.10131712962960841</v>
      </c>
      <c r="Z1497" s="35">
        <f t="shared" si="1054"/>
        <v>0.1057222222222001</v>
      </c>
      <c r="AA1497" s="36">
        <f t="shared" si="1055"/>
        <v>0.11012731481479177</v>
      </c>
      <c r="AB1497" s="35">
        <f t="shared" si="1056"/>
        <v>0.11453240740738344</v>
      </c>
      <c r="AC1497" s="35">
        <f t="shared" si="1057"/>
        <v>0.1189374999999751</v>
      </c>
      <c r="AD1497" s="35">
        <f t="shared" si="1058"/>
        <v>0.12334259259256677</v>
      </c>
      <c r="AE1497" s="35">
        <f t="shared" si="1059"/>
        <v>0.12774768518515844</v>
      </c>
      <c r="AF1497" s="36">
        <f t="shared" si="1060"/>
        <v>0.13215277777775011</v>
      </c>
      <c r="AG1497" s="35">
        <f t="shared" si="1061"/>
        <v>0.13655787037034178</v>
      </c>
      <c r="AH1497" s="35">
        <f t="shared" si="1062"/>
        <v>0.14096296296293345</v>
      </c>
      <c r="AI1497" s="35">
        <f t="shared" si="1063"/>
        <v>0.14536805555552512</v>
      </c>
      <c r="AJ1497" s="35">
        <f t="shared" si="1064"/>
        <v>0.14977314814811679</v>
      </c>
      <c r="AK1497" s="36">
        <f t="shared" si="1065"/>
        <v>0.15417824074070846</v>
      </c>
      <c r="AL1497" s="35">
        <f t="shared" si="1066"/>
        <v>0.15858333333330013</v>
      </c>
      <c r="AM1497" s="35">
        <f t="shared" si="1067"/>
        <v>0.1629884259258918</v>
      </c>
      <c r="AN1497" s="35">
        <f t="shared" si="1068"/>
        <v>0.16739351851848347</v>
      </c>
      <c r="AO1497" s="35">
        <f t="shared" si="1069"/>
        <v>0.17179861111107514</v>
      </c>
      <c r="AP1497" s="36">
        <f t="shared" si="1070"/>
        <v>0.17620370370366681</v>
      </c>
      <c r="AQ1497" s="35">
        <f t="shared" si="1071"/>
        <v>0.18060879629625848</v>
      </c>
      <c r="AR1497" s="35">
        <f t="shared" si="1072"/>
        <v>0.18501388888885015</v>
      </c>
      <c r="AS1497" s="38">
        <f t="shared" si="1073"/>
        <v>0.18587288194440554</v>
      </c>
      <c r="AU1497" s="33">
        <v>4.4050925925916704E-3</v>
      </c>
    </row>
    <row r="1498" spans="1:47">
      <c r="A1498" s="33">
        <v>4.4062499999990698E-3</v>
      </c>
      <c r="B1498" s="34">
        <v>4.4062499999990698E-3</v>
      </c>
      <c r="C1498" s="35">
        <f t="shared" si="1031"/>
        <v>8.8124999999981395E-3</v>
      </c>
      <c r="D1498" s="35">
        <f t="shared" si="1032"/>
        <v>1.3218749999997208E-2</v>
      </c>
      <c r="E1498" s="35">
        <f t="shared" si="1033"/>
        <v>1.7624999999996279E-2</v>
      </c>
      <c r="F1498" s="36">
        <f t="shared" si="1034"/>
        <v>2.203124999999535E-2</v>
      </c>
      <c r="G1498" s="35">
        <f t="shared" si="1035"/>
        <v>2.6437499999994417E-2</v>
      </c>
      <c r="H1498" s="35">
        <f t="shared" si="1036"/>
        <v>3.0843749999993487E-2</v>
      </c>
      <c r="I1498" s="35">
        <f t="shared" si="1037"/>
        <v>3.5249999999992558E-2</v>
      </c>
      <c r="J1498" s="35">
        <f t="shared" si="1038"/>
        <v>3.9656249999991629E-2</v>
      </c>
      <c r="K1498" s="36">
        <f t="shared" si="1039"/>
        <v>4.4062499999990699E-2</v>
      </c>
      <c r="L1498" s="35">
        <f t="shared" si="1040"/>
        <v>4.846874999998977E-2</v>
      </c>
      <c r="M1498" s="35">
        <f t="shared" si="1041"/>
        <v>5.2874999999988834E-2</v>
      </c>
      <c r="N1498" s="35">
        <f t="shared" si="1042"/>
        <v>5.7281249999987904E-2</v>
      </c>
      <c r="O1498" s="35">
        <f t="shared" si="1043"/>
        <v>6.1687499999986975E-2</v>
      </c>
      <c r="P1498" s="36">
        <f t="shared" si="1044"/>
        <v>6.6093749999986046E-2</v>
      </c>
      <c r="Q1498" s="35">
        <f t="shared" si="1045"/>
        <v>7.0499999999985116E-2</v>
      </c>
      <c r="R1498" s="35">
        <f t="shared" si="1046"/>
        <v>7.4906249999984187E-2</v>
      </c>
      <c r="S1498" s="35">
        <f t="shared" si="1047"/>
        <v>7.9312499999983258E-2</v>
      </c>
      <c r="T1498" s="35">
        <f t="shared" si="1048"/>
        <v>8.3718749999982328E-2</v>
      </c>
      <c r="U1498" s="36">
        <f t="shared" si="1049"/>
        <v>8.8124999999981399E-2</v>
      </c>
      <c r="V1498" s="35">
        <f t="shared" si="1050"/>
        <v>9.2531249999980469E-2</v>
      </c>
      <c r="W1498" s="37">
        <f t="shared" si="1051"/>
        <v>9.2949843749980374E-2</v>
      </c>
      <c r="X1498" s="35">
        <f t="shared" si="1052"/>
        <v>9.693749999997954E-2</v>
      </c>
      <c r="Y1498" s="35">
        <f t="shared" si="1053"/>
        <v>0.10134374999997861</v>
      </c>
      <c r="Z1498" s="35">
        <f t="shared" si="1054"/>
        <v>0.10574999999997767</v>
      </c>
      <c r="AA1498" s="36">
        <f t="shared" si="1055"/>
        <v>0.11015624999997674</v>
      </c>
      <c r="AB1498" s="35">
        <f t="shared" si="1056"/>
        <v>0.11456249999997581</v>
      </c>
      <c r="AC1498" s="35">
        <f t="shared" si="1057"/>
        <v>0.11896874999997488</v>
      </c>
      <c r="AD1498" s="35">
        <f t="shared" si="1058"/>
        <v>0.12337499999997395</v>
      </c>
      <c r="AE1498" s="35">
        <f t="shared" si="1059"/>
        <v>0.12778124999997303</v>
      </c>
      <c r="AF1498" s="36">
        <f t="shared" si="1060"/>
        <v>0.13218749999997209</v>
      </c>
      <c r="AG1498" s="35">
        <f t="shared" si="1061"/>
        <v>0.13659374999997118</v>
      </c>
      <c r="AH1498" s="35">
        <f t="shared" si="1062"/>
        <v>0.14099999999997023</v>
      </c>
      <c r="AI1498" s="35">
        <f t="shared" si="1063"/>
        <v>0.14540624999996929</v>
      </c>
      <c r="AJ1498" s="35">
        <f t="shared" si="1064"/>
        <v>0.14981249999996837</v>
      </c>
      <c r="AK1498" s="36">
        <f t="shared" si="1065"/>
        <v>0.15421874999996743</v>
      </c>
      <c r="AL1498" s="35">
        <f t="shared" si="1066"/>
        <v>0.15862499999996652</v>
      </c>
      <c r="AM1498" s="35">
        <f t="shared" si="1067"/>
        <v>0.16303124999996557</v>
      </c>
      <c r="AN1498" s="35">
        <f t="shared" si="1068"/>
        <v>0.16743749999996466</v>
      </c>
      <c r="AO1498" s="35">
        <f t="shared" si="1069"/>
        <v>0.17184374999996371</v>
      </c>
      <c r="AP1498" s="36">
        <f t="shared" si="1070"/>
        <v>0.1762499999999628</v>
      </c>
      <c r="AQ1498" s="35">
        <f t="shared" si="1071"/>
        <v>0.18065624999996185</v>
      </c>
      <c r="AR1498" s="35">
        <f t="shared" si="1072"/>
        <v>0.18506249999996094</v>
      </c>
      <c r="AS1498" s="38">
        <f t="shared" si="1073"/>
        <v>0.18592171874996075</v>
      </c>
      <c r="AU1498" s="33">
        <v>4.4062499999990698E-3</v>
      </c>
    </row>
    <row r="1499" spans="1:47">
      <c r="A1499" s="33">
        <v>4.40740740740649E-3</v>
      </c>
      <c r="B1499" s="34">
        <v>4.40740740740649E-3</v>
      </c>
      <c r="C1499" s="35">
        <f t="shared" si="1031"/>
        <v>8.8148148148129799E-3</v>
      </c>
      <c r="D1499" s="35">
        <f t="shared" si="1032"/>
        <v>1.3222222222219471E-2</v>
      </c>
      <c r="E1499" s="35">
        <f t="shared" si="1033"/>
        <v>1.762962962962596E-2</v>
      </c>
      <c r="F1499" s="36">
        <f t="shared" si="1034"/>
        <v>2.2037037037032449E-2</v>
      </c>
      <c r="G1499" s="35">
        <f t="shared" si="1035"/>
        <v>2.6444444444438941E-2</v>
      </c>
      <c r="H1499" s="35">
        <f t="shared" si="1036"/>
        <v>3.0851851851845431E-2</v>
      </c>
      <c r="I1499" s="35">
        <f t="shared" si="1037"/>
        <v>3.525925925925192E-2</v>
      </c>
      <c r="J1499" s="35">
        <f t="shared" si="1038"/>
        <v>3.9666666666658412E-2</v>
      </c>
      <c r="K1499" s="36">
        <f t="shared" si="1039"/>
        <v>4.4074074074064898E-2</v>
      </c>
      <c r="L1499" s="35">
        <f t="shared" si="1040"/>
        <v>4.848148148147139E-2</v>
      </c>
      <c r="M1499" s="35">
        <f t="shared" si="1041"/>
        <v>5.2888888888877883E-2</v>
      </c>
      <c r="N1499" s="35">
        <f t="shared" si="1042"/>
        <v>5.7296296296284369E-2</v>
      </c>
      <c r="O1499" s="35">
        <f t="shared" si="1043"/>
        <v>6.1703703703690861E-2</v>
      </c>
      <c r="P1499" s="36">
        <f t="shared" si="1044"/>
        <v>6.6111111111097354E-2</v>
      </c>
      <c r="Q1499" s="35">
        <f t="shared" si="1045"/>
        <v>7.0518518518503839E-2</v>
      </c>
      <c r="R1499" s="35">
        <f t="shared" si="1046"/>
        <v>7.4925925925910325E-2</v>
      </c>
      <c r="S1499" s="35">
        <f t="shared" si="1047"/>
        <v>7.9333333333316824E-2</v>
      </c>
      <c r="T1499" s="35">
        <f t="shared" si="1048"/>
        <v>8.374074074072331E-2</v>
      </c>
      <c r="U1499" s="36">
        <f t="shared" si="1049"/>
        <v>8.8148148148129796E-2</v>
      </c>
      <c r="V1499" s="35">
        <f t="shared" si="1050"/>
        <v>9.2555555555536295E-2</v>
      </c>
      <c r="W1499" s="37">
        <f t="shared" si="1051"/>
        <v>9.2974259259239897E-2</v>
      </c>
      <c r="X1499" s="35">
        <f t="shared" si="1052"/>
        <v>9.6962962962942781E-2</v>
      </c>
      <c r="Y1499" s="35">
        <f t="shared" si="1053"/>
        <v>0.10137037037034927</v>
      </c>
      <c r="Z1499" s="35">
        <f t="shared" si="1054"/>
        <v>0.10577777777775577</v>
      </c>
      <c r="AA1499" s="36">
        <f t="shared" si="1055"/>
        <v>0.11018518518516225</v>
      </c>
      <c r="AB1499" s="35">
        <f t="shared" si="1056"/>
        <v>0.11459259259256874</v>
      </c>
      <c r="AC1499" s="35">
        <f t="shared" si="1057"/>
        <v>0.11899999999997522</v>
      </c>
      <c r="AD1499" s="35">
        <f t="shared" si="1058"/>
        <v>0.12340740740738172</v>
      </c>
      <c r="AE1499" s="35">
        <f t="shared" si="1059"/>
        <v>0.12781481481478821</v>
      </c>
      <c r="AF1499" s="36">
        <f t="shared" si="1060"/>
        <v>0.13222222222219471</v>
      </c>
      <c r="AG1499" s="35">
        <f t="shared" si="1061"/>
        <v>0.13662962962960118</v>
      </c>
      <c r="AH1499" s="35">
        <f t="shared" si="1062"/>
        <v>0.14103703703700768</v>
      </c>
      <c r="AI1499" s="35">
        <f t="shared" si="1063"/>
        <v>0.14544444444441418</v>
      </c>
      <c r="AJ1499" s="35">
        <f t="shared" si="1064"/>
        <v>0.14985185185182065</v>
      </c>
      <c r="AK1499" s="36">
        <f t="shared" si="1065"/>
        <v>0.15425925925922715</v>
      </c>
      <c r="AL1499" s="35">
        <f t="shared" si="1066"/>
        <v>0.15866666666663365</v>
      </c>
      <c r="AM1499" s="35">
        <f t="shared" si="1067"/>
        <v>0.16307407407404012</v>
      </c>
      <c r="AN1499" s="35">
        <f t="shared" si="1068"/>
        <v>0.16748148148144662</v>
      </c>
      <c r="AO1499" s="35">
        <f t="shared" si="1069"/>
        <v>0.17188888888885312</v>
      </c>
      <c r="AP1499" s="36">
        <f t="shared" si="1070"/>
        <v>0.17629629629625959</v>
      </c>
      <c r="AQ1499" s="35">
        <f t="shared" si="1071"/>
        <v>0.18070370370366609</v>
      </c>
      <c r="AR1499" s="35">
        <f t="shared" si="1072"/>
        <v>0.18511111111107259</v>
      </c>
      <c r="AS1499" s="38">
        <f t="shared" si="1073"/>
        <v>0.18597055555551684</v>
      </c>
      <c r="AU1499" s="33">
        <v>4.40740740740649E-3</v>
      </c>
    </row>
    <row r="1500" spans="1:47">
      <c r="A1500" s="33">
        <v>4.4085648148138997E-3</v>
      </c>
      <c r="B1500" s="34">
        <v>4.4085648148138997E-3</v>
      </c>
      <c r="C1500" s="35">
        <f t="shared" si="1031"/>
        <v>8.8171296296277995E-3</v>
      </c>
      <c r="D1500" s="35">
        <f t="shared" si="1032"/>
        <v>1.3225694444441698E-2</v>
      </c>
      <c r="E1500" s="35">
        <f t="shared" si="1033"/>
        <v>1.7634259259255599E-2</v>
      </c>
      <c r="F1500" s="36">
        <f t="shared" si="1034"/>
        <v>2.20428240740695E-2</v>
      </c>
      <c r="G1500" s="35">
        <f t="shared" si="1035"/>
        <v>2.6451388888883397E-2</v>
      </c>
      <c r="H1500" s="35">
        <f t="shared" si="1036"/>
        <v>3.0859953703697297E-2</v>
      </c>
      <c r="I1500" s="35">
        <f t="shared" si="1037"/>
        <v>3.5268518518511198E-2</v>
      </c>
      <c r="J1500" s="35">
        <f t="shared" si="1038"/>
        <v>3.9677083333325099E-2</v>
      </c>
      <c r="K1500" s="36">
        <f t="shared" si="1039"/>
        <v>4.4085648148138999E-2</v>
      </c>
      <c r="L1500" s="35">
        <f t="shared" si="1040"/>
        <v>4.84942129629529E-2</v>
      </c>
      <c r="M1500" s="35">
        <f t="shared" si="1041"/>
        <v>5.2902777777766793E-2</v>
      </c>
      <c r="N1500" s="35">
        <f t="shared" si="1042"/>
        <v>5.7311342592580694E-2</v>
      </c>
      <c r="O1500" s="35">
        <f t="shared" si="1043"/>
        <v>6.1719907407394595E-2</v>
      </c>
      <c r="P1500" s="36">
        <f t="shared" si="1044"/>
        <v>6.6128472222208495E-2</v>
      </c>
      <c r="Q1500" s="35">
        <f t="shared" si="1045"/>
        <v>7.0537037037022396E-2</v>
      </c>
      <c r="R1500" s="35">
        <f t="shared" si="1046"/>
        <v>7.4945601851836297E-2</v>
      </c>
      <c r="S1500" s="35">
        <f t="shared" si="1047"/>
        <v>7.9354166666650197E-2</v>
      </c>
      <c r="T1500" s="35">
        <f t="shared" si="1048"/>
        <v>8.3762731481464098E-2</v>
      </c>
      <c r="U1500" s="36">
        <f t="shared" si="1049"/>
        <v>8.8171296296277998E-2</v>
      </c>
      <c r="V1500" s="35">
        <f t="shared" si="1050"/>
        <v>9.2579861111091899E-2</v>
      </c>
      <c r="W1500" s="37">
        <f t="shared" si="1051"/>
        <v>9.2998674768499212E-2</v>
      </c>
      <c r="X1500" s="35">
        <f t="shared" si="1052"/>
        <v>9.69884259259058E-2</v>
      </c>
      <c r="Y1500" s="35">
        <f t="shared" si="1053"/>
        <v>0.1013969907407197</v>
      </c>
      <c r="Z1500" s="35">
        <f t="shared" si="1054"/>
        <v>0.10580555555553359</v>
      </c>
      <c r="AA1500" s="36">
        <f t="shared" si="1055"/>
        <v>0.11021412037034749</v>
      </c>
      <c r="AB1500" s="35">
        <f t="shared" si="1056"/>
        <v>0.11462268518516139</v>
      </c>
      <c r="AC1500" s="35">
        <f t="shared" si="1057"/>
        <v>0.11903124999997529</v>
      </c>
      <c r="AD1500" s="35">
        <f t="shared" si="1058"/>
        <v>0.12343981481478919</v>
      </c>
      <c r="AE1500" s="35">
        <f t="shared" si="1059"/>
        <v>0.1278483796296031</v>
      </c>
      <c r="AF1500" s="36">
        <f t="shared" si="1060"/>
        <v>0.13225694444441699</v>
      </c>
      <c r="AG1500" s="35">
        <f t="shared" si="1061"/>
        <v>0.13666550925923091</v>
      </c>
      <c r="AH1500" s="35">
        <f t="shared" si="1062"/>
        <v>0.14107407407404479</v>
      </c>
      <c r="AI1500" s="35">
        <f t="shared" si="1063"/>
        <v>0.14548263888885868</v>
      </c>
      <c r="AJ1500" s="35">
        <f t="shared" si="1064"/>
        <v>0.14989120370367259</v>
      </c>
      <c r="AK1500" s="36">
        <f t="shared" si="1065"/>
        <v>0.15429976851848648</v>
      </c>
      <c r="AL1500" s="35">
        <f t="shared" si="1066"/>
        <v>0.15870833333330039</v>
      </c>
      <c r="AM1500" s="35">
        <f t="shared" si="1067"/>
        <v>0.16311689814811428</v>
      </c>
      <c r="AN1500" s="35">
        <f t="shared" si="1068"/>
        <v>0.1675254629629282</v>
      </c>
      <c r="AO1500" s="35">
        <f t="shared" si="1069"/>
        <v>0.17193402777774208</v>
      </c>
      <c r="AP1500" s="36">
        <f t="shared" si="1070"/>
        <v>0.176342592592556</v>
      </c>
      <c r="AQ1500" s="35">
        <f t="shared" si="1071"/>
        <v>0.18075115740736988</v>
      </c>
      <c r="AR1500" s="35">
        <f t="shared" si="1072"/>
        <v>0.1851597222221838</v>
      </c>
      <c r="AS1500" s="38">
        <f t="shared" si="1073"/>
        <v>0.18601939236107251</v>
      </c>
      <c r="AU1500" s="33">
        <v>4.4085648148138997E-3</v>
      </c>
    </row>
    <row r="1501" spans="1:47">
      <c r="A1501" s="33">
        <v>4.4097222222212896E-3</v>
      </c>
      <c r="B1501" s="34">
        <v>4.4097222222212896E-3</v>
      </c>
      <c r="C1501" s="35">
        <f t="shared" si="1031"/>
        <v>8.8194444444425792E-3</v>
      </c>
      <c r="D1501" s="35">
        <f t="shared" si="1032"/>
        <v>1.3229166666663869E-2</v>
      </c>
      <c r="E1501" s="35">
        <f t="shared" si="1033"/>
        <v>1.7638888888885158E-2</v>
      </c>
      <c r="F1501" s="36">
        <f t="shared" si="1034"/>
        <v>2.2048611111106446E-2</v>
      </c>
      <c r="G1501" s="35">
        <f t="shared" si="1035"/>
        <v>2.6458333333327737E-2</v>
      </c>
      <c r="H1501" s="35">
        <f t="shared" si="1036"/>
        <v>3.0868055555549029E-2</v>
      </c>
      <c r="I1501" s="35">
        <f t="shared" si="1037"/>
        <v>3.5277777777770317E-2</v>
      </c>
      <c r="J1501" s="35">
        <f t="shared" si="1038"/>
        <v>3.9687499999991604E-2</v>
      </c>
      <c r="K1501" s="36">
        <f t="shared" si="1039"/>
        <v>4.4097222222212892E-2</v>
      </c>
      <c r="L1501" s="35">
        <f t="shared" si="1040"/>
        <v>4.8506944444434187E-2</v>
      </c>
      <c r="M1501" s="35">
        <f t="shared" si="1041"/>
        <v>5.2916666666655475E-2</v>
      </c>
      <c r="N1501" s="35">
        <f t="shared" si="1042"/>
        <v>5.7326388888876763E-2</v>
      </c>
      <c r="O1501" s="35">
        <f t="shared" si="1043"/>
        <v>6.1736111111098058E-2</v>
      </c>
      <c r="P1501" s="36">
        <f t="shared" si="1044"/>
        <v>6.6145833333319345E-2</v>
      </c>
      <c r="Q1501" s="35">
        <f t="shared" si="1045"/>
        <v>7.0555555555540633E-2</v>
      </c>
      <c r="R1501" s="35">
        <f t="shared" si="1046"/>
        <v>7.4965277777761921E-2</v>
      </c>
      <c r="S1501" s="35">
        <f t="shared" si="1047"/>
        <v>7.9374999999983209E-2</v>
      </c>
      <c r="T1501" s="35">
        <f t="shared" si="1048"/>
        <v>8.3784722222204497E-2</v>
      </c>
      <c r="U1501" s="36">
        <f t="shared" si="1049"/>
        <v>8.8194444444425785E-2</v>
      </c>
      <c r="V1501" s="35">
        <f t="shared" si="1050"/>
        <v>9.2604166666647086E-2</v>
      </c>
      <c r="W1501" s="37">
        <f t="shared" si="1051"/>
        <v>9.3023090277758097E-2</v>
      </c>
      <c r="X1501" s="35">
        <f t="shared" si="1052"/>
        <v>9.7013888888868374E-2</v>
      </c>
      <c r="Y1501" s="35">
        <f t="shared" si="1053"/>
        <v>0.10142361111108966</v>
      </c>
      <c r="Z1501" s="35">
        <f t="shared" si="1054"/>
        <v>0.10583333333331095</v>
      </c>
      <c r="AA1501" s="36">
        <f t="shared" si="1055"/>
        <v>0.11024305555553224</v>
      </c>
      <c r="AB1501" s="35">
        <f t="shared" si="1056"/>
        <v>0.11465277777775353</v>
      </c>
      <c r="AC1501" s="35">
        <f t="shared" si="1057"/>
        <v>0.11906249999997481</v>
      </c>
      <c r="AD1501" s="35">
        <f t="shared" si="1058"/>
        <v>0.12347222222219612</v>
      </c>
      <c r="AE1501" s="35">
        <f t="shared" si="1059"/>
        <v>0.12788194444441739</v>
      </c>
      <c r="AF1501" s="36">
        <f t="shared" si="1060"/>
        <v>0.13229166666663869</v>
      </c>
      <c r="AG1501" s="35">
        <f t="shared" si="1061"/>
        <v>0.13670138888885996</v>
      </c>
      <c r="AH1501" s="35">
        <f t="shared" si="1062"/>
        <v>0.14111111111108127</v>
      </c>
      <c r="AI1501" s="35">
        <f t="shared" si="1063"/>
        <v>0.14552083333330257</v>
      </c>
      <c r="AJ1501" s="35">
        <f t="shared" si="1064"/>
        <v>0.14993055555552384</v>
      </c>
      <c r="AK1501" s="36">
        <f t="shared" si="1065"/>
        <v>0.15434027777774514</v>
      </c>
      <c r="AL1501" s="35">
        <f t="shared" si="1066"/>
        <v>0.15874999999996642</v>
      </c>
      <c r="AM1501" s="35">
        <f t="shared" si="1067"/>
        <v>0.16315972222218772</v>
      </c>
      <c r="AN1501" s="35">
        <f t="shared" si="1068"/>
        <v>0.16756944444440899</v>
      </c>
      <c r="AO1501" s="35">
        <f t="shared" si="1069"/>
        <v>0.1719791666666303</v>
      </c>
      <c r="AP1501" s="36">
        <f t="shared" si="1070"/>
        <v>0.17638888888885157</v>
      </c>
      <c r="AQ1501" s="35">
        <f t="shared" si="1071"/>
        <v>0.18079861111107287</v>
      </c>
      <c r="AR1501" s="35">
        <f t="shared" si="1072"/>
        <v>0.18520833333329417</v>
      </c>
      <c r="AS1501" s="38">
        <f t="shared" si="1073"/>
        <v>0.18606822916662732</v>
      </c>
      <c r="AU1501" s="33">
        <v>4.4097222222212896E-3</v>
      </c>
    </row>
    <row r="1502" spans="1:47">
      <c r="A1502" s="33">
        <v>4.4108796296287002E-3</v>
      </c>
      <c r="B1502" s="34">
        <v>4.4108796296287002E-3</v>
      </c>
      <c r="C1502" s="35">
        <f t="shared" si="1031"/>
        <v>8.8217592592574005E-3</v>
      </c>
      <c r="D1502" s="35">
        <f t="shared" si="1032"/>
        <v>1.3232638888886102E-2</v>
      </c>
      <c r="E1502" s="35">
        <f t="shared" si="1033"/>
        <v>1.7643518518514801E-2</v>
      </c>
      <c r="F1502" s="36">
        <f t="shared" si="1034"/>
        <v>2.20543981481435E-2</v>
      </c>
      <c r="G1502" s="35">
        <f t="shared" si="1035"/>
        <v>2.6465277777772203E-2</v>
      </c>
      <c r="H1502" s="35">
        <f t="shared" si="1036"/>
        <v>3.0876157407400903E-2</v>
      </c>
      <c r="I1502" s="35">
        <f t="shared" si="1037"/>
        <v>3.5287037037029602E-2</v>
      </c>
      <c r="J1502" s="35">
        <f t="shared" si="1038"/>
        <v>3.9697916666658305E-2</v>
      </c>
      <c r="K1502" s="36">
        <f t="shared" si="1039"/>
        <v>4.4108796296287001E-2</v>
      </c>
      <c r="L1502" s="35">
        <f t="shared" si="1040"/>
        <v>4.8519675925915703E-2</v>
      </c>
      <c r="M1502" s="35">
        <f t="shared" si="1041"/>
        <v>5.2930555555544406E-2</v>
      </c>
      <c r="N1502" s="35">
        <f t="shared" si="1042"/>
        <v>5.7341435185173102E-2</v>
      </c>
      <c r="O1502" s="35">
        <f t="shared" si="1043"/>
        <v>6.1752314814801805E-2</v>
      </c>
      <c r="P1502" s="36">
        <f t="shared" si="1044"/>
        <v>6.6163194444430501E-2</v>
      </c>
      <c r="Q1502" s="35">
        <f t="shared" si="1045"/>
        <v>7.0574074074059204E-2</v>
      </c>
      <c r="R1502" s="35">
        <f t="shared" si="1046"/>
        <v>7.4984953703687907E-2</v>
      </c>
      <c r="S1502" s="35">
        <f t="shared" si="1047"/>
        <v>7.9395833333316609E-2</v>
      </c>
      <c r="T1502" s="35">
        <f t="shared" si="1048"/>
        <v>8.3806712962945298E-2</v>
      </c>
      <c r="U1502" s="36">
        <f t="shared" si="1049"/>
        <v>8.8217592592574001E-2</v>
      </c>
      <c r="V1502" s="35">
        <f t="shared" si="1050"/>
        <v>9.2628472222202704E-2</v>
      </c>
      <c r="W1502" s="37">
        <f t="shared" si="1051"/>
        <v>9.3047505787017426E-2</v>
      </c>
      <c r="X1502" s="35">
        <f t="shared" si="1052"/>
        <v>9.7039351851831407E-2</v>
      </c>
      <c r="Y1502" s="35">
        <f t="shared" si="1053"/>
        <v>0.10145023148146011</v>
      </c>
      <c r="Z1502" s="35">
        <f t="shared" si="1054"/>
        <v>0.10586111111108881</v>
      </c>
      <c r="AA1502" s="36">
        <f t="shared" si="1055"/>
        <v>0.1102719907407175</v>
      </c>
      <c r="AB1502" s="35">
        <f t="shared" si="1056"/>
        <v>0.1146828703703462</v>
      </c>
      <c r="AC1502" s="35">
        <f t="shared" si="1057"/>
        <v>0.11909374999997491</v>
      </c>
      <c r="AD1502" s="35">
        <f t="shared" si="1058"/>
        <v>0.12350462962960361</v>
      </c>
      <c r="AE1502" s="35">
        <f t="shared" si="1059"/>
        <v>0.12791550925923231</v>
      </c>
      <c r="AF1502" s="36">
        <f t="shared" si="1060"/>
        <v>0.132326388888861</v>
      </c>
      <c r="AG1502" s="35">
        <f t="shared" si="1061"/>
        <v>0.13673726851848972</v>
      </c>
      <c r="AH1502" s="35">
        <f t="shared" si="1062"/>
        <v>0.14114814814811841</v>
      </c>
      <c r="AI1502" s="35">
        <f t="shared" si="1063"/>
        <v>0.1455590277777471</v>
      </c>
      <c r="AJ1502" s="35">
        <f t="shared" si="1064"/>
        <v>0.14996990740737581</v>
      </c>
      <c r="AK1502" s="36">
        <f t="shared" si="1065"/>
        <v>0.1543807870370045</v>
      </c>
      <c r="AL1502" s="35">
        <f t="shared" si="1066"/>
        <v>0.15879166666663322</v>
      </c>
      <c r="AM1502" s="35">
        <f t="shared" si="1067"/>
        <v>0.16320254629626191</v>
      </c>
      <c r="AN1502" s="35">
        <f t="shared" si="1068"/>
        <v>0.1676134259258906</v>
      </c>
      <c r="AO1502" s="35">
        <f t="shared" si="1069"/>
        <v>0.17202430555551931</v>
      </c>
      <c r="AP1502" s="36">
        <f t="shared" si="1070"/>
        <v>0.176435185185148</v>
      </c>
      <c r="AQ1502" s="35">
        <f t="shared" si="1071"/>
        <v>0.18084606481477672</v>
      </c>
      <c r="AR1502" s="35">
        <f t="shared" si="1072"/>
        <v>0.18525694444440541</v>
      </c>
      <c r="AS1502" s="38">
        <f t="shared" si="1073"/>
        <v>0.186117065972183</v>
      </c>
      <c r="AU1502" s="33">
        <v>4.4108796296287002E-3</v>
      </c>
    </row>
    <row r="1503" spans="1:47">
      <c r="A1503" s="33">
        <v>4.4120370370361204E-3</v>
      </c>
      <c r="B1503" s="34">
        <v>4.4120370370361204E-3</v>
      </c>
      <c r="C1503" s="35">
        <f t="shared" si="1031"/>
        <v>8.8240740740722409E-3</v>
      </c>
      <c r="D1503" s="35">
        <f t="shared" si="1032"/>
        <v>1.323611111110836E-2</v>
      </c>
      <c r="E1503" s="35">
        <f t="shared" si="1033"/>
        <v>1.7648148148144482E-2</v>
      </c>
      <c r="F1503" s="36">
        <f t="shared" si="1034"/>
        <v>2.2060185185180603E-2</v>
      </c>
      <c r="G1503" s="35">
        <f t="shared" si="1035"/>
        <v>2.6472222222216721E-2</v>
      </c>
      <c r="H1503" s="35">
        <f t="shared" si="1036"/>
        <v>3.0884259259252842E-2</v>
      </c>
      <c r="I1503" s="35">
        <f t="shared" si="1037"/>
        <v>3.5296296296288963E-2</v>
      </c>
      <c r="J1503" s="35">
        <f t="shared" si="1038"/>
        <v>3.9708333333325081E-2</v>
      </c>
      <c r="K1503" s="36">
        <f t="shared" si="1039"/>
        <v>4.4120370370361206E-2</v>
      </c>
      <c r="L1503" s="35">
        <f t="shared" si="1040"/>
        <v>4.8532407407397324E-2</v>
      </c>
      <c r="M1503" s="35">
        <f t="shared" si="1041"/>
        <v>5.2944444444433442E-2</v>
      </c>
      <c r="N1503" s="35">
        <f t="shared" si="1042"/>
        <v>5.7356481481469566E-2</v>
      </c>
      <c r="O1503" s="35">
        <f t="shared" si="1043"/>
        <v>6.1768518518505684E-2</v>
      </c>
      <c r="P1503" s="36">
        <f t="shared" si="1044"/>
        <v>6.6180555555541809E-2</v>
      </c>
      <c r="Q1503" s="35">
        <f t="shared" si="1045"/>
        <v>7.0592592592577927E-2</v>
      </c>
      <c r="R1503" s="35">
        <f t="shared" si="1046"/>
        <v>7.5004629629614045E-2</v>
      </c>
      <c r="S1503" s="35">
        <f t="shared" si="1047"/>
        <v>7.9416666666650162E-2</v>
      </c>
      <c r="T1503" s="35">
        <f t="shared" si="1048"/>
        <v>8.3828703703686294E-2</v>
      </c>
      <c r="U1503" s="36">
        <f t="shared" si="1049"/>
        <v>8.8240740740722412E-2</v>
      </c>
      <c r="V1503" s="35">
        <f t="shared" si="1050"/>
        <v>9.265277777775853E-2</v>
      </c>
      <c r="W1503" s="37">
        <f t="shared" si="1051"/>
        <v>9.3071921296276949E-2</v>
      </c>
      <c r="X1503" s="35">
        <f t="shared" si="1052"/>
        <v>9.7064814814794648E-2</v>
      </c>
      <c r="Y1503" s="35">
        <f t="shared" si="1053"/>
        <v>0.10147685185183077</v>
      </c>
      <c r="Z1503" s="35">
        <f t="shared" si="1054"/>
        <v>0.10588888888886688</v>
      </c>
      <c r="AA1503" s="36">
        <f t="shared" si="1055"/>
        <v>0.11030092592590302</v>
      </c>
      <c r="AB1503" s="35">
        <f t="shared" si="1056"/>
        <v>0.11471296296293913</v>
      </c>
      <c r="AC1503" s="35">
        <f t="shared" si="1057"/>
        <v>0.11912499999997525</v>
      </c>
      <c r="AD1503" s="35">
        <f t="shared" si="1058"/>
        <v>0.12353703703701137</v>
      </c>
      <c r="AE1503" s="35">
        <f t="shared" si="1059"/>
        <v>0.12794907407404749</v>
      </c>
      <c r="AF1503" s="36">
        <f t="shared" si="1060"/>
        <v>0.13236111111108362</v>
      </c>
      <c r="AG1503" s="35">
        <f t="shared" si="1061"/>
        <v>0.13677314814811972</v>
      </c>
      <c r="AH1503" s="35">
        <f t="shared" si="1062"/>
        <v>0.14118518518515585</v>
      </c>
      <c r="AI1503" s="35">
        <f t="shared" si="1063"/>
        <v>0.14559722222219199</v>
      </c>
      <c r="AJ1503" s="35">
        <f t="shared" si="1064"/>
        <v>0.15000925925922809</v>
      </c>
      <c r="AK1503" s="36">
        <f t="shared" si="1065"/>
        <v>0.15442129629626422</v>
      </c>
      <c r="AL1503" s="35">
        <f t="shared" si="1066"/>
        <v>0.15883333333330032</v>
      </c>
      <c r="AM1503" s="35">
        <f t="shared" si="1067"/>
        <v>0.16324537037033646</v>
      </c>
      <c r="AN1503" s="35">
        <f t="shared" si="1068"/>
        <v>0.16765740740737259</v>
      </c>
      <c r="AO1503" s="35">
        <f t="shared" si="1069"/>
        <v>0.17206944444440869</v>
      </c>
      <c r="AP1503" s="36">
        <f t="shared" si="1070"/>
        <v>0.17648148148144482</v>
      </c>
      <c r="AQ1503" s="35">
        <f t="shared" si="1071"/>
        <v>0.18089351851848093</v>
      </c>
      <c r="AR1503" s="35">
        <f t="shared" si="1072"/>
        <v>0.18530555555551706</v>
      </c>
      <c r="AS1503" s="38">
        <f t="shared" si="1073"/>
        <v>0.18616590277773909</v>
      </c>
      <c r="AU1503" s="33">
        <v>4.4120370370361204E-3</v>
      </c>
    </row>
    <row r="1504" spans="1:47">
      <c r="A1504" s="33">
        <v>4.4131944444435198E-3</v>
      </c>
      <c r="B1504" s="34">
        <v>4.4131944444435198E-3</v>
      </c>
      <c r="C1504" s="35">
        <f t="shared" si="1031"/>
        <v>8.8263888888870396E-3</v>
      </c>
      <c r="D1504" s="35">
        <f t="shared" si="1032"/>
        <v>1.323958333333056E-2</v>
      </c>
      <c r="E1504" s="35">
        <f t="shared" si="1033"/>
        <v>1.7652777777774079E-2</v>
      </c>
      <c r="F1504" s="36">
        <f t="shared" si="1034"/>
        <v>2.2065972222217598E-2</v>
      </c>
      <c r="G1504" s="35">
        <f t="shared" si="1035"/>
        <v>2.6479166666661121E-2</v>
      </c>
      <c r="H1504" s="35">
        <f t="shared" si="1036"/>
        <v>3.089236111110464E-2</v>
      </c>
      <c r="I1504" s="35">
        <f t="shared" si="1037"/>
        <v>3.5305555555548158E-2</v>
      </c>
      <c r="J1504" s="35">
        <f t="shared" si="1038"/>
        <v>3.9718749999991677E-2</v>
      </c>
      <c r="K1504" s="36">
        <f t="shared" si="1039"/>
        <v>4.4131944444435196E-2</v>
      </c>
      <c r="L1504" s="35">
        <f t="shared" si="1040"/>
        <v>4.8545138888878715E-2</v>
      </c>
      <c r="M1504" s="35">
        <f t="shared" si="1041"/>
        <v>5.2958333333322241E-2</v>
      </c>
      <c r="N1504" s="35">
        <f t="shared" si="1042"/>
        <v>5.737152777776576E-2</v>
      </c>
      <c r="O1504" s="35">
        <f t="shared" si="1043"/>
        <v>6.1784722222209279E-2</v>
      </c>
      <c r="P1504" s="36">
        <f t="shared" si="1044"/>
        <v>6.6197916666652798E-2</v>
      </c>
      <c r="Q1504" s="35">
        <f t="shared" si="1045"/>
        <v>7.0611111111096317E-2</v>
      </c>
      <c r="R1504" s="35">
        <f t="shared" si="1046"/>
        <v>7.5024305555539836E-2</v>
      </c>
      <c r="S1504" s="35">
        <f t="shared" si="1047"/>
        <v>7.9437499999983355E-2</v>
      </c>
      <c r="T1504" s="35">
        <f t="shared" si="1048"/>
        <v>8.3850694444426874E-2</v>
      </c>
      <c r="U1504" s="36">
        <f t="shared" si="1049"/>
        <v>8.8263888888870393E-2</v>
      </c>
      <c r="V1504" s="35">
        <f t="shared" si="1050"/>
        <v>9.2677083333313912E-2</v>
      </c>
      <c r="W1504" s="37">
        <f t="shared" si="1051"/>
        <v>9.3096336805536042E-2</v>
      </c>
      <c r="X1504" s="35">
        <f t="shared" si="1052"/>
        <v>9.7090277777757431E-2</v>
      </c>
      <c r="Y1504" s="35">
        <f t="shared" si="1053"/>
        <v>0.10150347222220095</v>
      </c>
      <c r="Z1504" s="35">
        <f t="shared" si="1054"/>
        <v>0.10591666666664448</v>
      </c>
      <c r="AA1504" s="36">
        <f t="shared" si="1055"/>
        <v>0.110329861111088</v>
      </c>
      <c r="AB1504" s="35">
        <f t="shared" si="1056"/>
        <v>0.11474305555553152</v>
      </c>
      <c r="AC1504" s="35">
        <f t="shared" si="1057"/>
        <v>0.11915624999997504</v>
      </c>
      <c r="AD1504" s="35">
        <f t="shared" si="1058"/>
        <v>0.12356944444441856</v>
      </c>
      <c r="AE1504" s="35">
        <f t="shared" si="1059"/>
        <v>0.12798263888886208</v>
      </c>
      <c r="AF1504" s="36">
        <f t="shared" si="1060"/>
        <v>0.1323958333333056</v>
      </c>
      <c r="AG1504" s="35">
        <f t="shared" si="1061"/>
        <v>0.13680902777774911</v>
      </c>
      <c r="AH1504" s="35">
        <f t="shared" si="1062"/>
        <v>0.14122222222219263</v>
      </c>
      <c r="AI1504" s="35">
        <f t="shared" si="1063"/>
        <v>0.14563541666663615</v>
      </c>
      <c r="AJ1504" s="35">
        <f t="shared" si="1064"/>
        <v>0.15004861111107967</v>
      </c>
      <c r="AK1504" s="36">
        <f t="shared" si="1065"/>
        <v>0.15446180555552319</v>
      </c>
      <c r="AL1504" s="35">
        <f t="shared" si="1066"/>
        <v>0.15887499999996671</v>
      </c>
      <c r="AM1504" s="35">
        <f t="shared" si="1067"/>
        <v>0.16328819444441023</v>
      </c>
      <c r="AN1504" s="35">
        <f t="shared" si="1068"/>
        <v>0.16770138888885375</v>
      </c>
      <c r="AO1504" s="35">
        <f t="shared" si="1069"/>
        <v>0.17211458333329727</v>
      </c>
      <c r="AP1504" s="36">
        <f t="shared" si="1070"/>
        <v>0.17652777777774079</v>
      </c>
      <c r="AQ1504" s="35">
        <f t="shared" si="1071"/>
        <v>0.1809409722221843</v>
      </c>
      <c r="AR1504" s="35">
        <f t="shared" si="1072"/>
        <v>0.18535416666662782</v>
      </c>
      <c r="AS1504" s="38">
        <f t="shared" si="1073"/>
        <v>0.18621473958329432</v>
      </c>
      <c r="AU1504" s="33">
        <v>4.4131944444435198E-3</v>
      </c>
    </row>
    <row r="1505" spans="1:47">
      <c r="A1505" s="33">
        <v>4.4143518518509296E-3</v>
      </c>
      <c r="B1505" s="34">
        <v>4.4143518518509296E-3</v>
      </c>
      <c r="C1505" s="35">
        <f t="shared" ref="C1505:C1568" si="1074">B1505*2</f>
        <v>8.8287037037018592E-3</v>
      </c>
      <c r="D1505" s="35">
        <f t="shared" si="1032"/>
        <v>1.3243055555552788E-2</v>
      </c>
      <c r="E1505" s="35">
        <f t="shared" si="1033"/>
        <v>1.7657407407403718E-2</v>
      </c>
      <c r="F1505" s="36">
        <f t="shared" si="1034"/>
        <v>2.2071759259254649E-2</v>
      </c>
      <c r="G1505" s="35">
        <f t="shared" si="1035"/>
        <v>2.6486111111105576E-2</v>
      </c>
      <c r="H1505" s="35">
        <f t="shared" si="1036"/>
        <v>3.0900462962956506E-2</v>
      </c>
      <c r="I1505" s="35">
        <f t="shared" si="1037"/>
        <v>3.5314814814807437E-2</v>
      </c>
      <c r="J1505" s="35">
        <f t="shared" si="1038"/>
        <v>3.9729166666658364E-2</v>
      </c>
      <c r="K1505" s="36">
        <f t="shared" si="1039"/>
        <v>4.4143518518509298E-2</v>
      </c>
      <c r="L1505" s="35">
        <f t="shared" si="1040"/>
        <v>4.8557870370360225E-2</v>
      </c>
      <c r="M1505" s="35">
        <f t="shared" si="1041"/>
        <v>5.2972222222211152E-2</v>
      </c>
      <c r="N1505" s="35">
        <f t="shared" si="1042"/>
        <v>5.7386574074062086E-2</v>
      </c>
      <c r="O1505" s="35">
        <f t="shared" si="1043"/>
        <v>6.1800925925913013E-2</v>
      </c>
      <c r="P1505" s="36">
        <f t="shared" si="1044"/>
        <v>6.621527777776394E-2</v>
      </c>
      <c r="Q1505" s="35">
        <f t="shared" si="1045"/>
        <v>7.0629629629614873E-2</v>
      </c>
      <c r="R1505" s="35">
        <f t="shared" si="1046"/>
        <v>7.5043981481465807E-2</v>
      </c>
      <c r="S1505" s="35">
        <f t="shared" si="1047"/>
        <v>7.9458333333316727E-2</v>
      </c>
      <c r="T1505" s="35">
        <f t="shared" si="1048"/>
        <v>8.3872685185167661E-2</v>
      </c>
      <c r="U1505" s="36">
        <f t="shared" si="1049"/>
        <v>8.8287037037018595E-2</v>
      </c>
      <c r="V1505" s="35">
        <f t="shared" si="1050"/>
        <v>9.2701388888869515E-2</v>
      </c>
      <c r="W1505" s="37">
        <f t="shared" si="1051"/>
        <v>9.3120752314795358E-2</v>
      </c>
      <c r="X1505" s="35">
        <f t="shared" si="1052"/>
        <v>9.7115740740720449E-2</v>
      </c>
      <c r="Y1505" s="35">
        <f t="shared" si="1053"/>
        <v>0.10153009259257138</v>
      </c>
      <c r="Z1505" s="35">
        <f t="shared" si="1054"/>
        <v>0.1059444444444223</v>
      </c>
      <c r="AA1505" s="36">
        <f t="shared" si="1055"/>
        <v>0.11035879629627324</v>
      </c>
      <c r="AB1505" s="35">
        <f t="shared" si="1056"/>
        <v>0.11477314814812417</v>
      </c>
      <c r="AC1505" s="35">
        <f t="shared" si="1057"/>
        <v>0.11918749999997511</v>
      </c>
      <c r="AD1505" s="35">
        <f t="shared" si="1058"/>
        <v>0.12360185185182603</v>
      </c>
      <c r="AE1505" s="35">
        <f t="shared" si="1059"/>
        <v>0.12801620370367695</v>
      </c>
      <c r="AF1505" s="36">
        <f t="shared" si="1060"/>
        <v>0.13243055555552788</v>
      </c>
      <c r="AG1505" s="35">
        <f t="shared" si="1061"/>
        <v>0.13684490740737881</v>
      </c>
      <c r="AH1505" s="35">
        <f t="shared" si="1062"/>
        <v>0.14125925925922975</v>
      </c>
      <c r="AI1505" s="35">
        <f t="shared" si="1063"/>
        <v>0.14567361111108068</v>
      </c>
      <c r="AJ1505" s="35">
        <f t="shared" si="1064"/>
        <v>0.15008796296293161</v>
      </c>
      <c r="AK1505" s="36">
        <f t="shared" si="1065"/>
        <v>0.15450231481478255</v>
      </c>
      <c r="AL1505" s="35">
        <f t="shared" si="1066"/>
        <v>0.15891666666663345</v>
      </c>
      <c r="AM1505" s="35">
        <f t="shared" si="1067"/>
        <v>0.16333101851848439</v>
      </c>
      <c r="AN1505" s="35">
        <f t="shared" si="1068"/>
        <v>0.16774537037033532</v>
      </c>
      <c r="AO1505" s="35">
        <f t="shared" si="1069"/>
        <v>0.17215972222218626</v>
      </c>
      <c r="AP1505" s="36">
        <f t="shared" si="1070"/>
        <v>0.17657407407403719</v>
      </c>
      <c r="AQ1505" s="35">
        <f t="shared" si="1071"/>
        <v>0.18098842592588812</v>
      </c>
      <c r="AR1505" s="35">
        <f t="shared" si="1072"/>
        <v>0.18540277777773903</v>
      </c>
      <c r="AS1505" s="38">
        <f t="shared" si="1073"/>
        <v>0.18626357638884997</v>
      </c>
      <c r="AU1505" s="33">
        <v>4.4143518518509296E-3</v>
      </c>
    </row>
    <row r="1506" spans="1:47">
      <c r="A1506" s="33">
        <v>4.4155092592583402E-3</v>
      </c>
      <c r="B1506" s="34">
        <v>4.4155092592583402E-3</v>
      </c>
      <c r="C1506" s="35">
        <f t="shared" si="1074"/>
        <v>8.8310185185166805E-3</v>
      </c>
      <c r="D1506" s="35">
        <f t="shared" si="1032"/>
        <v>1.3246527777775021E-2</v>
      </c>
      <c r="E1506" s="35">
        <f t="shared" si="1033"/>
        <v>1.7662037037033361E-2</v>
      </c>
      <c r="F1506" s="36">
        <f t="shared" si="1034"/>
        <v>2.2077546296291703E-2</v>
      </c>
      <c r="G1506" s="35">
        <f t="shared" si="1035"/>
        <v>2.6493055555550041E-2</v>
      </c>
      <c r="H1506" s="35">
        <f t="shared" si="1036"/>
        <v>3.090856481480838E-2</v>
      </c>
      <c r="I1506" s="35">
        <f t="shared" si="1037"/>
        <v>3.5324074074066722E-2</v>
      </c>
      <c r="J1506" s="35">
        <f t="shared" si="1038"/>
        <v>3.9739583333325064E-2</v>
      </c>
      <c r="K1506" s="36">
        <f t="shared" si="1039"/>
        <v>4.4155092592583406E-2</v>
      </c>
      <c r="L1506" s="35">
        <f t="shared" si="1040"/>
        <v>4.8570601851841741E-2</v>
      </c>
      <c r="M1506" s="35">
        <f t="shared" si="1041"/>
        <v>5.2986111111100083E-2</v>
      </c>
      <c r="N1506" s="35">
        <f t="shared" si="1042"/>
        <v>5.7401620370358425E-2</v>
      </c>
      <c r="O1506" s="35">
        <f t="shared" si="1043"/>
        <v>6.181712962961676E-2</v>
      </c>
      <c r="P1506" s="36">
        <f t="shared" si="1044"/>
        <v>6.6232638888875109E-2</v>
      </c>
      <c r="Q1506" s="35">
        <f t="shared" si="1045"/>
        <v>7.0648148148133444E-2</v>
      </c>
      <c r="R1506" s="35">
        <f t="shared" si="1046"/>
        <v>7.5063657407391779E-2</v>
      </c>
      <c r="S1506" s="35">
        <f t="shared" si="1047"/>
        <v>7.9479166666650128E-2</v>
      </c>
      <c r="T1506" s="35">
        <f t="shared" si="1048"/>
        <v>8.3894675925908463E-2</v>
      </c>
      <c r="U1506" s="36">
        <f t="shared" si="1049"/>
        <v>8.8310185185166812E-2</v>
      </c>
      <c r="V1506" s="35">
        <f t="shared" si="1050"/>
        <v>9.2725694444425147E-2</v>
      </c>
      <c r="W1506" s="37">
        <f t="shared" si="1051"/>
        <v>9.3145167824054687E-2</v>
      </c>
      <c r="X1506" s="35">
        <f t="shared" si="1052"/>
        <v>9.7141203703683482E-2</v>
      </c>
      <c r="Y1506" s="35">
        <f t="shared" si="1053"/>
        <v>0.10155671296294183</v>
      </c>
      <c r="Z1506" s="35">
        <f t="shared" si="1054"/>
        <v>0.10597222222220017</v>
      </c>
      <c r="AA1506" s="36">
        <f t="shared" si="1055"/>
        <v>0.1103877314814585</v>
      </c>
      <c r="AB1506" s="35">
        <f t="shared" si="1056"/>
        <v>0.11480324074071685</v>
      </c>
      <c r="AC1506" s="35">
        <f t="shared" si="1057"/>
        <v>0.11921874999997518</v>
      </c>
      <c r="AD1506" s="35">
        <f t="shared" si="1058"/>
        <v>0.12363425925923352</v>
      </c>
      <c r="AE1506" s="35">
        <f t="shared" si="1059"/>
        <v>0.12804976851849187</v>
      </c>
      <c r="AF1506" s="36">
        <f t="shared" si="1060"/>
        <v>0.13246527777775022</v>
      </c>
      <c r="AG1506" s="35">
        <f t="shared" si="1061"/>
        <v>0.13688078703700854</v>
      </c>
      <c r="AH1506" s="35">
        <f t="shared" si="1062"/>
        <v>0.14129629629626689</v>
      </c>
      <c r="AI1506" s="35">
        <f t="shared" si="1063"/>
        <v>0.14571180555552524</v>
      </c>
      <c r="AJ1506" s="35">
        <f t="shared" si="1064"/>
        <v>0.15012731481478356</v>
      </c>
      <c r="AK1506" s="36">
        <f t="shared" si="1065"/>
        <v>0.15454282407404191</v>
      </c>
      <c r="AL1506" s="35">
        <f t="shared" si="1066"/>
        <v>0.15895833333330026</v>
      </c>
      <c r="AM1506" s="35">
        <f t="shared" si="1067"/>
        <v>0.16337384259255858</v>
      </c>
      <c r="AN1506" s="35">
        <f t="shared" si="1068"/>
        <v>0.16778935185181693</v>
      </c>
      <c r="AO1506" s="35">
        <f t="shared" si="1069"/>
        <v>0.17220486111107527</v>
      </c>
      <c r="AP1506" s="36">
        <f t="shared" si="1070"/>
        <v>0.17662037037033362</v>
      </c>
      <c r="AQ1506" s="35">
        <f t="shared" si="1071"/>
        <v>0.18103587962959194</v>
      </c>
      <c r="AR1506" s="35">
        <f t="shared" si="1072"/>
        <v>0.18545138888885029</v>
      </c>
      <c r="AS1506" s="38">
        <f t="shared" si="1073"/>
        <v>0.18631241319440567</v>
      </c>
      <c r="AU1506" s="33">
        <v>4.4155092592583402E-3</v>
      </c>
    </row>
    <row r="1507" spans="1:47">
      <c r="A1507" s="33">
        <v>4.4166666666657396E-3</v>
      </c>
      <c r="B1507" s="34">
        <v>4.4166666666657396E-3</v>
      </c>
      <c r="C1507" s="35">
        <f t="shared" si="1074"/>
        <v>8.8333333333314792E-3</v>
      </c>
      <c r="D1507" s="35">
        <f t="shared" si="1032"/>
        <v>1.3249999999997219E-2</v>
      </c>
      <c r="E1507" s="35">
        <f t="shared" si="1033"/>
        <v>1.7666666666662958E-2</v>
      </c>
      <c r="F1507" s="36">
        <f t="shared" si="1034"/>
        <v>2.2083333333328698E-2</v>
      </c>
      <c r="G1507" s="35">
        <f t="shared" si="1035"/>
        <v>2.6499999999994438E-2</v>
      </c>
      <c r="H1507" s="35">
        <f t="shared" si="1036"/>
        <v>3.0916666666660177E-2</v>
      </c>
      <c r="I1507" s="35">
        <f t="shared" si="1037"/>
        <v>3.5333333333325917E-2</v>
      </c>
      <c r="J1507" s="35">
        <f t="shared" si="1038"/>
        <v>3.9749999999991653E-2</v>
      </c>
      <c r="K1507" s="36">
        <f t="shared" si="1039"/>
        <v>4.4166666666657396E-2</v>
      </c>
      <c r="L1507" s="35">
        <f t="shared" si="1040"/>
        <v>4.8583333333323139E-2</v>
      </c>
      <c r="M1507" s="35">
        <f t="shared" si="1041"/>
        <v>5.2999999999988875E-2</v>
      </c>
      <c r="N1507" s="35">
        <f t="shared" si="1042"/>
        <v>5.7416666666654612E-2</v>
      </c>
      <c r="O1507" s="35">
        <f t="shared" si="1043"/>
        <v>6.1833333333320355E-2</v>
      </c>
      <c r="P1507" s="36">
        <f t="shared" si="1044"/>
        <v>6.6249999999986098E-2</v>
      </c>
      <c r="Q1507" s="35">
        <f t="shared" si="1045"/>
        <v>7.0666666666651834E-2</v>
      </c>
      <c r="R1507" s="35">
        <f t="shared" si="1046"/>
        <v>7.508333333331757E-2</v>
      </c>
      <c r="S1507" s="35">
        <f t="shared" si="1047"/>
        <v>7.9499999999983306E-2</v>
      </c>
      <c r="T1507" s="35">
        <f t="shared" si="1048"/>
        <v>8.3916666666649056E-2</v>
      </c>
      <c r="U1507" s="36">
        <f t="shared" si="1049"/>
        <v>8.8333333333314792E-2</v>
      </c>
      <c r="V1507" s="35">
        <f t="shared" si="1050"/>
        <v>9.2749999999980529E-2</v>
      </c>
      <c r="W1507" s="37">
        <f t="shared" si="1051"/>
        <v>9.3169583333313766E-2</v>
      </c>
      <c r="X1507" s="35">
        <f t="shared" si="1052"/>
        <v>9.7166666666646279E-2</v>
      </c>
      <c r="Y1507" s="35">
        <f t="shared" si="1053"/>
        <v>0.10158333333331201</v>
      </c>
      <c r="Z1507" s="35">
        <f t="shared" si="1054"/>
        <v>0.10599999999997775</v>
      </c>
      <c r="AA1507" s="36">
        <f t="shared" si="1055"/>
        <v>0.11041666666664349</v>
      </c>
      <c r="AB1507" s="35">
        <f t="shared" si="1056"/>
        <v>0.11483333333330922</v>
      </c>
      <c r="AC1507" s="35">
        <f t="shared" si="1057"/>
        <v>0.11924999999997497</v>
      </c>
      <c r="AD1507" s="35">
        <f t="shared" si="1058"/>
        <v>0.12366666666664071</v>
      </c>
      <c r="AE1507" s="35">
        <f t="shared" si="1059"/>
        <v>0.12808333333330646</v>
      </c>
      <c r="AF1507" s="36">
        <f t="shared" si="1060"/>
        <v>0.1324999999999722</v>
      </c>
      <c r="AG1507" s="35">
        <f t="shared" si="1061"/>
        <v>0.13691666666663793</v>
      </c>
      <c r="AH1507" s="35">
        <f t="shared" si="1062"/>
        <v>0.14133333333330367</v>
      </c>
      <c r="AI1507" s="35">
        <f t="shared" si="1063"/>
        <v>0.1457499999999694</v>
      </c>
      <c r="AJ1507" s="35">
        <f t="shared" si="1064"/>
        <v>0.15016666666663514</v>
      </c>
      <c r="AK1507" s="36">
        <f t="shared" si="1065"/>
        <v>0.15458333333330088</v>
      </c>
      <c r="AL1507" s="35">
        <f t="shared" si="1066"/>
        <v>0.15899999999996661</v>
      </c>
      <c r="AM1507" s="35">
        <f t="shared" si="1067"/>
        <v>0.16341666666663238</v>
      </c>
      <c r="AN1507" s="35">
        <f t="shared" si="1068"/>
        <v>0.16783333333329811</v>
      </c>
      <c r="AO1507" s="35">
        <f t="shared" si="1069"/>
        <v>0.17224999999996385</v>
      </c>
      <c r="AP1507" s="36">
        <f t="shared" si="1070"/>
        <v>0.17666666666662958</v>
      </c>
      <c r="AQ1507" s="35">
        <f t="shared" si="1071"/>
        <v>0.18108333333329532</v>
      </c>
      <c r="AR1507" s="35">
        <f t="shared" si="1072"/>
        <v>0.18549999999996106</v>
      </c>
      <c r="AS1507" s="38">
        <f t="shared" si="1073"/>
        <v>0.18636124999996087</v>
      </c>
      <c r="AU1507" s="33">
        <v>4.4166666666657396E-3</v>
      </c>
    </row>
    <row r="1508" spans="1:47">
      <c r="A1508" s="33">
        <v>4.4178240740731503E-3</v>
      </c>
      <c r="B1508" s="34">
        <v>4.4178240740731503E-3</v>
      </c>
      <c r="C1508" s="35">
        <f t="shared" si="1074"/>
        <v>8.8356481481463005E-3</v>
      </c>
      <c r="D1508" s="35">
        <f t="shared" si="1032"/>
        <v>1.325347222221945E-2</v>
      </c>
      <c r="E1508" s="35">
        <f t="shared" si="1033"/>
        <v>1.7671296296292601E-2</v>
      </c>
      <c r="F1508" s="36">
        <f t="shared" si="1034"/>
        <v>2.2089120370365752E-2</v>
      </c>
      <c r="G1508" s="35">
        <f t="shared" si="1035"/>
        <v>2.65069444444389E-2</v>
      </c>
      <c r="H1508" s="35">
        <f t="shared" si="1036"/>
        <v>3.0924768518512051E-2</v>
      </c>
      <c r="I1508" s="35">
        <f t="shared" si="1037"/>
        <v>3.5342592592585202E-2</v>
      </c>
      <c r="J1508" s="35">
        <f t="shared" si="1038"/>
        <v>3.9760416666658353E-2</v>
      </c>
      <c r="K1508" s="36">
        <f t="shared" si="1039"/>
        <v>4.4178240740731504E-2</v>
      </c>
      <c r="L1508" s="35">
        <f t="shared" si="1040"/>
        <v>4.8596064814804656E-2</v>
      </c>
      <c r="M1508" s="35">
        <f t="shared" si="1041"/>
        <v>5.30138888888778E-2</v>
      </c>
      <c r="N1508" s="35">
        <f t="shared" si="1042"/>
        <v>5.7431712962950951E-2</v>
      </c>
      <c r="O1508" s="35">
        <f t="shared" si="1043"/>
        <v>6.1849537037024102E-2</v>
      </c>
      <c r="P1508" s="36">
        <f t="shared" si="1044"/>
        <v>6.6267361111097253E-2</v>
      </c>
      <c r="Q1508" s="35">
        <f t="shared" si="1045"/>
        <v>7.0685185185170404E-2</v>
      </c>
      <c r="R1508" s="35">
        <f t="shared" si="1046"/>
        <v>7.5103009259243556E-2</v>
      </c>
      <c r="S1508" s="35">
        <f t="shared" si="1047"/>
        <v>7.9520833333316707E-2</v>
      </c>
      <c r="T1508" s="35">
        <f t="shared" si="1048"/>
        <v>8.3938657407389858E-2</v>
      </c>
      <c r="U1508" s="36">
        <f t="shared" si="1049"/>
        <v>8.8356481481463009E-2</v>
      </c>
      <c r="V1508" s="35">
        <f t="shared" si="1050"/>
        <v>9.277430555553616E-2</v>
      </c>
      <c r="W1508" s="37">
        <f t="shared" si="1051"/>
        <v>9.3193998842573095E-2</v>
      </c>
      <c r="X1508" s="35">
        <f t="shared" si="1052"/>
        <v>9.7192129629609311E-2</v>
      </c>
      <c r="Y1508" s="35">
        <f t="shared" si="1053"/>
        <v>0.10160995370368246</v>
      </c>
      <c r="Z1508" s="35">
        <f t="shared" si="1054"/>
        <v>0.1060277777777556</v>
      </c>
      <c r="AA1508" s="36">
        <f t="shared" si="1055"/>
        <v>0.11044560185182875</v>
      </c>
      <c r="AB1508" s="35">
        <f t="shared" si="1056"/>
        <v>0.1148634259259019</v>
      </c>
      <c r="AC1508" s="35">
        <f t="shared" si="1057"/>
        <v>0.11928124999997505</v>
      </c>
      <c r="AD1508" s="35">
        <f t="shared" si="1058"/>
        <v>0.1236990740740482</v>
      </c>
      <c r="AE1508" s="35">
        <f t="shared" si="1059"/>
        <v>0.12811689814812136</v>
      </c>
      <c r="AF1508" s="36">
        <f t="shared" si="1060"/>
        <v>0.13253472222219451</v>
      </c>
      <c r="AG1508" s="35">
        <f t="shared" si="1061"/>
        <v>0.13695254629626766</v>
      </c>
      <c r="AH1508" s="35">
        <f t="shared" si="1062"/>
        <v>0.14137037037034081</v>
      </c>
      <c r="AI1508" s="35">
        <f t="shared" si="1063"/>
        <v>0.14578819444441396</v>
      </c>
      <c r="AJ1508" s="35">
        <f t="shared" si="1064"/>
        <v>0.15020601851848711</v>
      </c>
      <c r="AK1508" s="36">
        <f t="shared" si="1065"/>
        <v>0.15462384259256026</v>
      </c>
      <c r="AL1508" s="35">
        <f t="shared" si="1066"/>
        <v>0.15904166666663341</v>
      </c>
      <c r="AM1508" s="35">
        <f t="shared" si="1067"/>
        <v>0.16345949074070656</v>
      </c>
      <c r="AN1508" s="35">
        <f t="shared" si="1068"/>
        <v>0.16787731481477972</v>
      </c>
      <c r="AO1508" s="35">
        <f t="shared" si="1069"/>
        <v>0.17229513888885287</v>
      </c>
      <c r="AP1508" s="36">
        <f t="shared" si="1070"/>
        <v>0.17671296296292602</v>
      </c>
      <c r="AQ1508" s="35">
        <f t="shared" si="1071"/>
        <v>0.18113078703699917</v>
      </c>
      <c r="AR1508" s="35">
        <f t="shared" si="1072"/>
        <v>0.18554861111107232</v>
      </c>
      <c r="AS1508" s="38">
        <f t="shared" si="1073"/>
        <v>0.18641008680551657</v>
      </c>
      <c r="AU1508" s="33">
        <v>4.4178240740731503E-3</v>
      </c>
    </row>
    <row r="1509" spans="1:47">
      <c r="A1509" s="33">
        <v>4.4189814814805497E-3</v>
      </c>
      <c r="B1509" s="34">
        <v>4.4189814814805497E-3</v>
      </c>
      <c r="C1509" s="35">
        <f t="shared" si="1074"/>
        <v>8.8379629629610993E-3</v>
      </c>
      <c r="D1509" s="35">
        <f t="shared" si="1032"/>
        <v>1.325694444444165E-2</v>
      </c>
      <c r="E1509" s="35">
        <f t="shared" si="1033"/>
        <v>1.7675925925922199E-2</v>
      </c>
      <c r="F1509" s="36">
        <f t="shared" si="1034"/>
        <v>2.2094907407402747E-2</v>
      </c>
      <c r="G1509" s="35">
        <f t="shared" si="1035"/>
        <v>2.65138888888833E-2</v>
      </c>
      <c r="H1509" s="35">
        <f t="shared" si="1036"/>
        <v>3.0932870370363848E-2</v>
      </c>
      <c r="I1509" s="35">
        <f t="shared" si="1037"/>
        <v>3.5351851851844397E-2</v>
      </c>
      <c r="J1509" s="35">
        <f t="shared" si="1038"/>
        <v>3.9770833333324949E-2</v>
      </c>
      <c r="K1509" s="36">
        <f t="shared" si="1039"/>
        <v>4.4189814814805495E-2</v>
      </c>
      <c r="L1509" s="35">
        <f t="shared" si="1040"/>
        <v>4.8608796296286047E-2</v>
      </c>
      <c r="M1509" s="35">
        <f t="shared" si="1041"/>
        <v>5.3027777777766599E-2</v>
      </c>
      <c r="N1509" s="35">
        <f t="shared" si="1042"/>
        <v>5.7446759259247145E-2</v>
      </c>
      <c r="O1509" s="35">
        <f t="shared" si="1043"/>
        <v>6.1865740740727697E-2</v>
      </c>
      <c r="P1509" s="36">
        <f t="shared" si="1044"/>
        <v>6.6284722222208242E-2</v>
      </c>
      <c r="Q1509" s="35">
        <f t="shared" si="1045"/>
        <v>7.0703703703688794E-2</v>
      </c>
      <c r="R1509" s="35">
        <f t="shared" si="1046"/>
        <v>7.5122685185169347E-2</v>
      </c>
      <c r="S1509" s="35">
        <f t="shared" si="1047"/>
        <v>7.9541666666649899E-2</v>
      </c>
      <c r="T1509" s="35">
        <f t="shared" si="1048"/>
        <v>8.3960648148130437E-2</v>
      </c>
      <c r="U1509" s="36">
        <f t="shared" si="1049"/>
        <v>8.837962962961099E-2</v>
      </c>
      <c r="V1509" s="35">
        <f t="shared" si="1050"/>
        <v>9.2798611111091542E-2</v>
      </c>
      <c r="W1509" s="37">
        <f t="shared" si="1051"/>
        <v>9.3218414351832188E-2</v>
      </c>
      <c r="X1509" s="35">
        <f t="shared" si="1052"/>
        <v>9.7217592592572094E-2</v>
      </c>
      <c r="Y1509" s="35">
        <f t="shared" si="1053"/>
        <v>0.10163657407405265</v>
      </c>
      <c r="Z1509" s="35">
        <f t="shared" si="1054"/>
        <v>0.1060555555555332</v>
      </c>
      <c r="AA1509" s="36">
        <f t="shared" si="1055"/>
        <v>0.11047453703701374</v>
      </c>
      <c r="AB1509" s="35">
        <f t="shared" si="1056"/>
        <v>0.11489351851849429</v>
      </c>
      <c r="AC1509" s="35">
        <f t="shared" si="1057"/>
        <v>0.11931249999997484</v>
      </c>
      <c r="AD1509" s="35">
        <f t="shared" si="1058"/>
        <v>0.12373148148145539</v>
      </c>
      <c r="AE1509" s="35">
        <f t="shared" si="1059"/>
        <v>0.12815046296293595</v>
      </c>
      <c r="AF1509" s="36">
        <f t="shared" si="1060"/>
        <v>0.13256944444441648</v>
      </c>
      <c r="AG1509" s="35">
        <f t="shared" si="1061"/>
        <v>0.13698842592589705</v>
      </c>
      <c r="AH1509" s="35">
        <f t="shared" si="1062"/>
        <v>0.14140740740737759</v>
      </c>
      <c r="AI1509" s="35">
        <f t="shared" si="1063"/>
        <v>0.14582638888885813</v>
      </c>
      <c r="AJ1509" s="35">
        <f t="shared" si="1064"/>
        <v>0.15024537037033869</v>
      </c>
      <c r="AK1509" s="36">
        <f t="shared" si="1065"/>
        <v>0.15466435185181923</v>
      </c>
      <c r="AL1509" s="35">
        <f t="shared" si="1066"/>
        <v>0.1590833333332998</v>
      </c>
      <c r="AM1509" s="35">
        <f t="shared" si="1067"/>
        <v>0.16350231481478034</v>
      </c>
      <c r="AN1509" s="35">
        <f t="shared" si="1068"/>
        <v>0.16792129629626087</v>
      </c>
      <c r="AO1509" s="35">
        <f t="shared" si="1069"/>
        <v>0.17234027777774144</v>
      </c>
      <c r="AP1509" s="36">
        <f t="shared" si="1070"/>
        <v>0.17675925925922198</v>
      </c>
      <c r="AQ1509" s="35">
        <f t="shared" si="1071"/>
        <v>0.18117824074070255</v>
      </c>
      <c r="AR1509" s="35">
        <f t="shared" si="1072"/>
        <v>0.18559722222218308</v>
      </c>
      <c r="AS1509" s="38">
        <f t="shared" si="1073"/>
        <v>0.1864589236110718</v>
      </c>
      <c r="AU1509" s="33">
        <v>4.4189814814805497E-3</v>
      </c>
    </row>
    <row r="1510" spans="1:47">
      <c r="A1510" s="33">
        <v>4.4201388888879603E-3</v>
      </c>
      <c r="B1510" s="34">
        <v>4.4201388888879603E-3</v>
      </c>
      <c r="C1510" s="35">
        <f t="shared" si="1074"/>
        <v>8.8402777777759206E-3</v>
      </c>
      <c r="D1510" s="35">
        <f t="shared" si="1032"/>
        <v>1.3260416666663881E-2</v>
      </c>
      <c r="E1510" s="35">
        <f t="shared" si="1033"/>
        <v>1.7680555555551841E-2</v>
      </c>
      <c r="F1510" s="36">
        <f t="shared" si="1034"/>
        <v>2.2100694444439802E-2</v>
      </c>
      <c r="G1510" s="35">
        <f t="shared" si="1035"/>
        <v>2.6520833333327762E-2</v>
      </c>
      <c r="H1510" s="35">
        <f t="shared" si="1036"/>
        <v>3.0940972222215722E-2</v>
      </c>
      <c r="I1510" s="35">
        <f t="shared" si="1037"/>
        <v>3.5361111111103682E-2</v>
      </c>
      <c r="J1510" s="35">
        <f t="shared" si="1038"/>
        <v>3.9781249999991643E-2</v>
      </c>
      <c r="K1510" s="36">
        <f t="shared" si="1039"/>
        <v>4.4201388888879603E-2</v>
      </c>
      <c r="L1510" s="35">
        <f t="shared" si="1040"/>
        <v>4.8621527777767563E-2</v>
      </c>
      <c r="M1510" s="35">
        <f t="shared" si="1041"/>
        <v>5.3041666666655524E-2</v>
      </c>
      <c r="N1510" s="35">
        <f t="shared" si="1042"/>
        <v>5.7461805555543484E-2</v>
      </c>
      <c r="O1510" s="35">
        <f t="shared" si="1043"/>
        <v>6.1881944444431444E-2</v>
      </c>
      <c r="P1510" s="36">
        <f t="shared" si="1044"/>
        <v>6.6302083333319412E-2</v>
      </c>
      <c r="Q1510" s="35">
        <f t="shared" si="1045"/>
        <v>7.0722222222207365E-2</v>
      </c>
      <c r="R1510" s="35">
        <f t="shared" si="1046"/>
        <v>7.5142361111095318E-2</v>
      </c>
      <c r="S1510" s="35">
        <f t="shared" si="1047"/>
        <v>7.9562499999983285E-2</v>
      </c>
      <c r="T1510" s="35">
        <f t="shared" si="1048"/>
        <v>8.3982638888871253E-2</v>
      </c>
      <c r="U1510" s="36">
        <f t="shared" si="1049"/>
        <v>8.8402777777759206E-2</v>
      </c>
      <c r="V1510" s="35">
        <f t="shared" si="1050"/>
        <v>9.2822916666647159E-2</v>
      </c>
      <c r="W1510" s="37">
        <f t="shared" si="1051"/>
        <v>9.3242829861091517E-2</v>
      </c>
      <c r="X1510" s="35">
        <f t="shared" si="1052"/>
        <v>9.7243055555535127E-2</v>
      </c>
      <c r="Y1510" s="35">
        <f t="shared" si="1053"/>
        <v>0.10166319444442309</v>
      </c>
      <c r="Z1510" s="35">
        <f t="shared" si="1054"/>
        <v>0.10608333333331105</v>
      </c>
      <c r="AA1510" s="36">
        <f t="shared" si="1055"/>
        <v>0.110503472222199</v>
      </c>
      <c r="AB1510" s="35">
        <f t="shared" si="1056"/>
        <v>0.11492361111108697</v>
      </c>
      <c r="AC1510" s="35">
        <f t="shared" si="1057"/>
        <v>0.11934374999997494</v>
      </c>
      <c r="AD1510" s="35">
        <f t="shared" si="1058"/>
        <v>0.12376388888886289</v>
      </c>
      <c r="AE1510" s="35">
        <f t="shared" si="1059"/>
        <v>0.12818402777775084</v>
      </c>
      <c r="AF1510" s="36">
        <f t="shared" si="1060"/>
        <v>0.13260416666663882</v>
      </c>
      <c r="AG1510" s="35">
        <f t="shared" si="1061"/>
        <v>0.13702430555552678</v>
      </c>
      <c r="AH1510" s="35">
        <f t="shared" si="1062"/>
        <v>0.14144444444441473</v>
      </c>
      <c r="AI1510" s="35">
        <f t="shared" si="1063"/>
        <v>0.14586458333330268</v>
      </c>
      <c r="AJ1510" s="35">
        <f t="shared" si="1064"/>
        <v>0.15028472222219064</v>
      </c>
      <c r="AK1510" s="36">
        <f t="shared" si="1065"/>
        <v>0.15470486111107862</v>
      </c>
      <c r="AL1510" s="35">
        <f t="shared" si="1066"/>
        <v>0.15912499999996657</v>
      </c>
      <c r="AM1510" s="35">
        <f t="shared" si="1067"/>
        <v>0.16354513888885452</v>
      </c>
      <c r="AN1510" s="35">
        <f t="shared" si="1068"/>
        <v>0.16796527777774251</v>
      </c>
      <c r="AO1510" s="35">
        <f t="shared" si="1069"/>
        <v>0.17238541666663046</v>
      </c>
      <c r="AP1510" s="36">
        <f t="shared" si="1070"/>
        <v>0.17680555555551841</v>
      </c>
      <c r="AQ1510" s="35">
        <f t="shared" si="1071"/>
        <v>0.18122569444440637</v>
      </c>
      <c r="AR1510" s="35">
        <f t="shared" si="1072"/>
        <v>0.18564583333329432</v>
      </c>
      <c r="AS1510" s="38">
        <f t="shared" si="1073"/>
        <v>0.18650776041662748</v>
      </c>
      <c r="AU1510" s="33">
        <v>4.4201388888879603E-3</v>
      </c>
    </row>
    <row r="1511" spans="1:47">
      <c r="A1511" s="33">
        <v>4.4212962962953597E-3</v>
      </c>
      <c r="B1511" s="34">
        <v>4.4212962962953597E-3</v>
      </c>
      <c r="C1511" s="35">
        <f t="shared" si="1074"/>
        <v>8.8425925925907194E-3</v>
      </c>
      <c r="D1511" s="35">
        <f t="shared" si="1032"/>
        <v>1.3263888888886079E-2</v>
      </c>
      <c r="E1511" s="35">
        <f t="shared" si="1033"/>
        <v>1.7685185185181439E-2</v>
      </c>
      <c r="F1511" s="36">
        <f t="shared" si="1034"/>
        <v>2.21064814814768E-2</v>
      </c>
      <c r="G1511" s="35">
        <f t="shared" si="1035"/>
        <v>2.6527777777772158E-2</v>
      </c>
      <c r="H1511" s="35">
        <f t="shared" si="1036"/>
        <v>3.0949074074067516E-2</v>
      </c>
      <c r="I1511" s="35">
        <f t="shared" si="1037"/>
        <v>3.5370370370362877E-2</v>
      </c>
      <c r="J1511" s="35">
        <f t="shared" si="1038"/>
        <v>3.9791666666658239E-2</v>
      </c>
      <c r="K1511" s="36">
        <f t="shared" si="1039"/>
        <v>4.42129629629536E-2</v>
      </c>
      <c r="L1511" s="35">
        <f t="shared" si="1040"/>
        <v>4.8634259259248955E-2</v>
      </c>
      <c r="M1511" s="35">
        <f t="shared" si="1041"/>
        <v>5.3055555555544316E-2</v>
      </c>
      <c r="N1511" s="35">
        <f t="shared" si="1042"/>
        <v>5.7476851851839678E-2</v>
      </c>
      <c r="O1511" s="35">
        <f t="shared" si="1043"/>
        <v>6.1898148148135032E-2</v>
      </c>
      <c r="P1511" s="36">
        <f t="shared" si="1044"/>
        <v>6.63194444444304E-2</v>
      </c>
      <c r="Q1511" s="35">
        <f t="shared" si="1045"/>
        <v>7.0740740740725755E-2</v>
      </c>
      <c r="R1511" s="35">
        <f t="shared" si="1046"/>
        <v>7.5162037037021109E-2</v>
      </c>
      <c r="S1511" s="35">
        <f t="shared" si="1047"/>
        <v>7.9583333333316478E-2</v>
      </c>
      <c r="T1511" s="35">
        <f t="shared" si="1048"/>
        <v>8.4004629629611832E-2</v>
      </c>
      <c r="U1511" s="36">
        <f t="shared" si="1049"/>
        <v>8.8425925925907201E-2</v>
      </c>
      <c r="V1511" s="35">
        <f t="shared" si="1050"/>
        <v>9.2847222222202555E-2</v>
      </c>
      <c r="W1511" s="37">
        <f t="shared" si="1051"/>
        <v>9.326724537035061E-2</v>
      </c>
      <c r="X1511" s="35">
        <f t="shared" si="1052"/>
        <v>9.726851851849791E-2</v>
      </c>
      <c r="Y1511" s="35">
        <f t="shared" si="1053"/>
        <v>0.10168981481479328</v>
      </c>
      <c r="Z1511" s="35">
        <f t="shared" si="1054"/>
        <v>0.10611111111108863</v>
      </c>
      <c r="AA1511" s="36">
        <f t="shared" si="1055"/>
        <v>0.11053240740738399</v>
      </c>
      <c r="AB1511" s="35">
        <f t="shared" si="1056"/>
        <v>0.11495370370367936</v>
      </c>
      <c r="AC1511" s="35">
        <f t="shared" si="1057"/>
        <v>0.11937499999997471</v>
      </c>
      <c r="AD1511" s="35">
        <f t="shared" si="1058"/>
        <v>0.12379629629627006</v>
      </c>
      <c r="AE1511" s="35">
        <f t="shared" si="1059"/>
        <v>0.12821759259256543</v>
      </c>
      <c r="AF1511" s="36">
        <f t="shared" si="1060"/>
        <v>0.1326388888888608</v>
      </c>
      <c r="AG1511" s="35">
        <f t="shared" si="1061"/>
        <v>0.13706018518515614</v>
      </c>
      <c r="AH1511" s="35">
        <f t="shared" si="1062"/>
        <v>0.14148148148145151</v>
      </c>
      <c r="AI1511" s="35">
        <f t="shared" si="1063"/>
        <v>0.14590277777774688</v>
      </c>
      <c r="AJ1511" s="35">
        <f t="shared" si="1064"/>
        <v>0.15032407407404222</v>
      </c>
      <c r="AK1511" s="36">
        <f t="shared" si="1065"/>
        <v>0.15474537037033759</v>
      </c>
      <c r="AL1511" s="35">
        <f t="shared" si="1066"/>
        <v>0.15916666666663296</v>
      </c>
      <c r="AM1511" s="35">
        <f t="shared" si="1067"/>
        <v>0.1635879629629283</v>
      </c>
      <c r="AN1511" s="35">
        <f t="shared" si="1068"/>
        <v>0.16800925925922366</v>
      </c>
      <c r="AO1511" s="35">
        <f t="shared" si="1069"/>
        <v>0.17243055555551903</v>
      </c>
      <c r="AP1511" s="36">
        <f t="shared" si="1070"/>
        <v>0.1768518518518144</v>
      </c>
      <c r="AQ1511" s="35">
        <f t="shared" si="1071"/>
        <v>0.18127314814810974</v>
      </c>
      <c r="AR1511" s="35">
        <f t="shared" si="1072"/>
        <v>0.18569444444440511</v>
      </c>
      <c r="AS1511" s="38">
        <f t="shared" si="1073"/>
        <v>0.18655659722218271</v>
      </c>
      <c r="AU1511" s="33">
        <v>4.4212962962953597E-3</v>
      </c>
    </row>
    <row r="1512" spans="1:47">
      <c r="A1512" s="33">
        <v>4.4224537037027703E-3</v>
      </c>
      <c r="B1512" s="34">
        <v>4.4224537037027703E-3</v>
      </c>
      <c r="C1512" s="35">
        <f t="shared" si="1074"/>
        <v>8.8449074074055407E-3</v>
      </c>
      <c r="D1512" s="35">
        <f t="shared" si="1032"/>
        <v>1.3267361111108312E-2</v>
      </c>
      <c r="E1512" s="35">
        <f t="shared" si="1033"/>
        <v>1.7689814814811081E-2</v>
      </c>
      <c r="F1512" s="36">
        <f t="shared" si="1034"/>
        <v>2.2112268518513851E-2</v>
      </c>
      <c r="G1512" s="35">
        <f t="shared" si="1035"/>
        <v>2.6534722222216624E-2</v>
      </c>
      <c r="H1512" s="35">
        <f t="shared" si="1036"/>
        <v>3.0957175925919393E-2</v>
      </c>
      <c r="I1512" s="35">
        <f t="shared" si="1037"/>
        <v>3.5379629629622163E-2</v>
      </c>
      <c r="J1512" s="35">
        <f t="shared" si="1038"/>
        <v>3.9802083333324932E-2</v>
      </c>
      <c r="K1512" s="36">
        <f t="shared" si="1039"/>
        <v>4.4224537037027702E-2</v>
      </c>
      <c r="L1512" s="35">
        <f t="shared" si="1040"/>
        <v>4.8646990740730471E-2</v>
      </c>
      <c r="M1512" s="35">
        <f t="shared" si="1041"/>
        <v>5.3069444444433247E-2</v>
      </c>
      <c r="N1512" s="35">
        <f t="shared" si="1042"/>
        <v>5.7491898148136017E-2</v>
      </c>
      <c r="O1512" s="35">
        <f t="shared" si="1043"/>
        <v>6.1914351851838786E-2</v>
      </c>
      <c r="P1512" s="36">
        <f t="shared" si="1044"/>
        <v>6.6336805555541556E-2</v>
      </c>
      <c r="Q1512" s="35">
        <f t="shared" si="1045"/>
        <v>7.0759259259244325E-2</v>
      </c>
      <c r="R1512" s="35">
        <f t="shared" si="1046"/>
        <v>7.5181712962947095E-2</v>
      </c>
      <c r="S1512" s="35">
        <f t="shared" si="1047"/>
        <v>7.9604166666649864E-2</v>
      </c>
      <c r="T1512" s="35">
        <f t="shared" si="1048"/>
        <v>8.4026620370352634E-2</v>
      </c>
      <c r="U1512" s="36">
        <f t="shared" si="1049"/>
        <v>8.8449074074055403E-2</v>
      </c>
      <c r="V1512" s="35">
        <f t="shared" si="1050"/>
        <v>9.2871527777758173E-2</v>
      </c>
      <c r="W1512" s="37">
        <f t="shared" si="1051"/>
        <v>9.3291660879609939E-2</v>
      </c>
      <c r="X1512" s="35">
        <f t="shared" si="1052"/>
        <v>9.7293981481460942E-2</v>
      </c>
      <c r="Y1512" s="35">
        <f t="shared" si="1053"/>
        <v>0.10171643518516371</v>
      </c>
      <c r="Z1512" s="35">
        <f t="shared" si="1054"/>
        <v>0.10613888888886649</v>
      </c>
      <c r="AA1512" s="36">
        <f t="shared" si="1055"/>
        <v>0.11056134259256926</v>
      </c>
      <c r="AB1512" s="35">
        <f t="shared" si="1056"/>
        <v>0.11498379629627203</v>
      </c>
      <c r="AC1512" s="35">
        <f t="shared" si="1057"/>
        <v>0.1194062499999748</v>
      </c>
      <c r="AD1512" s="35">
        <f t="shared" si="1058"/>
        <v>0.12382870370367757</v>
      </c>
      <c r="AE1512" s="35">
        <f t="shared" si="1059"/>
        <v>0.12825115740738033</v>
      </c>
      <c r="AF1512" s="36">
        <f t="shared" si="1060"/>
        <v>0.13267361111108311</v>
      </c>
      <c r="AG1512" s="35">
        <f t="shared" si="1061"/>
        <v>0.13709606481478587</v>
      </c>
      <c r="AH1512" s="35">
        <f t="shared" si="1062"/>
        <v>0.14151851851848865</v>
      </c>
      <c r="AI1512" s="35">
        <f t="shared" si="1063"/>
        <v>0.14594097222219143</v>
      </c>
      <c r="AJ1512" s="35">
        <f t="shared" si="1064"/>
        <v>0.15036342592589419</v>
      </c>
      <c r="AK1512" s="36">
        <f t="shared" si="1065"/>
        <v>0.15478587962959697</v>
      </c>
      <c r="AL1512" s="35">
        <f t="shared" si="1066"/>
        <v>0.15920833333329973</v>
      </c>
      <c r="AM1512" s="35">
        <f t="shared" si="1067"/>
        <v>0.16363078703700251</v>
      </c>
      <c r="AN1512" s="35">
        <f t="shared" si="1068"/>
        <v>0.16805324074070527</v>
      </c>
      <c r="AO1512" s="35">
        <f t="shared" si="1069"/>
        <v>0.17247569444440805</v>
      </c>
      <c r="AP1512" s="36">
        <f t="shared" si="1070"/>
        <v>0.17689814814811081</v>
      </c>
      <c r="AQ1512" s="35">
        <f t="shared" si="1071"/>
        <v>0.18132060185181359</v>
      </c>
      <c r="AR1512" s="35">
        <f t="shared" si="1072"/>
        <v>0.18574305555551635</v>
      </c>
      <c r="AS1512" s="38">
        <f t="shared" si="1073"/>
        <v>0.18660543402773841</v>
      </c>
      <c r="AU1512" s="33">
        <v>4.4224537037027703E-3</v>
      </c>
    </row>
    <row r="1513" spans="1:47">
      <c r="A1513" s="33">
        <v>4.4236111111101697E-3</v>
      </c>
      <c r="B1513" s="34">
        <v>4.4236111111101697E-3</v>
      </c>
      <c r="C1513" s="35">
        <f t="shared" si="1074"/>
        <v>8.8472222222203394E-3</v>
      </c>
      <c r="D1513" s="35">
        <f t="shared" si="1032"/>
        <v>1.3270833333330508E-2</v>
      </c>
      <c r="E1513" s="35">
        <f t="shared" si="1033"/>
        <v>1.7694444444440679E-2</v>
      </c>
      <c r="F1513" s="36">
        <f t="shared" si="1034"/>
        <v>2.2118055555550849E-2</v>
      </c>
      <c r="G1513" s="35">
        <f t="shared" si="1035"/>
        <v>2.6541666666661017E-2</v>
      </c>
      <c r="H1513" s="35">
        <f t="shared" si="1036"/>
        <v>3.0965277777771187E-2</v>
      </c>
      <c r="I1513" s="35">
        <f t="shared" si="1037"/>
        <v>3.5388888888881358E-2</v>
      </c>
      <c r="J1513" s="35">
        <f t="shared" si="1038"/>
        <v>3.9812499999991528E-2</v>
      </c>
      <c r="K1513" s="36">
        <f t="shared" si="1039"/>
        <v>4.4236111111101699E-2</v>
      </c>
      <c r="L1513" s="35">
        <f t="shared" si="1040"/>
        <v>4.8659722222211869E-2</v>
      </c>
      <c r="M1513" s="35">
        <f t="shared" si="1041"/>
        <v>5.3083333333322033E-2</v>
      </c>
      <c r="N1513" s="35">
        <f t="shared" si="1042"/>
        <v>5.7506944444432204E-2</v>
      </c>
      <c r="O1513" s="35">
        <f t="shared" si="1043"/>
        <v>6.1930555555542374E-2</v>
      </c>
      <c r="P1513" s="36">
        <f t="shared" si="1044"/>
        <v>6.6354166666652545E-2</v>
      </c>
      <c r="Q1513" s="35">
        <f t="shared" si="1045"/>
        <v>7.0777777777762715E-2</v>
      </c>
      <c r="R1513" s="35">
        <f t="shared" si="1046"/>
        <v>7.5201388888872886E-2</v>
      </c>
      <c r="S1513" s="35">
        <f t="shared" si="1047"/>
        <v>7.9624999999983057E-2</v>
      </c>
      <c r="T1513" s="35">
        <f t="shared" si="1048"/>
        <v>8.4048611111093227E-2</v>
      </c>
      <c r="U1513" s="36">
        <f t="shared" si="1049"/>
        <v>8.8472222222203398E-2</v>
      </c>
      <c r="V1513" s="35">
        <f t="shared" si="1050"/>
        <v>9.2895833333313568E-2</v>
      </c>
      <c r="W1513" s="37">
        <f t="shared" si="1051"/>
        <v>9.3316076388869018E-2</v>
      </c>
      <c r="X1513" s="35">
        <f t="shared" si="1052"/>
        <v>9.7319444444423739E-2</v>
      </c>
      <c r="Y1513" s="35">
        <f t="shared" si="1053"/>
        <v>0.10174305555553391</v>
      </c>
      <c r="Z1513" s="35">
        <f t="shared" si="1054"/>
        <v>0.10616666666664407</v>
      </c>
      <c r="AA1513" s="36">
        <f t="shared" si="1055"/>
        <v>0.11059027777775424</v>
      </c>
      <c r="AB1513" s="35">
        <f t="shared" si="1056"/>
        <v>0.11501388888886441</v>
      </c>
      <c r="AC1513" s="35">
        <f t="shared" si="1057"/>
        <v>0.11943749999997458</v>
      </c>
      <c r="AD1513" s="35">
        <f t="shared" si="1058"/>
        <v>0.12386111111108475</v>
      </c>
      <c r="AE1513" s="35">
        <f t="shared" si="1059"/>
        <v>0.12828472222219492</v>
      </c>
      <c r="AF1513" s="36">
        <f t="shared" si="1060"/>
        <v>0.13270833333330509</v>
      </c>
      <c r="AG1513" s="35">
        <f t="shared" si="1061"/>
        <v>0.13713194444441526</v>
      </c>
      <c r="AH1513" s="35">
        <f t="shared" si="1062"/>
        <v>0.14155555555552543</v>
      </c>
      <c r="AI1513" s="35">
        <f t="shared" si="1063"/>
        <v>0.1459791666666356</v>
      </c>
      <c r="AJ1513" s="35">
        <f t="shared" si="1064"/>
        <v>0.15040277777774577</v>
      </c>
      <c r="AK1513" s="36">
        <f t="shared" si="1065"/>
        <v>0.15482638888885594</v>
      </c>
      <c r="AL1513" s="35">
        <f t="shared" si="1066"/>
        <v>0.15924999999996611</v>
      </c>
      <c r="AM1513" s="35">
        <f t="shared" si="1067"/>
        <v>0.16367361111107628</v>
      </c>
      <c r="AN1513" s="35">
        <f t="shared" si="1068"/>
        <v>0.16809722222218645</v>
      </c>
      <c r="AO1513" s="35">
        <f t="shared" si="1069"/>
        <v>0.17252083333329662</v>
      </c>
      <c r="AP1513" s="36">
        <f t="shared" si="1070"/>
        <v>0.1769444444444068</v>
      </c>
      <c r="AQ1513" s="35">
        <f t="shared" si="1071"/>
        <v>0.18136805555551697</v>
      </c>
      <c r="AR1513" s="35">
        <f t="shared" si="1072"/>
        <v>0.18579166666662714</v>
      </c>
      <c r="AS1513" s="38">
        <f t="shared" si="1073"/>
        <v>0.18665427083329361</v>
      </c>
      <c r="AU1513" s="33">
        <v>4.4236111111101697E-3</v>
      </c>
    </row>
    <row r="1514" spans="1:47">
      <c r="A1514" s="33">
        <v>4.4247685185175899E-3</v>
      </c>
      <c r="B1514" s="34">
        <v>4.4247685185175899E-3</v>
      </c>
      <c r="C1514" s="35">
        <f t="shared" si="1074"/>
        <v>8.8495370370351798E-3</v>
      </c>
      <c r="D1514" s="35">
        <f t="shared" si="1032"/>
        <v>1.3274305555552771E-2</v>
      </c>
      <c r="E1514" s="35">
        <f t="shared" si="1033"/>
        <v>1.769907407407036E-2</v>
      </c>
      <c r="F1514" s="36">
        <f t="shared" si="1034"/>
        <v>2.2123842592587949E-2</v>
      </c>
      <c r="G1514" s="35">
        <f t="shared" si="1035"/>
        <v>2.6548611111105541E-2</v>
      </c>
      <c r="H1514" s="35">
        <f t="shared" si="1036"/>
        <v>3.097337962962313E-2</v>
      </c>
      <c r="I1514" s="35">
        <f t="shared" si="1037"/>
        <v>3.5398148148140719E-2</v>
      </c>
      <c r="J1514" s="35">
        <f t="shared" si="1038"/>
        <v>3.9822916666658312E-2</v>
      </c>
      <c r="K1514" s="36">
        <f t="shared" si="1039"/>
        <v>4.4247685185175897E-2</v>
      </c>
      <c r="L1514" s="35">
        <f t="shared" si="1040"/>
        <v>4.867245370369349E-2</v>
      </c>
      <c r="M1514" s="35">
        <f t="shared" si="1041"/>
        <v>5.3097222222211082E-2</v>
      </c>
      <c r="N1514" s="35">
        <f t="shared" si="1042"/>
        <v>5.7521990740728668E-2</v>
      </c>
      <c r="O1514" s="35">
        <f t="shared" si="1043"/>
        <v>6.194675925924626E-2</v>
      </c>
      <c r="P1514" s="36">
        <f t="shared" si="1044"/>
        <v>6.6371527777763853E-2</v>
      </c>
      <c r="Q1514" s="35">
        <f t="shared" si="1045"/>
        <v>7.0796296296281438E-2</v>
      </c>
      <c r="R1514" s="35">
        <f t="shared" si="1046"/>
        <v>7.5221064814799024E-2</v>
      </c>
      <c r="S1514" s="35">
        <f t="shared" si="1047"/>
        <v>7.9645833333316624E-2</v>
      </c>
      <c r="T1514" s="35">
        <f t="shared" si="1048"/>
        <v>8.4070601851834209E-2</v>
      </c>
      <c r="U1514" s="36">
        <f t="shared" si="1049"/>
        <v>8.8495370370351795E-2</v>
      </c>
      <c r="V1514" s="35">
        <f t="shared" si="1050"/>
        <v>9.2920138888869394E-2</v>
      </c>
      <c r="W1514" s="37">
        <f t="shared" si="1051"/>
        <v>9.3340491898128555E-2</v>
      </c>
      <c r="X1514" s="35">
        <f t="shared" si="1052"/>
        <v>9.734490740738698E-2</v>
      </c>
      <c r="Y1514" s="35">
        <f t="shared" si="1053"/>
        <v>0.10176967592590457</v>
      </c>
      <c r="Z1514" s="35">
        <f t="shared" si="1054"/>
        <v>0.10619444444442216</v>
      </c>
      <c r="AA1514" s="36">
        <f t="shared" si="1055"/>
        <v>0.11061921296293975</v>
      </c>
      <c r="AB1514" s="35">
        <f t="shared" si="1056"/>
        <v>0.11504398148145734</v>
      </c>
      <c r="AC1514" s="35">
        <f t="shared" si="1057"/>
        <v>0.11946874999997492</v>
      </c>
      <c r="AD1514" s="35">
        <f t="shared" si="1058"/>
        <v>0.12389351851849252</v>
      </c>
      <c r="AE1514" s="35">
        <f t="shared" si="1059"/>
        <v>0.12831828703701012</v>
      </c>
      <c r="AF1514" s="36">
        <f t="shared" si="1060"/>
        <v>0.13274305555552771</v>
      </c>
      <c r="AG1514" s="35">
        <f t="shared" si="1061"/>
        <v>0.13716782407404529</v>
      </c>
      <c r="AH1514" s="35">
        <f t="shared" si="1062"/>
        <v>0.14159259259256288</v>
      </c>
      <c r="AI1514" s="35">
        <f t="shared" si="1063"/>
        <v>0.14601736111108046</v>
      </c>
      <c r="AJ1514" s="35">
        <f t="shared" si="1064"/>
        <v>0.15044212962959805</v>
      </c>
      <c r="AK1514" s="36">
        <f t="shared" si="1065"/>
        <v>0.15486689814811563</v>
      </c>
      <c r="AL1514" s="35">
        <f t="shared" si="1066"/>
        <v>0.15929166666663325</v>
      </c>
      <c r="AM1514" s="35">
        <f t="shared" si="1067"/>
        <v>0.16371643518515083</v>
      </c>
      <c r="AN1514" s="35">
        <f t="shared" si="1068"/>
        <v>0.16814120370366842</v>
      </c>
      <c r="AO1514" s="35">
        <f t="shared" si="1069"/>
        <v>0.172565972222186</v>
      </c>
      <c r="AP1514" s="36">
        <f t="shared" si="1070"/>
        <v>0.17699074074070359</v>
      </c>
      <c r="AQ1514" s="35">
        <f t="shared" si="1071"/>
        <v>0.18141550925922117</v>
      </c>
      <c r="AR1514" s="35">
        <f t="shared" si="1072"/>
        <v>0.18584027777773879</v>
      </c>
      <c r="AS1514" s="38">
        <f t="shared" si="1073"/>
        <v>0.1867031076388497</v>
      </c>
      <c r="AU1514" s="33">
        <v>4.4247685185175899E-3</v>
      </c>
    </row>
    <row r="1515" spans="1:47">
      <c r="A1515" s="33">
        <v>4.4259259259249997E-3</v>
      </c>
      <c r="B1515" s="34">
        <v>4.4259259259249997E-3</v>
      </c>
      <c r="C1515" s="35">
        <f t="shared" si="1074"/>
        <v>8.8518518518499994E-3</v>
      </c>
      <c r="D1515" s="35">
        <f t="shared" si="1032"/>
        <v>1.3277777777774998E-2</v>
      </c>
      <c r="E1515" s="35">
        <f t="shared" si="1033"/>
        <v>1.7703703703699999E-2</v>
      </c>
      <c r="F1515" s="36">
        <f t="shared" si="1034"/>
        <v>2.2129629629624999E-2</v>
      </c>
      <c r="G1515" s="35">
        <f t="shared" si="1035"/>
        <v>2.6555555555549996E-2</v>
      </c>
      <c r="H1515" s="35">
        <f t="shared" si="1036"/>
        <v>3.0981481481474997E-2</v>
      </c>
      <c r="I1515" s="35">
        <f t="shared" si="1037"/>
        <v>3.5407407407399998E-2</v>
      </c>
      <c r="J1515" s="35">
        <f t="shared" si="1038"/>
        <v>3.9833333333324998E-2</v>
      </c>
      <c r="K1515" s="36">
        <f t="shared" si="1039"/>
        <v>4.4259259259249999E-2</v>
      </c>
      <c r="L1515" s="35">
        <f t="shared" si="1040"/>
        <v>4.8685185185174999E-2</v>
      </c>
      <c r="M1515" s="35">
        <f t="shared" si="1041"/>
        <v>5.3111111111099993E-2</v>
      </c>
      <c r="N1515" s="35">
        <f t="shared" si="1042"/>
        <v>5.7537037037024993E-2</v>
      </c>
      <c r="O1515" s="35">
        <f t="shared" si="1043"/>
        <v>6.1962962962949994E-2</v>
      </c>
      <c r="P1515" s="36">
        <f t="shared" si="1044"/>
        <v>6.6388888888874995E-2</v>
      </c>
      <c r="Q1515" s="35">
        <f t="shared" si="1045"/>
        <v>7.0814814814799995E-2</v>
      </c>
      <c r="R1515" s="35">
        <f t="shared" si="1046"/>
        <v>7.5240740740724996E-2</v>
      </c>
      <c r="S1515" s="35">
        <f t="shared" si="1047"/>
        <v>7.9666666666649996E-2</v>
      </c>
      <c r="T1515" s="35">
        <f t="shared" si="1048"/>
        <v>8.4092592592574997E-2</v>
      </c>
      <c r="U1515" s="36">
        <f t="shared" si="1049"/>
        <v>8.8518518518499997E-2</v>
      </c>
      <c r="V1515" s="35">
        <f t="shared" si="1050"/>
        <v>9.2944444444424998E-2</v>
      </c>
      <c r="W1515" s="37">
        <f t="shared" si="1051"/>
        <v>9.3364907407387857E-2</v>
      </c>
      <c r="X1515" s="35">
        <f t="shared" si="1052"/>
        <v>9.7370370370349998E-2</v>
      </c>
      <c r="Y1515" s="35">
        <f t="shared" si="1053"/>
        <v>0.101796296296275</v>
      </c>
      <c r="Z1515" s="35">
        <f t="shared" si="1054"/>
        <v>0.10622222222219999</v>
      </c>
      <c r="AA1515" s="36">
        <f t="shared" si="1055"/>
        <v>0.11064814814812499</v>
      </c>
      <c r="AB1515" s="35">
        <f t="shared" si="1056"/>
        <v>0.11507407407404999</v>
      </c>
      <c r="AC1515" s="35">
        <f t="shared" si="1057"/>
        <v>0.11949999999997499</v>
      </c>
      <c r="AD1515" s="35">
        <f t="shared" si="1058"/>
        <v>0.12392592592589999</v>
      </c>
      <c r="AE1515" s="35">
        <f t="shared" si="1059"/>
        <v>0.12835185185182499</v>
      </c>
      <c r="AF1515" s="36">
        <f t="shared" si="1060"/>
        <v>0.13277777777774999</v>
      </c>
      <c r="AG1515" s="35">
        <f t="shared" si="1061"/>
        <v>0.13720370370367499</v>
      </c>
      <c r="AH1515" s="35">
        <f t="shared" si="1062"/>
        <v>0.14162962962959999</v>
      </c>
      <c r="AI1515" s="35">
        <f t="shared" si="1063"/>
        <v>0.14605555555552499</v>
      </c>
      <c r="AJ1515" s="35">
        <f t="shared" si="1064"/>
        <v>0.15048148148144999</v>
      </c>
      <c r="AK1515" s="36">
        <f t="shared" si="1065"/>
        <v>0.15490740740737499</v>
      </c>
      <c r="AL1515" s="35">
        <f t="shared" si="1066"/>
        <v>0.15933333333329999</v>
      </c>
      <c r="AM1515" s="35">
        <f t="shared" si="1067"/>
        <v>0.16375925925922499</v>
      </c>
      <c r="AN1515" s="35">
        <f t="shared" si="1068"/>
        <v>0.16818518518514999</v>
      </c>
      <c r="AO1515" s="35">
        <f t="shared" si="1069"/>
        <v>0.17261111111107499</v>
      </c>
      <c r="AP1515" s="36">
        <f t="shared" si="1070"/>
        <v>0.17703703703699999</v>
      </c>
      <c r="AQ1515" s="35">
        <f t="shared" si="1071"/>
        <v>0.181462962962925</v>
      </c>
      <c r="AR1515" s="35">
        <f t="shared" si="1072"/>
        <v>0.18588888888885</v>
      </c>
      <c r="AS1515" s="38">
        <f t="shared" si="1073"/>
        <v>0.18675194444440538</v>
      </c>
      <c r="AU1515" s="33">
        <v>4.4259259259249997E-3</v>
      </c>
    </row>
    <row r="1516" spans="1:47">
      <c r="A1516" s="33">
        <v>4.4270833333323904E-3</v>
      </c>
      <c r="B1516" s="34">
        <v>4.4270833333323904E-3</v>
      </c>
      <c r="C1516" s="35">
        <f t="shared" si="1074"/>
        <v>8.8541666666647808E-3</v>
      </c>
      <c r="D1516" s="35">
        <f t="shared" si="1032"/>
        <v>1.328124999999717E-2</v>
      </c>
      <c r="E1516" s="35">
        <f t="shared" si="1033"/>
        <v>1.7708333333329562E-2</v>
      </c>
      <c r="F1516" s="36">
        <f t="shared" si="1034"/>
        <v>2.2135416666661953E-2</v>
      </c>
      <c r="G1516" s="35">
        <f t="shared" si="1035"/>
        <v>2.6562499999994341E-2</v>
      </c>
      <c r="H1516" s="35">
        <f t="shared" si="1036"/>
        <v>3.0989583333326732E-2</v>
      </c>
      <c r="I1516" s="35">
        <f t="shared" si="1037"/>
        <v>3.5416666666659123E-2</v>
      </c>
      <c r="J1516" s="35">
        <f t="shared" si="1038"/>
        <v>3.9843749999991511E-2</v>
      </c>
      <c r="K1516" s="36">
        <f t="shared" si="1039"/>
        <v>4.4270833333323906E-2</v>
      </c>
      <c r="L1516" s="35">
        <f t="shared" si="1040"/>
        <v>4.8697916666656293E-2</v>
      </c>
      <c r="M1516" s="35">
        <f t="shared" si="1041"/>
        <v>5.3124999999988681E-2</v>
      </c>
      <c r="N1516" s="35">
        <f t="shared" si="1042"/>
        <v>5.7552083333321076E-2</v>
      </c>
      <c r="O1516" s="35">
        <f t="shared" si="1043"/>
        <v>6.1979166666653464E-2</v>
      </c>
      <c r="P1516" s="36">
        <f t="shared" si="1044"/>
        <v>6.6406249999985859E-2</v>
      </c>
      <c r="Q1516" s="35">
        <f t="shared" si="1045"/>
        <v>7.0833333333318246E-2</v>
      </c>
      <c r="R1516" s="35">
        <f t="shared" si="1046"/>
        <v>7.5260416666650634E-2</v>
      </c>
      <c r="S1516" s="35">
        <f t="shared" si="1047"/>
        <v>7.9687499999983022E-2</v>
      </c>
      <c r="T1516" s="35">
        <f t="shared" si="1048"/>
        <v>8.4114583333315424E-2</v>
      </c>
      <c r="U1516" s="36">
        <f t="shared" si="1049"/>
        <v>8.8541666666647811E-2</v>
      </c>
      <c r="V1516" s="35">
        <f t="shared" si="1050"/>
        <v>9.2968749999980199E-2</v>
      </c>
      <c r="W1516" s="37">
        <f t="shared" si="1051"/>
        <v>9.3389322916646769E-2</v>
      </c>
      <c r="X1516" s="35">
        <f t="shared" si="1052"/>
        <v>9.7395833333312587E-2</v>
      </c>
      <c r="Y1516" s="35">
        <f t="shared" si="1053"/>
        <v>0.10182291666664497</v>
      </c>
      <c r="Z1516" s="35">
        <f t="shared" si="1054"/>
        <v>0.10624999999997736</v>
      </c>
      <c r="AA1516" s="36">
        <f t="shared" si="1055"/>
        <v>0.11067708333330976</v>
      </c>
      <c r="AB1516" s="35">
        <f t="shared" si="1056"/>
        <v>0.11510416666664215</v>
      </c>
      <c r="AC1516" s="35">
        <f t="shared" si="1057"/>
        <v>0.11953124999997454</v>
      </c>
      <c r="AD1516" s="35">
        <f t="shared" si="1058"/>
        <v>0.12395833333330693</v>
      </c>
      <c r="AE1516" s="35">
        <f t="shared" si="1059"/>
        <v>0.12838541666663933</v>
      </c>
      <c r="AF1516" s="36">
        <f t="shared" si="1060"/>
        <v>0.13281249999997172</v>
      </c>
      <c r="AG1516" s="35">
        <f t="shared" si="1061"/>
        <v>0.1372395833333041</v>
      </c>
      <c r="AH1516" s="35">
        <f t="shared" si="1062"/>
        <v>0.14166666666663649</v>
      </c>
      <c r="AI1516" s="35">
        <f t="shared" si="1063"/>
        <v>0.14609374999996888</v>
      </c>
      <c r="AJ1516" s="35">
        <f t="shared" si="1064"/>
        <v>0.15052083333330127</v>
      </c>
      <c r="AK1516" s="36">
        <f t="shared" si="1065"/>
        <v>0.15494791666663366</v>
      </c>
      <c r="AL1516" s="35">
        <f t="shared" si="1066"/>
        <v>0.15937499999996604</v>
      </c>
      <c r="AM1516" s="35">
        <f t="shared" si="1067"/>
        <v>0.16380208333329843</v>
      </c>
      <c r="AN1516" s="35">
        <f t="shared" si="1068"/>
        <v>0.16822916666663085</v>
      </c>
      <c r="AO1516" s="35">
        <f t="shared" si="1069"/>
        <v>0.17265624999996323</v>
      </c>
      <c r="AP1516" s="36">
        <f t="shared" si="1070"/>
        <v>0.17708333333329562</v>
      </c>
      <c r="AQ1516" s="35">
        <f t="shared" si="1071"/>
        <v>0.18151041666662801</v>
      </c>
      <c r="AR1516" s="35">
        <f t="shared" si="1072"/>
        <v>0.1859374999999604</v>
      </c>
      <c r="AS1516" s="38">
        <f t="shared" si="1073"/>
        <v>0.18680078124996022</v>
      </c>
      <c r="AU1516" s="33">
        <v>4.4270833333323904E-3</v>
      </c>
    </row>
    <row r="1517" spans="1:47">
      <c r="A1517" s="33">
        <v>4.4282407407398097E-3</v>
      </c>
      <c r="B1517" s="34">
        <v>4.4282407407398097E-3</v>
      </c>
      <c r="C1517" s="35">
        <f t="shared" si="1074"/>
        <v>8.8564814814796194E-3</v>
      </c>
      <c r="D1517" s="35">
        <f t="shared" si="1032"/>
        <v>1.3284722222219429E-2</v>
      </c>
      <c r="E1517" s="35">
        <f t="shared" si="1033"/>
        <v>1.7712962962959239E-2</v>
      </c>
      <c r="F1517" s="36">
        <f t="shared" si="1034"/>
        <v>2.2141203703699049E-2</v>
      </c>
      <c r="G1517" s="35">
        <f t="shared" si="1035"/>
        <v>2.6569444444438858E-2</v>
      </c>
      <c r="H1517" s="35">
        <f t="shared" si="1036"/>
        <v>3.0997685185178668E-2</v>
      </c>
      <c r="I1517" s="35">
        <f t="shared" si="1037"/>
        <v>3.5425925925918478E-2</v>
      </c>
      <c r="J1517" s="35">
        <f t="shared" si="1038"/>
        <v>3.9854166666658287E-2</v>
      </c>
      <c r="K1517" s="36">
        <f t="shared" si="1039"/>
        <v>4.4282407407398097E-2</v>
      </c>
      <c r="L1517" s="35">
        <f t="shared" si="1040"/>
        <v>4.8710648148137907E-2</v>
      </c>
      <c r="M1517" s="35">
        <f t="shared" si="1041"/>
        <v>5.3138888888877717E-2</v>
      </c>
      <c r="N1517" s="35">
        <f t="shared" si="1042"/>
        <v>5.7567129629617526E-2</v>
      </c>
      <c r="O1517" s="35">
        <f t="shared" si="1043"/>
        <v>6.1995370370357336E-2</v>
      </c>
      <c r="P1517" s="36">
        <f t="shared" si="1044"/>
        <v>6.6423611111097153E-2</v>
      </c>
      <c r="Q1517" s="35">
        <f t="shared" si="1045"/>
        <v>7.0851851851836956E-2</v>
      </c>
      <c r="R1517" s="35">
        <f t="shared" si="1046"/>
        <v>7.5280092592576758E-2</v>
      </c>
      <c r="S1517" s="35">
        <f t="shared" si="1047"/>
        <v>7.9708333333316575E-2</v>
      </c>
      <c r="T1517" s="35">
        <f t="shared" si="1048"/>
        <v>8.4136574074056392E-2</v>
      </c>
      <c r="U1517" s="36">
        <f t="shared" si="1049"/>
        <v>8.8564814814796194E-2</v>
      </c>
      <c r="V1517" s="35">
        <f t="shared" si="1050"/>
        <v>9.2993055555535997E-2</v>
      </c>
      <c r="W1517" s="37">
        <f t="shared" si="1051"/>
        <v>9.3413738425906279E-2</v>
      </c>
      <c r="X1517" s="35">
        <f t="shared" si="1052"/>
        <v>9.7421296296275814E-2</v>
      </c>
      <c r="Y1517" s="35">
        <f t="shared" si="1053"/>
        <v>0.10184953703701563</v>
      </c>
      <c r="Z1517" s="35">
        <f t="shared" si="1054"/>
        <v>0.10627777777775543</v>
      </c>
      <c r="AA1517" s="36">
        <f t="shared" si="1055"/>
        <v>0.11070601851849524</v>
      </c>
      <c r="AB1517" s="35">
        <f t="shared" si="1056"/>
        <v>0.11513425925923505</v>
      </c>
      <c r="AC1517" s="35">
        <f t="shared" si="1057"/>
        <v>0.11956249999997487</v>
      </c>
      <c r="AD1517" s="35">
        <f t="shared" si="1058"/>
        <v>0.12399074074071467</v>
      </c>
      <c r="AE1517" s="35">
        <f t="shared" si="1059"/>
        <v>0.12841898148145448</v>
      </c>
      <c r="AF1517" s="36">
        <f t="shared" si="1060"/>
        <v>0.13284722222219431</v>
      </c>
      <c r="AG1517" s="35">
        <f t="shared" si="1061"/>
        <v>0.13727546296293411</v>
      </c>
      <c r="AH1517" s="35">
        <f t="shared" si="1062"/>
        <v>0.14170370370367391</v>
      </c>
      <c r="AI1517" s="35">
        <f t="shared" si="1063"/>
        <v>0.14613194444441371</v>
      </c>
      <c r="AJ1517" s="35">
        <f t="shared" si="1064"/>
        <v>0.15056018518515352</v>
      </c>
      <c r="AK1517" s="36">
        <f t="shared" si="1065"/>
        <v>0.15498842592589335</v>
      </c>
      <c r="AL1517" s="35">
        <f t="shared" si="1066"/>
        <v>0.15941666666663315</v>
      </c>
      <c r="AM1517" s="35">
        <f t="shared" si="1067"/>
        <v>0.16384490740737295</v>
      </c>
      <c r="AN1517" s="35">
        <f t="shared" si="1068"/>
        <v>0.16827314814811278</v>
      </c>
      <c r="AO1517" s="35">
        <f t="shared" si="1069"/>
        <v>0.17270138888885259</v>
      </c>
      <c r="AP1517" s="36">
        <f t="shared" si="1070"/>
        <v>0.17712962962959239</v>
      </c>
      <c r="AQ1517" s="35">
        <f t="shared" si="1071"/>
        <v>0.18155787037033219</v>
      </c>
      <c r="AR1517" s="35">
        <f t="shared" si="1072"/>
        <v>0.18598611111107199</v>
      </c>
      <c r="AS1517" s="38">
        <f t="shared" si="1073"/>
        <v>0.18684961805551628</v>
      </c>
      <c r="AU1517" s="33">
        <v>4.4282407407398097E-3</v>
      </c>
    </row>
    <row r="1518" spans="1:47">
      <c r="A1518" s="33">
        <v>4.4293981481472204E-3</v>
      </c>
      <c r="B1518" s="34">
        <v>4.4293981481472204E-3</v>
      </c>
      <c r="C1518" s="35">
        <f t="shared" si="1074"/>
        <v>8.8587962962944408E-3</v>
      </c>
      <c r="D1518" s="35">
        <f t="shared" si="1032"/>
        <v>1.328819444444166E-2</v>
      </c>
      <c r="E1518" s="35">
        <f t="shared" si="1033"/>
        <v>1.7717592592588882E-2</v>
      </c>
      <c r="F1518" s="36">
        <f t="shared" si="1034"/>
        <v>2.2146990740736103E-2</v>
      </c>
      <c r="G1518" s="35">
        <f t="shared" si="1035"/>
        <v>2.6576388888883321E-2</v>
      </c>
      <c r="H1518" s="35">
        <f t="shared" si="1036"/>
        <v>3.1005787037030542E-2</v>
      </c>
      <c r="I1518" s="35">
        <f t="shared" si="1037"/>
        <v>3.5435185185177763E-2</v>
      </c>
      <c r="J1518" s="35">
        <f t="shared" si="1038"/>
        <v>3.9864583333324981E-2</v>
      </c>
      <c r="K1518" s="36">
        <f t="shared" si="1039"/>
        <v>4.4293981481472205E-2</v>
      </c>
      <c r="L1518" s="35">
        <f t="shared" si="1040"/>
        <v>4.8723379629619423E-2</v>
      </c>
      <c r="M1518" s="35">
        <f t="shared" si="1041"/>
        <v>5.3152777777766641E-2</v>
      </c>
      <c r="N1518" s="35">
        <f t="shared" si="1042"/>
        <v>5.7582175925913866E-2</v>
      </c>
      <c r="O1518" s="35">
        <f t="shared" si="1043"/>
        <v>6.2011574074061084E-2</v>
      </c>
      <c r="P1518" s="36">
        <f t="shared" si="1044"/>
        <v>6.6440972222208308E-2</v>
      </c>
      <c r="Q1518" s="35">
        <f t="shared" si="1045"/>
        <v>7.0870370370355526E-2</v>
      </c>
      <c r="R1518" s="35">
        <f t="shared" si="1046"/>
        <v>7.5299768518502744E-2</v>
      </c>
      <c r="S1518" s="35">
        <f t="shared" si="1047"/>
        <v>7.9729166666649962E-2</v>
      </c>
      <c r="T1518" s="35">
        <f t="shared" si="1048"/>
        <v>8.4158564814797193E-2</v>
      </c>
      <c r="U1518" s="36">
        <f t="shared" si="1049"/>
        <v>8.8587962962944411E-2</v>
      </c>
      <c r="V1518" s="35">
        <f t="shared" si="1050"/>
        <v>9.3017361111091629E-2</v>
      </c>
      <c r="W1518" s="37">
        <f t="shared" si="1051"/>
        <v>9.3438153935165608E-2</v>
      </c>
      <c r="X1518" s="35">
        <f t="shared" si="1052"/>
        <v>9.7446759259238847E-2</v>
      </c>
      <c r="Y1518" s="35">
        <f t="shared" si="1053"/>
        <v>0.10187615740738606</v>
      </c>
      <c r="Z1518" s="35">
        <f t="shared" si="1054"/>
        <v>0.10630555555553328</v>
      </c>
      <c r="AA1518" s="36">
        <f t="shared" si="1055"/>
        <v>0.11073495370368051</v>
      </c>
      <c r="AB1518" s="35">
        <f t="shared" si="1056"/>
        <v>0.11516435185182773</v>
      </c>
      <c r="AC1518" s="35">
        <f t="shared" si="1057"/>
        <v>0.11959374999997495</v>
      </c>
      <c r="AD1518" s="35">
        <f t="shared" si="1058"/>
        <v>0.12402314814812217</v>
      </c>
      <c r="AE1518" s="35">
        <f t="shared" si="1059"/>
        <v>0.1284525462962694</v>
      </c>
      <c r="AF1518" s="36">
        <f t="shared" si="1060"/>
        <v>0.13288194444441662</v>
      </c>
      <c r="AG1518" s="35">
        <f t="shared" si="1061"/>
        <v>0.13731134259256383</v>
      </c>
      <c r="AH1518" s="35">
        <f t="shared" si="1062"/>
        <v>0.14174074074071105</v>
      </c>
      <c r="AI1518" s="35">
        <f t="shared" si="1063"/>
        <v>0.14617013888885827</v>
      </c>
      <c r="AJ1518" s="35">
        <f t="shared" si="1064"/>
        <v>0.15059953703700549</v>
      </c>
      <c r="AK1518" s="36">
        <f t="shared" si="1065"/>
        <v>0.15502893518515271</v>
      </c>
      <c r="AL1518" s="35">
        <f t="shared" si="1066"/>
        <v>0.15945833333329992</v>
      </c>
      <c r="AM1518" s="35">
        <f t="shared" si="1067"/>
        <v>0.16388773148144714</v>
      </c>
      <c r="AN1518" s="35">
        <f t="shared" si="1068"/>
        <v>0.16831712962959439</v>
      </c>
      <c r="AO1518" s="35">
        <f t="shared" si="1069"/>
        <v>0.1727465277777416</v>
      </c>
      <c r="AP1518" s="36">
        <f t="shared" si="1070"/>
        <v>0.17717592592588882</v>
      </c>
      <c r="AQ1518" s="35">
        <f t="shared" si="1071"/>
        <v>0.18160532407403604</v>
      </c>
      <c r="AR1518" s="35">
        <f t="shared" si="1072"/>
        <v>0.18603472222218326</v>
      </c>
      <c r="AS1518" s="38">
        <f t="shared" si="1073"/>
        <v>0.18689845486107196</v>
      </c>
      <c r="AU1518" s="33">
        <v>4.4293981481472204E-3</v>
      </c>
    </row>
    <row r="1519" spans="1:47">
      <c r="A1519" s="33">
        <v>4.4305555555546198E-3</v>
      </c>
      <c r="B1519" s="34">
        <v>4.4305555555546198E-3</v>
      </c>
      <c r="C1519" s="35">
        <f t="shared" si="1074"/>
        <v>8.8611111111092395E-3</v>
      </c>
      <c r="D1519" s="35">
        <f t="shared" si="1032"/>
        <v>1.329166666666386E-2</v>
      </c>
      <c r="E1519" s="35">
        <f t="shared" si="1033"/>
        <v>1.7722222222218479E-2</v>
      </c>
      <c r="F1519" s="36">
        <f t="shared" si="1034"/>
        <v>2.2152777777773098E-2</v>
      </c>
      <c r="G1519" s="35">
        <f t="shared" si="1035"/>
        <v>2.658333333332772E-2</v>
      </c>
      <c r="H1519" s="35">
        <f t="shared" si="1036"/>
        <v>3.1013888888882339E-2</v>
      </c>
      <c r="I1519" s="35">
        <f t="shared" si="1037"/>
        <v>3.5444444444436958E-2</v>
      </c>
      <c r="J1519" s="35">
        <f t="shared" si="1038"/>
        <v>3.9874999999991577E-2</v>
      </c>
      <c r="K1519" s="36">
        <f t="shared" si="1039"/>
        <v>4.4305555555546196E-2</v>
      </c>
      <c r="L1519" s="35">
        <f t="shared" si="1040"/>
        <v>4.8736111111100815E-2</v>
      </c>
      <c r="M1519" s="35">
        <f t="shared" si="1041"/>
        <v>5.316666666665544E-2</v>
      </c>
      <c r="N1519" s="35">
        <f t="shared" si="1042"/>
        <v>5.7597222222210059E-2</v>
      </c>
      <c r="O1519" s="35">
        <f t="shared" si="1043"/>
        <v>6.2027777777764678E-2</v>
      </c>
      <c r="P1519" s="36">
        <f t="shared" si="1044"/>
        <v>6.6458333333319297E-2</v>
      </c>
      <c r="Q1519" s="35">
        <f t="shared" si="1045"/>
        <v>7.0888888888873916E-2</v>
      </c>
      <c r="R1519" s="35">
        <f t="shared" si="1046"/>
        <v>7.5319444444428535E-2</v>
      </c>
      <c r="S1519" s="35">
        <f t="shared" si="1047"/>
        <v>7.9749999999983154E-2</v>
      </c>
      <c r="T1519" s="35">
        <f t="shared" si="1048"/>
        <v>8.4180555555537773E-2</v>
      </c>
      <c r="U1519" s="36">
        <f t="shared" si="1049"/>
        <v>8.8611111111092392E-2</v>
      </c>
      <c r="V1519" s="35">
        <f t="shared" si="1050"/>
        <v>9.304166666664701E-2</v>
      </c>
      <c r="W1519" s="37">
        <f t="shared" si="1051"/>
        <v>9.3462569444424701E-2</v>
      </c>
      <c r="X1519" s="35">
        <f t="shared" si="1052"/>
        <v>9.7472222222201629E-2</v>
      </c>
      <c r="Y1519" s="35">
        <f t="shared" si="1053"/>
        <v>0.10190277777775625</v>
      </c>
      <c r="Z1519" s="35">
        <f t="shared" si="1054"/>
        <v>0.10633333333331088</v>
      </c>
      <c r="AA1519" s="36">
        <f t="shared" si="1055"/>
        <v>0.1107638888888655</v>
      </c>
      <c r="AB1519" s="35">
        <f t="shared" si="1056"/>
        <v>0.11519444444442012</v>
      </c>
      <c r="AC1519" s="35">
        <f t="shared" si="1057"/>
        <v>0.11962499999997474</v>
      </c>
      <c r="AD1519" s="35">
        <f t="shared" si="1058"/>
        <v>0.12405555555552936</v>
      </c>
      <c r="AE1519" s="35">
        <f t="shared" si="1059"/>
        <v>0.12848611111108396</v>
      </c>
      <c r="AF1519" s="36">
        <f t="shared" si="1060"/>
        <v>0.13291666666663859</v>
      </c>
      <c r="AG1519" s="35">
        <f t="shared" si="1061"/>
        <v>0.1373472222221932</v>
      </c>
      <c r="AH1519" s="35">
        <f t="shared" si="1062"/>
        <v>0.14177777777774783</v>
      </c>
      <c r="AI1519" s="35">
        <f t="shared" si="1063"/>
        <v>0.14620833333330246</v>
      </c>
      <c r="AJ1519" s="35">
        <f t="shared" si="1064"/>
        <v>0.15063888888885707</v>
      </c>
      <c r="AK1519" s="36">
        <f t="shared" si="1065"/>
        <v>0.1550694444444117</v>
      </c>
      <c r="AL1519" s="35">
        <f t="shared" si="1066"/>
        <v>0.15949999999996631</v>
      </c>
      <c r="AM1519" s="35">
        <f t="shared" si="1067"/>
        <v>0.16393055555552094</v>
      </c>
      <c r="AN1519" s="35">
        <f t="shared" si="1068"/>
        <v>0.16836111111107555</v>
      </c>
      <c r="AO1519" s="35">
        <f t="shared" si="1069"/>
        <v>0.17279166666663018</v>
      </c>
      <c r="AP1519" s="36">
        <f t="shared" si="1070"/>
        <v>0.17722222222218478</v>
      </c>
      <c r="AQ1519" s="35">
        <f t="shared" si="1071"/>
        <v>0.18165277777773942</v>
      </c>
      <c r="AR1519" s="35">
        <f t="shared" si="1072"/>
        <v>0.18608333333329402</v>
      </c>
      <c r="AS1519" s="38">
        <f t="shared" si="1073"/>
        <v>0.18694729166662719</v>
      </c>
      <c r="AU1519" s="33">
        <v>4.4305555555546198E-3</v>
      </c>
    </row>
    <row r="1520" spans="1:47">
      <c r="A1520" s="33">
        <v>4.4317129629620304E-3</v>
      </c>
      <c r="B1520" s="34">
        <v>4.4317129629620304E-3</v>
      </c>
      <c r="C1520" s="35">
        <f t="shared" si="1074"/>
        <v>8.8634259259240608E-3</v>
      </c>
      <c r="D1520" s="35">
        <f t="shared" si="1032"/>
        <v>1.3295138888886091E-2</v>
      </c>
      <c r="E1520" s="35">
        <f t="shared" si="1033"/>
        <v>1.7726851851848122E-2</v>
      </c>
      <c r="F1520" s="36">
        <f t="shared" si="1034"/>
        <v>2.2158564814810152E-2</v>
      </c>
      <c r="G1520" s="35">
        <f t="shared" si="1035"/>
        <v>2.6590277777772182E-2</v>
      </c>
      <c r="H1520" s="35">
        <f t="shared" si="1036"/>
        <v>3.1021990740734213E-2</v>
      </c>
      <c r="I1520" s="35">
        <f t="shared" si="1037"/>
        <v>3.5453703703696243E-2</v>
      </c>
      <c r="J1520" s="35">
        <f t="shared" si="1038"/>
        <v>3.9885416666658277E-2</v>
      </c>
      <c r="K1520" s="36">
        <f t="shared" si="1039"/>
        <v>4.4317129629620304E-2</v>
      </c>
      <c r="L1520" s="35">
        <f t="shared" si="1040"/>
        <v>4.8748842592582331E-2</v>
      </c>
      <c r="M1520" s="35">
        <f t="shared" si="1041"/>
        <v>5.3180555555544365E-2</v>
      </c>
      <c r="N1520" s="35">
        <f t="shared" si="1042"/>
        <v>5.7612268518506399E-2</v>
      </c>
      <c r="O1520" s="35">
        <f t="shared" si="1043"/>
        <v>6.2043981481468426E-2</v>
      </c>
      <c r="P1520" s="36">
        <f t="shared" si="1044"/>
        <v>6.6475694444430453E-2</v>
      </c>
      <c r="Q1520" s="35">
        <f t="shared" si="1045"/>
        <v>7.0907407407392486E-2</v>
      </c>
      <c r="R1520" s="35">
        <f t="shared" si="1046"/>
        <v>7.533912037035452E-2</v>
      </c>
      <c r="S1520" s="35">
        <f t="shared" si="1047"/>
        <v>7.9770833333316554E-2</v>
      </c>
      <c r="T1520" s="35">
        <f t="shared" si="1048"/>
        <v>8.4202546296278574E-2</v>
      </c>
      <c r="U1520" s="36">
        <f t="shared" si="1049"/>
        <v>8.8634259259240608E-2</v>
      </c>
      <c r="V1520" s="35">
        <f t="shared" si="1050"/>
        <v>9.3065972222202642E-2</v>
      </c>
      <c r="W1520" s="37">
        <f t="shared" si="1051"/>
        <v>9.348698495368403E-2</v>
      </c>
      <c r="X1520" s="35">
        <f t="shared" si="1052"/>
        <v>9.7497685185164662E-2</v>
      </c>
      <c r="Y1520" s="35">
        <f t="shared" si="1053"/>
        <v>0.1019293981481267</v>
      </c>
      <c r="Z1520" s="35">
        <f t="shared" si="1054"/>
        <v>0.10636111111108873</v>
      </c>
      <c r="AA1520" s="36">
        <f t="shared" si="1055"/>
        <v>0.11079282407405076</v>
      </c>
      <c r="AB1520" s="35">
        <f t="shared" si="1056"/>
        <v>0.1152245370370128</v>
      </c>
      <c r="AC1520" s="35">
        <f t="shared" si="1057"/>
        <v>0.11965624999997482</v>
      </c>
      <c r="AD1520" s="35">
        <f t="shared" si="1058"/>
        <v>0.12408796296293685</v>
      </c>
      <c r="AE1520" s="35">
        <f t="shared" si="1059"/>
        <v>0.12851967592589889</v>
      </c>
      <c r="AF1520" s="36">
        <f t="shared" si="1060"/>
        <v>0.13295138888886091</v>
      </c>
      <c r="AG1520" s="35">
        <f t="shared" si="1061"/>
        <v>0.13738310185182295</v>
      </c>
      <c r="AH1520" s="35">
        <f t="shared" si="1062"/>
        <v>0.14181481481478497</v>
      </c>
      <c r="AI1520" s="35">
        <f t="shared" si="1063"/>
        <v>0.14624652777774699</v>
      </c>
      <c r="AJ1520" s="35">
        <f t="shared" si="1064"/>
        <v>0.15067824074070904</v>
      </c>
      <c r="AK1520" s="36">
        <f t="shared" si="1065"/>
        <v>0.15510995370367106</v>
      </c>
      <c r="AL1520" s="35">
        <f t="shared" si="1066"/>
        <v>0.15954166666663311</v>
      </c>
      <c r="AM1520" s="35">
        <f t="shared" si="1067"/>
        <v>0.16397337962959513</v>
      </c>
      <c r="AN1520" s="35">
        <f t="shared" si="1068"/>
        <v>0.16840509259255715</v>
      </c>
      <c r="AO1520" s="35">
        <f t="shared" si="1069"/>
        <v>0.1728368055555192</v>
      </c>
      <c r="AP1520" s="36">
        <f t="shared" si="1070"/>
        <v>0.17726851851848122</v>
      </c>
      <c r="AQ1520" s="35">
        <f t="shared" si="1071"/>
        <v>0.18170023148144324</v>
      </c>
      <c r="AR1520" s="35">
        <f t="shared" si="1072"/>
        <v>0.18613194444440528</v>
      </c>
      <c r="AS1520" s="38">
        <f t="shared" si="1073"/>
        <v>0.18699612847218289</v>
      </c>
      <c r="AU1520" s="33">
        <v>4.4317129629620304E-3</v>
      </c>
    </row>
    <row r="1521" spans="1:47">
      <c r="A1521" s="33">
        <v>4.4328703703694298E-3</v>
      </c>
      <c r="B1521" s="34">
        <v>4.4328703703694298E-3</v>
      </c>
      <c r="C1521" s="35">
        <f t="shared" si="1074"/>
        <v>8.8657407407388596E-3</v>
      </c>
      <c r="D1521" s="35">
        <f t="shared" si="1032"/>
        <v>1.3298611111108289E-2</v>
      </c>
      <c r="E1521" s="35">
        <f t="shared" si="1033"/>
        <v>1.7731481481477719E-2</v>
      </c>
      <c r="F1521" s="36">
        <f t="shared" si="1034"/>
        <v>2.2164351851847147E-2</v>
      </c>
      <c r="G1521" s="35">
        <f t="shared" si="1035"/>
        <v>2.6597222222216579E-2</v>
      </c>
      <c r="H1521" s="35">
        <f t="shared" si="1036"/>
        <v>3.103009259258601E-2</v>
      </c>
      <c r="I1521" s="35">
        <f t="shared" si="1037"/>
        <v>3.5462962962955438E-2</v>
      </c>
      <c r="J1521" s="35">
        <f t="shared" si="1038"/>
        <v>3.9895833333324866E-2</v>
      </c>
      <c r="K1521" s="36">
        <f t="shared" si="1039"/>
        <v>4.4328703703694294E-2</v>
      </c>
      <c r="L1521" s="35">
        <f t="shared" si="1040"/>
        <v>4.8761574074063729E-2</v>
      </c>
      <c r="M1521" s="35">
        <f t="shared" si="1041"/>
        <v>5.3194444444433157E-2</v>
      </c>
      <c r="N1521" s="35">
        <f t="shared" si="1042"/>
        <v>5.7627314814802585E-2</v>
      </c>
      <c r="O1521" s="35">
        <f t="shared" si="1043"/>
        <v>6.206018518517202E-2</v>
      </c>
      <c r="P1521" s="36">
        <f t="shared" si="1044"/>
        <v>6.6493055555541442E-2</v>
      </c>
      <c r="Q1521" s="35">
        <f t="shared" si="1045"/>
        <v>7.0925925925910877E-2</v>
      </c>
      <c r="R1521" s="35">
        <f t="shared" si="1046"/>
        <v>7.5358796296280312E-2</v>
      </c>
      <c r="S1521" s="35">
        <f t="shared" si="1047"/>
        <v>7.9791666666649733E-2</v>
      </c>
      <c r="T1521" s="35">
        <f t="shared" si="1048"/>
        <v>8.4224537037019168E-2</v>
      </c>
      <c r="U1521" s="36">
        <f t="shared" si="1049"/>
        <v>8.8657407407388589E-2</v>
      </c>
      <c r="V1521" s="35">
        <f t="shared" si="1050"/>
        <v>9.3090277777758024E-2</v>
      </c>
      <c r="W1521" s="37">
        <f t="shared" si="1051"/>
        <v>9.3511400462943123E-2</v>
      </c>
      <c r="X1521" s="35">
        <f t="shared" si="1052"/>
        <v>9.7523148148127459E-2</v>
      </c>
      <c r="Y1521" s="35">
        <f t="shared" si="1053"/>
        <v>0.10195601851849688</v>
      </c>
      <c r="Z1521" s="35">
        <f t="shared" si="1054"/>
        <v>0.10638888888886631</v>
      </c>
      <c r="AA1521" s="36">
        <f t="shared" si="1055"/>
        <v>0.11082175925923575</v>
      </c>
      <c r="AB1521" s="35">
        <f t="shared" si="1056"/>
        <v>0.11525462962960517</v>
      </c>
      <c r="AC1521" s="35">
        <f t="shared" si="1057"/>
        <v>0.11968749999997461</v>
      </c>
      <c r="AD1521" s="35">
        <f t="shared" si="1058"/>
        <v>0.12412037037034404</v>
      </c>
      <c r="AE1521" s="35">
        <f t="shared" si="1059"/>
        <v>0.12855324074071348</v>
      </c>
      <c r="AF1521" s="36">
        <f t="shared" si="1060"/>
        <v>0.13298611111108288</v>
      </c>
      <c r="AG1521" s="35">
        <f t="shared" si="1061"/>
        <v>0.13741898148145232</v>
      </c>
      <c r="AH1521" s="35">
        <f t="shared" si="1062"/>
        <v>0.14185185185182175</v>
      </c>
      <c r="AI1521" s="35">
        <f t="shared" si="1063"/>
        <v>0.14628472222219119</v>
      </c>
      <c r="AJ1521" s="35">
        <f t="shared" si="1064"/>
        <v>0.15071759259256062</v>
      </c>
      <c r="AK1521" s="36">
        <f t="shared" si="1065"/>
        <v>0.15515046296293003</v>
      </c>
      <c r="AL1521" s="35">
        <f t="shared" si="1066"/>
        <v>0.15958333333329947</v>
      </c>
      <c r="AM1521" s="35">
        <f t="shared" si="1067"/>
        <v>0.1640162037036689</v>
      </c>
      <c r="AN1521" s="35">
        <f t="shared" si="1068"/>
        <v>0.16844907407403834</v>
      </c>
      <c r="AO1521" s="35">
        <f t="shared" si="1069"/>
        <v>0.17288194444440777</v>
      </c>
      <c r="AP1521" s="36">
        <f t="shared" si="1070"/>
        <v>0.17731481481477718</v>
      </c>
      <c r="AQ1521" s="35">
        <f t="shared" si="1071"/>
        <v>0.18174768518514661</v>
      </c>
      <c r="AR1521" s="35">
        <f t="shared" si="1072"/>
        <v>0.18618055555551605</v>
      </c>
      <c r="AS1521" s="38">
        <f t="shared" si="1073"/>
        <v>0.18704496527773809</v>
      </c>
      <c r="AU1521" s="33">
        <v>4.4328703703694298E-3</v>
      </c>
    </row>
    <row r="1522" spans="1:47">
      <c r="A1522" s="33">
        <v>4.4340277777768396E-3</v>
      </c>
      <c r="B1522" s="34">
        <v>4.4340277777768396E-3</v>
      </c>
      <c r="C1522" s="35">
        <f t="shared" si="1074"/>
        <v>8.8680555555536791E-3</v>
      </c>
      <c r="D1522" s="35">
        <f t="shared" si="1032"/>
        <v>1.3302083333330519E-2</v>
      </c>
      <c r="E1522" s="35">
        <f t="shared" si="1033"/>
        <v>1.7736111111107358E-2</v>
      </c>
      <c r="F1522" s="36">
        <f t="shared" si="1034"/>
        <v>2.2170138888884198E-2</v>
      </c>
      <c r="G1522" s="35">
        <f t="shared" si="1035"/>
        <v>2.6604166666661037E-2</v>
      </c>
      <c r="H1522" s="35">
        <f t="shared" si="1036"/>
        <v>3.1038194444437877E-2</v>
      </c>
      <c r="I1522" s="35">
        <f t="shared" si="1037"/>
        <v>3.5472222222214717E-2</v>
      </c>
      <c r="J1522" s="35">
        <f t="shared" si="1038"/>
        <v>3.9906249999991553E-2</v>
      </c>
      <c r="K1522" s="36">
        <f t="shared" si="1039"/>
        <v>4.4340277777768396E-2</v>
      </c>
      <c r="L1522" s="35">
        <f t="shared" si="1040"/>
        <v>4.8774305555545239E-2</v>
      </c>
      <c r="M1522" s="35">
        <f t="shared" si="1041"/>
        <v>5.3208333333322075E-2</v>
      </c>
      <c r="N1522" s="35">
        <f t="shared" si="1042"/>
        <v>5.7642361111098911E-2</v>
      </c>
      <c r="O1522" s="35">
        <f t="shared" si="1043"/>
        <v>6.2076388888875754E-2</v>
      </c>
      <c r="P1522" s="36">
        <f t="shared" si="1044"/>
        <v>6.6510416666652597E-2</v>
      </c>
      <c r="Q1522" s="35">
        <f t="shared" si="1045"/>
        <v>7.0944444444429433E-2</v>
      </c>
      <c r="R1522" s="35">
        <f t="shared" si="1046"/>
        <v>7.5378472222206269E-2</v>
      </c>
      <c r="S1522" s="35">
        <f t="shared" si="1047"/>
        <v>7.9812499999983105E-2</v>
      </c>
      <c r="T1522" s="35">
        <f t="shared" si="1048"/>
        <v>8.4246527777759955E-2</v>
      </c>
      <c r="U1522" s="36">
        <f t="shared" si="1049"/>
        <v>8.8680555555536791E-2</v>
      </c>
      <c r="V1522" s="35">
        <f t="shared" si="1050"/>
        <v>9.3114583333313627E-2</v>
      </c>
      <c r="W1522" s="37">
        <f t="shared" si="1051"/>
        <v>9.3535815972202424E-2</v>
      </c>
      <c r="X1522" s="35">
        <f t="shared" si="1052"/>
        <v>9.7548611111090477E-2</v>
      </c>
      <c r="Y1522" s="35">
        <f t="shared" si="1053"/>
        <v>0.10198263888886731</v>
      </c>
      <c r="Z1522" s="35">
        <f t="shared" si="1054"/>
        <v>0.10641666666664415</v>
      </c>
      <c r="AA1522" s="36">
        <f t="shared" si="1055"/>
        <v>0.11085069444442099</v>
      </c>
      <c r="AB1522" s="35">
        <f t="shared" si="1056"/>
        <v>0.11528472222219782</v>
      </c>
      <c r="AC1522" s="35">
        <f t="shared" si="1057"/>
        <v>0.11971874999997467</v>
      </c>
      <c r="AD1522" s="35">
        <f t="shared" si="1058"/>
        <v>0.12415277777775151</v>
      </c>
      <c r="AE1522" s="35">
        <f t="shared" si="1059"/>
        <v>0.12858680555552834</v>
      </c>
      <c r="AF1522" s="36">
        <f t="shared" si="1060"/>
        <v>0.13302083333330519</v>
      </c>
      <c r="AG1522" s="35">
        <f t="shared" si="1061"/>
        <v>0.13745486111108202</v>
      </c>
      <c r="AH1522" s="35">
        <f t="shared" si="1062"/>
        <v>0.14188888888885887</v>
      </c>
      <c r="AI1522" s="35">
        <f t="shared" si="1063"/>
        <v>0.14632291666663572</v>
      </c>
      <c r="AJ1522" s="35">
        <f t="shared" si="1064"/>
        <v>0.15075694444441254</v>
      </c>
      <c r="AK1522" s="36">
        <f t="shared" si="1065"/>
        <v>0.15519097222218939</v>
      </c>
      <c r="AL1522" s="35">
        <f t="shared" si="1066"/>
        <v>0.15962499999996621</v>
      </c>
      <c r="AM1522" s="35">
        <f t="shared" si="1067"/>
        <v>0.16405902777774306</v>
      </c>
      <c r="AN1522" s="35">
        <f t="shared" si="1068"/>
        <v>0.16849305555551991</v>
      </c>
      <c r="AO1522" s="35">
        <f t="shared" si="1069"/>
        <v>0.17292708333329673</v>
      </c>
      <c r="AP1522" s="36">
        <f t="shared" si="1070"/>
        <v>0.17736111111107358</v>
      </c>
      <c r="AQ1522" s="35">
        <f t="shared" si="1071"/>
        <v>0.18179513888885043</v>
      </c>
      <c r="AR1522" s="35">
        <f t="shared" si="1072"/>
        <v>0.18622916666662725</v>
      </c>
      <c r="AS1522" s="38">
        <f t="shared" si="1073"/>
        <v>0.18709380208329374</v>
      </c>
      <c r="AU1522" s="33">
        <v>4.4340277777768396E-3</v>
      </c>
    </row>
    <row r="1523" spans="1:47">
      <c r="A1523" s="33">
        <v>4.4351851851842502E-3</v>
      </c>
      <c r="B1523" s="34">
        <v>4.4351851851842502E-3</v>
      </c>
      <c r="C1523" s="35">
        <f t="shared" si="1074"/>
        <v>8.8703703703685004E-3</v>
      </c>
      <c r="D1523" s="35">
        <f t="shared" si="1032"/>
        <v>1.330555555555275E-2</v>
      </c>
      <c r="E1523" s="35">
        <f t="shared" si="1033"/>
        <v>1.7740740740737001E-2</v>
      </c>
      <c r="F1523" s="36">
        <f t="shared" si="1034"/>
        <v>2.2175925925921252E-2</v>
      </c>
      <c r="G1523" s="35">
        <f t="shared" si="1035"/>
        <v>2.66111111111055E-2</v>
      </c>
      <c r="H1523" s="35">
        <f t="shared" si="1036"/>
        <v>3.1046296296289751E-2</v>
      </c>
      <c r="I1523" s="35">
        <f t="shared" si="1037"/>
        <v>3.5481481481474002E-2</v>
      </c>
      <c r="J1523" s="35">
        <f t="shared" si="1038"/>
        <v>3.9916666666658253E-2</v>
      </c>
      <c r="K1523" s="36">
        <f t="shared" si="1039"/>
        <v>4.4351851851842504E-2</v>
      </c>
      <c r="L1523" s="35">
        <f t="shared" si="1040"/>
        <v>4.8787037037026755E-2</v>
      </c>
      <c r="M1523" s="35">
        <f t="shared" si="1041"/>
        <v>5.3222222222210999E-2</v>
      </c>
      <c r="N1523" s="35">
        <f t="shared" si="1042"/>
        <v>5.765740740739525E-2</v>
      </c>
      <c r="O1523" s="35">
        <f t="shared" si="1043"/>
        <v>6.2092592592579501E-2</v>
      </c>
      <c r="P1523" s="36">
        <f t="shared" si="1044"/>
        <v>6.6527777777763752E-2</v>
      </c>
      <c r="Q1523" s="35">
        <f t="shared" si="1045"/>
        <v>7.0962962962948004E-2</v>
      </c>
      <c r="R1523" s="35">
        <f t="shared" si="1046"/>
        <v>7.5398148148132255E-2</v>
      </c>
      <c r="S1523" s="35">
        <f t="shared" si="1047"/>
        <v>7.9833333333316506E-2</v>
      </c>
      <c r="T1523" s="35">
        <f t="shared" si="1048"/>
        <v>8.4268518518500757E-2</v>
      </c>
      <c r="U1523" s="36">
        <f t="shared" si="1049"/>
        <v>8.8703703703685008E-2</v>
      </c>
      <c r="V1523" s="35">
        <f t="shared" si="1050"/>
        <v>9.3138888888869259E-2</v>
      </c>
      <c r="W1523" s="37">
        <f t="shared" si="1051"/>
        <v>9.3560231481461753E-2</v>
      </c>
      <c r="X1523" s="35">
        <f t="shared" si="1052"/>
        <v>9.757407407405351E-2</v>
      </c>
      <c r="Y1523" s="35">
        <f t="shared" si="1053"/>
        <v>0.10200925925923776</v>
      </c>
      <c r="Z1523" s="35">
        <f t="shared" si="1054"/>
        <v>0.106444444444422</v>
      </c>
      <c r="AA1523" s="36">
        <f t="shared" si="1055"/>
        <v>0.11087962962960625</v>
      </c>
      <c r="AB1523" s="35">
        <f t="shared" si="1056"/>
        <v>0.1153148148147905</v>
      </c>
      <c r="AC1523" s="35">
        <f t="shared" si="1057"/>
        <v>0.11974999999997475</v>
      </c>
      <c r="AD1523" s="35">
        <f t="shared" si="1058"/>
        <v>0.124185185185159</v>
      </c>
      <c r="AE1523" s="35">
        <f t="shared" si="1059"/>
        <v>0.12862037037034327</v>
      </c>
      <c r="AF1523" s="36">
        <f t="shared" si="1060"/>
        <v>0.1330555555555275</v>
      </c>
      <c r="AG1523" s="35">
        <f t="shared" si="1061"/>
        <v>0.13749074074071177</v>
      </c>
      <c r="AH1523" s="35">
        <f t="shared" si="1062"/>
        <v>0.14192592592589601</v>
      </c>
      <c r="AI1523" s="35">
        <f t="shared" si="1063"/>
        <v>0.14636111111108024</v>
      </c>
      <c r="AJ1523" s="35">
        <f t="shared" si="1064"/>
        <v>0.15079629629626451</v>
      </c>
      <c r="AK1523" s="36">
        <f t="shared" si="1065"/>
        <v>0.15523148148144875</v>
      </c>
      <c r="AL1523" s="35">
        <f t="shared" si="1066"/>
        <v>0.15966666666663301</v>
      </c>
      <c r="AM1523" s="35">
        <f t="shared" si="1067"/>
        <v>0.16410185185181725</v>
      </c>
      <c r="AN1523" s="35">
        <f t="shared" si="1068"/>
        <v>0.16853703703700151</v>
      </c>
      <c r="AO1523" s="35">
        <f t="shared" si="1069"/>
        <v>0.17297222222218575</v>
      </c>
      <c r="AP1523" s="36">
        <f t="shared" si="1070"/>
        <v>0.17740740740737002</v>
      </c>
      <c r="AQ1523" s="35">
        <f t="shared" si="1071"/>
        <v>0.18184259259255425</v>
      </c>
      <c r="AR1523" s="35">
        <f t="shared" si="1072"/>
        <v>0.18627777777773852</v>
      </c>
      <c r="AS1523" s="38">
        <f t="shared" si="1073"/>
        <v>0.18714263888884944</v>
      </c>
      <c r="AU1523" s="33">
        <v>4.4351851851842502E-3</v>
      </c>
    </row>
    <row r="1524" spans="1:47">
      <c r="A1524" s="33">
        <v>4.4363425925916496E-3</v>
      </c>
      <c r="B1524" s="34">
        <v>4.4363425925916496E-3</v>
      </c>
      <c r="C1524" s="35">
        <f t="shared" si="1074"/>
        <v>8.8726851851832992E-3</v>
      </c>
      <c r="D1524" s="35">
        <f t="shared" si="1032"/>
        <v>1.330902777777495E-2</v>
      </c>
      <c r="E1524" s="35">
        <f t="shared" si="1033"/>
        <v>1.7745370370366598E-2</v>
      </c>
      <c r="F1524" s="36">
        <f t="shared" si="1034"/>
        <v>2.2181712962958247E-2</v>
      </c>
      <c r="G1524" s="35">
        <f t="shared" si="1035"/>
        <v>2.6618055555549899E-2</v>
      </c>
      <c r="H1524" s="35">
        <f t="shared" si="1036"/>
        <v>3.1054398148141548E-2</v>
      </c>
      <c r="I1524" s="35">
        <f t="shared" si="1037"/>
        <v>3.5490740740733197E-2</v>
      </c>
      <c r="J1524" s="35">
        <f t="shared" si="1038"/>
        <v>3.9927083333324849E-2</v>
      </c>
      <c r="K1524" s="36">
        <f t="shared" si="1039"/>
        <v>4.4363425925916494E-2</v>
      </c>
      <c r="L1524" s="35">
        <f t="shared" si="1040"/>
        <v>4.8799768518508146E-2</v>
      </c>
      <c r="M1524" s="35">
        <f t="shared" si="1041"/>
        <v>5.3236111111099799E-2</v>
      </c>
      <c r="N1524" s="35">
        <f t="shared" si="1042"/>
        <v>5.7672453703691444E-2</v>
      </c>
      <c r="O1524" s="35">
        <f t="shared" si="1043"/>
        <v>6.2108796296283096E-2</v>
      </c>
      <c r="P1524" s="36">
        <f t="shared" si="1044"/>
        <v>6.6545138888874741E-2</v>
      </c>
      <c r="Q1524" s="35">
        <f t="shared" si="1045"/>
        <v>7.0981481481466394E-2</v>
      </c>
      <c r="R1524" s="35">
        <f t="shared" si="1046"/>
        <v>7.5417824074058046E-2</v>
      </c>
      <c r="S1524" s="35">
        <f t="shared" si="1047"/>
        <v>7.9854166666649698E-2</v>
      </c>
      <c r="T1524" s="35">
        <f t="shared" si="1048"/>
        <v>8.4290509259241336E-2</v>
      </c>
      <c r="U1524" s="36">
        <f t="shared" si="1049"/>
        <v>8.8726851851832989E-2</v>
      </c>
      <c r="V1524" s="35">
        <f t="shared" si="1050"/>
        <v>9.3163194444424641E-2</v>
      </c>
      <c r="W1524" s="37">
        <f t="shared" si="1051"/>
        <v>9.3584646990720846E-2</v>
      </c>
      <c r="X1524" s="35">
        <f t="shared" si="1052"/>
        <v>9.7599537037016293E-2</v>
      </c>
      <c r="Y1524" s="35">
        <f t="shared" si="1053"/>
        <v>0.10203587962960795</v>
      </c>
      <c r="Z1524" s="35">
        <f t="shared" si="1054"/>
        <v>0.1064722222221996</v>
      </c>
      <c r="AA1524" s="36">
        <f t="shared" si="1055"/>
        <v>0.11090856481479124</v>
      </c>
      <c r="AB1524" s="35">
        <f t="shared" si="1056"/>
        <v>0.11534490740738289</v>
      </c>
      <c r="AC1524" s="35">
        <f t="shared" si="1057"/>
        <v>0.11978124999997454</v>
      </c>
      <c r="AD1524" s="35">
        <f t="shared" si="1058"/>
        <v>0.12421759259256619</v>
      </c>
      <c r="AE1524" s="35">
        <f t="shared" si="1059"/>
        <v>0.12865393518515783</v>
      </c>
      <c r="AF1524" s="36">
        <f t="shared" si="1060"/>
        <v>0.13309027777774948</v>
      </c>
      <c r="AG1524" s="35">
        <f t="shared" si="1061"/>
        <v>0.13752662037034113</v>
      </c>
      <c r="AH1524" s="35">
        <f t="shared" si="1062"/>
        <v>0.14196296296293279</v>
      </c>
      <c r="AI1524" s="35">
        <f t="shared" si="1063"/>
        <v>0.14639930555552444</v>
      </c>
      <c r="AJ1524" s="35">
        <f t="shared" si="1064"/>
        <v>0.15083564814811609</v>
      </c>
      <c r="AK1524" s="36">
        <f t="shared" si="1065"/>
        <v>0.15527199074070774</v>
      </c>
      <c r="AL1524" s="35">
        <f t="shared" si="1066"/>
        <v>0.1597083333332994</v>
      </c>
      <c r="AM1524" s="35">
        <f t="shared" si="1067"/>
        <v>0.16414467592589105</v>
      </c>
      <c r="AN1524" s="35">
        <f t="shared" si="1068"/>
        <v>0.16858101851848267</v>
      </c>
      <c r="AO1524" s="35">
        <f t="shared" si="1069"/>
        <v>0.17301736111107432</v>
      </c>
      <c r="AP1524" s="36">
        <f t="shared" si="1070"/>
        <v>0.17745370370366598</v>
      </c>
      <c r="AQ1524" s="35">
        <f t="shared" si="1071"/>
        <v>0.18189004629625763</v>
      </c>
      <c r="AR1524" s="35">
        <f t="shared" si="1072"/>
        <v>0.18632638888884928</v>
      </c>
      <c r="AS1524" s="38">
        <f t="shared" si="1073"/>
        <v>0.18719147569440467</v>
      </c>
      <c r="AU1524" s="33">
        <v>4.4363425925916496E-3</v>
      </c>
    </row>
    <row r="1525" spans="1:47">
      <c r="A1525" s="33">
        <v>4.4374999999990698E-3</v>
      </c>
      <c r="B1525" s="34">
        <v>4.4374999999990698E-3</v>
      </c>
      <c r="C1525" s="35">
        <f t="shared" si="1074"/>
        <v>8.8749999999981396E-3</v>
      </c>
      <c r="D1525" s="35">
        <f t="shared" si="1032"/>
        <v>1.3312499999997209E-2</v>
      </c>
      <c r="E1525" s="35">
        <f t="shared" si="1033"/>
        <v>1.7749999999996279E-2</v>
      </c>
      <c r="F1525" s="36">
        <f t="shared" si="1034"/>
        <v>2.218749999999535E-2</v>
      </c>
      <c r="G1525" s="35">
        <f t="shared" si="1035"/>
        <v>2.6624999999994417E-2</v>
      </c>
      <c r="H1525" s="35">
        <f t="shared" si="1036"/>
        <v>3.1062499999993488E-2</v>
      </c>
      <c r="I1525" s="35">
        <f t="shared" si="1037"/>
        <v>3.5499999999992558E-2</v>
      </c>
      <c r="J1525" s="35">
        <f t="shared" si="1038"/>
        <v>3.9937499999991626E-2</v>
      </c>
      <c r="K1525" s="36">
        <f t="shared" si="1039"/>
        <v>4.43749999999907E-2</v>
      </c>
      <c r="L1525" s="35">
        <f t="shared" si="1040"/>
        <v>4.8812499999989767E-2</v>
      </c>
      <c r="M1525" s="35">
        <f t="shared" si="1041"/>
        <v>5.3249999999988834E-2</v>
      </c>
      <c r="N1525" s="35">
        <f t="shared" si="1042"/>
        <v>5.7687499999987908E-2</v>
      </c>
      <c r="O1525" s="35">
        <f t="shared" si="1043"/>
        <v>6.2124999999986975E-2</v>
      </c>
      <c r="P1525" s="36">
        <f t="shared" si="1044"/>
        <v>6.6562499999986049E-2</v>
      </c>
      <c r="Q1525" s="35">
        <f t="shared" si="1045"/>
        <v>7.0999999999985117E-2</v>
      </c>
      <c r="R1525" s="35">
        <f t="shared" si="1046"/>
        <v>7.5437499999984184E-2</v>
      </c>
      <c r="S1525" s="35">
        <f t="shared" si="1047"/>
        <v>7.9874999999983251E-2</v>
      </c>
      <c r="T1525" s="35">
        <f t="shared" si="1048"/>
        <v>8.4312499999982332E-2</v>
      </c>
      <c r="U1525" s="36">
        <f t="shared" si="1049"/>
        <v>8.8749999999981399E-2</v>
      </c>
      <c r="V1525" s="35">
        <f t="shared" si="1050"/>
        <v>9.3187499999980467E-2</v>
      </c>
      <c r="W1525" s="37">
        <f t="shared" si="1051"/>
        <v>9.3609062499980369E-2</v>
      </c>
      <c r="X1525" s="35">
        <f t="shared" si="1052"/>
        <v>9.7624999999979534E-2</v>
      </c>
      <c r="Y1525" s="35">
        <f t="shared" si="1053"/>
        <v>0.1020624999999786</v>
      </c>
      <c r="Z1525" s="35">
        <f t="shared" si="1054"/>
        <v>0.10649999999997767</v>
      </c>
      <c r="AA1525" s="36">
        <f t="shared" si="1055"/>
        <v>0.11093749999997675</v>
      </c>
      <c r="AB1525" s="35">
        <f t="shared" si="1056"/>
        <v>0.11537499999997582</v>
      </c>
      <c r="AC1525" s="35">
        <f t="shared" si="1057"/>
        <v>0.11981249999997488</v>
      </c>
      <c r="AD1525" s="35">
        <f t="shared" si="1058"/>
        <v>0.12424999999997395</v>
      </c>
      <c r="AE1525" s="35">
        <f t="shared" si="1059"/>
        <v>0.12868749999997303</v>
      </c>
      <c r="AF1525" s="36">
        <f t="shared" si="1060"/>
        <v>0.1331249999999721</v>
      </c>
      <c r="AG1525" s="35">
        <f t="shared" si="1061"/>
        <v>0.13756249999997117</v>
      </c>
      <c r="AH1525" s="35">
        <f t="shared" si="1062"/>
        <v>0.14199999999997023</v>
      </c>
      <c r="AI1525" s="35">
        <f t="shared" si="1063"/>
        <v>0.1464374999999693</v>
      </c>
      <c r="AJ1525" s="35">
        <f t="shared" si="1064"/>
        <v>0.15087499999996837</v>
      </c>
      <c r="AK1525" s="36">
        <f t="shared" si="1065"/>
        <v>0.15531249999996743</v>
      </c>
      <c r="AL1525" s="35">
        <f t="shared" si="1066"/>
        <v>0.1597499999999665</v>
      </c>
      <c r="AM1525" s="35">
        <f t="shared" si="1067"/>
        <v>0.16418749999996557</v>
      </c>
      <c r="AN1525" s="35">
        <f t="shared" si="1068"/>
        <v>0.16862499999996466</v>
      </c>
      <c r="AO1525" s="35">
        <f t="shared" si="1069"/>
        <v>0.17306249999996373</v>
      </c>
      <c r="AP1525" s="36">
        <f t="shared" si="1070"/>
        <v>0.1774999999999628</v>
      </c>
      <c r="AQ1525" s="35">
        <f t="shared" si="1071"/>
        <v>0.18193749999996187</v>
      </c>
      <c r="AR1525" s="35">
        <f t="shared" si="1072"/>
        <v>0.18637499999996093</v>
      </c>
      <c r="AS1525" s="38">
        <f t="shared" si="1073"/>
        <v>0.18724031249996076</v>
      </c>
      <c r="AU1525" s="33">
        <v>4.4374999999990698E-3</v>
      </c>
    </row>
    <row r="1526" spans="1:47">
      <c r="A1526" s="33">
        <v>4.4386574074064596E-3</v>
      </c>
      <c r="B1526" s="34">
        <v>4.4386574074064596E-3</v>
      </c>
      <c r="C1526" s="35">
        <f t="shared" si="1074"/>
        <v>8.8773148148129193E-3</v>
      </c>
      <c r="D1526" s="35">
        <f t="shared" si="1032"/>
        <v>1.3315972222219379E-2</v>
      </c>
      <c r="E1526" s="35">
        <f t="shared" si="1033"/>
        <v>1.7754629629625839E-2</v>
      </c>
      <c r="F1526" s="36">
        <f t="shared" si="1034"/>
        <v>2.21932870370323E-2</v>
      </c>
      <c r="G1526" s="35">
        <f t="shared" si="1035"/>
        <v>2.6631944444438758E-2</v>
      </c>
      <c r="H1526" s="35">
        <f t="shared" si="1036"/>
        <v>3.1070601851845216E-2</v>
      </c>
      <c r="I1526" s="35">
        <f t="shared" si="1037"/>
        <v>3.5509259259251677E-2</v>
      </c>
      <c r="J1526" s="35">
        <f t="shared" si="1038"/>
        <v>3.9947916666658138E-2</v>
      </c>
      <c r="K1526" s="36">
        <f t="shared" si="1039"/>
        <v>4.43865740740646E-2</v>
      </c>
      <c r="L1526" s="35">
        <f t="shared" si="1040"/>
        <v>4.8825231481471054E-2</v>
      </c>
      <c r="M1526" s="35">
        <f t="shared" si="1041"/>
        <v>5.3263888888877516E-2</v>
      </c>
      <c r="N1526" s="35">
        <f t="shared" si="1042"/>
        <v>5.7702546296283977E-2</v>
      </c>
      <c r="O1526" s="35">
        <f t="shared" si="1043"/>
        <v>6.2141203703690431E-2</v>
      </c>
      <c r="P1526" s="36">
        <f t="shared" si="1044"/>
        <v>6.65798611110969E-2</v>
      </c>
      <c r="Q1526" s="35">
        <f t="shared" si="1045"/>
        <v>7.1018518518503354E-2</v>
      </c>
      <c r="R1526" s="35">
        <f t="shared" si="1046"/>
        <v>7.5457175925909808E-2</v>
      </c>
      <c r="S1526" s="35">
        <f t="shared" si="1047"/>
        <v>7.9895833333316277E-2</v>
      </c>
      <c r="T1526" s="35">
        <f t="shared" si="1048"/>
        <v>8.4334490740722731E-2</v>
      </c>
      <c r="U1526" s="36">
        <f t="shared" si="1049"/>
        <v>8.87731481481292E-2</v>
      </c>
      <c r="V1526" s="35">
        <f t="shared" si="1050"/>
        <v>9.3211805555535654E-2</v>
      </c>
      <c r="W1526" s="37">
        <f t="shared" si="1051"/>
        <v>9.3633478009239254E-2</v>
      </c>
      <c r="X1526" s="35">
        <f t="shared" si="1052"/>
        <v>9.7650462962942108E-2</v>
      </c>
      <c r="Y1526" s="35">
        <f t="shared" si="1053"/>
        <v>0.10208912037034858</v>
      </c>
      <c r="Z1526" s="35">
        <f t="shared" si="1054"/>
        <v>0.10652777777775503</v>
      </c>
      <c r="AA1526" s="36">
        <f t="shared" si="1055"/>
        <v>0.11096643518516149</v>
      </c>
      <c r="AB1526" s="35">
        <f t="shared" si="1056"/>
        <v>0.11540509259256795</v>
      </c>
      <c r="AC1526" s="35">
        <f t="shared" si="1057"/>
        <v>0.11984374999997441</v>
      </c>
      <c r="AD1526" s="35">
        <f t="shared" si="1058"/>
        <v>0.12428240740738086</v>
      </c>
      <c r="AE1526" s="35">
        <f t="shared" si="1059"/>
        <v>0.12872106481478732</v>
      </c>
      <c r="AF1526" s="36">
        <f t="shared" si="1060"/>
        <v>0.1331597222221938</v>
      </c>
      <c r="AG1526" s="35">
        <f t="shared" si="1061"/>
        <v>0.13759837962960025</v>
      </c>
      <c r="AH1526" s="35">
        <f t="shared" si="1062"/>
        <v>0.14203703703700671</v>
      </c>
      <c r="AI1526" s="35">
        <f t="shared" si="1063"/>
        <v>0.14647569444441316</v>
      </c>
      <c r="AJ1526" s="35">
        <f t="shared" si="1064"/>
        <v>0.15091435185181962</v>
      </c>
      <c r="AK1526" s="36">
        <f t="shared" si="1065"/>
        <v>0.1553530092592261</v>
      </c>
      <c r="AL1526" s="35">
        <f t="shared" si="1066"/>
        <v>0.15979166666663255</v>
      </c>
      <c r="AM1526" s="35">
        <f t="shared" si="1067"/>
        <v>0.16423032407403901</v>
      </c>
      <c r="AN1526" s="35">
        <f t="shared" si="1068"/>
        <v>0.16866898148144546</v>
      </c>
      <c r="AO1526" s="35">
        <f t="shared" si="1069"/>
        <v>0.17310763888885192</v>
      </c>
      <c r="AP1526" s="36">
        <f t="shared" si="1070"/>
        <v>0.1775462962962584</v>
      </c>
      <c r="AQ1526" s="35">
        <f t="shared" si="1071"/>
        <v>0.18198495370366485</v>
      </c>
      <c r="AR1526" s="35">
        <f t="shared" si="1072"/>
        <v>0.18642361111107131</v>
      </c>
      <c r="AS1526" s="38">
        <f t="shared" si="1073"/>
        <v>0.18728914930551557</v>
      </c>
      <c r="AU1526" s="33">
        <v>4.4386574074064596E-3</v>
      </c>
    </row>
    <row r="1527" spans="1:47">
      <c r="A1527" s="33">
        <v>4.4398148148138703E-3</v>
      </c>
      <c r="B1527" s="34">
        <v>4.4398148148138703E-3</v>
      </c>
      <c r="C1527" s="35">
        <f t="shared" si="1074"/>
        <v>8.8796296296277406E-3</v>
      </c>
      <c r="D1527" s="35">
        <f t="shared" si="1032"/>
        <v>1.3319444444441612E-2</v>
      </c>
      <c r="E1527" s="35">
        <f t="shared" si="1033"/>
        <v>1.7759259259255481E-2</v>
      </c>
      <c r="F1527" s="36">
        <f t="shared" si="1034"/>
        <v>2.2199074074069351E-2</v>
      </c>
      <c r="G1527" s="35">
        <f t="shared" si="1035"/>
        <v>2.6638888888883223E-2</v>
      </c>
      <c r="H1527" s="35">
        <f t="shared" si="1036"/>
        <v>3.1078703703697093E-2</v>
      </c>
      <c r="I1527" s="35">
        <f t="shared" si="1037"/>
        <v>3.5518518518510962E-2</v>
      </c>
      <c r="J1527" s="35">
        <f t="shared" si="1038"/>
        <v>3.9958333333324832E-2</v>
      </c>
      <c r="K1527" s="36">
        <f t="shared" si="1039"/>
        <v>4.4398148148138701E-2</v>
      </c>
      <c r="L1527" s="35">
        <f t="shared" si="1040"/>
        <v>4.8837962962952571E-2</v>
      </c>
      <c r="M1527" s="35">
        <f t="shared" si="1041"/>
        <v>5.3277777777766447E-2</v>
      </c>
      <c r="N1527" s="35">
        <f t="shared" si="1042"/>
        <v>5.7717592592580316E-2</v>
      </c>
      <c r="O1527" s="35">
        <f t="shared" si="1043"/>
        <v>6.2157407407394186E-2</v>
      </c>
      <c r="P1527" s="36">
        <f t="shared" si="1044"/>
        <v>6.6597222222208055E-2</v>
      </c>
      <c r="Q1527" s="35">
        <f t="shared" si="1045"/>
        <v>7.1037037037021925E-2</v>
      </c>
      <c r="R1527" s="35">
        <f t="shared" si="1046"/>
        <v>7.5476851851835794E-2</v>
      </c>
      <c r="S1527" s="35">
        <f t="shared" si="1047"/>
        <v>7.9916666666649663E-2</v>
      </c>
      <c r="T1527" s="35">
        <f t="shared" si="1048"/>
        <v>8.4356481481463533E-2</v>
      </c>
      <c r="U1527" s="36">
        <f t="shared" si="1049"/>
        <v>8.8796296296277402E-2</v>
      </c>
      <c r="V1527" s="35">
        <f t="shared" si="1050"/>
        <v>9.3236111111091272E-2</v>
      </c>
      <c r="W1527" s="37">
        <f t="shared" si="1051"/>
        <v>9.3657893518498583E-2</v>
      </c>
      <c r="X1527" s="35">
        <f t="shared" si="1052"/>
        <v>9.7675925925905141E-2</v>
      </c>
      <c r="Y1527" s="35">
        <f t="shared" si="1053"/>
        <v>0.10211574074071901</v>
      </c>
      <c r="Z1527" s="35">
        <f t="shared" si="1054"/>
        <v>0.10655555555553289</v>
      </c>
      <c r="AA1527" s="36">
        <f t="shared" si="1055"/>
        <v>0.11099537037034676</v>
      </c>
      <c r="AB1527" s="35">
        <f t="shared" si="1056"/>
        <v>0.11543518518516063</v>
      </c>
      <c r="AC1527" s="35">
        <f t="shared" si="1057"/>
        <v>0.1198749999999745</v>
      </c>
      <c r="AD1527" s="35">
        <f t="shared" si="1058"/>
        <v>0.12431481481478837</v>
      </c>
      <c r="AE1527" s="35">
        <f t="shared" si="1059"/>
        <v>0.12875462962960224</v>
      </c>
      <c r="AF1527" s="36">
        <f t="shared" si="1060"/>
        <v>0.13319444444441611</v>
      </c>
      <c r="AG1527" s="35">
        <f t="shared" si="1061"/>
        <v>0.13763425925922998</v>
      </c>
      <c r="AH1527" s="35">
        <f t="shared" si="1062"/>
        <v>0.14207407407404385</v>
      </c>
      <c r="AI1527" s="35">
        <f t="shared" si="1063"/>
        <v>0.14651388888885772</v>
      </c>
      <c r="AJ1527" s="35">
        <f t="shared" si="1064"/>
        <v>0.15095370370367159</v>
      </c>
      <c r="AK1527" s="36">
        <f t="shared" si="1065"/>
        <v>0.15539351851848546</v>
      </c>
      <c r="AL1527" s="35">
        <f t="shared" si="1066"/>
        <v>0.15983333333329933</v>
      </c>
      <c r="AM1527" s="35">
        <f t="shared" si="1067"/>
        <v>0.1642731481481132</v>
      </c>
      <c r="AN1527" s="35">
        <f t="shared" si="1068"/>
        <v>0.16871296296292707</v>
      </c>
      <c r="AO1527" s="35">
        <f t="shared" si="1069"/>
        <v>0.17315277777774093</v>
      </c>
      <c r="AP1527" s="36">
        <f t="shared" si="1070"/>
        <v>0.1775925925925548</v>
      </c>
      <c r="AQ1527" s="35">
        <f t="shared" si="1071"/>
        <v>0.18203240740736867</v>
      </c>
      <c r="AR1527" s="35">
        <f t="shared" si="1072"/>
        <v>0.18647222222218254</v>
      </c>
      <c r="AS1527" s="38">
        <f t="shared" si="1073"/>
        <v>0.18733798611107125</v>
      </c>
      <c r="AU1527" s="33">
        <v>4.4398148148138703E-3</v>
      </c>
    </row>
    <row r="1528" spans="1:47">
      <c r="A1528" s="33">
        <v>4.4409722222212896E-3</v>
      </c>
      <c r="B1528" s="34">
        <v>4.4409722222212896E-3</v>
      </c>
      <c r="C1528" s="35">
        <f t="shared" si="1074"/>
        <v>8.8819444444425792E-3</v>
      </c>
      <c r="D1528" s="35">
        <f t="shared" si="1032"/>
        <v>1.3322916666663869E-2</v>
      </c>
      <c r="E1528" s="35">
        <f t="shared" si="1033"/>
        <v>1.7763888888885158E-2</v>
      </c>
      <c r="F1528" s="36">
        <f t="shared" si="1034"/>
        <v>2.220486111110645E-2</v>
      </c>
      <c r="G1528" s="35">
        <f t="shared" si="1035"/>
        <v>2.6645833333327738E-2</v>
      </c>
      <c r="H1528" s="35">
        <f t="shared" si="1036"/>
        <v>3.1086805555549026E-2</v>
      </c>
      <c r="I1528" s="35">
        <f t="shared" si="1037"/>
        <v>3.5527777777770317E-2</v>
      </c>
      <c r="J1528" s="35">
        <f t="shared" si="1038"/>
        <v>3.9968749999991608E-2</v>
      </c>
      <c r="K1528" s="36">
        <f t="shared" si="1039"/>
        <v>4.44097222222129E-2</v>
      </c>
      <c r="L1528" s="35">
        <f t="shared" si="1040"/>
        <v>4.8850694444434184E-2</v>
      </c>
      <c r="M1528" s="35">
        <f t="shared" si="1041"/>
        <v>5.3291666666655475E-2</v>
      </c>
      <c r="N1528" s="35">
        <f t="shared" si="1042"/>
        <v>5.7732638888876767E-2</v>
      </c>
      <c r="O1528" s="35">
        <f t="shared" si="1043"/>
        <v>6.2173611111098051E-2</v>
      </c>
      <c r="P1528" s="36">
        <f t="shared" si="1044"/>
        <v>6.6614583333319349E-2</v>
      </c>
      <c r="Q1528" s="35">
        <f t="shared" si="1045"/>
        <v>7.1055555555540634E-2</v>
      </c>
      <c r="R1528" s="35">
        <f t="shared" si="1046"/>
        <v>7.5496527777761918E-2</v>
      </c>
      <c r="S1528" s="35">
        <f t="shared" si="1047"/>
        <v>7.9937499999983216E-2</v>
      </c>
      <c r="T1528" s="35">
        <f t="shared" si="1048"/>
        <v>8.4378472222204501E-2</v>
      </c>
      <c r="U1528" s="36">
        <f t="shared" si="1049"/>
        <v>8.8819444444425799E-2</v>
      </c>
      <c r="V1528" s="35">
        <f t="shared" si="1050"/>
        <v>9.3260416666647084E-2</v>
      </c>
      <c r="W1528" s="37">
        <f t="shared" si="1051"/>
        <v>9.3682309027758093E-2</v>
      </c>
      <c r="X1528" s="35">
        <f t="shared" si="1052"/>
        <v>9.7701388888868368E-2</v>
      </c>
      <c r="Y1528" s="35">
        <f t="shared" si="1053"/>
        <v>0.10214236111108967</v>
      </c>
      <c r="Z1528" s="35">
        <f t="shared" si="1054"/>
        <v>0.10658333333331095</v>
      </c>
      <c r="AA1528" s="36">
        <f t="shared" si="1055"/>
        <v>0.11102430555553224</v>
      </c>
      <c r="AB1528" s="35">
        <f t="shared" si="1056"/>
        <v>0.11546527777775353</v>
      </c>
      <c r="AC1528" s="35">
        <f t="shared" si="1057"/>
        <v>0.11990624999997482</v>
      </c>
      <c r="AD1528" s="35">
        <f t="shared" si="1058"/>
        <v>0.1243472222221961</v>
      </c>
      <c r="AE1528" s="35">
        <f t="shared" si="1059"/>
        <v>0.12878819444441739</v>
      </c>
      <c r="AF1528" s="36">
        <f t="shared" si="1060"/>
        <v>0.1332291666666387</v>
      </c>
      <c r="AG1528" s="35">
        <f t="shared" si="1061"/>
        <v>0.13767013888885998</v>
      </c>
      <c r="AH1528" s="35">
        <f t="shared" si="1062"/>
        <v>0.14211111111108127</v>
      </c>
      <c r="AI1528" s="35">
        <f t="shared" si="1063"/>
        <v>0.14655208333330255</v>
      </c>
      <c r="AJ1528" s="35">
        <f t="shared" si="1064"/>
        <v>0.15099305555552384</v>
      </c>
      <c r="AK1528" s="36">
        <f t="shared" si="1065"/>
        <v>0.15543402777774515</v>
      </c>
      <c r="AL1528" s="35">
        <f t="shared" si="1066"/>
        <v>0.15987499999996643</v>
      </c>
      <c r="AM1528" s="35">
        <f t="shared" si="1067"/>
        <v>0.16431597222218772</v>
      </c>
      <c r="AN1528" s="35">
        <f t="shared" si="1068"/>
        <v>0.168756944444409</v>
      </c>
      <c r="AO1528" s="35">
        <f t="shared" si="1069"/>
        <v>0.17319791666663029</v>
      </c>
      <c r="AP1528" s="36">
        <f t="shared" si="1070"/>
        <v>0.1776388888888516</v>
      </c>
      <c r="AQ1528" s="35">
        <f t="shared" si="1071"/>
        <v>0.18207986111107288</v>
      </c>
      <c r="AR1528" s="35">
        <f t="shared" si="1072"/>
        <v>0.18652083333329417</v>
      </c>
      <c r="AS1528" s="38">
        <f t="shared" si="1073"/>
        <v>0.18738682291662731</v>
      </c>
      <c r="AU1528" s="33">
        <v>4.4409722222212896E-3</v>
      </c>
    </row>
    <row r="1529" spans="1:47">
      <c r="A1529" s="33">
        <v>4.4421296296286899E-3</v>
      </c>
      <c r="B1529" s="34">
        <v>4.4421296296286899E-3</v>
      </c>
      <c r="C1529" s="35">
        <f t="shared" si="1074"/>
        <v>8.8842592592573797E-3</v>
      </c>
      <c r="D1529" s="35">
        <f t="shared" si="1032"/>
        <v>1.332638888888607E-2</v>
      </c>
      <c r="E1529" s="35">
        <f t="shared" si="1033"/>
        <v>1.7768518518514759E-2</v>
      </c>
      <c r="F1529" s="36">
        <f t="shared" si="1034"/>
        <v>2.2210648148143448E-2</v>
      </c>
      <c r="G1529" s="35">
        <f t="shared" si="1035"/>
        <v>2.6652777777772141E-2</v>
      </c>
      <c r="H1529" s="35">
        <f t="shared" si="1036"/>
        <v>3.109490740740083E-2</v>
      </c>
      <c r="I1529" s="35">
        <f t="shared" si="1037"/>
        <v>3.5537037037029519E-2</v>
      </c>
      <c r="J1529" s="35">
        <f t="shared" si="1038"/>
        <v>3.9979166666658211E-2</v>
      </c>
      <c r="K1529" s="36">
        <f t="shared" si="1039"/>
        <v>4.4421296296286897E-2</v>
      </c>
      <c r="L1529" s="35">
        <f t="shared" si="1040"/>
        <v>4.8863425925915589E-2</v>
      </c>
      <c r="M1529" s="35">
        <f t="shared" si="1041"/>
        <v>5.3305555555544282E-2</v>
      </c>
      <c r="N1529" s="35">
        <f t="shared" si="1042"/>
        <v>5.7747685185172967E-2</v>
      </c>
      <c r="O1529" s="35">
        <f t="shared" si="1043"/>
        <v>6.218981481480166E-2</v>
      </c>
      <c r="P1529" s="36">
        <f t="shared" si="1044"/>
        <v>6.6631944444430352E-2</v>
      </c>
      <c r="Q1529" s="35">
        <f t="shared" si="1045"/>
        <v>7.1074074074059038E-2</v>
      </c>
      <c r="R1529" s="35">
        <f t="shared" si="1046"/>
        <v>7.5516203703687723E-2</v>
      </c>
      <c r="S1529" s="35">
        <f t="shared" si="1047"/>
        <v>7.9958333333316423E-2</v>
      </c>
      <c r="T1529" s="35">
        <f t="shared" si="1048"/>
        <v>8.4400462962945108E-2</v>
      </c>
      <c r="U1529" s="36">
        <f t="shared" si="1049"/>
        <v>8.8842592592573794E-2</v>
      </c>
      <c r="V1529" s="35">
        <f t="shared" si="1050"/>
        <v>9.3284722222202493E-2</v>
      </c>
      <c r="W1529" s="37">
        <f t="shared" si="1051"/>
        <v>9.3706724537017214E-2</v>
      </c>
      <c r="X1529" s="35">
        <f t="shared" si="1052"/>
        <v>9.7726851851831179E-2</v>
      </c>
      <c r="Y1529" s="35">
        <f t="shared" si="1053"/>
        <v>0.10216898148145986</v>
      </c>
      <c r="Z1529" s="35">
        <f t="shared" si="1054"/>
        <v>0.10661111111108856</v>
      </c>
      <c r="AA1529" s="36">
        <f t="shared" si="1055"/>
        <v>0.11105324074071725</v>
      </c>
      <c r="AB1529" s="35">
        <f t="shared" si="1056"/>
        <v>0.11549537037034593</v>
      </c>
      <c r="AC1529" s="35">
        <f t="shared" si="1057"/>
        <v>0.11993749999997462</v>
      </c>
      <c r="AD1529" s="35">
        <f t="shared" si="1058"/>
        <v>0.12437962962960332</v>
      </c>
      <c r="AE1529" s="35">
        <f t="shared" si="1059"/>
        <v>0.128821759259232</v>
      </c>
      <c r="AF1529" s="36">
        <f t="shared" si="1060"/>
        <v>0.1332638888888607</v>
      </c>
      <c r="AG1529" s="35">
        <f t="shared" si="1061"/>
        <v>0.13770601851848938</v>
      </c>
      <c r="AH1529" s="35">
        <f t="shared" si="1062"/>
        <v>0.14214814814811808</v>
      </c>
      <c r="AI1529" s="35">
        <f t="shared" si="1063"/>
        <v>0.14659027777774677</v>
      </c>
      <c r="AJ1529" s="35">
        <f t="shared" si="1064"/>
        <v>0.15103240740737545</v>
      </c>
      <c r="AK1529" s="36">
        <f t="shared" si="1065"/>
        <v>0.15547453703700415</v>
      </c>
      <c r="AL1529" s="35">
        <f t="shared" si="1066"/>
        <v>0.15991666666663285</v>
      </c>
      <c r="AM1529" s="35">
        <f t="shared" si="1067"/>
        <v>0.16435879629626152</v>
      </c>
      <c r="AN1529" s="35">
        <f t="shared" si="1068"/>
        <v>0.16880092592589022</v>
      </c>
      <c r="AO1529" s="35">
        <f t="shared" si="1069"/>
        <v>0.17324305555551892</v>
      </c>
      <c r="AP1529" s="36">
        <f t="shared" si="1070"/>
        <v>0.17768518518514759</v>
      </c>
      <c r="AQ1529" s="35">
        <f t="shared" si="1071"/>
        <v>0.18212731481477629</v>
      </c>
      <c r="AR1529" s="35">
        <f t="shared" si="1072"/>
        <v>0.18656944444440499</v>
      </c>
      <c r="AS1529" s="38">
        <f t="shared" si="1073"/>
        <v>0.18743565972218257</v>
      </c>
      <c r="AU1529" s="33">
        <v>4.4421296296286899E-3</v>
      </c>
    </row>
    <row r="1530" spans="1:47">
      <c r="A1530" s="33">
        <v>4.4432870370360996E-3</v>
      </c>
      <c r="B1530" s="34">
        <v>4.4432870370360996E-3</v>
      </c>
      <c r="C1530" s="35">
        <f t="shared" si="1074"/>
        <v>8.8865740740721993E-3</v>
      </c>
      <c r="D1530" s="35">
        <f t="shared" si="1032"/>
        <v>1.3329861111108298E-2</v>
      </c>
      <c r="E1530" s="35">
        <f t="shared" si="1033"/>
        <v>1.7773148148144399E-2</v>
      </c>
      <c r="F1530" s="36">
        <f t="shared" si="1034"/>
        <v>2.2216435185180499E-2</v>
      </c>
      <c r="G1530" s="35">
        <f t="shared" si="1035"/>
        <v>2.6659722222216596E-2</v>
      </c>
      <c r="H1530" s="35">
        <f t="shared" si="1036"/>
        <v>3.1103009259252697E-2</v>
      </c>
      <c r="I1530" s="35">
        <f t="shared" si="1037"/>
        <v>3.5546296296288797E-2</v>
      </c>
      <c r="J1530" s="35">
        <f t="shared" si="1038"/>
        <v>3.9989583333324898E-2</v>
      </c>
      <c r="K1530" s="36">
        <f t="shared" si="1039"/>
        <v>4.4432870370360998E-2</v>
      </c>
      <c r="L1530" s="35">
        <f t="shared" si="1040"/>
        <v>4.8876157407397099E-2</v>
      </c>
      <c r="M1530" s="35">
        <f t="shared" si="1041"/>
        <v>5.3319444444433192E-2</v>
      </c>
      <c r="N1530" s="35">
        <f t="shared" si="1042"/>
        <v>5.7762731481469293E-2</v>
      </c>
      <c r="O1530" s="35">
        <f t="shared" si="1043"/>
        <v>6.2206018518505393E-2</v>
      </c>
      <c r="P1530" s="36">
        <f t="shared" si="1044"/>
        <v>6.6649305555541494E-2</v>
      </c>
      <c r="Q1530" s="35">
        <f t="shared" si="1045"/>
        <v>7.1092592592577594E-2</v>
      </c>
      <c r="R1530" s="35">
        <f t="shared" si="1046"/>
        <v>7.5535879629613695E-2</v>
      </c>
      <c r="S1530" s="35">
        <f t="shared" si="1047"/>
        <v>7.9979166666649795E-2</v>
      </c>
      <c r="T1530" s="35">
        <f t="shared" si="1048"/>
        <v>8.4422453703685896E-2</v>
      </c>
      <c r="U1530" s="36">
        <f t="shared" si="1049"/>
        <v>8.8865740740721996E-2</v>
      </c>
      <c r="V1530" s="35">
        <f t="shared" si="1050"/>
        <v>9.3309027777758097E-2</v>
      </c>
      <c r="W1530" s="37">
        <f t="shared" si="1051"/>
        <v>9.3731140046276515E-2</v>
      </c>
      <c r="X1530" s="35">
        <f t="shared" si="1052"/>
        <v>9.7752314814794197E-2</v>
      </c>
      <c r="Y1530" s="35">
        <f t="shared" si="1053"/>
        <v>0.1021956018518303</v>
      </c>
      <c r="Z1530" s="35">
        <f t="shared" si="1054"/>
        <v>0.10663888888886638</v>
      </c>
      <c r="AA1530" s="36">
        <f t="shared" si="1055"/>
        <v>0.11108217592590248</v>
      </c>
      <c r="AB1530" s="35">
        <f t="shared" si="1056"/>
        <v>0.11552546296293859</v>
      </c>
      <c r="AC1530" s="35">
        <f t="shared" si="1057"/>
        <v>0.11996874999997469</v>
      </c>
      <c r="AD1530" s="35">
        <f t="shared" si="1058"/>
        <v>0.12441203703701079</v>
      </c>
      <c r="AE1530" s="35">
        <f t="shared" si="1059"/>
        <v>0.1288553240740469</v>
      </c>
      <c r="AF1530" s="36">
        <f t="shared" si="1060"/>
        <v>0.13329861111108299</v>
      </c>
      <c r="AG1530" s="35">
        <f t="shared" si="1061"/>
        <v>0.1377418981481191</v>
      </c>
      <c r="AH1530" s="35">
        <f t="shared" si="1062"/>
        <v>0.14218518518515519</v>
      </c>
      <c r="AI1530" s="35">
        <f t="shared" si="1063"/>
        <v>0.14662847222219128</v>
      </c>
      <c r="AJ1530" s="35">
        <f t="shared" si="1064"/>
        <v>0.15107175925922739</v>
      </c>
      <c r="AK1530" s="36">
        <f t="shared" si="1065"/>
        <v>0.15551504629626348</v>
      </c>
      <c r="AL1530" s="35">
        <f t="shared" si="1066"/>
        <v>0.15995833333329959</v>
      </c>
      <c r="AM1530" s="35">
        <f t="shared" si="1067"/>
        <v>0.16440162037033568</v>
      </c>
      <c r="AN1530" s="35">
        <f t="shared" si="1068"/>
        <v>0.16884490740737179</v>
      </c>
      <c r="AO1530" s="35">
        <f t="shared" si="1069"/>
        <v>0.17328819444440788</v>
      </c>
      <c r="AP1530" s="36">
        <f t="shared" si="1070"/>
        <v>0.17773148148144399</v>
      </c>
      <c r="AQ1530" s="35">
        <f t="shared" si="1071"/>
        <v>0.18217476851848008</v>
      </c>
      <c r="AR1530" s="35">
        <f t="shared" si="1072"/>
        <v>0.18661805555551619</v>
      </c>
      <c r="AS1530" s="38">
        <f t="shared" si="1073"/>
        <v>0.18748449652773821</v>
      </c>
      <c r="AU1530" s="33">
        <v>4.4432870370360996E-3</v>
      </c>
    </row>
    <row r="1531" spans="1:47">
      <c r="A1531" s="33">
        <v>4.4444444444435103E-3</v>
      </c>
      <c r="B1531" s="34">
        <v>4.4444444444435103E-3</v>
      </c>
      <c r="C1531" s="35">
        <f t="shared" si="1074"/>
        <v>8.8888888888870206E-3</v>
      </c>
      <c r="D1531" s="35">
        <f t="shared" si="1032"/>
        <v>1.3333333333330531E-2</v>
      </c>
      <c r="E1531" s="35">
        <f t="shared" si="1033"/>
        <v>1.7777777777774041E-2</v>
      </c>
      <c r="F1531" s="36">
        <f t="shared" si="1034"/>
        <v>2.222222222221755E-2</v>
      </c>
      <c r="G1531" s="35">
        <f t="shared" si="1035"/>
        <v>2.6666666666661062E-2</v>
      </c>
      <c r="H1531" s="35">
        <f t="shared" si="1036"/>
        <v>3.1111111111104574E-2</v>
      </c>
      <c r="I1531" s="35">
        <f t="shared" si="1037"/>
        <v>3.5555555555548082E-2</v>
      </c>
      <c r="J1531" s="35">
        <f t="shared" si="1038"/>
        <v>3.9999999999991591E-2</v>
      </c>
      <c r="K1531" s="36">
        <f t="shared" si="1039"/>
        <v>4.4444444444435099E-2</v>
      </c>
      <c r="L1531" s="35">
        <f t="shared" si="1040"/>
        <v>4.8888888888878615E-2</v>
      </c>
      <c r="M1531" s="35">
        <f t="shared" si="1041"/>
        <v>5.3333333333322124E-2</v>
      </c>
      <c r="N1531" s="35">
        <f t="shared" si="1042"/>
        <v>5.7777777777765632E-2</v>
      </c>
      <c r="O1531" s="35">
        <f t="shared" si="1043"/>
        <v>6.2222222222209148E-2</v>
      </c>
      <c r="P1531" s="36">
        <f t="shared" si="1044"/>
        <v>6.6666666666652649E-2</v>
      </c>
      <c r="Q1531" s="35">
        <f t="shared" si="1045"/>
        <v>7.1111111111096165E-2</v>
      </c>
      <c r="R1531" s="35">
        <f t="shared" si="1046"/>
        <v>7.555555555553968E-2</v>
      </c>
      <c r="S1531" s="35">
        <f t="shared" si="1047"/>
        <v>7.9999999999983182E-2</v>
      </c>
      <c r="T1531" s="35">
        <f t="shared" si="1048"/>
        <v>8.4444444444426697E-2</v>
      </c>
      <c r="U1531" s="36">
        <f t="shared" si="1049"/>
        <v>8.8888888888870199E-2</v>
      </c>
      <c r="V1531" s="35">
        <f t="shared" si="1050"/>
        <v>9.3333333333313714E-2</v>
      </c>
      <c r="W1531" s="37">
        <f t="shared" si="1051"/>
        <v>9.3755555555535844E-2</v>
      </c>
      <c r="X1531" s="35">
        <f t="shared" si="1052"/>
        <v>9.777777777775723E-2</v>
      </c>
      <c r="Y1531" s="35">
        <f t="shared" si="1053"/>
        <v>0.10222222222220073</v>
      </c>
      <c r="Z1531" s="35">
        <f t="shared" si="1054"/>
        <v>0.10666666666664425</v>
      </c>
      <c r="AA1531" s="36">
        <f t="shared" si="1055"/>
        <v>0.11111111111108776</v>
      </c>
      <c r="AB1531" s="35">
        <f t="shared" si="1056"/>
        <v>0.11555555555553126</v>
      </c>
      <c r="AC1531" s="35">
        <f t="shared" si="1057"/>
        <v>0.11999999999997478</v>
      </c>
      <c r="AD1531" s="35">
        <f t="shared" si="1058"/>
        <v>0.1244444444444183</v>
      </c>
      <c r="AE1531" s="35">
        <f t="shared" si="1059"/>
        <v>0.1288888888888618</v>
      </c>
      <c r="AF1531" s="36">
        <f t="shared" si="1060"/>
        <v>0.1333333333333053</v>
      </c>
      <c r="AG1531" s="35">
        <f t="shared" si="1061"/>
        <v>0.13777777777774883</v>
      </c>
      <c r="AH1531" s="35">
        <f t="shared" si="1062"/>
        <v>0.14222222222219233</v>
      </c>
      <c r="AI1531" s="35">
        <f t="shared" si="1063"/>
        <v>0.14666666666663583</v>
      </c>
      <c r="AJ1531" s="35">
        <f t="shared" si="1064"/>
        <v>0.15111111111107936</v>
      </c>
      <c r="AK1531" s="36">
        <f t="shared" si="1065"/>
        <v>0.15555555555552286</v>
      </c>
      <c r="AL1531" s="35">
        <f t="shared" si="1066"/>
        <v>0.15999999999996636</v>
      </c>
      <c r="AM1531" s="35">
        <f t="shared" si="1067"/>
        <v>0.16444444444440989</v>
      </c>
      <c r="AN1531" s="35">
        <f t="shared" si="1068"/>
        <v>0.16888888888885339</v>
      </c>
      <c r="AO1531" s="35">
        <f t="shared" si="1069"/>
        <v>0.1733333333332969</v>
      </c>
      <c r="AP1531" s="36">
        <f t="shared" si="1070"/>
        <v>0.1777777777777404</v>
      </c>
      <c r="AQ1531" s="35">
        <f t="shared" si="1071"/>
        <v>0.18222222222218393</v>
      </c>
      <c r="AR1531" s="35">
        <f t="shared" si="1072"/>
        <v>0.18666666666662743</v>
      </c>
      <c r="AS1531" s="38">
        <f t="shared" si="1073"/>
        <v>0.18753333333329392</v>
      </c>
      <c r="AU1531" s="33">
        <v>4.4444444444435103E-3</v>
      </c>
    </row>
    <row r="1532" spans="1:47">
      <c r="A1532" s="33">
        <v>4.4456018518509097E-3</v>
      </c>
      <c r="B1532" s="34">
        <v>4.4456018518509097E-3</v>
      </c>
      <c r="C1532" s="35">
        <f t="shared" si="1074"/>
        <v>8.8912037037018193E-3</v>
      </c>
      <c r="D1532" s="35">
        <f t="shared" si="1032"/>
        <v>1.3336805555552729E-2</v>
      </c>
      <c r="E1532" s="35">
        <f t="shared" si="1033"/>
        <v>1.7782407407403639E-2</v>
      </c>
      <c r="F1532" s="36">
        <f t="shared" si="1034"/>
        <v>2.2228009259254548E-2</v>
      </c>
      <c r="G1532" s="35">
        <f t="shared" si="1035"/>
        <v>2.6673611111105458E-2</v>
      </c>
      <c r="H1532" s="35">
        <f t="shared" si="1036"/>
        <v>3.1119212962956368E-2</v>
      </c>
      <c r="I1532" s="35">
        <f t="shared" si="1037"/>
        <v>3.5564814814807277E-2</v>
      </c>
      <c r="J1532" s="35">
        <f t="shared" si="1038"/>
        <v>4.0010416666658187E-2</v>
      </c>
      <c r="K1532" s="36">
        <f t="shared" si="1039"/>
        <v>4.4456018518509097E-2</v>
      </c>
      <c r="L1532" s="35">
        <f t="shared" si="1040"/>
        <v>4.8901620370360006E-2</v>
      </c>
      <c r="M1532" s="35">
        <f t="shared" si="1041"/>
        <v>5.3347222222210916E-2</v>
      </c>
      <c r="N1532" s="35">
        <f t="shared" si="1042"/>
        <v>5.7792824074061826E-2</v>
      </c>
      <c r="O1532" s="35">
        <f t="shared" si="1043"/>
        <v>6.2238425925912735E-2</v>
      </c>
      <c r="P1532" s="36">
        <f t="shared" si="1044"/>
        <v>6.6684027777763638E-2</v>
      </c>
      <c r="Q1532" s="35">
        <f t="shared" si="1045"/>
        <v>7.1129629629614555E-2</v>
      </c>
      <c r="R1532" s="35">
        <f t="shared" si="1046"/>
        <v>7.5575231481465471E-2</v>
      </c>
      <c r="S1532" s="35">
        <f t="shared" si="1047"/>
        <v>8.0020833333316374E-2</v>
      </c>
      <c r="T1532" s="35">
        <f t="shared" si="1048"/>
        <v>8.4466435185167277E-2</v>
      </c>
      <c r="U1532" s="36">
        <f t="shared" si="1049"/>
        <v>8.8912037037018193E-2</v>
      </c>
      <c r="V1532" s="35">
        <f t="shared" si="1050"/>
        <v>9.335763888886911E-2</v>
      </c>
      <c r="W1532" s="37">
        <f t="shared" si="1051"/>
        <v>9.3779971064794937E-2</v>
      </c>
      <c r="X1532" s="35">
        <f t="shared" si="1052"/>
        <v>9.7803240740720013E-2</v>
      </c>
      <c r="Y1532" s="35">
        <f t="shared" si="1053"/>
        <v>0.10224884259257092</v>
      </c>
      <c r="Z1532" s="35">
        <f t="shared" si="1054"/>
        <v>0.10669444444442183</v>
      </c>
      <c r="AA1532" s="36">
        <f t="shared" si="1055"/>
        <v>0.11114004629627275</v>
      </c>
      <c r="AB1532" s="35">
        <f t="shared" si="1056"/>
        <v>0.11558564814812365</v>
      </c>
      <c r="AC1532" s="35">
        <f t="shared" si="1057"/>
        <v>0.12003124999997455</v>
      </c>
      <c r="AD1532" s="35">
        <f t="shared" si="1058"/>
        <v>0.12447685185182547</v>
      </c>
      <c r="AE1532" s="35">
        <f t="shared" si="1059"/>
        <v>0.12892245370367639</v>
      </c>
      <c r="AF1532" s="36">
        <f t="shared" si="1060"/>
        <v>0.13336805555552728</v>
      </c>
      <c r="AG1532" s="35">
        <f t="shared" si="1061"/>
        <v>0.13781365740737819</v>
      </c>
      <c r="AH1532" s="35">
        <f t="shared" si="1062"/>
        <v>0.14225925925922911</v>
      </c>
      <c r="AI1532" s="35">
        <f t="shared" si="1063"/>
        <v>0.14670486111108003</v>
      </c>
      <c r="AJ1532" s="35">
        <f t="shared" si="1064"/>
        <v>0.15115046296293094</v>
      </c>
      <c r="AK1532" s="36">
        <f t="shared" si="1065"/>
        <v>0.15559606481478183</v>
      </c>
      <c r="AL1532" s="35">
        <f t="shared" si="1066"/>
        <v>0.16004166666663275</v>
      </c>
      <c r="AM1532" s="35">
        <f t="shared" si="1067"/>
        <v>0.16448726851848366</v>
      </c>
      <c r="AN1532" s="35">
        <f t="shared" si="1068"/>
        <v>0.16893287037033455</v>
      </c>
      <c r="AO1532" s="35">
        <f t="shared" si="1069"/>
        <v>0.17337847222218547</v>
      </c>
      <c r="AP1532" s="36">
        <f t="shared" si="1070"/>
        <v>0.17782407407403639</v>
      </c>
      <c r="AQ1532" s="35">
        <f t="shared" si="1071"/>
        <v>0.1822696759258873</v>
      </c>
      <c r="AR1532" s="35">
        <f t="shared" si="1072"/>
        <v>0.18671527777773822</v>
      </c>
      <c r="AS1532" s="38">
        <f t="shared" si="1073"/>
        <v>0.18758217013884915</v>
      </c>
      <c r="AU1532" s="33">
        <v>4.4456018518509097E-3</v>
      </c>
    </row>
    <row r="1533" spans="1:47">
      <c r="A1533" s="33">
        <v>4.4467592592583203E-3</v>
      </c>
      <c r="B1533" s="34">
        <v>4.4467592592583203E-3</v>
      </c>
      <c r="C1533" s="35">
        <f t="shared" si="1074"/>
        <v>8.8935185185166406E-3</v>
      </c>
      <c r="D1533" s="35">
        <f t="shared" si="1032"/>
        <v>1.334027777777496E-2</v>
      </c>
      <c r="E1533" s="35">
        <f t="shared" si="1033"/>
        <v>1.7787037037033281E-2</v>
      </c>
      <c r="F1533" s="36">
        <f t="shared" si="1034"/>
        <v>2.2233796296291602E-2</v>
      </c>
      <c r="G1533" s="35">
        <f t="shared" si="1035"/>
        <v>2.668055555554992E-2</v>
      </c>
      <c r="H1533" s="35">
        <f t="shared" si="1036"/>
        <v>3.1127314814808241E-2</v>
      </c>
      <c r="I1533" s="35">
        <f t="shared" si="1037"/>
        <v>3.5574074074066563E-2</v>
      </c>
      <c r="J1533" s="35">
        <f t="shared" si="1038"/>
        <v>4.002083333332488E-2</v>
      </c>
      <c r="K1533" s="36">
        <f t="shared" si="1039"/>
        <v>4.4467592592583205E-2</v>
      </c>
      <c r="L1533" s="35">
        <f t="shared" si="1040"/>
        <v>4.8914351851841523E-2</v>
      </c>
      <c r="M1533" s="35">
        <f t="shared" si="1041"/>
        <v>5.336111111109984E-2</v>
      </c>
      <c r="N1533" s="35">
        <f t="shared" si="1042"/>
        <v>5.7807870370358165E-2</v>
      </c>
      <c r="O1533" s="35">
        <f t="shared" si="1043"/>
        <v>6.2254629629616483E-2</v>
      </c>
      <c r="P1533" s="36">
        <f t="shared" si="1044"/>
        <v>6.6701388888874807E-2</v>
      </c>
      <c r="Q1533" s="35">
        <f t="shared" si="1045"/>
        <v>7.1148148148133125E-2</v>
      </c>
      <c r="R1533" s="35">
        <f t="shared" si="1046"/>
        <v>7.5594907407391443E-2</v>
      </c>
      <c r="S1533" s="35">
        <f t="shared" si="1047"/>
        <v>8.0041666666649761E-2</v>
      </c>
      <c r="T1533" s="35">
        <f t="shared" si="1048"/>
        <v>8.4488425925908092E-2</v>
      </c>
      <c r="U1533" s="36">
        <f t="shared" si="1049"/>
        <v>8.893518518516641E-2</v>
      </c>
      <c r="V1533" s="35">
        <f t="shared" si="1050"/>
        <v>9.3381944444424728E-2</v>
      </c>
      <c r="W1533" s="37">
        <f t="shared" si="1051"/>
        <v>9.3804386574054266E-2</v>
      </c>
      <c r="X1533" s="35">
        <f t="shared" si="1052"/>
        <v>9.7828703703683045E-2</v>
      </c>
      <c r="Y1533" s="35">
        <f t="shared" si="1053"/>
        <v>0.10227546296294136</v>
      </c>
      <c r="Z1533" s="35">
        <f t="shared" si="1054"/>
        <v>0.10672222222219968</v>
      </c>
      <c r="AA1533" s="36">
        <f t="shared" si="1055"/>
        <v>0.11116898148145801</v>
      </c>
      <c r="AB1533" s="35">
        <f t="shared" si="1056"/>
        <v>0.11561574074071633</v>
      </c>
      <c r="AC1533" s="35">
        <f t="shared" si="1057"/>
        <v>0.12006249999997465</v>
      </c>
      <c r="AD1533" s="35">
        <f t="shared" si="1058"/>
        <v>0.12450925925923297</v>
      </c>
      <c r="AE1533" s="35">
        <f t="shared" si="1059"/>
        <v>0.12895601851849128</v>
      </c>
      <c r="AF1533" s="36">
        <f t="shared" si="1060"/>
        <v>0.13340277777774961</v>
      </c>
      <c r="AG1533" s="35">
        <f t="shared" si="1061"/>
        <v>0.13784953703700792</v>
      </c>
      <c r="AH1533" s="35">
        <f t="shared" si="1062"/>
        <v>0.14229629629626625</v>
      </c>
      <c r="AI1533" s="35">
        <f t="shared" si="1063"/>
        <v>0.14674305555552458</v>
      </c>
      <c r="AJ1533" s="35">
        <f t="shared" si="1064"/>
        <v>0.15118981481478289</v>
      </c>
      <c r="AK1533" s="36">
        <f t="shared" si="1065"/>
        <v>0.15563657407404122</v>
      </c>
      <c r="AL1533" s="35">
        <f t="shared" si="1066"/>
        <v>0.16008333333329952</v>
      </c>
      <c r="AM1533" s="35">
        <f t="shared" si="1067"/>
        <v>0.16453009259255785</v>
      </c>
      <c r="AN1533" s="35">
        <f t="shared" si="1068"/>
        <v>0.16897685185181618</v>
      </c>
      <c r="AO1533" s="35">
        <f t="shared" si="1069"/>
        <v>0.17342361111107449</v>
      </c>
      <c r="AP1533" s="36">
        <f t="shared" si="1070"/>
        <v>0.17787037037033282</v>
      </c>
      <c r="AQ1533" s="35">
        <f t="shared" si="1071"/>
        <v>0.18231712962959112</v>
      </c>
      <c r="AR1533" s="35">
        <f t="shared" si="1072"/>
        <v>0.18676388888884946</v>
      </c>
      <c r="AS1533" s="38">
        <f t="shared" si="1073"/>
        <v>0.18763100694440482</v>
      </c>
      <c r="AU1533" s="33">
        <v>4.4467592592583203E-3</v>
      </c>
    </row>
    <row r="1534" spans="1:47">
      <c r="A1534" s="33">
        <v>4.4479166666657197E-3</v>
      </c>
      <c r="B1534" s="34">
        <v>4.4479166666657197E-3</v>
      </c>
      <c r="C1534" s="35">
        <f t="shared" si="1074"/>
        <v>8.8958333333314394E-3</v>
      </c>
      <c r="D1534" s="35">
        <f t="shared" si="1032"/>
        <v>1.334374999999716E-2</v>
      </c>
      <c r="E1534" s="35">
        <f t="shared" si="1033"/>
        <v>1.7791666666662879E-2</v>
      </c>
      <c r="F1534" s="36">
        <f t="shared" si="1034"/>
        <v>2.2239583333328598E-2</v>
      </c>
      <c r="G1534" s="35">
        <f t="shared" si="1035"/>
        <v>2.668749999999432E-2</v>
      </c>
      <c r="H1534" s="35">
        <f t="shared" si="1036"/>
        <v>3.1135416666660039E-2</v>
      </c>
      <c r="I1534" s="35">
        <f t="shared" si="1037"/>
        <v>3.5583333333325758E-2</v>
      </c>
      <c r="J1534" s="35">
        <f t="shared" si="1038"/>
        <v>4.0031249999991476E-2</v>
      </c>
      <c r="K1534" s="36">
        <f t="shared" si="1039"/>
        <v>4.4479166666657195E-2</v>
      </c>
      <c r="L1534" s="35">
        <f t="shared" si="1040"/>
        <v>4.8927083333322914E-2</v>
      </c>
      <c r="M1534" s="35">
        <f t="shared" si="1041"/>
        <v>5.337499999998864E-2</v>
      </c>
      <c r="N1534" s="35">
        <f t="shared" si="1042"/>
        <v>5.7822916666654359E-2</v>
      </c>
      <c r="O1534" s="35">
        <f t="shared" si="1043"/>
        <v>6.2270833333320078E-2</v>
      </c>
      <c r="P1534" s="36">
        <f t="shared" si="1044"/>
        <v>6.6718749999985796E-2</v>
      </c>
      <c r="Q1534" s="35">
        <f t="shared" si="1045"/>
        <v>7.1166666666651515E-2</v>
      </c>
      <c r="R1534" s="35">
        <f t="shared" si="1046"/>
        <v>7.5614583333317234E-2</v>
      </c>
      <c r="S1534" s="35">
        <f t="shared" si="1047"/>
        <v>8.0062499999982953E-2</v>
      </c>
      <c r="T1534" s="35">
        <f t="shared" si="1048"/>
        <v>8.4510416666648672E-2</v>
      </c>
      <c r="U1534" s="36">
        <f t="shared" si="1049"/>
        <v>8.8958333333314391E-2</v>
      </c>
      <c r="V1534" s="35">
        <f t="shared" si="1050"/>
        <v>9.3406249999980109E-2</v>
      </c>
      <c r="W1534" s="37">
        <f t="shared" si="1051"/>
        <v>9.3828802083313345E-2</v>
      </c>
      <c r="X1534" s="35">
        <f t="shared" si="1052"/>
        <v>9.7854166666645828E-2</v>
      </c>
      <c r="Y1534" s="35">
        <f t="shared" si="1053"/>
        <v>0.10230208333331155</v>
      </c>
      <c r="Z1534" s="35">
        <f t="shared" si="1054"/>
        <v>0.10674999999997728</v>
      </c>
      <c r="AA1534" s="36">
        <f t="shared" si="1055"/>
        <v>0.111197916666643</v>
      </c>
      <c r="AB1534" s="35">
        <f t="shared" si="1056"/>
        <v>0.11564583333330872</v>
      </c>
      <c r="AC1534" s="35">
        <f t="shared" si="1057"/>
        <v>0.12009374999997444</v>
      </c>
      <c r="AD1534" s="35">
        <f t="shared" si="1058"/>
        <v>0.12454166666664016</v>
      </c>
      <c r="AE1534" s="35">
        <f t="shared" si="1059"/>
        <v>0.12898958333330587</v>
      </c>
      <c r="AF1534" s="36">
        <f t="shared" si="1060"/>
        <v>0.13343749999997159</v>
      </c>
      <c r="AG1534" s="35">
        <f t="shared" si="1061"/>
        <v>0.13788541666663731</v>
      </c>
      <c r="AH1534" s="35">
        <f t="shared" si="1062"/>
        <v>0.14233333333330303</v>
      </c>
      <c r="AI1534" s="35">
        <f t="shared" si="1063"/>
        <v>0.14678124999996875</v>
      </c>
      <c r="AJ1534" s="35">
        <f t="shared" si="1064"/>
        <v>0.15122916666663447</v>
      </c>
      <c r="AK1534" s="36">
        <f t="shared" si="1065"/>
        <v>0.15567708333330019</v>
      </c>
      <c r="AL1534" s="35">
        <f t="shared" si="1066"/>
        <v>0.16012499999996591</v>
      </c>
      <c r="AM1534" s="35">
        <f t="shared" si="1067"/>
        <v>0.16457291666663162</v>
      </c>
      <c r="AN1534" s="35">
        <f t="shared" si="1068"/>
        <v>0.16902083333329734</v>
      </c>
      <c r="AO1534" s="35">
        <f t="shared" si="1069"/>
        <v>0.17346874999996306</v>
      </c>
      <c r="AP1534" s="36">
        <f t="shared" si="1070"/>
        <v>0.17791666666662878</v>
      </c>
      <c r="AQ1534" s="35">
        <f t="shared" si="1071"/>
        <v>0.1823645833332945</v>
      </c>
      <c r="AR1534" s="35">
        <f t="shared" si="1072"/>
        <v>0.18681249999996022</v>
      </c>
      <c r="AS1534" s="38">
        <f t="shared" si="1073"/>
        <v>0.18767984374996005</v>
      </c>
      <c r="AU1534" s="33">
        <v>4.4479166666657197E-3</v>
      </c>
    </row>
    <row r="1535" spans="1:47">
      <c r="A1535" s="33">
        <v>4.4490740740731304E-3</v>
      </c>
      <c r="B1535" s="34">
        <v>4.4490740740731304E-3</v>
      </c>
      <c r="C1535" s="35">
        <f t="shared" si="1074"/>
        <v>8.8981481481462607E-3</v>
      </c>
      <c r="D1535" s="35">
        <f t="shared" si="1032"/>
        <v>1.3347222222219391E-2</v>
      </c>
      <c r="E1535" s="35">
        <f t="shared" si="1033"/>
        <v>1.7796296296292521E-2</v>
      </c>
      <c r="F1535" s="36">
        <f t="shared" si="1034"/>
        <v>2.2245370370365652E-2</v>
      </c>
      <c r="G1535" s="35">
        <f t="shared" si="1035"/>
        <v>2.6694444444438782E-2</v>
      </c>
      <c r="H1535" s="35">
        <f t="shared" si="1036"/>
        <v>3.1143518518511912E-2</v>
      </c>
      <c r="I1535" s="35">
        <f t="shared" si="1037"/>
        <v>3.5592592592585043E-2</v>
      </c>
      <c r="J1535" s="35">
        <f t="shared" si="1038"/>
        <v>4.0041666666658177E-2</v>
      </c>
      <c r="K1535" s="36">
        <f t="shared" si="1039"/>
        <v>4.4490740740731304E-2</v>
      </c>
      <c r="L1535" s="35">
        <f t="shared" si="1040"/>
        <v>4.893981481480443E-2</v>
      </c>
      <c r="M1535" s="35">
        <f t="shared" si="1041"/>
        <v>5.3388888888877564E-2</v>
      </c>
      <c r="N1535" s="35">
        <f t="shared" si="1042"/>
        <v>5.7837962962950698E-2</v>
      </c>
      <c r="O1535" s="35">
        <f t="shared" si="1043"/>
        <v>6.2287037037023825E-2</v>
      </c>
      <c r="P1535" s="36">
        <f t="shared" si="1044"/>
        <v>6.6736111111096952E-2</v>
      </c>
      <c r="Q1535" s="35">
        <f t="shared" si="1045"/>
        <v>7.1185185185170086E-2</v>
      </c>
      <c r="R1535" s="35">
        <f t="shared" si="1046"/>
        <v>7.5634259259243219E-2</v>
      </c>
      <c r="S1535" s="35">
        <f t="shared" si="1047"/>
        <v>8.0083333333316353E-2</v>
      </c>
      <c r="T1535" s="35">
        <f t="shared" si="1048"/>
        <v>8.4532407407389473E-2</v>
      </c>
      <c r="U1535" s="36">
        <f t="shared" si="1049"/>
        <v>8.8981481481462607E-2</v>
      </c>
      <c r="V1535" s="35">
        <f t="shared" si="1050"/>
        <v>9.3430555555535741E-2</v>
      </c>
      <c r="W1535" s="37">
        <f t="shared" si="1051"/>
        <v>9.3853217592572674E-2</v>
      </c>
      <c r="X1535" s="35">
        <f t="shared" si="1052"/>
        <v>9.7879629629608861E-2</v>
      </c>
      <c r="Y1535" s="35">
        <f t="shared" si="1053"/>
        <v>0.10232870370368199</v>
      </c>
      <c r="Z1535" s="35">
        <f t="shared" si="1054"/>
        <v>0.10677777777775513</v>
      </c>
      <c r="AA1535" s="36">
        <f t="shared" si="1055"/>
        <v>0.11122685185182826</v>
      </c>
      <c r="AB1535" s="35">
        <f t="shared" si="1056"/>
        <v>0.1156759259259014</v>
      </c>
      <c r="AC1535" s="35">
        <f t="shared" si="1057"/>
        <v>0.12012499999997452</v>
      </c>
      <c r="AD1535" s="35">
        <f t="shared" si="1058"/>
        <v>0.12457407407404765</v>
      </c>
      <c r="AE1535" s="35">
        <f t="shared" si="1059"/>
        <v>0.12902314814812077</v>
      </c>
      <c r="AF1535" s="36">
        <f t="shared" si="1060"/>
        <v>0.1334722222221939</v>
      </c>
      <c r="AG1535" s="35">
        <f t="shared" si="1061"/>
        <v>0.13792129629626704</v>
      </c>
      <c r="AH1535" s="35">
        <f t="shared" si="1062"/>
        <v>0.14237037037034017</v>
      </c>
      <c r="AI1535" s="35">
        <f t="shared" si="1063"/>
        <v>0.14681944444441331</v>
      </c>
      <c r="AJ1535" s="35">
        <f t="shared" si="1064"/>
        <v>0.15126851851848644</v>
      </c>
      <c r="AK1535" s="36">
        <f t="shared" si="1065"/>
        <v>0.15571759259255957</v>
      </c>
      <c r="AL1535" s="35">
        <f t="shared" si="1066"/>
        <v>0.16016666666663271</v>
      </c>
      <c r="AM1535" s="35">
        <f t="shared" si="1067"/>
        <v>0.16461574074070581</v>
      </c>
      <c r="AN1535" s="35">
        <f t="shared" si="1068"/>
        <v>0.16906481481477895</v>
      </c>
      <c r="AO1535" s="35">
        <f t="shared" si="1069"/>
        <v>0.17351388888885208</v>
      </c>
      <c r="AP1535" s="36">
        <f t="shared" si="1070"/>
        <v>0.17796296296292521</v>
      </c>
      <c r="AQ1535" s="35">
        <f t="shared" si="1071"/>
        <v>0.18241203703699835</v>
      </c>
      <c r="AR1535" s="35">
        <f t="shared" si="1072"/>
        <v>0.18686111111107148</v>
      </c>
      <c r="AS1535" s="38">
        <f t="shared" si="1073"/>
        <v>0.18772868055551573</v>
      </c>
      <c r="AU1535" s="33">
        <v>4.4490740740731304E-3</v>
      </c>
    </row>
    <row r="1536" spans="1:47">
      <c r="A1536" s="33">
        <v>4.4502314814805297E-3</v>
      </c>
      <c r="B1536" s="34">
        <v>4.4502314814805297E-3</v>
      </c>
      <c r="C1536" s="35">
        <f t="shared" si="1074"/>
        <v>8.9004629629610595E-3</v>
      </c>
      <c r="D1536" s="35">
        <f t="shared" si="1032"/>
        <v>1.3350694444441589E-2</v>
      </c>
      <c r="E1536" s="35">
        <f t="shared" si="1033"/>
        <v>1.7800925925922119E-2</v>
      </c>
      <c r="F1536" s="36">
        <f t="shared" si="1034"/>
        <v>2.2251157407402647E-2</v>
      </c>
      <c r="G1536" s="35">
        <f t="shared" si="1035"/>
        <v>2.6701388888883178E-2</v>
      </c>
      <c r="H1536" s="35">
        <f t="shared" si="1036"/>
        <v>3.115162037036371E-2</v>
      </c>
      <c r="I1536" s="35">
        <f t="shared" si="1037"/>
        <v>3.5601851851844238E-2</v>
      </c>
      <c r="J1536" s="35">
        <f t="shared" si="1038"/>
        <v>4.0052083333324766E-2</v>
      </c>
      <c r="K1536" s="36">
        <f t="shared" si="1039"/>
        <v>4.4502314814805294E-2</v>
      </c>
      <c r="L1536" s="35">
        <f t="shared" si="1040"/>
        <v>4.8952546296285829E-2</v>
      </c>
      <c r="M1536" s="35">
        <f t="shared" si="1041"/>
        <v>5.3402777777766357E-2</v>
      </c>
      <c r="N1536" s="35">
        <f t="shared" si="1042"/>
        <v>5.7853009259246885E-2</v>
      </c>
      <c r="O1536" s="35">
        <f t="shared" si="1043"/>
        <v>6.230324074072742E-2</v>
      </c>
      <c r="P1536" s="36">
        <f t="shared" si="1044"/>
        <v>6.6753472222207941E-2</v>
      </c>
      <c r="Q1536" s="35">
        <f t="shared" si="1045"/>
        <v>7.1203703703688476E-2</v>
      </c>
      <c r="R1536" s="35">
        <f t="shared" si="1046"/>
        <v>7.5653935185169011E-2</v>
      </c>
      <c r="S1536" s="35">
        <f t="shared" si="1047"/>
        <v>8.0104166666649532E-2</v>
      </c>
      <c r="T1536" s="35">
        <f t="shared" si="1048"/>
        <v>8.4554398148130067E-2</v>
      </c>
      <c r="U1536" s="36">
        <f t="shared" si="1049"/>
        <v>8.9004629629610588E-2</v>
      </c>
      <c r="V1536" s="35">
        <f t="shared" si="1050"/>
        <v>9.3454861111091123E-2</v>
      </c>
      <c r="W1536" s="37">
        <f t="shared" si="1051"/>
        <v>9.3877633101831767E-2</v>
      </c>
      <c r="X1536" s="35">
        <f t="shared" si="1052"/>
        <v>9.7905092592571658E-2</v>
      </c>
      <c r="Y1536" s="35">
        <f t="shared" si="1053"/>
        <v>0.10235532407405218</v>
      </c>
      <c r="Z1536" s="35">
        <f t="shared" si="1054"/>
        <v>0.10680555555553271</v>
      </c>
      <c r="AA1536" s="36">
        <f t="shared" si="1055"/>
        <v>0.11125578703701325</v>
      </c>
      <c r="AB1536" s="35">
        <f t="shared" si="1056"/>
        <v>0.11570601851849377</v>
      </c>
      <c r="AC1536" s="35">
        <f t="shared" si="1057"/>
        <v>0.1201562499999743</v>
      </c>
      <c r="AD1536" s="35">
        <f t="shared" si="1058"/>
        <v>0.12460648148145484</v>
      </c>
      <c r="AE1536" s="35">
        <f t="shared" si="1059"/>
        <v>0.12905671296293536</v>
      </c>
      <c r="AF1536" s="36">
        <f t="shared" si="1060"/>
        <v>0.13350694444441588</v>
      </c>
      <c r="AG1536" s="35">
        <f t="shared" si="1061"/>
        <v>0.13795717592589643</v>
      </c>
      <c r="AH1536" s="35">
        <f t="shared" si="1062"/>
        <v>0.14240740740737695</v>
      </c>
      <c r="AI1536" s="35">
        <f t="shared" si="1063"/>
        <v>0.14685763888885747</v>
      </c>
      <c r="AJ1536" s="35">
        <f t="shared" si="1064"/>
        <v>0.15130787037033802</v>
      </c>
      <c r="AK1536" s="36">
        <f t="shared" si="1065"/>
        <v>0.15575810185181854</v>
      </c>
      <c r="AL1536" s="35">
        <f t="shared" si="1066"/>
        <v>0.16020833333329906</v>
      </c>
      <c r="AM1536" s="35">
        <f t="shared" si="1067"/>
        <v>0.16465856481477961</v>
      </c>
      <c r="AN1536" s="35">
        <f t="shared" si="1068"/>
        <v>0.16910879629626013</v>
      </c>
      <c r="AO1536" s="35">
        <f t="shared" si="1069"/>
        <v>0.17355902777774065</v>
      </c>
      <c r="AP1536" s="36">
        <f t="shared" si="1070"/>
        <v>0.17800925925922118</v>
      </c>
      <c r="AQ1536" s="35">
        <f t="shared" si="1071"/>
        <v>0.18245949074070172</v>
      </c>
      <c r="AR1536" s="35">
        <f t="shared" si="1072"/>
        <v>0.18690972222218225</v>
      </c>
      <c r="AS1536" s="38">
        <f t="shared" si="1073"/>
        <v>0.18777751736107096</v>
      </c>
      <c r="AU1536" s="33">
        <v>4.4502314814805297E-3</v>
      </c>
    </row>
    <row r="1537" spans="1:47">
      <c r="A1537" s="33">
        <v>4.4513888888879404E-3</v>
      </c>
      <c r="B1537" s="34">
        <v>4.4513888888879404E-3</v>
      </c>
      <c r="C1537" s="35">
        <f t="shared" si="1074"/>
        <v>8.9027777777758808E-3</v>
      </c>
      <c r="D1537" s="35">
        <f t="shared" si="1032"/>
        <v>1.3354166666663822E-2</v>
      </c>
      <c r="E1537" s="35">
        <f t="shared" si="1033"/>
        <v>1.7805555555551762E-2</v>
      </c>
      <c r="F1537" s="36">
        <f t="shared" si="1034"/>
        <v>2.2256944444439701E-2</v>
      </c>
      <c r="G1537" s="35">
        <f t="shared" si="1035"/>
        <v>2.6708333333327644E-2</v>
      </c>
      <c r="H1537" s="35">
        <f t="shared" si="1036"/>
        <v>3.1159722222215584E-2</v>
      </c>
      <c r="I1537" s="35">
        <f t="shared" si="1037"/>
        <v>3.5611111111103523E-2</v>
      </c>
      <c r="J1537" s="35">
        <f t="shared" si="1038"/>
        <v>4.0062499999991466E-2</v>
      </c>
      <c r="K1537" s="36">
        <f t="shared" si="1039"/>
        <v>4.4513888888879402E-2</v>
      </c>
      <c r="L1537" s="35">
        <f t="shared" si="1040"/>
        <v>4.8965277777767345E-2</v>
      </c>
      <c r="M1537" s="35">
        <f t="shared" si="1041"/>
        <v>5.3416666666655288E-2</v>
      </c>
      <c r="N1537" s="35">
        <f t="shared" si="1042"/>
        <v>5.7868055555543224E-2</v>
      </c>
      <c r="O1537" s="35">
        <f t="shared" si="1043"/>
        <v>6.2319444444431167E-2</v>
      </c>
      <c r="P1537" s="36">
        <f t="shared" si="1044"/>
        <v>6.677083333331911E-2</v>
      </c>
      <c r="Q1537" s="35">
        <f t="shared" si="1045"/>
        <v>7.1222222222207046E-2</v>
      </c>
      <c r="R1537" s="35">
        <f t="shared" si="1046"/>
        <v>7.5673611111094982E-2</v>
      </c>
      <c r="S1537" s="35">
        <f t="shared" si="1047"/>
        <v>8.0124999999982932E-2</v>
      </c>
      <c r="T1537" s="35">
        <f t="shared" si="1048"/>
        <v>8.4576388888870868E-2</v>
      </c>
      <c r="U1537" s="36">
        <f t="shared" si="1049"/>
        <v>8.9027777777758804E-2</v>
      </c>
      <c r="V1537" s="35">
        <f t="shared" si="1050"/>
        <v>9.3479166666646754E-2</v>
      </c>
      <c r="W1537" s="37">
        <f t="shared" si="1051"/>
        <v>9.3902048611091096E-2</v>
      </c>
      <c r="X1537" s="35">
        <f t="shared" si="1052"/>
        <v>9.793055555553469E-2</v>
      </c>
      <c r="Y1537" s="35">
        <f t="shared" si="1053"/>
        <v>0.10238194444442263</v>
      </c>
      <c r="Z1537" s="35">
        <f t="shared" si="1054"/>
        <v>0.10683333333331058</v>
      </c>
      <c r="AA1537" s="36">
        <f t="shared" si="1055"/>
        <v>0.11128472222219851</v>
      </c>
      <c r="AB1537" s="35">
        <f t="shared" si="1056"/>
        <v>0.11573611111108645</v>
      </c>
      <c r="AC1537" s="35">
        <f t="shared" si="1057"/>
        <v>0.12018749999997438</v>
      </c>
      <c r="AD1537" s="35">
        <f t="shared" si="1058"/>
        <v>0.12463888888886233</v>
      </c>
      <c r="AE1537" s="35">
        <f t="shared" si="1059"/>
        <v>0.12909027777775028</v>
      </c>
      <c r="AF1537" s="36">
        <f t="shared" si="1060"/>
        <v>0.13354166666663822</v>
      </c>
      <c r="AG1537" s="35">
        <f t="shared" si="1061"/>
        <v>0.13799305555552616</v>
      </c>
      <c r="AH1537" s="35">
        <f t="shared" si="1062"/>
        <v>0.14244444444441409</v>
      </c>
      <c r="AI1537" s="35">
        <f t="shared" si="1063"/>
        <v>0.14689583333330203</v>
      </c>
      <c r="AJ1537" s="35">
        <f t="shared" si="1064"/>
        <v>0.15134722222218996</v>
      </c>
      <c r="AK1537" s="36">
        <f t="shared" si="1065"/>
        <v>0.1557986111110779</v>
      </c>
      <c r="AL1537" s="35">
        <f t="shared" si="1066"/>
        <v>0.16024999999996586</v>
      </c>
      <c r="AM1537" s="35">
        <f t="shared" si="1067"/>
        <v>0.1647013888888538</v>
      </c>
      <c r="AN1537" s="35">
        <f t="shared" si="1068"/>
        <v>0.16915277777774174</v>
      </c>
      <c r="AO1537" s="35">
        <f t="shared" si="1069"/>
        <v>0.17360416666662967</v>
      </c>
      <c r="AP1537" s="36">
        <f t="shared" si="1070"/>
        <v>0.17805555555551761</v>
      </c>
      <c r="AQ1537" s="35">
        <f t="shared" si="1071"/>
        <v>0.18250694444440554</v>
      </c>
      <c r="AR1537" s="35">
        <f t="shared" si="1072"/>
        <v>0.18695833333329351</v>
      </c>
      <c r="AS1537" s="38">
        <f t="shared" si="1073"/>
        <v>0.18782635416662666</v>
      </c>
      <c r="AU1537" s="33">
        <v>4.4513888888879404E-3</v>
      </c>
    </row>
    <row r="1538" spans="1:47">
      <c r="A1538" s="33">
        <v>4.4525462962953398E-3</v>
      </c>
      <c r="B1538" s="34">
        <v>4.4525462962953398E-3</v>
      </c>
      <c r="C1538" s="35">
        <f t="shared" si="1074"/>
        <v>8.9050925925906795E-3</v>
      </c>
      <c r="D1538" s="35">
        <f t="shared" si="1032"/>
        <v>1.3357638888886018E-2</v>
      </c>
      <c r="E1538" s="35">
        <f t="shared" si="1033"/>
        <v>1.7810185185181359E-2</v>
      </c>
      <c r="F1538" s="36">
        <f t="shared" si="1034"/>
        <v>2.22627314814767E-2</v>
      </c>
      <c r="G1538" s="35">
        <f t="shared" si="1035"/>
        <v>2.6715277777772037E-2</v>
      </c>
      <c r="H1538" s="35">
        <f t="shared" si="1036"/>
        <v>3.1167824074067377E-2</v>
      </c>
      <c r="I1538" s="35">
        <f t="shared" si="1037"/>
        <v>3.5620370370362718E-2</v>
      </c>
      <c r="J1538" s="35">
        <f t="shared" si="1038"/>
        <v>4.0072916666658055E-2</v>
      </c>
      <c r="K1538" s="36">
        <f t="shared" si="1039"/>
        <v>4.4525462962953399E-2</v>
      </c>
      <c r="L1538" s="35">
        <f t="shared" si="1040"/>
        <v>4.8978009259248736E-2</v>
      </c>
      <c r="M1538" s="35">
        <f t="shared" si="1041"/>
        <v>5.3430555555544074E-2</v>
      </c>
      <c r="N1538" s="35">
        <f t="shared" si="1042"/>
        <v>5.7883101851839418E-2</v>
      </c>
      <c r="O1538" s="35">
        <f t="shared" si="1043"/>
        <v>6.2335648148134755E-2</v>
      </c>
      <c r="P1538" s="36">
        <f t="shared" si="1044"/>
        <v>6.6788194444430099E-2</v>
      </c>
      <c r="Q1538" s="35">
        <f t="shared" si="1045"/>
        <v>7.1240740740725436E-2</v>
      </c>
      <c r="R1538" s="35">
        <f t="shared" si="1046"/>
        <v>7.5693287037020773E-2</v>
      </c>
      <c r="S1538" s="35">
        <f t="shared" si="1047"/>
        <v>8.014583333331611E-2</v>
      </c>
      <c r="T1538" s="35">
        <f t="shared" si="1048"/>
        <v>8.4598379629611462E-2</v>
      </c>
      <c r="U1538" s="36">
        <f t="shared" si="1049"/>
        <v>8.9050925925906799E-2</v>
      </c>
      <c r="V1538" s="35">
        <f t="shared" si="1050"/>
        <v>9.3503472222202136E-2</v>
      </c>
      <c r="W1538" s="37">
        <f t="shared" si="1051"/>
        <v>9.3926464120350189E-2</v>
      </c>
      <c r="X1538" s="35">
        <f t="shared" si="1052"/>
        <v>9.7956018518497473E-2</v>
      </c>
      <c r="Y1538" s="35">
        <f t="shared" si="1053"/>
        <v>0.10240856481479281</v>
      </c>
      <c r="Z1538" s="35">
        <f t="shared" si="1054"/>
        <v>0.10686111111108815</v>
      </c>
      <c r="AA1538" s="36">
        <f t="shared" si="1055"/>
        <v>0.1113136574073835</v>
      </c>
      <c r="AB1538" s="35">
        <f t="shared" si="1056"/>
        <v>0.11576620370367884</v>
      </c>
      <c r="AC1538" s="35">
        <f t="shared" si="1057"/>
        <v>0.12021874999997417</v>
      </c>
      <c r="AD1538" s="35">
        <f t="shared" si="1058"/>
        <v>0.12467129629626951</v>
      </c>
      <c r="AE1538" s="35">
        <f t="shared" si="1059"/>
        <v>0.12912384259256485</v>
      </c>
      <c r="AF1538" s="36">
        <f t="shared" si="1060"/>
        <v>0.1335763888888602</v>
      </c>
      <c r="AG1538" s="35">
        <f t="shared" si="1061"/>
        <v>0.13802893518515552</v>
      </c>
      <c r="AH1538" s="35">
        <f t="shared" si="1062"/>
        <v>0.14248148148145087</v>
      </c>
      <c r="AI1538" s="35">
        <f t="shared" si="1063"/>
        <v>0.14693402777774622</v>
      </c>
      <c r="AJ1538" s="35">
        <f t="shared" si="1064"/>
        <v>0.15138657407404155</v>
      </c>
      <c r="AK1538" s="36">
        <f t="shared" si="1065"/>
        <v>0.1558391203703369</v>
      </c>
      <c r="AL1538" s="35">
        <f t="shared" si="1066"/>
        <v>0.16029166666663222</v>
      </c>
      <c r="AM1538" s="35">
        <f t="shared" si="1067"/>
        <v>0.16474421296292757</v>
      </c>
      <c r="AN1538" s="35">
        <f t="shared" si="1068"/>
        <v>0.16919675925922292</v>
      </c>
      <c r="AO1538" s="35">
        <f t="shared" si="1069"/>
        <v>0.17364930555551825</v>
      </c>
      <c r="AP1538" s="36">
        <f t="shared" si="1070"/>
        <v>0.1781018518518136</v>
      </c>
      <c r="AQ1538" s="35">
        <f t="shared" si="1071"/>
        <v>0.18255439814810892</v>
      </c>
      <c r="AR1538" s="35">
        <f t="shared" si="1072"/>
        <v>0.18700694444440427</v>
      </c>
      <c r="AS1538" s="38">
        <f t="shared" si="1073"/>
        <v>0.18787519097218186</v>
      </c>
      <c r="AU1538" s="33">
        <v>4.4525462962953398E-3</v>
      </c>
    </row>
    <row r="1539" spans="1:47">
      <c r="A1539" s="33">
        <v>4.45370370370276E-3</v>
      </c>
      <c r="B1539" s="34">
        <v>4.45370370370276E-3</v>
      </c>
      <c r="C1539" s="35">
        <f t="shared" si="1074"/>
        <v>8.9074074074055199E-3</v>
      </c>
      <c r="D1539" s="35">
        <f t="shared" si="1032"/>
        <v>1.3361111111108281E-2</v>
      </c>
      <c r="E1539" s="35">
        <f t="shared" si="1033"/>
        <v>1.781481481481104E-2</v>
      </c>
      <c r="F1539" s="36">
        <f t="shared" si="1034"/>
        <v>2.2268518518513799E-2</v>
      </c>
      <c r="G1539" s="35">
        <f t="shared" si="1035"/>
        <v>2.6722222222216561E-2</v>
      </c>
      <c r="H1539" s="35">
        <f t="shared" si="1036"/>
        <v>3.1175925925919321E-2</v>
      </c>
      <c r="I1539" s="35">
        <f t="shared" si="1037"/>
        <v>3.562962962962208E-2</v>
      </c>
      <c r="J1539" s="35">
        <f t="shared" si="1038"/>
        <v>4.0083333333324839E-2</v>
      </c>
      <c r="K1539" s="36">
        <f t="shared" si="1039"/>
        <v>4.4537037037027598E-2</v>
      </c>
      <c r="L1539" s="35">
        <f t="shared" si="1040"/>
        <v>4.8990740740730357E-2</v>
      </c>
      <c r="M1539" s="35">
        <f t="shared" si="1041"/>
        <v>5.3444444444433123E-2</v>
      </c>
      <c r="N1539" s="35">
        <f t="shared" si="1042"/>
        <v>5.7898148148135882E-2</v>
      </c>
      <c r="O1539" s="35">
        <f t="shared" si="1043"/>
        <v>6.2351851851838641E-2</v>
      </c>
      <c r="P1539" s="36">
        <f t="shared" si="1044"/>
        <v>6.6805555555541393E-2</v>
      </c>
      <c r="Q1539" s="35">
        <f t="shared" si="1045"/>
        <v>7.1259259259244159E-2</v>
      </c>
      <c r="R1539" s="35">
        <f t="shared" si="1046"/>
        <v>7.5712962962946925E-2</v>
      </c>
      <c r="S1539" s="35">
        <f t="shared" si="1047"/>
        <v>8.0166666666649677E-2</v>
      </c>
      <c r="T1539" s="35">
        <f t="shared" si="1048"/>
        <v>8.4620370370352443E-2</v>
      </c>
      <c r="U1539" s="36">
        <f t="shared" si="1049"/>
        <v>8.9074074074055196E-2</v>
      </c>
      <c r="V1539" s="35">
        <f t="shared" si="1050"/>
        <v>9.3527777777757962E-2</v>
      </c>
      <c r="W1539" s="37">
        <f t="shared" si="1051"/>
        <v>9.3950879629609713E-2</v>
      </c>
      <c r="X1539" s="35">
        <f t="shared" si="1052"/>
        <v>9.7981481481460714E-2</v>
      </c>
      <c r="Y1539" s="35">
        <f t="shared" si="1053"/>
        <v>0.10243518518516348</v>
      </c>
      <c r="Z1539" s="35">
        <f t="shared" si="1054"/>
        <v>0.10688888888886625</v>
      </c>
      <c r="AA1539" s="36">
        <f t="shared" si="1055"/>
        <v>0.111342592592569</v>
      </c>
      <c r="AB1539" s="35">
        <f t="shared" si="1056"/>
        <v>0.11579629629627176</v>
      </c>
      <c r="AC1539" s="35">
        <f t="shared" si="1057"/>
        <v>0.12024999999997452</v>
      </c>
      <c r="AD1539" s="35">
        <f t="shared" si="1058"/>
        <v>0.12470370370367728</v>
      </c>
      <c r="AE1539" s="35">
        <f t="shared" si="1059"/>
        <v>0.12915740740738005</v>
      </c>
      <c r="AF1539" s="36">
        <f t="shared" si="1060"/>
        <v>0.13361111111108279</v>
      </c>
      <c r="AG1539" s="35">
        <f t="shared" si="1061"/>
        <v>0.13806481481478555</v>
      </c>
      <c r="AH1539" s="35">
        <f t="shared" si="1062"/>
        <v>0.14251851851848832</v>
      </c>
      <c r="AI1539" s="35">
        <f t="shared" si="1063"/>
        <v>0.14697222222219108</v>
      </c>
      <c r="AJ1539" s="35">
        <f t="shared" si="1064"/>
        <v>0.15142592592589385</v>
      </c>
      <c r="AK1539" s="36">
        <f t="shared" si="1065"/>
        <v>0.15587962962959659</v>
      </c>
      <c r="AL1539" s="35">
        <f t="shared" si="1066"/>
        <v>0.16033333333329935</v>
      </c>
      <c r="AM1539" s="35">
        <f t="shared" si="1067"/>
        <v>0.16478703703700212</v>
      </c>
      <c r="AN1539" s="35">
        <f t="shared" si="1068"/>
        <v>0.16924074074070489</v>
      </c>
      <c r="AO1539" s="35">
        <f t="shared" si="1069"/>
        <v>0.17369444444440763</v>
      </c>
      <c r="AP1539" s="36">
        <f t="shared" si="1070"/>
        <v>0.17814814814811039</v>
      </c>
      <c r="AQ1539" s="35">
        <f t="shared" si="1071"/>
        <v>0.18260185185181316</v>
      </c>
      <c r="AR1539" s="35">
        <f t="shared" si="1072"/>
        <v>0.18705555555551592</v>
      </c>
      <c r="AS1539" s="38">
        <f t="shared" si="1073"/>
        <v>0.18792402777773795</v>
      </c>
      <c r="AU1539" s="33">
        <v>4.45370370370276E-3</v>
      </c>
    </row>
    <row r="1540" spans="1:47">
      <c r="A1540" s="33">
        <v>4.4548611111101697E-3</v>
      </c>
      <c r="B1540" s="34">
        <v>4.4548611111101697E-3</v>
      </c>
      <c r="C1540" s="35">
        <f t="shared" si="1074"/>
        <v>8.9097222222203395E-3</v>
      </c>
      <c r="D1540" s="35">
        <f t="shared" si="1032"/>
        <v>1.3364583333330508E-2</v>
      </c>
      <c r="E1540" s="35">
        <f t="shared" si="1033"/>
        <v>1.7819444444440679E-2</v>
      </c>
      <c r="F1540" s="36">
        <f t="shared" si="1034"/>
        <v>2.227430555555085E-2</v>
      </c>
      <c r="G1540" s="35">
        <f t="shared" si="1035"/>
        <v>2.6729166666661017E-2</v>
      </c>
      <c r="H1540" s="35">
        <f t="shared" si="1036"/>
        <v>3.1184027777771187E-2</v>
      </c>
      <c r="I1540" s="35">
        <f t="shared" si="1037"/>
        <v>3.5638888888881358E-2</v>
      </c>
      <c r="J1540" s="35">
        <f t="shared" si="1038"/>
        <v>4.0093749999991525E-2</v>
      </c>
      <c r="K1540" s="36">
        <f t="shared" si="1039"/>
        <v>4.4548611111101699E-2</v>
      </c>
      <c r="L1540" s="35">
        <f t="shared" si="1040"/>
        <v>4.9003472222211866E-2</v>
      </c>
      <c r="M1540" s="35">
        <f t="shared" si="1041"/>
        <v>5.3458333333322033E-2</v>
      </c>
      <c r="N1540" s="35">
        <f t="shared" si="1042"/>
        <v>5.7913194444432207E-2</v>
      </c>
      <c r="O1540" s="35">
        <f t="shared" si="1043"/>
        <v>6.2368055555542375E-2</v>
      </c>
      <c r="P1540" s="36">
        <f t="shared" si="1044"/>
        <v>6.6822916666652549E-2</v>
      </c>
      <c r="Q1540" s="35">
        <f t="shared" si="1045"/>
        <v>7.1277777777762716E-2</v>
      </c>
      <c r="R1540" s="35">
        <f t="shared" si="1046"/>
        <v>7.5732638888872883E-2</v>
      </c>
      <c r="S1540" s="35">
        <f t="shared" si="1047"/>
        <v>8.018749999998305E-2</v>
      </c>
      <c r="T1540" s="35">
        <f t="shared" si="1048"/>
        <v>8.4642361111093231E-2</v>
      </c>
      <c r="U1540" s="36">
        <f t="shared" si="1049"/>
        <v>8.9097222222203398E-2</v>
      </c>
      <c r="V1540" s="35">
        <f t="shared" si="1050"/>
        <v>9.3552083333313565E-2</v>
      </c>
      <c r="W1540" s="37">
        <f t="shared" si="1051"/>
        <v>9.3975295138869028E-2</v>
      </c>
      <c r="X1540" s="35">
        <f t="shared" si="1052"/>
        <v>9.8006944444423733E-2</v>
      </c>
      <c r="Y1540" s="35">
        <f t="shared" si="1053"/>
        <v>0.1024618055555339</v>
      </c>
      <c r="Z1540" s="35">
        <f t="shared" si="1054"/>
        <v>0.10691666666664407</v>
      </c>
      <c r="AA1540" s="36">
        <f t="shared" si="1055"/>
        <v>0.11137152777775425</v>
      </c>
      <c r="AB1540" s="35">
        <f t="shared" si="1056"/>
        <v>0.11582638888886441</v>
      </c>
      <c r="AC1540" s="35">
        <f t="shared" si="1057"/>
        <v>0.12028124999997458</v>
      </c>
      <c r="AD1540" s="35">
        <f t="shared" si="1058"/>
        <v>0.12473611111108475</v>
      </c>
      <c r="AE1540" s="35">
        <f t="shared" si="1059"/>
        <v>0.12919097222219492</v>
      </c>
      <c r="AF1540" s="36">
        <f t="shared" si="1060"/>
        <v>0.1336458333333051</v>
      </c>
      <c r="AG1540" s="35">
        <f t="shared" si="1061"/>
        <v>0.13810069444441525</v>
      </c>
      <c r="AH1540" s="35">
        <f t="shared" si="1062"/>
        <v>0.14255555555552543</v>
      </c>
      <c r="AI1540" s="35">
        <f t="shared" si="1063"/>
        <v>0.14701041666663561</v>
      </c>
      <c r="AJ1540" s="35">
        <f t="shared" si="1064"/>
        <v>0.15146527777774577</v>
      </c>
      <c r="AK1540" s="36">
        <f t="shared" si="1065"/>
        <v>0.15592013888885595</v>
      </c>
      <c r="AL1540" s="35">
        <f t="shared" si="1066"/>
        <v>0.1603749999999661</v>
      </c>
      <c r="AM1540" s="35">
        <f t="shared" si="1067"/>
        <v>0.16482986111107628</v>
      </c>
      <c r="AN1540" s="35">
        <f t="shared" si="1068"/>
        <v>0.16928472222218646</v>
      </c>
      <c r="AO1540" s="35">
        <f t="shared" si="1069"/>
        <v>0.17373958333329662</v>
      </c>
      <c r="AP1540" s="36">
        <f t="shared" si="1070"/>
        <v>0.1781944444444068</v>
      </c>
      <c r="AQ1540" s="35">
        <f t="shared" si="1071"/>
        <v>0.18264930555551695</v>
      </c>
      <c r="AR1540" s="35">
        <f t="shared" si="1072"/>
        <v>0.18710416666662713</v>
      </c>
      <c r="AS1540" s="38">
        <f t="shared" si="1073"/>
        <v>0.18797286458329363</v>
      </c>
      <c r="AU1540" s="33">
        <v>4.4548611111101697E-3</v>
      </c>
    </row>
    <row r="1541" spans="1:47">
      <c r="A1541" s="33">
        <v>4.4560185185175596E-3</v>
      </c>
      <c r="B1541" s="34">
        <v>4.4560185185175596E-3</v>
      </c>
      <c r="C1541" s="35">
        <f t="shared" si="1074"/>
        <v>8.9120370370351192E-3</v>
      </c>
      <c r="D1541" s="35">
        <f t="shared" si="1032"/>
        <v>1.3368055555552679E-2</v>
      </c>
      <c r="E1541" s="35">
        <f t="shared" si="1033"/>
        <v>1.7824074074070238E-2</v>
      </c>
      <c r="F1541" s="36">
        <f t="shared" si="1034"/>
        <v>2.22800925925878E-2</v>
      </c>
      <c r="G1541" s="35">
        <f t="shared" si="1035"/>
        <v>2.6736111111105357E-2</v>
      </c>
      <c r="H1541" s="35">
        <f t="shared" si="1036"/>
        <v>3.1192129629622915E-2</v>
      </c>
      <c r="I1541" s="35">
        <f t="shared" si="1037"/>
        <v>3.5648148148140477E-2</v>
      </c>
      <c r="J1541" s="35">
        <f t="shared" si="1038"/>
        <v>4.0104166666658038E-2</v>
      </c>
      <c r="K1541" s="36">
        <f t="shared" si="1039"/>
        <v>4.4560185185175599E-2</v>
      </c>
      <c r="L1541" s="35">
        <f t="shared" si="1040"/>
        <v>4.9016203703693154E-2</v>
      </c>
      <c r="M1541" s="35">
        <f t="shared" si="1041"/>
        <v>5.3472222222210715E-2</v>
      </c>
      <c r="N1541" s="35">
        <f t="shared" si="1042"/>
        <v>5.7928240740728276E-2</v>
      </c>
      <c r="O1541" s="35">
        <f t="shared" si="1043"/>
        <v>6.2384259259245831E-2</v>
      </c>
      <c r="P1541" s="36">
        <f t="shared" si="1044"/>
        <v>6.6840277777763399E-2</v>
      </c>
      <c r="Q1541" s="35">
        <f t="shared" si="1045"/>
        <v>7.1296296296280953E-2</v>
      </c>
      <c r="R1541" s="35">
        <f t="shared" si="1046"/>
        <v>7.5752314814798508E-2</v>
      </c>
      <c r="S1541" s="35">
        <f t="shared" si="1047"/>
        <v>8.0208333333316076E-2</v>
      </c>
      <c r="T1541" s="35">
        <f t="shared" si="1048"/>
        <v>8.466435185183363E-2</v>
      </c>
      <c r="U1541" s="36">
        <f t="shared" si="1049"/>
        <v>8.9120370370351198E-2</v>
      </c>
      <c r="V1541" s="35">
        <f t="shared" si="1050"/>
        <v>9.3576388888868753E-2</v>
      </c>
      <c r="W1541" s="37">
        <f t="shared" si="1051"/>
        <v>9.3999710648127913E-2</v>
      </c>
      <c r="X1541" s="35">
        <f t="shared" si="1052"/>
        <v>9.8032407407386307E-2</v>
      </c>
      <c r="Y1541" s="35">
        <f t="shared" si="1053"/>
        <v>0.10248842592590388</v>
      </c>
      <c r="Z1541" s="35">
        <f t="shared" si="1054"/>
        <v>0.10694444444442143</v>
      </c>
      <c r="AA1541" s="36">
        <f t="shared" si="1055"/>
        <v>0.11140046296293898</v>
      </c>
      <c r="AB1541" s="35">
        <f t="shared" si="1056"/>
        <v>0.11585648148145655</v>
      </c>
      <c r="AC1541" s="35">
        <f t="shared" si="1057"/>
        <v>0.12031249999997411</v>
      </c>
      <c r="AD1541" s="35">
        <f t="shared" si="1058"/>
        <v>0.12476851851849166</v>
      </c>
      <c r="AE1541" s="35">
        <f t="shared" si="1059"/>
        <v>0.12922453703700923</v>
      </c>
      <c r="AF1541" s="36">
        <f t="shared" si="1060"/>
        <v>0.1336805555555268</v>
      </c>
      <c r="AG1541" s="35">
        <f t="shared" si="1061"/>
        <v>0.13813657407404434</v>
      </c>
      <c r="AH1541" s="35">
        <f t="shared" si="1062"/>
        <v>0.14259259259256191</v>
      </c>
      <c r="AI1541" s="35">
        <f t="shared" si="1063"/>
        <v>0.14704861111107947</v>
      </c>
      <c r="AJ1541" s="35">
        <f t="shared" si="1064"/>
        <v>0.15150462962959702</v>
      </c>
      <c r="AK1541" s="36">
        <f t="shared" si="1065"/>
        <v>0.15596064814811458</v>
      </c>
      <c r="AL1541" s="35">
        <f t="shared" si="1066"/>
        <v>0.16041666666663215</v>
      </c>
      <c r="AM1541" s="35">
        <f t="shared" si="1067"/>
        <v>0.16487268518514969</v>
      </c>
      <c r="AN1541" s="35">
        <f t="shared" si="1068"/>
        <v>0.16932870370366726</v>
      </c>
      <c r="AO1541" s="35">
        <f t="shared" si="1069"/>
        <v>0.17378472222218483</v>
      </c>
      <c r="AP1541" s="36">
        <f t="shared" si="1070"/>
        <v>0.1782407407407024</v>
      </c>
      <c r="AQ1541" s="35">
        <f t="shared" si="1071"/>
        <v>0.18269675925921994</v>
      </c>
      <c r="AR1541" s="35">
        <f t="shared" si="1072"/>
        <v>0.18715277777773751</v>
      </c>
      <c r="AS1541" s="38">
        <f t="shared" si="1073"/>
        <v>0.18802170138884844</v>
      </c>
      <c r="AU1541" s="33">
        <v>4.4560185185175596E-3</v>
      </c>
    </row>
    <row r="1542" spans="1:47">
      <c r="A1542" s="33">
        <v>4.4571759259249702E-3</v>
      </c>
      <c r="B1542" s="34">
        <v>4.4571759259249702E-3</v>
      </c>
      <c r="C1542" s="35">
        <f t="shared" si="1074"/>
        <v>8.9143518518499405E-3</v>
      </c>
      <c r="D1542" s="35">
        <f t="shared" si="1032"/>
        <v>1.3371527777774912E-2</v>
      </c>
      <c r="E1542" s="35">
        <f t="shared" si="1033"/>
        <v>1.7828703703699881E-2</v>
      </c>
      <c r="F1542" s="36">
        <f t="shared" si="1034"/>
        <v>2.228587962962485E-2</v>
      </c>
      <c r="G1542" s="35">
        <f t="shared" si="1035"/>
        <v>2.6743055555549823E-2</v>
      </c>
      <c r="H1542" s="35">
        <f t="shared" si="1036"/>
        <v>3.1200231481474792E-2</v>
      </c>
      <c r="I1542" s="35">
        <f t="shared" si="1037"/>
        <v>3.5657407407399762E-2</v>
      </c>
      <c r="J1542" s="35">
        <f t="shared" si="1038"/>
        <v>4.0114583333324731E-2</v>
      </c>
      <c r="K1542" s="36">
        <f t="shared" si="1039"/>
        <v>4.4571759259249701E-2</v>
      </c>
      <c r="L1542" s="35">
        <f t="shared" si="1040"/>
        <v>4.902893518517467E-2</v>
      </c>
      <c r="M1542" s="35">
        <f t="shared" si="1041"/>
        <v>5.3486111111099646E-2</v>
      </c>
      <c r="N1542" s="35">
        <f t="shared" si="1042"/>
        <v>5.7943287037024616E-2</v>
      </c>
      <c r="O1542" s="35">
        <f t="shared" si="1043"/>
        <v>6.2400462962949585E-2</v>
      </c>
      <c r="P1542" s="36">
        <f t="shared" si="1044"/>
        <v>6.6857638888874554E-2</v>
      </c>
      <c r="Q1542" s="35">
        <f t="shared" si="1045"/>
        <v>7.1314814814799524E-2</v>
      </c>
      <c r="R1542" s="35">
        <f t="shared" si="1046"/>
        <v>7.5771990740724493E-2</v>
      </c>
      <c r="S1542" s="35">
        <f t="shared" si="1047"/>
        <v>8.0229166666649462E-2</v>
      </c>
      <c r="T1542" s="35">
        <f t="shared" si="1048"/>
        <v>8.4686342592574432E-2</v>
      </c>
      <c r="U1542" s="36">
        <f t="shared" si="1049"/>
        <v>8.9143518518499401E-2</v>
      </c>
      <c r="V1542" s="35">
        <f t="shared" si="1050"/>
        <v>9.360069444442437E-2</v>
      </c>
      <c r="W1542" s="37">
        <f t="shared" si="1051"/>
        <v>9.4024126157387242E-2</v>
      </c>
      <c r="X1542" s="35">
        <f t="shared" si="1052"/>
        <v>9.805787037034934E-2</v>
      </c>
      <c r="Y1542" s="35">
        <f t="shared" si="1053"/>
        <v>0.10251504629627431</v>
      </c>
      <c r="Z1542" s="35">
        <f t="shared" si="1054"/>
        <v>0.10697222222219929</v>
      </c>
      <c r="AA1542" s="36">
        <f t="shared" si="1055"/>
        <v>0.11142939814812426</v>
      </c>
      <c r="AB1542" s="35">
        <f t="shared" si="1056"/>
        <v>0.11588657407404923</v>
      </c>
      <c r="AC1542" s="35">
        <f t="shared" si="1057"/>
        <v>0.1203437499999742</v>
      </c>
      <c r="AD1542" s="35">
        <f t="shared" si="1058"/>
        <v>0.12480092592589917</v>
      </c>
      <c r="AE1542" s="35">
        <f t="shared" si="1059"/>
        <v>0.12925810185182413</v>
      </c>
      <c r="AF1542" s="36">
        <f t="shared" si="1060"/>
        <v>0.13371527777774911</v>
      </c>
      <c r="AG1542" s="35">
        <f t="shared" si="1061"/>
        <v>0.13817245370367406</v>
      </c>
      <c r="AH1542" s="35">
        <f t="shared" si="1062"/>
        <v>0.14262962962959905</v>
      </c>
      <c r="AI1542" s="35">
        <f t="shared" si="1063"/>
        <v>0.14708680555552403</v>
      </c>
      <c r="AJ1542" s="35">
        <f t="shared" si="1064"/>
        <v>0.15154398148144899</v>
      </c>
      <c r="AK1542" s="36">
        <f t="shared" si="1065"/>
        <v>0.15600115740737397</v>
      </c>
      <c r="AL1542" s="35">
        <f t="shared" si="1066"/>
        <v>0.16045833333329892</v>
      </c>
      <c r="AM1542" s="35">
        <f t="shared" si="1067"/>
        <v>0.16491550925922391</v>
      </c>
      <c r="AN1542" s="35">
        <f t="shared" si="1068"/>
        <v>0.16937268518514886</v>
      </c>
      <c r="AO1542" s="35">
        <f t="shared" si="1069"/>
        <v>0.17382986111107385</v>
      </c>
      <c r="AP1542" s="36">
        <f t="shared" si="1070"/>
        <v>0.1782870370369988</v>
      </c>
      <c r="AQ1542" s="35">
        <f t="shared" si="1071"/>
        <v>0.18274421296292379</v>
      </c>
      <c r="AR1542" s="35">
        <f t="shared" si="1072"/>
        <v>0.18720138888884874</v>
      </c>
      <c r="AS1542" s="38">
        <f t="shared" si="1073"/>
        <v>0.18807053819440411</v>
      </c>
      <c r="AU1542" s="33">
        <v>4.4571759259249702E-3</v>
      </c>
    </row>
    <row r="1543" spans="1:47">
      <c r="A1543" s="33">
        <v>4.4583333333323904E-3</v>
      </c>
      <c r="B1543" s="34">
        <v>4.4583333333323904E-3</v>
      </c>
      <c r="C1543" s="35">
        <f t="shared" si="1074"/>
        <v>8.9166666666647808E-3</v>
      </c>
      <c r="D1543" s="35">
        <f t="shared" si="1032"/>
        <v>1.337499999999717E-2</v>
      </c>
      <c r="E1543" s="35">
        <f t="shared" si="1033"/>
        <v>1.7833333333329562E-2</v>
      </c>
      <c r="F1543" s="36">
        <f t="shared" si="1034"/>
        <v>2.2291666666661953E-2</v>
      </c>
      <c r="G1543" s="35">
        <f t="shared" si="1035"/>
        <v>2.6749999999994341E-2</v>
      </c>
      <c r="H1543" s="35">
        <f t="shared" si="1036"/>
        <v>3.1208333333326732E-2</v>
      </c>
      <c r="I1543" s="35">
        <f t="shared" si="1037"/>
        <v>3.5666666666659123E-2</v>
      </c>
      <c r="J1543" s="35">
        <f t="shared" si="1038"/>
        <v>4.0124999999991515E-2</v>
      </c>
      <c r="K1543" s="36">
        <f t="shared" si="1039"/>
        <v>4.4583333333323906E-2</v>
      </c>
      <c r="L1543" s="35">
        <f t="shared" si="1040"/>
        <v>4.9041666666656297E-2</v>
      </c>
      <c r="M1543" s="35">
        <f t="shared" si="1041"/>
        <v>5.3499999999988682E-2</v>
      </c>
      <c r="N1543" s="35">
        <f t="shared" si="1042"/>
        <v>5.7958333333321073E-2</v>
      </c>
      <c r="O1543" s="35">
        <f t="shared" si="1043"/>
        <v>6.2416666666653464E-2</v>
      </c>
      <c r="P1543" s="36">
        <f t="shared" si="1044"/>
        <v>6.6874999999985862E-2</v>
      </c>
      <c r="Q1543" s="35">
        <f t="shared" si="1045"/>
        <v>7.1333333333318247E-2</v>
      </c>
      <c r="R1543" s="35">
        <f t="shared" si="1046"/>
        <v>7.5791666666650631E-2</v>
      </c>
      <c r="S1543" s="35">
        <f t="shared" si="1047"/>
        <v>8.0249999999983029E-2</v>
      </c>
      <c r="T1543" s="35">
        <f t="shared" si="1048"/>
        <v>8.4708333333315414E-2</v>
      </c>
      <c r="U1543" s="36">
        <f t="shared" si="1049"/>
        <v>8.9166666666647812E-2</v>
      </c>
      <c r="V1543" s="35">
        <f t="shared" si="1050"/>
        <v>9.3624999999980196E-2</v>
      </c>
      <c r="W1543" s="37">
        <f t="shared" si="1051"/>
        <v>9.4048541666646765E-2</v>
      </c>
      <c r="X1543" s="35">
        <f t="shared" si="1052"/>
        <v>9.8083333333312595E-2</v>
      </c>
      <c r="Y1543" s="35">
        <f t="shared" si="1053"/>
        <v>0.10254166666664498</v>
      </c>
      <c r="Z1543" s="35">
        <f t="shared" si="1054"/>
        <v>0.10699999999997736</v>
      </c>
      <c r="AA1543" s="36">
        <f t="shared" si="1055"/>
        <v>0.11145833333330976</v>
      </c>
      <c r="AB1543" s="35">
        <f t="shared" si="1056"/>
        <v>0.11591666666664215</v>
      </c>
      <c r="AC1543" s="35">
        <f t="shared" si="1057"/>
        <v>0.12037499999997454</v>
      </c>
      <c r="AD1543" s="35">
        <f t="shared" si="1058"/>
        <v>0.12483333333330693</v>
      </c>
      <c r="AE1543" s="35">
        <f t="shared" si="1059"/>
        <v>0.12929166666663933</v>
      </c>
      <c r="AF1543" s="36">
        <f t="shared" si="1060"/>
        <v>0.13374999999997172</v>
      </c>
      <c r="AG1543" s="35">
        <f t="shared" si="1061"/>
        <v>0.1382083333333041</v>
      </c>
      <c r="AH1543" s="35">
        <f t="shared" si="1062"/>
        <v>0.14266666666663649</v>
      </c>
      <c r="AI1543" s="35">
        <f t="shared" si="1063"/>
        <v>0.14712499999996889</v>
      </c>
      <c r="AJ1543" s="35">
        <f t="shared" si="1064"/>
        <v>0.15158333333330126</v>
      </c>
      <c r="AK1543" s="36">
        <f t="shared" si="1065"/>
        <v>0.15604166666663366</v>
      </c>
      <c r="AL1543" s="35">
        <f t="shared" si="1066"/>
        <v>0.16049999999996606</v>
      </c>
      <c r="AM1543" s="35">
        <f t="shared" si="1067"/>
        <v>0.16495833333329846</v>
      </c>
      <c r="AN1543" s="35">
        <f t="shared" si="1068"/>
        <v>0.16941666666663083</v>
      </c>
      <c r="AO1543" s="35">
        <f t="shared" si="1069"/>
        <v>0.17387499999996323</v>
      </c>
      <c r="AP1543" s="36">
        <f t="shared" si="1070"/>
        <v>0.17833333333329562</v>
      </c>
      <c r="AQ1543" s="35">
        <f t="shared" si="1071"/>
        <v>0.18279166666662799</v>
      </c>
      <c r="AR1543" s="35">
        <f t="shared" si="1072"/>
        <v>0.18724999999996039</v>
      </c>
      <c r="AS1543" s="38">
        <f t="shared" si="1073"/>
        <v>0.1881193749999602</v>
      </c>
      <c r="AU1543" s="33">
        <v>4.4583333333323904E-3</v>
      </c>
    </row>
    <row r="1544" spans="1:47">
      <c r="A1544" s="33">
        <v>4.4594907407397898E-3</v>
      </c>
      <c r="B1544" s="34">
        <v>4.4594907407397898E-3</v>
      </c>
      <c r="C1544" s="35">
        <f t="shared" si="1074"/>
        <v>8.9189814814795796E-3</v>
      </c>
      <c r="D1544" s="35">
        <f t="shared" si="1032"/>
        <v>1.337847222221937E-2</v>
      </c>
      <c r="E1544" s="35">
        <f t="shared" si="1033"/>
        <v>1.7837962962959159E-2</v>
      </c>
      <c r="F1544" s="36">
        <f t="shared" si="1034"/>
        <v>2.2297453703698948E-2</v>
      </c>
      <c r="G1544" s="35">
        <f t="shared" si="1035"/>
        <v>2.6756944444438741E-2</v>
      </c>
      <c r="H1544" s="35">
        <f t="shared" si="1036"/>
        <v>3.1216435185178529E-2</v>
      </c>
      <c r="I1544" s="35">
        <f t="shared" si="1037"/>
        <v>3.5675925925918318E-2</v>
      </c>
      <c r="J1544" s="35">
        <f t="shared" si="1038"/>
        <v>4.0135416666658111E-2</v>
      </c>
      <c r="K1544" s="36">
        <f t="shared" si="1039"/>
        <v>4.4594907407397896E-2</v>
      </c>
      <c r="L1544" s="35">
        <f t="shared" si="1040"/>
        <v>4.9054398148137689E-2</v>
      </c>
      <c r="M1544" s="35">
        <f t="shared" si="1041"/>
        <v>5.3513888888877481E-2</v>
      </c>
      <c r="N1544" s="35">
        <f t="shared" si="1042"/>
        <v>5.7973379629617267E-2</v>
      </c>
      <c r="O1544" s="35">
        <f t="shared" si="1043"/>
        <v>6.2432870370357059E-2</v>
      </c>
      <c r="P1544" s="36">
        <f t="shared" si="1044"/>
        <v>6.6892361111096851E-2</v>
      </c>
      <c r="Q1544" s="35">
        <f t="shared" si="1045"/>
        <v>7.1351851851836637E-2</v>
      </c>
      <c r="R1544" s="35">
        <f t="shared" si="1046"/>
        <v>7.5811342592576422E-2</v>
      </c>
      <c r="S1544" s="35">
        <f t="shared" si="1047"/>
        <v>8.0270833333316222E-2</v>
      </c>
      <c r="T1544" s="35">
        <f t="shared" si="1048"/>
        <v>8.4730324074056007E-2</v>
      </c>
      <c r="U1544" s="36">
        <f t="shared" si="1049"/>
        <v>8.9189814814795793E-2</v>
      </c>
      <c r="V1544" s="35">
        <f t="shared" si="1050"/>
        <v>9.3649305555535592E-2</v>
      </c>
      <c r="W1544" s="37">
        <f t="shared" si="1051"/>
        <v>9.4072957175905858E-2</v>
      </c>
      <c r="X1544" s="35">
        <f t="shared" si="1052"/>
        <v>9.8108796296275377E-2</v>
      </c>
      <c r="Y1544" s="35">
        <f t="shared" si="1053"/>
        <v>0.10256828703701516</v>
      </c>
      <c r="Z1544" s="35">
        <f t="shared" si="1054"/>
        <v>0.10702777777775496</v>
      </c>
      <c r="AA1544" s="36">
        <f t="shared" si="1055"/>
        <v>0.11148726851849475</v>
      </c>
      <c r="AB1544" s="35">
        <f t="shared" si="1056"/>
        <v>0.11594675925923453</v>
      </c>
      <c r="AC1544" s="35">
        <f t="shared" si="1057"/>
        <v>0.12040624999997432</v>
      </c>
      <c r="AD1544" s="35">
        <f t="shared" si="1058"/>
        <v>0.12486574074071412</v>
      </c>
      <c r="AE1544" s="35">
        <f t="shared" si="1059"/>
        <v>0.12932523148145392</v>
      </c>
      <c r="AF1544" s="36">
        <f t="shared" si="1060"/>
        <v>0.1337847222221937</v>
      </c>
      <c r="AG1544" s="35">
        <f t="shared" si="1061"/>
        <v>0.13824421296293349</v>
      </c>
      <c r="AH1544" s="35">
        <f t="shared" si="1062"/>
        <v>0.14270370370367327</v>
      </c>
      <c r="AI1544" s="35">
        <f t="shared" si="1063"/>
        <v>0.14716319444441306</v>
      </c>
      <c r="AJ1544" s="35">
        <f t="shared" si="1064"/>
        <v>0.15162268518515284</v>
      </c>
      <c r="AK1544" s="36">
        <f t="shared" si="1065"/>
        <v>0.15608217592589263</v>
      </c>
      <c r="AL1544" s="35">
        <f t="shared" si="1066"/>
        <v>0.16054166666663244</v>
      </c>
      <c r="AM1544" s="35">
        <f t="shared" si="1067"/>
        <v>0.16500115740737223</v>
      </c>
      <c r="AN1544" s="35">
        <f t="shared" si="1068"/>
        <v>0.16946064814811201</v>
      </c>
      <c r="AO1544" s="35">
        <f t="shared" si="1069"/>
        <v>0.1739201388888518</v>
      </c>
      <c r="AP1544" s="36">
        <f t="shared" si="1070"/>
        <v>0.17837962962959159</v>
      </c>
      <c r="AQ1544" s="35">
        <f t="shared" si="1071"/>
        <v>0.18283912037033137</v>
      </c>
      <c r="AR1544" s="35">
        <f t="shared" si="1072"/>
        <v>0.18729861111107118</v>
      </c>
      <c r="AS1544" s="38">
        <f t="shared" si="1073"/>
        <v>0.18816821180551543</v>
      </c>
      <c r="AU1544" s="33">
        <v>4.4594907407397898E-3</v>
      </c>
    </row>
    <row r="1545" spans="1:47">
      <c r="A1545" s="33">
        <v>4.4606481481471996E-3</v>
      </c>
      <c r="B1545" s="34">
        <v>4.4606481481471996E-3</v>
      </c>
      <c r="C1545" s="35">
        <f t="shared" si="1074"/>
        <v>8.9212962962943992E-3</v>
      </c>
      <c r="D1545" s="35">
        <f t="shared" si="1032"/>
        <v>1.3381944444441598E-2</v>
      </c>
      <c r="E1545" s="35">
        <f t="shared" si="1033"/>
        <v>1.7842592592588798E-2</v>
      </c>
      <c r="F1545" s="36">
        <f t="shared" si="1034"/>
        <v>2.2303240740735999E-2</v>
      </c>
      <c r="G1545" s="35">
        <f t="shared" si="1035"/>
        <v>2.6763888888883196E-2</v>
      </c>
      <c r="H1545" s="35">
        <f t="shared" si="1036"/>
        <v>3.1224537037030396E-2</v>
      </c>
      <c r="I1545" s="35">
        <f t="shared" si="1037"/>
        <v>3.5685185185177597E-2</v>
      </c>
      <c r="J1545" s="35">
        <f t="shared" si="1038"/>
        <v>4.0145833333324797E-2</v>
      </c>
      <c r="K1545" s="36">
        <f t="shared" si="1039"/>
        <v>4.4606481481471998E-2</v>
      </c>
      <c r="L1545" s="35">
        <f t="shared" si="1040"/>
        <v>4.9067129629619198E-2</v>
      </c>
      <c r="M1545" s="35">
        <f t="shared" si="1041"/>
        <v>5.3527777777766392E-2</v>
      </c>
      <c r="N1545" s="35">
        <f t="shared" si="1042"/>
        <v>5.7988425925913592E-2</v>
      </c>
      <c r="O1545" s="35">
        <f t="shared" si="1043"/>
        <v>6.2449074074060792E-2</v>
      </c>
      <c r="P1545" s="36">
        <f t="shared" si="1044"/>
        <v>6.6909722222207993E-2</v>
      </c>
      <c r="Q1545" s="35">
        <f t="shared" si="1045"/>
        <v>7.1370370370355193E-2</v>
      </c>
      <c r="R1545" s="35">
        <f t="shared" si="1046"/>
        <v>7.5831018518502394E-2</v>
      </c>
      <c r="S1545" s="35">
        <f t="shared" si="1047"/>
        <v>8.0291666666649594E-2</v>
      </c>
      <c r="T1545" s="35">
        <f t="shared" si="1048"/>
        <v>8.4752314814796795E-2</v>
      </c>
      <c r="U1545" s="36">
        <f t="shared" si="1049"/>
        <v>8.9212962962943995E-2</v>
      </c>
      <c r="V1545" s="35">
        <f t="shared" si="1050"/>
        <v>9.3673611111091196E-2</v>
      </c>
      <c r="W1545" s="37">
        <f t="shared" si="1051"/>
        <v>9.4097372685165173E-2</v>
      </c>
      <c r="X1545" s="35">
        <f t="shared" si="1052"/>
        <v>9.8134259259238396E-2</v>
      </c>
      <c r="Y1545" s="35">
        <f t="shared" si="1053"/>
        <v>0.1025949074073856</v>
      </c>
      <c r="Z1545" s="35">
        <f t="shared" si="1054"/>
        <v>0.10705555555553278</v>
      </c>
      <c r="AA1545" s="36">
        <f t="shared" si="1055"/>
        <v>0.11151620370367998</v>
      </c>
      <c r="AB1545" s="35">
        <f t="shared" si="1056"/>
        <v>0.11597685185182718</v>
      </c>
      <c r="AC1545" s="35">
        <f t="shared" si="1057"/>
        <v>0.12043749999997438</v>
      </c>
      <c r="AD1545" s="35">
        <f t="shared" si="1058"/>
        <v>0.12489814814812158</v>
      </c>
      <c r="AE1545" s="35">
        <f t="shared" si="1059"/>
        <v>0.12935879629626879</v>
      </c>
      <c r="AF1545" s="36">
        <f t="shared" si="1060"/>
        <v>0.13381944444441599</v>
      </c>
      <c r="AG1545" s="35">
        <f t="shared" si="1061"/>
        <v>0.13828009259256319</v>
      </c>
      <c r="AH1545" s="35">
        <f t="shared" si="1062"/>
        <v>0.14274074074071039</v>
      </c>
      <c r="AI1545" s="35">
        <f t="shared" si="1063"/>
        <v>0.14720138888885759</v>
      </c>
      <c r="AJ1545" s="35">
        <f t="shared" si="1064"/>
        <v>0.15166203703700479</v>
      </c>
      <c r="AK1545" s="36">
        <f t="shared" si="1065"/>
        <v>0.15612268518515199</v>
      </c>
      <c r="AL1545" s="35">
        <f t="shared" si="1066"/>
        <v>0.16058333333329919</v>
      </c>
      <c r="AM1545" s="35">
        <f t="shared" si="1067"/>
        <v>0.16504398148144639</v>
      </c>
      <c r="AN1545" s="35">
        <f t="shared" si="1068"/>
        <v>0.16950462962959359</v>
      </c>
      <c r="AO1545" s="35">
        <f t="shared" si="1069"/>
        <v>0.17396527777774079</v>
      </c>
      <c r="AP1545" s="36">
        <f t="shared" si="1070"/>
        <v>0.17842592592588799</v>
      </c>
      <c r="AQ1545" s="35">
        <f t="shared" si="1071"/>
        <v>0.18288657407403519</v>
      </c>
      <c r="AR1545" s="35">
        <f t="shared" si="1072"/>
        <v>0.18734722222218239</v>
      </c>
      <c r="AS1545" s="38">
        <f t="shared" si="1073"/>
        <v>0.18821704861107108</v>
      </c>
      <c r="AU1545" s="33">
        <v>4.4606481481471996E-3</v>
      </c>
    </row>
    <row r="1546" spans="1:47">
      <c r="A1546" s="33">
        <v>4.4618055555546102E-3</v>
      </c>
      <c r="B1546" s="34">
        <v>4.4618055555546102E-3</v>
      </c>
      <c r="C1546" s="35">
        <f t="shared" si="1074"/>
        <v>8.9236111111092205E-3</v>
      </c>
      <c r="D1546" s="35">
        <f t="shared" si="1032"/>
        <v>1.3385416666663831E-2</v>
      </c>
      <c r="E1546" s="35">
        <f t="shared" si="1033"/>
        <v>1.7847222222218441E-2</v>
      </c>
      <c r="F1546" s="36">
        <f t="shared" si="1034"/>
        <v>2.2309027777773049E-2</v>
      </c>
      <c r="G1546" s="35">
        <f t="shared" si="1035"/>
        <v>2.6770833333327661E-2</v>
      </c>
      <c r="H1546" s="35">
        <f t="shared" si="1036"/>
        <v>3.1232638888882273E-2</v>
      </c>
      <c r="I1546" s="35">
        <f t="shared" si="1037"/>
        <v>3.5694444444436882E-2</v>
      </c>
      <c r="J1546" s="35">
        <f t="shared" si="1038"/>
        <v>4.015624999999149E-2</v>
      </c>
      <c r="K1546" s="36">
        <f t="shared" si="1039"/>
        <v>4.4618055555546099E-2</v>
      </c>
      <c r="L1546" s="35">
        <f t="shared" si="1040"/>
        <v>4.9079861111100714E-2</v>
      </c>
      <c r="M1546" s="35">
        <f t="shared" si="1041"/>
        <v>5.3541666666655323E-2</v>
      </c>
      <c r="N1546" s="35">
        <f t="shared" si="1042"/>
        <v>5.8003472222209931E-2</v>
      </c>
      <c r="O1546" s="35">
        <f t="shared" si="1043"/>
        <v>6.2465277777764547E-2</v>
      </c>
      <c r="P1546" s="36">
        <f t="shared" si="1044"/>
        <v>6.6927083333319148E-2</v>
      </c>
      <c r="Q1546" s="35">
        <f t="shared" si="1045"/>
        <v>7.1388888888873764E-2</v>
      </c>
      <c r="R1546" s="35">
        <f t="shared" si="1046"/>
        <v>7.5850694444428379E-2</v>
      </c>
      <c r="S1546" s="35">
        <f t="shared" si="1047"/>
        <v>8.0312499999982981E-2</v>
      </c>
      <c r="T1546" s="35">
        <f t="shared" si="1048"/>
        <v>8.4774305555537596E-2</v>
      </c>
      <c r="U1546" s="36">
        <f t="shared" si="1049"/>
        <v>8.9236111111092198E-2</v>
      </c>
      <c r="V1546" s="35">
        <f t="shared" si="1050"/>
        <v>9.3697916666646813E-2</v>
      </c>
      <c r="W1546" s="37">
        <f t="shared" si="1051"/>
        <v>9.4121788194424502E-2</v>
      </c>
      <c r="X1546" s="35">
        <f t="shared" si="1052"/>
        <v>9.8159722222201429E-2</v>
      </c>
      <c r="Y1546" s="35">
        <f t="shared" si="1053"/>
        <v>0.10262152777775603</v>
      </c>
      <c r="Z1546" s="35">
        <f t="shared" si="1054"/>
        <v>0.10708333333331065</v>
      </c>
      <c r="AA1546" s="36">
        <f t="shared" si="1055"/>
        <v>0.11154513888886526</v>
      </c>
      <c r="AB1546" s="35">
        <f t="shared" si="1056"/>
        <v>0.11600694444441986</v>
      </c>
      <c r="AC1546" s="35">
        <f t="shared" si="1057"/>
        <v>0.12046874999997448</v>
      </c>
      <c r="AD1546" s="35">
        <f t="shared" si="1058"/>
        <v>0.12493055555552909</v>
      </c>
      <c r="AE1546" s="35">
        <f t="shared" si="1059"/>
        <v>0.12939236111108371</v>
      </c>
      <c r="AF1546" s="36">
        <f t="shared" si="1060"/>
        <v>0.1338541666666383</v>
      </c>
      <c r="AG1546" s="35">
        <f t="shared" si="1061"/>
        <v>0.13831597222219291</v>
      </c>
      <c r="AH1546" s="35">
        <f t="shared" si="1062"/>
        <v>0.14277777777774753</v>
      </c>
      <c r="AI1546" s="35">
        <f t="shared" si="1063"/>
        <v>0.14723958333330214</v>
      </c>
      <c r="AJ1546" s="35">
        <f t="shared" si="1064"/>
        <v>0.15170138888885676</v>
      </c>
      <c r="AK1546" s="36">
        <f t="shared" si="1065"/>
        <v>0.15616319444441135</v>
      </c>
      <c r="AL1546" s="35">
        <f t="shared" si="1066"/>
        <v>0.16062499999996596</v>
      </c>
      <c r="AM1546" s="35">
        <f t="shared" si="1067"/>
        <v>0.16508680555552058</v>
      </c>
      <c r="AN1546" s="35">
        <f t="shared" si="1068"/>
        <v>0.16954861111107519</v>
      </c>
      <c r="AO1546" s="35">
        <f t="shared" si="1069"/>
        <v>0.17401041666662981</v>
      </c>
      <c r="AP1546" s="36">
        <f t="shared" si="1070"/>
        <v>0.1784722222221844</v>
      </c>
      <c r="AQ1546" s="35">
        <f t="shared" si="1071"/>
        <v>0.18293402777773901</v>
      </c>
      <c r="AR1546" s="35">
        <f t="shared" si="1072"/>
        <v>0.18739583333329363</v>
      </c>
      <c r="AS1546" s="38">
        <f t="shared" si="1073"/>
        <v>0.18826588541662678</v>
      </c>
      <c r="AU1546" s="33">
        <v>4.4618055555546102E-3</v>
      </c>
    </row>
    <row r="1547" spans="1:47">
      <c r="A1547" s="33">
        <v>4.4629629629620096E-3</v>
      </c>
      <c r="B1547" s="34">
        <v>4.4629629629620096E-3</v>
      </c>
      <c r="C1547" s="35">
        <f t="shared" si="1074"/>
        <v>8.9259259259240192E-3</v>
      </c>
      <c r="D1547" s="35">
        <f t="shared" si="1032"/>
        <v>1.3388888888886029E-2</v>
      </c>
      <c r="E1547" s="35">
        <f t="shared" si="1033"/>
        <v>1.7851851851848038E-2</v>
      </c>
      <c r="F1547" s="36">
        <f t="shared" si="1034"/>
        <v>2.2314814814810048E-2</v>
      </c>
      <c r="G1547" s="35">
        <f t="shared" si="1035"/>
        <v>2.6777777777772058E-2</v>
      </c>
      <c r="H1547" s="35">
        <f t="shared" si="1036"/>
        <v>3.1240740740734067E-2</v>
      </c>
      <c r="I1547" s="35">
        <f t="shared" si="1037"/>
        <v>3.5703703703696077E-2</v>
      </c>
      <c r="J1547" s="35">
        <f t="shared" si="1038"/>
        <v>4.0166666666658087E-2</v>
      </c>
      <c r="K1547" s="36">
        <f t="shared" si="1039"/>
        <v>4.4629629629620096E-2</v>
      </c>
      <c r="L1547" s="35">
        <f t="shared" si="1040"/>
        <v>4.9092592592582106E-2</v>
      </c>
      <c r="M1547" s="35">
        <f t="shared" si="1041"/>
        <v>5.3555555555544115E-2</v>
      </c>
      <c r="N1547" s="35">
        <f t="shared" si="1042"/>
        <v>5.8018518518506125E-2</v>
      </c>
      <c r="O1547" s="35">
        <f t="shared" si="1043"/>
        <v>6.2481481481468135E-2</v>
      </c>
      <c r="P1547" s="36">
        <f t="shared" si="1044"/>
        <v>6.6944444444430151E-2</v>
      </c>
      <c r="Q1547" s="35">
        <f t="shared" si="1045"/>
        <v>7.1407407407392154E-2</v>
      </c>
      <c r="R1547" s="35">
        <f t="shared" si="1046"/>
        <v>7.5870370370354157E-2</v>
      </c>
      <c r="S1547" s="35">
        <f t="shared" si="1047"/>
        <v>8.0333333333316173E-2</v>
      </c>
      <c r="T1547" s="35">
        <f t="shared" si="1048"/>
        <v>8.479629629627819E-2</v>
      </c>
      <c r="U1547" s="36">
        <f t="shared" si="1049"/>
        <v>8.9259259259240192E-2</v>
      </c>
      <c r="V1547" s="35">
        <f t="shared" si="1050"/>
        <v>9.3722222222202195E-2</v>
      </c>
      <c r="W1547" s="37">
        <f t="shared" si="1051"/>
        <v>9.4146203703683581E-2</v>
      </c>
      <c r="X1547" s="35">
        <f t="shared" si="1052"/>
        <v>9.8185185185164212E-2</v>
      </c>
      <c r="Y1547" s="35">
        <f t="shared" si="1053"/>
        <v>0.10264814814812623</v>
      </c>
      <c r="Z1547" s="35">
        <f t="shared" si="1054"/>
        <v>0.10711111111108823</v>
      </c>
      <c r="AA1547" s="36">
        <f t="shared" si="1055"/>
        <v>0.11157407407405023</v>
      </c>
      <c r="AB1547" s="35">
        <f t="shared" si="1056"/>
        <v>0.11603703703701225</v>
      </c>
      <c r="AC1547" s="35">
        <f t="shared" si="1057"/>
        <v>0.12049999999997427</v>
      </c>
      <c r="AD1547" s="35">
        <f t="shared" si="1058"/>
        <v>0.12496296296293627</v>
      </c>
      <c r="AE1547" s="35">
        <f t="shared" si="1059"/>
        <v>0.12942592592589827</v>
      </c>
      <c r="AF1547" s="36">
        <f t="shared" si="1060"/>
        <v>0.1338888888888603</v>
      </c>
      <c r="AG1547" s="35">
        <f t="shared" si="1061"/>
        <v>0.13835185185182231</v>
      </c>
      <c r="AH1547" s="35">
        <f t="shared" si="1062"/>
        <v>0.14281481481478431</v>
      </c>
      <c r="AI1547" s="35">
        <f t="shared" si="1063"/>
        <v>0.14727777777774631</v>
      </c>
      <c r="AJ1547" s="35">
        <f t="shared" si="1064"/>
        <v>0.15174074074070831</v>
      </c>
      <c r="AK1547" s="36">
        <f t="shared" si="1065"/>
        <v>0.15620370370367034</v>
      </c>
      <c r="AL1547" s="35">
        <f t="shared" si="1066"/>
        <v>0.16066666666663235</v>
      </c>
      <c r="AM1547" s="35">
        <f t="shared" si="1067"/>
        <v>0.16512962962959435</v>
      </c>
      <c r="AN1547" s="35">
        <f t="shared" si="1068"/>
        <v>0.16959259259255638</v>
      </c>
      <c r="AO1547" s="35">
        <f t="shared" si="1069"/>
        <v>0.17405555555551838</v>
      </c>
      <c r="AP1547" s="36">
        <f t="shared" si="1070"/>
        <v>0.17851851851848038</v>
      </c>
      <c r="AQ1547" s="35">
        <f t="shared" si="1071"/>
        <v>0.18298148148144239</v>
      </c>
      <c r="AR1547" s="35">
        <f t="shared" si="1072"/>
        <v>0.18744444444440439</v>
      </c>
      <c r="AS1547" s="38">
        <f t="shared" si="1073"/>
        <v>0.18831472222218198</v>
      </c>
      <c r="AU1547" s="33">
        <v>4.4629629629620096E-3</v>
      </c>
    </row>
    <row r="1548" spans="1:47">
      <c r="A1548" s="33">
        <v>4.4641203703694203E-3</v>
      </c>
      <c r="B1548" s="34">
        <v>4.4641203703694203E-3</v>
      </c>
      <c r="C1548" s="35">
        <f t="shared" si="1074"/>
        <v>8.9282407407388405E-3</v>
      </c>
      <c r="D1548" s="35">
        <f t="shared" si="1032"/>
        <v>1.339236111110826E-2</v>
      </c>
      <c r="E1548" s="35">
        <f t="shared" si="1033"/>
        <v>1.7856481481477681E-2</v>
      </c>
      <c r="F1548" s="36">
        <f t="shared" si="1034"/>
        <v>2.2320601851847102E-2</v>
      </c>
      <c r="G1548" s="35">
        <f t="shared" si="1035"/>
        <v>2.678472222221652E-2</v>
      </c>
      <c r="H1548" s="35">
        <f t="shared" si="1036"/>
        <v>3.1248842592585941E-2</v>
      </c>
      <c r="I1548" s="35">
        <f t="shared" si="1037"/>
        <v>3.5712962962955362E-2</v>
      </c>
      <c r="J1548" s="35">
        <f t="shared" si="1038"/>
        <v>4.017708333332478E-2</v>
      </c>
      <c r="K1548" s="36">
        <f t="shared" si="1039"/>
        <v>4.4641203703694204E-2</v>
      </c>
      <c r="L1548" s="35">
        <f t="shared" si="1040"/>
        <v>4.9105324074063622E-2</v>
      </c>
      <c r="M1548" s="35">
        <f t="shared" si="1041"/>
        <v>5.356944444443304E-2</v>
      </c>
      <c r="N1548" s="35">
        <f t="shared" si="1042"/>
        <v>5.8033564814802464E-2</v>
      </c>
      <c r="O1548" s="35">
        <f t="shared" si="1043"/>
        <v>6.2497685185171882E-2</v>
      </c>
      <c r="P1548" s="36">
        <f t="shared" si="1044"/>
        <v>6.6961805555541307E-2</v>
      </c>
      <c r="Q1548" s="35">
        <f t="shared" si="1045"/>
        <v>7.1425925925910724E-2</v>
      </c>
      <c r="R1548" s="35">
        <f t="shared" si="1046"/>
        <v>7.5890046296280142E-2</v>
      </c>
      <c r="S1548" s="35">
        <f t="shared" si="1047"/>
        <v>8.035416666664956E-2</v>
      </c>
      <c r="T1548" s="35">
        <f t="shared" si="1048"/>
        <v>8.4818287037018991E-2</v>
      </c>
      <c r="U1548" s="36">
        <f t="shared" si="1049"/>
        <v>8.9282407407388409E-2</v>
      </c>
      <c r="V1548" s="35">
        <f t="shared" si="1050"/>
        <v>9.3746527777757827E-2</v>
      </c>
      <c r="W1548" s="37">
        <f t="shared" si="1051"/>
        <v>9.417061921294291E-2</v>
      </c>
      <c r="X1548" s="35">
        <f t="shared" si="1052"/>
        <v>9.8210648148127244E-2</v>
      </c>
      <c r="Y1548" s="35">
        <f t="shared" si="1053"/>
        <v>0.10267476851849666</v>
      </c>
      <c r="Z1548" s="35">
        <f t="shared" si="1054"/>
        <v>0.10713888888886608</v>
      </c>
      <c r="AA1548" s="36">
        <f t="shared" si="1055"/>
        <v>0.11160300925923551</v>
      </c>
      <c r="AB1548" s="35">
        <f t="shared" si="1056"/>
        <v>0.11606712962960493</v>
      </c>
      <c r="AC1548" s="35">
        <f t="shared" si="1057"/>
        <v>0.12053124999997435</v>
      </c>
      <c r="AD1548" s="35">
        <f t="shared" si="1058"/>
        <v>0.12499537037034376</v>
      </c>
      <c r="AE1548" s="35">
        <f t="shared" si="1059"/>
        <v>0.1294594907407132</v>
      </c>
      <c r="AF1548" s="36">
        <f t="shared" si="1060"/>
        <v>0.13392361111108261</v>
      </c>
      <c r="AG1548" s="35">
        <f t="shared" si="1061"/>
        <v>0.13838773148145203</v>
      </c>
      <c r="AH1548" s="35">
        <f t="shared" si="1062"/>
        <v>0.14285185185182145</v>
      </c>
      <c r="AI1548" s="35">
        <f t="shared" si="1063"/>
        <v>0.14731597222219087</v>
      </c>
      <c r="AJ1548" s="35">
        <f t="shared" si="1064"/>
        <v>0.15178009259256028</v>
      </c>
      <c r="AK1548" s="36">
        <f t="shared" si="1065"/>
        <v>0.1562442129629297</v>
      </c>
      <c r="AL1548" s="35">
        <f t="shared" si="1066"/>
        <v>0.16070833333329912</v>
      </c>
      <c r="AM1548" s="35">
        <f t="shared" si="1067"/>
        <v>0.16517245370366854</v>
      </c>
      <c r="AN1548" s="35">
        <f t="shared" si="1068"/>
        <v>0.16963657407403798</v>
      </c>
      <c r="AO1548" s="35">
        <f t="shared" si="1069"/>
        <v>0.1741006944444074</v>
      </c>
      <c r="AP1548" s="36">
        <f t="shared" si="1070"/>
        <v>0.17856481481477682</v>
      </c>
      <c r="AQ1548" s="35">
        <f t="shared" si="1071"/>
        <v>0.18302893518514624</v>
      </c>
      <c r="AR1548" s="35">
        <f t="shared" si="1072"/>
        <v>0.18749305555551565</v>
      </c>
      <c r="AS1548" s="38">
        <f t="shared" si="1073"/>
        <v>0.18836355902773769</v>
      </c>
      <c r="AU1548" s="33">
        <v>4.4641203703694203E-3</v>
      </c>
    </row>
    <row r="1549" spans="1:47">
      <c r="A1549" s="33">
        <v>4.4652777777768196E-3</v>
      </c>
      <c r="B1549" s="34">
        <v>4.4652777777768196E-3</v>
      </c>
      <c r="C1549" s="35">
        <f t="shared" si="1074"/>
        <v>8.9305555555536393E-3</v>
      </c>
      <c r="D1549" s="35">
        <f t="shared" si="1032"/>
        <v>1.339583333333046E-2</v>
      </c>
      <c r="E1549" s="35">
        <f t="shared" si="1033"/>
        <v>1.7861111111107279E-2</v>
      </c>
      <c r="F1549" s="36">
        <f t="shared" si="1034"/>
        <v>2.2326388888884097E-2</v>
      </c>
      <c r="G1549" s="35">
        <f t="shared" si="1035"/>
        <v>2.679166666666092E-2</v>
      </c>
      <c r="H1549" s="35">
        <f t="shared" si="1036"/>
        <v>3.1256944444437738E-2</v>
      </c>
      <c r="I1549" s="35">
        <f t="shared" si="1037"/>
        <v>3.5722222222214557E-2</v>
      </c>
      <c r="J1549" s="35">
        <f t="shared" si="1038"/>
        <v>4.0187499999991376E-2</v>
      </c>
      <c r="K1549" s="36">
        <f t="shared" si="1039"/>
        <v>4.4652777777768195E-2</v>
      </c>
      <c r="L1549" s="35">
        <f t="shared" si="1040"/>
        <v>4.9118055555545014E-2</v>
      </c>
      <c r="M1549" s="35">
        <f t="shared" si="1041"/>
        <v>5.3583333333321839E-2</v>
      </c>
      <c r="N1549" s="35">
        <f t="shared" si="1042"/>
        <v>5.8048611111098658E-2</v>
      </c>
      <c r="O1549" s="35">
        <f t="shared" si="1043"/>
        <v>6.2513888888875477E-2</v>
      </c>
      <c r="P1549" s="36">
        <f t="shared" si="1044"/>
        <v>6.6979166666652296E-2</v>
      </c>
      <c r="Q1549" s="35">
        <f t="shared" si="1045"/>
        <v>7.1444444444429114E-2</v>
      </c>
      <c r="R1549" s="35">
        <f t="shared" si="1046"/>
        <v>7.5909722222205933E-2</v>
      </c>
      <c r="S1549" s="35">
        <f t="shared" si="1047"/>
        <v>8.0374999999982752E-2</v>
      </c>
      <c r="T1549" s="35">
        <f t="shared" si="1048"/>
        <v>8.4840277777759571E-2</v>
      </c>
      <c r="U1549" s="36">
        <f t="shared" si="1049"/>
        <v>8.9305555555536389E-2</v>
      </c>
      <c r="V1549" s="35">
        <f t="shared" si="1050"/>
        <v>9.3770833333313208E-2</v>
      </c>
      <c r="W1549" s="37">
        <f t="shared" si="1051"/>
        <v>9.4195034722202003E-2</v>
      </c>
      <c r="X1549" s="35">
        <f t="shared" si="1052"/>
        <v>9.8236111111090027E-2</v>
      </c>
      <c r="Y1549" s="35">
        <f t="shared" si="1053"/>
        <v>0.10270138888886685</v>
      </c>
      <c r="Z1549" s="35">
        <f t="shared" si="1054"/>
        <v>0.10716666666664368</v>
      </c>
      <c r="AA1549" s="36">
        <f t="shared" si="1055"/>
        <v>0.1116319444444205</v>
      </c>
      <c r="AB1549" s="35">
        <f t="shared" si="1056"/>
        <v>0.11609722222219732</v>
      </c>
      <c r="AC1549" s="35">
        <f t="shared" si="1057"/>
        <v>0.12056249999997413</v>
      </c>
      <c r="AD1549" s="35">
        <f t="shared" si="1058"/>
        <v>0.12502777777775095</v>
      </c>
      <c r="AE1549" s="35">
        <f t="shared" si="1059"/>
        <v>0.12949305555552776</v>
      </c>
      <c r="AF1549" s="36">
        <f t="shared" si="1060"/>
        <v>0.13395833333330459</v>
      </c>
      <c r="AG1549" s="35">
        <f t="shared" si="1061"/>
        <v>0.1384236111110814</v>
      </c>
      <c r="AH1549" s="35">
        <f t="shared" si="1062"/>
        <v>0.14288888888885823</v>
      </c>
      <c r="AI1549" s="35">
        <f t="shared" si="1063"/>
        <v>0.14735416666663506</v>
      </c>
      <c r="AJ1549" s="35">
        <f t="shared" si="1064"/>
        <v>0.15181944444441187</v>
      </c>
      <c r="AK1549" s="36">
        <f t="shared" si="1065"/>
        <v>0.1562847222221887</v>
      </c>
      <c r="AL1549" s="35">
        <f t="shared" si="1066"/>
        <v>0.1607499999999655</v>
      </c>
      <c r="AM1549" s="35">
        <f t="shared" si="1067"/>
        <v>0.16521527777774234</v>
      </c>
      <c r="AN1549" s="35">
        <f t="shared" si="1068"/>
        <v>0.16968055555551914</v>
      </c>
      <c r="AO1549" s="35">
        <f t="shared" si="1069"/>
        <v>0.17414583333329597</v>
      </c>
      <c r="AP1549" s="36">
        <f t="shared" si="1070"/>
        <v>0.17861111111107278</v>
      </c>
      <c r="AQ1549" s="35">
        <f t="shared" si="1071"/>
        <v>0.18307638888884961</v>
      </c>
      <c r="AR1549" s="35">
        <f t="shared" si="1072"/>
        <v>0.18754166666662642</v>
      </c>
      <c r="AS1549" s="38">
        <f t="shared" si="1073"/>
        <v>0.18841239583329292</v>
      </c>
      <c r="AU1549" s="33">
        <v>4.4652777777768196E-3</v>
      </c>
    </row>
    <row r="1550" spans="1:47">
      <c r="A1550" s="33">
        <v>4.4664351851842303E-3</v>
      </c>
      <c r="B1550" s="34">
        <v>4.4664351851842303E-3</v>
      </c>
      <c r="C1550" s="35">
        <f t="shared" si="1074"/>
        <v>8.9328703703684606E-3</v>
      </c>
      <c r="D1550" s="35">
        <f t="shared" si="1032"/>
        <v>1.3399305555552691E-2</v>
      </c>
      <c r="E1550" s="35">
        <f t="shared" si="1033"/>
        <v>1.7865740740736921E-2</v>
      </c>
      <c r="F1550" s="36">
        <f t="shared" si="1034"/>
        <v>2.2332175925921151E-2</v>
      </c>
      <c r="G1550" s="35">
        <f t="shared" si="1035"/>
        <v>2.6798611111105382E-2</v>
      </c>
      <c r="H1550" s="35">
        <f t="shared" si="1036"/>
        <v>3.1265046296289609E-2</v>
      </c>
      <c r="I1550" s="35">
        <f t="shared" si="1037"/>
        <v>3.5731481481473842E-2</v>
      </c>
      <c r="J1550" s="35">
        <f t="shared" si="1038"/>
        <v>4.0197916666658076E-2</v>
      </c>
      <c r="K1550" s="36">
        <f t="shared" si="1039"/>
        <v>4.4664351851842303E-2</v>
      </c>
      <c r="L1550" s="35">
        <f t="shared" si="1040"/>
        <v>4.913078703702653E-2</v>
      </c>
      <c r="M1550" s="35">
        <f t="shared" si="1041"/>
        <v>5.3597222222210764E-2</v>
      </c>
      <c r="N1550" s="35">
        <f t="shared" si="1042"/>
        <v>5.8063657407394997E-2</v>
      </c>
      <c r="O1550" s="35">
        <f t="shared" si="1043"/>
        <v>6.2530092592579217E-2</v>
      </c>
      <c r="P1550" s="36">
        <f t="shared" si="1044"/>
        <v>6.6996527777763451E-2</v>
      </c>
      <c r="Q1550" s="35">
        <f t="shared" si="1045"/>
        <v>7.1462962962947685E-2</v>
      </c>
      <c r="R1550" s="35">
        <f t="shared" si="1046"/>
        <v>7.5929398148131919E-2</v>
      </c>
      <c r="S1550" s="35">
        <f t="shared" si="1047"/>
        <v>8.0395833333316152E-2</v>
      </c>
      <c r="T1550" s="35">
        <f t="shared" si="1048"/>
        <v>8.4862268518500372E-2</v>
      </c>
      <c r="U1550" s="36">
        <f t="shared" si="1049"/>
        <v>8.9328703703684606E-2</v>
      </c>
      <c r="V1550" s="35">
        <f t="shared" si="1050"/>
        <v>9.379513888886884E-2</v>
      </c>
      <c r="W1550" s="37">
        <f t="shared" si="1051"/>
        <v>9.4219450231461332E-2</v>
      </c>
      <c r="X1550" s="35">
        <f t="shared" si="1052"/>
        <v>9.826157407405306E-2</v>
      </c>
      <c r="Y1550" s="35">
        <f t="shared" si="1053"/>
        <v>0.10272800925923729</v>
      </c>
      <c r="Z1550" s="35">
        <f t="shared" si="1054"/>
        <v>0.10719444444442153</v>
      </c>
      <c r="AA1550" s="36">
        <f t="shared" si="1055"/>
        <v>0.11166087962960576</v>
      </c>
      <c r="AB1550" s="35">
        <f t="shared" si="1056"/>
        <v>0.11612731481478999</v>
      </c>
      <c r="AC1550" s="35">
        <f t="shared" si="1057"/>
        <v>0.12059374999997421</v>
      </c>
      <c r="AD1550" s="35">
        <f t="shared" si="1058"/>
        <v>0.12506018518515843</v>
      </c>
      <c r="AE1550" s="35">
        <f t="shared" si="1059"/>
        <v>0.12952662037034268</v>
      </c>
      <c r="AF1550" s="36">
        <f t="shared" si="1060"/>
        <v>0.1339930555555269</v>
      </c>
      <c r="AG1550" s="35">
        <f t="shared" si="1061"/>
        <v>0.13845949074071115</v>
      </c>
      <c r="AH1550" s="35">
        <f t="shared" si="1062"/>
        <v>0.14292592592589537</v>
      </c>
      <c r="AI1550" s="35">
        <f t="shared" si="1063"/>
        <v>0.14739236111107959</v>
      </c>
      <c r="AJ1550" s="35">
        <f t="shared" si="1064"/>
        <v>0.15185879629626384</v>
      </c>
      <c r="AK1550" s="36">
        <f t="shared" si="1065"/>
        <v>0.15632523148144806</v>
      </c>
      <c r="AL1550" s="35">
        <f t="shared" si="1066"/>
        <v>0.1607916666666323</v>
      </c>
      <c r="AM1550" s="35">
        <f t="shared" si="1067"/>
        <v>0.16525810185181652</v>
      </c>
      <c r="AN1550" s="35">
        <f t="shared" si="1068"/>
        <v>0.16972453703700074</v>
      </c>
      <c r="AO1550" s="35">
        <f t="shared" si="1069"/>
        <v>0.17419097222218499</v>
      </c>
      <c r="AP1550" s="36">
        <f t="shared" si="1070"/>
        <v>0.17865740740736921</v>
      </c>
      <c r="AQ1550" s="35">
        <f t="shared" si="1071"/>
        <v>0.18312384259255343</v>
      </c>
      <c r="AR1550" s="35">
        <f t="shared" si="1072"/>
        <v>0.18759027777773768</v>
      </c>
      <c r="AS1550" s="38">
        <f t="shared" si="1073"/>
        <v>0.18846123263884859</v>
      </c>
      <c r="AU1550" s="33">
        <v>4.4664351851842303E-3</v>
      </c>
    </row>
    <row r="1551" spans="1:47">
      <c r="A1551" s="33">
        <v>4.4675925925916297E-3</v>
      </c>
      <c r="B1551" s="34">
        <v>4.4675925925916297E-3</v>
      </c>
      <c r="C1551" s="35">
        <f t="shared" si="1074"/>
        <v>8.9351851851832594E-3</v>
      </c>
      <c r="D1551" s="35">
        <f t="shared" ref="D1551:D1614" si="1075">B1551*3</f>
        <v>1.3402777777774889E-2</v>
      </c>
      <c r="E1551" s="35">
        <f t="shared" ref="E1551:E1614" si="1076">B1551*4</f>
        <v>1.7870370370366519E-2</v>
      </c>
      <c r="F1551" s="36">
        <f t="shared" ref="F1551:F1614" si="1077">B1551*5</f>
        <v>2.2337962962958147E-2</v>
      </c>
      <c r="G1551" s="35">
        <f t="shared" ref="G1551:G1614" si="1078">B1551*6</f>
        <v>2.6805555555549778E-2</v>
      </c>
      <c r="H1551" s="35">
        <f t="shared" ref="H1551:H1614" si="1079">B1551*7</f>
        <v>3.1273148148141409E-2</v>
      </c>
      <c r="I1551" s="35">
        <f t="shared" ref="I1551:I1614" si="1080">B1551*8</f>
        <v>3.5740740740733037E-2</v>
      </c>
      <c r="J1551" s="35">
        <f t="shared" ref="J1551:J1614" si="1081">B1551*9</f>
        <v>4.0208333333324665E-2</v>
      </c>
      <c r="K1551" s="36">
        <f t="shared" ref="K1551:K1614" si="1082">B1551*10</f>
        <v>4.4675925925916293E-2</v>
      </c>
      <c r="L1551" s="35">
        <f t="shared" ref="L1551:L1614" si="1083">B1551*11</f>
        <v>4.9143518518507928E-2</v>
      </c>
      <c r="M1551" s="35">
        <f t="shared" ref="M1551:M1614" si="1084">B1551*12</f>
        <v>5.3611111111099556E-2</v>
      </c>
      <c r="N1551" s="35">
        <f t="shared" ref="N1551:N1614" si="1085">B1551*13</f>
        <v>5.8078703703691184E-2</v>
      </c>
      <c r="O1551" s="35">
        <f t="shared" ref="O1551:O1614" si="1086">B1551*14</f>
        <v>6.2546296296282819E-2</v>
      </c>
      <c r="P1551" s="36">
        <f t="shared" ref="P1551:P1614" si="1087">B1551*15</f>
        <v>6.701388888887444E-2</v>
      </c>
      <c r="Q1551" s="35">
        <f t="shared" ref="Q1551:Q1614" si="1088">B1551*16</f>
        <v>7.1481481481466075E-2</v>
      </c>
      <c r="R1551" s="35">
        <f t="shared" ref="R1551:R1614" si="1089">B1551*17</f>
        <v>7.594907407405771E-2</v>
      </c>
      <c r="S1551" s="35">
        <f t="shared" ref="S1551:S1614" si="1090">B1551*18</f>
        <v>8.0416666666649331E-2</v>
      </c>
      <c r="T1551" s="35">
        <f t="shared" ref="T1551:T1614" si="1091">B1551*19</f>
        <v>8.4884259259240966E-2</v>
      </c>
      <c r="U1551" s="36">
        <f t="shared" ref="U1551:U1614" si="1092">B1551*20</f>
        <v>8.9351851851832587E-2</v>
      </c>
      <c r="V1551" s="35">
        <f t="shared" ref="V1551:V1614" si="1093">B1551*21</f>
        <v>9.3819444444424221E-2</v>
      </c>
      <c r="W1551" s="37">
        <f t="shared" ref="W1551:W1614" si="1094">B1551*21.095</f>
        <v>9.4243865740720426E-2</v>
      </c>
      <c r="X1551" s="35">
        <f t="shared" ref="X1551:X1614" si="1095">B1551*22</f>
        <v>9.8287037037015856E-2</v>
      </c>
      <c r="Y1551" s="35">
        <f t="shared" ref="Y1551:Y1614" si="1096">B1551*23</f>
        <v>0.10275462962960748</v>
      </c>
      <c r="Z1551" s="35">
        <f t="shared" ref="Z1551:Z1614" si="1097">B1551*24</f>
        <v>0.10722222222219911</v>
      </c>
      <c r="AA1551" s="36">
        <f t="shared" ref="AA1551:AA1614" si="1098">B1551*25</f>
        <v>0.11168981481479075</v>
      </c>
      <c r="AB1551" s="35">
        <f t="shared" ref="AB1551:AB1614" si="1099">B1551*26</f>
        <v>0.11615740740738237</v>
      </c>
      <c r="AC1551" s="35">
        <f t="shared" ref="AC1551:AC1614" si="1100">B1551*27</f>
        <v>0.120624999999974</v>
      </c>
      <c r="AD1551" s="35">
        <f t="shared" ref="AD1551:AD1614" si="1101">B1551*28</f>
        <v>0.12509259259256564</v>
      </c>
      <c r="AE1551" s="35">
        <f t="shared" ref="AE1551:AE1614" si="1102">B1551*29</f>
        <v>0.12956018518515727</v>
      </c>
      <c r="AF1551" s="36">
        <f t="shared" ref="AF1551:AF1614" si="1103">B1551*30</f>
        <v>0.13402777777774888</v>
      </c>
      <c r="AG1551" s="35">
        <f t="shared" ref="AG1551:AG1614" si="1104">B1551*31</f>
        <v>0.13849537037034051</v>
      </c>
      <c r="AH1551" s="35">
        <f t="shared" ref="AH1551:AH1614" si="1105">B1551*32</f>
        <v>0.14296296296293215</v>
      </c>
      <c r="AI1551" s="35">
        <f t="shared" ref="AI1551:AI1614" si="1106">B1551*33</f>
        <v>0.14743055555552378</v>
      </c>
      <c r="AJ1551" s="35">
        <f t="shared" ref="AJ1551:AJ1614" si="1107">B1551*34</f>
        <v>0.15189814814811542</v>
      </c>
      <c r="AK1551" s="36">
        <f t="shared" ref="AK1551:AK1614" si="1108">B1551*35</f>
        <v>0.15636574074070703</v>
      </c>
      <c r="AL1551" s="35">
        <f t="shared" ref="AL1551:AL1614" si="1109">B1551*36</f>
        <v>0.16083333333329866</v>
      </c>
      <c r="AM1551" s="35">
        <f t="shared" ref="AM1551:AM1614" si="1110">B1551*37</f>
        <v>0.1653009259258903</v>
      </c>
      <c r="AN1551" s="35">
        <f t="shared" ref="AN1551:AN1614" si="1111">B1551*38</f>
        <v>0.16976851851848193</v>
      </c>
      <c r="AO1551" s="35">
        <f t="shared" ref="AO1551:AO1614" si="1112">B1551*39</f>
        <v>0.17423611111107357</v>
      </c>
      <c r="AP1551" s="36">
        <f t="shared" ref="AP1551:AP1614" si="1113">B1551*40</f>
        <v>0.17870370370366517</v>
      </c>
      <c r="AQ1551" s="35">
        <f t="shared" ref="AQ1551:AQ1614" si="1114">B1551*41</f>
        <v>0.18317129629625681</v>
      </c>
      <c r="AR1551" s="35">
        <f t="shared" ref="AR1551:AR1614" si="1115">B1551*42</f>
        <v>0.18763888888884844</v>
      </c>
      <c r="AS1551" s="38">
        <f t="shared" ref="AS1551:AS1614" si="1116">B1551*42.195</f>
        <v>0.18851006944440382</v>
      </c>
      <c r="AU1551" s="33">
        <v>4.4675925925916297E-3</v>
      </c>
    </row>
    <row r="1552" spans="1:47">
      <c r="A1552" s="33">
        <v>4.4687499999990403E-3</v>
      </c>
      <c r="B1552" s="34">
        <v>4.4687499999990403E-3</v>
      </c>
      <c r="C1552" s="35">
        <f t="shared" si="1074"/>
        <v>8.9374999999980807E-3</v>
      </c>
      <c r="D1552" s="35">
        <f t="shared" si="1075"/>
        <v>1.3406249999997122E-2</v>
      </c>
      <c r="E1552" s="35">
        <f t="shared" si="1076"/>
        <v>1.7874999999996161E-2</v>
      </c>
      <c r="F1552" s="36">
        <f t="shared" si="1077"/>
        <v>2.2343749999995201E-2</v>
      </c>
      <c r="G1552" s="35">
        <f t="shared" si="1078"/>
        <v>2.6812499999994244E-2</v>
      </c>
      <c r="H1552" s="35">
        <f t="shared" si="1079"/>
        <v>3.128124999999328E-2</v>
      </c>
      <c r="I1552" s="35">
        <f t="shared" si="1080"/>
        <v>3.5749999999992323E-2</v>
      </c>
      <c r="J1552" s="35">
        <f t="shared" si="1081"/>
        <v>4.0218749999991366E-2</v>
      </c>
      <c r="K1552" s="36">
        <f t="shared" si="1082"/>
        <v>4.4687499999990402E-2</v>
      </c>
      <c r="L1552" s="35">
        <f t="shared" si="1083"/>
        <v>4.9156249999989444E-2</v>
      </c>
      <c r="M1552" s="35">
        <f t="shared" si="1084"/>
        <v>5.3624999999988487E-2</v>
      </c>
      <c r="N1552" s="35">
        <f t="shared" si="1085"/>
        <v>5.8093749999987523E-2</v>
      </c>
      <c r="O1552" s="35">
        <f t="shared" si="1086"/>
        <v>6.2562499999986559E-2</v>
      </c>
      <c r="P1552" s="36">
        <f t="shared" si="1087"/>
        <v>6.7031249999985609E-2</v>
      </c>
      <c r="Q1552" s="35">
        <f t="shared" si="1088"/>
        <v>7.1499999999984645E-2</v>
      </c>
      <c r="R1552" s="35">
        <f t="shared" si="1089"/>
        <v>7.5968749999983681E-2</v>
      </c>
      <c r="S1552" s="35">
        <f t="shared" si="1090"/>
        <v>8.0437499999982731E-2</v>
      </c>
      <c r="T1552" s="35">
        <f t="shared" si="1091"/>
        <v>8.4906249999981767E-2</v>
      </c>
      <c r="U1552" s="36">
        <f t="shared" si="1092"/>
        <v>8.9374999999980803E-2</v>
      </c>
      <c r="V1552" s="35">
        <f t="shared" si="1093"/>
        <v>9.3843749999979853E-2</v>
      </c>
      <c r="W1552" s="37">
        <f t="shared" si="1094"/>
        <v>9.4268281249979755E-2</v>
      </c>
      <c r="X1552" s="35">
        <f t="shared" si="1095"/>
        <v>9.8312499999978889E-2</v>
      </c>
      <c r="Y1552" s="35">
        <f t="shared" si="1096"/>
        <v>0.10278124999997792</v>
      </c>
      <c r="Z1552" s="35">
        <f t="shared" si="1097"/>
        <v>0.10724999999997697</v>
      </c>
      <c r="AA1552" s="36">
        <f t="shared" si="1098"/>
        <v>0.11171874999997601</v>
      </c>
      <c r="AB1552" s="35">
        <f t="shared" si="1099"/>
        <v>0.11618749999997505</v>
      </c>
      <c r="AC1552" s="35">
        <f t="shared" si="1100"/>
        <v>0.12065624999997408</v>
      </c>
      <c r="AD1552" s="35">
        <f t="shared" si="1101"/>
        <v>0.12512499999997312</v>
      </c>
      <c r="AE1552" s="35">
        <f t="shared" si="1102"/>
        <v>0.12959374999997217</v>
      </c>
      <c r="AF1552" s="36">
        <f t="shared" si="1103"/>
        <v>0.13406249999997122</v>
      </c>
      <c r="AG1552" s="35">
        <f t="shared" si="1104"/>
        <v>0.13853124999997024</v>
      </c>
      <c r="AH1552" s="35">
        <f t="shared" si="1105"/>
        <v>0.14299999999996929</v>
      </c>
      <c r="AI1552" s="35">
        <f t="shared" si="1106"/>
        <v>0.14746874999996834</v>
      </c>
      <c r="AJ1552" s="35">
        <f t="shared" si="1107"/>
        <v>0.15193749999996736</v>
      </c>
      <c r="AK1552" s="36">
        <f t="shared" si="1108"/>
        <v>0.15640624999996641</v>
      </c>
      <c r="AL1552" s="35">
        <f t="shared" si="1109"/>
        <v>0.16087499999996546</v>
      </c>
      <c r="AM1552" s="35">
        <f t="shared" si="1110"/>
        <v>0.16534374999996448</v>
      </c>
      <c r="AN1552" s="35">
        <f t="shared" si="1111"/>
        <v>0.16981249999996353</v>
      </c>
      <c r="AO1552" s="35">
        <f t="shared" si="1112"/>
        <v>0.17428124999996258</v>
      </c>
      <c r="AP1552" s="36">
        <f t="shared" si="1113"/>
        <v>0.17874999999996161</v>
      </c>
      <c r="AQ1552" s="35">
        <f t="shared" si="1114"/>
        <v>0.18321874999996066</v>
      </c>
      <c r="AR1552" s="35">
        <f t="shared" si="1115"/>
        <v>0.18768749999995971</v>
      </c>
      <c r="AS1552" s="38">
        <f t="shared" si="1116"/>
        <v>0.1885589062499595</v>
      </c>
      <c r="AU1552" s="33">
        <v>4.4687499999990403E-3</v>
      </c>
    </row>
    <row r="1553" spans="1:47">
      <c r="A1553" s="33">
        <v>4.4699074074064397E-3</v>
      </c>
      <c r="B1553" s="34">
        <v>4.4699074074064397E-3</v>
      </c>
      <c r="C1553" s="35">
        <f t="shared" si="1074"/>
        <v>8.9398148148128794E-3</v>
      </c>
      <c r="D1553" s="35">
        <f t="shared" si="1075"/>
        <v>1.3409722222219318E-2</v>
      </c>
      <c r="E1553" s="35">
        <f t="shared" si="1076"/>
        <v>1.7879629629625759E-2</v>
      </c>
      <c r="F1553" s="36">
        <f t="shared" si="1077"/>
        <v>2.2349537037032199E-2</v>
      </c>
      <c r="G1553" s="35">
        <f t="shared" si="1078"/>
        <v>2.6819444444438637E-2</v>
      </c>
      <c r="H1553" s="35">
        <f t="shared" si="1079"/>
        <v>3.1289351851845081E-2</v>
      </c>
      <c r="I1553" s="35">
        <f t="shared" si="1080"/>
        <v>3.5759259259251518E-2</v>
      </c>
      <c r="J1553" s="35">
        <f t="shared" si="1081"/>
        <v>4.0229166666657955E-2</v>
      </c>
      <c r="K1553" s="36">
        <f t="shared" si="1082"/>
        <v>4.4699074074064399E-2</v>
      </c>
      <c r="L1553" s="35">
        <f t="shared" si="1083"/>
        <v>4.9168981481470836E-2</v>
      </c>
      <c r="M1553" s="35">
        <f t="shared" si="1084"/>
        <v>5.3638888888877273E-2</v>
      </c>
      <c r="N1553" s="35">
        <f t="shared" si="1085"/>
        <v>5.8108796296283717E-2</v>
      </c>
      <c r="O1553" s="35">
        <f t="shared" si="1086"/>
        <v>6.2578703703690161E-2</v>
      </c>
      <c r="P1553" s="36">
        <f t="shared" si="1087"/>
        <v>6.7048611111096598E-2</v>
      </c>
      <c r="Q1553" s="35">
        <f t="shared" si="1088"/>
        <v>7.1518518518503035E-2</v>
      </c>
      <c r="R1553" s="35">
        <f t="shared" si="1089"/>
        <v>7.5988425925909472E-2</v>
      </c>
      <c r="S1553" s="35">
        <f t="shared" si="1090"/>
        <v>8.045833333331591E-2</v>
      </c>
      <c r="T1553" s="35">
        <f t="shared" si="1091"/>
        <v>8.4928240740722361E-2</v>
      </c>
      <c r="U1553" s="36">
        <f t="shared" si="1092"/>
        <v>8.9398148148128798E-2</v>
      </c>
      <c r="V1553" s="35">
        <f t="shared" si="1093"/>
        <v>9.3868055555535235E-2</v>
      </c>
      <c r="W1553" s="37">
        <f t="shared" si="1094"/>
        <v>9.4292696759238834E-2</v>
      </c>
      <c r="X1553" s="35">
        <f t="shared" si="1095"/>
        <v>9.8337962962941672E-2</v>
      </c>
      <c r="Y1553" s="35">
        <f t="shared" si="1096"/>
        <v>0.10280787037034811</v>
      </c>
      <c r="Z1553" s="35">
        <f t="shared" si="1097"/>
        <v>0.10727777777775455</v>
      </c>
      <c r="AA1553" s="36">
        <f t="shared" si="1098"/>
        <v>0.111747685185161</v>
      </c>
      <c r="AB1553" s="35">
        <f t="shared" si="1099"/>
        <v>0.11621759259256743</v>
      </c>
      <c r="AC1553" s="35">
        <f t="shared" si="1100"/>
        <v>0.12068749999997387</v>
      </c>
      <c r="AD1553" s="35">
        <f t="shared" si="1101"/>
        <v>0.12515740740738032</v>
      </c>
      <c r="AE1553" s="35">
        <f t="shared" si="1102"/>
        <v>0.12962731481478676</v>
      </c>
      <c r="AF1553" s="36">
        <f t="shared" si="1103"/>
        <v>0.1340972222221932</v>
      </c>
      <c r="AG1553" s="35">
        <f t="shared" si="1104"/>
        <v>0.13856712962959963</v>
      </c>
      <c r="AH1553" s="35">
        <f t="shared" si="1105"/>
        <v>0.14303703703700607</v>
      </c>
      <c r="AI1553" s="35">
        <f t="shared" si="1106"/>
        <v>0.14750694444441251</v>
      </c>
      <c r="AJ1553" s="35">
        <f t="shared" si="1107"/>
        <v>0.15197685185181894</v>
      </c>
      <c r="AK1553" s="36">
        <f t="shared" si="1108"/>
        <v>0.15644675925922538</v>
      </c>
      <c r="AL1553" s="35">
        <f t="shared" si="1109"/>
        <v>0.16091666666663182</v>
      </c>
      <c r="AM1553" s="35">
        <f t="shared" si="1110"/>
        <v>0.16538657407403826</v>
      </c>
      <c r="AN1553" s="35">
        <f t="shared" si="1111"/>
        <v>0.16985648148144472</v>
      </c>
      <c r="AO1553" s="35">
        <f t="shared" si="1112"/>
        <v>0.17432638888885116</v>
      </c>
      <c r="AP1553" s="36">
        <f t="shared" si="1113"/>
        <v>0.1787962962962576</v>
      </c>
      <c r="AQ1553" s="35">
        <f t="shared" si="1114"/>
        <v>0.18326620370366403</v>
      </c>
      <c r="AR1553" s="35">
        <f t="shared" si="1115"/>
        <v>0.18773611111107047</v>
      </c>
      <c r="AS1553" s="38">
        <f t="shared" si="1116"/>
        <v>0.18860774305551473</v>
      </c>
      <c r="AU1553" s="33">
        <v>4.4699074074064397E-3</v>
      </c>
    </row>
    <row r="1554" spans="1:47">
      <c r="A1554" s="33">
        <v>4.4710648148138599E-3</v>
      </c>
      <c r="B1554" s="34">
        <v>4.4710648148138599E-3</v>
      </c>
      <c r="C1554" s="35">
        <f t="shared" si="1074"/>
        <v>8.9421296296277198E-3</v>
      </c>
      <c r="D1554" s="35">
        <f t="shared" si="1075"/>
        <v>1.3413194444441581E-2</v>
      </c>
      <c r="E1554" s="35">
        <f t="shared" si="1076"/>
        <v>1.788425925925544E-2</v>
      </c>
      <c r="F1554" s="36">
        <f t="shared" si="1077"/>
        <v>2.2355324074069299E-2</v>
      </c>
      <c r="G1554" s="35">
        <f t="shared" si="1078"/>
        <v>2.6826388888883161E-2</v>
      </c>
      <c r="H1554" s="35">
        <f t="shared" si="1079"/>
        <v>3.129745370369702E-2</v>
      </c>
      <c r="I1554" s="35">
        <f t="shared" si="1080"/>
        <v>3.5768518518510879E-2</v>
      </c>
      <c r="J1554" s="35">
        <f t="shared" si="1081"/>
        <v>4.0239583333324738E-2</v>
      </c>
      <c r="K1554" s="36">
        <f t="shared" si="1082"/>
        <v>4.4710648148138597E-2</v>
      </c>
      <c r="L1554" s="35">
        <f t="shared" si="1083"/>
        <v>4.9181712962952456E-2</v>
      </c>
      <c r="M1554" s="35">
        <f t="shared" si="1084"/>
        <v>5.3652777777766322E-2</v>
      </c>
      <c r="N1554" s="35">
        <f t="shared" si="1085"/>
        <v>5.8123842592580181E-2</v>
      </c>
      <c r="O1554" s="35">
        <f t="shared" si="1086"/>
        <v>6.259490740739404E-2</v>
      </c>
      <c r="P1554" s="36">
        <f t="shared" si="1087"/>
        <v>6.7065972222207892E-2</v>
      </c>
      <c r="Q1554" s="35">
        <f t="shared" si="1088"/>
        <v>7.1537037037021758E-2</v>
      </c>
      <c r="R1554" s="35">
        <f t="shared" si="1089"/>
        <v>7.6008101851835624E-2</v>
      </c>
      <c r="S1554" s="35">
        <f t="shared" si="1090"/>
        <v>8.0479166666649476E-2</v>
      </c>
      <c r="T1554" s="35">
        <f t="shared" si="1091"/>
        <v>8.4950231481463342E-2</v>
      </c>
      <c r="U1554" s="36">
        <f t="shared" si="1092"/>
        <v>8.9421296296277195E-2</v>
      </c>
      <c r="V1554" s="35">
        <f t="shared" si="1093"/>
        <v>9.3892361111091061E-2</v>
      </c>
      <c r="W1554" s="37">
        <f t="shared" si="1094"/>
        <v>9.4317112268498371E-2</v>
      </c>
      <c r="X1554" s="35">
        <f t="shared" si="1095"/>
        <v>9.8363425925904913E-2</v>
      </c>
      <c r="Y1554" s="35">
        <f t="shared" si="1096"/>
        <v>0.10283449074071878</v>
      </c>
      <c r="Z1554" s="35">
        <f t="shared" si="1097"/>
        <v>0.10730555555553264</v>
      </c>
      <c r="AA1554" s="36">
        <f t="shared" si="1098"/>
        <v>0.1117766203703465</v>
      </c>
      <c r="AB1554" s="35">
        <f t="shared" si="1099"/>
        <v>0.11624768518516036</v>
      </c>
      <c r="AC1554" s="35">
        <f t="shared" si="1100"/>
        <v>0.12071874999997421</v>
      </c>
      <c r="AD1554" s="35">
        <f t="shared" si="1101"/>
        <v>0.12518981481478808</v>
      </c>
      <c r="AE1554" s="35">
        <f t="shared" si="1102"/>
        <v>0.12966087962960193</v>
      </c>
      <c r="AF1554" s="36">
        <f t="shared" si="1103"/>
        <v>0.13413194444441578</v>
      </c>
      <c r="AG1554" s="35">
        <f t="shared" si="1104"/>
        <v>0.13860300925922966</v>
      </c>
      <c r="AH1554" s="35">
        <f t="shared" si="1105"/>
        <v>0.14307407407404352</v>
      </c>
      <c r="AI1554" s="35">
        <f t="shared" si="1106"/>
        <v>0.14754513888885737</v>
      </c>
      <c r="AJ1554" s="35">
        <f t="shared" si="1107"/>
        <v>0.15201620370367125</v>
      </c>
      <c r="AK1554" s="36">
        <f t="shared" si="1108"/>
        <v>0.1564872685184851</v>
      </c>
      <c r="AL1554" s="35">
        <f t="shared" si="1109"/>
        <v>0.16095833333329895</v>
      </c>
      <c r="AM1554" s="35">
        <f t="shared" si="1110"/>
        <v>0.16542939814811281</v>
      </c>
      <c r="AN1554" s="35">
        <f t="shared" si="1111"/>
        <v>0.16990046296292668</v>
      </c>
      <c r="AO1554" s="35">
        <f t="shared" si="1112"/>
        <v>0.17437152777774054</v>
      </c>
      <c r="AP1554" s="36">
        <f t="shared" si="1113"/>
        <v>0.17884259259255439</v>
      </c>
      <c r="AQ1554" s="35">
        <f t="shared" si="1114"/>
        <v>0.18331365740736827</v>
      </c>
      <c r="AR1554" s="35">
        <f t="shared" si="1115"/>
        <v>0.18778472222218212</v>
      </c>
      <c r="AS1554" s="38">
        <f t="shared" si="1116"/>
        <v>0.18865657986107082</v>
      </c>
      <c r="AU1554" s="33">
        <v>4.4710648148138599E-3</v>
      </c>
    </row>
    <row r="1555" spans="1:47">
      <c r="A1555" s="33">
        <v>4.4722222222212697E-3</v>
      </c>
      <c r="B1555" s="34">
        <v>4.4722222222212697E-3</v>
      </c>
      <c r="C1555" s="35">
        <f t="shared" si="1074"/>
        <v>8.9444444444425394E-3</v>
      </c>
      <c r="D1555" s="35">
        <f t="shared" si="1075"/>
        <v>1.3416666666663808E-2</v>
      </c>
      <c r="E1555" s="35">
        <f t="shared" si="1076"/>
        <v>1.7888888888885079E-2</v>
      </c>
      <c r="F1555" s="36">
        <f t="shared" si="1077"/>
        <v>2.2361111111106349E-2</v>
      </c>
      <c r="G1555" s="35">
        <f t="shared" si="1078"/>
        <v>2.6833333333327616E-2</v>
      </c>
      <c r="H1555" s="35">
        <f t="shared" si="1079"/>
        <v>3.130555555554889E-2</v>
      </c>
      <c r="I1555" s="35">
        <f t="shared" si="1080"/>
        <v>3.5777777777770157E-2</v>
      </c>
      <c r="J1555" s="35">
        <f t="shared" si="1081"/>
        <v>4.0249999999991425E-2</v>
      </c>
      <c r="K1555" s="36">
        <f t="shared" si="1082"/>
        <v>4.4722222222212699E-2</v>
      </c>
      <c r="L1555" s="35">
        <f t="shared" si="1083"/>
        <v>4.9194444444433966E-2</v>
      </c>
      <c r="M1555" s="35">
        <f t="shared" si="1084"/>
        <v>5.3666666666655233E-2</v>
      </c>
      <c r="N1555" s="35">
        <f t="shared" si="1085"/>
        <v>5.8138888888876507E-2</v>
      </c>
      <c r="O1555" s="35">
        <f t="shared" si="1086"/>
        <v>6.2611111111097781E-2</v>
      </c>
      <c r="P1555" s="36">
        <f t="shared" si="1087"/>
        <v>6.7083333333319048E-2</v>
      </c>
      <c r="Q1555" s="35">
        <f t="shared" si="1088"/>
        <v>7.1555555555540315E-2</v>
      </c>
      <c r="R1555" s="35">
        <f t="shared" si="1089"/>
        <v>7.6027777777761582E-2</v>
      </c>
      <c r="S1555" s="35">
        <f t="shared" si="1090"/>
        <v>8.0499999999982849E-2</v>
      </c>
      <c r="T1555" s="35">
        <f t="shared" si="1091"/>
        <v>8.497222222220413E-2</v>
      </c>
      <c r="U1555" s="36">
        <f t="shared" si="1092"/>
        <v>8.9444444444425397E-2</v>
      </c>
      <c r="V1555" s="35">
        <f t="shared" si="1093"/>
        <v>9.3916666666646664E-2</v>
      </c>
      <c r="W1555" s="37">
        <f t="shared" si="1094"/>
        <v>9.4341527777757672E-2</v>
      </c>
      <c r="X1555" s="35">
        <f t="shared" si="1095"/>
        <v>9.8388888888867931E-2</v>
      </c>
      <c r="Y1555" s="35">
        <f t="shared" si="1096"/>
        <v>0.1028611111110892</v>
      </c>
      <c r="Z1555" s="35">
        <f t="shared" si="1097"/>
        <v>0.10733333333331047</v>
      </c>
      <c r="AA1555" s="36">
        <f t="shared" si="1098"/>
        <v>0.11180555555553175</v>
      </c>
      <c r="AB1555" s="35">
        <f t="shared" si="1099"/>
        <v>0.11627777777775301</v>
      </c>
      <c r="AC1555" s="35">
        <f t="shared" si="1100"/>
        <v>0.12074999999997428</v>
      </c>
      <c r="AD1555" s="35">
        <f t="shared" si="1101"/>
        <v>0.12522222222219556</v>
      </c>
      <c r="AE1555" s="35">
        <f t="shared" si="1102"/>
        <v>0.12969444444441683</v>
      </c>
      <c r="AF1555" s="36">
        <f t="shared" si="1103"/>
        <v>0.1341666666666381</v>
      </c>
      <c r="AG1555" s="35">
        <f t="shared" si="1104"/>
        <v>0.13863888888885936</v>
      </c>
      <c r="AH1555" s="35">
        <f t="shared" si="1105"/>
        <v>0.14311111111108063</v>
      </c>
      <c r="AI1555" s="35">
        <f t="shared" si="1106"/>
        <v>0.1475833333333019</v>
      </c>
      <c r="AJ1555" s="35">
        <f t="shared" si="1107"/>
        <v>0.15205555555552316</v>
      </c>
      <c r="AK1555" s="36">
        <f t="shared" si="1108"/>
        <v>0.15652777777774443</v>
      </c>
      <c r="AL1555" s="35">
        <f t="shared" si="1109"/>
        <v>0.1609999999999657</v>
      </c>
      <c r="AM1555" s="35">
        <f t="shared" si="1110"/>
        <v>0.16547222222218697</v>
      </c>
      <c r="AN1555" s="35">
        <f t="shared" si="1111"/>
        <v>0.16994444444440826</v>
      </c>
      <c r="AO1555" s="35">
        <f t="shared" si="1112"/>
        <v>0.17441666666662953</v>
      </c>
      <c r="AP1555" s="36">
        <f t="shared" si="1113"/>
        <v>0.17888888888885079</v>
      </c>
      <c r="AQ1555" s="35">
        <f t="shared" si="1114"/>
        <v>0.18336111111107206</v>
      </c>
      <c r="AR1555" s="35">
        <f t="shared" si="1115"/>
        <v>0.18783333333329333</v>
      </c>
      <c r="AS1555" s="38">
        <f t="shared" si="1116"/>
        <v>0.18870541666662646</v>
      </c>
      <c r="AU1555" s="33">
        <v>4.4722222222212697E-3</v>
      </c>
    </row>
    <row r="1556" spans="1:47">
      <c r="A1556" s="33">
        <v>4.4733796296286604E-3</v>
      </c>
      <c r="B1556" s="34">
        <v>4.4733796296286604E-3</v>
      </c>
      <c r="C1556" s="35">
        <f t="shared" si="1074"/>
        <v>8.9467592592573208E-3</v>
      </c>
      <c r="D1556" s="35">
        <f t="shared" si="1075"/>
        <v>1.342013888888598E-2</v>
      </c>
      <c r="E1556" s="35">
        <f t="shared" si="1076"/>
        <v>1.7893518518514642E-2</v>
      </c>
      <c r="F1556" s="36">
        <f t="shared" si="1077"/>
        <v>2.2366898148143303E-2</v>
      </c>
      <c r="G1556" s="35">
        <f t="shared" si="1078"/>
        <v>2.6840277777771961E-2</v>
      </c>
      <c r="H1556" s="35">
        <f t="shared" si="1079"/>
        <v>3.1313657407400622E-2</v>
      </c>
      <c r="I1556" s="35">
        <f t="shared" si="1080"/>
        <v>3.5787037037029283E-2</v>
      </c>
      <c r="J1556" s="35">
        <f t="shared" si="1081"/>
        <v>4.0260416666657944E-2</v>
      </c>
      <c r="K1556" s="36">
        <f t="shared" si="1082"/>
        <v>4.4733796296286606E-2</v>
      </c>
      <c r="L1556" s="35">
        <f t="shared" si="1083"/>
        <v>4.9207175925915267E-2</v>
      </c>
      <c r="M1556" s="35">
        <f t="shared" si="1084"/>
        <v>5.3680555555543921E-2</v>
      </c>
      <c r="N1556" s="35">
        <f t="shared" si="1085"/>
        <v>5.8153935185172582E-2</v>
      </c>
      <c r="O1556" s="35">
        <f t="shared" si="1086"/>
        <v>6.2627314814801244E-2</v>
      </c>
      <c r="P1556" s="36">
        <f t="shared" si="1087"/>
        <v>6.7100694444429912E-2</v>
      </c>
      <c r="Q1556" s="35">
        <f t="shared" si="1088"/>
        <v>7.1574074074058566E-2</v>
      </c>
      <c r="R1556" s="35">
        <f t="shared" si="1089"/>
        <v>7.6047453703687221E-2</v>
      </c>
      <c r="S1556" s="35">
        <f t="shared" si="1090"/>
        <v>8.0520833333315889E-2</v>
      </c>
      <c r="T1556" s="35">
        <f t="shared" si="1091"/>
        <v>8.4994212962944543E-2</v>
      </c>
      <c r="U1556" s="36">
        <f t="shared" si="1092"/>
        <v>8.9467592592573211E-2</v>
      </c>
      <c r="V1556" s="35">
        <f t="shared" si="1093"/>
        <v>9.3940972222201866E-2</v>
      </c>
      <c r="W1556" s="37">
        <f t="shared" si="1094"/>
        <v>9.4365943287016585E-2</v>
      </c>
      <c r="X1556" s="35">
        <f t="shared" si="1095"/>
        <v>9.8414351851830534E-2</v>
      </c>
      <c r="Y1556" s="35">
        <f t="shared" si="1096"/>
        <v>0.10288773148145919</v>
      </c>
      <c r="Z1556" s="35">
        <f t="shared" si="1097"/>
        <v>0.10736111111108784</v>
      </c>
      <c r="AA1556" s="36">
        <f t="shared" si="1098"/>
        <v>0.11183449074071651</v>
      </c>
      <c r="AB1556" s="35">
        <f t="shared" si="1099"/>
        <v>0.11630787037034516</v>
      </c>
      <c r="AC1556" s="35">
        <f t="shared" si="1100"/>
        <v>0.12078124999997383</v>
      </c>
      <c r="AD1556" s="35">
        <f t="shared" si="1101"/>
        <v>0.12525462962960249</v>
      </c>
      <c r="AE1556" s="35">
        <f t="shared" si="1102"/>
        <v>0.12972800925923114</v>
      </c>
      <c r="AF1556" s="36">
        <f t="shared" si="1103"/>
        <v>0.13420138888885982</v>
      </c>
      <c r="AG1556" s="35">
        <f t="shared" si="1104"/>
        <v>0.13867476851848848</v>
      </c>
      <c r="AH1556" s="35">
        <f t="shared" si="1105"/>
        <v>0.14314814814811713</v>
      </c>
      <c r="AI1556" s="35">
        <f t="shared" si="1106"/>
        <v>0.14762152777774579</v>
      </c>
      <c r="AJ1556" s="35">
        <f t="shared" si="1107"/>
        <v>0.15209490740737444</v>
      </c>
      <c r="AK1556" s="36">
        <f t="shared" si="1108"/>
        <v>0.15656828703700312</v>
      </c>
      <c r="AL1556" s="35">
        <f t="shared" si="1109"/>
        <v>0.16104166666663178</v>
      </c>
      <c r="AM1556" s="35">
        <f t="shared" si="1110"/>
        <v>0.16551504629626043</v>
      </c>
      <c r="AN1556" s="35">
        <f t="shared" si="1111"/>
        <v>0.16998842592588909</v>
      </c>
      <c r="AO1556" s="35">
        <f t="shared" si="1112"/>
        <v>0.17446180555551777</v>
      </c>
      <c r="AP1556" s="36">
        <f t="shared" si="1113"/>
        <v>0.17893518518514642</v>
      </c>
      <c r="AQ1556" s="35">
        <f t="shared" si="1114"/>
        <v>0.18340856481477508</v>
      </c>
      <c r="AR1556" s="35">
        <f t="shared" si="1115"/>
        <v>0.18788194444440373</v>
      </c>
      <c r="AS1556" s="38">
        <f t="shared" si="1116"/>
        <v>0.18875425347218133</v>
      </c>
      <c r="AU1556" s="33">
        <v>4.4733796296286604E-3</v>
      </c>
    </row>
    <row r="1557" spans="1:47">
      <c r="A1557" s="33">
        <v>4.4745370370360797E-3</v>
      </c>
      <c r="B1557" s="34">
        <v>4.4745370370360797E-3</v>
      </c>
      <c r="C1557" s="35">
        <f t="shared" si="1074"/>
        <v>8.9490740740721594E-3</v>
      </c>
      <c r="D1557" s="35">
        <f t="shared" si="1075"/>
        <v>1.3423611111108239E-2</v>
      </c>
      <c r="E1557" s="35">
        <f t="shared" si="1076"/>
        <v>1.7898148148144319E-2</v>
      </c>
      <c r="F1557" s="36">
        <f t="shared" si="1077"/>
        <v>2.2372685185180399E-2</v>
      </c>
      <c r="G1557" s="35">
        <f t="shared" si="1078"/>
        <v>2.6847222222216478E-2</v>
      </c>
      <c r="H1557" s="35">
        <f t="shared" si="1079"/>
        <v>3.1321759259252555E-2</v>
      </c>
      <c r="I1557" s="35">
        <f t="shared" si="1080"/>
        <v>3.5796296296288638E-2</v>
      </c>
      <c r="J1557" s="35">
        <f t="shared" si="1081"/>
        <v>4.0270833333324721E-2</v>
      </c>
      <c r="K1557" s="36">
        <f t="shared" si="1082"/>
        <v>4.4745370370360797E-2</v>
      </c>
      <c r="L1557" s="35">
        <f t="shared" si="1083"/>
        <v>4.9219907407396873E-2</v>
      </c>
      <c r="M1557" s="35">
        <f t="shared" si="1084"/>
        <v>5.3694444444432957E-2</v>
      </c>
      <c r="N1557" s="35">
        <f t="shared" si="1085"/>
        <v>5.816898148146904E-2</v>
      </c>
      <c r="O1557" s="35">
        <f t="shared" si="1086"/>
        <v>6.2643518518505109E-2</v>
      </c>
      <c r="P1557" s="36">
        <f t="shared" si="1087"/>
        <v>6.7118055555541192E-2</v>
      </c>
      <c r="Q1557" s="35">
        <f t="shared" si="1088"/>
        <v>7.1592592592577275E-2</v>
      </c>
      <c r="R1557" s="35">
        <f t="shared" si="1089"/>
        <v>7.6067129629613359E-2</v>
      </c>
      <c r="S1557" s="35">
        <f t="shared" si="1090"/>
        <v>8.0541666666649442E-2</v>
      </c>
      <c r="T1557" s="35">
        <f t="shared" si="1091"/>
        <v>8.5016203703685511E-2</v>
      </c>
      <c r="U1557" s="36">
        <f t="shared" si="1092"/>
        <v>8.9490740740721594E-2</v>
      </c>
      <c r="V1557" s="35">
        <f t="shared" si="1093"/>
        <v>9.3965277777757678E-2</v>
      </c>
      <c r="W1557" s="37">
        <f t="shared" si="1094"/>
        <v>9.4390358796276094E-2</v>
      </c>
      <c r="X1557" s="35">
        <f t="shared" si="1095"/>
        <v>9.8439814814793747E-2</v>
      </c>
      <c r="Y1557" s="35">
        <f t="shared" si="1096"/>
        <v>0.10291435185182983</v>
      </c>
      <c r="Z1557" s="35">
        <f t="shared" si="1097"/>
        <v>0.10738888888886591</v>
      </c>
      <c r="AA1557" s="36">
        <f t="shared" si="1098"/>
        <v>0.111863425925902</v>
      </c>
      <c r="AB1557" s="35">
        <f t="shared" si="1099"/>
        <v>0.11633796296293808</v>
      </c>
      <c r="AC1557" s="35">
        <f t="shared" si="1100"/>
        <v>0.12081249999997415</v>
      </c>
      <c r="AD1557" s="35">
        <f t="shared" si="1101"/>
        <v>0.12528703703701022</v>
      </c>
      <c r="AE1557" s="35">
        <f t="shared" si="1102"/>
        <v>0.12976157407404632</v>
      </c>
      <c r="AF1557" s="36">
        <f t="shared" si="1103"/>
        <v>0.13423611111108238</v>
      </c>
      <c r="AG1557" s="35">
        <f t="shared" si="1104"/>
        <v>0.13871064814811848</v>
      </c>
      <c r="AH1557" s="35">
        <f t="shared" si="1105"/>
        <v>0.14318518518515455</v>
      </c>
      <c r="AI1557" s="35">
        <f t="shared" si="1106"/>
        <v>0.14765972222219062</v>
      </c>
      <c r="AJ1557" s="35">
        <f t="shared" si="1107"/>
        <v>0.15213425925922672</v>
      </c>
      <c r="AK1557" s="36">
        <f t="shared" si="1108"/>
        <v>0.15660879629626279</v>
      </c>
      <c r="AL1557" s="35">
        <f t="shared" si="1109"/>
        <v>0.16108333333329888</v>
      </c>
      <c r="AM1557" s="35">
        <f t="shared" si="1110"/>
        <v>0.16555787037033495</v>
      </c>
      <c r="AN1557" s="35">
        <f t="shared" si="1111"/>
        <v>0.17003240740737102</v>
      </c>
      <c r="AO1557" s="35">
        <f t="shared" si="1112"/>
        <v>0.17450694444440712</v>
      </c>
      <c r="AP1557" s="36">
        <f t="shared" si="1113"/>
        <v>0.17898148148144319</v>
      </c>
      <c r="AQ1557" s="35">
        <f t="shared" si="1114"/>
        <v>0.18345601851847926</v>
      </c>
      <c r="AR1557" s="35">
        <f t="shared" si="1115"/>
        <v>0.18793055555551536</v>
      </c>
      <c r="AS1557" s="38">
        <f t="shared" si="1116"/>
        <v>0.1888030902777374</v>
      </c>
      <c r="AU1557" s="33">
        <v>4.4745370370360797E-3</v>
      </c>
    </row>
    <row r="1558" spans="1:47">
      <c r="A1558" s="33">
        <v>4.4756944444434904E-3</v>
      </c>
      <c r="B1558" s="34">
        <v>4.4756944444434904E-3</v>
      </c>
      <c r="C1558" s="35">
        <f t="shared" si="1074"/>
        <v>8.9513888888869807E-3</v>
      </c>
      <c r="D1558" s="35">
        <f t="shared" si="1075"/>
        <v>1.342708333333047E-2</v>
      </c>
      <c r="E1558" s="35">
        <f t="shared" si="1076"/>
        <v>1.7902777777773961E-2</v>
      </c>
      <c r="F1558" s="36">
        <f t="shared" si="1077"/>
        <v>2.2378472222217453E-2</v>
      </c>
      <c r="G1558" s="35">
        <f t="shared" si="1078"/>
        <v>2.685416666666094E-2</v>
      </c>
      <c r="H1558" s="35">
        <f t="shared" si="1079"/>
        <v>3.1329861111104432E-2</v>
      </c>
      <c r="I1558" s="35">
        <f t="shared" si="1080"/>
        <v>3.5805555555547923E-2</v>
      </c>
      <c r="J1558" s="35">
        <f t="shared" si="1081"/>
        <v>4.0281249999991414E-2</v>
      </c>
      <c r="K1558" s="36">
        <f t="shared" si="1082"/>
        <v>4.4756944444434905E-2</v>
      </c>
      <c r="L1558" s="35">
        <f t="shared" si="1083"/>
        <v>4.9232638888878397E-2</v>
      </c>
      <c r="M1558" s="35">
        <f t="shared" si="1084"/>
        <v>5.3708333333321881E-2</v>
      </c>
      <c r="N1558" s="35">
        <f t="shared" si="1085"/>
        <v>5.8184027777765372E-2</v>
      </c>
      <c r="O1558" s="35">
        <f t="shared" si="1086"/>
        <v>6.2659722222208863E-2</v>
      </c>
      <c r="P1558" s="36">
        <f t="shared" si="1087"/>
        <v>6.7135416666652362E-2</v>
      </c>
      <c r="Q1558" s="35">
        <f t="shared" si="1088"/>
        <v>7.1611111111095846E-2</v>
      </c>
      <c r="R1558" s="35">
        <f t="shared" si="1089"/>
        <v>7.608680555553933E-2</v>
      </c>
      <c r="S1558" s="35">
        <f t="shared" si="1090"/>
        <v>8.0562499999982828E-2</v>
      </c>
      <c r="T1558" s="35">
        <f t="shared" si="1091"/>
        <v>8.5038194444426313E-2</v>
      </c>
      <c r="U1558" s="36">
        <f t="shared" si="1092"/>
        <v>8.9513888888869811E-2</v>
      </c>
      <c r="V1558" s="35">
        <f t="shared" si="1093"/>
        <v>9.3989583333313295E-2</v>
      </c>
      <c r="W1558" s="37">
        <f t="shared" si="1094"/>
        <v>9.4414774305535423E-2</v>
      </c>
      <c r="X1558" s="35">
        <f t="shared" si="1095"/>
        <v>9.8465277777756793E-2</v>
      </c>
      <c r="Y1558" s="35">
        <f t="shared" si="1096"/>
        <v>0.10294097222220028</v>
      </c>
      <c r="Z1558" s="35">
        <f t="shared" si="1097"/>
        <v>0.10741666666664376</v>
      </c>
      <c r="AA1558" s="36">
        <f t="shared" si="1098"/>
        <v>0.11189236111108726</v>
      </c>
      <c r="AB1558" s="35">
        <f t="shared" si="1099"/>
        <v>0.11636805555553074</v>
      </c>
      <c r="AC1558" s="35">
        <f t="shared" si="1100"/>
        <v>0.12084374999997424</v>
      </c>
      <c r="AD1558" s="35">
        <f t="shared" si="1101"/>
        <v>0.12531944444441773</v>
      </c>
      <c r="AE1558" s="35">
        <f t="shared" si="1102"/>
        <v>0.12979513888886121</v>
      </c>
      <c r="AF1558" s="36">
        <f t="shared" si="1103"/>
        <v>0.13427083333330472</v>
      </c>
      <c r="AG1558" s="35">
        <f t="shared" si="1104"/>
        <v>0.13874652777774821</v>
      </c>
      <c r="AH1558" s="35">
        <f t="shared" si="1105"/>
        <v>0.14322222222219169</v>
      </c>
      <c r="AI1558" s="35">
        <f t="shared" si="1106"/>
        <v>0.14769791666663518</v>
      </c>
      <c r="AJ1558" s="35">
        <f t="shared" si="1107"/>
        <v>0.15217361111107866</v>
      </c>
      <c r="AK1558" s="36">
        <f t="shared" si="1108"/>
        <v>0.15664930555552217</v>
      </c>
      <c r="AL1558" s="35">
        <f t="shared" si="1109"/>
        <v>0.16112499999996566</v>
      </c>
      <c r="AM1558" s="35">
        <f t="shared" si="1110"/>
        <v>0.16560069444440914</v>
      </c>
      <c r="AN1558" s="35">
        <f t="shared" si="1111"/>
        <v>0.17007638888885263</v>
      </c>
      <c r="AO1558" s="35">
        <f t="shared" si="1112"/>
        <v>0.17455208333329614</v>
      </c>
      <c r="AP1558" s="36">
        <f t="shared" si="1113"/>
        <v>0.17902777777773962</v>
      </c>
      <c r="AQ1558" s="35">
        <f t="shared" si="1114"/>
        <v>0.18350347222218311</v>
      </c>
      <c r="AR1558" s="35">
        <f t="shared" si="1115"/>
        <v>0.18797916666662659</v>
      </c>
      <c r="AS1558" s="38">
        <f t="shared" si="1116"/>
        <v>0.18885192708329307</v>
      </c>
      <c r="AU1558" s="33">
        <v>4.4756944444434904E-3</v>
      </c>
    </row>
    <row r="1559" spans="1:47">
      <c r="A1559" s="33">
        <v>4.4768518518508897E-3</v>
      </c>
      <c r="B1559" s="34">
        <v>4.4768518518508897E-3</v>
      </c>
      <c r="C1559" s="35">
        <f t="shared" si="1074"/>
        <v>8.9537037037017795E-3</v>
      </c>
      <c r="D1559" s="35">
        <f t="shared" si="1075"/>
        <v>1.343055555555267E-2</v>
      </c>
      <c r="E1559" s="35">
        <f t="shared" si="1076"/>
        <v>1.7907407407403559E-2</v>
      </c>
      <c r="F1559" s="36">
        <f t="shared" si="1077"/>
        <v>2.2384259259254448E-2</v>
      </c>
      <c r="G1559" s="35">
        <f t="shared" si="1078"/>
        <v>2.686111111110534E-2</v>
      </c>
      <c r="H1559" s="35">
        <f t="shared" si="1079"/>
        <v>3.1337962962956226E-2</v>
      </c>
      <c r="I1559" s="35">
        <f t="shared" si="1080"/>
        <v>3.5814814814807118E-2</v>
      </c>
      <c r="J1559" s="35">
        <f t="shared" si="1081"/>
        <v>4.029166666665801E-2</v>
      </c>
      <c r="K1559" s="36">
        <f t="shared" si="1082"/>
        <v>4.4768518518508896E-2</v>
      </c>
      <c r="L1559" s="35">
        <f t="shared" si="1083"/>
        <v>4.9245370370359788E-2</v>
      </c>
      <c r="M1559" s="35">
        <f t="shared" si="1084"/>
        <v>5.372222222221068E-2</v>
      </c>
      <c r="N1559" s="35">
        <f t="shared" si="1085"/>
        <v>5.8199074074061566E-2</v>
      </c>
      <c r="O1559" s="35">
        <f t="shared" si="1086"/>
        <v>6.2675925925912451E-2</v>
      </c>
      <c r="P1559" s="36">
        <f t="shared" si="1087"/>
        <v>6.7152777777763351E-2</v>
      </c>
      <c r="Q1559" s="35">
        <f t="shared" si="1088"/>
        <v>7.1629629629614236E-2</v>
      </c>
      <c r="R1559" s="35">
        <f t="shared" si="1089"/>
        <v>7.6106481481465121E-2</v>
      </c>
      <c r="S1559" s="35">
        <f t="shared" si="1090"/>
        <v>8.0583333333316021E-2</v>
      </c>
      <c r="T1559" s="35">
        <f t="shared" si="1091"/>
        <v>8.5060185185166906E-2</v>
      </c>
      <c r="U1559" s="36">
        <f t="shared" si="1092"/>
        <v>8.9537037037017791E-2</v>
      </c>
      <c r="V1559" s="35">
        <f t="shared" si="1093"/>
        <v>9.4013888888868691E-2</v>
      </c>
      <c r="W1559" s="37">
        <f t="shared" si="1094"/>
        <v>9.4439189814794516E-2</v>
      </c>
      <c r="X1559" s="35">
        <f t="shared" si="1095"/>
        <v>9.8490740740719576E-2</v>
      </c>
      <c r="Y1559" s="35">
        <f t="shared" si="1096"/>
        <v>0.10296759259257046</v>
      </c>
      <c r="Z1559" s="35">
        <f t="shared" si="1097"/>
        <v>0.10744444444442136</v>
      </c>
      <c r="AA1559" s="36">
        <f t="shared" si="1098"/>
        <v>0.11192129629627225</v>
      </c>
      <c r="AB1559" s="35">
        <f t="shared" si="1099"/>
        <v>0.11639814814812313</v>
      </c>
      <c r="AC1559" s="35">
        <f t="shared" si="1100"/>
        <v>0.12087499999997402</v>
      </c>
      <c r="AD1559" s="35">
        <f t="shared" si="1101"/>
        <v>0.1253518518518249</v>
      </c>
      <c r="AE1559" s="35">
        <f t="shared" si="1102"/>
        <v>0.1298287037036758</v>
      </c>
      <c r="AF1559" s="36">
        <f t="shared" si="1103"/>
        <v>0.1343055555555267</v>
      </c>
      <c r="AG1559" s="35">
        <f t="shared" si="1104"/>
        <v>0.13878240740737757</v>
      </c>
      <c r="AH1559" s="35">
        <f t="shared" si="1105"/>
        <v>0.14325925925922847</v>
      </c>
      <c r="AI1559" s="35">
        <f t="shared" si="1106"/>
        <v>0.14773611111107937</v>
      </c>
      <c r="AJ1559" s="35">
        <f t="shared" si="1107"/>
        <v>0.15221296296293024</v>
      </c>
      <c r="AK1559" s="36">
        <f t="shared" si="1108"/>
        <v>0.15668981481478114</v>
      </c>
      <c r="AL1559" s="35">
        <f t="shared" si="1109"/>
        <v>0.16116666666663204</v>
      </c>
      <c r="AM1559" s="35">
        <f t="shared" si="1110"/>
        <v>0.16564351851848291</v>
      </c>
      <c r="AN1559" s="35">
        <f t="shared" si="1111"/>
        <v>0.17012037037033381</v>
      </c>
      <c r="AO1559" s="35">
        <f t="shared" si="1112"/>
        <v>0.17459722222218471</v>
      </c>
      <c r="AP1559" s="36">
        <f t="shared" si="1113"/>
        <v>0.17907407407403558</v>
      </c>
      <c r="AQ1559" s="35">
        <f t="shared" si="1114"/>
        <v>0.18355092592588648</v>
      </c>
      <c r="AR1559" s="35">
        <f t="shared" si="1115"/>
        <v>0.18802777777773738</v>
      </c>
      <c r="AS1559" s="38">
        <f t="shared" si="1116"/>
        <v>0.1889007638888483</v>
      </c>
      <c r="AU1559" s="33">
        <v>4.4768518518508897E-3</v>
      </c>
    </row>
    <row r="1560" spans="1:47">
      <c r="A1560" s="33">
        <v>4.4780092592583004E-3</v>
      </c>
      <c r="B1560" s="34">
        <v>4.4780092592583004E-3</v>
      </c>
      <c r="C1560" s="35">
        <f t="shared" si="1074"/>
        <v>8.9560185185166008E-3</v>
      </c>
      <c r="D1560" s="35">
        <f t="shared" si="1075"/>
        <v>1.3434027777774901E-2</v>
      </c>
      <c r="E1560" s="35">
        <f t="shared" si="1076"/>
        <v>1.7912037037033202E-2</v>
      </c>
      <c r="F1560" s="36">
        <f t="shared" si="1077"/>
        <v>2.2390046296291502E-2</v>
      </c>
      <c r="G1560" s="35">
        <f t="shared" si="1078"/>
        <v>2.6868055555549802E-2</v>
      </c>
      <c r="H1560" s="35">
        <f t="shared" si="1079"/>
        <v>3.1346064814808103E-2</v>
      </c>
      <c r="I1560" s="35">
        <f t="shared" si="1080"/>
        <v>3.5824074074066403E-2</v>
      </c>
      <c r="J1560" s="35">
        <f t="shared" si="1081"/>
        <v>4.0302083333324704E-2</v>
      </c>
      <c r="K1560" s="36">
        <f t="shared" si="1082"/>
        <v>4.4780092592583004E-2</v>
      </c>
      <c r="L1560" s="35">
        <f t="shared" si="1083"/>
        <v>4.9258101851841304E-2</v>
      </c>
      <c r="M1560" s="35">
        <f t="shared" si="1084"/>
        <v>5.3736111111099605E-2</v>
      </c>
      <c r="N1560" s="35">
        <f t="shared" si="1085"/>
        <v>5.8214120370357905E-2</v>
      </c>
      <c r="O1560" s="35">
        <f t="shared" si="1086"/>
        <v>6.2692129629616206E-2</v>
      </c>
      <c r="P1560" s="36">
        <f t="shared" si="1087"/>
        <v>6.7170138888874506E-2</v>
      </c>
      <c r="Q1560" s="35">
        <f t="shared" si="1088"/>
        <v>7.1648148148132806E-2</v>
      </c>
      <c r="R1560" s="35">
        <f t="shared" si="1089"/>
        <v>7.6126157407391107E-2</v>
      </c>
      <c r="S1560" s="35">
        <f t="shared" si="1090"/>
        <v>8.0604166666649407E-2</v>
      </c>
      <c r="T1560" s="35">
        <f t="shared" si="1091"/>
        <v>8.5082175925907708E-2</v>
      </c>
      <c r="U1560" s="36">
        <f t="shared" si="1092"/>
        <v>8.9560185185166008E-2</v>
      </c>
      <c r="V1560" s="35">
        <f t="shared" si="1093"/>
        <v>9.4038194444424308E-2</v>
      </c>
      <c r="W1560" s="37">
        <f t="shared" si="1094"/>
        <v>9.4463605324053845E-2</v>
      </c>
      <c r="X1560" s="35">
        <f t="shared" si="1095"/>
        <v>9.8516203703682609E-2</v>
      </c>
      <c r="Y1560" s="35">
        <f t="shared" si="1096"/>
        <v>0.10299421296294091</v>
      </c>
      <c r="Z1560" s="35">
        <f t="shared" si="1097"/>
        <v>0.10747222222219921</v>
      </c>
      <c r="AA1560" s="36">
        <f t="shared" si="1098"/>
        <v>0.11195023148145751</v>
      </c>
      <c r="AB1560" s="35">
        <f t="shared" si="1099"/>
        <v>0.11642824074071581</v>
      </c>
      <c r="AC1560" s="35">
        <f t="shared" si="1100"/>
        <v>0.12090624999997411</v>
      </c>
      <c r="AD1560" s="35">
        <f t="shared" si="1101"/>
        <v>0.12538425925923241</v>
      </c>
      <c r="AE1560" s="35">
        <f t="shared" si="1102"/>
        <v>0.1298622685184907</v>
      </c>
      <c r="AF1560" s="36">
        <f t="shared" si="1103"/>
        <v>0.13434027777774901</v>
      </c>
      <c r="AG1560" s="35">
        <f t="shared" si="1104"/>
        <v>0.13881828703700733</v>
      </c>
      <c r="AH1560" s="35">
        <f t="shared" si="1105"/>
        <v>0.14329629629626561</v>
      </c>
      <c r="AI1560" s="35">
        <f t="shared" si="1106"/>
        <v>0.1477743055555239</v>
      </c>
      <c r="AJ1560" s="35">
        <f t="shared" si="1107"/>
        <v>0.15225231481478221</v>
      </c>
      <c r="AK1560" s="36">
        <f t="shared" si="1108"/>
        <v>0.15673032407404053</v>
      </c>
      <c r="AL1560" s="35">
        <f t="shared" si="1109"/>
        <v>0.16120833333329881</v>
      </c>
      <c r="AM1560" s="35">
        <f t="shared" si="1110"/>
        <v>0.1656863425925571</v>
      </c>
      <c r="AN1560" s="35">
        <f t="shared" si="1111"/>
        <v>0.17016435185181542</v>
      </c>
      <c r="AO1560" s="35">
        <f t="shared" si="1112"/>
        <v>0.17464236111107373</v>
      </c>
      <c r="AP1560" s="36">
        <f t="shared" si="1113"/>
        <v>0.17912037037033202</v>
      </c>
      <c r="AQ1560" s="35">
        <f t="shared" si="1114"/>
        <v>0.1835983796295903</v>
      </c>
      <c r="AR1560" s="35">
        <f t="shared" si="1115"/>
        <v>0.18807638888884862</v>
      </c>
      <c r="AS1560" s="38">
        <f t="shared" si="1116"/>
        <v>0.18894960069440397</v>
      </c>
      <c r="AU1560" s="33">
        <v>4.4780092592583004E-3</v>
      </c>
    </row>
    <row r="1561" spans="1:47">
      <c r="A1561" s="33">
        <v>4.4791666666656998E-3</v>
      </c>
      <c r="B1561" s="34">
        <v>4.4791666666656998E-3</v>
      </c>
      <c r="C1561" s="35">
        <f t="shared" si="1074"/>
        <v>8.9583333333313996E-3</v>
      </c>
      <c r="D1561" s="35">
        <f t="shared" si="1075"/>
        <v>1.3437499999997099E-2</v>
      </c>
      <c r="E1561" s="35">
        <f t="shared" si="1076"/>
        <v>1.7916666666662799E-2</v>
      </c>
      <c r="F1561" s="36">
        <f t="shared" si="1077"/>
        <v>2.2395833333328501E-2</v>
      </c>
      <c r="G1561" s="35">
        <f t="shared" si="1078"/>
        <v>2.6874999999994199E-2</v>
      </c>
      <c r="H1561" s="35">
        <f t="shared" si="1079"/>
        <v>3.1354166666659897E-2</v>
      </c>
      <c r="I1561" s="35">
        <f t="shared" si="1080"/>
        <v>3.5833333333325598E-2</v>
      </c>
      <c r="J1561" s="35">
        <f t="shared" si="1081"/>
        <v>4.03124999999913E-2</v>
      </c>
      <c r="K1561" s="36">
        <f t="shared" si="1082"/>
        <v>4.4791666666657001E-2</v>
      </c>
      <c r="L1561" s="35">
        <f t="shared" si="1083"/>
        <v>4.9270833333322696E-2</v>
      </c>
      <c r="M1561" s="35">
        <f t="shared" si="1084"/>
        <v>5.3749999999988397E-2</v>
      </c>
      <c r="N1561" s="35">
        <f t="shared" si="1085"/>
        <v>5.8229166666654099E-2</v>
      </c>
      <c r="O1561" s="35">
        <f t="shared" si="1086"/>
        <v>6.2708333333319793E-2</v>
      </c>
      <c r="P1561" s="36">
        <f t="shared" si="1087"/>
        <v>6.7187499999985495E-2</v>
      </c>
      <c r="Q1561" s="35">
        <f t="shared" si="1088"/>
        <v>7.1666666666651196E-2</v>
      </c>
      <c r="R1561" s="35">
        <f t="shared" si="1089"/>
        <v>7.6145833333316898E-2</v>
      </c>
      <c r="S1561" s="35">
        <f t="shared" si="1090"/>
        <v>8.0624999999982599E-2</v>
      </c>
      <c r="T1561" s="35">
        <f t="shared" si="1091"/>
        <v>8.5104166666648301E-2</v>
      </c>
      <c r="U1561" s="36">
        <f t="shared" si="1092"/>
        <v>8.9583333333314003E-2</v>
      </c>
      <c r="V1561" s="35">
        <f t="shared" si="1093"/>
        <v>9.406249999997969E-2</v>
      </c>
      <c r="W1561" s="37">
        <f t="shared" si="1094"/>
        <v>9.4488020833312938E-2</v>
      </c>
      <c r="X1561" s="35">
        <f t="shared" si="1095"/>
        <v>9.8541666666645392E-2</v>
      </c>
      <c r="Y1561" s="35">
        <f t="shared" si="1096"/>
        <v>0.10302083333331109</v>
      </c>
      <c r="Z1561" s="35">
        <f t="shared" si="1097"/>
        <v>0.10749999999997679</v>
      </c>
      <c r="AA1561" s="36">
        <f t="shared" si="1098"/>
        <v>0.1119791666666425</v>
      </c>
      <c r="AB1561" s="35">
        <f t="shared" si="1099"/>
        <v>0.1164583333333082</v>
      </c>
      <c r="AC1561" s="35">
        <f t="shared" si="1100"/>
        <v>0.1209374999999739</v>
      </c>
      <c r="AD1561" s="35">
        <f t="shared" si="1101"/>
        <v>0.12541666666663959</v>
      </c>
      <c r="AE1561" s="35">
        <f t="shared" si="1102"/>
        <v>0.12989583333330529</v>
      </c>
      <c r="AF1561" s="36">
        <f t="shared" si="1103"/>
        <v>0.13437499999997099</v>
      </c>
      <c r="AG1561" s="35">
        <f t="shared" si="1104"/>
        <v>0.13885416666663669</v>
      </c>
      <c r="AH1561" s="35">
        <f t="shared" si="1105"/>
        <v>0.14333333333330239</v>
      </c>
      <c r="AI1561" s="35">
        <f t="shared" si="1106"/>
        <v>0.14781249999996809</v>
      </c>
      <c r="AJ1561" s="35">
        <f t="shared" si="1107"/>
        <v>0.1522916666666338</v>
      </c>
      <c r="AK1561" s="36">
        <f t="shared" si="1108"/>
        <v>0.1567708333332995</v>
      </c>
      <c r="AL1561" s="35">
        <f t="shared" si="1109"/>
        <v>0.1612499999999652</v>
      </c>
      <c r="AM1561" s="35">
        <f t="shared" si="1110"/>
        <v>0.1657291666666309</v>
      </c>
      <c r="AN1561" s="35">
        <f t="shared" si="1111"/>
        <v>0.1702083333332966</v>
      </c>
      <c r="AO1561" s="35">
        <f t="shared" si="1112"/>
        <v>0.1746874999999623</v>
      </c>
      <c r="AP1561" s="36">
        <f t="shared" si="1113"/>
        <v>0.17916666666662801</v>
      </c>
      <c r="AQ1561" s="35">
        <f t="shared" si="1114"/>
        <v>0.18364583333329368</v>
      </c>
      <c r="AR1561" s="35">
        <f t="shared" si="1115"/>
        <v>0.18812499999995938</v>
      </c>
      <c r="AS1561" s="38">
        <f t="shared" si="1116"/>
        <v>0.1889984374999592</v>
      </c>
      <c r="AU1561" s="33">
        <v>4.4791666666656998E-3</v>
      </c>
    </row>
    <row r="1562" spans="1:47">
      <c r="A1562" s="33">
        <v>4.4803240740731104E-3</v>
      </c>
      <c r="B1562" s="34">
        <v>4.4803240740731104E-3</v>
      </c>
      <c r="C1562" s="35">
        <f t="shared" si="1074"/>
        <v>8.9606481481462209E-3</v>
      </c>
      <c r="D1562" s="35">
        <f t="shared" si="1075"/>
        <v>1.3440972222219332E-2</v>
      </c>
      <c r="E1562" s="35">
        <f t="shared" si="1076"/>
        <v>1.7921296296292442E-2</v>
      </c>
      <c r="F1562" s="36">
        <f t="shared" si="1077"/>
        <v>2.2401620370365551E-2</v>
      </c>
      <c r="G1562" s="35">
        <f t="shared" si="1078"/>
        <v>2.6881944444438664E-2</v>
      </c>
      <c r="H1562" s="35">
        <f t="shared" si="1079"/>
        <v>3.1362268518511774E-2</v>
      </c>
      <c r="I1562" s="35">
        <f t="shared" si="1080"/>
        <v>3.5842592592584883E-2</v>
      </c>
      <c r="J1562" s="35">
        <f t="shared" si="1081"/>
        <v>4.0322916666657993E-2</v>
      </c>
      <c r="K1562" s="36">
        <f t="shared" si="1082"/>
        <v>4.4803240740731103E-2</v>
      </c>
      <c r="L1562" s="35">
        <f t="shared" si="1083"/>
        <v>4.9283564814804212E-2</v>
      </c>
      <c r="M1562" s="35">
        <f t="shared" si="1084"/>
        <v>5.3763888888877329E-2</v>
      </c>
      <c r="N1562" s="35">
        <f t="shared" si="1085"/>
        <v>5.8244212962950438E-2</v>
      </c>
      <c r="O1562" s="35">
        <f t="shared" si="1086"/>
        <v>6.2724537037023548E-2</v>
      </c>
      <c r="P1562" s="36">
        <f t="shared" si="1087"/>
        <v>6.720486111109665E-2</v>
      </c>
      <c r="Q1562" s="35">
        <f t="shared" si="1088"/>
        <v>7.1685185185169767E-2</v>
      </c>
      <c r="R1562" s="35">
        <f t="shared" si="1089"/>
        <v>7.6165509259242883E-2</v>
      </c>
      <c r="S1562" s="35">
        <f t="shared" si="1090"/>
        <v>8.0645833333315986E-2</v>
      </c>
      <c r="T1562" s="35">
        <f t="shared" si="1091"/>
        <v>8.5126157407389103E-2</v>
      </c>
      <c r="U1562" s="36">
        <f t="shared" si="1092"/>
        <v>8.9606481481462205E-2</v>
      </c>
      <c r="V1562" s="35">
        <f t="shared" si="1093"/>
        <v>9.4086805555535322E-2</v>
      </c>
      <c r="W1562" s="37">
        <f t="shared" si="1094"/>
        <v>9.4512436342572254E-2</v>
      </c>
      <c r="X1562" s="35">
        <f t="shared" si="1095"/>
        <v>9.8567129629608424E-2</v>
      </c>
      <c r="Y1562" s="35">
        <f t="shared" si="1096"/>
        <v>0.10304745370368154</v>
      </c>
      <c r="Z1562" s="35">
        <f t="shared" si="1097"/>
        <v>0.10752777777775466</v>
      </c>
      <c r="AA1562" s="36">
        <f t="shared" si="1098"/>
        <v>0.11200810185182776</v>
      </c>
      <c r="AB1562" s="35">
        <f t="shared" si="1099"/>
        <v>0.11648842592590088</v>
      </c>
      <c r="AC1562" s="35">
        <f t="shared" si="1100"/>
        <v>0.12096874999997398</v>
      </c>
      <c r="AD1562" s="35">
        <f t="shared" si="1101"/>
        <v>0.1254490740740471</v>
      </c>
      <c r="AE1562" s="35">
        <f t="shared" si="1102"/>
        <v>0.12992939814812021</v>
      </c>
      <c r="AF1562" s="36">
        <f t="shared" si="1103"/>
        <v>0.1344097222221933</v>
      </c>
      <c r="AG1562" s="35">
        <f t="shared" si="1104"/>
        <v>0.13889004629626642</v>
      </c>
      <c r="AH1562" s="35">
        <f t="shared" si="1105"/>
        <v>0.14337037037033953</v>
      </c>
      <c r="AI1562" s="35">
        <f t="shared" si="1106"/>
        <v>0.14785069444441265</v>
      </c>
      <c r="AJ1562" s="35">
        <f t="shared" si="1107"/>
        <v>0.15233101851848577</v>
      </c>
      <c r="AK1562" s="36">
        <f t="shared" si="1108"/>
        <v>0.15681134259255886</v>
      </c>
      <c r="AL1562" s="35">
        <f t="shared" si="1109"/>
        <v>0.16129166666663197</v>
      </c>
      <c r="AM1562" s="35">
        <f t="shared" si="1110"/>
        <v>0.16577199074070509</v>
      </c>
      <c r="AN1562" s="35">
        <f t="shared" si="1111"/>
        <v>0.17025231481477821</v>
      </c>
      <c r="AO1562" s="35">
        <f t="shared" si="1112"/>
        <v>0.17473263888885129</v>
      </c>
      <c r="AP1562" s="36">
        <f t="shared" si="1113"/>
        <v>0.17921296296292441</v>
      </c>
      <c r="AQ1562" s="35">
        <f t="shared" si="1114"/>
        <v>0.18369328703699753</v>
      </c>
      <c r="AR1562" s="35">
        <f t="shared" si="1115"/>
        <v>0.18817361111107064</v>
      </c>
      <c r="AS1562" s="38">
        <f t="shared" si="1116"/>
        <v>0.18904727430551491</v>
      </c>
      <c r="AU1562" s="33">
        <v>4.4803240740731104E-3</v>
      </c>
    </row>
    <row r="1563" spans="1:47">
      <c r="A1563" s="33">
        <v>4.4814814814805202E-3</v>
      </c>
      <c r="B1563" s="34">
        <v>4.4814814814805202E-3</v>
      </c>
      <c r="C1563" s="35">
        <f t="shared" si="1074"/>
        <v>8.9629629629610404E-3</v>
      </c>
      <c r="D1563" s="35">
        <f t="shared" si="1075"/>
        <v>1.344444444444156E-2</v>
      </c>
      <c r="E1563" s="35">
        <f t="shared" si="1076"/>
        <v>1.7925925925922081E-2</v>
      </c>
      <c r="F1563" s="36">
        <f t="shared" si="1077"/>
        <v>2.2407407407402602E-2</v>
      </c>
      <c r="G1563" s="35">
        <f t="shared" si="1078"/>
        <v>2.688888888888312E-2</v>
      </c>
      <c r="H1563" s="35">
        <f t="shared" si="1079"/>
        <v>3.1370370370363644E-2</v>
      </c>
      <c r="I1563" s="35">
        <f t="shared" si="1080"/>
        <v>3.5851851851844162E-2</v>
      </c>
      <c r="J1563" s="35">
        <f t="shared" si="1081"/>
        <v>4.0333333333324679E-2</v>
      </c>
      <c r="K1563" s="36">
        <f t="shared" si="1082"/>
        <v>4.4814814814805204E-2</v>
      </c>
      <c r="L1563" s="35">
        <f t="shared" si="1083"/>
        <v>4.9296296296285722E-2</v>
      </c>
      <c r="M1563" s="35">
        <f t="shared" si="1084"/>
        <v>5.3777777777766239E-2</v>
      </c>
      <c r="N1563" s="35">
        <f t="shared" si="1085"/>
        <v>5.8259259259246764E-2</v>
      </c>
      <c r="O1563" s="35">
        <f t="shared" si="1086"/>
        <v>6.2740740740727288E-2</v>
      </c>
      <c r="P1563" s="36">
        <f t="shared" si="1087"/>
        <v>6.7222222222207806E-2</v>
      </c>
      <c r="Q1563" s="35">
        <f t="shared" si="1088"/>
        <v>7.1703703703688323E-2</v>
      </c>
      <c r="R1563" s="35">
        <f t="shared" si="1089"/>
        <v>7.6185185185168841E-2</v>
      </c>
      <c r="S1563" s="35">
        <f t="shared" si="1090"/>
        <v>8.0666666666649359E-2</v>
      </c>
      <c r="T1563" s="35">
        <f t="shared" si="1091"/>
        <v>8.514814814812989E-2</v>
      </c>
      <c r="U1563" s="36">
        <f t="shared" si="1092"/>
        <v>8.9629629629610408E-2</v>
      </c>
      <c r="V1563" s="35">
        <f t="shared" si="1093"/>
        <v>9.4111111111090925E-2</v>
      </c>
      <c r="W1563" s="37">
        <f t="shared" si="1094"/>
        <v>9.4536851851831569E-2</v>
      </c>
      <c r="X1563" s="35">
        <f t="shared" si="1095"/>
        <v>9.8592592592571443E-2</v>
      </c>
      <c r="Y1563" s="35">
        <f t="shared" si="1096"/>
        <v>0.10307407407405196</v>
      </c>
      <c r="Z1563" s="35">
        <f t="shared" si="1097"/>
        <v>0.10755555555553248</v>
      </c>
      <c r="AA1563" s="36">
        <f t="shared" si="1098"/>
        <v>0.11203703703701301</v>
      </c>
      <c r="AB1563" s="35">
        <f t="shared" si="1099"/>
        <v>0.11651851851849353</v>
      </c>
      <c r="AC1563" s="35">
        <f t="shared" si="1100"/>
        <v>0.12099999999997404</v>
      </c>
      <c r="AD1563" s="35">
        <f t="shared" si="1101"/>
        <v>0.12548148148145458</v>
      </c>
      <c r="AE1563" s="35">
        <f t="shared" si="1102"/>
        <v>0.12996296296293508</v>
      </c>
      <c r="AF1563" s="36">
        <f t="shared" si="1103"/>
        <v>0.13444444444441561</v>
      </c>
      <c r="AG1563" s="35">
        <f t="shared" si="1104"/>
        <v>0.13892592592589612</v>
      </c>
      <c r="AH1563" s="35">
        <f t="shared" si="1105"/>
        <v>0.14340740740737665</v>
      </c>
      <c r="AI1563" s="35">
        <f t="shared" si="1106"/>
        <v>0.14788888888885718</v>
      </c>
      <c r="AJ1563" s="35">
        <f t="shared" si="1107"/>
        <v>0.15237037037033768</v>
      </c>
      <c r="AK1563" s="36">
        <f t="shared" si="1108"/>
        <v>0.15685185185181821</v>
      </c>
      <c r="AL1563" s="35">
        <f t="shared" si="1109"/>
        <v>0.16133333333329872</v>
      </c>
      <c r="AM1563" s="35">
        <f t="shared" si="1110"/>
        <v>0.16581481481477925</v>
      </c>
      <c r="AN1563" s="35">
        <f t="shared" si="1111"/>
        <v>0.17029629629625978</v>
      </c>
      <c r="AO1563" s="35">
        <f t="shared" si="1112"/>
        <v>0.17477777777774028</v>
      </c>
      <c r="AP1563" s="36">
        <f t="shared" si="1113"/>
        <v>0.17925925925922082</v>
      </c>
      <c r="AQ1563" s="35">
        <f t="shared" si="1114"/>
        <v>0.18374074074070132</v>
      </c>
      <c r="AR1563" s="35">
        <f t="shared" si="1115"/>
        <v>0.18822222222218185</v>
      </c>
      <c r="AS1563" s="38">
        <f t="shared" si="1116"/>
        <v>0.18909611111107055</v>
      </c>
      <c r="AU1563" s="33">
        <v>4.4814814814805202E-3</v>
      </c>
    </row>
    <row r="1564" spans="1:47">
      <c r="A1564" s="33">
        <v>4.4826388888879196E-3</v>
      </c>
      <c r="B1564" s="34">
        <v>4.4826388888879196E-3</v>
      </c>
      <c r="C1564" s="35">
        <f t="shared" si="1074"/>
        <v>8.9652777777758392E-3</v>
      </c>
      <c r="D1564" s="35">
        <f t="shared" si="1075"/>
        <v>1.344791666666376E-2</v>
      </c>
      <c r="E1564" s="35">
        <f t="shared" si="1076"/>
        <v>1.7930555555551678E-2</v>
      </c>
      <c r="F1564" s="36">
        <f t="shared" si="1077"/>
        <v>2.2413194444439597E-2</v>
      </c>
      <c r="G1564" s="35">
        <f t="shared" si="1078"/>
        <v>2.6895833333327519E-2</v>
      </c>
      <c r="H1564" s="35">
        <f t="shared" si="1079"/>
        <v>3.1378472222215438E-2</v>
      </c>
      <c r="I1564" s="35">
        <f t="shared" si="1080"/>
        <v>3.5861111111103357E-2</v>
      </c>
      <c r="J1564" s="35">
        <f t="shared" si="1081"/>
        <v>4.0343749999991275E-2</v>
      </c>
      <c r="K1564" s="36">
        <f t="shared" si="1082"/>
        <v>4.4826388888879194E-2</v>
      </c>
      <c r="L1564" s="35">
        <f t="shared" si="1083"/>
        <v>4.9309027777767113E-2</v>
      </c>
      <c r="M1564" s="35">
        <f t="shared" si="1084"/>
        <v>5.3791666666655039E-2</v>
      </c>
      <c r="N1564" s="35">
        <f t="shared" si="1085"/>
        <v>5.8274305555542957E-2</v>
      </c>
      <c r="O1564" s="35">
        <f t="shared" si="1086"/>
        <v>6.2756944444430876E-2</v>
      </c>
      <c r="P1564" s="36">
        <f t="shared" si="1087"/>
        <v>6.7239583333318795E-2</v>
      </c>
      <c r="Q1564" s="35">
        <f t="shared" si="1088"/>
        <v>7.1722222222206714E-2</v>
      </c>
      <c r="R1564" s="35">
        <f t="shared" si="1089"/>
        <v>7.6204861111094632E-2</v>
      </c>
      <c r="S1564" s="35">
        <f t="shared" si="1090"/>
        <v>8.0687499999982551E-2</v>
      </c>
      <c r="T1564" s="35">
        <f t="shared" si="1091"/>
        <v>8.517013888887047E-2</v>
      </c>
      <c r="U1564" s="36">
        <f t="shared" si="1092"/>
        <v>8.9652777777758388E-2</v>
      </c>
      <c r="V1564" s="35">
        <f t="shared" si="1093"/>
        <v>9.4135416666646307E-2</v>
      </c>
      <c r="W1564" s="37">
        <f t="shared" si="1094"/>
        <v>9.4561267361090662E-2</v>
      </c>
      <c r="X1564" s="35">
        <f t="shared" si="1095"/>
        <v>9.8618055555534226E-2</v>
      </c>
      <c r="Y1564" s="35">
        <f t="shared" si="1096"/>
        <v>0.10310069444442214</v>
      </c>
      <c r="Z1564" s="35">
        <f t="shared" si="1097"/>
        <v>0.10758333333331008</v>
      </c>
      <c r="AA1564" s="36">
        <f t="shared" si="1098"/>
        <v>0.112065972222198</v>
      </c>
      <c r="AB1564" s="35">
        <f t="shared" si="1099"/>
        <v>0.11654861111108591</v>
      </c>
      <c r="AC1564" s="35">
        <f t="shared" si="1100"/>
        <v>0.12103124999997383</v>
      </c>
      <c r="AD1564" s="35">
        <f t="shared" si="1101"/>
        <v>0.12551388888886175</v>
      </c>
      <c r="AE1564" s="35">
        <f t="shared" si="1102"/>
        <v>0.12999652777774967</v>
      </c>
      <c r="AF1564" s="36">
        <f t="shared" si="1103"/>
        <v>0.13447916666663759</v>
      </c>
      <c r="AG1564" s="35">
        <f t="shared" si="1104"/>
        <v>0.13896180555552551</v>
      </c>
      <c r="AH1564" s="35">
        <f t="shared" si="1105"/>
        <v>0.14344444444441343</v>
      </c>
      <c r="AI1564" s="35">
        <f t="shared" si="1106"/>
        <v>0.14792708333330135</v>
      </c>
      <c r="AJ1564" s="35">
        <f t="shared" si="1107"/>
        <v>0.15240972222218926</v>
      </c>
      <c r="AK1564" s="36">
        <f t="shared" si="1108"/>
        <v>0.15689236111107718</v>
      </c>
      <c r="AL1564" s="35">
        <f t="shared" si="1109"/>
        <v>0.1613749999999651</v>
      </c>
      <c r="AM1564" s="35">
        <f t="shared" si="1110"/>
        <v>0.16585763888885302</v>
      </c>
      <c r="AN1564" s="35">
        <f t="shared" si="1111"/>
        <v>0.17034027777774094</v>
      </c>
      <c r="AO1564" s="35">
        <f t="shared" si="1112"/>
        <v>0.17482291666662886</v>
      </c>
      <c r="AP1564" s="36">
        <f t="shared" si="1113"/>
        <v>0.17930555555551678</v>
      </c>
      <c r="AQ1564" s="35">
        <f t="shared" si="1114"/>
        <v>0.1837881944444047</v>
      </c>
      <c r="AR1564" s="35">
        <f t="shared" si="1115"/>
        <v>0.18827083333329261</v>
      </c>
      <c r="AS1564" s="38">
        <f t="shared" si="1116"/>
        <v>0.18914494791662576</v>
      </c>
      <c r="AU1564" s="33">
        <v>4.4826388888879196E-3</v>
      </c>
    </row>
    <row r="1565" spans="1:47">
      <c r="A1565" s="33">
        <v>4.4837962962953398E-3</v>
      </c>
      <c r="B1565" s="34">
        <v>4.4837962962953398E-3</v>
      </c>
      <c r="C1565" s="35">
        <f t="shared" si="1074"/>
        <v>8.9675925925906796E-3</v>
      </c>
      <c r="D1565" s="35">
        <f t="shared" si="1075"/>
        <v>1.3451388888886018E-2</v>
      </c>
      <c r="E1565" s="35">
        <f t="shared" si="1076"/>
        <v>1.7935185185181359E-2</v>
      </c>
      <c r="F1565" s="36">
        <f t="shared" si="1077"/>
        <v>2.24189814814767E-2</v>
      </c>
      <c r="G1565" s="35">
        <f t="shared" si="1078"/>
        <v>2.6902777777772037E-2</v>
      </c>
      <c r="H1565" s="35">
        <f t="shared" si="1079"/>
        <v>3.1386574074067378E-2</v>
      </c>
      <c r="I1565" s="35">
        <f t="shared" si="1080"/>
        <v>3.5870370370362718E-2</v>
      </c>
      <c r="J1565" s="35">
        <f t="shared" si="1081"/>
        <v>4.0354166666658059E-2</v>
      </c>
      <c r="K1565" s="36">
        <f t="shared" si="1082"/>
        <v>4.48379629629534E-2</v>
      </c>
      <c r="L1565" s="35">
        <f t="shared" si="1083"/>
        <v>4.932175925924874E-2</v>
      </c>
      <c r="M1565" s="35">
        <f t="shared" si="1084"/>
        <v>5.3805555555544074E-2</v>
      </c>
      <c r="N1565" s="35">
        <f t="shared" si="1085"/>
        <v>5.8289351851839415E-2</v>
      </c>
      <c r="O1565" s="35">
        <f t="shared" si="1086"/>
        <v>6.2773148148134755E-2</v>
      </c>
      <c r="P1565" s="36">
        <f t="shared" si="1087"/>
        <v>6.7256944444430103E-2</v>
      </c>
      <c r="Q1565" s="35">
        <f t="shared" si="1088"/>
        <v>7.1740740740725437E-2</v>
      </c>
      <c r="R1565" s="35">
        <f t="shared" si="1089"/>
        <v>7.622453703702077E-2</v>
      </c>
      <c r="S1565" s="35">
        <f t="shared" si="1090"/>
        <v>8.0708333333316118E-2</v>
      </c>
      <c r="T1565" s="35">
        <f t="shared" si="1091"/>
        <v>8.5192129629611452E-2</v>
      </c>
      <c r="U1565" s="36">
        <f t="shared" si="1092"/>
        <v>8.9675925925906799E-2</v>
      </c>
      <c r="V1565" s="35">
        <f t="shared" si="1093"/>
        <v>9.4159722222202133E-2</v>
      </c>
      <c r="W1565" s="37">
        <f t="shared" si="1094"/>
        <v>9.4585682870350185E-2</v>
      </c>
      <c r="X1565" s="35">
        <f t="shared" si="1095"/>
        <v>9.8643518518497481E-2</v>
      </c>
      <c r="Y1565" s="35">
        <f t="shared" si="1096"/>
        <v>0.10312731481479281</v>
      </c>
      <c r="Z1565" s="35">
        <f t="shared" si="1097"/>
        <v>0.10761111111108815</v>
      </c>
      <c r="AA1565" s="36">
        <f t="shared" si="1098"/>
        <v>0.1120949074073835</v>
      </c>
      <c r="AB1565" s="35">
        <f t="shared" si="1099"/>
        <v>0.11657870370367883</v>
      </c>
      <c r="AC1565" s="35">
        <f t="shared" si="1100"/>
        <v>0.12106249999997418</v>
      </c>
      <c r="AD1565" s="35">
        <f t="shared" si="1101"/>
        <v>0.12554629629626951</v>
      </c>
      <c r="AE1565" s="35">
        <f t="shared" si="1102"/>
        <v>0.13003009259256484</v>
      </c>
      <c r="AF1565" s="36">
        <f t="shared" si="1103"/>
        <v>0.13451388888886021</v>
      </c>
      <c r="AG1565" s="35">
        <f t="shared" si="1104"/>
        <v>0.13899768518515554</v>
      </c>
      <c r="AH1565" s="35">
        <f t="shared" si="1105"/>
        <v>0.14348148148145087</v>
      </c>
      <c r="AI1565" s="35">
        <f t="shared" si="1106"/>
        <v>0.14796527777774621</v>
      </c>
      <c r="AJ1565" s="35">
        <f t="shared" si="1107"/>
        <v>0.15244907407404154</v>
      </c>
      <c r="AK1565" s="36">
        <f t="shared" si="1108"/>
        <v>0.1569328703703369</v>
      </c>
      <c r="AL1565" s="35">
        <f t="shared" si="1109"/>
        <v>0.16141666666663224</v>
      </c>
      <c r="AM1565" s="35">
        <f t="shared" si="1110"/>
        <v>0.16590046296292757</v>
      </c>
      <c r="AN1565" s="35">
        <f t="shared" si="1111"/>
        <v>0.1703842592592229</v>
      </c>
      <c r="AO1565" s="35">
        <f t="shared" si="1112"/>
        <v>0.17486805555551826</v>
      </c>
      <c r="AP1565" s="36">
        <f t="shared" si="1113"/>
        <v>0.1793518518518136</v>
      </c>
      <c r="AQ1565" s="35">
        <f t="shared" si="1114"/>
        <v>0.18383564814810893</v>
      </c>
      <c r="AR1565" s="35">
        <f t="shared" si="1115"/>
        <v>0.18831944444440427</v>
      </c>
      <c r="AS1565" s="38">
        <f t="shared" si="1116"/>
        <v>0.18919378472218187</v>
      </c>
      <c r="AU1565" s="33">
        <v>4.4837962962953398E-3</v>
      </c>
    </row>
    <row r="1566" spans="1:47">
      <c r="A1566" s="33">
        <v>4.4849537037027296E-3</v>
      </c>
      <c r="B1566" s="34">
        <v>4.4849537037027296E-3</v>
      </c>
      <c r="C1566" s="35">
        <f t="shared" si="1074"/>
        <v>8.9699074074054592E-3</v>
      </c>
      <c r="D1566" s="35">
        <f t="shared" si="1075"/>
        <v>1.3454861111108189E-2</v>
      </c>
      <c r="E1566" s="35">
        <f t="shared" si="1076"/>
        <v>1.7939814814810918E-2</v>
      </c>
      <c r="F1566" s="36">
        <f t="shared" si="1077"/>
        <v>2.2424768518513646E-2</v>
      </c>
      <c r="G1566" s="35">
        <f t="shared" si="1078"/>
        <v>2.6909722222216378E-2</v>
      </c>
      <c r="H1566" s="35">
        <f t="shared" si="1079"/>
        <v>3.1394675925919109E-2</v>
      </c>
      <c r="I1566" s="35">
        <f t="shared" si="1080"/>
        <v>3.5879629629621837E-2</v>
      </c>
      <c r="J1566" s="35">
        <f t="shared" si="1081"/>
        <v>4.0364583333324565E-2</v>
      </c>
      <c r="K1566" s="36">
        <f t="shared" si="1082"/>
        <v>4.4849537037027293E-2</v>
      </c>
      <c r="L1566" s="35">
        <f t="shared" si="1083"/>
        <v>4.9334490740730028E-2</v>
      </c>
      <c r="M1566" s="35">
        <f t="shared" si="1084"/>
        <v>5.3819444444432755E-2</v>
      </c>
      <c r="N1566" s="35">
        <f t="shared" si="1085"/>
        <v>5.8304398148135483E-2</v>
      </c>
      <c r="O1566" s="35">
        <f t="shared" si="1086"/>
        <v>6.2789351851838218E-2</v>
      </c>
      <c r="P1566" s="36">
        <f t="shared" si="1087"/>
        <v>6.7274305555540939E-2</v>
      </c>
      <c r="Q1566" s="35">
        <f t="shared" si="1088"/>
        <v>7.1759259259243674E-2</v>
      </c>
      <c r="R1566" s="35">
        <f t="shared" si="1089"/>
        <v>7.6244212962946409E-2</v>
      </c>
      <c r="S1566" s="35">
        <f t="shared" si="1090"/>
        <v>8.072916666664913E-2</v>
      </c>
      <c r="T1566" s="35">
        <f t="shared" si="1091"/>
        <v>8.5214120370351865E-2</v>
      </c>
      <c r="U1566" s="36">
        <f t="shared" si="1092"/>
        <v>8.9699074074054586E-2</v>
      </c>
      <c r="V1566" s="35">
        <f t="shared" si="1093"/>
        <v>9.418402777775732E-2</v>
      </c>
      <c r="W1566" s="37">
        <f t="shared" si="1094"/>
        <v>9.461009837960907E-2</v>
      </c>
      <c r="X1566" s="35">
        <f t="shared" si="1095"/>
        <v>9.8668981481460055E-2</v>
      </c>
      <c r="Y1566" s="35">
        <f t="shared" si="1096"/>
        <v>0.10315393518516278</v>
      </c>
      <c r="Z1566" s="35">
        <f t="shared" si="1097"/>
        <v>0.10763888888886551</v>
      </c>
      <c r="AA1566" s="36">
        <f t="shared" si="1098"/>
        <v>0.11212384259256825</v>
      </c>
      <c r="AB1566" s="35">
        <f t="shared" si="1099"/>
        <v>0.11660879629627097</v>
      </c>
      <c r="AC1566" s="35">
        <f t="shared" si="1100"/>
        <v>0.1210937499999737</v>
      </c>
      <c r="AD1566" s="35">
        <f t="shared" si="1101"/>
        <v>0.12557870370367644</v>
      </c>
      <c r="AE1566" s="35">
        <f t="shared" si="1102"/>
        <v>0.13006365740737916</v>
      </c>
      <c r="AF1566" s="36">
        <f t="shared" si="1103"/>
        <v>0.13454861111108188</v>
      </c>
      <c r="AG1566" s="35">
        <f t="shared" si="1104"/>
        <v>0.13903356481478463</v>
      </c>
      <c r="AH1566" s="35">
        <f t="shared" si="1105"/>
        <v>0.14351851851848735</v>
      </c>
      <c r="AI1566" s="35">
        <f t="shared" si="1106"/>
        <v>0.14800347222219007</v>
      </c>
      <c r="AJ1566" s="35">
        <f t="shared" si="1107"/>
        <v>0.15248842592589282</v>
      </c>
      <c r="AK1566" s="36">
        <f t="shared" si="1108"/>
        <v>0.15697337962959554</v>
      </c>
      <c r="AL1566" s="35">
        <f t="shared" si="1109"/>
        <v>0.16145833333329826</v>
      </c>
      <c r="AM1566" s="35">
        <f t="shared" si="1110"/>
        <v>0.16594328703700101</v>
      </c>
      <c r="AN1566" s="35">
        <f t="shared" si="1111"/>
        <v>0.17042824074070373</v>
      </c>
      <c r="AO1566" s="35">
        <f t="shared" si="1112"/>
        <v>0.17491319444440645</v>
      </c>
      <c r="AP1566" s="36">
        <f t="shared" si="1113"/>
        <v>0.17939814814810917</v>
      </c>
      <c r="AQ1566" s="35">
        <f t="shared" si="1114"/>
        <v>0.18388310185181192</v>
      </c>
      <c r="AR1566" s="35">
        <f t="shared" si="1115"/>
        <v>0.18836805555551464</v>
      </c>
      <c r="AS1566" s="38">
        <f t="shared" si="1116"/>
        <v>0.18924262152773669</v>
      </c>
      <c r="AU1566" s="33">
        <v>4.4849537037027296E-3</v>
      </c>
    </row>
    <row r="1567" spans="1:47">
      <c r="A1567" s="33">
        <v>4.4861111111101403E-3</v>
      </c>
      <c r="B1567" s="34">
        <v>4.4861111111101403E-3</v>
      </c>
      <c r="C1567" s="35">
        <f t="shared" si="1074"/>
        <v>8.9722222222202806E-3</v>
      </c>
      <c r="D1567" s="35">
        <f t="shared" si="1075"/>
        <v>1.3458333333330422E-2</v>
      </c>
      <c r="E1567" s="35">
        <f t="shared" si="1076"/>
        <v>1.7944444444440561E-2</v>
      </c>
      <c r="F1567" s="36">
        <f t="shared" si="1077"/>
        <v>2.2430555555550701E-2</v>
      </c>
      <c r="G1567" s="35">
        <f t="shared" si="1078"/>
        <v>2.6916666666660843E-2</v>
      </c>
      <c r="H1567" s="35">
        <f t="shared" si="1079"/>
        <v>3.1402777777770979E-2</v>
      </c>
      <c r="I1567" s="35">
        <f t="shared" si="1080"/>
        <v>3.5888888888881122E-2</v>
      </c>
      <c r="J1567" s="35">
        <f t="shared" si="1081"/>
        <v>4.0374999999991265E-2</v>
      </c>
      <c r="K1567" s="36">
        <f t="shared" si="1082"/>
        <v>4.4861111111101401E-2</v>
      </c>
      <c r="L1567" s="35">
        <f t="shared" si="1083"/>
        <v>4.9347222222211544E-2</v>
      </c>
      <c r="M1567" s="35">
        <f t="shared" si="1084"/>
        <v>5.3833333333321687E-2</v>
      </c>
      <c r="N1567" s="35">
        <f t="shared" si="1085"/>
        <v>5.8319444444431823E-2</v>
      </c>
      <c r="O1567" s="35">
        <f t="shared" si="1086"/>
        <v>6.2805555555541959E-2</v>
      </c>
      <c r="P1567" s="36">
        <f t="shared" si="1087"/>
        <v>6.7291666666652108E-2</v>
      </c>
      <c r="Q1567" s="35">
        <f t="shared" si="1088"/>
        <v>7.1777777777762244E-2</v>
      </c>
      <c r="R1567" s="35">
        <f t="shared" si="1089"/>
        <v>7.626388888887238E-2</v>
      </c>
      <c r="S1567" s="35">
        <f t="shared" si="1090"/>
        <v>8.074999999998253E-2</v>
      </c>
      <c r="T1567" s="35">
        <f t="shared" si="1091"/>
        <v>8.5236111111092666E-2</v>
      </c>
      <c r="U1567" s="36">
        <f t="shared" si="1092"/>
        <v>8.9722222222202802E-2</v>
      </c>
      <c r="V1567" s="35">
        <f t="shared" si="1093"/>
        <v>9.4208333333312952E-2</v>
      </c>
      <c r="W1567" s="37">
        <f t="shared" si="1094"/>
        <v>9.4634513888868399E-2</v>
      </c>
      <c r="X1567" s="35">
        <f t="shared" si="1095"/>
        <v>9.8694444444423088E-2</v>
      </c>
      <c r="Y1567" s="35">
        <f t="shared" si="1096"/>
        <v>0.10318055555553322</v>
      </c>
      <c r="Z1567" s="35">
        <f t="shared" si="1097"/>
        <v>0.10766666666664337</v>
      </c>
      <c r="AA1567" s="36">
        <f t="shared" si="1098"/>
        <v>0.11215277777775351</v>
      </c>
      <c r="AB1567" s="35">
        <f t="shared" si="1099"/>
        <v>0.11663888888886365</v>
      </c>
      <c r="AC1567" s="35">
        <f t="shared" si="1100"/>
        <v>0.12112499999997378</v>
      </c>
      <c r="AD1567" s="35">
        <f t="shared" si="1101"/>
        <v>0.12561111111108392</v>
      </c>
      <c r="AE1567" s="35">
        <f t="shared" si="1102"/>
        <v>0.13009722222219408</v>
      </c>
      <c r="AF1567" s="36">
        <f t="shared" si="1103"/>
        <v>0.13458333333330422</v>
      </c>
      <c r="AG1567" s="35">
        <f t="shared" si="1104"/>
        <v>0.13906944444441435</v>
      </c>
      <c r="AH1567" s="35">
        <f t="shared" si="1105"/>
        <v>0.14355555555552449</v>
      </c>
      <c r="AI1567" s="35">
        <f t="shared" si="1106"/>
        <v>0.14804166666663462</v>
      </c>
      <c r="AJ1567" s="35">
        <f t="shared" si="1107"/>
        <v>0.15252777777774476</v>
      </c>
      <c r="AK1567" s="36">
        <f t="shared" si="1108"/>
        <v>0.1570138888888549</v>
      </c>
      <c r="AL1567" s="35">
        <f t="shared" si="1109"/>
        <v>0.16149999999996506</v>
      </c>
      <c r="AM1567" s="35">
        <f t="shared" si="1110"/>
        <v>0.1659861111110752</v>
      </c>
      <c r="AN1567" s="35">
        <f t="shared" si="1111"/>
        <v>0.17047222222218533</v>
      </c>
      <c r="AO1567" s="35">
        <f t="shared" si="1112"/>
        <v>0.17495833333329547</v>
      </c>
      <c r="AP1567" s="36">
        <f t="shared" si="1113"/>
        <v>0.1794444444444056</v>
      </c>
      <c r="AQ1567" s="35">
        <f t="shared" si="1114"/>
        <v>0.18393055555551574</v>
      </c>
      <c r="AR1567" s="35">
        <f t="shared" si="1115"/>
        <v>0.1884166666666259</v>
      </c>
      <c r="AS1567" s="38">
        <f t="shared" si="1116"/>
        <v>0.18929145833329236</v>
      </c>
      <c r="AU1567" s="33">
        <v>4.4861111111101403E-3</v>
      </c>
    </row>
    <row r="1568" spans="1:47">
      <c r="A1568" s="33">
        <v>4.4872685185175596E-3</v>
      </c>
      <c r="B1568" s="34">
        <v>4.4872685185175596E-3</v>
      </c>
      <c r="C1568" s="35">
        <f t="shared" si="1074"/>
        <v>8.9745370370351192E-3</v>
      </c>
      <c r="D1568" s="35">
        <f t="shared" si="1075"/>
        <v>1.3461805555552679E-2</v>
      </c>
      <c r="E1568" s="35">
        <f t="shared" si="1076"/>
        <v>1.7949074074070238E-2</v>
      </c>
      <c r="F1568" s="36">
        <f t="shared" si="1077"/>
        <v>2.2436342592587796E-2</v>
      </c>
      <c r="G1568" s="35">
        <f t="shared" si="1078"/>
        <v>2.6923611111105358E-2</v>
      </c>
      <c r="H1568" s="35">
        <f t="shared" si="1079"/>
        <v>3.1410879629622919E-2</v>
      </c>
      <c r="I1568" s="35">
        <f t="shared" si="1080"/>
        <v>3.5898148148140477E-2</v>
      </c>
      <c r="J1568" s="35">
        <f t="shared" si="1081"/>
        <v>4.0385416666658035E-2</v>
      </c>
      <c r="K1568" s="36">
        <f t="shared" si="1082"/>
        <v>4.4872685185175593E-2</v>
      </c>
      <c r="L1568" s="35">
        <f t="shared" si="1083"/>
        <v>4.9359953703693157E-2</v>
      </c>
      <c r="M1568" s="35">
        <f t="shared" si="1084"/>
        <v>5.3847222222210715E-2</v>
      </c>
      <c r="N1568" s="35">
        <f t="shared" si="1085"/>
        <v>5.8334490740728273E-2</v>
      </c>
      <c r="O1568" s="35">
        <f t="shared" si="1086"/>
        <v>6.2821759259245838E-2</v>
      </c>
      <c r="P1568" s="36">
        <f t="shared" si="1087"/>
        <v>6.7309027777763389E-2</v>
      </c>
      <c r="Q1568" s="35">
        <f t="shared" si="1088"/>
        <v>7.1796296296280954E-2</v>
      </c>
      <c r="R1568" s="35">
        <f t="shared" si="1089"/>
        <v>7.6283564814798518E-2</v>
      </c>
      <c r="S1568" s="35">
        <f t="shared" si="1090"/>
        <v>8.0770833333316069E-2</v>
      </c>
      <c r="T1568" s="35">
        <f t="shared" si="1091"/>
        <v>8.5258101851833634E-2</v>
      </c>
      <c r="U1568" s="36">
        <f t="shared" si="1092"/>
        <v>8.9745370370351185E-2</v>
      </c>
      <c r="V1568" s="35">
        <f t="shared" si="1093"/>
        <v>9.423263888886875E-2</v>
      </c>
      <c r="W1568" s="37">
        <f t="shared" si="1094"/>
        <v>9.4658929398127908E-2</v>
      </c>
      <c r="X1568" s="35">
        <f t="shared" si="1095"/>
        <v>9.8719907407386315E-2</v>
      </c>
      <c r="Y1568" s="35">
        <f t="shared" si="1096"/>
        <v>0.10320717592590387</v>
      </c>
      <c r="Z1568" s="35">
        <f t="shared" si="1097"/>
        <v>0.10769444444442143</v>
      </c>
      <c r="AA1568" s="36">
        <f t="shared" si="1098"/>
        <v>0.112181712962939</v>
      </c>
      <c r="AB1568" s="35">
        <f t="shared" si="1099"/>
        <v>0.11666898148145655</v>
      </c>
      <c r="AC1568" s="35">
        <f t="shared" si="1100"/>
        <v>0.12115624999997411</v>
      </c>
      <c r="AD1568" s="35">
        <f t="shared" si="1101"/>
        <v>0.12564351851849168</v>
      </c>
      <c r="AE1568" s="35">
        <f t="shared" si="1102"/>
        <v>0.13013078703700923</v>
      </c>
      <c r="AF1568" s="36">
        <f t="shared" si="1103"/>
        <v>0.13461805555552678</v>
      </c>
      <c r="AG1568" s="35">
        <f t="shared" si="1104"/>
        <v>0.13910532407404436</v>
      </c>
      <c r="AH1568" s="35">
        <f t="shared" si="1105"/>
        <v>0.14359259259256191</v>
      </c>
      <c r="AI1568" s="35">
        <f t="shared" si="1106"/>
        <v>0.14807986111107946</v>
      </c>
      <c r="AJ1568" s="35">
        <f t="shared" si="1107"/>
        <v>0.15256712962959704</v>
      </c>
      <c r="AK1568" s="36">
        <f t="shared" si="1108"/>
        <v>0.15705439814811459</v>
      </c>
      <c r="AL1568" s="35">
        <f t="shared" si="1109"/>
        <v>0.16154166666663214</v>
      </c>
      <c r="AM1568" s="35">
        <f t="shared" si="1110"/>
        <v>0.16602893518514972</v>
      </c>
      <c r="AN1568" s="35">
        <f t="shared" si="1111"/>
        <v>0.17051620370366727</v>
      </c>
      <c r="AO1568" s="35">
        <f t="shared" si="1112"/>
        <v>0.17500347222218482</v>
      </c>
      <c r="AP1568" s="36">
        <f t="shared" si="1113"/>
        <v>0.17949074074070237</v>
      </c>
      <c r="AQ1568" s="35">
        <f t="shared" si="1114"/>
        <v>0.18397800925921995</v>
      </c>
      <c r="AR1568" s="35">
        <f t="shared" si="1115"/>
        <v>0.1884652777777375</v>
      </c>
      <c r="AS1568" s="38">
        <f t="shared" si="1116"/>
        <v>0.18934029513884842</v>
      </c>
      <c r="AU1568" s="33">
        <v>4.4872685185175596E-3</v>
      </c>
    </row>
    <row r="1569" spans="1:47">
      <c r="A1569" s="33">
        <v>4.4884259259249598E-3</v>
      </c>
      <c r="B1569" s="34">
        <v>4.4884259259249598E-3</v>
      </c>
      <c r="C1569" s="35">
        <f t="shared" ref="C1569:C1632" si="1117">B1569*2</f>
        <v>8.9768518518499197E-3</v>
      </c>
      <c r="D1569" s="35">
        <f t="shared" si="1075"/>
        <v>1.346527777777488E-2</v>
      </c>
      <c r="E1569" s="35">
        <f t="shared" si="1076"/>
        <v>1.7953703703699839E-2</v>
      </c>
      <c r="F1569" s="36">
        <f t="shared" si="1077"/>
        <v>2.2442129629624798E-2</v>
      </c>
      <c r="G1569" s="35">
        <f t="shared" si="1078"/>
        <v>2.6930555555549761E-2</v>
      </c>
      <c r="H1569" s="35">
        <f t="shared" si="1079"/>
        <v>3.141898148147472E-2</v>
      </c>
      <c r="I1569" s="35">
        <f t="shared" si="1080"/>
        <v>3.5907407407399679E-2</v>
      </c>
      <c r="J1569" s="35">
        <f t="shared" si="1081"/>
        <v>4.0395833333324638E-2</v>
      </c>
      <c r="K1569" s="36">
        <f t="shared" si="1082"/>
        <v>4.4884259259249597E-2</v>
      </c>
      <c r="L1569" s="35">
        <f t="shared" si="1083"/>
        <v>4.9372685185174556E-2</v>
      </c>
      <c r="M1569" s="35">
        <f t="shared" si="1084"/>
        <v>5.3861111111099522E-2</v>
      </c>
      <c r="N1569" s="35">
        <f t="shared" si="1085"/>
        <v>5.8349537037024481E-2</v>
      </c>
      <c r="O1569" s="35">
        <f t="shared" si="1086"/>
        <v>6.283796296294944E-2</v>
      </c>
      <c r="P1569" s="36">
        <f t="shared" si="1087"/>
        <v>6.7326388888874392E-2</v>
      </c>
      <c r="Q1569" s="35">
        <f t="shared" si="1088"/>
        <v>7.1814814814799358E-2</v>
      </c>
      <c r="R1569" s="35">
        <f t="shared" si="1089"/>
        <v>7.6303240740724323E-2</v>
      </c>
      <c r="S1569" s="35">
        <f t="shared" si="1090"/>
        <v>8.0791666666649276E-2</v>
      </c>
      <c r="T1569" s="35">
        <f t="shared" si="1091"/>
        <v>8.5280092592574241E-2</v>
      </c>
      <c r="U1569" s="36">
        <f t="shared" si="1092"/>
        <v>8.9768518518499194E-2</v>
      </c>
      <c r="V1569" s="35">
        <f t="shared" si="1093"/>
        <v>9.4256944444424159E-2</v>
      </c>
      <c r="W1569" s="37">
        <f t="shared" si="1094"/>
        <v>9.4683344907387029E-2</v>
      </c>
      <c r="X1569" s="35">
        <f t="shared" si="1095"/>
        <v>9.8745370370349111E-2</v>
      </c>
      <c r="Y1569" s="35">
        <f t="shared" si="1096"/>
        <v>0.10323379629627408</v>
      </c>
      <c r="Z1569" s="35">
        <f t="shared" si="1097"/>
        <v>0.10772222222219904</v>
      </c>
      <c r="AA1569" s="36">
        <f t="shared" si="1098"/>
        <v>0.112210648148124</v>
      </c>
      <c r="AB1569" s="35">
        <f t="shared" si="1099"/>
        <v>0.11669907407404896</v>
      </c>
      <c r="AC1569" s="35">
        <f t="shared" si="1100"/>
        <v>0.12118749999997391</v>
      </c>
      <c r="AD1569" s="35">
        <f t="shared" si="1101"/>
        <v>0.12567592592589888</v>
      </c>
      <c r="AE1569" s="35">
        <f t="shared" si="1102"/>
        <v>0.13016435185182385</v>
      </c>
      <c r="AF1569" s="36">
        <f t="shared" si="1103"/>
        <v>0.13465277777774878</v>
      </c>
      <c r="AG1569" s="35">
        <f t="shared" si="1104"/>
        <v>0.13914120370367375</v>
      </c>
      <c r="AH1569" s="35">
        <f t="shared" si="1105"/>
        <v>0.14362962962959872</v>
      </c>
      <c r="AI1569" s="35">
        <f t="shared" si="1106"/>
        <v>0.14811805555552368</v>
      </c>
      <c r="AJ1569" s="35">
        <f t="shared" si="1107"/>
        <v>0.15260648148144865</v>
      </c>
      <c r="AK1569" s="36">
        <f t="shared" si="1108"/>
        <v>0.15709490740737359</v>
      </c>
      <c r="AL1569" s="35">
        <f t="shared" si="1109"/>
        <v>0.16158333333329855</v>
      </c>
      <c r="AM1569" s="35">
        <f t="shared" si="1110"/>
        <v>0.16607175925922352</v>
      </c>
      <c r="AN1569" s="35">
        <f t="shared" si="1111"/>
        <v>0.17056018518514848</v>
      </c>
      <c r="AO1569" s="35">
        <f t="shared" si="1112"/>
        <v>0.17504861111107342</v>
      </c>
      <c r="AP1569" s="36">
        <f t="shared" si="1113"/>
        <v>0.17953703703699839</v>
      </c>
      <c r="AQ1569" s="35">
        <f t="shared" si="1114"/>
        <v>0.18402546296292335</v>
      </c>
      <c r="AR1569" s="35">
        <f t="shared" si="1115"/>
        <v>0.18851388888884832</v>
      </c>
      <c r="AS1569" s="38">
        <f t="shared" si="1116"/>
        <v>0.18938913194440368</v>
      </c>
      <c r="AU1569" s="33">
        <v>4.4884259259249598E-3</v>
      </c>
    </row>
    <row r="1570" spans="1:47">
      <c r="A1570" s="33">
        <v>4.4895833333323696E-3</v>
      </c>
      <c r="B1570" s="34">
        <v>4.4895833333323696E-3</v>
      </c>
      <c r="C1570" s="35">
        <f t="shared" si="1117"/>
        <v>8.9791666666647393E-3</v>
      </c>
      <c r="D1570" s="35">
        <f t="shared" si="1075"/>
        <v>1.3468749999997108E-2</v>
      </c>
      <c r="E1570" s="35">
        <f t="shared" si="1076"/>
        <v>1.7958333333329479E-2</v>
      </c>
      <c r="F1570" s="36">
        <f t="shared" si="1077"/>
        <v>2.2447916666661849E-2</v>
      </c>
      <c r="G1570" s="35">
        <f t="shared" si="1078"/>
        <v>2.6937499999994216E-2</v>
      </c>
      <c r="H1570" s="35">
        <f t="shared" si="1079"/>
        <v>3.142708333332659E-2</v>
      </c>
      <c r="I1570" s="35">
        <f t="shared" si="1080"/>
        <v>3.5916666666658957E-2</v>
      </c>
      <c r="J1570" s="35">
        <f t="shared" si="1081"/>
        <v>4.0406249999991324E-2</v>
      </c>
      <c r="K1570" s="36">
        <f t="shared" si="1082"/>
        <v>4.4895833333323698E-2</v>
      </c>
      <c r="L1570" s="35">
        <f t="shared" si="1083"/>
        <v>4.9385416666656065E-2</v>
      </c>
      <c r="M1570" s="35">
        <f t="shared" si="1084"/>
        <v>5.3874999999988432E-2</v>
      </c>
      <c r="N1570" s="35">
        <f t="shared" si="1085"/>
        <v>5.8364583333320806E-2</v>
      </c>
      <c r="O1570" s="35">
        <f t="shared" si="1086"/>
        <v>6.285416666665318E-2</v>
      </c>
      <c r="P1570" s="36">
        <f t="shared" si="1087"/>
        <v>6.7343749999985547E-2</v>
      </c>
      <c r="Q1570" s="35">
        <f t="shared" si="1088"/>
        <v>7.1833333333317914E-2</v>
      </c>
      <c r="R1570" s="35">
        <f t="shared" si="1089"/>
        <v>7.6322916666650281E-2</v>
      </c>
      <c r="S1570" s="35">
        <f t="shared" si="1090"/>
        <v>8.0812499999982648E-2</v>
      </c>
      <c r="T1570" s="35">
        <f t="shared" si="1091"/>
        <v>8.5302083333315029E-2</v>
      </c>
      <c r="U1570" s="36">
        <f t="shared" si="1092"/>
        <v>8.9791666666647396E-2</v>
      </c>
      <c r="V1570" s="35">
        <f t="shared" si="1093"/>
        <v>9.4281249999979763E-2</v>
      </c>
      <c r="W1570" s="37">
        <f t="shared" si="1094"/>
        <v>9.470776041664633E-2</v>
      </c>
      <c r="X1570" s="35">
        <f t="shared" si="1095"/>
        <v>9.877083333331213E-2</v>
      </c>
      <c r="Y1570" s="35">
        <f t="shared" si="1096"/>
        <v>0.1032604166666445</v>
      </c>
      <c r="Z1570" s="35">
        <f t="shared" si="1097"/>
        <v>0.10774999999997686</v>
      </c>
      <c r="AA1570" s="36">
        <f t="shared" si="1098"/>
        <v>0.11223958333330925</v>
      </c>
      <c r="AB1570" s="35">
        <f t="shared" si="1099"/>
        <v>0.11672916666664161</v>
      </c>
      <c r="AC1570" s="35">
        <f t="shared" si="1100"/>
        <v>0.12121874999997398</v>
      </c>
      <c r="AD1570" s="35">
        <f t="shared" si="1101"/>
        <v>0.12570833333330636</v>
      </c>
      <c r="AE1570" s="35">
        <f t="shared" si="1102"/>
        <v>0.13019791666663871</v>
      </c>
      <c r="AF1570" s="36">
        <f t="shared" si="1103"/>
        <v>0.13468749999997109</v>
      </c>
      <c r="AG1570" s="35">
        <f t="shared" si="1104"/>
        <v>0.13917708333330345</v>
      </c>
      <c r="AH1570" s="35">
        <f t="shared" si="1105"/>
        <v>0.14366666666663583</v>
      </c>
      <c r="AI1570" s="35">
        <f t="shared" si="1106"/>
        <v>0.14815624999996821</v>
      </c>
      <c r="AJ1570" s="35">
        <f t="shared" si="1107"/>
        <v>0.15264583333330056</v>
      </c>
      <c r="AK1570" s="36">
        <f t="shared" si="1108"/>
        <v>0.15713541666663294</v>
      </c>
      <c r="AL1570" s="35">
        <f t="shared" si="1109"/>
        <v>0.1616249999999653</v>
      </c>
      <c r="AM1570" s="35">
        <f t="shared" si="1110"/>
        <v>0.16611458333329768</v>
      </c>
      <c r="AN1570" s="35">
        <f t="shared" si="1111"/>
        <v>0.17060416666663006</v>
      </c>
      <c r="AO1570" s="35">
        <f t="shared" si="1112"/>
        <v>0.17509374999996241</v>
      </c>
      <c r="AP1570" s="36">
        <f t="shared" si="1113"/>
        <v>0.17958333333329479</v>
      </c>
      <c r="AQ1570" s="35">
        <f t="shared" si="1114"/>
        <v>0.18407291666662715</v>
      </c>
      <c r="AR1570" s="35">
        <f t="shared" si="1115"/>
        <v>0.18856249999995953</v>
      </c>
      <c r="AS1570" s="38">
        <f t="shared" si="1116"/>
        <v>0.18943796874995933</v>
      </c>
      <c r="AU1570" s="33">
        <v>4.4895833333323696E-3</v>
      </c>
    </row>
    <row r="1571" spans="1:47">
      <c r="A1571" s="33">
        <v>4.4907407407397803E-3</v>
      </c>
      <c r="B1571" s="34">
        <v>4.4907407407397803E-3</v>
      </c>
      <c r="C1571" s="35">
        <f t="shared" si="1117"/>
        <v>8.9814814814795606E-3</v>
      </c>
      <c r="D1571" s="35">
        <f t="shared" si="1075"/>
        <v>1.3472222222219341E-2</v>
      </c>
      <c r="E1571" s="35">
        <f t="shared" si="1076"/>
        <v>1.7962962962959121E-2</v>
      </c>
      <c r="F1571" s="36">
        <f t="shared" si="1077"/>
        <v>2.2453703703698903E-2</v>
      </c>
      <c r="G1571" s="35">
        <f t="shared" si="1078"/>
        <v>2.6944444444438682E-2</v>
      </c>
      <c r="H1571" s="35">
        <f t="shared" si="1079"/>
        <v>3.143518518517846E-2</v>
      </c>
      <c r="I1571" s="35">
        <f t="shared" si="1080"/>
        <v>3.5925925925918242E-2</v>
      </c>
      <c r="J1571" s="35">
        <f t="shared" si="1081"/>
        <v>4.0416666666658024E-2</v>
      </c>
      <c r="K1571" s="36">
        <f t="shared" si="1082"/>
        <v>4.4907407407397806E-2</v>
      </c>
      <c r="L1571" s="35">
        <f t="shared" si="1083"/>
        <v>4.9398148148137581E-2</v>
      </c>
      <c r="M1571" s="35">
        <f t="shared" si="1084"/>
        <v>5.3888888888877363E-2</v>
      </c>
      <c r="N1571" s="35">
        <f t="shared" si="1085"/>
        <v>5.8379629629617145E-2</v>
      </c>
      <c r="O1571" s="35">
        <f t="shared" si="1086"/>
        <v>6.2870370370356921E-2</v>
      </c>
      <c r="P1571" s="36">
        <f t="shared" si="1087"/>
        <v>6.7361111111096703E-2</v>
      </c>
      <c r="Q1571" s="35">
        <f t="shared" si="1088"/>
        <v>7.1851851851836485E-2</v>
      </c>
      <c r="R1571" s="35">
        <f t="shared" si="1089"/>
        <v>7.6342592592576267E-2</v>
      </c>
      <c r="S1571" s="35">
        <f t="shared" si="1090"/>
        <v>8.0833333333316049E-2</v>
      </c>
      <c r="T1571" s="35">
        <f t="shared" si="1091"/>
        <v>8.5324074074055831E-2</v>
      </c>
      <c r="U1571" s="36">
        <f t="shared" si="1092"/>
        <v>8.9814814814795613E-2</v>
      </c>
      <c r="V1571" s="35">
        <f t="shared" si="1093"/>
        <v>9.4305555555535381E-2</v>
      </c>
      <c r="W1571" s="37">
        <f t="shared" si="1094"/>
        <v>9.4732175925905659E-2</v>
      </c>
      <c r="X1571" s="35">
        <f t="shared" si="1095"/>
        <v>9.8796296296275163E-2</v>
      </c>
      <c r="Y1571" s="35">
        <f t="shared" si="1096"/>
        <v>0.10328703703701494</v>
      </c>
      <c r="Z1571" s="35">
        <f t="shared" si="1097"/>
        <v>0.10777777777775473</v>
      </c>
      <c r="AA1571" s="36">
        <f t="shared" si="1098"/>
        <v>0.11226851851849451</v>
      </c>
      <c r="AB1571" s="35">
        <f t="shared" si="1099"/>
        <v>0.11675925925923429</v>
      </c>
      <c r="AC1571" s="35">
        <f t="shared" si="1100"/>
        <v>0.12124999999997407</v>
      </c>
      <c r="AD1571" s="35">
        <f t="shared" si="1101"/>
        <v>0.12574074074071384</v>
      </c>
      <c r="AE1571" s="35">
        <f t="shared" si="1102"/>
        <v>0.13023148148145364</v>
      </c>
      <c r="AF1571" s="36">
        <f t="shared" si="1103"/>
        <v>0.13472222222219341</v>
      </c>
      <c r="AG1571" s="35">
        <f t="shared" si="1104"/>
        <v>0.1392129629629332</v>
      </c>
      <c r="AH1571" s="35">
        <f t="shared" si="1105"/>
        <v>0.14370370370367297</v>
      </c>
      <c r="AI1571" s="35">
        <f t="shared" si="1106"/>
        <v>0.14819444444441274</v>
      </c>
      <c r="AJ1571" s="35">
        <f t="shared" si="1107"/>
        <v>0.15268518518515253</v>
      </c>
      <c r="AK1571" s="36">
        <f t="shared" si="1108"/>
        <v>0.1571759259258923</v>
      </c>
      <c r="AL1571" s="35">
        <f t="shared" si="1109"/>
        <v>0.1616666666666321</v>
      </c>
      <c r="AM1571" s="35">
        <f t="shared" si="1110"/>
        <v>0.16615740740737187</v>
      </c>
      <c r="AN1571" s="35">
        <f t="shared" si="1111"/>
        <v>0.17064814814811166</v>
      </c>
      <c r="AO1571" s="35">
        <f t="shared" si="1112"/>
        <v>0.17513888888885143</v>
      </c>
      <c r="AP1571" s="36">
        <f t="shared" si="1113"/>
        <v>0.17962962962959123</v>
      </c>
      <c r="AQ1571" s="35">
        <f t="shared" si="1114"/>
        <v>0.18412037037033099</v>
      </c>
      <c r="AR1571" s="35">
        <f t="shared" si="1115"/>
        <v>0.18861111111107076</v>
      </c>
      <c r="AS1571" s="38">
        <f t="shared" si="1116"/>
        <v>0.18948680555551503</v>
      </c>
      <c r="AU1571" s="33">
        <v>4.4907407407397803E-3</v>
      </c>
    </row>
    <row r="1572" spans="1:47">
      <c r="A1572" s="33">
        <v>4.4918981481471797E-3</v>
      </c>
      <c r="B1572" s="34">
        <v>4.4918981481471797E-3</v>
      </c>
      <c r="C1572" s="35">
        <f t="shared" si="1117"/>
        <v>8.9837962962943593E-3</v>
      </c>
      <c r="D1572" s="35">
        <f t="shared" si="1075"/>
        <v>1.3475694444441539E-2</v>
      </c>
      <c r="E1572" s="35">
        <f t="shared" si="1076"/>
        <v>1.7967592592588719E-2</v>
      </c>
      <c r="F1572" s="36">
        <f t="shared" si="1077"/>
        <v>2.2459490740735898E-2</v>
      </c>
      <c r="G1572" s="35">
        <f t="shared" si="1078"/>
        <v>2.6951388888883078E-2</v>
      </c>
      <c r="H1572" s="35">
        <f t="shared" si="1079"/>
        <v>3.1443287037030254E-2</v>
      </c>
      <c r="I1572" s="35">
        <f t="shared" si="1080"/>
        <v>3.5935185185177437E-2</v>
      </c>
      <c r="J1572" s="35">
        <f t="shared" si="1081"/>
        <v>4.042708333332462E-2</v>
      </c>
      <c r="K1572" s="36">
        <f t="shared" si="1082"/>
        <v>4.4918981481471797E-2</v>
      </c>
      <c r="L1572" s="35">
        <f t="shared" si="1083"/>
        <v>4.9410879629618973E-2</v>
      </c>
      <c r="M1572" s="35">
        <f t="shared" si="1084"/>
        <v>5.3902777777766156E-2</v>
      </c>
      <c r="N1572" s="35">
        <f t="shared" si="1085"/>
        <v>5.8394675925913339E-2</v>
      </c>
      <c r="O1572" s="35">
        <f t="shared" si="1086"/>
        <v>6.2886574074060508E-2</v>
      </c>
      <c r="P1572" s="36">
        <f t="shared" si="1087"/>
        <v>6.7378472222207691E-2</v>
      </c>
      <c r="Q1572" s="35">
        <f t="shared" si="1088"/>
        <v>7.1870370370354875E-2</v>
      </c>
      <c r="R1572" s="35">
        <f t="shared" si="1089"/>
        <v>7.6362268518502058E-2</v>
      </c>
      <c r="S1572" s="35">
        <f t="shared" si="1090"/>
        <v>8.0854166666649241E-2</v>
      </c>
      <c r="T1572" s="35">
        <f t="shared" si="1091"/>
        <v>8.534606481479641E-2</v>
      </c>
      <c r="U1572" s="36">
        <f t="shared" si="1092"/>
        <v>8.9837962962943593E-2</v>
      </c>
      <c r="V1572" s="35">
        <f t="shared" si="1093"/>
        <v>9.4329861111090776E-2</v>
      </c>
      <c r="W1572" s="37">
        <f t="shared" si="1094"/>
        <v>9.4756591435164753E-2</v>
      </c>
      <c r="X1572" s="35">
        <f t="shared" si="1095"/>
        <v>9.8821759259237946E-2</v>
      </c>
      <c r="Y1572" s="35">
        <f t="shared" si="1096"/>
        <v>0.10331365740738513</v>
      </c>
      <c r="Z1572" s="35">
        <f t="shared" si="1097"/>
        <v>0.10780555555553231</v>
      </c>
      <c r="AA1572" s="36">
        <f t="shared" si="1098"/>
        <v>0.1122974537036795</v>
      </c>
      <c r="AB1572" s="35">
        <f t="shared" si="1099"/>
        <v>0.11678935185182668</v>
      </c>
      <c r="AC1572" s="35">
        <f t="shared" si="1100"/>
        <v>0.12128124999997385</v>
      </c>
      <c r="AD1572" s="35">
        <f t="shared" si="1101"/>
        <v>0.12577314814812102</v>
      </c>
      <c r="AE1572" s="35">
        <f t="shared" si="1102"/>
        <v>0.1302650462962682</v>
      </c>
      <c r="AF1572" s="36">
        <f t="shared" si="1103"/>
        <v>0.13475694444441538</v>
      </c>
      <c r="AG1572" s="35">
        <f t="shared" si="1104"/>
        <v>0.13924884259256257</v>
      </c>
      <c r="AH1572" s="35">
        <f t="shared" si="1105"/>
        <v>0.14374074074070975</v>
      </c>
      <c r="AI1572" s="35">
        <f t="shared" si="1106"/>
        <v>0.14823263888885693</v>
      </c>
      <c r="AJ1572" s="35">
        <f t="shared" si="1107"/>
        <v>0.15272453703700412</v>
      </c>
      <c r="AK1572" s="36">
        <f t="shared" si="1108"/>
        <v>0.1572164351851513</v>
      </c>
      <c r="AL1572" s="35">
        <f t="shared" si="1109"/>
        <v>0.16170833333329848</v>
      </c>
      <c r="AM1572" s="35">
        <f t="shared" si="1110"/>
        <v>0.16620023148144564</v>
      </c>
      <c r="AN1572" s="35">
        <f t="shared" si="1111"/>
        <v>0.17069212962959282</v>
      </c>
      <c r="AO1572" s="35">
        <f t="shared" si="1112"/>
        <v>0.17518402777774</v>
      </c>
      <c r="AP1572" s="36">
        <f t="shared" si="1113"/>
        <v>0.17967592592588719</v>
      </c>
      <c r="AQ1572" s="35">
        <f t="shared" si="1114"/>
        <v>0.18416782407403437</v>
      </c>
      <c r="AR1572" s="35">
        <f t="shared" si="1115"/>
        <v>0.18865972222218155</v>
      </c>
      <c r="AS1572" s="38">
        <f t="shared" si="1116"/>
        <v>0.18953564236107023</v>
      </c>
      <c r="AU1572" s="33">
        <v>4.4918981481471797E-3</v>
      </c>
    </row>
    <row r="1573" spans="1:47">
      <c r="A1573" s="33">
        <v>4.4930555555545903E-3</v>
      </c>
      <c r="B1573" s="34">
        <v>4.4930555555545903E-3</v>
      </c>
      <c r="C1573" s="35">
        <f t="shared" si="1117"/>
        <v>8.9861111111091806E-3</v>
      </c>
      <c r="D1573" s="35">
        <f t="shared" si="1075"/>
        <v>1.347916666666377E-2</v>
      </c>
      <c r="E1573" s="35">
        <f t="shared" si="1076"/>
        <v>1.7972222222218361E-2</v>
      </c>
      <c r="F1573" s="36">
        <f t="shared" si="1077"/>
        <v>2.2465277777772952E-2</v>
      </c>
      <c r="G1573" s="35">
        <f t="shared" si="1078"/>
        <v>2.695833333332754E-2</v>
      </c>
      <c r="H1573" s="35">
        <f t="shared" si="1079"/>
        <v>3.1451388888882131E-2</v>
      </c>
      <c r="I1573" s="35">
        <f t="shared" si="1080"/>
        <v>3.5944444444436723E-2</v>
      </c>
      <c r="J1573" s="35">
        <f t="shared" si="1081"/>
        <v>4.0437499999991314E-2</v>
      </c>
      <c r="K1573" s="36">
        <f t="shared" si="1082"/>
        <v>4.4930555555545905E-2</v>
      </c>
      <c r="L1573" s="35">
        <f t="shared" si="1083"/>
        <v>4.9423611111100496E-2</v>
      </c>
      <c r="M1573" s="35">
        <f t="shared" si="1084"/>
        <v>5.391666666665508E-2</v>
      </c>
      <c r="N1573" s="35">
        <f t="shared" si="1085"/>
        <v>5.8409722222209672E-2</v>
      </c>
      <c r="O1573" s="35">
        <f t="shared" si="1086"/>
        <v>6.2902777777764263E-2</v>
      </c>
      <c r="P1573" s="36">
        <f t="shared" si="1087"/>
        <v>6.7395833333318861E-2</v>
      </c>
      <c r="Q1573" s="35">
        <f t="shared" si="1088"/>
        <v>7.1888888888873445E-2</v>
      </c>
      <c r="R1573" s="35">
        <f t="shared" si="1089"/>
        <v>7.6381944444428029E-2</v>
      </c>
      <c r="S1573" s="35">
        <f t="shared" si="1090"/>
        <v>8.0874999999982627E-2</v>
      </c>
      <c r="T1573" s="35">
        <f t="shared" si="1091"/>
        <v>8.5368055555537212E-2</v>
      </c>
      <c r="U1573" s="36">
        <f t="shared" si="1092"/>
        <v>8.986111111109181E-2</v>
      </c>
      <c r="V1573" s="35">
        <f t="shared" si="1093"/>
        <v>9.4354166666646394E-2</v>
      </c>
      <c r="W1573" s="37">
        <f t="shared" si="1094"/>
        <v>9.4781006944424082E-2</v>
      </c>
      <c r="X1573" s="35">
        <f t="shared" si="1095"/>
        <v>9.8847222222200992E-2</v>
      </c>
      <c r="Y1573" s="35">
        <f t="shared" si="1096"/>
        <v>0.10334027777775558</v>
      </c>
      <c r="Z1573" s="35">
        <f t="shared" si="1097"/>
        <v>0.10783333333331016</v>
      </c>
      <c r="AA1573" s="36">
        <f t="shared" si="1098"/>
        <v>0.11232638888886476</v>
      </c>
      <c r="AB1573" s="35">
        <f t="shared" si="1099"/>
        <v>0.11681944444441934</v>
      </c>
      <c r="AC1573" s="35">
        <f t="shared" si="1100"/>
        <v>0.12131249999997394</v>
      </c>
      <c r="AD1573" s="35">
        <f t="shared" si="1101"/>
        <v>0.12580555555552853</v>
      </c>
      <c r="AE1573" s="35">
        <f t="shared" si="1102"/>
        <v>0.13029861111108312</v>
      </c>
      <c r="AF1573" s="36">
        <f t="shared" si="1103"/>
        <v>0.13479166666663772</v>
      </c>
      <c r="AG1573" s="35">
        <f t="shared" si="1104"/>
        <v>0.13928472222219229</v>
      </c>
      <c r="AH1573" s="35">
        <f t="shared" si="1105"/>
        <v>0.14377777777774689</v>
      </c>
      <c r="AI1573" s="35">
        <f t="shared" si="1106"/>
        <v>0.14827083333330149</v>
      </c>
      <c r="AJ1573" s="35">
        <f t="shared" si="1107"/>
        <v>0.15276388888885606</v>
      </c>
      <c r="AK1573" s="36">
        <f t="shared" si="1108"/>
        <v>0.15725694444441066</v>
      </c>
      <c r="AL1573" s="35">
        <f t="shared" si="1109"/>
        <v>0.16174999999996525</v>
      </c>
      <c r="AM1573" s="35">
        <f t="shared" si="1110"/>
        <v>0.16624305555551985</v>
      </c>
      <c r="AN1573" s="35">
        <f t="shared" si="1111"/>
        <v>0.17073611111107442</v>
      </c>
      <c r="AO1573" s="35">
        <f t="shared" si="1112"/>
        <v>0.17522916666662902</v>
      </c>
      <c r="AP1573" s="36">
        <f t="shared" si="1113"/>
        <v>0.17972222222218362</v>
      </c>
      <c r="AQ1573" s="35">
        <f t="shared" si="1114"/>
        <v>0.18421527777773819</v>
      </c>
      <c r="AR1573" s="35">
        <f t="shared" si="1115"/>
        <v>0.18870833333329279</v>
      </c>
      <c r="AS1573" s="38">
        <f t="shared" si="1116"/>
        <v>0.18958447916662594</v>
      </c>
      <c r="AU1573" s="33">
        <v>4.4930555555545903E-3</v>
      </c>
    </row>
    <row r="1574" spans="1:47">
      <c r="A1574" s="33">
        <v>4.4942129629619897E-3</v>
      </c>
      <c r="B1574" s="34">
        <v>4.4942129629619897E-3</v>
      </c>
      <c r="C1574" s="35">
        <f t="shared" si="1117"/>
        <v>8.9884259259239794E-3</v>
      </c>
      <c r="D1574" s="35">
        <f t="shared" si="1075"/>
        <v>1.348263888888597E-2</v>
      </c>
      <c r="E1574" s="35">
        <f t="shared" si="1076"/>
        <v>1.7976851851847959E-2</v>
      </c>
      <c r="F1574" s="36">
        <f t="shared" si="1077"/>
        <v>2.2471064814809948E-2</v>
      </c>
      <c r="G1574" s="35">
        <f t="shared" si="1078"/>
        <v>2.696527777777194E-2</v>
      </c>
      <c r="H1574" s="35">
        <f t="shared" si="1079"/>
        <v>3.1459490740733925E-2</v>
      </c>
      <c r="I1574" s="35">
        <f t="shared" si="1080"/>
        <v>3.5953703703695918E-2</v>
      </c>
      <c r="J1574" s="35">
        <f t="shared" si="1081"/>
        <v>4.044791666665791E-2</v>
      </c>
      <c r="K1574" s="36">
        <f t="shared" si="1082"/>
        <v>4.4942129629619895E-2</v>
      </c>
      <c r="L1574" s="35">
        <f t="shared" si="1083"/>
        <v>4.9436342592581888E-2</v>
      </c>
      <c r="M1574" s="35">
        <f t="shared" si="1084"/>
        <v>5.393055555554388E-2</v>
      </c>
      <c r="N1574" s="35">
        <f t="shared" si="1085"/>
        <v>5.8424768518505865E-2</v>
      </c>
      <c r="O1574" s="35">
        <f t="shared" si="1086"/>
        <v>6.2918981481467851E-2</v>
      </c>
      <c r="P1574" s="36">
        <f t="shared" si="1087"/>
        <v>6.741319444442985E-2</v>
      </c>
      <c r="Q1574" s="35">
        <f t="shared" si="1088"/>
        <v>7.1907407407391835E-2</v>
      </c>
      <c r="R1574" s="35">
        <f t="shared" si="1089"/>
        <v>7.640162037035382E-2</v>
      </c>
      <c r="S1574" s="35">
        <f t="shared" si="1090"/>
        <v>8.089583333331582E-2</v>
      </c>
      <c r="T1574" s="35">
        <f t="shared" si="1091"/>
        <v>8.5390046296277805E-2</v>
      </c>
      <c r="U1574" s="36">
        <f t="shared" si="1092"/>
        <v>8.988425925923979E-2</v>
      </c>
      <c r="V1574" s="35">
        <f t="shared" si="1093"/>
        <v>9.437847222220179E-2</v>
      </c>
      <c r="W1574" s="37">
        <f t="shared" si="1094"/>
        <v>9.4805422453683161E-2</v>
      </c>
      <c r="X1574" s="35">
        <f t="shared" si="1095"/>
        <v>9.8872685185163775E-2</v>
      </c>
      <c r="Y1574" s="35">
        <f t="shared" si="1096"/>
        <v>0.10336689814812576</v>
      </c>
      <c r="Z1574" s="35">
        <f t="shared" si="1097"/>
        <v>0.10786111111108776</v>
      </c>
      <c r="AA1574" s="36">
        <f t="shared" si="1098"/>
        <v>0.11235532407404974</v>
      </c>
      <c r="AB1574" s="35">
        <f t="shared" si="1099"/>
        <v>0.11684953703701173</v>
      </c>
      <c r="AC1574" s="35">
        <f t="shared" si="1100"/>
        <v>0.12134374999997372</v>
      </c>
      <c r="AD1574" s="35">
        <f t="shared" si="1101"/>
        <v>0.1258379629629357</v>
      </c>
      <c r="AE1574" s="35">
        <f t="shared" si="1102"/>
        <v>0.13033217592589771</v>
      </c>
      <c r="AF1574" s="36">
        <f t="shared" si="1103"/>
        <v>0.1348263888888597</v>
      </c>
      <c r="AG1574" s="35">
        <f t="shared" si="1104"/>
        <v>0.13932060185182168</v>
      </c>
      <c r="AH1574" s="35">
        <f t="shared" si="1105"/>
        <v>0.14381481481478367</v>
      </c>
      <c r="AI1574" s="35">
        <f t="shared" si="1106"/>
        <v>0.14830902777774566</v>
      </c>
      <c r="AJ1574" s="35">
        <f t="shared" si="1107"/>
        <v>0.15280324074070764</v>
      </c>
      <c r="AK1574" s="36">
        <f t="shared" si="1108"/>
        <v>0.15729745370366963</v>
      </c>
      <c r="AL1574" s="35">
        <f t="shared" si="1109"/>
        <v>0.16179166666663164</v>
      </c>
      <c r="AM1574" s="35">
        <f t="shared" si="1110"/>
        <v>0.16628587962959362</v>
      </c>
      <c r="AN1574" s="35">
        <f t="shared" si="1111"/>
        <v>0.17078009259255561</v>
      </c>
      <c r="AO1574" s="35">
        <f t="shared" si="1112"/>
        <v>0.1752743055555176</v>
      </c>
      <c r="AP1574" s="36">
        <f t="shared" si="1113"/>
        <v>0.17976851851847958</v>
      </c>
      <c r="AQ1574" s="35">
        <f t="shared" si="1114"/>
        <v>0.18426273148144157</v>
      </c>
      <c r="AR1574" s="35">
        <f t="shared" si="1115"/>
        <v>0.18875694444440358</v>
      </c>
      <c r="AS1574" s="38">
        <f t="shared" si="1116"/>
        <v>0.18963331597218117</v>
      </c>
      <c r="AU1574" s="33">
        <v>4.4942129629619897E-3</v>
      </c>
    </row>
    <row r="1575" spans="1:47">
      <c r="A1575" s="33">
        <v>4.4953703703694003E-3</v>
      </c>
      <c r="B1575" s="34">
        <v>4.4953703703694003E-3</v>
      </c>
      <c r="C1575" s="35">
        <f t="shared" si="1117"/>
        <v>8.9907407407388007E-3</v>
      </c>
      <c r="D1575" s="35">
        <f t="shared" si="1075"/>
        <v>1.3486111111108201E-2</v>
      </c>
      <c r="E1575" s="35">
        <f t="shared" si="1076"/>
        <v>1.7981481481477601E-2</v>
      </c>
      <c r="F1575" s="36">
        <f t="shared" si="1077"/>
        <v>2.2476851851847002E-2</v>
      </c>
      <c r="G1575" s="35">
        <f t="shared" si="1078"/>
        <v>2.6972222222216402E-2</v>
      </c>
      <c r="H1575" s="35">
        <f t="shared" si="1079"/>
        <v>3.1467592592585802E-2</v>
      </c>
      <c r="I1575" s="35">
        <f t="shared" si="1080"/>
        <v>3.5962962962955203E-2</v>
      </c>
      <c r="J1575" s="35">
        <f t="shared" si="1081"/>
        <v>4.0458333333324603E-2</v>
      </c>
      <c r="K1575" s="36">
        <f t="shared" si="1082"/>
        <v>4.4953703703694003E-2</v>
      </c>
      <c r="L1575" s="35">
        <f t="shared" si="1083"/>
        <v>4.9449074074063404E-2</v>
      </c>
      <c r="M1575" s="35">
        <f t="shared" si="1084"/>
        <v>5.3944444444432804E-2</v>
      </c>
      <c r="N1575" s="35">
        <f t="shared" si="1085"/>
        <v>5.8439814814802205E-2</v>
      </c>
      <c r="O1575" s="35">
        <f t="shared" si="1086"/>
        <v>6.2935185185171605E-2</v>
      </c>
      <c r="P1575" s="36">
        <f t="shared" si="1087"/>
        <v>6.7430555555541005E-2</v>
      </c>
      <c r="Q1575" s="35">
        <f t="shared" si="1088"/>
        <v>7.1925925925910406E-2</v>
      </c>
      <c r="R1575" s="35">
        <f t="shared" si="1089"/>
        <v>7.6421296296279806E-2</v>
      </c>
      <c r="S1575" s="35">
        <f t="shared" si="1090"/>
        <v>8.0916666666649206E-2</v>
      </c>
      <c r="T1575" s="35">
        <f t="shared" si="1091"/>
        <v>8.5412037037018607E-2</v>
      </c>
      <c r="U1575" s="36">
        <f t="shared" si="1092"/>
        <v>8.9907407407388007E-2</v>
      </c>
      <c r="V1575" s="35">
        <f t="shared" si="1093"/>
        <v>9.4402777777757407E-2</v>
      </c>
      <c r="W1575" s="37">
        <f t="shared" si="1094"/>
        <v>9.482983796294249E-2</v>
      </c>
      <c r="X1575" s="35">
        <f t="shared" si="1095"/>
        <v>9.8898148148126808E-2</v>
      </c>
      <c r="Y1575" s="35">
        <f t="shared" si="1096"/>
        <v>0.10339351851849621</v>
      </c>
      <c r="Z1575" s="35">
        <f t="shared" si="1097"/>
        <v>0.10788888888886561</v>
      </c>
      <c r="AA1575" s="36">
        <f t="shared" si="1098"/>
        <v>0.11238425925923501</v>
      </c>
      <c r="AB1575" s="35">
        <f t="shared" si="1099"/>
        <v>0.11687962962960441</v>
      </c>
      <c r="AC1575" s="35">
        <f t="shared" si="1100"/>
        <v>0.12137499999997381</v>
      </c>
      <c r="AD1575" s="35">
        <f t="shared" si="1101"/>
        <v>0.12587037037034321</v>
      </c>
      <c r="AE1575" s="35">
        <f t="shared" si="1102"/>
        <v>0.13036574074071261</v>
      </c>
      <c r="AF1575" s="36">
        <f t="shared" si="1103"/>
        <v>0.13486111111108201</v>
      </c>
      <c r="AG1575" s="35">
        <f t="shared" si="1104"/>
        <v>0.13935648148145141</v>
      </c>
      <c r="AH1575" s="35">
        <f t="shared" si="1105"/>
        <v>0.14385185185182081</v>
      </c>
      <c r="AI1575" s="35">
        <f t="shared" si="1106"/>
        <v>0.14834722222219021</v>
      </c>
      <c r="AJ1575" s="35">
        <f t="shared" si="1107"/>
        <v>0.15284259259255961</v>
      </c>
      <c r="AK1575" s="36">
        <f t="shared" si="1108"/>
        <v>0.15733796296292901</v>
      </c>
      <c r="AL1575" s="35">
        <f t="shared" si="1109"/>
        <v>0.16183333333329841</v>
      </c>
      <c r="AM1575" s="35">
        <f t="shared" si="1110"/>
        <v>0.16632870370366781</v>
      </c>
      <c r="AN1575" s="35">
        <f t="shared" si="1111"/>
        <v>0.17082407407403721</v>
      </c>
      <c r="AO1575" s="35">
        <f t="shared" si="1112"/>
        <v>0.17531944444440661</v>
      </c>
      <c r="AP1575" s="36">
        <f t="shared" si="1113"/>
        <v>0.17981481481477601</v>
      </c>
      <c r="AQ1575" s="35">
        <f t="shared" si="1114"/>
        <v>0.18431018518514541</v>
      </c>
      <c r="AR1575" s="35">
        <f t="shared" si="1115"/>
        <v>0.18880555555551481</v>
      </c>
      <c r="AS1575" s="38">
        <f t="shared" si="1116"/>
        <v>0.18968215277773684</v>
      </c>
      <c r="AU1575" s="33">
        <v>4.4953703703694003E-3</v>
      </c>
    </row>
    <row r="1576" spans="1:47">
      <c r="A1576" s="33">
        <v>4.4965277777767997E-3</v>
      </c>
      <c r="B1576" s="34">
        <v>4.4965277777767997E-3</v>
      </c>
      <c r="C1576" s="35">
        <f t="shared" si="1117"/>
        <v>8.9930555555535995E-3</v>
      </c>
      <c r="D1576" s="35">
        <f t="shared" si="1075"/>
        <v>1.3489583333330399E-2</v>
      </c>
      <c r="E1576" s="35">
        <f t="shared" si="1076"/>
        <v>1.7986111111107199E-2</v>
      </c>
      <c r="F1576" s="36">
        <f t="shared" si="1077"/>
        <v>2.2482638888884E-2</v>
      </c>
      <c r="G1576" s="35">
        <f t="shared" si="1078"/>
        <v>2.6979166666660798E-2</v>
      </c>
      <c r="H1576" s="35">
        <f t="shared" si="1079"/>
        <v>3.1475694444437596E-2</v>
      </c>
      <c r="I1576" s="35">
        <f t="shared" si="1080"/>
        <v>3.5972222222214398E-2</v>
      </c>
      <c r="J1576" s="35">
        <f t="shared" si="1081"/>
        <v>4.0468749999991199E-2</v>
      </c>
      <c r="K1576" s="36">
        <f t="shared" si="1082"/>
        <v>4.4965277777768001E-2</v>
      </c>
      <c r="L1576" s="35">
        <f t="shared" si="1083"/>
        <v>4.9461805555544795E-2</v>
      </c>
      <c r="M1576" s="35">
        <f t="shared" si="1084"/>
        <v>5.3958333333321597E-2</v>
      </c>
      <c r="N1576" s="35">
        <f t="shared" si="1085"/>
        <v>5.8454861111098398E-2</v>
      </c>
      <c r="O1576" s="35">
        <f t="shared" si="1086"/>
        <v>6.2951388888875193E-2</v>
      </c>
      <c r="P1576" s="36">
        <f t="shared" si="1087"/>
        <v>6.7447916666651994E-2</v>
      </c>
      <c r="Q1576" s="35">
        <f t="shared" si="1088"/>
        <v>7.1944444444428796E-2</v>
      </c>
      <c r="R1576" s="35">
        <f t="shared" si="1089"/>
        <v>7.6440972222205597E-2</v>
      </c>
      <c r="S1576" s="35">
        <f t="shared" si="1090"/>
        <v>8.0937499999982399E-2</v>
      </c>
      <c r="T1576" s="35">
        <f t="shared" si="1091"/>
        <v>8.54340277777592E-2</v>
      </c>
      <c r="U1576" s="36">
        <f t="shared" si="1092"/>
        <v>8.9930555555536001E-2</v>
      </c>
      <c r="V1576" s="35">
        <f t="shared" si="1093"/>
        <v>9.4427083333312789E-2</v>
      </c>
      <c r="W1576" s="37">
        <f t="shared" si="1094"/>
        <v>9.4854253472201583E-2</v>
      </c>
      <c r="X1576" s="35">
        <f t="shared" si="1095"/>
        <v>9.892361111108959E-2</v>
      </c>
      <c r="Y1576" s="35">
        <f t="shared" si="1096"/>
        <v>0.10342013888886639</v>
      </c>
      <c r="Z1576" s="35">
        <f t="shared" si="1097"/>
        <v>0.10791666666664319</v>
      </c>
      <c r="AA1576" s="36">
        <f t="shared" si="1098"/>
        <v>0.11241319444441999</v>
      </c>
      <c r="AB1576" s="35">
        <f t="shared" si="1099"/>
        <v>0.1169097222221968</v>
      </c>
      <c r="AC1576" s="35">
        <f t="shared" si="1100"/>
        <v>0.1214062499999736</v>
      </c>
      <c r="AD1576" s="35">
        <f t="shared" si="1101"/>
        <v>0.12590277777775039</v>
      </c>
      <c r="AE1576" s="35">
        <f t="shared" si="1102"/>
        <v>0.1303993055555272</v>
      </c>
      <c r="AF1576" s="36">
        <f t="shared" si="1103"/>
        <v>0.13489583333330399</v>
      </c>
      <c r="AG1576" s="35">
        <f t="shared" si="1104"/>
        <v>0.1393923611110808</v>
      </c>
      <c r="AH1576" s="35">
        <f t="shared" si="1105"/>
        <v>0.14388888888885759</v>
      </c>
      <c r="AI1576" s="35">
        <f t="shared" si="1106"/>
        <v>0.14838541666663438</v>
      </c>
      <c r="AJ1576" s="35">
        <f t="shared" si="1107"/>
        <v>0.15288194444441119</v>
      </c>
      <c r="AK1576" s="36">
        <f t="shared" si="1108"/>
        <v>0.15737847222218798</v>
      </c>
      <c r="AL1576" s="35">
        <f t="shared" si="1109"/>
        <v>0.1618749999999648</v>
      </c>
      <c r="AM1576" s="35">
        <f t="shared" si="1110"/>
        <v>0.16637152777774158</v>
      </c>
      <c r="AN1576" s="35">
        <f t="shared" si="1111"/>
        <v>0.1708680555555184</v>
      </c>
      <c r="AO1576" s="35">
        <f t="shared" si="1112"/>
        <v>0.17536458333329519</v>
      </c>
      <c r="AP1576" s="36">
        <f t="shared" si="1113"/>
        <v>0.179861111111072</v>
      </c>
      <c r="AQ1576" s="35">
        <f t="shared" si="1114"/>
        <v>0.18435763888884879</v>
      </c>
      <c r="AR1576" s="35">
        <f t="shared" si="1115"/>
        <v>0.18885416666662558</v>
      </c>
      <c r="AS1576" s="38">
        <f t="shared" si="1116"/>
        <v>0.18973098958329207</v>
      </c>
      <c r="AU1576" s="33">
        <v>4.4965277777767997E-3</v>
      </c>
    </row>
    <row r="1577" spans="1:47">
      <c r="A1577" s="33">
        <v>4.4976851851842104E-3</v>
      </c>
      <c r="B1577" s="34">
        <v>4.4976851851842104E-3</v>
      </c>
      <c r="C1577" s="35">
        <f t="shared" si="1117"/>
        <v>8.9953703703684208E-3</v>
      </c>
      <c r="D1577" s="35">
        <f t="shared" si="1075"/>
        <v>1.3493055555552632E-2</v>
      </c>
      <c r="E1577" s="35">
        <f t="shared" si="1076"/>
        <v>1.7990740740736842E-2</v>
      </c>
      <c r="F1577" s="36">
        <f t="shared" si="1077"/>
        <v>2.2488425925921051E-2</v>
      </c>
      <c r="G1577" s="35">
        <f t="shared" si="1078"/>
        <v>2.6986111111105264E-2</v>
      </c>
      <c r="H1577" s="35">
        <f t="shared" si="1079"/>
        <v>3.1483796296289474E-2</v>
      </c>
      <c r="I1577" s="35">
        <f t="shared" si="1080"/>
        <v>3.5981481481473683E-2</v>
      </c>
      <c r="J1577" s="35">
        <f t="shared" si="1081"/>
        <v>4.0479166666657893E-2</v>
      </c>
      <c r="K1577" s="36">
        <f t="shared" si="1082"/>
        <v>4.4976851851842102E-2</v>
      </c>
      <c r="L1577" s="35">
        <f t="shared" si="1083"/>
        <v>4.9474537037026312E-2</v>
      </c>
      <c r="M1577" s="35">
        <f t="shared" si="1084"/>
        <v>5.3972222222210528E-2</v>
      </c>
      <c r="N1577" s="35">
        <f t="shared" si="1085"/>
        <v>5.8469907407394738E-2</v>
      </c>
      <c r="O1577" s="35">
        <f t="shared" si="1086"/>
        <v>6.2967592592578947E-2</v>
      </c>
      <c r="P1577" s="36">
        <f t="shared" si="1087"/>
        <v>6.746527777776315E-2</v>
      </c>
      <c r="Q1577" s="35">
        <f t="shared" si="1088"/>
        <v>7.1962962962947366E-2</v>
      </c>
      <c r="R1577" s="35">
        <f t="shared" si="1089"/>
        <v>7.6460648148131583E-2</v>
      </c>
      <c r="S1577" s="35">
        <f t="shared" si="1090"/>
        <v>8.0958333333315785E-2</v>
      </c>
      <c r="T1577" s="35">
        <f t="shared" si="1091"/>
        <v>8.5456018518500002E-2</v>
      </c>
      <c r="U1577" s="36">
        <f t="shared" si="1092"/>
        <v>8.9953703703684204E-2</v>
      </c>
      <c r="V1577" s="35">
        <f t="shared" si="1093"/>
        <v>9.4451388888868421E-2</v>
      </c>
      <c r="W1577" s="37">
        <f t="shared" si="1094"/>
        <v>9.4878668981460912E-2</v>
      </c>
      <c r="X1577" s="35">
        <f t="shared" si="1095"/>
        <v>9.8949074074052623E-2</v>
      </c>
      <c r="Y1577" s="35">
        <f t="shared" si="1096"/>
        <v>0.10344675925923684</v>
      </c>
      <c r="Z1577" s="35">
        <f t="shared" si="1097"/>
        <v>0.10794444444442106</v>
      </c>
      <c r="AA1577" s="36">
        <f t="shared" si="1098"/>
        <v>0.11244212962960526</v>
      </c>
      <c r="AB1577" s="35">
        <f t="shared" si="1099"/>
        <v>0.11693981481478948</v>
      </c>
      <c r="AC1577" s="35">
        <f t="shared" si="1100"/>
        <v>0.12143749999997368</v>
      </c>
      <c r="AD1577" s="35">
        <f t="shared" si="1101"/>
        <v>0.12593518518515789</v>
      </c>
      <c r="AE1577" s="35">
        <f t="shared" si="1102"/>
        <v>0.1304328703703421</v>
      </c>
      <c r="AF1577" s="36">
        <f t="shared" si="1103"/>
        <v>0.1349305555555263</v>
      </c>
      <c r="AG1577" s="35">
        <f t="shared" si="1104"/>
        <v>0.13942824074071053</v>
      </c>
      <c r="AH1577" s="35">
        <f t="shared" si="1105"/>
        <v>0.14392592592589473</v>
      </c>
      <c r="AI1577" s="35">
        <f t="shared" si="1106"/>
        <v>0.14842361111107893</v>
      </c>
      <c r="AJ1577" s="35">
        <f t="shared" si="1107"/>
        <v>0.15292129629626317</v>
      </c>
      <c r="AK1577" s="36">
        <f t="shared" si="1108"/>
        <v>0.15741898148144737</v>
      </c>
      <c r="AL1577" s="35">
        <f t="shared" si="1109"/>
        <v>0.16191666666663157</v>
      </c>
      <c r="AM1577" s="35">
        <f t="shared" si="1110"/>
        <v>0.16641435185181577</v>
      </c>
      <c r="AN1577" s="35">
        <f t="shared" si="1111"/>
        <v>0.170912037037</v>
      </c>
      <c r="AO1577" s="35">
        <f t="shared" si="1112"/>
        <v>0.17540972222218421</v>
      </c>
      <c r="AP1577" s="36">
        <f t="shared" si="1113"/>
        <v>0.17990740740736841</v>
      </c>
      <c r="AQ1577" s="35">
        <f t="shared" si="1114"/>
        <v>0.18440509259255264</v>
      </c>
      <c r="AR1577" s="35">
        <f t="shared" si="1115"/>
        <v>0.18890277777773684</v>
      </c>
      <c r="AS1577" s="38">
        <f t="shared" si="1116"/>
        <v>0.18977982638884774</v>
      </c>
      <c r="AU1577" s="33">
        <v>4.4976851851842104E-3</v>
      </c>
    </row>
    <row r="1578" spans="1:47">
      <c r="A1578" s="33">
        <v>4.4988425925916098E-3</v>
      </c>
      <c r="B1578" s="34">
        <v>4.4988425925916098E-3</v>
      </c>
      <c r="C1578" s="35">
        <f t="shared" si="1117"/>
        <v>8.9976851851832195E-3</v>
      </c>
      <c r="D1578" s="35">
        <f t="shared" si="1075"/>
        <v>1.3496527777774828E-2</v>
      </c>
      <c r="E1578" s="35">
        <f t="shared" si="1076"/>
        <v>1.7995370370366439E-2</v>
      </c>
      <c r="F1578" s="36">
        <f t="shared" si="1077"/>
        <v>2.249421296295805E-2</v>
      </c>
      <c r="G1578" s="35">
        <f t="shared" si="1078"/>
        <v>2.6993055555549657E-2</v>
      </c>
      <c r="H1578" s="35">
        <f t="shared" si="1079"/>
        <v>3.1491898148141267E-2</v>
      </c>
      <c r="I1578" s="35">
        <f t="shared" si="1080"/>
        <v>3.5990740740732878E-2</v>
      </c>
      <c r="J1578" s="35">
        <f t="shared" si="1081"/>
        <v>4.0489583333324489E-2</v>
      </c>
      <c r="K1578" s="36">
        <f t="shared" si="1082"/>
        <v>4.4988425925916099E-2</v>
      </c>
      <c r="L1578" s="35">
        <f t="shared" si="1083"/>
        <v>4.948726851850771E-2</v>
      </c>
      <c r="M1578" s="35">
        <f t="shared" si="1084"/>
        <v>5.3986111111099314E-2</v>
      </c>
      <c r="N1578" s="35">
        <f t="shared" si="1085"/>
        <v>5.8484953703690924E-2</v>
      </c>
      <c r="O1578" s="35">
        <f t="shared" si="1086"/>
        <v>6.2983796296282535E-2</v>
      </c>
      <c r="P1578" s="36">
        <f t="shared" si="1087"/>
        <v>6.7482638888874152E-2</v>
      </c>
      <c r="Q1578" s="35">
        <f t="shared" si="1088"/>
        <v>7.1981481481465756E-2</v>
      </c>
      <c r="R1578" s="35">
        <f t="shared" si="1089"/>
        <v>7.648032407405736E-2</v>
      </c>
      <c r="S1578" s="35">
        <f t="shared" si="1090"/>
        <v>8.0979166666648977E-2</v>
      </c>
      <c r="T1578" s="35">
        <f t="shared" si="1091"/>
        <v>8.5478009259240581E-2</v>
      </c>
      <c r="U1578" s="36">
        <f t="shared" si="1092"/>
        <v>8.9976851851832199E-2</v>
      </c>
      <c r="V1578" s="35">
        <f t="shared" si="1093"/>
        <v>9.4475694444423802E-2</v>
      </c>
      <c r="W1578" s="37">
        <f t="shared" si="1094"/>
        <v>9.4903084490720005E-2</v>
      </c>
      <c r="X1578" s="35">
        <f t="shared" si="1095"/>
        <v>9.897453703701542E-2</v>
      </c>
      <c r="Y1578" s="35">
        <f t="shared" si="1096"/>
        <v>0.10347337962960702</v>
      </c>
      <c r="Z1578" s="35">
        <f t="shared" si="1097"/>
        <v>0.10797222222219863</v>
      </c>
      <c r="AA1578" s="36">
        <f t="shared" si="1098"/>
        <v>0.11247106481479024</v>
      </c>
      <c r="AB1578" s="35">
        <f t="shared" si="1099"/>
        <v>0.11696990740738185</v>
      </c>
      <c r="AC1578" s="35">
        <f t="shared" si="1100"/>
        <v>0.12146874999997347</v>
      </c>
      <c r="AD1578" s="35">
        <f t="shared" si="1101"/>
        <v>0.12596759259256507</v>
      </c>
      <c r="AE1578" s="35">
        <f t="shared" si="1102"/>
        <v>0.13046643518515669</v>
      </c>
      <c r="AF1578" s="36">
        <f t="shared" si="1103"/>
        <v>0.1349652777777483</v>
      </c>
      <c r="AG1578" s="35">
        <f t="shared" si="1104"/>
        <v>0.13946412037033989</v>
      </c>
      <c r="AH1578" s="35">
        <f t="shared" si="1105"/>
        <v>0.14396296296293151</v>
      </c>
      <c r="AI1578" s="35">
        <f t="shared" si="1106"/>
        <v>0.14846180555552313</v>
      </c>
      <c r="AJ1578" s="35">
        <f t="shared" si="1107"/>
        <v>0.15296064814811472</v>
      </c>
      <c r="AK1578" s="36">
        <f t="shared" si="1108"/>
        <v>0.15745949074070634</v>
      </c>
      <c r="AL1578" s="35">
        <f t="shared" si="1109"/>
        <v>0.16195833333329795</v>
      </c>
      <c r="AM1578" s="35">
        <f t="shared" si="1110"/>
        <v>0.16645717592588957</v>
      </c>
      <c r="AN1578" s="35">
        <f t="shared" si="1111"/>
        <v>0.17095601851848116</v>
      </c>
      <c r="AO1578" s="35">
        <f t="shared" si="1112"/>
        <v>0.17545486111107278</v>
      </c>
      <c r="AP1578" s="36">
        <f t="shared" si="1113"/>
        <v>0.1799537037036644</v>
      </c>
      <c r="AQ1578" s="35">
        <f t="shared" si="1114"/>
        <v>0.18445254629625599</v>
      </c>
      <c r="AR1578" s="35">
        <f t="shared" si="1115"/>
        <v>0.1889513888888476</v>
      </c>
      <c r="AS1578" s="38">
        <f t="shared" si="1116"/>
        <v>0.18982866319440297</v>
      </c>
      <c r="AU1578" s="33">
        <v>4.4988425925916098E-3</v>
      </c>
    </row>
    <row r="1579" spans="1:47">
      <c r="A1579" s="33">
        <v>4.4999999999990299E-3</v>
      </c>
      <c r="B1579" s="34">
        <v>4.4999999999990299E-3</v>
      </c>
      <c r="C1579" s="35">
        <f t="shared" si="1117"/>
        <v>8.9999999999980599E-3</v>
      </c>
      <c r="D1579" s="35">
        <f t="shared" si="1075"/>
        <v>1.3499999999997091E-2</v>
      </c>
      <c r="E1579" s="35">
        <f t="shared" si="1076"/>
        <v>1.799999999999612E-2</v>
      </c>
      <c r="F1579" s="36">
        <f t="shared" si="1077"/>
        <v>2.2499999999995149E-2</v>
      </c>
      <c r="G1579" s="35">
        <f t="shared" si="1078"/>
        <v>2.6999999999994181E-2</v>
      </c>
      <c r="H1579" s="35">
        <f t="shared" si="1079"/>
        <v>3.1499999999993207E-2</v>
      </c>
      <c r="I1579" s="35">
        <f t="shared" si="1080"/>
        <v>3.599999999999224E-2</v>
      </c>
      <c r="J1579" s="35">
        <f t="shared" si="1081"/>
        <v>4.0499999999991272E-2</v>
      </c>
      <c r="K1579" s="36">
        <f t="shared" si="1082"/>
        <v>4.4999999999990298E-2</v>
      </c>
      <c r="L1579" s="35">
        <f t="shared" si="1083"/>
        <v>4.949999999998933E-2</v>
      </c>
      <c r="M1579" s="35">
        <f t="shared" si="1084"/>
        <v>5.3999999999988363E-2</v>
      </c>
      <c r="N1579" s="35">
        <f t="shared" si="1085"/>
        <v>5.8499999999987388E-2</v>
      </c>
      <c r="O1579" s="35">
        <f t="shared" si="1086"/>
        <v>6.2999999999986414E-2</v>
      </c>
      <c r="P1579" s="36">
        <f t="shared" si="1087"/>
        <v>6.7499999999985447E-2</v>
      </c>
      <c r="Q1579" s="35">
        <f t="shared" si="1088"/>
        <v>7.1999999999984479E-2</v>
      </c>
      <c r="R1579" s="35">
        <f t="shared" si="1089"/>
        <v>7.6499999999983512E-2</v>
      </c>
      <c r="S1579" s="35">
        <f t="shared" si="1090"/>
        <v>8.0999999999982544E-2</v>
      </c>
      <c r="T1579" s="35">
        <f t="shared" si="1091"/>
        <v>8.5499999999981563E-2</v>
      </c>
      <c r="U1579" s="36">
        <f t="shared" si="1092"/>
        <v>8.9999999999980596E-2</v>
      </c>
      <c r="V1579" s="35">
        <f t="shared" si="1093"/>
        <v>9.4499999999979628E-2</v>
      </c>
      <c r="W1579" s="37">
        <f t="shared" si="1094"/>
        <v>9.4927499999979528E-2</v>
      </c>
      <c r="X1579" s="35">
        <f t="shared" si="1095"/>
        <v>9.8999999999978661E-2</v>
      </c>
      <c r="Y1579" s="35">
        <f t="shared" si="1096"/>
        <v>0.10349999999997769</v>
      </c>
      <c r="Z1579" s="35">
        <f t="shared" si="1097"/>
        <v>0.10799999999997673</v>
      </c>
      <c r="AA1579" s="36">
        <f t="shared" si="1098"/>
        <v>0.11249999999997574</v>
      </c>
      <c r="AB1579" s="35">
        <f t="shared" si="1099"/>
        <v>0.11699999999997478</v>
      </c>
      <c r="AC1579" s="35">
        <f t="shared" si="1100"/>
        <v>0.12149999999997381</v>
      </c>
      <c r="AD1579" s="35">
        <f t="shared" si="1101"/>
        <v>0.12599999999997283</v>
      </c>
      <c r="AE1579" s="35">
        <f t="shared" si="1102"/>
        <v>0.13049999999997186</v>
      </c>
      <c r="AF1579" s="36">
        <f t="shared" si="1103"/>
        <v>0.13499999999997089</v>
      </c>
      <c r="AG1579" s="35">
        <f t="shared" si="1104"/>
        <v>0.13949999999996993</v>
      </c>
      <c r="AH1579" s="35">
        <f t="shared" si="1105"/>
        <v>0.14399999999996896</v>
      </c>
      <c r="AI1579" s="35">
        <f t="shared" si="1106"/>
        <v>0.14849999999996799</v>
      </c>
      <c r="AJ1579" s="35">
        <f t="shared" si="1107"/>
        <v>0.15299999999996702</v>
      </c>
      <c r="AK1579" s="36">
        <f t="shared" si="1108"/>
        <v>0.15749999999996606</v>
      </c>
      <c r="AL1579" s="35">
        <f t="shared" si="1109"/>
        <v>0.16199999999996509</v>
      </c>
      <c r="AM1579" s="35">
        <f t="shared" si="1110"/>
        <v>0.16649999999996412</v>
      </c>
      <c r="AN1579" s="35">
        <f t="shared" si="1111"/>
        <v>0.17099999999996313</v>
      </c>
      <c r="AO1579" s="35">
        <f t="shared" si="1112"/>
        <v>0.17549999999996216</v>
      </c>
      <c r="AP1579" s="36">
        <f t="shared" si="1113"/>
        <v>0.17999999999996119</v>
      </c>
      <c r="AQ1579" s="35">
        <f t="shared" si="1114"/>
        <v>0.18449999999996022</v>
      </c>
      <c r="AR1579" s="35">
        <f t="shared" si="1115"/>
        <v>0.18899999999995926</v>
      </c>
      <c r="AS1579" s="38">
        <f t="shared" si="1116"/>
        <v>0.18987749999995907</v>
      </c>
      <c r="AU1579" s="33">
        <v>4.4999999999990299E-3</v>
      </c>
    </row>
    <row r="1580" spans="1:47">
      <c r="A1580" s="33">
        <v>4.5011574074064397E-3</v>
      </c>
      <c r="B1580" s="34">
        <v>4.5011574074064397E-3</v>
      </c>
      <c r="C1580" s="35">
        <f t="shared" si="1117"/>
        <v>9.0023148148128795E-3</v>
      </c>
      <c r="D1580" s="35">
        <f t="shared" si="1075"/>
        <v>1.3503472222219318E-2</v>
      </c>
      <c r="E1580" s="35">
        <f t="shared" si="1076"/>
        <v>1.8004629629625759E-2</v>
      </c>
      <c r="F1580" s="36">
        <f t="shared" si="1077"/>
        <v>2.25057870370322E-2</v>
      </c>
      <c r="G1580" s="35">
        <f t="shared" si="1078"/>
        <v>2.7006944444438637E-2</v>
      </c>
      <c r="H1580" s="35">
        <f t="shared" si="1079"/>
        <v>3.1508101851845077E-2</v>
      </c>
      <c r="I1580" s="35">
        <f t="shared" si="1080"/>
        <v>3.6009259259251518E-2</v>
      </c>
      <c r="J1580" s="35">
        <f t="shared" si="1081"/>
        <v>4.0510416666657958E-2</v>
      </c>
      <c r="K1580" s="36">
        <f t="shared" si="1082"/>
        <v>4.5011574074064399E-2</v>
      </c>
      <c r="L1580" s="35">
        <f t="shared" si="1083"/>
        <v>4.951273148147084E-2</v>
      </c>
      <c r="M1580" s="35">
        <f t="shared" si="1084"/>
        <v>5.4013888888877273E-2</v>
      </c>
      <c r="N1580" s="35">
        <f t="shared" si="1085"/>
        <v>5.8515046296283714E-2</v>
      </c>
      <c r="O1580" s="35">
        <f t="shared" si="1086"/>
        <v>6.3016203703690155E-2</v>
      </c>
      <c r="P1580" s="36">
        <f t="shared" si="1087"/>
        <v>6.7517361111096602E-2</v>
      </c>
      <c r="Q1580" s="35">
        <f t="shared" si="1088"/>
        <v>7.2018518518503036E-2</v>
      </c>
      <c r="R1580" s="35">
        <f t="shared" si="1089"/>
        <v>7.6519675925909469E-2</v>
      </c>
      <c r="S1580" s="35">
        <f t="shared" si="1090"/>
        <v>8.1020833333315917E-2</v>
      </c>
      <c r="T1580" s="35">
        <f t="shared" si="1091"/>
        <v>8.5521990740722351E-2</v>
      </c>
      <c r="U1580" s="36">
        <f t="shared" si="1092"/>
        <v>9.0023148148128798E-2</v>
      </c>
      <c r="V1580" s="35">
        <f t="shared" si="1093"/>
        <v>9.4524305555535232E-2</v>
      </c>
      <c r="W1580" s="37">
        <f t="shared" si="1094"/>
        <v>9.4951915509238843E-2</v>
      </c>
      <c r="X1580" s="35">
        <f t="shared" si="1095"/>
        <v>9.9025462962941679E-2</v>
      </c>
      <c r="Y1580" s="35">
        <f t="shared" si="1096"/>
        <v>0.10352662037034811</v>
      </c>
      <c r="Z1580" s="35">
        <f t="shared" si="1097"/>
        <v>0.10802777777775455</v>
      </c>
      <c r="AA1580" s="36">
        <f t="shared" si="1098"/>
        <v>0.11252893518516099</v>
      </c>
      <c r="AB1580" s="35">
        <f t="shared" si="1099"/>
        <v>0.11703009259256743</v>
      </c>
      <c r="AC1580" s="35">
        <f t="shared" si="1100"/>
        <v>0.12153124999997388</v>
      </c>
      <c r="AD1580" s="35">
        <f t="shared" si="1101"/>
        <v>0.12603240740738031</v>
      </c>
      <c r="AE1580" s="35">
        <f t="shared" si="1102"/>
        <v>0.13053356481478676</v>
      </c>
      <c r="AF1580" s="36">
        <f t="shared" si="1103"/>
        <v>0.1350347222221932</v>
      </c>
      <c r="AG1580" s="35">
        <f t="shared" si="1104"/>
        <v>0.13953587962959962</v>
      </c>
      <c r="AH1580" s="35">
        <f t="shared" si="1105"/>
        <v>0.14403703703700607</v>
      </c>
      <c r="AI1580" s="35">
        <f t="shared" si="1106"/>
        <v>0.14853819444441252</v>
      </c>
      <c r="AJ1580" s="35">
        <f t="shared" si="1107"/>
        <v>0.15303935185181894</v>
      </c>
      <c r="AK1580" s="36">
        <f t="shared" si="1108"/>
        <v>0.15754050925922539</v>
      </c>
      <c r="AL1580" s="35">
        <f t="shared" si="1109"/>
        <v>0.16204166666663183</v>
      </c>
      <c r="AM1580" s="35">
        <f t="shared" si="1110"/>
        <v>0.16654282407403828</v>
      </c>
      <c r="AN1580" s="35">
        <f t="shared" si="1111"/>
        <v>0.1710439814814447</v>
      </c>
      <c r="AO1580" s="35">
        <f t="shared" si="1112"/>
        <v>0.17554513888885115</v>
      </c>
      <c r="AP1580" s="36">
        <f t="shared" si="1113"/>
        <v>0.1800462962962576</v>
      </c>
      <c r="AQ1580" s="35">
        <f t="shared" si="1114"/>
        <v>0.18454745370366402</v>
      </c>
      <c r="AR1580" s="35">
        <f t="shared" si="1115"/>
        <v>0.18904861111107046</v>
      </c>
      <c r="AS1580" s="38">
        <f t="shared" si="1116"/>
        <v>0.18992633680551474</v>
      </c>
      <c r="AU1580" s="33">
        <v>4.5011574074064397E-3</v>
      </c>
    </row>
    <row r="1581" spans="1:47">
      <c r="A1581" s="33">
        <v>4.5023148148138296E-3</v>
      </c>
      <c r="B1581" s="34">
        <v>4.5023148148138296E-3</v>
      </c>
      <c r="C1581" s="35">
        <f t="shared" si="1117"/>
        <v>9.0046296296276591E-3</v>
      </c>
      <c r="D1581" s="35">
        <f t="shared" si="1075"/>
        <v>1.3506944444441489E-2</v>
      </c>
      <c r="E1581" s="35">
        <f t="shared" si="1076"/>
        <v>1.8009259259255318E-2</v>
      </c>
      <c r="F1581" s="36">
        <f t="shared" si="1077"/>
        <v>2.2511574074069146E-2</v>
      </c>
      <c r="G1581" s="35">
        <f t="shared" si="1078"/>
        <v>2.7013888888882977E-2</v>
      </c>
      <c r="H1581" s="35">
        <f t="shared" si="1079"/>
        <v>3.1516203703696809E-2</v>
      </c>
      <c r="I1581" s="35">
        <f t="shared" si="1080"/>
        <v>3.6018518518510637E-2</v>
      </c>
      <c r="J1581" s="35">
        <f t="shared" si="1081"/>
        <v>4.0520833333324464E-2</v>
      </c>
      <c r="K1581" s="36">
        <f t="shared" si="1082"/>
        <v>4.5023148148138292E-2</v>
      </c>
      <c r="L1581" s="35">
        <f t="shared" si="1083"/>
        <v>4.9525462962952127E-2</v>
      </c>
      <c r="M1581" s="35">
        <f t="shared" si="1084"/>
        <v>5.4027777777765955E-2</v>
      </c>
      <c r="N1581" s="35">
        <f t="shared" si="1085"/>
        <v>5.8530092592579783E-2</v>
      </c>
      <c r="O1581" s="35">
        <f t="shared" si="1086"/>
        <v>6.3032407407393617E-2</v>
      </c>
      <c r="P1581" s="36">
        <f t="shared" si="1087"/>
        <v>6.7534722222207438E-2</v>
      </c>
      <c r="Q1581" s="35">
        <f t="shared" si="1088"/>
        <v>7.2037037037021273E-2</v>
      </c>
      <c r="R1581" s="35">
        <f t="shared" si="1089"/>
        <v>7.6539351851835108E-2</v>
      </c>
      <c r="S1581" s="35">
        <f t="shared" si="1090"/>
        <v>8.1041666666648929E-2</v>
      </c>
      <c r="T1581" s="35">
        <f t="shared" si="1091"/>
        <v>8.5543981481462764E-2</v>
      </c>
      <c r="U1581" s="36">
        <f t="shared" si="1092"/>
        <v>9.0046296296276584E-2</v>
      </c>
      <c r="V1581" s="35">
        <f t="shared" si="1093"/>
        <v>9.4548611111090419E-2</v>
      </c>
      <c r="W1581" s="37">
        <f t="shared" si="1094"/>
        <v>9.4976331018497728E-2</v>
      </c>
      <c r="X1581" s="35">
        <f t="shared" si="1095"/>
        <v>9.9050925925904254E-2</v>
      </c>
      <c r="Y1581" s="35">
        <f t="shared" si="1096"/>
        <v>0.10355324074071807</v>
      </c>
      <c r="Z1581" s="35">
        <f t="shared" si="1097"/>
        <v>0.10805555555553191</v>
      </c>
      <c r="AA1581" s="36">
        <f t="shared" si="1098"/>
        <v>0.11255787037034574</v>
      </c>
      <c r="AB1581" s="35">
        <f t="shared" si="1099"/>
        <v>0.11706018518515957</v>
      </c>
      <c r="AC1581" s="35">
        <f t="shared" si="1100"/>
        <v>0.1215624999999734</v>
      </c>
      <c r="AD1581" s="35">
        <f t="shared" si="1101"/>
        <v>0.12606481481478723</v>
      </c>
      <c r="AE1581" s="35">
        <f t="shared" si="1102"/>
        <v>0.13056712962960107</v>
      </c>
      <c r="AF1581" s="36">
        <f t="shared" si="1103"/>
        <v>0.13506944444441488</v>
      </c>
      <c r="AG1581" s="35">
        <f t="shared" si="1104"/>
        <v>0.13957175925922871</v>
      </c>
      <c r="AH1581" s="35">
        <f t="shared" si="1105"/>
        <v>0.14407407407404255</v>
      </c>
      <c r="AI1581" s="35">
        <f t="shared" si="1106"/>
        <v>0.14857638888885638</v>
      </c>
      <c r="AJ1581" s="35">
        <f t="shared" si="1107"/>
        <v>0.15307870370367022</v>
      </c>
      <c r="AK1581" s="36">
        <f t="shared" si="1108"/>
        <v>0.15758101851848402</v>
      </c>
      <c r="AL1581" s="35">
        <f t="shared" si="1109"/>
        <v>0.16208333333329786</v>
      </c>
      <c r="AM1581" s="35">
        <f t="shared" si="1110"/>
        <v>0.16658564814811169</v>
      </c>
      <c r="AN1581" s="35">
        <f t="shared" si="1111"/>
        <v>0.17108796296292553</v>
      </c>
      <c r="AO1581" s="35">
        <f t="shared" si="1112"/>
        <v>0.17559027777773936</v>
      </c>
      <c r="AP1581" s="36">
        <f t="shared" si="1113"/>
        <v>0.18009259259255317</v>
      </c>
      <c r="AQ1581" s="35">
        <f t="shared" si="1114"/>
        <v>0.184594907407367</v>
      </c>
      <c r="AR1581" s="35">
        <f t="shared" si="1115"/>
        <v>0.18909722222218084</v>
      </c>
      <c r="AS1581" s="38">
        <f t="shared" si="1116"/>
        <v>0.18997517361106955</v>
      </c>
      <c r="AU1581" s="33">
        <v>4.5023148148138296E-3</v>
      </c>
    </row>
    <row r="1582" spans="1:47">
      <c r="A1582" s="33">
        <v>4.5034722222212402E-3</v>
      </c>
      <c r="B1582" s="34">
        <v>4.5034722222212402E-3</v>
      </c>
      <c r="C1582" s="35">
        <f t="shared" si="1117"/>
        <v>9.0069444444424804E-3</v>
      </c>
      <c r="D1582" s="35">
        <f t="shared" si="1075"/>
        <v>1.3510416666663722E-2</v>
      </c>
      <c r="E1582" s="35">
        <f t="shared" si="1076"/>
        <v>1.8013888888884961E-2</v>
      </c>
      <c r="F1582" s="36">
        <f t="shared" si="1077"/>
        <v>2.25173611111062E-2</v>
      </c>
      <c r="G1582" s="35">
        <f t="shared" si="1078"/>
        <v>2.7020833333327443E-2</v>
      </c>
      <c r="H1582" s="35">
        <f t="shared" si="1079"/>
        <v>3.1524305555548679E-2</v>
      </c>
      <c r="I1582" s="35">
        <f t="shared" si="1080"/>
        <v>3.6027777777769922E-2</v>
      </c>
      <c r="J1582" s="35">
        <f t="shared" si="1081"/>
        <v>4.0531249999991165E-2</v>
      </c>
      <c r="K1582" s="36">
        <f t="shared" si="1082"/>
        <v>4.5034722222212401E-2</v>
      </c>
      <c r="L1582" s="35">
        <f t="shared" si="1083"/>
        <v>4.9538194444433643E-2</v>
      </c>
      <c r="M1582" s="35">
        <f t="shared" si="1084"/>
        <v>5.4041666666654886E-2</v>
      </c>
      <c r="N1582" s="35">
        <f t="shared" si="1085"/>
        <v>5.8545138888876122E-2</v>
      </c>
      <c r="O1582" s="35">
        <f t="shared" si="1086"/>
        <v>6.3048611111097358E-2</v>
      </c>
      <c r="P1582" s="36">
        <f t="shared" si="1087"/>
        <v>6.7552083333318608E-2</v>
      </c>
      <c r="Q1582" s="35">
        <f t="shared" si="1088"/>
        <v>7.2055555555539844E-2</v>
      </c>
      <c r="R1582" s="35">
        <f t="shared" si="1089"/>
        <v>7.6559027777761079E-2</v>
      </c>
      <c r="S1582" s="35">
        <f t="shared" si="1090"/>
        <v>8.1062499999982329E-2</v>
      </c>
      <c r="T1582" s="35">
        <f t="shared" si="1091"/>
        <v>8.5565972222203565E-2</v>
      </c>
      <c r="U1582" s="36">
        <f t="shared" si="1092"/>
        <v>9.0069444444424801E-2</v>
      </c>
      <c r="V1582" s="35">
        <f t="shared" si="1093"/>
        <v>9.4572916666646051E-2</v>
      </c>
      <c r="W1582" s="37">
        <f t="shared" si="1094"/>
        <v>9.5000746527757057E-2</v>
      </c>
      <c r="X1582" s="35">
        <f t="shared" si="1095"/>
        <v>9.9076388888867287E-2</v>
      </c>
      <c r="Y1582" s="35">
        <f t="shared" si="1096"/>
        <v>0.10357986111108852</v>
      </c>
      <c r="Z1582" s="35">
        <f t="shared" si="1097"/>
        <v>0.10808333333330977</v>
      </c>
      <c r="AA1582" s="36">
        <f t="shared" si="1098"/>
        <v>0.11258680555553101</v>
      </c>
      <c r="AB1582" s="35">
        <f t="shared" si="1099"/>
        <v>0.11709027777775224</v>
      </c>
      <c r="AC1582" s="35">
        <f t="shared" si="1100"/>
        <v>0.12159374999997348</v>
      </c>
      <c r="AD1582" s="35">
        <f t="shared" si="1101"/>
        <v>0.12609722222219472</v>
      </c>
      <c r="AE1582" s="35">
        <f t="shared" si="1102"/>
        <v>0.13060069444441597</v>
      </c>
      <c r="AF1582" s="36">
        <f t="shared" si="1103"/>
        <v>0.13510416666663722</v>
      </c>
      <c r="AG1582" s="35">
        <f t="shared" si="1104"/>
        <v>0.13960763888885844</v>
      </c>
      <c r="AH1582" s="35">
        <f t="shared" si="1105"/>
        <v>0.14411111111107969</v>
      </c>
      <c r="AI1582" s="35">
        <f t="shared" si="1106"/>
        <v>0.14861458333330094</v>
      </c>
      <c r="AJ1582" s="35">
        <f t="shared" si="1107"/>
        <v>0.15311805555552216</v>
      </c>
      <c r="AK1582" s="36">
        <f t="shared" si="1108"/>
        <v>0.15762152777774341</v>
      </c>
      <c r="AL1582" s="35">
        <f t="shared" si="1109"/>
        <v>0.16212499999996466</v>
      </c>
      <c r="AM1582" s="35">
        <f t="shared" si="1110"/>
        <v>0.16662847222218588</v>
      </c>
      <c r="AN1582" s="35">
        <f t="shared" si="1111"/>
        <v>0.17113194444440713</v>
      </c>
      <c r="AO1582" s="35">
        <f t="shared" si="1112"/>
        <v>0.17563541666662838</v>
      </c>
      <c r="AP1582" s="36">
        <f t="shared" si="1113"/>
        <v>0.1801388888888496</v>
      </c>
      <c r="AQ1582" s="35">
        <f t="shared" si="1114"/>
        <v>0.18464236111107085</v>
      </c>
      <c r="AR1582" s="35">
        <f t="shared" si="1115"/>
        <v>0.1891458333332921</v>
      </c>
      <c r="AS1582" s="38">
        <f t="shared" si="1116"/>
        <v>0.19002401041662523</v>
      </c>
      <c r="AU1582" s="33">
        <v>4.5034722222212402E-3</v>
      </c>
    </row>
    <row r="1583" spans="1:47">
      <c r="A1583" s="33">
        <v>4.5046296296286604E-3</v>
      </c>
      <c r="B1583" s="34">
        <v>4.5046296296286604E-3</v>
      </c>
      <c r="C1583" s="35">
        <f t="shared" si="1117"/>
        <v>9.0092592592573208E-3</v>
      </c>
      <c r="D1583" s="35">
        <f t="shared" si="1075"/>
        <v>1.351388888888598E-2</v>
      </c>
      <c r="E1583" s="35">
        <f t="shared" si="1076"/>
        <v>1.8018518518514642E-2</v>
      </c>
      <c r="F1583" s="36">
        <f t="shared" si="1077"/>
        <v>2.2523148148143303E-2</v>
      </c>
      <c r="G1583" s="35">
        <f t="shared" si="1078"/>
        <v>2.7027777777771961E-2</v>
      </c>
      <c r="H1583" s="35">
        <f t="shared" si="1079"/>
        <v>3.1532407407400626E-2</v>
      </c>
      <c r="I1583" s="35">
        <f t="shared" si="1080"/>
        <v>3.6037037037029283E-2</v>
      </c>
      <c r="J1583" s="35">
        <f t="shared" si="1081"/>
        <v>4.0541666666657941E-2</v>
      </c>
      <c r="K1583" s="36">
        <f t="shared" si="1082"/>
        <v>4.5046296296286606E-2</v>
      </c>
      <c r="L1583" s="35">
        <f t="shared" si="1083"/>
        <v>4.9550925925915264E-2</v>
      </c>
      <c r="M1583" s="35">
        <f t="shared" si="1084"/>
        <v>5.4055555555543922E-2</v>
      </c>
      <c r="N1583" s="35">
        <f t="shared" si="1085"/>
        <v>5.8560185185172586E-2</v>
      </c>
      <c r="O1583" s="35">
        <f t="shared" si="1086"/>
        <v>6.3064814814801251E-2</v>
      </c>
      <c r="P1583" s="36">
        <f t="shared" si="1087"/>
        <v>6.7569444444429902E-2</v>
      </c>
      <c r="Q1583" s="35">
        <f t="shared" si="1088"/>
        <v>7.2074074074058567E-2</v>
      </c>
      <c r="R1583" s="35">
        <f t="shared" si="1089"/>
        <v>7.6578703703687231E-2</v>
      </c>
      <c r="S1583" s="35">
        <f t="shared" si="1090"/>
        <v>8.1083333333315882E-2</v>
      </c>
      <c r="T1583" s="35">
        <f t="shared" si="1091"/>
        <v>8.5587962962944547E-2</v>
      </c>
      <c r="U1583" s="36">
        <f t="shared" si="1092"/>
        <v>9.0092592592573212E-2</v>
      </c>
      <c r="V1583" s="35">
        <f t="shared" si="1093"/>
        <v>9.4597222222201863E-2</v>
      </c>
      <c r="W1583" s="37">
        <f t="shared" si="1094"/>
        <v>9.5025162037016581E-2</v>
      </c>
      <c r="X1583" s="35">
        <f t="shared" si="1095"/>
        <v>9.9101851851830527E-2</v>
      </c>
      <c r="Y1583" s="35">
        <f t="shared" si="1096"/>
        <v>0.10360648148145919</v>
      </c>
      <c r="Z1583" s="35">
        <f t="shared" si="1097"/>
        <v>0.10811111111108784</v>
      </c>
      <c r="AA1583" s="36">
        <f t="shared" si="1098"/>
        <v>0.11261574074071651</v>
      </c>
      <c r="AB1583" s="35">
        <f t="shared" si="1099"/>
        <v>0.11712037037034517</v>
      </c>
      <c r="AC1583" s="35">
        <f t="shared" si="1100"/>
        <v>0.12162499999997384</v>
      </c>
      <c r="AD1583" s="35">
        <f t="shared" si="1101"/>
        <v>0.1261296296296025</v>
      </c>
      <c r="AE1583" s="35">
        <f t="shared" si="1102"/>
        <v>0.13063425925923114</v>
      </c>
      <c r="AF1583" s="36">
        <f t="shared" si="1103"/>
        <v>0.1351388888888598</v>
      </c>
      <c r="AG1583" s="35">
        <f t="shared" si="1104"/>
        <v>0.13964351851848847</v>
      </c>
      <c r="AH1583" s="35">
        <f t="shared" si="1105"/>
        <v>0.14414814814811713</v>
      </c>
      <c r="AI1583" s="35">
        <f t="shared" si="1106"/>
        <v>0.1486527777777458</v>
      </c>
      <c r="AJ1583" s="35">
        <f t="shared" si="1107"/>
        <v>0.15315740740737446</v>
      </c>
      <c r="AK1583" s="36">
        <f t="shared" si="1108"/>
        <v>0.15766203703700313</v>
      </c>
      <c r="AL1583" s="35">
        <f t="shared" si="1109"/>
        <v>0.16216666666663176</v>
      </c>
      <c r="AM1583" s="35">
        <f t="shared" si="1110"/>
        <v>0.16667129629626043</v>
      </c>
      <c r="AN1583" s="35">
        <f t="shared" si="1111"/>
        <v>0.17117592592588909</v>
      </c>
      <c r="AO1583" s="35">
        <f t="shared" si="1112"/>
        <v>0.17568055555551776</v>
      </c>
      <c r="AP1583" s="36">
        <f t="shared" si="1113"/>
        <v>0.18018518518514642</v>
      </c>
      <c r="AQ1583" s="35">
        <f t="shared" si="1114"/>
        <v>0.18468981481477509</v>
      </c>
      <c r="AR1583" s="35">
        <f t="shared" si="1115"/>
        <v>0.18919444444440373</v>
      </c>
      <c r="AS1583" s="38">
        <f t="shared" si="1116"/>
        <v>0.19007284722218132</v>
      </c>
      <c r="AU1583" s="33">
        <v>4.5046296296286604E-3</v>
      </c>
    </row>
    <row r="1584" spans="1:47">
      <c r="A1584" s="33">
        <v>4.5057870370360598E-3</v>
      </c>
      <c r="B1584" s="34">
        <v>4.5057870370360598E-3</v>
      </c>
      <c r="C1584" s="35">
        <f t="shared" si="1117"/>
        <v>9.0115740740721196E-3</v>
      </c>
      <c r="D1584" s="35">
        <f t="shared" si="1075"/>
        <v>1.351736111110818E-2</v>
      </c>
      <c r="E1584" s="35">
        <f t="shared" si="1076"/>
        <v>1.8023148148144239E-2</v>
      </c>
      <c r="F1584" s="36">
        <f t="shared" si="1077"/>
        <v>2.2528935185180298E-2</v>
      </c>
      <c r="G1584" s="35">
        <f t="shared" si="1078"/>
        <v>2.7034722222216361E-2</v>
      </c>
      <c r="H1584" s="35">
        <f t="shared" si="1079"/>
        <v>3.1540509259252419E-2</v>
      </c>
      <c r="I1584" s="35">
        <f t="shared" si="1080"/>
        <v>3.6046296296288478E-2</v>
      </c>
      <c r="J1584" s="35">
        <f t="shared" si="1081"/>
        <v>4.0552083333324537E-2</v>
      </c>
      <c r="K1584" s="36">
        <f t="shared" si="1082"/>
        <v>4.5057870370360596E-2</v>
      </c>
      <c r="L1584" s="35">
        <f t="shared" si="1083"/>
        <v>4.9563657407396655E-2</v>
      </c>
      <c r="M1584" s="35">
        <f t="shared" si="1084"/>
        <v>5.4069444444432721E-2</v>
      </c>
      <c r="N1584" s="35">
        <f t="shared" si="1085"/>
        <v>5.857523148146878E-2</v>
      </c>
      <c r="O1584" s="35">
        <f t="shared" si="1086"/>
        <v>6.3081018518504839E-2</v>
      </c>
      <c r="P1584" s="36">
        <f t="shared" si="1087"/>
        <v>6.7586805555540891E-2</v>
      </c>
      <c r="Q1584" s="35">
        <f t="shared" si="1088"/>
        <v>7.2092592592576957E-2</v>
      </c>
      <c r="R1584" s="35">
        <f t="shared" si="1089"/>
        <v>7.6598379629613023E-2</v>
      </c>
      <c r="S1584" s="35">
        <f t="shared" si="1090"/>
        <v>8.1104166666649075E-2</v>
      </c>
      <c r="T1584" s="35">
        <f t="shared" si="1091"/>
        <v>8.560995370368514E-2</v>
      </c>
      <c r="U1584" s="36">
        <f t="shared" si="1092"/>
        <v>9.0115740740721192E-2</v>
      </c>
      <c r="V1584" s="35">
        <f t="shared" si="1093"/>
        <v>9.4621527777757258E-2</v>
      </c>
      <c r="W1584" s="37">
        <f t="shared" si="1094"/>
        <v>9.5049577546275674E-2</v>
      </c>
      <c r="X1584" s="35">
        <f t="shared" si="1095"/>
        <v>9.912731481479331E-2</v>
      </c>
      <c r="Y1584" s="35">
        <f t="shared" si="1096"/>
        <v>0.10363310185182938</v>
      </c>
      <c r="Z1584" s="35">
        <f t="shared" si="1097"/>
        <v>0.10813888888886544</v>
      </c>
      <c r="AA1584" s="36">
        <f t="shared" si="1098"/>
        <v>0.11264467592590149</v>
      </c>
      <c r="AB1584" s="35">
        <f t="shared" si="1099"/>
        <v>0.11715046296293756</v>
      </c>
      <c r="AC1584" s="35">
        <f t="shared" si="1100"/>
        <v>0.12165624999997361</v>
      </c>
      <c r="AD1584" s="35">
        <f t="shared" si="1101"/>
        <v>0.12616203703700968</v>
      </c>
      <c r="AE1584" s="35">
        <f t="shared" si="1102"/>
        <v>0.13066782407404573</v>
      </c>
      <c r="AF1584" s="36">
        <f t="shared" si="1103"/>
        <v>0.13517361111108178</v>
      </c>
      <c r="AG1584" s="35">
        <f t="shared" si="1104"/>
        <v>0.13967939814811786</v>
      </c>
      <c r="AH1584" s="35">
        <f t="shared" si="1105"/>
        <v>0.14418518518515391</v>
      </c>
      <c r="AI1584" s="35">
        <f t="shared" si="1106"/>
        <v>0.14869097222218997</v>
      </c>
      <c r="AJ1584" s="35">
        <f t="shared" si="1107"/>
        <v>0.15319675925922605</v>
      </c>
      <c r="AK1584" s="36">
        <f t="shared" si="1108"/>
        <v>0.1577025462962621</v>
      </c>
      <c r="AL1584" s="35">
        <f t="shared" si="1109"/>
        <v>0.16220833333329815</v>
      </c>
      <c r="AM1584" s="35">
        <f t="shared" si="1110"/>
        <v>0.1667141203703342</v>
      </c>
      <c r="AN1584" s="35">
        <f t="shared" si="1111"/>
        <v>0.17121990740737028</v>
      </c>
      <c r="AO1584" s="35">
        <f t="shared" si="1112"/>
        <v>0.17572569444440633</v>
      </c>
      <c r="AP1584" s="36">
        <f t="shared" si="1113"/>
        <v>0.18023148148144238</v>
      </c>
      <c r="AQ1584" s="35">
        <f t="shared" si="1114"/>
        <v>0.18473726851847846</v>
      </c>
      <c r="AR1584" s="35">
        <f t="shared" si="1115"/>
        <v>0.18924305555551452</v>
      </c>
      <c r="AS1584" s="38">
        <f t="shared" si="1116"/>
        <v>0.19012168402773655</v>
      </c>
      <c r="AU1584" s="33">
        <v>4.5057870370360598E-3</v>
      </c>
    </row>
    <row r="1585" spans="1:47">
      <c r="A1585" s="33">
        <v>4.5069444444434696E-3</v>
      </c>
      <c r="B1585" s="34">
        <v>4.5069444444434696E-3</v>
      </c>
      <c r="C1585" s="35">
        <f t="shared" si="1117"/>
        <v>9.0138888888869392E-3</v>
      </c>
      <c r="D1585" s="35">
        <f t="shared" si="1075"/>
        <v>1.3520833333330408E-2</v>
      </c>
      <c r="E1585" s="35">
        <f t="shared" si="1076"/>
        <v>1.8027777777773878E-2</v>
      </c>
      <c r="F1585" s="36">
        <f t="shared" si="1077"/>
        <v>2.2534722222217349E-2</v>
      </c>
      <c r="G1585" s="35">
        <f t="shared" si="1078"/>
        <v>2.7041666666660816E-2</v>
      </c>
      <c r="H1585" s="35">
        <f t="shared" si="1079"/>
        <v>3.154861111110429E-2</v>
      </c>
      <c r="I1585" s="35">
        <f t="shared" si="1080"/>
        <v>3.6055555555547757E-2</v>
      </c>
      <c r="J1585" s="35">
        <f t="shared" si="1081"/>
        <v>4.0562499999991224E-2</v>
      </c>
      <c r="K1585" s="36">
        <f t="shared" si="1082"/>
        <v>4.5069444444434698E-2</v>
      </c>
      <c r="L1585" s="35">
        <f t="shared" si="1083"/>
        <v>4.9576388888878165E-2</v>
      </c>
      <c r="M1585" s="35">
        <f t="shared" si="1084"/>
        <v>5.4083333333321632E-2</v>
      </c>
      <c r="N1585" s="35">
        <f t="shared" si="1085"/>
        <v>5.8590277777765105E-2</v>
      </c>
      <c r="O1585" s="35">
        <f t="shared" si="1086"/>
        <v>6.3097222222208579E-2</v>
      </c>
      <c r="P1585" s="36">
        <f t="shared" si="1087"/>
        <v>6.7604166666652046E-2</v>
      </c>
      <c r="Q1585" s="35">
        <f t="shared" si="1088"/>
        <v>7.2111111111095513E-2</v>
      </c>
      <c r="R1585" s="35">
        <f t="shared" si="1089"/>
        <v>7.661805555553898E-2</v>
      </c>
      <c r="S1585" s="35">
        <f t="shared" si="1090"/>
        <v>8.1124999999982447E-2</v>
      </c>
      <c r="T1585" s="35">
        <f t="shared" si="1091"/>
        <v>8.5631944444425928E-2</v>
      </c>
      <c r="U1585" s="36">
        <f t="shared" si="1092"/>
        <v>9.0138888888869395E-2</v>
      </c>
      <c r="V1585" s="35">
        <f t="shared" si="1093"/>
        <v>9.4645833333312862E-2</v>
      </c>
      <c r="W1585" s="37">
        <f t="shared" si="1094"/>
        <v>9.5073993055534989E-2</v>
      </c>
      <c r="X1585" s="35">
        <f t="shared" si="1095"/>
        <v>9.9152777777756329E-2</v>
      </c>
      <c r="Y1585" s="35">
        <f t="shared" si="1096"/>
        <v>0.1036597222221998</v>
      </c>
      <c r="Z1585" s="35">
        <f t="shared" si="1097"/>
        <v>0.10816666666664326</v>
      </c>
      <c r="AA1585" s="36">
        <f t="shared" si="1098"/>
        <v>0.11267361111108674</v>
      </c>
      <c r="AB1585" s="35">
        <f t="shared" si="1099"/>
        <v>0.11718055555553021</v>
      </c>
      <c r="AC1585" s="35">
        <f t="shared" si="1100"/>
        <v>0.12168749999997368</v>
      </c>
      <c r="AD1585" s="35">
        <f t="shared" si="1101"/>
        <v>0.12619444444441716</v>
      </c>
      <c r="AE1585" s="35">
        <f t="shared" si="1102"/>
        <v>0.13070138888886063</v>
      </c>
      <c r="AF1585" s="36">
        <f t="shared" si="1103"/>
        <v>0.13520833333330409</v>
      </c>
      <c r="AG1585" s="35">
        <f t="shared" si="1104"/>
        <v>0.13971527777774756</v>
      </c>
      <c r="AH1585" s="35">
        <f t="shared" si="1105"/>
        <v>0.14422222222219103</v>
      </c>
      <c r="AI1585" s="35">
        <f t="shared" si="1106"/>
        <v>0.14872916666663449</v>
      </c>
      <c r="AJ1585" s="35">
        <f t="shared" si="1107"/>
        <v>0.15323611111107796</v>
      </c>
      <c r="AK1585" s="36">
        <f t="shared" si="1108"/>
        <v>0.15774305555552143</v>
      </c>
      <c r="AL1585" s="35">
        <f t="shared" si="1109"/>
        <v>0.16224999999996489</v>
      </c>
      <c r="AM1585" s="35">
        <f t="shared" si="1110"/>
        <v>0.16675694444440836</v>
      </c>
      <c r="AN1585" s="35">
        <f t="shared" si="1111"/>
        <v>0.17126388888885186</v>
      </c>
      <c r="AO1585" s="35">
        <f t="shared" si="1112"/>
        <v>0.17577083333329532</v>
      </c>
      <c r="AP1585" s="36">
        <f t="shared" si="1113"/>
        <v>0.18027777777773879</v>
      </c>
      <c r="AQ1585" s="35">
        <f t="shared" si="1114"/>
        <v>0.18478472222218226</v>
      </c>
      <c r="AR1585" s="35">
        <f t="shared" si="1115"/>
        <v>0.18929166666662572</v>
      </c>
      <c r="AS1585" s="38">
        <f t="shared" si="1116"/>
        <v>0.19017052083329219</v>
      </c>
      <c r="AU1585" s="33">
        <v>4.5069444444434696E-3</v>
      </c>
    </row>
    <row r="1586" spans="1:47">
      <c r="A1586" s="33">
        <v>4.5081018518508802E-3</v>
      </c>
      <c r="B1586" s="34">
        <v>4.5081018518508802E-3</v>
      </c>
      <c r="C1586" s="35">
        <f t="shared" si="1117"/>
        <v>9.0162037037017605E-3</v>
      </c>
      <c r="D1586" s="35">
        <f t="shared" si="1075"/>
        <v>1.3524305555552641E-2</v>
      </c>
      <c r="E1586" s="35">
        <f t="shared" si="1076"/>
        <v>1.8032407407403521E-2</v>
      </c>
      <c r="F1586" s="36">
        <f t="shared" si="1077"/>
        <v>2.2540509259254403E-2</v>
      </c>
      <c r="G1586" s="35">
        <f t="shared" si="1078"/>
        <v>2.7048611111105281E-2</v>
      </c>
      <c r="H1586" s="35">
        <f t="shared" si="1079"/>
        <v>3.155671296295616E-2</v>
      </c>
      <c r="I1586" s="35">
        <f t="shared" si="1080"/>
        <v>3.6064814814807042E-2</v>
      </c>
      <c r="J1586" s="35">
        <f t="shared" si="1081"/>
        <v>4.0572916666657924E-2</v>
      </c>
      <c r="K1586" s="36">
        <f t="shared" si="1082"/>
        <v>4.5081018518508806E-2</v>
      </c>
      <c r="L1586" s="35">
        <f t="shared" si="1083"/>
        <v>4.9589120370359681E-2</v>
      </c>
      <c r="M1586" s="35">
        <f t="shared" si="1084"/>
        <v>5.4097222222210563E-2</v>
      </c>
      <c r="N1586" s="35">
        <f t="shared" si="1085"/>
        <v>5.8605324074061445E-2</v>
      </c>
      <c r="O1586" s="35">
        <f t="shared" si="1086"/>
        <v>6.311342592591232E-2</v>
      </c>
      <c r="P1586" s="36">
        <f t="shared" si="1087"/>
        <v>6.7621527777763202E-2</v>
      </c>
      <c r="Q1586" s="35">
        <f t="shared" si="1088"/>
        <v>7.2129629629614084E-2</v>
      </c>
      <c r="R1586" s="35">
        <f t="shared" si="1089"/>
        <v>7.6637731481464966E-2</v>
      </c>
      <c r="S1586" s="35">
        <f t="shared" si="1090"/>
        <v>8.1145833333315848E-2</v>
      </c>
      <c r="T1586" s="35">
        <f t="shared" si="1091"/>
        <v>8.565393518516673E-2</v>
      </c>
      <c r="U1586" s="36">
        <f t="shared" si="1092"/>
        <v>9.0162037037017612E-2</v>
      </c>
      <c r="V1586" s="35">
        <f t="shared" si="1093"/>
        <v>9.467013888886848E-2</v>
      </c>
      <c r="W1586" s="37">
        <f t="shared" si="1094"/>
        <v>9.5098408564794318E-2</v>
      </c>
      <c r="X1586" s="35">
        <f t="shared" si="1095"/>
        <v>9.9178240740719362E-2</v>
      </c>
      <c r="Y1586" s="35">
        <f t="shared" si="1096"/>
        <v>0.10368634259257024</v>
      </c>
      <c r="Z1586" s="35">
        <f t="shared" si="1097"/>
        <v>0.10819444444442113</v>
      </c>
      <c r="AA1586" s="36">
        <f t="shared" si="1098"/>
        <v>0.11270254629627201</v>
      </c>
      <c r="AB1586" s="35">
        <f t="shared" si="1099"/>
        <v>0.11721064814812289</v>
      </c>
      <c r="AC1586" s="35">
        <f t="shared" si="1100"/>
        <v>0.12171874999997377</v>
      </c>
      <c r="AD1586" s="35">
        <f t="shared" si="1101"/>
        <v>0.12622685185182464</v>
      </c>
      <c r="AE1586" s="35">
        <f t="shared" si="1102"/>
        <v>0.13073495370367552</v>
      </c>
      <c r="AF1586" s="36">
        <f t="shared" si="1103"/>
        <v>0.1352430555555264</v>
      </c>
      <c r="AG1586" s="35">
        <f t="shared" si="1104"/>
        <v>0.13975115740737729</v>
      </c>
      <c r="AH1586" s="35">
        <f t="shared" si="1105"/>
        <v>0.14425925925922817</v>
      </c>
      <c r="AI1586" s="35">
        <f t="shared" si="1106"/>
        <v>0.14876736111107905</v>
      </c>
      <c r="AJ1586" s="35">
        <f t="shared" si="1107"/>
        <v>0.15327546296292993</v>
      </c>
      <c r="AK1586" s="36">
        <f t="shared" si="1108"/>
        <v>0.15778356481478081</v>
      </c>
      <c r="AL1586" s="35">
        <f t="shared" si="1109"/>
        <v>0.1622916666666317</v>
      </c>
      <c r="AM1586" s="35">
        <f t="shared" si="1110"/>
        <v>0.16679976851848258</v>
      </c>
      <c r="AN1586" s="35">
        <f t="shared" si="1111"/>
        <v>0.17130787037033346</v>
      </c>
      <c r="AO1586" s="35">
        <f t="shared" si="1112"/>
        <v>0.17581597222218434</v>
      </c>
      <c r="AP1586" s="36">
        <f t="shared" si="1113"/>
        <v>0.18032407407403522</v>
      </c>
      <c r="AQ1586" s="35">
        <f t="shared" si="1114"/>
        <v>0.18483217592588608</v>
      </c>
      <c r="AR1586" s="35">
        <f t="shared" si="1115"/>
        <v>0.18934027777773696</v>
      </c>
      <c r="AS1586" s="38">
        <f t="shared" si="1116"/>
        <v>0.1902193576388479</v>
      </c>
      <c r="AU1586" s="33">
        <v>4.5081018518508802E-3</v>
      </c>
    </row>
    <row r="1587" spans="1:47">
      <c r="A1587" s="33">
        <v>4.5092592592582796E-3</v>
      </c>
      <c r="B1587" s="34">
        <v>4.5092592592582796E-3</v>
      </c>
      <c r="C1587" s="35">
        <f t="shared" si="1117"/>
        <v>9.0185185185165592E-3</v>
      </c>
      <c r="D1587" s="35">
        <f t="shared" si="1075"/>
        <v>1.3527777777774839E-2</v>
      </c>
      <c r="E1587" s="35">
        <f t="shared" si="1076"/>
        <v>1.8037037037033118E-2</v>
      </c>
      <c r="F1587" s="36">
        <f t="shared" si="1077"/>
        <v>2.2546296296291398E-2</v>
      </c>
      <c r="G1587" s="35">
        <f t="shared" si="1078"/>
        <v>2.7055555555549678E-2</v>
      </c>
      <c r="H1587" s="35">
        <f t="shared" si="1079"/>
        <v>3.1564814814807954E-2</v>
      </c>
      <c r="I1587" s="35">
        <f t="shared" si="1080"/>
        <v>3.6074074074066237E-2</v>
      </c>
      <c r="J1587" s="35">
        <f t="shared" si="1081"/>
        <v>4.058333333332452E-2</v>
      </c>
      <c r="K1587" s="36">
        <f t="shared" si="1082"/>
        <v>4.5092592592582796E-2</v>
      </c>
      <c r="L1587" s="35">
        <f t="shared" si="1083"/>
        <v>4.9601851851841072E-2</v>
      </c>
      <c r="M1587" s="35">
        <f t="shared" si="1084"/>
        <v>5.4111111111099355E-2</v>
      </c>
      <c r="N1587" s="35">
        <f t="shared" si="1085"/>
        <v>5.8620370370357638E-2</v>
      </c>
      <c r="O1587" s="35">
        <f t="shared" si="1086"/>
        <v>6.3129629629615908E-2</v>
      </c>
      <c r="P1587" s="36">
        <f t="shared" si="1087"/>
        <v>6.7638888888874191E-2</v>
      </c>
      <c r="Q1587" s="35">
        <f t="shared" si="1088"/>
        <v>7.2148148148132474E-2</v>
      </c>
      <c r="R1587" s="35">
        <f t="shared" si="1089"/>
        <v>7.6657407407390757E-2</v>
      </c>
      <c r="S1587" s="35">
        <f t="shared" si="1090"/>
        <v>8.116666666664904E-2</v>
      </c>
      <c r="T1587" s="35">
        <f t="shared" si="1091"/>
        <v>8.5675925925907309E-2</v>
      </c>
      <c r="U1587" s="36">
        <f t="shared" si="1092"/>
        <v>9.0185185185165592E-2</v>
      </c>
      <c r="V1587" s="35">
        <f t="shared" si="1093"/>
        <v>9.4694444444423875E-2</v>
      </c>
      <c r="W1587" s="37">
        <f t="shared" si="1094"/>
        <v>9.5122824074053397E-2</v>
      </c>
      <c r="X1587" s="35">
        <f t="shared" si="1095"/>
        <v>9.9203703703682145E-2</v>
      </c>
      <c r="Y1587" s="35">
        <f t="shared" si="1096"/>
        <v>0.10371296296294043</v>
      </c>
      <c r="Z1587" s="35">
        <f t="shared" si="1097"/>
        <v>0.10822222222219871</v>
      </c>
      <c r="AA1587" s="36">
        <f t="shared" si="1098"/>
        <v>0.11273148148145699</v>
      </c>
      <c r="AB1587" s="35">
        <f t="shared" si="1099"/>
        <v>0.11724074074071528</v>
      </c>
      <c r="AC1587" s="35">
        <f t="shared" si="1100"/>
        <v>0.12174999999997355</v>
      </c>
      <c r="AD1587" s="35">
        <f t="shared" si="1101"/>
        <v>0.12625925925923182</v>
      </c>
      <c r="AE1587" s="35">
        <f t="shared" si="1102"/>
        <v>0.13076851851849011</v>
      </c>
      <c r="AF1587" s="36">
        <f t="shared" si="1103"/>
        <v>0.13527777777774838</v>
      </c>
      <c r="AG1587" s="35">
        <f t="shared" si="1104"/>
        <v>0.13978703703700668</v>
      </c>
      <c r="AH1587" s="35">
        <f t="shared" si="1105"/>
        <v>0.14429629629626495</v>
      </c>
      <c r="AI1587" s="35">
        <f t="shared" si="1106"/>
        <v>0.14880555555552322</v>
      </c>
      <c r="AJ1587" s="35">
        <f t="shared" si="1107"/>
        <v>0.15331481481478151</v>
      </c>
      <c r="AK1587" s="36">
        <f t="shared" si="1108"/>
        <v>0.15782407407403978</v>
      </c>
      <c r="AL1587" s="35">
        <f t="shared" si="1109"/>
        <v>0.16233333333329808</v>
      </c>
      <c r="AM1587" s="35">
        <f t="shared" si="1110"/>
        <v>0.16684259259255635</v>
      </c>
      <c r="AN1587" s="35">
        <f t="shared" si="1111"/>
        <v>0.17135185185181462</v>
      </c>
      <c r="AO1587" s="35">
        <f t="shared" si="1112"/>
        <v>0.17586111111107292</v>
      </c>
      <c r="AP1587" s="36">
        <f t="shared" si="1113"/>
        <v>0.18037037037033118</v>
      </c>
      <c r="AQ1587" s="35">
        <f t="shared" si="1114"/>
        <v>0.18487962962958945</v>
      </c>
      <c r="AR1587" s="35">
        <f t="shared" si="1115"/>
        <v>0.18938888888884775</v>
      </c>
      <c r="AS1587" s="38">
        <f t="shared" si="1116"/>
        <v>0.1902681944444031</v>
      </c>
      <c r="AU1587" s="33">
        <v>4.5092592592582796E-3</v>
      </c>
    </row>
    <row r="1588" spans="1:47">
      <c r="A1588" s="33">
        <v>4.5104166666656903E-3</v>
      </c>
      <c r="B1588" s="34">
        <v>4.5104166666656903E-3</v>
      </c>
      <c r="C1588" s="35">
        <f t="shared" si="1117"/>
        <v>9.0208333333313805E-3</v>
      </c>
      <c r="D1588" s="35">
        <f t="shared" si="1075"/>
        <v>1.353124999999707E-2</v>
      </c>
      <c r="E1588" s="35">
        <f t="shared" si="1076"/>
        <v>1.8041666666662761E-2</v>
      </c>
      <c r="F1588" s="36">
        <f t="shared" si="1077"/>
        <v>2.2552083333328452E-2</v>
      </c>
      <c r="G1588" s="35">
        <f t="shared" si="1078"/>
        <v>2.706249999999414E-2</v>
      </c>
      <c r="H1588" s="35">
        <f t="shared" si="1079"/>
        <v>3.1572916666659831E-2</v>
      </c>
      <c r="I1588" s="35">
        <f t="shared" si="1080"/>
        <v>3.6083333333325522E-2</v>
      </c>
      <c r="J1588" s="35">
        <f t="shared" si="1081"/>
        <v>4.0593749999991213E-2</v>
      </c>
      <c r="K1588" s="36">
        <f t="shared" si="1082"/>
        <v>4.5104166666656904E-2</v>
      </c>
      <c r="L1588" s="35">
        <f t="shared" si="1083"/>
        <v>4.9614583333322596E-2</v>
      </c>
      <c r="M1588" s="35">
        <f t="shared" si="1084"/>
        <v>5.412499999998828E-2</v>
      </c>
      <c r="N1588" s="35">
        <f t="shared" si="1085"/>
        <v>5.8635416666653971E-2</v>
      </c>
      <c r="O1588" s="35">
        <f t="shared" si="1086"/>
        <v>6.3145833333319662E-2</v>
      </c>
      <c r="P1588" s="36">
        <f t="shared" si="1087"/>
        <v>6.765624999998536E-2</v>
      </c>
      <c r="Q1588" s="35">
        <f t="shared" si="1088"/>
        <v>7.2166666666651044E-2</v>
      </c>
      <c r="R1588" s="35">
        <f t="shared" si="1089"/>
        <v>7.6677083333316728E-2</v>
      </c>
      <c r="S1588" s="35">
        <f t="shared" si="1090"/>
        <v>8.1187499999982427E-2</v>
      </c>
      <c r="T1588" s="35">
        <f t="shared" si="1091"/>
        <v>8.5697916666648111E-2</v>
      </c>
      <c r="U1588" s="36">
        <f t="shared" si="1092"/>
        <v>9.0208333333313809E-2</v>
      </c>
      <c r="V1588" s="35">
        <f t="shared" si="1093"/>
        <v>9.4718749999979493E-2</v>
      </c>
      <c r="W1588" s="37">
        <f t="shared" si="1094"/>
        <v>9.5147239583312726E-2</v>
      </c>
      <c r="X1588" s="35">
        <f t="shared" si="1095"/>
        <v>9.9229166666645191E-2</v>
      </c>
      <c r="Y1588" s="35">
        <f t="shared" si="1096"/>
        <v>0.10373958333331088</v>
      </c>
      <c r="Z1588" s="35">
        <f t="shared" si="1097"/>
        <v>0.10824999999997656</v>
      </c>
      <c r="AA1588" s="36">
        <f t="shared" si="1098"/>
        <v>0.11276041666664226</v>
      </c>
      <c r="AB1588" s="35">
        <f t="shared" si="1099"/>
        <v>0.11727083333330794</v>
      </c>
      <c r="AC1588" s="35">
        <f t="shared" si="1100"/>
        <v>0.12178124999997364</v>
      </c>
      <c r="AD1588" s="35">
        <f t="shared" si="1101"/>
        <v>0.12629166666663932</v>
      </c>
      <c r="AE1588" s="35">
        <f t="shared" si="1102"/>
        <v>0.13080208333330501</v>
      </c>
      <c r="AF1588" s="36">
        <f t="shared" si="1103"/>
        <v>0.13531249999997072</v>
      </c>
      <c r="AG1588" s="35">
        <f t="shared" si="1104"/>
        <v>0.1398229166666364</v>
      </c>
      <c r="AH1588" s="35">
        <f t="shared" si="1105"/>
        <v>0.14433333333330209</v>
      </c>
      <c r="AI1588" s="35">
        <f t="shared" si="1106"/>
        <v>0.14884374999996777</v>
      </c>
      <c r="AJ1588" s="35">
        <f t="shared" si="1107"/>
        <v>0.15335416666663346</v>
      </c>
      <c r="AK1588" s="36">
        <f t="shared" si="1108"/>
        <v>0.15786458333329917</v>
      </c>
      <c r="AL1588" s="35">
        <f t="shared" si="1109"/>
        <v>0.16237499999996485</v>
      </c>
      <c r="AM1588" s="35">
        <f t="shared" si="1110"/>
        <v>0.16688541666663054</v>
      </c>
      <c r="AN1588" s="35">
        <f t="shared" si="1111"/>
        <v>0.17139583333329622</v>
      </c>
      <c r="AO1588" s="35">
        <f t="shared" si="1112"/>
        <v>0.17590624999996193</v>
      </c>
      <c r="AP1588" s="36">
        <f t="shared" si="1113"/>
        <v>0.18041666666662762</v>
      </c>
      <c r="AQ1588" s="35">
        <f t="shared" si="1114"/>
        <v>0.1849270833332933</v>
      </c>
      <c r="AR1588" s="35">
        <f t="shared" si="1115"/>
        <v>0.18943749999995899</v>
      </c>
      <c r="AS1588" s="38">
        <f t="shared" si="1116"/>
        <v>0.1903170312499588</v>
      </c>
      <c r="AU1588" s="33">
        <v>4.5104166666656903E-3</v>
      </c>
    </row>
    <row r="1589" spans="1:47">
      <c r="A1589" s="33">
        <v>4.5115740740730896E-3</v>
      </c>
      <c r="B1589" s="34">
        <v>4.5115740740730896E-3</v>
      </c>
      <c r="C1589" s="35">
        <f t="shared" si="1117"/>
        <v>9.0231481481461793E-3</v>
      </c>
      <c r="D1589" s="35">
        <f t="shared" si="1075"/>
        <v>1.353472222221927E-2</v>
      </c>
      <c r="E1589" s="35">
        <f t="shared" si="1076"/>
        <v>1.8046296296292359E-2</v>
      </c>
      <c r="F1589" s="36">
        <f t="shared" si="1077"/>
        <v>2.2557870370365447E-2</v>
      </c>
      <c r="G1589" s="35">
        <f t="shared" si="1078"/>
        <v>2.706944444443854E-2</v>
      </c>
      <c r="H1589" s="35">
        <f t="shared" si="1079"/>
        <v>3.1581018518511625E-2</v>
      </c>
      <c r="I1589" s="35">
        <f t="shared" si="1080"/>
        <v>3.6092592592584717E-2</v>
      </c>
      <c r="J1589" s="35">
        <f t="shared" si="1081"/>
        <v>4.0604166666657809E-2</v>
      </c>
      <c r="K1589" s="36">
        <f t="shared" si="1082"/>
        <v>4.5115740740730895E-2</v>
      </c>
      <c r="L1589" s="35">
        <f t="shared" si="1083"/>
        <v>4.9627314814803987E-2</v>
      </c>
      <c r="M1589" s="35">
        <f t="shared" si="1084"/>
        <v>5.4138888888877079E-2</v>
      </c>
      <c r="N1589" s="35">
        <f t="shared" si="1085"/>
        <v>5.8650462962950164E-2</v>
      </c>
      <c r="O1589" s="35">
        <f t="shared" si="1086"/>
        <v>6.316203703702325E-2</v>
      </c>
      <c r="P1589" s="36">
        <f t="shared" si="1087"/>
        <v>6.7673611111096349E-2</v>
      </c>
      <c r="Q1589" s="35">
        <f t="shared" si="1088"/>
        <v>7.2185185185169434E-2</v>
      </c>
      <c r="R1589" s="35">
        <f t="shared" si="1089"/>
        <v>7.669675925924252E-2</v>
      </c>
      <c r="S1589" s="35">
        <f t="shared" si="1090"/>
        <v>8.1208333333315619E-2</v>
      </c>
      <c r="T1589" s="35">
        <f t="shared" si="1091"/>
        <v>8.5719907407388704E-2</v>
      </c>
      <c r="U1589" s="36">
        <f t="shared" si="1092"/>
        <v>9.0231481481461789E-2</v>
      </c>
      <c r="V1589" s="35">
        <f t="shared" si="1093"/>
        <v>9.4743055555534889E-2</v>
      </c>
      <c r="W1589" s="37">
        <f t="shared" si="1094"/>
        <v>9.5171655092571819E-2</v>
      </c>
      <c r="X1589" s="35">
        <f t="shared" si="1095"/>
        <v>9.9254629629607974E-2</v>
      </c>
      <c r="Y1589" s="35">
        <f t="shared" si="1096"/>
        <v>0.10376620370368106</v>
      </c>
      <c r="Z1589" s="35">
        <f t="shared" si="1097"/>
        <v>0.10827777777775416</v>
      </c>
      <c r="AA1589" s="36">
        <f t="shared" si="1098"/>
        <v>0.11278935185182724</v>
      </c>
      <c r="AB1589" s="35">
        <f t="shared" si="1099"/>
        <v>0.11730092592590033</v>
      </c>
      <c r="AC1589" s="35">
        <f t="shared" si="1100"/>
        <v>0.12181249999997341</v>
      </c>
      <c r="AD1589" s="35">
        <f t="shared" si="1101"/>
        <v>0.1263240740740465</v>
      </c>
      <c r="AE1589" s="35">
        <f t="shared" si="1102"/>
        <v>0.1308356481481196</v>
      </c>
      <c r="AF1589" s="36">
        <f t="shared" si="1103"/>
        <v>0.1353472222221927</v>
      </c>
      <c r="AG1589" s="35">
        <f t="shared" si="1104"/>
        <v>0.13985879629626577</v>
      </c>
      <c r="AH1589" s="35">
        <f t="shared" si="1105"/>
        <v>0.14437037037033887</v>
      </c>
      <c r="AI1589" s="35">
        <f t="shared" si="1106"/>
        <v>0.14888194444441197</v>
      </c>
      <c r="AJ1589" s="35">
        <f t="shared" si="1107"/>
        <v>0.15339351851848504</v>
      </c>
      <c r="AK1589" s="36">
        <f t="shared" si="1108"/>
        <v>0.15790509259255814</v>
      </c>
      <c r="AL1589" s="35">
        <f t="shared" si="1109"/>
        <v>0.16241666666663124</v>
      </c>
      <c r="AM1589" s="35">
        <f t="shared" si="1110"/>
        <v>0.16692824074070431</v>
      </c>
      <c r="AN1589" s="35">
        <f t="shared" si="1111"/>
        <v>0.17143981481477741</v>
      </c>
      <c r="AO1589" s="35">
        <f t="shared" si="1112"/>
        <v>0.17595138888885051</v>
      </c>
      <c r="AP1589" s="36">
        <f t="shared" si="1113"/>
        <v>0.18046296296292358</v>
      </c>
      <c r="AQ1589" s="35">
        <f t="shared" si="1114"/>
        <v>0.18497453703699668</v>
      </c>
      <c r="AR1589" s="35">
        <f t="shared" si="1115"/>
        <v>0.18948611111106978</v>
      </c>
      <c r="AS1589" s="38">
        <f t="shared" si="1116"/>
        <v>0.19036586805551403</v>
      </c>
      <c r="AU1589" s="33">
        <v>4.5115740740730896E-3</v>
      </c>
    </row>
    <row r="1590" spans="1:47">
      <c r="A1590" s="33">
        <v>4.5127314814805003E-3</v>
      </c>
      <c r="B1590" s="34">
        <v>4.5127314814805003E-3</v>
      </c>
      <c r="C1590" s="35">
        <f t="shared" si="1117"/>
        <v>9.0254629629610006E-3</v>
      </c>
      <c r="D1590" s="35">
        <f t="shared" si="1075"/>
        <v>1.3538194444441501E-2</v>
      </c>
      <c r="E1590" s="35">
        <f t="shared" si="1076"/>
        <v>1.8050925925922001E-2</v>
      </c>
      <c r="F1590" s="36">
        <f t="shared" si="1077"/>
        <v>2.2563657407402501E-2</v>
      </c>
      <c r="G1590" s="35">
        <f t="shared" si="1078"/>
        <v>2.7076388888883002E-2</v>
      </c>
      <c r="H1590" s="35">
        <f t="shared" si="1079"/>
        <v>3.1589120370363502E-2</v>
      </c>
      <c r="I1590" s="35">
        <f t="shared" si="1080"/>
        <v>3.6101851851844002E-2</v>
      </c>
      <c r="J1590" s="35">
        <f t="shared" si="1081"/>
        <v>4.0614583333324503E-2</v>
      </c>
      <c r="K1590" s="36">
        <f t="shared" si="1082"/>
        <v>4.5127314814805003E-2</v>
      </c>
      <c r="L1590" s="35">
        <f t="shared" si="1083"/>
        <v>4.9640046296285503E-2</v>
      </c>
      <c r="M1590" s="35">
        <f t="shared" si="1084"/>
        <v>5.4152777777766004E-2</v>
      </c>
      <c r="N1590" s="35">
        <f t="shared" si="1085"/>
        <v>5.8665509259246504E-2</v>
      </c>
      <c r="O1590" s="35">
        <f t="shared" si="1086"/>
        <v>6.3178240740727004E-2</v>
      </c>
      <c r="P1590" s="36">
        <f t="shared" si="1087"/>
        <v>6.7690972222207504E-2</v>
      </c>
      <c r="Q1590" s="35">
        <f t="shared" si="1088"/>
        <v>7.2203703703688005E-2</v>
      </c>
      <c r="R1590" s="35">
        <f t="shared" si="1089"/>
        <v>7.6716435185168505E-2</v>
      </c>
      <c r="S1590" s="35">
        <f t="shared" si="1090"/>
        <v>8.1229166666649005E-2</v>
      </c>
      <c r="T1590" s="35">
        <f t="shared" si="1091"/>
        <v>8.5741898148129506E-2</v>
      </c>
      <c r="U1590" s="36">
        <f t="shared" si="1092"/>
        <v>9.0254629629610006E-2</v>
      </c>
      <c r="V1590" s="35">
        <f t="shared" si="1093"/>
        <v>9.4767361111090506E-2</v>
      </c>
      <c r="W1590" s="37">
        <f t="shared" si="1094"/>
        <v>9.5196070601831148E-2</v>
      </c>
      <c r="X1590" s="35">
        <f t="shared" si="1095"/>
        <v>9.9280092592571006E-2</v>
      </c>
      <c r="Y1590" s="35">
        <f t="shared" si="1096"/>
        <v>0.10379282407405151</v>
      </c>
      <c r="Z1590" s="35">
        <f t="shared" si="1097"/>
        <v>0.10830555555553201</v>
      </c>
      <c r="AA1590" s="36">
        <f t="shared" si="1098"/>
        <v>0.11281828703701251</v>
      </c>
      <c r="AB1590" s="35">
        <f t="shared" si="1099"/>
        <v>0.11733101851849301</v>
      </c>
      <c r="AC1590" s="35">
        <f t="shared" si="1100"/>
        <v>0.12184374999997351</v>
      </c>
      <c r="AD1590" s="35">
        <f t="shared" si="1101"/>
        <v>0.12635648148145401</v>
      </c>
      <c r="AE1590" s="35">
        <f t="shared" si="1102"/>
        <v>0.13086921296293452</v>
      </c>
      <c r="AF1590" s="36">
        <f t="shared" si="1103"/>
        <v>0.13538194444441501</v>
      </c>
      <c r="AG1590" s="35">
        <f t="shared" si="1104"/>
        <v>0.1398946759258955</v>
      </c>
      <c r="AH1590" s="35">
        <f t="shared" si="1105"/>
        <v>0.14440740740737601</v>
      </c>
      <c r="AI1590" s="35">
        <f t="shared" si="1106"/>
        <v>0.14892013888885652</v>
      </c>
      <c r="AJ1590" s="35">
        <f t="shared" si="1107"/>
        <v>0.15343287037033701</v>
      </c>
      <c r="AK1590" s="36">
        <f t="shared" si="1108"/>
        <v>0.1579456018518175</v>
      </c>
      <c r="AL1590" s="35">
        <f t="shared" si="1109"/>
        <v>0.16245833333329801</v>
      </c>
      <c r="AM1590" s="35">
        <f t="shared" si="1110"/>
        <v>0.16697106481477852</v>
      </c>
      <c r="AN1590" s="35">
        <f t="shared" si="1111"/>
        <v>0.17148379629625901</v>
      </c>
      <c r="AO1590" s="35">
        <f t="shared" si="1112"/>
        <v>0.1759965277777395</v>
      </c>
      <c r="AP1590" s="36">
        <f t="shared" si="1113"/>
        <v>0.18050925925922001</v>
      </c>
      <c r="AQ1590" s="35">
        <f t="shared" si="1114"/>
        <v>0.18502199074070053</v>
      </c>
      <c r="AR1590" s="35">
        <f t="shared" si="1115"/>
        <v>0.18953472222218101</v>
      </c>
      <c r="AS1590" s="38">
        <f t="shared" si="1116"/>
        <v>0.19041470486106971</v>
      </c>
      <c r="AU1590" s="33">
        <v>4.5127314814805003E-3</v>
      </c>
    </row>
    <row r="1591" spans="1:47">
      <c r="A1591" s="33">
        <v>4.5138888888878997E-3</v>
      </c>
      <c r="B1591" s="34">
        <v>4.5138888888878997E-3</v>
      </c>
      <c r="C1591" s="35">
        <f t="shared" si="1117"/>
        <v>9.0277777777757993E-3</v>
      </c>
      <c r="D1591" s="35">
        <f t="shared" si="1075"/>
        <v>1.3541666666663699E-2</v>
      </c>
      <c r="E1591" s="35">
        <f t="shared" si="1076"/>
        <v>1.8055555555551599E-2</v>
      </c>
      <c r="F1591" s="36">
        <f t="shared" si="1077"/>
        <v>2.25694444444395E-2</v>
      </c>
      <c r="G1591" s="35">
        <f t="shared" si="1078"/>
        <v>2.7083333333327398E-2</v>
      </c>
      <c r="H1591" s="35">
        <f t="shared" si="1079"/>
        <v>3.1597222222215296E-2</v>
      </c>
      <c r="I1591" s="35">
        <f t="shared" si="1080"/>
        <v>3.6111111111103197E-2</v>
      </c>
      <c r="J1591" s="35">
        <f t="shared" si="1081"/>
        <v>4.0624999999991099E-2</v>
      </c>
      <c r="K1591" s="36">
        <f t="shared" si="1082"/>
        <v>4.5138888888879E-2</v>
      </c>
      <c r="L1591" s="35">
        <f t="shared" si="1083"/>
        <v>4.9652777777766895E-2</v>
      </c>
      <c r="M1591" s="35">
        <f t="shared" si="1084"/>
        <v>5.4166666666654796E-2</v>
      </c>
      <c r="N1591" s="35">
        <f t="shared" si="1085"/>
        <v>5.8680555555542697E-2</v>
      </c>
      <c r="O1591" s="35">
        <f t="shared" si="1086"/>
        <v>6.3194444444430592E-2</v>
      </c>
      <c r="P1591" s="36">
        <f t="shared" si="1087"/>
        <v>6.7708333333318493E-2</v>
      </c>
      <c r="Q1591" s="35">
        <f t="shared" si="1088"/>
        <v>7.2222222222206395E-2</v>
      </c>
      <c r="R1591" s="35">
        <f t="shared" si="1089"/>
        <v>7.6736111111094296E-2</v>
      </c>
      <c r="S1591" s="35">
        <f t="shared" si="1090"/>
        <v>8.1249999999982198E-2</v>
      </c>
      <c r="T1591" s="35">
        <f t="shared" si="1091"/>
        <v>8.5763888888870099E-2</v>
      </c>
      <c r="U1591" s="36">
        <f t="shared" si="1092"/>
        <v>9.0277777777758E-2</v>
      </c>
      <c r="V1591" s="35">
        <f t="shared" si="1093"/>
        <v>9.4791666666645888E-2</v>
      </c>
      <c r="W1591" s="37">
        <f t="shared" si="1094"/>
        <v>9.5220486111090241E-2</v>
      </c>
      <c r="X1591" s="35">
        <f t="shared" si="1095"/>
        <v>9.9305555555533789E-2</v>
      </c>
      <c r="Y1591" s="35">
        <f t="shared" si="1096"/>
        <v>0.10381944444442169</v>
      </c>
      <c r="Z1591" s="35">
        <f t="shared" si="1097"/>
        <v>0.10833333333330959</v>
      </c>
      <c r="AA1591" s="36">
        <f t="shared" si="1098"/>
        <v>0.11284722222219749</v>
      </c>
      <c r="AB1591" s="35">
        <f t="shared" si="1099"/>
        <v>0.11736111111108539</v>
      </c>
      <c r="AC1591" s="35">
        <f t="shared" si="1100"/>
        <v>0.1218749999999733</v>
      </c>
      <c r="AD1591" s="35">
        <f t="shared" si="1101"/>
        <v>0.12638888888886118</v>
      </c>
      <c r="AE1591" s="35">
        <f t="shared" si="1102"/>
        <v>0.13090277777774909</v>
      </c>
      <c r="AF1591" s="36">
        <f t="shared" si="1103"/>
        <v>0.13541666666663699</v>
      </c>
      <c r="AG1591" s="35">
        <f t="shared" si="1104"/>
        <v>0.13993055555552489</v>
      </c>
      <c r="AH1591" s="35">
        <f t="shared" si="1105"/>
        <v>0.14444444444441279</v>
      </c>
      <c r="AI1591" s="35">
        <f t="shared" si="1106"/>
        <v>0.14895833333330069</v>
      </c>
      <c r="AJ1591" s="35">
        <f t="shared" si="1107"/>
        <v>0.15347222222218859</v>
      </c>
      <c r="AK1591" s="36">
        <f t="shared" si="1108"/>
        <v>0.15798611111107649</v>
      </c>
      <c r="AL1591" s="35">
        <f t="shared" si="1109"/>
        <v>0.1624999999999644</v>
      </c>
      <c r="AM1591" s="35">
        <f t="shared" si="1110"/>
        <v>0.1670138888888523</v>
      </c>
      <c r="AN1591" s="35">
        <f t="shared" si="1111"/>
        <v>0.1715277777777402</v>
      </c>
      <c r="AO1591" s="35">
        <f t="shared" si="1112"/>
        <v>0.1760416666666281</v>
      </c>
      <c r="AP1591" s="36">
        <f t="shared" si="1113"/>
        <v>0.180555555555516</v>
      </c>
      <c r="AQ1591" s="35">
        <f t="shared" si="1114"/>
        <v>0.18506944444440387</v>
      </c>
      <c r="AR1591" s="35">
        <f t="shared" si="1115"/>
        <v>0.18958333333329178</v>
      </c>
      <c r="AS1591" s="38">
        <f t="shared" si="1116"/>
        <v>0.19046354166662494</v>
      </c>
      <c r="AU1591" s="33">
        <v>4.5138888888878997E-3</v>
      </c>
    </row>
    <row r="1592" spans="1:47">
      <c r="A1592" s="33">
        <v>4.5150462962953103E-3</v>
      </c>
      <c r="B1592" s="34">
        <v>4.5150462962953103E-3</v>
      </c>
      <c r="C1592" s="35">
        <f t="shared" si="1117"/>
        <v>9.0300925925906207E-3</v>
      </c>
      <c r="D1592" s="35">
        <f t="shared" si="1075"/>
        <v>1.3545138888885932E-2</v>
      </c>
      <c r="E1592" s="35">
        <f t="shared" si="1076"/>
        <v>1.8060185185181241E-2</v>
      </c>
      <c r="F1592" s="36">
        <f t="shared" si="1077"/>
        <v>2.2575231481476551E-2</v>
      </c>
      <c r="G1592" s="35">
        <f t="shared" si="1078"/>
        <v>2.7090277777771864E-2</v>
      </c>
      <c r="H1592" s="35">
        <f t="shared" si="1079"/>
        <v>3.1605324074067173E-2</v>
      </c>
      <c r="I1592" s="35">
        <f t="shared" si="1080"/>
        <v>3.6120370370362483E-2</v>
      </c>
      <c r="J1592" s="35">
        <f t="shared" si="1081"/>
        <v>4.0635416666657792E-2</v>
      </c>
      <c r="K1592" s="36">
        <f t="shared" si="1082"/>
        <v>4.5150462962953102E-2</v>
      </c>
      <c r="L1592" s="35">
        <f t="shared" si="1083"/>
        <v>4.9665509259248411E-2</v>
      </c>
      <c r="M1592" s="35">
        <f t="shared" si="1084"/>
        <v>5.4180555555543727E-2</v>
      </c>
      <c r="N1592" s="35">
        <f t="shared" si="1085"/>
        <v>5.8695601851839037E-2</v>
      </c>
      <c r="O1592" s="35">
        <f t="shared" si="1086"/>
        <v>6.3210648148134346E-2</v>
      </c>
      <c r="P1592" s="36">
        <f t="shared" si="1087"/>
        <v>6.7725694444429649E-2</v>
      </c>
      <c r="Q1592" s="35">
        <f t="shared" si="1088"/>
        <v>7.2240740740724965E-2</v>
      </c>
      <c r="R1592" s="35">
        <f t="shared" si="1089"/>
        <v>7.6755787037020282E-2</v>
      </c>
      <c r="S1592" s="35">
        <f t="shared" si="1090"/>
        <v>8.1270833333315584E-2</v>
      </c>
      <c r="T1592" s="35">
        <f t="shared" si="1091"/>
        <v>8.5785879629610901E-2</v>
      </c>
      <c r="U1592" s="36">
        <f t="shared" si="1092"/>
        <v>9.0300925925906203E-2</v>
      </c>
      <c r="V1592" s="35">
        <f t="shared" si="1093"/>
        <v>9.4815972222201519E-2</v>
      </c>
      <c r="W1592" s="37">
        <f t="shared" si="1094"/>
        <v>9.524490162034957E-2</v>
      </c>
      <c r="X1592" s="35">
        <f t="shared" si="1095"/>
        <v>9.9331018518496822E-2</v>
      </c>
      <c r="Y1592" s="35">
        <f t="shared" si="1096"/>
        <v>0.10384606481479214</v>
      </c>
      <c r="Z1592" s="35">
        <f t="shared" si="1097"/>
        <v>0.10836111111108745</v>
      </c>
      <c r="AA1592" s="36">
        <f t="shared" si="1098"/>
        <v>0.11287615740738276</v>
      </c>
      <c r="AB1592" s="35">
        <f t="shared" si="1099"/>
        <v>0.11739120370367807</v>
      </c>
      <c r="AC1592" s="35">
        <f t="shared" si="1100"/>
        <v>0.12190624999997338</v>
      </c>
      <c r="AD1592" s="35">
        <f t="shared" si="1101"/>
        <v>0.12642129629626869</v>
      </c>
      <c r="AE1592" s="35">
        <f t="shared" si="1102"/>
        <v>0.13093634259256401</v>
      </c>
      <c r="AF1592" s="36">
        <f t="shared" si="1103"/>
        <v>0.1354513888888593</v>
      </c>
      <c r="AG1592" s="35">
        <f t="shared" si="1104"/>
        <v>0.13996643518515461</v>
      </c>
      <c r="AH1592" s="35">
        <f t="shared" si="1105"/>
        <v>0.14448148148144993</v>
      </c>
      <c r="AI1592" s="35">
        <f t="shared" si="1106"/>
        <v>0.14899652777774525</v>
      </c>
      <c r="AJ1592" s="35">
        <f t="shared" si="1107"/>
        <v>0.15351157407404056</v>
      </c>
      <c r="AK1592" s="36">
        <f t="shared" si="1108"/>
        <v>0.15802662037033585</v>
      </c>
      <c r="AL1592" s="35">
        <f t="shared" si="1109"/>
        <v>0.16254166666663117</v>
      </c>
      <c r="AM1592" s="35">
        <f t="shared" si="1110"/>
        <v>0.16705671296292648</v>
      </c>
      <c r="AN1592" s="35">
        <f t="shared" si="1111"/>
        <v>0.1715717592592218</v>
      </c>
      <c r="AO1592" s="35">
        <f t="shared" si="1112"/>
        <v>0.17608680555551709</v>
      </c>
      <c r="AP1592" s="36">
        <f t="shared" si="1113"/>
        <v>0.18060185185181241</v>
      </c>
      <c r="AQ1592" s="35">
        <f t="shared" si="1114"/>
        <v>0.18511689814810772</v>
      </c>
      <c r="AR1592" s="35">
        <f t="shared" si="1115"/>
        <v>0.18963194444440304</v>
      </c>
      <c r="AS1592" s="38">
        <f t="shared" si="1116"/>
        <v>0.19051237847218061</v>
      </c>
      <c r="AU1592" s="33">
        <v>4.5150462962953103E-3</v>
      </c>
    </row>
    <row r="1593" spans="1:47">
      <c r="A1593" s="33">
        <v>4.5162037037027097E-3</v>
      </c>
      <c r="B1593" s="34">
        <v>4.5162037037027097E-3</v>
      </c>
      <c r="C1593" s="35">
        <f t="shared" si="1117"/>
        <v>9.0324074074054194E-3</v>
      </c>
      <c r="D1593" s="35">
        <f t="shared" si="1075"/>
        <v>1.3548611111108128E-2</v>
      </c>
      <c r="E1593" s="35">
        <f t="shared" si="1076"/>
        <v>1.8064814814810839E-2</v>
      </c>
      <c r="F1593" s="36">
        <f t="shared" si="1077"/>
        <v>2.2581018518513549E-2</v>
      </c>
      <c r="G1593" s="35">
        <f t="shared" si="1078"/>
        <v>2.7097222222216256E-2</v>
      </c>
      <c r="H1593" s="35">
        <f t="shared" si="1079"/>
        <v>3.1613425925918967E-2</v>
      </c>
      <c r="I1593" s="35">
        <f t="shared" si="1080"/>
        <v>3.6129629629621678E-2</v>
      </c>
      <c r="J1593" s="35">
        <f t="shared" si="1081"/>
        <v>4.0645833333324388E-2</v>
      </c>
      <c r="K1593" s="36">
        <f t="shared" si="1082"/>
        <v>4.5162037037027099E-2</v>
      </c>
      <c r="L1593" s="35">
        <f t="shared" si="1083"/>
        <v>4.9678240740729809E-2</v>
      </c>
      <c r="M1593" s="35">
        <f t="shared" si="1084"/>
        <v>5.4194444444432513E-2</v>
      </c>
      <c r="N1593" s="35">
        <f t="shared" si="1085"/>
        <v>5.8710648148135224E-2</v>
      </c>
      <c r="O1593" s="35">
        <f t="shared" si="1086"/>
        <v>6.3226851851837934E-2</v>
      </c>
      <c r="P1593" s="36">
        <f t="shared" si="1087"/>
        <v>6.7743055555540652E-2</v>
      </c>
      <c r="Q1593" s="35">
        <f t="shared" si="1088"/>
        <v>7.2259259259243355E-2</v>
      </c>
      <c r="R1593" s="35">
        <f t="shared" si="1089"/>
        <v>7.6775462962946059E-2</v>
      </c>
      <c r="S1593" s="35">
        <f t="shared" si="1090"/>
        <v>8.1291666666648776E-2</v>
      </c>
      <c r="T1593" s="35">
        <f t="shared" si="1091"/>
        <v>8.580787037035148E-2</v>
      </c>
      <c r="U1593" s="36">
        <f t="shared" si="1092"/>
        <v>9.0324074074054198E-2</v>
      </c>
      <c r="V1593" s="35">
        <f t="shared" si="1093"/>
        <v>9.4840277777756901E-2</v>
      </c>
      <c r="W1593" s="37">
        <f t="shared" si="1094"/>
        <v>9.5269317129608649E-2</v>
      </c>
      <c r="X1593" s="35">
        <f t="shared" si="1095"/>
        <v>9.9356481481459619E-2</v>
      </c>
      <c r="Y1593" s="35">
        <f t="shared" si="1096"/>
        <v>0.10387268518516232</v>
      </c>
      <c r="Z1593" s="35">
        <f t="shared" si="1097"/>
        <v>0.10838888888886503</v>
      </c>
      <c r="AA1593" s="36">
        <f t="shared" si="1098"/>
        <v>0.11290509259256774</v>
      </c>
      <c r="AB1593" s="35">
        <f t="shared" si="1099"/>
        <v>0.11742129629627045</v>
      </c>
      <c r="AC1593" s="35">
        <f t="shared" si="1100"/>
        <v>0.12193749999997316</v>
      </c>
      <c r="AD1593" s="35">
        <f t="shared" si="1101"/>
        <v>0.12645370370367587</v>
      </c>
      <c r="AE1593" s="35">
        <f t="shared" si="1102"/>
        <v>0.13096990740737857</v>
      </c>
      <c r="AF1593" s="36">
        <f t="shared" si="1103"/>
        <v>0.1354861111110813</v>
      </c>
      <c r="AG1593" s="35">
        <f t="shared" si="1104"/>
        <v>0.14000231481478401</v>
      </c>
      <c r="AH1593" s="35">
        <f t="shared" si="1105"/>
        <v>0.14451851851848671</v>
      </c>
      <c r="AI1593" s="35">
        <f t="shared" si="1106"/>
        <v>0.14903472222218941</v>
      </c>
      <c r="AJ1593" s="35">
        <f t="shared" si="1107"/>
        <v>0.15355092592589212</v>
      </c>
      <c r="AK1593" s="36">
        <f t="shared" si="1108"/>
        <v>0.15806712962959485</v>
      </c>
      <c r="AL1593" s="35">
        <f t="shared" si="1109"/>
        <v>0.16258333333329755</v>
      </c>
      <c r="AM1593" s="35">
        <f t="shared" si="1110"/>
        <v>0.16709953703700026</v>
      </c>
      <c r="AN1593" s="35">
        <f t="shared" si="1111"/>
        <v>0.17161574074070296</v>
      </c>
      <c r="AO1593" s="35">
        <f t="shared" si="1112"/>
        <v>0.17613194444440569</v>
      </c>
      <c r="AP1593" s="36">
        <f t="shared" si="1113"/>
        <v>0.1806481481481084</v>
      </c>
      <c r="AQ1593" s="35">
        <f t="shared" si="1114"/>
        <v>0.1851643518518111</v>
      </c>
      <c r="AR1593" s="35">
        <f t="shared" si="1115"/>
        <v>0.1896805555555138</v>
      </c>
      <c r="AS1593" s="38">
        <f t="shared" si="1116"/>
        <v>0.19056121527773584</v>
      </c>
      <c r="AU1593" s="33">
        <v>4.5162037037027097E-3</v>
      </c>
    </row>
    <row r="1594" spans="1:47">
      <c r="A1594" s="33">
        <v>4.5173611111101299E-3</v>
      </c>
      <c r="B1594" s="34">
        <v>4.5173611111101299E-3</v>
      </c>
      <c r="C1594" s="35">
        <f t="shared" si="1117"/>
        <v>9.0347222222202598E-3</v>
      </c>
      <c r="D1594" s="35">
        <f t="shared" si="1075"/>
        <v>1.3552083333330391E-2</v>
      </c>
      <c r="E1594" s="35">
        <f t="shared" si="1076"/>
        <v>1.806944444444052E-2</v>
      </c>
      <c r="F1594" s="36">
        <f t="shared" si="1077"/>
        <v>2.2586805555550649E-2</v>
      </c>
      <c r="G1594" s="35">
        <f t="shared" si="1078"/>
        <v>2.7104166666660781E-2</v>
      </c>
      <c r="H1594" s="35">
        <f t="shared" si="1079"/>
        <v>3.1621527777770907E-2</v>
      </c>
      <c r="I1594" s="35">
        <f t="shared" si="1080"/>
        <v>3.6138888888881039E-2</v>
      </c>
      <c r="J1594" s="35">
        <f t="shared" si="1081"/>
        <v>4.0656249999991172E-2</v>
      </c>
      <c r="K1594" s="36">
        <f t="shared" si="1082"/>
        <v>4.5173611111101297E-2</v>
      </c>
      <c r="L1594" s="35">
        <f t="shared" si="1083"/>
        <v>4.969097222221143E-2</v>
      </c>
      <c r="M1594" s="35">
        <f t="shared" si="1084"/>
        <v>5.4208333333321562E-2</v>
      </c>
      <c r="N1594" s="35">
        <f t="shared" si="1085"/>
        <v>5.8725694444431688E-2</v>
      </c>
      <c r="O1594" s="35">
        <f t="shared" si="1086"/>
        <v>6.3243055555541813E-2</v>
      </c>
      <c r="P1594" s="36">
        <f t="shared" si="1087"/>
        <v>6.7760416666651946E-2</v>
      </c>
      <c r="Q1594" s="35">
        <f t="shared" si="1088"/>
        <v>7.2277777777762078E-2</v>
      </c>
      <c r="R1594" s="35">
        <f t="shared" si="1089"/>
        <v>7.6795138888872211E-2</v>
      </c>
      <c r="S1594" s="35">
        <f t="shared" si="1090"/>
        <v>8.1312499999982343E-2</v>
      </c>
      <c r="T1594" s="35">
        <f t="shared" si="1091"/>
        <v>8.5829861111092462E-2</v>
      </c>
      <c r="U1594" s="36">
        <f t="shared" si="1092"/>
        <v>9.0347222222202594E-2</v>
      </c>
      <c r="V1594" s="35">
        <f t="shared" si="1093"/>
        <v>9.4864583333312727E-2</v>
      </c>
      <c r="W1594" s="37">
        <f t="shared" si="1094"/>
        <v>9.5293732638868187E-2</v>
      </c>
      <c r="X1594" s="35">
        <f t="shared" si="1095"/>
        <v>9.9381944444422859E-2</v>
      </c>
      <c r="Y1594" s="35">
        <f t="shared" si="1096"/>
        <v>0.10389930555553299</v>
      </c>
      <c r="Z1594" s="35">
        <f t="shared" si="1097"/>
        <v>0.10841666666664312</v>
      </c>
      <c r="AA1594" s="36">
        <f t="shared" si="1098"/>
        <v>0.11293402777775324</v>
      </c>
      <c r="AB1594" s="35">
        <f t="shared" si="1099"/>
        <v>0.11745138888886338</v>
      </c>
      <c r="AC1594" s="35">
        <f t="shared" si="1100"/>
        <v>0.12196874999997351</v>
      </c>
      <c r="AD1594" s="35">
        <f t="shared" si="1101"/>
        <v>0.12648611111108363</v>
      </c>
      <c r="AE1594" s="35">
        <f t="shared" si="1102"/>
        <v>0.13100347222219377</v>
      </c>
      <c r="AF1594" s="36">
        <f t="shared" si="1103"/>
        <v>0.13552083333330389</v>
      </c>
      <c r="AG1594" s="35">
        <f t="shared" si="1104"/>
        <v>0.14003819444441404</v>
      </c>
      <c r="AH1594" s="35">
        <f t="shared" si="1105"/>
        <v>0.14455555555552416</v>
      </c>
      <c r="AI1594" s="35">
        <f t="shared" si="1106"/>
        <v>0.14907291666663428</v>
      </c>
      <c r="AJ1594" s="35">
        <f t="shared" si="1107"/>
        <v>0.15359027777774442</v>
      </c>
      <c r="AK1594" s="36">
        <f t="shared" si="1108"/>
        <v>0.15810763888885454</v>
      </c>
      <c r="AL1594" s="35">
        <f t="shared" si="1109"/>
        <v>0.16262499999996469</v>
      </c>
      <c r="AM1594" s="35">
        <f t="shared" si="1110"/>
        <v>0.16714236111107481</v>
      </c>
      <c r="AN1594" s="35">
        <f t="shared" si="1111"/>
        <v>0.17165972222218492</v>
      </c>
      <c r="AO1594" s="35">
        <f t="shared" si="1112"/>
        <v>0.17617708333329507</v>
      </c>
      <c r="AP1594" s="36">
        <f t="shared" si="1113"/>
        <v>0.18069444444440519</v>
      </c>
      <c r="AQ1594" s="35">
        <f t="shared" si="1114"/>
        <v>0.18521180555551534</v>
      </c>
      <c r="AR1594" s="35">
        <f t="shared" si="1115"/>
        <v>0.18972916666662545</v>
      </c>
      <c r="AS1594" s="38">
        <f t="shared" si="1116"/>
        <v>0.19061005208329193</v>
      </c>
      <c r="AU1594" s="33">
        <v>4.5173611111101299E-3</v>
      </c>
    </row>
    <row r="1595" spans="1:47">
      <c r="A1595" s="33">
        <v>4.5185185185175397E-3</v>
      </c>
      <c r="B1595" s="34">
        <v>4.5185185185175397E-3</v>
      </c>
      <c r="C1595" s="35">
        <f t="shared" si="1117"/>
        <v>9.0370370370350794E-3</v>
      </c>
      <c r="D1595" s="35">
        <f t="shared" si="1075"/>
        <v>1.3555555555552618E-2</v>
      </c>
      <c r="E1595" s="35">
        <f t="shared" si="1076"/>
        <v>1.8074074074070159E-2</v>
      </c>
      <c r="F1595" s="36">
        <f t="shared" si="1077"/>
        <v>2.2592592592587699E-2</v>
      </c>
      <c r="G1595" s="35">
        <f t="shared" si="1078"/>
        <v>2.7111111111105236E-2</v>
      </c>
      <c r="H1595" s="35">
        <f t="shared" si="1079"/>
        <v>3.1629629629622777E-2</v>
      </c>
      <c r="I1595" s="35">
        <f t="shared" si="1080"/>
        <v>3.6148148148140317E-2</v>
      </c>
      <c r="J1595" s="35">
        <f t="shared" si="1081"/>
        <v>4.0666666666657858E-2</v>
      </c>
      <c r="K1595" s="36">
        <f t="shared" si="1082"/>
        <v>4.5185185185175399E-2</v>
      </c>
      <c r="L1595" s="35">
        <f t="shared" si="1083"/>
        <v>4.9703703703692939E-2</v>
      </c>
      <c r="M1595" s="35">
        <f t="shared" si="1084"/>
        <v>5.4222222222210473E-2</v>
      </c>
      <c r="N1595" s="35">
        <f t="shared" si="1085"/>
        <v>5.8740740740728013E-2</v>
      </c>
      <c r="O1595" s="35">
        <f t="shared" si="1086"/>
        <v>6.3259259259245554E-2</v>
      </c>
      <c r="P1595" s="36">
        <f t="shared" si="1087"/>
        <v>6.7777777777763101E-2</v>
      </c>
      <c r="Q1595" s="35">
        <f t="shared" si="1088"/>
        <v>7.2296296296280635E-2</v>
      </c>
      <c r="R1595" s="35">
        <f t="shared" si="1089"/>
        <v>7.6814814814798169E-2</v>
      </c>
      <c r="S1595" s="35">
        <f t="shared" si="1090"/>
        <v>8.1333333333315716E-2</v>
      </c>
      <c r="T1595" s="35">
        <f t="shared" si="1091"/>
        <v>8.585185185183325E-2</v>
      </c>
      <c r="U1595" s="36">
        <f t="shared" si="1092"/>
        <v>9.0370370370350797E-2</v>
      </c>
      <c r="V1595" s="35">
        <f t="shared" si="1093"/>
        <v>9.4888888888868331E-2</v>
      </c>
      <c r="W1595" s="37">
        <f t="shared" si="1094"/>
        <v>9.5318148148127488E-2</v>
      </c>
      <c r="X1595" s="35">
        <f t="shared" si="1095"/>
        <v>9.9407407407385878E-2</v>
      </c>
      <c r="Y1595" s="35">
        <f t="shared" si="1096"/>
        <v>0.10392592592590341</v>
      </c>
      <c r="Z1595" s="35">
        <f t="shared" si="1097"/>
        <v>0.10844444444442095</v>
      </c>
      <c r="AA1595" s="36">
        <f t="shared" si="1098"/>
        <v>0.11296296296293849</v>
      </c>
      <c r="AB1595" s="35">
        <f t="shared" si="1099"/>
        <v>0.11748148148145603</v>
      </c>
      <c r="AC1595" s="35">
        <f t="shared" si="1100"/>
        <v>0.12199999999997357</v>
      </c>
      <c r="AD1595" s="35">
        <f t="shared" si="1101"/>
        <v>0.12651851851849111</v>
      </c>
      <c r="AE1595" s="35">
        <f t="shared" si="1102"/>
        <v>0.13103703703700864</v>
      </c>
      <c r="AF1595" s="36">
        <f t="shared" si="1103"/>
        <v>0.1355555555555262</v>
      </c>
      <c r="AG1595" s="35">
        <f t="shared" si="1104"/>
        <v>0.14007407407404374</v>
      </c>
      <c r="AH1595" s="35">
        <f t="shared" si="1105"/>
        <v>0.14459259259256127</v>
      </c>
      <c r="AI1595" s="35">
        <f t="shared" si="1106"/>
        <v>0.1491111111110788</v>
      </c>
      <c r="AJ1595" s="35">
        <f t="shared" si="1107"/>
        <v>0.15362962962959634</v>
      </c>
      <c r="AK1595" s="36">
        <f t="shared" si="1108"/>
        <v>0.1581481481481139</v>
      </c>
      <c r="AL1595" s="35">
        <f t="shared" si="1109"/>
        <v>0.16266666666663143</v>
      </c>
      <c r="AM1595" s="35">
        <f t="shared" si="1110"/>
        <v>0.16718518518514897</v>
      </c>
      <c r="AN1595" s="35">
        <f t="shared" si="1111"/>
        <v>0.1717037037036665</v>
      </c>
      <c r="AO1595" s="35">
        <f t="shared" si="1112"/>
        <v>0.17622222222218406</v>
      </c>
      <c r="AP1595" s="36">
        <f t="shared" si="1113"/>
        <v>0.18074074074070159</v>
      </c>
      <c r="AQ1595" s="35">
        <f t="shared" si="1114"/>
        <v>0.18525925925921913</v>
      </c>
      <c r="AR1595" s="35">
        <f t="shared" si="1115"/>
        <v>0.18977777777773666</v>
      </c>
      <c r="AS1595" s="38">
        <f t="shared" si="1116"/>
        <v>0.19065888888884758</v>
      </c>
      <c r="AU1595" s="33">
        <v>4.5185185185175397E-3</v>
      </c>
    </row>
    <row r="1596" spans="1:47">
      <c r="A1596" s="33">
        <v>4.5196759259249304E-3</v>
      </c>
      <c r="B1596" s="34">
        <v>4.5196759259249304E-3</v>
      </c>
      <c r="C1596" s="35">
        <f t="shared" si="1117"/>
        <v>9.0393518518498608E-3</v>
      </c>
      <c r="D1596" s="35">
        <f t="shared" si="1075"/>
        <v>1.355902777777479E-2</v>
      </c>
      <c r="E1596" s="35">
        <f t="shared" si="1076"/>
        <v>1.8078703703699722E-2</v>
      </c>
      <c r="F1596" s="36">
        <f t="shared" si="1077"/>
        <v>2.2598379629624653E-2</v>
      </c>
      <c r="G1596" s="35">
        <f t="shared" si="1078"/>
        <v>2.7118055555549581E-2</v>
      </c>
      <c r="H1596" s="35">
        <f t="shared" si="1079"/>
        <v>3.1637731481474515E-2</v>
      </c>
      <c r="I1596" s="35">
        <f t="shared" si="1080"/>
        <v>3.6157407407399443E-2</v>
      </c>
      <c r="J1596" s="35">
        <f t="shared" si="1081"/>
        <v>4.0677083333324371E-2</v>
      </c>
      <c r="K1596" s="36">
        <f t="shared" si="1082"/>
        <v>4.5196759259249306E-2</v>
      </c>
      <c r="L1596" s="35">
        <f t="shared" si="1083"/>
        <v>4.9716435185174233E-2</v>
      </c>
      <c r="M1596" s="35">
        <f t="shared" si="1084"/>
        <v>5.4236111111099161E-2</v>
      </c>
      <c r="N1596" s="35">
        <f t="shared" si="1085"/>
        <v>5.8755787037024096E-2</v>
      </c>
      <c r="O1596" s="35">
        <f t="shared" si="1086"/>
        <v>6.3275462962949031E-2</v>
      </c>
      <c r="P1596" s="36">
        <f t="shared" si="1087"/>
        <v>6.7795138888873951E-2</v>
      </c>
      <c r="Q1596" s="35">
        <f t="shared" si="1088"/>
        <v>7.2314814814798886E-2</v>
      </c>
      <c r="R1596" s="35">
        <f t="shared" si="1089"/>
        <v>7.6834490740723821E-2</v>
      </c>
      <c r="S1596" s="35">
        <f t="shared" si="1090"/>
        <v>8.1354166666648742E-2</v>
      </c>
      <c r="T1596" s="35">
        <f t="shared" si="1091"/>
        <v>8.5873842592573676E-2</v>
      </c>
      <c r="U1596" s="36">
        <f t="shared" si="1092"/>
        <v>9.0393518518498611E-2</v>
      </c>
      <c r="V1596" s="35">
        <f t="shared" si="1093"/>
        <v>9.4913194444423532E-2</v>
      </c>
      <c r="W1596" s="37">
        <f t="shared" si="1094"/>
        <v>9.53425636573864E-2</v>
      </c>
      <c r="X1596" s="35">
        <f t="shared" si="1095"/>
        <v>9.9432870370348467E-2</v>
      </c>
      <c r="Y1596" s="35">
        <f t="shared" si="1096"/>
        <v>0.1039525462962734</v>
      </c>
      <c r="Z1596" s="35">
        <f t="shared" si="1097"/>
        <v>0.10847222222219832</v>
      </c>
      <c r="AA1596" s="36">
        <f t="shared" si="1098"/>
        <v>0.11299189814812326</v>
      </c>
      <c r="AB1596" s="35">
        <f t="shared" si="1099"/>
        <v>0.11751157407404819</v>
      </c>
      <c r="AC1596" s="35">
        <f t="shared" si="1100"/>
        <v>0.12203124999997313</v>
      </c>
      <c r="AD1596" s="35">
        <f t="shared" si="1101"/>
        <v>0.12655092592589806</v>
      </c>
      <c r="AE1596" s="35">
        <f t="shared" si="1102"/>
        <v>0.13107060185182298</v>
      </c>
      <c r="AF1596" s="36">
        <f t="shared" si="1103"/>
        <v>0.1355902777777479</v>
      </c>
      <c r="AG1596" s="35">
        <f t="shared" si="1104"/>
        <v>0.14010995370367285</v>
      </c>
      <c r="AH1596" s="35">
        <f t="shared" si="1105"/>
        <v>0.14462962962959777</v>
      </c>
      <c r="AI1596" s="35">
        <f t="shared" si="1106"/>
        <v>0.14914930555552269</v>
      </c>
      <c r="AJ1596" s="35">
        <f t="shared" si="1107"/>
        <v>0.15366898148144764</v>
      </c>
      <c r="AK1596" s="36">
        <f t="shared" si="1108"/>
        <v>0.15818865740737256</v>
      </c>
      <c r="AL1596" s="35">
        <f t="shared" si="1109"/>
        <v>0.16270833333329748</v>
      </c>
      <c r="AM1596" s="35">
        <f t="shared" si="1110"/>
        <v>0.16722800925922243</v>
      </c>
      <c r="AN1596" s="35">
        <f t="shared" si="1111"/>
        <v>0.17174768518514735</v>
      </c>
      <c r="AO1596" s="35">
        <f t="shared" si="1112"/>
        <v>0.17626736111107227</v>
      </c>
      <c r="AP1596" s="36">
        <f t="shared" si="1113"/>
        <v>0.18078703703699722</v>
      </c>
      <c r="AQ1596" s="35">
        <f t="shared" si="1114"/>
        <v>0.18530671296292214</v>
      </c>
      <c r="AR1596" s="35">
        <f t="shared" si="1115"/>
        <v>0.18982638888884706</v>
      </c>
      <c r="AS1596" s="38">
        <f t="shared" si="1116"/>
        <v>0.19070772569440245</v>
      </c>
      <c r="AU1596" s="33">
        <v>4.5196759259249304E-3</v>
      </c>
    </row>
    <row r="1597" spans="1:47">
      <c r="A1597" s="33">
        <v>4.5208333333323497E-3</v>
      </c>
      <c r="B1597" s="34">
        <v>4.5208333333323497E-3</v>
      </c>
      <c r="C1597" s="35">
        <f t="shared" si="1117"/>
        <v>9.0416666666646994E-3</v>
      </c>
      <c r="D1597" s="35">
        <f t="shared" si="1075"/>
        <v>1.3562499999997049E-2</v>
      </c>
      <c r="E1597" s="35">
        <f t="shared" si="1076"/>
        <v>1.8083333333329399E-2</v>
      </c>
      <c r="F1597" s="36">
        <f t="shared" si="1077"/>
        <v>2.2604166666661749E-2</v>
      </c>
      <c r="G1597" s="35">
        <f t="shared" si="1078"/>
        <v>2.7124999999994098E-2</v>
      </c>
      <c r="H1597" s="35">
        <f t="shared" si="1079"/>
        <v>3.1645833333326448E-2</v>
      </c>
      <c r="I1597" s="35">
        <f t="shared" si="1080"/>
        <v>3.6166666666658798E-2</v>
      </c>
      <c r="J1597" s="35">
        <f t="shared" si="1081"/>
        <v>4.0687499999991147E-2</v>
      </c>
      <c r="K1597" s="36">
        <f t="shared" si="1082"/>
        <v>4.5208333333323497E-2</v>
      </c>
      <c r="L1597" s="35">
        <f t="shared" si="1083"/>
        <v>4.9729166666655847E-2</v>
      </c>
      <c r="M1597" s="35">
        <f t="shared" si="1084"/>
        <v>5.4249999999988197E-2</v>
      </c>
      <c r="N1597" s="35">
        <f t="shared" si="1085"/>
        <v>5.8770833333320546E-2</v>
      </c>
      <c r="O1597" s="35">
        <f t="shared" si="1086"/>
        <v>6.3291666666652896E-2</v>
      </c>
      <c r="P1597" s="36">
        <f t="shared" si="1087"/>
        <v>6.7812499999985246E-2</v>
      </c>
      <c r="Q1597" s="35">
        <f t="shared" si="1088"/>
        <v>7.2333333333317595E-2</v>
      </c>
      <c r="R1597" s="35">
        <f t="shared" si="1089"/>
        <v>7.6854166666649945E-2</v>
      </c>
      <c r="S1597" s="35">
        <f t="shared" si="1090"/>
        <v>8.1374999999982295E-2</v>
      </c>
      <c r="T1597" s="35">
        <f t="shared" si="1091"/>
        <v>8.5895833333314645E-2</v>
      </c>
      <c r="U1597" s="36">
        <f t="shared" si="1092"/>
        <v>9.0416666666646994E-2</v>
      </c>
      <c r="V1597" s="35">
        <f t="shared" si="1093"/>
        <v>9.4937499999979344E-2</v>
      </c>
      <c r="W1597" s="37">
        <f t="shared" si="1094"/>
        <v>9.536697916664591E-2</v>
      </c>
      <c r="X1597" s="35">
        <f t="shared" si="1095"/>
        <v>9.9458333333311694E-2</v>
      </c>
      <c r="Y1597" s="35">
        <f t="shared" si="1096"/>
        <v>0.10397916666664404</v>
      </c>
      <c r="Z1597" s="35">
        <f t="shared" si="1097"/>
        <v>0.10849999999997639</v>
      </c>
      <c r="AA1597" s="36">
        <f t="shared" si="1098"/>
        <v>0.11302083333330874</v>
      </c>
      <c r="AB1597" s="35">
        <f t="shared" si="1099"/>
        <v>0.11754166666664109</v>
      </c>
      <c r="AC1597" s="35">
        <f t="shared" si="1100"/>
        <v>0.12206249999997344</v>
      </c>
      <c r="AD1597" s="35">
        <f t="shared" si="1101"/>
        <v>0.12658333333330579</v>
      </c>
      <c r="AE1597" s="35">
        <f t="shared" si="1102"/>
        <v>0.13110416666663816</v>
      </c>
      <c r="AF1597" s="36">
        <f t="shared" si="1103"/>
        <v>0.13562499999997049</v>
      </c>
      <c r="AG1597" s="35">
        <f t="shared" si="1104"/>
        <v>0.14014583333330283</v>
      </c>
      <c r="AH1597" s="35">
        <f t="shared" si="1105"/>
        <v>0.14466666666663519</v>
      </c>
      <c r="AI1597" s="35">
        <f t="shared" si="1106"/>
        <v>0.14918749999996755</v>
      </c>
      <c r="AJ1597" s="35">
        <f t="shared" si="1107"/>
        <v>0.15370833333329989</v>
      </c>
      <c r="AK1597" s="36">
        <f t="shared" si="1108"/>
        <v>0.15822916666663223</v>
      </c>
      <c r="AL1597" s="35">
        <f t="shared" si="1109"/>
        <v>0.16274999999996459</v>
      </c>
      <c r="AM1597" s="35">
        <f t="shared" si="1110"/>
        <v>0.16727083333329695</v>
      </c>
      <c r="AN1597" s="35">
        <f t="shared" si="1111"/>
        <v>0.17179166666662929</v>
      </c>
      <c r="AO1597" s="35">
        <f t="shared" si="1112"/>
        <v>0.17631249999996162</v>
      </c>
      <c r="AP1597" s="36">
        <f t="shared" si="1113"/>
        <v>0.18083333333329399</v>
      </c>
      <c r="AQ1597" s="35">
        <f t="shared" si="1114"/>
        <v>0.18535416666662635</v>
      </c>
      <c r="AR1597" s="35">
        <f t="shared" si="1115"/>
        <v>0.18987499999995869</v>
      </c>
      <c r="AS1597" s="38">
        <f t="shared" si="1116"/>
        <v>0.19075656249995851</v>
      </c>
      <c r="AU1597" s="33">
        <v>4.5208333333323497E-3</v>
      </c>
    </row>
    <row r="1598" spans="1:47">
      <c r="A1598" s="33">
        <v>4.5219907407397604E-3</v>
      </c>
      <c r="B1598" s="34">
        <v>4.5219907407397604E-3</v>
      </c>
      <c r="C1598" s="35">
        <f t="shared" si="1117"/>
        <v>9.0439814814795207E-3</v>
      </c>
      <c r="D1598" s="35">
        <f t="shared" si="1075"/>
        <v>1.356597222221928E-2</v>
      </c>
      <c r="E1598" s="35">
        <f t="shared" si="1076"/>
        <v>1.8087962962959041E-2</v>
      </c>
      <c r="F1598" s="36">
        <f t="shared" si="1077"/>
        <v>2.2609953703698803E-2</v>
      </c>
      <c r="G1598" s="35">
        <f t="shared" si="1078"/>
        <v>2.713194444443856E-2</v>
      </c>
      <c r="H1598" s="35">
        <f t="shared" si="1079"/>
        <v>3.1653935185178325E-2</v>
      </c>
      <c r="I1598" s="35">
        <f t="shared" si="1080"/>
        <v>3.6175925925918083E-2</v>
      </c>
      <c r="J1598" s="35">
        <f t="shared" si="1081"/>
        <v>4.0697916666657841E-2</v>
      </c>
      <c r="K1598" s="36">
        <f t="shared" si="1082"/>
        <v>4.5219907407397605E-2</v>
      </c>
      <c r="L1598" s="35">
        <f t="shared" si="1083"/>
        <v>4.9741898148137363E-2</v>
      </c>
      <c r="M1598" s="35">
        <f t="shared" si="1084"/>
        <v>5.4263888888877121E-2</v>
      </c>
      <c r="N1598" s="35">
        <f t="shared" si="1085"/>
        <v>5.8785879629616886E-2</v>
      </c>
      <c r="O1598" s="35">
        <f t="shared" si="1086"/>
        <v>6.330787037035665E-2</v>
      </c>
      <c r="P1598" s="36">
        <f t="shared" si="1087"/>
        <v>6.7829861111096401E-2</v>
      </c>
      <c r="Q1598" s="35">
        <f t="shared" si="1088"/>
        <v>7.2351851851836166E-2</v>
      </c>
      <c r="R1598" s="35">
        <f t="shared" si="1089"/>
        <v>7.6873842592575931E-2</v>
      </c>
      <c r="S1598" s="35">
        <f t="shared" si="1090"/>
        <v>8.1395833333315681E-2</v>
      </c>
      <c r="T1598" s="35">
        <f t="shared" si="1091"/>
        <v>8.5917824074055446E-2</v>
      </c>
      <c r="U1598" s="36">
        <f t="shared" si="1092"/>
        <v>9.0439814814795211E-2</v>
      </c>
      <c r="V1598" s="35">
        <f t="shared" si="1093"/>
        <v>9.4961805555534962E-2</v>
      </c>
      <c r="W1598" s="37">
        <f t="shared" si="1094"/>
        <v>9.5391394675905239E-2</v>
      </c>
      <c r="X1598" s="35">
        <f t="shared" si="1095"/>
        <v>9.9483796296274726E-2</v>
      </c>
      <c r="Y1598" s="35">
        <f t="shared" si="1096"/>
        <v>0.10400578703701449</v>
      </c>
      <c r="Z1598" s="35">
        <f t="shared" si="1097"/>
        <v>0.10852777777775424</v>
      </c>
      <c r="AA1598" s="36">
        <f t="shared" si="1098"/>
        <v>0.11304976851849401</v>
      </c>
      <c r="AB1598" s="35">
        <f t="shared" si="1099"/>
        <v>0.11757175925923377</v>
      </c>
      <c r="AC1598" s="35">
        <f t="shared" si="1100"/>
        <v>0.12209374999997354</v>
      </c>
      <c r="AD1598" s="35">
        <f t="shared" si="1101"/>
        <v>0.1266157407407133</v>
      </c>
      <c r="AE1598" s="35">
        <f t="shared" si="1102"/>
        <v>0.13113773148145305</v>
      </c>
      <c r="AF1598" s="36">
        <f t="shared" si="1103"/>
        <v>0.1356597222221928</v>
      </c>
      <c r="AG1598" s="35">
        <f t="shared" si="1104"/>
        <v>0.14018171296293258</v>
      </c>
      <c r="AH1598" s="35">
        <f t="shared" si="1105"/>
        <v>0.14470370370367233</v>
      </c>
      <c r="AI1598" s="35">
        <f t="shared" si="1106"/>
        <v>0.14922569444441208</v>
      </c>
      <c r="AJ1598" s="35">
        <f t="shared" si="1107"/>
        <v>0.15374768518515186</v>
      </c>
      <c r="AK1598" s="36">
        <f t="shared" si="1108"/>
        <v>0.15826967592589161</v>
      </c>
      <c r="AL1598" s="35">
        <f t="shared" si="1109"/>
        <v>0.16279166666663136</v>
      </c>
      <c r="AM1598" s="35">
        <f t="shared" si="1110"/>
        <v>0.16731365740737114</v>
      </c>
      <c r="AN1598" s="35">
        <f t="shared" si="1111"/>
        <v>0.17183564814811089</v>
      </c>
      <c r="AO1598" s="35">
        <f t="shared" si="1112"/>
        <v>0.17635763888885064</v>
      </c>
      <c r="AP1598" s="36">
        <f t="shared" si="1113"/>
        <v>0.18087962962959042</v>
      </c>
      <c r="AQ1598" s="35">
        <f t="shared" si="1114"/>
        <v>0.18540162037033017</v>
      </c>
      <c r="AR1598" s="35">
        <f t="shared" si="1115"/>
        <v>0.18992361111106992</v>
      </c>
      <c r="AS1598" s="38">
        <f t="shared" si="1116"/>
        <v>0.19080539930551418</v>
      </c>
      <c r="AU1598" s="33">
        <v>4.5219907407397604E-3</v>
      </c>
    </row>
    <row r="1599" spans="1:47">
      <c r="A1599" s="33">
        <v>4.5231481481471597E-3</v>
      </c>
      <c r="B1599" s="34">
        <v>4.5231481481471597E-3</v>
      </c>
      <c r="C1599" s="35">
        <f t="shared" si="1117"/>
        <v>9.0462962962943195E-3</v>
      </c>
      <c r="D1599" s="35">
        <f t="shared" si="1075"/>
        <v>1.356944444444148E-2</v>
      </c>
      <c r="E1599" s="35">
        <f t="shared" si="1076"/>
        <v>1.8092592592588639E-2</v>
      </c>
      <c r="F1599" s="36">
        <f t="shared" si="1077"/>
        <v>2.2615740740735798E-2</v>
      </c>
      <c r="G1599" s="35">
        <f t="shared" si="1078"/>
        <v>2.713888888888296E-2</v>
      </c>
      <c r="H1599" s="35">
        <f t="shared" si="1079"/>
        <v>3.1662037037030119E-2</v>
      </c>
      <c r="I1599" s="35">
        <f t="shared" si="1080"/>
        <v>3.6185185185177278E-2</v>
      </c>
      <c r="J1599" s="35">
        <f t="shared" si="1081"/>
        <v>4.0708333333324437E-2</v>
      </c>
      <c r="K1599" s="36">
        <f t="shared" si="1082"/>
        <v>4.5231481481471596E-2</v>
      </c>
      <c r="L1599" s="35">
        <f t="shared" si="1083"/>
        <v>4.9754629629618755E-2</v>
      </c>
      <c r="M1599" s="35">
        <f t="shared" si="1084"/>
        <v>5.427777777776592E-2</v>
      </c>
      <c r="N1599" s="35">
        <f t="shared" si="1085"/>
        <v>5.8800925925913079E-2</v>
      </c>
      <c r="O1599" s="35">
        <f t="shared" si="1086"/>
        <v>6.3324074074060238E-2</v>
      </c>
      <c r="P1599" s="36">
        <f t="shared" si="1087"/>
        <v>6.784722222220739E-2</v>
      </c>
      <c r="Q1599" s="35">
        <f t="shared" si="1088"/>
        <v>7.2370370370354556E-2</v>
      </c>
      <c r="R1599" s="35">
        <f t="shared" si="1089"/>
        <v>7.6893518518501722E-2</v>
      </c>
      <c r="S1599" s="35">
        <f t="shared" si="1090"/>
        <v>8.1416666666648874E-2</v>
      </c>
      <c r="T1599" s="35">
        <f t="shared" si="1091"/>
        <v>8.5939814814796039E-2</v>
      </c>
      <c r="U1599" s="36">
        <f t="shared" si="1092"/>
        <v>9.0462962962943191E-2</v>
      </c>
      <c r="V1599" s="35">
        <f t="shared" si="1093"/>
        <v>9.4986111111090357E-2</v>
      </c>
      <c r="W1599" s="37">
        <f t="shared" si="1094"/>
        <v>9.5415810185164332E-2</v>
      </c>
      <c r="X1599" s="35">
        <f t="shared" si="1095"/>
        <v>9.9509259259237509E-2</v>
      </c>
      <c r="Y1599" s="35">
        <f t="shared" si="1096"/>
        <v>0.10403240740738467</v>
      </c>
      <c r="Z1599" s="35">
        <f t="shared" si="1097"/>
        <v>0.10855555555553184</v>
      </c>
      <c r="AA1599" s="36">
        <f t="shared" si="1098"/>
        <v>0.11307870370367899</v>
      </c>
      <c r="AB1599" s="35">
        <f t="shared" si="1099"/>
        <v>0.11760185185182616</v>
      </c>
      <c r="AC1599" s="35">
        <f t="shared" si="1100"/>
        <v>0.12212499999997331</v>
      </c>
      <c r="AD1599" s="35">
        <f t="shared" si="1101"/>
        <v>0.12664814814812048</v>
      </c>
      <c r="AE1599" s="35">
        <f t="shared" si="1102"/>
        <v>0.13117129629626764</v>
      </c>
      <c r="AF1599" s="36">
        <f t="shared" si="1103"/>
        <v>0.13569444444441478</v>
      </c>
      <c r="AG1599" s="35">
        <f t="shared" si="1104"/>
        <v>0.14021759259256195</v>
      </c>
      <c r="AH1599" s="35">
        <f t="shared" si="1105"/>
        <v>0.14474074074070911</v>
      </c>
      <c r="AI1599" s="35">
        <f t="shared" si="1106"/>
        <v>0.14926388888885628</v>
      </c>
      <c r="AJ1599" s="35">
        <f t="shared" si="1107"/>
        <v>0.15378703703700344</v>
      </c>
      <c r="AK1599" s="36">
        <f t="shared" si="1108"/>
        <v>0.15831018518515058</v>
      </c>
      <c r="AL1599" s="35">
        <f t="shared" si="1109"/>
        <v>0.16283333333329775</v>
      </c>
      <c r="AM1599" s="35">
        <f t="shared" si="1110"/>
        <v>0.16735648148144491</v>
      </c>
      <c r="AN1599" s="35">
        <f t="shared" si="1111"/>
        <v>0.17187962962959208</v>
      </c>
      <c r="AO1599" s="35">
        <f t="shared" si="1112"/>
        <v>0.17640277777773922</v>
      </c>
      <c r="AP1599" s="36">
        <f t="shared" si="1113"/>
        <v>0.18092592592588638</v>
      </c>
      <c r="AQ1599" s="35">
        <f t="shared" si="1114"/>
        <v>0.18544907407403355</v>
      </c>
      <c r="AR1599" s="35">
        <f t="shared" si="1115"/>
        <v>0.18997222222218071</v>
      </c>
      <c r="AS1599" s="38">
        <f t="shared" si="1116"/>
        <v>0.19085423611106941</v>
      </c>
      <c r="AU1599" s="33">
        <v>4.5231481481471597E-3</v>
      </c>
    </row>
    <row r="1600" spans="1:47">
      <c r="A1600" s="33">
        <v>4.5243055555545704E-3</v>
      </c>
      <c r="B1600" s="34">
        <v>4.5243055555545704E-3</v>
      </c>
      <c r="C1600" s="35">
        <f t="shared" si="1117"/>
        <v>9.0486111111091408E-3</v>
      </c>
      <c r="D1600" s="35">
        <f t="shared" si="1075"/>
        <v>1.3572916666663711E-2</v>
      </c>
      <c r="E1600" s="35">
        <f t="shared" si="1076"/>
        <v>1.8097222222218282E-2</v>
      </c>
      <c r="F1600" s="36">
        <f t="shared" si="1077"/>
        <v>2.2621527777772852E-2</v>
      </c>
      <c r="G1600" s="35">
        <f t="shared" si="1078"/>
        <v>2.7145833333327422E-2</v>
      </c>
      <c r="H1600" s="35">
        <f t="shared" si="1079"/>
        <v>3.1670138888881996E-2</v>
      </c>
      <c r="I1600" s="35">
        <f t="shared" si="1080"/>
        <v>3.6194444444436563E-2</v>
      </c>
      <c r="J1600" s="35">
        <f t="shared" si="1081"/>
        <v>4.071874999999113E-2</v>
      </c>
      <c r="K1600" s="36">
        <f t="shared" si="1082"/>
        <v>4.5243055555545704E-2</v>
      </c>
      <c r="L1600" s="35">
        <f t="shared" si="1083"/>
        <v>4.9767361111100278E-2</v>
      </c>
      <c r="M1600" s="35">
        <f t="shared" si="1084"/>
        <v>5.4291666666654845E-2</v>
      </c>
      <c r="N1600" s="35">
        <f t="shared" si="1085"/>
        <v>5.8815972222209412E-2</v>
      </c>
      <c r="O1600" s="35">
        <f t="shared" si="1086"/>
        <v>6.3340277777763992E-2</v>
      </c>
      <c r="P1600" s="36">
        <f t="shared" si="1087"/>
        <v>6.7864583333318559E-2</v>
      </c>
      <c r="Q1600" s="35">
        <f t="shared" si="1088"/>
        <v>7.2388888888873126E-2</v>
      </c>
      <c r="R1600" s="35">
        <f t="shared" si="1089"/>
        <v>7.6913194444427693E-2</v>
      </c>
      <c r="S1600" s="35">
        <f t="shared" si="1090"/>
        <v>8.143749999998226E-2</v>
      </c>
      <c r="T1600" s="35">
        <f t="shared" si="1091"/>
        <v>8.5961805555536841E-2</v>
      </c>
      <c r="U1600" s="36">
        <f t="shared" si="1092"/>
        <v>9.0486111111091408E-2</v>
      </c>
      <c r="V1600" s="35">
        <f t="shared" si="1093"/>
        <v>9.5010416666645975E-2</v>
      </c>
      <c r="W1600" s="37">
        <f t="shared" si="1094"/>
        <v>9.5440225694423661E-2</v>
      </c>
      <c r="X1600" s="35">
        <f t="shared" si="1095"/>
        <v>9.9534722222200556E-2</v>
      </c>
      <c r="Y1600" s="35">
        <f t="shared" si="1096"/>
        <v>0.10405902777775512</v>
      </c>
      <c r="Z1600" s="35">
        <f t="shared" si="1097"/>
        <v>0.10858333333330969</v>
      </c>
      <c r="AA1600" s="36">
        <f t="shared" si="1098"/>
        <v>0.11310763888886426</v>
      </c>
      <c r="AB1600" s="35">
        <f t="shared" si="1099"/>
        <v>0.11763194444441882</v>
      </c>
      <c r="AC1600" s="35">
        <f t="shared" si="1100"/>
        <v>0.1221562499999734</v>
      </c>
      <c r="AD1600" s="35">
        <f t="shared" si="1101"/>
        <v>0.12668055555552798</v>
      </c>
      <c r="AE1600" s="35">
        <f t="shared" si="1102"/>
        <v>0.13120486111108254</v>
      </c>
      <c r="AF1600" s="36">
        <f t="shared" si="1103"/>
        <v>0.13572916666663712</v>
      </c>
      <c r="AG1600" s="35">
        <f t="shared" si="1104"/>
        <v>0.14025347222219167</v>
      </c>
      <c r="AH1600" s="35">
        <f t="shared" si="1105"/>
        <v>0.14477777777774625</v>
      </c>
      <c r="AI1600" s="35">
        <f t="shared" si="1106"/>
        <v>0.14930208333330083</v>
      </c>
      <c r="AJ1600" s="35">
        <f t="shared" si="1107"/>
        <v>0.15382638888885539</v>
      </c>
      <c r="AK1600" s="36">
        <f t="shared" si="1108"/>
        <v>0.15835069444440997</v>
      </c>
      <c r="AL1600" s="35">
        <f t="shared" si="1109"/>
        <v>0.16287499999996452</v>
      </c>
      <c r="AM1600" s="35">
        <f t="shared" si="1110"/>
        <v>0.1673993055555191</v>
      </c>
      <c r="AN1600" s="35">
        <f t="shared" si="1111"/>
        <v>0.17192361111107368</v>
      </c>
      <c r="AO1600" s="35">
        <f t="shared" si="1112"/>
        <v>0.17644791666662824</v>
      </c>
      <c r="AP1600" s="36">
        <f t="shared" si="1113"/>
        <v>0.18097222222218282</v>
      </c>
      <c r="AQ1600" s="35">
        <f t="shared" si="1114"/>
        <v>0.1854965277777374</v>
      </c>
      <c r="AR1600" s="35">
        <f t="shared" si="1115"/>
        <v>0.19002083333329195</v>
      </c>
      <c r="AS1600" s="38">
        <f t="shared" si="1116"/>
        <v>0.19090307291662509</v>
      </c>
      <c r="AU1600" s="33">
        <v>4.5243055555545704E-3</v>
      </c>
    </row>
    <row r="1601" spans="1:47">
      <c r="A1601" s="33">
        <v>4.5254629629619698E-3</v>
      </c>
      <c r="B1601" s="34">
        <v>4.5254629629619698E-3</v>
      </c>
      <c r="C1601" s="35">
        <f t="shared" si="1117"/>
        <v>9.0509259259239395E-3</v>
      </c>
      <c r="D1601" s="35">
        <f t="shared" si="1075"/>
        <v>1.3576388888885909E-2</v>
      </c>
      <c r="E1601" s="35">
        <f t="shared" si="1076"/>
        <v>1.8101851851847879E-2</v>
      </c>
      <c r="F1601" s="36">
        <f t="shared" si="1077"/>
        <v>2.2627314814809847E-2</v>
      </c>
      <c r="G1601" s="35">
        <f t="shared" si="1078"/>
        <v>2.7152777777771819E-2</v>
      </c>
      <c r="H1601" s="35">
        <f t="shared" si="1079"/>
        <v>3.167824074073379E-2</v>
      </c>
      <c r="I1601" s="35">
        <f t="shared" si="1080"/>
        <v>3.6203703703695758E-2</v>
      </c>
      <c r="J1601" s="35">
        <f t="shared" si="1081"/>
        <v>4.0729166666657726E-2</v>
      </c>
      <c r="K1601" s="36">
        <f t="shared" si="1082"/>
        <v>4.5254629629619694E-2</v>
      </c>
      <c r="L1601" s="35">
        <f t="shared" si="1083"/>
        <v>4.9780092592581669E-2</v>
      </c>
      <c r="M1601" s="35">
        <f t="shared" si="1084"/>
        <v>5.4305555555543637E-2</v>
      </c>
      <c r="N1601" s="35">
        <f t="shared" si="1085"/>
        <v>5.8831018518505605E-2</v>
      </c>
      <c r="O1601" s="35">
        <f t="shared" si="1086"/>
        <v>6.335648148146758E-2</v>
      </c>
      <c r="P1601" s="36">
        <f t="shared" si="1087"/>
        <v>6.7881944444429548E-2</v>
      </c>
      <c r="Q1601" s="35">
        <f t="shared" si="1088"/>
        <v>7.2407407407391516E-2</v>
      </c>
      <c r="R1601" s="35">
        <f t="shared" si="1089"/>
        <v>7.6932870370353484E-2</v>
      </c>
      <c r="S1601" s="35">
        <f t="shared" si="1090"/>
        <v>8.1458333333315452E-2</v>
      </c>
      <c r="T1601" s="35">
        <f t="shared" si="1091"/>
        <v>8.598379629627742E-2</v>
      </c>
      <c r="U1601" s="36">
        <f t="shared" si="1092"/>
        <v>9.0509259259239389E-2</v>
      </c>
      <c r="V1601" s="35">
        <f t="shared" si="1093"/>
        <v>9.503472222220137E-2</v>
      </c>
      <c r="W1601" s="37">
        <f t="shared" si="1094"/>
        <v>9.5464641203682754E-2</v>
      </c>
      <c r="X1601" s="35">
        <f t="shared" si="1095"/>
        <v>9.9560185185163338E-2</v>
      </c>
      <c r="Y1601" s="35">
        <f t="shared" si="1096"/>
        <v>0.10408564814812531</v>
      </c>
      <c r="Z1601" s="35">
        <f t="shared" si="1097"/>
        <v>0.10861111111108727</v>
      </c>
      <c r="AA1601" s="36">
        <f t="shared" si="1098"/>
        <v>0.11313657407404924</v>
      </c>
      <c r="AB1601" s="35">
        <f t="shared" si="1099"/>
        <v>0.11766203703701121</v>
      </c>
      <c r="AC1601" s="35">
        <f t="shared" si="1100"/>
        <v>0.12218749999997318</v>
      </c>
      <c r="AD1601" s="35">
        <f t="shared" si="1101"/>
        <v>0.12671296296293516</v>
      </c>
      <c r="AE1601" s="35">
        <f t="shared" si="1102"/>
        <v>0.13123842592589713</v>
      </c>
      <c r="AF1601" s="36">
        <f t="shared" si="1103"/>
        <v>0.1357638888888591</v>
      </c>
      <c r="AG1601" s="35">
        <f t="shared" si="1104"/>
        <v>0.14028935185182106</v>
      </c>
      <c r="AH1601" s="35">
        <f t="shared" si="1105"/>
        <v>0.14481481481478303</v>
      </c>
      <c r="AI1601" s="35">
        <f t="shared" si="1106"/>
        <v>0.149340277777745</v>
      </c>
      <c r="AJ1601" s="35">
        <f t="shared" si="1107"/>
        <v>0.15386574074070697</v>
      </c>
      <c r="AK1601" s="36">
        <f t="shared" si="1108"/>
        <v>0.15839120370366894</v>
      </c>
      <c r="AL1601" s="35">
        <f t="shared" si="1109"/>
        <v>0.1629166666666309</v>
      </c>
      <c r="AM1601" s="35">
        <f t="shared" si="1110"/>
        <v>0.16744212962959287</v>
      </c>
      <c r="AN1601" s="35">
        <f t="shared" si="1111"/>
        <v>0.17196759259255484</v>
      </c>
      <c r="AO1601" s="35">
        <f t="shared" si="1112"/>
        <v>0.17649305555551681</v>
      </c>
      <c r="AP1601" s="36">
        <f t="shared" si="1113"/>
        <v>0.18101851851847878</v>
      </c>
      <c r="AQ1601" s="35">
        <f t="shared" si="1114"/>
        <v>0.18554398148144077</v>
      </c>
      <c r="AR1601" s="35">
        <f t="shared" si="1115"/>
        <v>0.19006944444440274</v>
      </c>
      <c r="AS1601" s="38">
        <f t="shared" si="1116"/>
        <v>0.19095190972218032</v>
      </c>
      <c r="AU1601" s="33">
        <v>4.5254629629619698E-3</v>
      </c>
    </row>
    <row r="1602" spans="1:47">
      <c r="A1602" s="33">
        <v>4.5266203703693804E-3</v>
      </c>
      <c r="B1602" s="34">
        <v>4.5266203703693804E-3</v>
      </c>
      <c r="C1602" s="35">
        <f t="shared" si="1117"/>
        <v>9.0532407407387609E-3</v>
      </c>
      <c r="D1602" s="35">
        <f t="shared" si="1075"/>
        <v>1.3579861111108142E-2</v>
      </c>
      <c r="E1602" s="35">
        <f t="shared" si="1076"/>
        <v>1.8106481481477522E-2</v>
      </c>
      <c r="F1602" s="36">
        <f t="shared" si="1077"/>
        <v>2.2633101851846901E-2</v>
      </c>
      <c r="G1602" s="35">
        <f t="shared" si="1078"/>
        <v>2.7159722222216284E-2</v>
      </c>
      <c r="H1602" s="35">
        <f t="shared" si="1079"/>
        <v>3.168634259258566E-2</v>
      </c>
      <c r="I1602" s="35">
        <f t="shared" si="1080"/>
        <v>3.6212962962955043E-2</v>
      </c>
      <c r="J1602" s="35">
        <f t="shared" si="1081"/>
        <v>4.0739583333324426E-2</v>
      </c>
      <c r="K1602" s="36">
        <f t="shared" si="1082"/>
        <v>4.5266203703693803E-2</v>
      </c>
      <c r="L1602" s="35">
        <f t="shared" si="1083"/>
        <v>4.9792824074063186E-2</v>
      </c>
      <c r="M1602" s="35">
        <f t="shared" si="1084"/>
        <v>5.4319444444432569E-2</v>
      </c>
      <c r="N1602" s="35">
        <f t="shared" si="1085"/>
        <v>5.8846064814801945E-2</v>
      </c>
      <c r="O1602" s="35">
        <f t="shared" si="1086"/>
        <v>6.3372685185171321E-2</v>
      </c>
      <c r="P1602" s="36">
        <f t="shared" si="1087"/>
        <v>6.7899305555540704E-2</v>
      </c>
      <c r="Q1602" s="35">
        <f t="shared" si="1088"/>
        <v>7.2425925925910087E-2</v>
      </c>
      <c r="R1602" s="35">
        <f t="shared" si="1089"/>
        <v>7.695254629627947E-2</v>
      </c>
      <c r="S1602" s="35">
        <f t="shared" si="1090"/>
        <v>8.1479166666648853E-2</v>
      </c>
      <c r="T1602" s="35">
        <f t="shared" si="1091"/>
        <v>8.6005787037018222E-2</v>
      </c>
      <c r="U1602" s="36">
        <f t="shared" si="1092"/>
        <v>9.0532407407387605E-2</v>
      </c>
      <c r="V1602" s="35">
        <f t="shared" si="1093"/>
        <v>9.5059027777756988E-2</v>
      </c>
      <c r="W1602" s="37">
        <f t="shared" si="1094"/>
        <v>9.5489056712942069E-2</v>
      </c>
      <c r="X1602" s="35">
        <f t="shared" si="1095"/>
        <v>9.9585648148126371E-2</v>
      </c>
      <c r="Y1602" s="35">
        <f t="shared" si="1096"/>
        <v>0.10411226851849575</v>
      </c>
      <c r="Z1602" s="35">
        <f t="shared" si="1097"/>
        <v>0.10863888888886514</v>
      </c>
      <c r="AA1602" s="36">
        <f t="shared" si="1098"/>
        <v>0.11316550925923451</v>
      </c>
      <c r="AB1602" s="35">
        <f t="shared" si="1099"/>
        <v>0.11769212962960389</v>
      </c>
      <c r="AC1602" s="35">
        <f t="shared" si="1100"/>
        <v>0.12221874999997327</v>
      </c>
      <c r="AD1602" s="35">
        <f t="shared" si="1101"/>
        <v>0.12674537037034264</v>
      </c>
      <c r="AE1602" s="35">
        <f t="shared" si="1102"/>
        <v>0.13127199074071202</v>
      </c>
      <c r="AF1602" s="36">
        <f t="shared" si="1103"/>
        <v>0.13579861111108141</v>
      </c>
      <c r="AG1602" s="35">
        <f t="shared" si="1104"/>
        <v>0.14032523148145079</v>
      </c>
      <c r="AH1602" s="35">
        <f t="shared" si="1105"/>
        <v>0.14485185185182017</v>
      </c>
      <c r="AI1602" s="35">
        <f t="shared" si="1106"/>
        <v>0.14937847222218956</v>
      </c>
      <c r="AJ1602" s="35">
        <f t="shared" si="1107"/>
        <v>0.15390509259255894</v>
      </c>
      <c r="AK1602" s="36">
        <f t="shared" si="1108"/>
        <v>0.15843171296292832</v>
      </c>
      <c r="AL1602" s="35">
        <f t="shared" si="1109"/>
        <v>0.16295833333329771</v>
      </c>
      <c r="AM1602" s="35">
        <f t="shared" si="1110"/>
        <v>0.16748495370366709</v>
      </c>
      <c r="AN1602" s="35">
        <f t="shared" si="1111"/>
        <v>0.17201157407403644</v>
      </c>
      <c r="AO1602" s="35">
        <f t="shared" si="1112"/>
        <v>0.17653819444440583</v>
      </c>
      <c r="AP1602" s="36">
        <f t="shared" si="1113"/>
        <v>0.18106481481477521</v>
      </c>
      <c r="AQ1602" s="35">
        <f t="shared" si="1114"/>
        <v>0.18559143518514459</v>
      </c>
      <c r="AR1602" s="35">
        <f t="shared" si="1115"/>
        <v>0.19011805555551398</v>
      </c>
      <c r="AS1602" s="38">
        <f t="shared" si="1116"/>
        <v>0.19100074652773602</v>
      </c>
      <c r="AU1602" s="33">
        <v>4.5266203703693804E-3</v>
      </c>
    </row>
    <row r="1603" spans="1:47">
      <c r="A1603" s="33">
        <v>4.5277777777767902E-3</v>
      </c>
      <c r="B1603" s="34">
        <v>4.5277777777767902E-3</v>
      </c>
      <c r="C1603" s="35">
        <f t="shared" si="1117"/>
        <v>9.0555555555535804E-3</v>
      </c>
      <c r="D1603" s="35">
        <f t="shared" si="1075"/>
        <v>1.358333333333037E-2</v>
      </c>
      <c r="E1603" s="35">
        <f t="shared" si="1076"/>
        <v>1.8111111111107161E-2</v>
      </c>
      <c r="F1603" s="36">
        <f t="shared" si="1077"/>
        <v>2.2638888888883952E-2</v>
      </c>
      <c r="G1603" s="35">
        <f t="shared" si="1078"/>
        <v>2.716666666666074E-2</v>
      </c>
      <c r="H1603" s="35">
        <f t="shared" si="1079"/>
        <v>3.1694444444437531E-2</v>
      </c>
      <c r="I1603" s="35">
        <f t="shared" si="1080"/>
        <v>3.6222222222214322E-2</v>
      </c>
      <c r="J1603" s="35">
        <f t="shared" si="1081"/>
        <v>4.0749999999991113E-2</v>
      </c>
      <c r="K1603" s="36">
        <f t="shared" si="1082"/>
        <v>4.5277777777767904E-2</v>
      </c>
      <c r="L1603" s="35">
        <f t="shared" si="1083"/>
        <v>4.9805555555544695E-2</v>
      </c>
      <c r="M1603" s="35">
        <f t="shared" si="1084"/>
        <v>5.4333333333321479E-2</v>
      </c>
      <c r="N1603" s="35">
        <f t="shared" si="1085"/>
        <v>5.886111111109827E-2</v>
      </c>
      <c r="O1603" s="35">
        <f t="shared" si="1086"/>
        <v>6.3388888888875061E-2</v>
      </c>
      <c r="P1603" s="36">
        <f t="shared" si="1087"/>
        <v>6.7916666666651859E-2</v>
      </c>
      <c r="Q1603" s="35">
        <f t="shared" si="1088"/>
        <v>7.2444444444428643E-2</v>
      </c>
      <c r="R1603" s="35">
        <f t="shared" si="1089"/>
        <v>7.6972222222205428E-2</v>
      </c>
      <c r="S1603" s="35">
        <f t="shared" si="1090"/>
        <v>8.1499999999982226E-2</v>
      </c>
      <c r="T1603" s="35">
        <f t="shared" si="1091"/>
        <v>8.602777777775901E-2</v>
      </c>
      <c r="U1603" s="36">
        <f t="shared" si="1092"/>
        <v>9.0555555555535808E-2</v>
      </c>
      <c r="V1603" s="35">
        <f t="shared" si="1093"/>
        <v>9.5083333333312592E-2</v>
      </c>
      <c r="W1603" s="37">
        <f t="shared" si="1094"/>
        <v>9.5513472222201384E-2</v>
      </c>
      <c r="X1603" s="35">
        <f t="shared" si="1095"/>
        <v>9.961111111108939E-2</v>
      </c>
      <c r="Y1603" s="35">
        <f t="shared" si="1096"/>
        <v>0.10413888888886617</v>
      </c>
      <c r="Z1603" s="35">
        <f t="shared" si="1097"/>
        <v>0.10866666666664296</v>
      </c>
      <c r="AA1603" s="36">
        <f t="shared" si="1098"/>
        <v>0.11319444444441976</v>
      </c>
      <c r="AB1603" s="35">
        <f t="shared" si="1099"/>
        <v>0.11772222222219654</v>
      </c>
      <c r="AC1603" s="35">
        <f t="shared" si="1100"/>
        <v>0.12224999999997334</v>
      </c>
      <c r="AD1603" s="35">
        <f t="shared" si="1101"/>
        <v>0.12677777777775012</v>
      </c>
      <c r="AE1603" s="35">
        <f t="shared" si="1102"/>
        <v>0.13130555555552692</v>
      </c>
      <c r="AF1603" s="36">
        <f t="shared" si="1103"/>
        <v>0.13583333333330372</v>
      </c>
      <c r="AG1603" s="35">
        <f t="shared" si="1104"/>
        <v>0.14036111111108049</v>
      </c>
      <c r="AH1603" s="35">
        <f t="shared" si="1105"/>
        <v>0.14488888888885729</v>
      </c>
      <c r="AI1603" s="35">
        <f t="shared" si="1106"/>
        <v>0.14941666666663408</v>
      </c>
      <c r="AJ1603" s="35">
        <f t="shared" si="1107"/>
        <v>0.15394444444441086</v>
      </c>
      <c r="AK1603" s="36">
        <f t="shared" si="1108"/>
        <v>0.15847222222218765</v>
      </c>
      <c r="AL1603" s="35">
        <f t="shared" si="1109"/>
        <v>0.16299999999996445</v>
      </c>
      <c r="AM1603" s="35">
        <f t="shared" si="1110"/>
        <v>0.16752777777774125</v>
      </c>
      <c r="AN1603" s="35">
        <f t="shared" si="1111"/>
        <v>0.17205555555551802</v>
      </c>
      <c r="AO1603" s="35">
        <f t="shared" si="1112"/>
        <v>0.17658333333329482</v>
      </c>
      <c r="AP1603" s="36">
        <f t="shared" si="1113"/>
        <v>0.18111111111107162</v>
      </c>
      <c r="AQ1603" s="35">
        <f t="shared" si="1114"/>
        <v>0.18563888888884839</v>
      </c>
      <c r="AR1603" s="35">
        <f t="shared" si="1115"/>
        <v>0.19016666666662518</v>
      </c>
      <c r="AS1603" s="38">
        <f t="shared" si="1116"/>
        <v>0.19104958333329167</v>
      </c>
      <c r="AU1603" s="33">
        <v>4.5277777777767902E-3</v>
      </c>
    </row>
    <row r="1604" spans="1:47">
      <c r="A1604" s="33">
        <v>4.5289351851841896E-3</v>
      </c>
      <c r="B1604" s="34">
        <v>4.5289351851841896E-3</v>
      </c>
      <c r="C1604" s="35">
        <f t="shared" si="1117"/>
        <v>9.0578703703683792E-3</v>
      </c>
      <c r="D1604" s="35">
        <f t="shared" si="1075"/>
        <v>1.358680555555257E-2</v>
      </c>
      <c r="E1604" s="35">
        <f t="shared" si="1076"/>
        <v>1.8115740740736758E-2</v>
      </c>
      <c r="F1604" s="36">
        <f t="shared" si="1077"/>
        <v>2.2644675925920947E-2</v>
      </c>
      <c r="G1604" s="35">
        <f t="shared" si="1078"/>
        <v>2.7173611111105139E-2</v>
      </c>
      <c r="H1604" s="35">
        <f t="shared" si="1079"/>
        <v>3.1702546296289325E-2</v>
      </c>
      <c r="I1604" s="35">
        <f t="shared" si="1080"/>
        <v>3.6231481481473517E-2</v>
      </c>
      <c r="J1604" s="35">
        <f t="shared" si="1081"/>
        <v>4.0760416666657709E-2</v>
      </c>
      <c r="K1604" s="36">
        <f t="shared" si="1082"/>
        <v>4.5289351851841894E-2</v>
      </c>
      <c r="L1604" s="35">
        <f t="shared" si="1083"/>
        <v>4.9818287037026086E-2</v>
      </c>
      <c r="M1604" s="35">
        <f t="shared" si="1084"/>
        <v>5.4347222222210279E-2</v>
      </c>
      <c r="N1604" s="35">
        <f t="shared" si="1085"/>
        <v>5.8876157407394464E-2</v>
      </c>
      <c r="O1604" s="35">
        <f t="shared" si="1086"/>
        <v>6.3405092592578649E-2</v>
      </c>
      <c r="P1604" s="36">
        <f t="shared" si="1087"/>
        <v>6.7934027777762848E-2</v>
      </c>
      <c r="Q1604" s="35">
        <f t="shared" si="1088"/>
        <v>7.2462962962947033E-2</v>
      </c>
      <c r="R1604" s="35">
        <f t="shared" si="1089"/>
        <v>7.6991898148131219E-2</v>
      </c>
      <c r="S1604" s="35">
        <f t="shared" si="1090"/>
        <v>8.1520833333315418E-2</v>
      </c>
      <c r="T1604" s="35">
        <f t="shared" si="1091"/>
        <v>8.6049768518499603E-2</v>
      </c>
      <c r="U1604" s="36">
        <f t="shared" si="1092"/>
        <v>9.0578703703683788E-2</v>
      </c>
      <c r="V1604" s="35">
        <f t="shared" si="1093"/>
        <v>9.5107638888867987E-2</v>
      </c>
      <c r="W1604" s="37">
        <f t="shared" si="1094"/>
        <v>9.5537887731460477E-2</v>
      </c>
      <c r="X1604" s="35">
        <f t="shared" si="1095"/>
        <v>9.9636574074052173E-2</v>
      </c>
      <c r="Y1604" s="35">
        <f t="shared" si="1096"/>
        <v>0.10416550925923636</v>
      </c>
      <c r="Z1604" s="35">
        <f t="shared" si="1097"/>
        <v>0.10869444444442056</v>
      </c>
      <c r="AA1604" s="36">
        <f t="shared" si="1098"/>
        <v>0.11322337962960474</v>
      </c>
      <c r="AB1604" s="35">
        <f t="shared" si="1099"/>
        <v>0.11775231481478893</v>
      </c>
      <c r="AC1604" s="35">
        <f t="shared" si="1100"/>
        <v>0.12228124999997311</v>
      </c>
      <c r="AD1604" s="35">
        <f t="shared" si="1101"/>
        <v>0.1268101851851573</v>
      </c>
      <c r="AE1604" s="35">
        <f t="shared" si="1102"/>
        <v>0.13133912037034151</v>
      </c>
      <c r="AF1604" s="36">
        <f t="shared" si="1103"/>
        <v>0.1358680555555257</v>
      </c>
      <c r="AG1604" s="35">
        <f t="shared" si="1104"/>
        <v>0.14039699074070988</v>
      </c>
      <c r="AH1604" s="35">
        <f t="shared" si="1105"/>
        <v>0.14492592592589407</v>
      </c>
      <c r="AI1604" s="35">
        <f t="shared" si="1106"/>
        <v>0.14945486111107825</v>
      </c>
      <c r="AJ1604" s="35">
        <f t="shared" si="1107"/>
        <v>0.15398379629626244</v>
      </c>
      <c r="AK1604" s="36">
        <f t="shared" si="1108"/>
        <v>0.15851273148144662</v>
      </c>
      <c r="AL1604" s="35">
        <f t="shared" si="1109"/>
        <v>0.16304166666663084</v>
      </c>
      <c r="AM1604" s="35">
        <f t="shared" si="1110"/>
        <v>0.16757060185181502</v>
      </c>
      <c r="AN1604" s="35">
        <f t="shared" si="1111"/>
        <v>0.17209953703699921</v>
      </c>
      <c r="AO1604" s="35">
        <f t="shared" si="1112"/>
        <v>0.17662847222218339</v>
      </c>
      <c r="AP1604" s="36">
        <f t="shared" si="1113"/>
        <v>0.18115740740736758</v>
      </c>
      <c r="AQ1604" s="35">
        <f t="shared" si="1114"/>
        <v>0.18568634259255176</v>
      </c>
      <c r="AR1604" s="35">
        <f t="shared" si="1115"/>
        <v>0.19021527777773597</v>
      </c>
      <c r="AS1604" s="38">
        <f t="shared" si="1116"/>
        <v>0.19109842013884687</v>
      </c>
      <c r="AU1604" s="33">
        <v>4.5289351851841896E-3</v>
      </c>
    </row>
    <row r="1605" spans="1:47">
      <c r="A1605" s="33">
        <v>4.5300925925916098E-3</v>
      </c>
      <c r="B1605" s="34">
        <v>4.5300925925916098E-3</v>
      </c>
      <c r="C1605" s="35">
        <f t="shared" si="1117"/>
        <v>9.0601851851832196E-3</v>
      </c>
      <c r="D1605" s="35">
        <f t="shared" si="1075"/>
        <v>1.3590277777774828E-2</v>
      </c>
      <c r="E1605" s="35">
        <f t="shared" si="1076"/>
        <v>1.8120370370366439E-2</v>
      </c>
      <c r="F1605" s="36">
        <f t="shared" si="1077"/>
        <v>2.265046296295805E-2</v>
      </c>
      <c r="G1605" s="35">
        <f t="shared" si="1078"/>
        <v>2.7180555555549657E-2</v>
      </c>
      <c r="H1605" s="35">
        <f t="shared" si="1079"/>
        <v>3.1710648148141271E-2</v>
      </c>
      <c r="I1605" s="35">
        <f t="shared" si="1080"/>
        <v>3.6240740740732878E-2</v>
      </c>
      <c r="J1605" s="35">
        <f t="shared" si="1081"/>
        <v>4.0770833333324485E-2</v>
      </c>
      <c r="K1605" s="36">
        <f t="shared" si="1082"/>
        <v>4.53009259259161E-2</v>
      </c>
      <c r="L1605" s="35">
        <f t="shared" si="1083"/>
        <v>4.9831018518507707E-2</v>
      </c>
      <c r="M1605" s="35">
        <f t="shared" si="1084"/>
        <v>5.4361111111099314E-2</v>
      </c>
      <c r="N1605" s="35">
        <f t="shared" si="1085"/>
        <v>5.8891203703690928E-2</v>
      </c>
      <c r="O1605" s="35">
        <f t="shared" si="1086"/>
        <v>6.3421296296282542E-2</v>
      </c>
      <c r="P1605" s="36">
        <f t="shared" si="1087"/>
        <v>6.7951388888874142E-2</v>
      </c>
      <c r="Q1605" s="35">
        <f t="shared" si="1088"/>
        <v>7.2481481481465757E-2</v>
      </c>
      <c r="R1605" s="35">
        <f t="shared" si="1089"/>
        <v>7.7011574074057371E-2</v>
      </c>
      <c r="S1605" s="35">
        <f t="shared" si="1090"/>
        <v>8.1541666666648971E-2</v>
      </c>
      <c r="T1605" s="35">
        <f t="shared" si="1091"/>
        <v>8.6071759259240585E-2</v>
      </c>
      <c r="U1605" s="36">
        <f t="shared" si="1092"/>
        <v>9.0601851851832199E-2</v>
      </c>
      <c r="V1605" s="35">
        <f t="shared" si="1093"/>
        <v>9.5131944444423799E-2</v>
      </c>
      <c r="W1605" s="37">
        <f t="shared" si="1094"/>
        <v>9.5562303240720001E-2</v>
      </c>
      <c r="X1605" s="35">
        <f t="shared" si="1095"/>
        <v>9.9662037037015413E-2</v>
      </c>
      <c r="Y1605" s="35">
        <f t="shared" si="1096"/>
        <v>0.10419212962960703</v>
      </c>
      <c r="Z1605" s="35">
        <f t="shared" si="1097"/>
        <v>0.10872222222219863</v>
      </c>
      <c r="AA1605" s="36">
        <f t="shared" si="1098"/>
        <v>0.11325231481479024</v>
      </c>
      <c r="AB1605" s="35">
        <f t="shared" si="1099"/>
        <v>0.11778240740738186</v>
      </c>
      <c r="AC1605" s="35">
        <f t="shared" si="1100"/>
        <v>0.12231249999997347</v>
      </c>
      <c r="AD1605" s="35">
        <f t="shared" si="1101"/>
        <v>0.12684259259256508</v>
      </c>
      <c r="AE1605" s="35">
        <f t="shared" si="1102"/>
        <v>0.13137268518515668</v>
      </c>
      <c r="AF1605" s="36">
        <f t="shared" si="1103"/>
        <v>0.13590277777774828</v>
      </c>
      <c r="AG1605" s="35">
        <f t="shared" si="1104"/>
        <v>0.14043287037033991</v>
      </c>
      <c r="AH1605" s="35">
        <f t="shared" si="1105"/>
        <v>0.14496296296293151</v>
      </c>
      <c r="AI1605" s="35">
        <f t="shared" si="1106"/>
        <v>0.14949305555552311</v>
      </c>
      <c r="AJ1605" s="35">
        <f t="shared" si="1107"/>
        <v>0.15402314814811474</v>
      </c>
      <c r="AK1605" s="36">
        <f t="shared" si="1108"/>
        <v>0.15855324074070634</v>
      </c>
      <c r="AL1605" s="35">
        <f t="shared" si="1109"/>
        <v>0.16308333333329794</v>
      </c>
      <c r="AM1605" s="35">
        <f t="shared" si="1110"/>
        <v>0.16761342592588957</v>
      </c>
      <c r="AN1605" s="35">
        <f t="shared" si="1111"/>
        <v>0.17214351851848117</v>
      </c>
      <c r="AO1605" s="35">
        <f t="shared" si="1112"/>
        <v>0.17667361111107277</v>
      </c>
      <c r="AP1605" s="36">
        <f t="shared" si="1113"/>
        <v>0.1812037037036644</v>
      </c>
      <c r="AQ1605" s="35">
        <f t="shared" si="1114"/>
        <v>0.185733796296256</v>
      </c>
      <c r="AR1605" s="35">
        <f t="shared" si="1115"/>
        <v>0.1902638888888476</v>
      </c>
      <c r="AS1605" s="38">
        <f t="shared" si="1116"/>
        <v>0.19114725694440299</v>
      </c>
      <c r="AU1605" s="33">
        <v>4.5300925925916098E-3</v>
      </c>
    </row>
    <row r="1606" spans="1:47">
      <c r="A1606" s="33">
        <v>4.5312499999989996E-3</v>
      </c>
      <c r="B1606" s="34">
        <v>4.5312499999989996E-3</v>
      </c>
      <c r="C1606" s="35">
        <f t="shared" si="1117"/>
        <v>9.0624999999979992E-3</v>
      </c>
      <c r="D1606" s="35">
        <f t="shared" si="1075"/>
        <v>1.3593749999996999E-2</v>
      </c>
      <c r="E1606" s="35">
        <f t="shared" si="1076"/>
        <v>1.8124999999995998E-2</v>
      </c>
      <c r="F1606" s="36">
        <f t="shared" si="1077"/>
        <v>2.2656249999995E-2</v>
      </c>
      <c r="G1606" s="35">
        <f t="shared" si="1078"/>
        <v>2.7187499999993998E-2</v>
      </c>
      <c r="H1606" s="35">
        <f t="shared" si="1079"/>
        <v>3.1718749999992996E-2</v>
      </c>
      <c r="I1606" s="35">
        <f t="shared" si="1080"/>
        <v>3.6249999999991997E-2</v>
      </c>
      <c r="J1606" s="35">
        <f t="shared" si="1081"/>
        <v>4.0781249999990998E-2</v>
      </c>
      <c r="K1606" s="36">
        <f t="shared" si="1082"/>
        <v>4.531249999999E-2</v>
      </c>
      <c r="L1606" s="35">
        <f t="shared" si="1083"/>
        <v>4.9843749999988994E-2</v>
      </c>
      <c r="M1606" s="35">
        <f t="shared" si="1084"/>
        <v>5.4374999999987995E-2</v>
      </c>
      <c r="N1606" s="35">
        <f t="shared" si="1085"/>
        <v>5.8906249999986997E-2</v>
      </c>
      <c r="O1606" s="35">
        <f t="shared" si="1086"/>
        <v>6.3437499999985991E-2</v>
      </c>
      <c r="P1606" s="36">
        <f t="shared" si="1087"/>
        <v>6.7968749999984993E-2</v>
      </c>
      <c r="Q1606" s="35">
        <f t="shared" si="1088"/>
        <v>7.2499999999983994E-2</v>
      </c>
      <c r="R1606" s="35">
        <f t="shared" si="1089"/>
        <v>7.7031249999982995E-2</v>
      </c>
      <c r="S1606" s="35">
        <f t="shared" si="1090"/>
        <v>8.1562499999981997E-2</v>
      </c>
      <c r="T1606" s="35">
        <f t="shared" si="1091"/>
        <v>8.6093749999980998E-2</v>
      </c>
      <c r="U1606" s="36">
        <f t="shared" si="1092"/>
        <v>9.0624999999979999E-2</v>
      </c>
      <c r="V1606" s="35">
        <f t="shared" si="1093"/>
        <v>9.5156249999978987E-2</v>
      </c>
      <c r="W1606" s="37">
        <f t="shared" si="1094"/>
        <v>9.5586718749978886E-2</v>
      </c>
      <c r="X1606" s="35">
        <f t="shared" si="1095"/>
        <v>9.9687499999977988E-2</v>
      </c>
      <c r="Y1606" s="35">
        <f t="shared" si="1096"/>
        <v>0.10421874999997699</v>
      </c>
      <c r="Z1606" s="35">
        <f t="shared" si="1097"/>
        <v>0.10874999999997599</v>
      </c>
      <c r="AA1606" s="36">
        <f t="shared" si="1098"/>
        <v>0.11328124999997499</v>
      </c>
      <c r="AB1606" s="35">
        <f t="shared" si="1099"/>
        <v>0.11781249999997399</v>
      </c>
      <c r="AC1606" s="35">
        <f t="shared" si="1100"/>
        <v>0.12234374999997299</v>
      </c>
      <c r="AD1606" s="35">
        <f t="shared" si="1101"/>
        <v>0.12687499999997198</v>
      </c>
      <c r="AE1606" s="35">
        <f t="shared" si="1102"/>
        <v>0.131406249999971</v>
      </c>
      <c r="AF1606" s="36">
        <f t="shared" si="1103"/>
        <v>0.13593749999996999</v>
      </c>
      <c r="AG1606" s="35">
        <f t="shared" si="1104"/>
        <v>0.140468749999969</v>
      </c>
      <c r="AH1606" s="35">
        <f t="shared" si="1105"/>
        <v>0.14499999999996799</v>
      </c>
      <c r="AI1606" s="35">
        <f t="shared" si="1106"/>
        <v>0.14953124999996698</v>
      </c>
      <c r="AJ1606" s="35">
        <f t="shared" si="1107"/>
        <v>0.15406249999996599</v>
      </c>
      <c r="AK1606" s="36">
        <f t="shared" si="1108"/>
        <v>0.15859374999996498</v>
      </c>
      <c r="AL1606" s="35">
        <f t="shared" si="1109"/>
        <v>0.16312499999996399</v>
      </c>
      <c r="AM1606" s="35">
        <f t="shared" si="1110"/>
        <v>0.16765624999996298</v>
      </c>
      <c r="AN1606" s="35">
        <f t="shared" si="1111"/>
        <v>0.172187499999962</v>
      </c>
      <c r="AO1606" s="35">
        <f t="shared" si="1112"/>
        <v>0.17671874999996098</v>
      </c>
      <c r="AP1606" s="36">
        <f t="shared" si="1113"/>
        <v>0.18124999999996</v>
      </c>
      <c r="AQ1606" s="35">
        <f t="shared" si="1114"/>
        <v>0.18578124999995899</v>
      </c>
      <c r="AR1606" s="35">
        <f t="shared" si="1115"/>
        <v>0.19031249999995797</v>
      </c>
      <c r="AS1606" s="38">
        <f t="shared" si="1116"/>
        <v>0.1911960937499578</v>
      </c>
      <c r="AU1606" s="33">
        <v>4.5312499999989996E-3</v>
      </c>
    </row>
    <row r="1607" spans="1:47">
      <c r="A1607" s="33">
        <v>4.5324074074064103E-3</v>
      </c>
      <c r="B1607" s="34">
        <v>4.5324074074064103E-3</v>
      </c>
      <c r="C1607" s="35">
        <f t="shared" si="1117"/>
        <v>9.0648148148128205E-3</v>
      </c>
      <c r="D1607" s="35">
        <f t="shared" si="1075"/>
        <v>1.3597222222219232E-2</v>
      </c>
      <c r="E1607" s="35">
        <f t="shared" si="1076"/>
        <v>1.8129629629625641E-2</v>
      </c>
      <c r="F1607" s="36">
        <f t="shared" si="1077"/>
        <v>2.266203703703205E-2</v>
      </c>
      <c r="G1607" s="35">
        <f t="shared" si="1078"/>
        <v>2.7194444444438463E-2</v>
      </c>
      <c r="H1607" s="35">
        <f t="shared" si="1079"/>
        <v>3.1726851851844873E-2</v>
      </c>
      <c r="I1607" s="35">
        <f t="shared" si="1080"/>
        <v>3.6259259259251282E-2</v>
      </c>
      <c r="J1607" s="35">
        <f t="shared" si="1081"/>
        <v>4.0791666666657692E-2</v>
      </c>
      <c r="K1607" s="36">
        <f t="shared" si="1082"/>
        <v>4.5324074074064101E-2</v>
      </c>
      <c r="L1607" s="35">
        <f t="shared" si="1083"/>
        <v>4.985648148147051E-2</v>
      </c>
      <c r="M1607" s="35">
        <f t="shared" si="1084"/>
        <v>5.4388888888876927E-2</v>
      </c>
      <c r="N1607" s="35">
        <f t="shared" si="1085"/>
        <v>5.8921296296283336E-2</v>
      </c>
      <c r="O1607" s="35">
        <f t="shared" si="1086"/>
        <v>6.3453703703689746E-2</v>
      </c>
      <c r="P1607" s="36">
        <f t="shared" si="1087"/>
        <v>6.7986111111096148E-2</v>
      </c>
      <c r="Q1607" s="35">
        <f t="shared" si="1088"/>
        <v>7.2518518518502564E-2</v>
      </c>
      <c r="R1607" s="35">
        <f t="shared" si="1089"/>
        <v>7.7050925925908981E-2</v>
      </c>
      <c r="S1607" s="35">
        <f t="shared" si="1090"/>
        <v>8.1583333333315383E-2</v>
      </c>
      <c r="T1607" s="35">
        <f t="shared" si="1091"/>
        <v>8.61157407407218E-2</v>
      </c>
      <c r="U1607" s="36">
        <f t="shared" si="1092"/>
        <v>9.0648148148128202E-2</v>
      </c>
      <c r="V1607" s="35">
        <f t="shared" si="1093"/>
        <v>9.5180555555534618E-2</v>
      </c>
      <c r="W1607" s="37">
        <f t="shared" si="1094"/>
        <v>9.5611134259238215E-2</v>
      </c>
      <c r="X1607" s="35">
        <f t="shared" si="1095"/>
        <v>9.9712962962941021E-2</v>
      </c>
      <c r="Y1607" s="35">
        <f t="shared" si="1096"/>
        <v>0.10424537037034744</v>
      </c>
      <c r="Z1607" s="35">
        <f t="shared" si="1097"/>
        <v>0.10877777777775385</v>
      </c>
      <c r="AA1607" s="36">
        <f t="shared" si="1098"/>
        <v>0.11331018518516026</v>
      </c>
      <c r="AB1607" s="35">
        <f t="shared" si="1099"/>
        <v>0.11784259259256667</v>
      </c>
      <c r="AC1607" s="35">
        <f t="shared" si="1100"/>
        <v>0.12237499999997307</v>
      </c>
      <c r="AD1607" s="35">
        <f t="shared" si="1101"/>
        <v>0.12690740740737949</v>
      </c>
      <c r="AE1607" s="35">
        <f t="shared" si="1102"/>
        <v>0.13143981481478589</v>
      </c>
      <c r="AF1607" s="36">
        <f t="shared" si="1103"/>
        <v>0.1359722222221923</v>
      </c>
      <c r="AG1607" s="35">
        <f t="shared" si="1104"/>
        <v>0.14050462962959873</v>
      </c>
      <c r="AH1607" s="35">
        <f t="shared" si="1105"/>
        <v>0.14503703703700513</v>
      </c>
      <c r="AI1607" s="35">
        <f t="shared" si="1106"/>
        <v>0.14956944444441153</v>
      </c>
      <c r="AJ1607" s="35">
        <f t="shared" si="1107"/>
        <v>0.15410185185181796</v>
      </c>
      <c r="AK1607" s="36">
        <f t="shared" si="1108"/>
        <v>0.15863425925922436</v>
      </c>
      <c r="AL1607" s="35">
        <f t="shared" si="1109"/>
        <v>0.16316666666663077</v>
      </c>
      <c r="AM1607" s="35">
        <f t="shared" si="1110"/>
        <v>0.16769907407403717</v>
      </c>
      <c r="AN1607" s="35">
        <f t="shared" si="1111"/>
        <v>0.1722314814814436</v>
      </c>
      <c r="AO1607" s="35">
        <f t="shared" si="1112"/>
        <v>0.17676388888885</v>
      </c>
      <c r="AP1607" s="36">
        <f t="shared" si="1113"/>
        <v>0.1812962962962564</v>
      </c>
      <c r="AQ1607" s="35">
        <f t="shared" si="1114"/>
        <v>0.18582870370366283</v>
      </c>
      <c r="AR1607" s="35">
        <f t="shared" si="1115"/>
        <v>0.19036111111106924</v>
      </c>
      <c r="AS1607" s="38">
        <f t="shared" si="1116"/>
        <v>0.19124493055551348</v>
      </c>
      <c r="AU1607" s="33">
        <v>4.5324074074064103E-3</v>
      </c>
    </row>
    <row r="1608" spans="1:47">
      <c r="A1608" s="33">
        <v>4.5335648148138296E-3</v>
      </c>
      <c r="B1608" s="34">
        <v>4.5335648148138296E-3</v>
      </c>
      <c r="C1608" s="35">
        <f t="shared" si="1117"/>
        <v>9.0671296296276592E-3</v>
      </c>
      <c r="D1608" s="35">
        <f t="shared" si="1075"/>
        <v>1.3600694444441489E-2</v>
      </c>
      <c r="E1608" s="35">
        <f t="shared" si="1076"/>
        <v>1.8134259259255318E-2</v>
      </c>
      <c r="F1608" s="36">
        <f t="shared" si="1077"/>
        <v>2.266782407406915E-2</v>
      </c>
      <c r="G1608" s="35">
        <f t="shared" si="1078"/>
        <v>2.7201388888882978E-2</v>
      </c>
      <c r="H1608" s="35">
        <f t="shared" si="1079"/>
        <v>3.1734953703696805E-2</v>
      </c>
      <c r="I1608" s="35">
        <f t="shared" si="1080"/>
        <v>3.6268518518510637E-2</v>
      </c>
      <c r="J1608" s="35">
        <f t="shared" si="1081"/>
        <v>4.0802083333324468E-2</v>
      </c>
      <c r="K1608" s="36">
        <f t="shared" si="1082"/>
        <v>4.5335648148138299E-2</v>
      </c>
      <c r="L1608" s="35">
        <f t="shared" si="1083"/>
        <v>4.9869212962952124E-2</v>
      </c>
      <c r="M1608" s="35">
        <f t="shared" si="1084"/>
        <v>5.4402777777765955E-2</v>
      </c>
      <c r="N1608" s="35">
        <f t="shared" si="1085"/>
        <v>5.8936342592579787E-2</v>
      </c>
      <c r="O1608" s="35">
        <f t="shared" si="1086"/>
        <v>6.3469907407393611E-2</v>
      </c>
      <c r="P1608" s="36">
        <f t="shared" si="1087"/>
        <v>6.8003472222207442E-2</v>
      </c>
      <c r="Q1608" s="35">
        <f t="shared" si="1088"/>
        <v>7.2537037037021274E-2</v>
      </c>
      <c r="R1608" s="35">
        <f t="shared" si="1089"/>
        <v>7.7070601851835105E-2</v>
      </c>
      <c r="S1608" s="35">
        <f t="shared" si="1090"/>
        <v>8.1604166666648936E-2</v>
      </c>
      <c r="T1608" s="35">
        <f t="shared" si="1091"/>
        <v>8.6137731481462768E-2</v>
      </c>
      <c r="U1608" s="36">
        <f t="shared" si="1092"/>
        <v>9.0671296296276599E-2</v>
      </c>
      <c r="V1608" s="35">
        <f t="shared" si="1093"/>
        <v>9.5204861111090416E-2</v>
      </c>
      <c r="W1608" s="37">
        <f t="shared" si="1094"/>
        <v>9.5635549768497724E-2</v>
      </c>
      <c r="X1608" s="35">
        <f t="shared" si="1095"/>
        <v>9.9738425925904248E-2</v>
      </c>
      <c r="Y1608" s="35">
        <f t="shared" si="1096"/>
        <v>0.10427199074071808</v>
      </c>
      <c r="Z1608" s="35">
        <f t="shared" si="1097"/>
        <v>0.10880555555553191</v>
      </c>
      <c r="AA1608" s="36">
        <f t="shared" si="1098"/>
        <v>0.11333912037034574</v>
      </c>
      <c r="AB1608" s="35">
        <f t="shared" si="1099"/>
        <v>0.11787268518515957</v>
      </c>
      <c r="AC1608" s="35">
        <f t="shared" si="1100"/>
        <v>0.1224062499999734</v>
      </c>
      <c r="AD1608" s="35">
        <f t="shared" si="1101"/>
        <v>0.12693981481478722</v>
      </c>
      <c r="AE1608" s="35">
        <f t="shared" si="1102"/>
        <v>0.13147337962960107</v>
      </c>
      <c r="AF1608" s="36">
        <f t="shared" si="1103"/>
        <v>0.13600694444441488</v>
      </c>
      <c r="AG1608" s="35">
        <f t="shared" si="1104"/>
        <v>0.14054050925922873</v>
      </c>
      <c r="AH1608" s="35">
        <f t="shared" si="1105"/>
        <v>0.14507407407404255</v>
      </c>
      <c r="AI1608" s="35">
        <f t="shared" si="1106"/>
        <v>0.14960763888885636</v>
      </c>
      <c r="AJ1608" s="35">
        <f t="shared" si="1107"/>
        <v>0.15414120370367021</v>
      </c>
      <c r="AK1608" s="36">
        <f t="shared" si="1108"/>
        <v>0.15867476851848403</v>
      </c>
      <c r="AL1608" s="35">
        <f t="shared" si="1109"/>
        <v>0.16320833333329787</v>
      </c>
      <c r="AM1608" s="35">
        <f t="shared" si="1110"/>
        <v>0.16774189814811169</v>
      </c>
      <c r="AN1608" s="35">
        <f t="shared" si="1111"/>
        <v>0.17227546296292554</v>
      </c>
      <c r="AO1608" s="35">
        <f t="shared" si="1112"/>
        <v>0.17680902777773935</v>
      </c>
      <c r="AP1608" s="36">
        <f t="shared" si="1113"/>
        <v>0.1813425925925532</v>
      </c>
      <c r="AQ1608" s="35">
        <f t="shared" si="1114"/>
        <v>0.18587615740736702</v>
      </c>
      <c r="AR1608" s="35">
        <f t="shared" si="1115"/>
        <v>0.19040972222218083</v>
      </c>
      <c r="AS1608" s="38">
        <f t="shared" si="1116"/>
        <v>0.19129376736106954</v>
      </c>
      <c r="AU1608" s="33">
        <v>4.5335648148138296E-3</v>
      </c>
    </row>
    <row r="1609" spans="1:47">
      <c r="A1609" s="33">
        <v>4.5347222222212298E-3</v>
      </c>
      <c r="B1609" s="34">
        <v>4.5347222222212298E-3</v>
      </c>
      <c r="C1609" s="35">
        <f t="shared" si="1117"/>
        <v>9.0694444444424597E-3</v>
      </c>
      <c r="D1609" s="35">
        <f t="shared" si="1075"/>
        <v>1.360416666666369E-2</v>
      </c>
      <c r="E1609" s="35">
        <f t="shared" si="1076"/>
        <v>1.8138888888884919E-2</v>
      </c>
      <c r="F1609" s="36">
        <f t="shared" si="1077"/>
        <v>2.2673611111106148E-2</v>
      </c>
      <c r="G1609" s="35">
        <f t="shared" si="1078"/>
        <v>2.7208333333327381E-2</v>
      </c>
      <c r="H1609" s="35">
        <f t="shared" si="1079"/>
        <v>3.1743055555548606E-2</v>
      </c>
      <c r="I1609" s="35">
        <f t="shared" si="1080"/>
        <v>3.6277777777769839E-2</v>
      </c>
      <c r="J1609" s="35">
        <f t="shared" si="1081"/>
        <v>4.0812499999991071E-2</v>
      </c>
      <c r="K1609" s="36">
        <f t="shared" si="1082"/>
        <v>4.5347222222212297E-2</v>
      </c>
      <c r="L1609" s="35">
        <f t="shared" si="1083"/>
        <v>4.9881944444433529E-2</v>
      </c>
      <c r="M1609" s="35">
        <f t="shared" si="1084"/>
        <v>5.4416666666654762E-2</v>
      </c>
      <c r="N1609" s="35">
        <f t="shared" si="1085"/>
        <v>5.8951388888875987E-2</v>
      </c>
      <c r="O1609" s="35">
        <f t="shared" si="1086"/>
        <v>6.3486111111097213E-2</v>
      </c>
      <c r="P1609" s="36">
        <f t="shared" si="1087"/>
        <v>6.8020833333318445E-2</v>
      </c>
      <c r="Q1609" s="35">
        <f t="shared" si="1088"/>
        <v>7.2555555555539678E-2</v>
      </c>
      <c r="R1609" s="35">
        <f t="shared" si="1089"/>
        <v>7.709027777776091E-2</v>
      </c>
      <c r="S1609" s="35">
        <f t="shared" si="1090"/>
        <v>8.1624999999982142E-2</v>
      </c>
      <c r="T1609" s="35">
        <f t="shared" si="1091"/>
        <v>8.6159722222203361E-2</v>
      </c>
      <c r="U1609" s="36">
        <f t="shared" si="1092"/>
        <v>9.0694444444424593E-2</v>
      </c>
      <c r="V1609" s="35">
        <f t="shared" si="1093"/>
        <v>9.5229166666645826E-2</v>
      </c>
      <c r="W1609" s="37">
        <f t="shared" si="1094"/>
        <v>9.5659965277756845E-2</v>
      </c>
      <c r="X1609" s="35">
        <f t="shared" si="1095"/>
        <v>9.9763888888867058E-2</v>
      </c>
      <c r="Y1609" s="35">
        <f t="shared" si="1096"/>
        <v>0.10429861111108829</v>
      </c>
      <c r="Z1609" s="35">
        <f t="shared" si="1097"/>
        <v>0.10883333333330952</v>
      </c>
      <c r="AA1609" s="36">
        <f t="shared" si="1098"/>
        <v>0.11336805555553074</v>
      </c>
      <c r="AB1609" s="35">
        <f t="shared" si="1099"/>
        <v>0.11790277777775197</v>
      </c>
      <c r="AC1609" s="35">
        <f t="shared" si="1100"/>
        <v>0.12243749999997321</v>
      </c>
      <c r="AD1609" s="35">
        <f t="shared" si="1101"/>
        <v>0.12697222222219443</v>
      </c>
      <c r="AE1609" s="35">
        <f t="shared" si="1102"/>
        <v>0.13150694444441566</v>
      </c>
      <c r="AF1609" s="36">
        <f t="shared" si="1103"/>
        <v>0.13604166666663689</v>
      </c>
      <c r="AG1609" s="35">
        <f t="shared" si="1104"/>
        <v>0.14057638888885812</v>
      </c>
      <c r="AH1609" s="35">
        <f t="shared" si="1105"/>
        <v>0.14511111111107936</v>
      </c>
      <c r="AI1609" s="35">
        <f t="shared" si="1106"/>
        <v>0.14964583333330059</v>
      </c>
      <c r="AJ1609" s="35">
        <f t="shared" si="1107"/>
        <v>0.15418055555552182</v>
      </c>
      <c r="AK1609" s="36">
        <f t="shared" si="1108"/>
        <v>0.15871527777774305</v>
      </c>
      <c r="AL1609" s="35">
        <f t="shared" si="1109"/>
        <v>0.16324999999996428</v>
      </c>
      <c r="AM1609" s="35">
        <f t="shared" si="1110"/>
        <v>0.16778472222218552</v>
      </c>
      <c r="AN1609" s="35">
        <f t="shared" si="1111"/>
        <v>0.17231944444440672</v>
      </c>
      <c r="AO1609" s="35">
        <f t="shared" si="1112"/>
        <v>0.17685416666662795</v>
      </c>
      <c r="AP1609" s="36">
        <f t="shared" si="1113"/>
        <v>0.18138888888884919</v>
      </c>
      <c r="AQ1609" s="35">
        <f t="shared" si="1114"/>
        <v>0.18592361111107042</v>
      </c>
      <c r="AR1609" s="35">
        <f t="shared" si="1115"/>
        <v>0.19045833333329165</v>
      </c>
      <c r="AS1609" s="38">
        <f t="shared" si="1116"/>
        <v>0.1913426041666248</v>
      </c>
      <c r="AU1609" s="33">
        <v>4.5347222222212298E-3</v>
      </c>
    </row>
    <row r="1610" spans="1:47">
      <c r="A1610" s="33">
        <v>4.5358796296286396E-3</v>
      </c>
      <c r="B1610" s="34">
        <v>4.5358796296286396E-3</v>
      </c>
      <c r="C1610" s="35">
        <f t="shared" si="1117"/>
        <v>9.0717592592572793E-3</v>
      </c>
      <c r="D1610" s="35">
        <f t="shared" si="1075"/>
        <v>1.3607638888885918E-2</v>
      </c>
      <c r="E1610" s="35">
        <f t="shared" si="1076"/>
        <v>1.8143518518514559E-2</v>
      </c>
      <c r="F1610" s="36">
        <f t="shared" si="1077"/>
        <v>2.2679398148143199E-2</v>
      </c>
      <c r="G1610" s="35">
        <f t="shared" si="1078"/>
        <v>2.7215277777771836E-2</v>
      </c>
      <c r="H1610" s="35">
        <f t="shared" si="1079"/>
        <v>3.1751157407400477E-2</v>
      </c>
      <c r="I1610" s="35">
        <f t="shared" si="1080"/>
        <v>3.6287037037029117E-2</v>
      </c>
      <c r="J1610" s="35">
        <f t="shared" si="1081"/>
        <v>4.0822916666657758E-2</v>
      </c>
      <c r="K1610" s="36">
        <f t="shared" si="1082"/>
        <v>4.5358796296286398E-2</v>
      </c>
      <c r="L1610" s="35">
        <f t="shared" si="1083"/>
        <v>4.9894675925915039E-2</v>
      </c>
      <c r="M1610" s="35">
        <f t="shared" si="1084"/>
        <v>5.4430555555543672E-2</v>
      </c>
      <c r="N1610" s="35">
        <f t="shared" si="1085"/>
        <v>5.8966435185172313E-2</v>
      </c>
      <c r="O1610" s="35">
        <f t="shared" si="1086"/>
        <v>6.3502314814800953E-2</v>
      </c>
      <c r="P1610" s="36">
        <f t="shared" si="1087"/>
        <v>6.8038194444429601E-2</v>
      </c>
      <c r="Q1610" s="35">
        <f t="shared" si="1088"/>
        <v>7.2574074074058234E-2</v>
      </c>
      <c r="R1610" s="35">
        <f t="shared" si="1089"/>
        <v>7.7109953703686868E-2</v>
      </c>
      <c r="S1610" s="35">
        <f t="shared" si="1090"/>
        <v>8.1645833333315515E-2</v>
      </c>
      <c r="T1610" s="35">
        <f t="shared" si="1091"/>
        <v>8.6181712962944149E-2</v>
      </c>
      <c r="U1610" s="36">
        <f t="shared" si="1092"/>
        <v>9.0717592592572796E-2</v>
      </c>
      <c r="V1610" s="35">
        <f t="shared" si="1093"/>
        <v>9.525347222220143E-2</v>
      </c>
      <c r="W1610" s="37">
        <f t="shared" si="1094"/>
        <v>9.5684380787016146E-2</v>
      </c>
      <c r="X1610" s="35">
        <f t="shared" si="1095"/>
        <v>9.9789351851830077E-2</v>
      </c>
      <c r="Y1610" s="35">
        <f t="shared" si="1096"/>
        <v>0.10432523148145871</v>
      </c>
      <c r="Z1610" s="35">
        <f t="shared" si="1097"/>
        <v>0.10886111111108734</v>
      </c>
      <c r="AA1610" s="36">
        <f t="shared" si="1098"/>
        <v>0.11339699074071599</v>
      </c>
      <c r="AB1610" s="35">
        <f t="shared" si="1099"/>
        <v>0.11793287037034463</v>
      </c>
      <c r="AC1610" s="35">
        <f t="shared" si="1100"/>
        <v>0.12246874999997327</v>
      </c>
      <c r="AD1610" s="35">
        <f t="shared" si="1101"/>
        <v>0.12700462962960191</v>
      </c>
      <c r="AE1610" s="35">
        <f t="shared" si="1102"/>
        <v>0.13154050925923055</v>
      </c>
      <c r="AF1610" s="36">
        <f t="shared" si="1103"/>
        <v>0.1360763888888592</v>
      </c>
      <c r="AG1610" s="35">
        <f t="shared" si="1104"/>
        <v>0.14061226851848782</v>
      </c>
      <c r="AH1610" s="35">
        <f t="shared" si="1105"/>
        <v>0.14514814814811647</v>
      </c>
      <c r="AI1610" s="35">
        <f t="shared" si="1106"/>
        <v>0.14968402777774512</v>
      </c>
      <c r="AJ1610" s="35">
        <f t="shared" si="1107"/>
        <v>0.15421990740737374</v>
      </c>
      <c r="AK1610" s="36">
        <f t="shared" si="1108"/>
        <v>0.15875578703700238</v>
      </c>
      <c r="AL1610" s="35">
        <f t="shared" si="1109"/>
        <v>0.16329166666663103</v>
      </c>
      <c r="AM1610" s="35">
        <f t="shared" si="1110"/>
        <v>0.16782754629625968</v>
      </c>
      <c r="AN1610" s="35">
        <f t="shared" si="1111"/>
        <v>0.1723634259258883</v>
      </c>
      <c r="AO1610" s="35">
        <f t="shared" si="1112"/>
        <v>0.17689930555551694</v>
      </c>
      <c r="AP1610" s="36">
        <f t="shared" si="1113"/>
        <v>0.18143518518514559</v>
      </c>
      <c r="AQ1610" s="35">
        <f t="shared" si="1114"/>
        <v>0.18597106481477421</v>
      </c>
      <c r="AR1610" s="35">
        <f t="shared" si="1115"/>
        <v>0.19050694444440286</v>
      </c>
      <c r="AS1610" s="38">
        <f t="shared" si="1116"/>
        <v>0.19139144097218044</v>
      </c>
      <c r="AU1610" s="33">
        <v>4.5358796296286396E-3</v>
      </c>
    </row>
    <row r="1611" spans="1:47">
      <c r="A1611" s="33">
        <v>4.5370370370360503E-3</v>
      </c>
      <c r="B1611" s="34">
        <v>4.5370370370360503E-3</v>
      </c>
      <c r="C1611" s="35">
        <f t="shared" si="1117"/>
        <v>9.0740740740721006E-3</v>
      </c>
      <c r="D1611" s="35">
        <f t="shared" si="1075"/>
        <v>1.3611111111108151E-2</v>
      </c>
      <c r="E1611" s="35">
        <f t="shared" si="1076"/>
        <v>1.8148148148144201E-2</v>
      </c>
      <c r="F1611" s="36">
        <f t="shared" si="1077"/>
        <v>2.268518518518025E-2</v>
      </c>
      <c r="G1611" s="35">
        <f t="shared" si="1078"/>
        <v>2.7222222222216302E-2</v>
      </c>
      <c r="H1611" s="35">
        <f t="shared" si="1079"/>
        <v>3.1759259259252354E-2</v>
      </c>
      <c r="I1611" s="35">
        <f t="shared" si="1080"/>
        <v>3.6296296296288402E-2</v>
      </c>
      <c r="J1611" s="35">
        <f t="shared" si="1081"/>
        <v>4.0833333333324451E-2</v>
      </c>
      <c r="K1611" s="36">
        <f t="shared" si="1082"/>
        <v>4.5370370370360499E-2</v>
      </c>
      <c r="L1611" s="35">
        <f t="shared" si="1083"/>
        <v>4.9907407407396555E-2</v>
      </c>
      <c r="M1611" s="35">
        <f t="shared" si="1084"/>
        <v>5.4444444444432603E-2</v>
      </c>
      <c r="N1611" s="35">
        <f t="shared" si="1085"/>
        <v>5.8981481481468652E-2</v>
      </c>
      <c r="O1611" s="35">
        <f t="shared" si="1086"/>
        <v>6.3518518518504707E-2</v>
      </c>
      <c r="P1611" s="36">
        <f t="shared" si="1087"/>
        <v>6.8055555555540756E-2</v>
      </c>
      <c r="Q1611" s="35">
        <f t="shared" si="1088"/>
        <v>7.2592592592576805E-2</v>
      </c>
      <c r="R1611" s="35">
        <f t="shared" si="1089"/>
        <v>7.7129629629612853E-2</v>
      </c>
      <c r="S1611" s="35">
        <f t="shared" si="1090"/>
        <v>8.1666666666648902E-2</v>
      </c>
      <c r="T1611" s="35">
        <f t="shared" si="1091"/>
        <v>8.620370370368495E-2</v>
      </c>
      <c r="U1611" s="36">
        <f t="shared" si="1092"/>
        <v>9.0740740740720999E-2</v>
      </c>
      <c r="V1611" s="35">
        <f t="shared" si="1093"/>
        <v>9.5277777777757061E-2</v>
      </c>
      <c r="W1611" s="37">
        <f t="shared" si="1094"/>
        <v>9.5708796296275475E-2</v>
      </c>
      <c r="X1611" s="35">
        <f t="shared" si="1095"/>
        <v>9.981481481479311E-2</v>
      </c>
      <c r="Y1611" s="35">
        <f t="shared" si="1096"/>
        <v>0.10435185185182916</v>
      </c>
      <c r="Z1611" s="35">
        <f t="shared" si="1097"/>
        <v>0.10888888888886521</v>
      </c>
      <c r="AA1611" s="36">
        <f t="shared" si="1098"/>
        <v>0.11342592592590126</v>
      </c>
      <c r="AB1611" s="35">
        <f t="shared" si="1099"/>
        <v>0.1179629629629373</v>
      </c>
      <c r="AC1611" s="35">
        <f t="shared" si="1100"/>
        <v>0.12249999999997335</v>
      </c>
      <c r="AD1611" s="35">
        <f t="shared" si="1101"/>
        <v>0.12703703703700941</v>
      </c>
      <c r="AE1611" s="35">
        <f t="shared" si="1102"/>
        <v>0.13157407407404545</v>
      </c>
      <c r="AF1611" s="36">
        <f t="shared" si="1103"/>
        <v>0.13611111111108151</v>
      </c>
      <c r="AG1611" s="35">
        <f t="shared" si="1104"/>
        <v>0.14064814814811755</v>
      </c>
      <c r="AH1611" s="35">
        <f t="shared" si="1105"/>
        <v>0.14518518518515361</v>
      </c>
      <c r="AI1611" s="35">
        <f t="shared" si="1106"/>
        <v>0.14972222222218967</v>
      </c>
      <c r="AJ1611" s="35">
        <f t="shared" si="1107"/>
        <v>0.15425925925922571</v>
      </c>
      <c r="AK1611" s="36">
        <f t="shared" si="1108"/>
        <v>0.15879629629626177</v>
      </c>
      <c r="AL1611" s="35">
        <f t="shared" si="1109"/>
        <v>0.1633333333332978</v>
      </c>
      <c r="AM1611" s="35">
        <f t="shared" si="1110"/>
        <v>0.16787037037033387</v>
      </c>
      <c r="AN1611" s="35">
        <f t="shared" si="1111"/>
        <v>0.1724074074073699</v>
      </c>
      <c r="AO1611" s="35">
        <f t="shared" si="1112"/>
        <v>0.17694444444440596</v>
      </c>
      <c r="AP1611" s="36">
        <f t="shared" si="1113"/>
        <v>0.181481481481442</v>
      </c>
      <c r="AQ1611" s="35">
        <f t="shared" si="1114"/>
        <v>0.18601851851847806</v>
      </c>
      <c r="AR1611" s="35">
        <f t="shared" si="1115"/>
        <v>0.19055555555551412</v>
      </c>
      <c r="AS1611" s="38">
        <f t="shared" si="1116"/>
        <v>0.19144027777773615</v>
      </c>
      <c r="AU1611" s="33">
        <v>4.5370370370360503E-3</v>
      </c>
    </row>
    <row r="1612" spans="1:47">
      <c r="A1612" s="33">
        <v>4.5381944444434497E-3</v>
      </c>
      <c r="B1612" s="34">
        <v>4.5381944444434497E-3</v>
      </c>
      <c r="C1612" s="35">
        <f t="shared" si="1117"/>
        <v>9.0763888888868993E-3</v>
      </c>
      <c r="D1612" s="35">
        <f t="shared" si="1075"/>
        <v>1.3614583333330349E-2</v>
      </c>
      <c r="E1612" s="35">
        <f t="shared" si="1076"/>
        <v>1.8152777777773799E-2</v>
      </c>
      <c r="F1612" s="36">
        <f t="shared" si="1077"/>
        <v>2.2690972222217248E-2</v>
      </c>
      <c r="G1612" s="35">
        <f t="shared" si="1078"/>
        <v>2.7229166666660698E-2</v>
      </c>
      <c r="H1612" s="35">
        <f t="shared" si="1079"/>
        <v>3.1767361111104148E-2</v>
      </c>
      <c r="I1612" s="35">
        <f t="shared" si="1080"/>
        <v>3.6305555555547597E-2</v>
      </c>
      <c r="J1612" s="35">
        <f t="shared" si="1081"/>
        <v>4.0843749999991047E-2</v>
      </c>
      <c r="K1612" s="36">
        <f t="shared" si="1082"/>
        <v>4.5381944444434497E-2</v>
      </c>
      <c r="L1612" s="35">
        <f t="shared" si="1083"/>
        <v>4.9920138888877946E-2</v>
      </c>
      <c r="M1612" s="35">
        <f t="shared" si="1084"/>
        <v>5.4458333333321396E-2</v>
      </c>
      <c r="N1612" s="35">
        <f t="shared" si="1085"/>
        <v>5.8996527777764846E-2</v>
      </c>
      <c r="O1612" s="35">
        <f t="shared" si="1086"/>
        <v>6.3534722222208295E-2</v>
      </c>
      <c r="P1612" s="36">
        <f t="shared" si="1087"/>
        <v>6.8072916666651745E-2</v>
      </c>
      <c r="Q1612" s="35">
        <f t="shared" si="1088"/>
        <v>7.2611111111095195E-2</v>
      </c>
      <c r="R1612" s="35">
        <f t="shared" si="1089"/>
        <v>7.7149305555538644E-2</v>
      </c>
      <c r="S1612" s="35">
        <f t="shared" si="1090"/>
        <v>8.1687499999982094E-2</v>
      </c>
      <c r="T1612" s="35">
        <f t="shared" si="1091"/>
        <v>8.6225694444425544E-2</v>
      </c>
      <c r="U1612" s="36">
        <f t="shared" si="1092"/>
        <v>9.0763888888868993E-2</v>
      </c>
      <c r="V1612" s="35">
        <f t="shared" si="1093"/>
        <v>9.5302083333312443E-2</v>
      </c>
      <c r="W1612" s="37">
        <f t="shared" si="1094"/>
        <v>9.5733211805534568E-2</v>
      </c>
      <c r="X1612" s="35">
        <f t="shared" si="1095"/>
        <v>9.9840277777755893E-2</v>
      </c>
      <c r="Y1612" s="35">
        <f t="shared" si="1096"/>
        <v>0.10437847222219934</v>
      </c>
      <c r="Z1612" s="35">
        <f t="shared" si="1097"/>
        <v>0.10891666666664279</v>
      </c>
      <c r="AA1612" s="36">
        <f t="shared" si="1098"/>
        <v>0.11345486111108624</v>
      </c>
      <c r="AB1612" s="35">
        <f t="shared" si="1099"/>
        <v>0.11799305555552969</v>
      </c>
      <c r="AC1612" s="35">
        <f t="shared" si="1100"/>
        <v>0.12253124999997314</v>
      </c>
      <c r="AD1612" s="35">
        <f t="shared" si="1101"/>
        <v>0.12706944444441659</v>
      </c>
      <c r="AE1612" s="35">
        <f t="shared" si="1102"/>
        <v>0.13160763888886004</v>
      </c>
      <c r="AF1612" s="36">
        <f t="shared" si="1103"/>
        <v>0.13614583333330349</v>
      </c>
      <c r="AG1612" s="35">
        <f t="shared" si="1104"/>
        <v>0.14068402777774694</v>
      </c>
      <c r="AH1612" s="35">
        <f t="shared" si="1105"/>
        <v>0.14522222222219039</v>
      </c>
      <c r="AI1612" s="35">
        <f t="shared" si="1106"/>
        <v>0.14976041666663384</v>
      </c>
      <c r="AJ1612" s="35">
        <f t="shared" si="1107"/>
        <v>0.15429861111107729</v>
      </c>
      <c r="AK1612" s="36">
        <f t="shared" si="1108"/>
        <v>0.15883680555552074</v>
      </c>
      <c r="AL1612" s="35">
        <f t="shared" si="1109"/>
        <v>0.16337499999996419</v>
      </c>
      <c r="AM1612" s="35">
        <f t="shared" si="1110"/>
        <v>0.16791319444440764</v>
      </c>
      <c r="AN1612" s="35">
        <f t="shared" si="1111"/>
        <v>0.17245138888885109</v>
      </c>
      <c r="AO1612" s="35">
        <f t="shared" si="1112"/>
        <v>0.17698958333329454</v>
      </c>
      <c r="AP1612" s="36">
        <f t="shared" si="1113"/>
        <v>0.18152777777773799</v>
      </c>
      <c r="AQ1612" s="35">
        <f t="shared" si="1114"/>
        <v>0.18606597222218144</v>
      </c>
      <c r="AR1612" s="35">
        <f t="shared" si="1115"/>
        <v>0.19060416666662489</v>
      </c>
      <c r="AS1612" s="38">
        <f t="shared" si="1116"/>
        <v>0.19148911458329135</v>
      </c>
      <c r="AU1612" s="33">
        <v>4.5381944444434497E-3</v>
      </c>
    </row>
    <row r="1613" spans="1:47">
      <c r="A1613" s="33">
        <v>4.5393518518508603E-3</v>
      </c>
      <c r="B1613" s="34">
        <v>4.5393518518508603E-3</v>
      </c>
      <c r="C1613" s="35">
        <f t="shared" si="1117"/>
        <v>9.0787037037017206E-3</v>
      </c>
      <c r="D1613" s="35">
        <f t="shared" si="1075"/>
        <v>1.361805555555258E-2</v>
      </c>
      <c r="E1613" s="35">
        <f t="shared" si="1076"/>
        <v>1.8157407407403441E-2</v>
      </c>
      <c r="F1613" s="36">
        <f t="shared" si="1077"/>
        <v>2.2696759259254302E-2</v>
      </c>
      <c r="G1613" s="35">
        <f t="shared" si="1078"/>
        <v>2.723611111110516E-2</v>
      </c>
      <c r="H1613" s="35">
        <f t="shared" si="1079"/>
        <v>3.1775462962956025E-2</v>
      </c>
      <c r="I1613" s="35">
        <f t="shared" si="1080"/>
        <v>3.6314814814806883E-2</v>
      </c>
      <c r="J1613" s="35">
        <f t="shared" si="1081"/>
        <v>4.085416666665774E-2</v>
      </c>
      <c r="K1613" s="36">
        <f t="shared" si="1082"/>
        <v>4.5393518518508605E-2</v>
      </c>
      <c r="L1613" s="35">
        <f t="shared" si="1083"/>
        <v>4.9932870370359463E-2</v>
      </c>
      <c r="M1613" s="35">
        <f t="shared" si="1084"/>
        <v>5.447222222221032E-2</v>
      </c>
      <c r="N1613" s="35">
        <f t="shared" si="1085"/>
        <v>5.9011574074061185E-2</v>
      </c>
      <c r="O1613" s="35">
        <f t="shared" si="1086"/>
        <v>6.355092592591205E-2</v>
      </c>
      <c r="P1613" s="36">
        <f t="shared" si="1087"/>
        <v>6.80902777777629E-2</v>
      </c>
      <c r="Q1613" s="35">
        <f t="shared" si="1088"/>
        <v>7.2629629629613765E-2</v>
      </c>
      <c r="R1613" s="35">
        <f t="shared" si="1089"/>
        <v>7.716898148146463E-2</v>
      </c>
      <c r="S1613" s="35">
        <f t="shared" si="1090"/>
        <v>8.170833333331548E-2</v>
      </c>
      <c r="T1613" s="35">
        <f t="shared" si="1091"/>
        <v>8.6247685185166345E-2</v>
      </c>
      <c r="U1613" s="36">
        <f t="shared" si="1092"/>
        <v>9.078703703701721E-2</v>
      </c>
      <c r="V1613" s="35">
        <f t="shared" si="1093"/>
        <v>9.5326388888868061E-2</v>
      </c>
      <c r="W1613" s="37">
        <f t="shared" si="1094"/>
        <v>9.5757627314793897E-2</v>
      </c>
      <c r="X1613" s="35">
        <f t="shared" si="1095"/>
        <v>9.9865740740718925E-2</v>
      </c>
      <c r="Y1613" s="35">
        <f t="shared" si="1096"/>
        <v>0.10440509259256979</v>
      </c>
      <c r="Z1613" s="35">
        <f t="shared" si="1097"/>
        <v>0.10894444444442064</v>
      </c>
      <c r="AA1613" s="36">
        <f t="shared" si="1098"/>
        <v>0.11348379629627151</v>
      </c>
      <c r="AB1613" s="35">
        <f t="shared" si="1099"/>
        <v>0.11802314814812237</v>
      </c>
      <c r="AC1613" s="35">
        <f t="shared" si="1100"/>
        <v>0.12256249999997323</v>
      </c>
      <c r="AD1613" s="35">
        <f t="shared" si="1101"/>
        <v>0.1271018518518241</v>
      </c>
      <c r="AE1613" s="35">
        <f t="shared" si="1102"/>
        <v>0.13164120370367494</v>
      </c>
      <c r="AF1613" s="36">
        <f t="shared" si="1103"/>
        <v>0.1361805555555258</v>
      </c>
      <c r="AG1613" s="35">
        <f t="shared" si="1104"/>
        <v>0.14071990740737667</v>
      </c>
      <c r="AH1613" s="35">
        <f t="shared" si="1105"/>
        <v>0.14525925925922753</v>
      </c>
      <c r="AI1613" s="35">
        <f t="shared" si="1106"/>
        <v>0.14979861111107839</v>
      </c>
      <c r="AJ1613" s="35">
        <f t="shared" si="1107"/>
        <v>0.15433796296292926</v>
      </c>
      <c r="AK1613" s="36">
        <f t="shared" si="1108"/>
        <v>0.15887731481478012</v>
      </c>
      <c r="AL1613" s="35">
        <f t="shared" si="1109"/>
        <v>0.16341666666663096</v>
      </c>
      <c r="AM1613" s="35">
        <f t="shared" si="1110"/>
        <v>0.16795601851848183</v>
      </c>
      <c r="AN1613" s="35">
        <f t="shared" si="1111"/>
        <v>0.17249537037033269</v>
      </c>
      <c r="AO1613" s="35">
        <f t="shared" si="1112"/>
        <v>0.17703472222218355</v>
      </c>
      <c r="AP1613" s="36">
        <f t="shared" si="1113"/>
        <v>0.18157407407403442</v>
      </c>
      <c r="AQ1613" s="35">
        <f t="shared" si="1114"/>
        <v>0.18611342592588528</v>
      </c>
      <c r="AR1613" s="35">
        <f t="shared" si="1115"/>
        <v>0.19065277777773612</v>
      </c>
      <c r="AS1613" s="38">
        <f t="shared" si="1116"/>
        <v>0.19153795138884705</v>
      </c>
      <c r="AU1613" s="33">
        <v>4.5393518518508603E-3</v>
      </c>
    </row>
    <row r="1614" spans="1:47">
      <c r="A1614" s="33">
        <v>4.5405092592582597E-3</v>
      </c>
      <c r="B1614" s="34">
        <v>4.5405092592582597E-3</v>
      </c>
      <c r="C1614" s="35">
        <f t="shared" si="1117"/>
        <v>9.0810185185165194E-3</v>
      </c>
      <c r="D1614" s="35">
        <f t="shared" si="1075"/>
        <v>1.362152777777478E-2</v>
      </c>
      <c r="E1614" s="35">
        <f t="shared" si="1076"/>
        <v>1.8162037037033039E-2</v>
      </c>
      <c r="F1614" s="36">
        <f t="shared" si="1077"/>
        <v>2.2702546296291298E-2</v>
      </c>
      <c r="G1614" s="35">
        <f t="shared" si="1078"/>
        <v>2.724305555554956E-2</v>
      </c>
      <c r="H1614" s="35">
        <f t="shared" si="1079"/>
        <v>3.1783564814807819E-2</v>
      </c>
      <c r="I1614" s="35">
        <f t="shared" si="1080"/>
        <v>3.6324074074066078E-2</v>
      </c>
      <c r="J1614" s="35">
        <f t="shared" si="1081"/>
        <v>4.0864583333324336E-2</v>
      </c>
      <c r="K1614" s="36">
        <f t="shared" si="1082"/>
        <v>4.5405092592582595E-2</v>
      </c>
      <c r="L1614" s="35">
        <f t="shared" si="1083"/>
        <v>4.9945601851840854E-2</v>
      </c>
      <c r="M1614" s="35">
        <f t="shared" si="1084"/>
        <v>5.448611111109912E-2</v>
      </c>
      <c r="N1614" s="35">
        <f t="shared" si="1085"/>
        <v>5.9026620370357379E-2</v>
      </c>
      <c r="O1614" s="35">
        <f t="shared" si="1086"/>
        <v>6.3567129629615637E-2</v>
      </c>
      <c r="P1614" s="36">
        <f t="shared" si="1087"/>
        <v>6.8107638888873889E-2</v>
      </c>
      <c r="Q1614" s="35">
        <f t="shared" si="1088"/>
        <v>7.2648148148132155E-2</v>
      </c>
      <c r="R1614" s="35">
        <f t="shared" si="1089"/>
        <v>7.7188657407390421E-2</v>
      </c>
      <c r="S1614" s="35">
        <f t="shared" si="1090"/>
        <v>8.1729166666648673E-2</v>
      </c>
      <c r="T1614" s="35">
        <f t="shared" si="1091"/>
        <v>8.6269675925906938E-2</v>
      </c>
      <c r="U1614" s="36">
        <f t="shared" si="1092"/>
        <v>9.081018518516519E-2</v>
      </c>
      <c r="V1614" s="35">
        <f t="shared" si="1093"/>
        <v>9.5350694444423456E-2</v>
      </c>
      <c r="W1614" s="37">
        <f t="shared" si="1094"/>
        <v>9.5782042824052976E-2</v>
      </c>
      <c r="X1614" s="35">
        <f t="shared" si="1095"/>
        <v>9.9891203703681708E-2</v>
      </c>
      <c r="Y1614" s="35">
        <f t="shared" si="1096"/>
        <v>0.10443171296293997</v>
      </c>
      <c r="Z1614" s="35">
        <f t="shared" si="1097"/>
        <v>0.10897222222219824</v>
      </c>
      <c r="AA1614" s="36">
        <f t="shared" si="1098"/>
        <v>0.11351273148145649</v>
      </c>
      <c r="AB1614" s="35">
        <f t="shared" si="1099"/>
        <v>0.11805324074071476</v>
      </c>
      <c r="AC1614" s="35">
        <f t="shared" si="1100"/>
        <v>0.12259374999997301</v>
      </c>
      <c r="AD1614" s="35">
        <f t="shared" si="1101"/>
        <v>0.12713425925923127</v>
      </c>
      <c r="AE1614" s="35">
        <f t="shared" si="1102"/>
        <v>0.13167476851848953</v>
      </c>
      <c r="AF1614" s="36">
        <f t="shared" si="1103"/>
        <v>0.13621527777774778</v>
      </c>
      <c r="AG1614" s="35">
        <f t="shared" si="1104"/>
        <v>0.14075578703700606</v>
      </c>
      <c r="AH1614" s="35">
        <f t="shared" si="1105"/>
        <v>0.14529629629626431</v>
      </c>
      <c r="AI1614" s="35">
        <f t="shared" si="1106"/>
        <v>0.14983680555552256</v>
      </c>
      <c r="AJ1614" s="35">
        <f t="shared" si="1107"/>
        <v>0.15437731481478084</v>
      </c>
      <c r="AK1614" s="36">
        <f t="shared" si="1108"/>
        <v>0.15891782407403909</v>
      </c>
      <c r="AL1614" s="35">
        <f t="shared" si="1109"/>
        <v>0.16345833333329735</v>
      </c>
      <c r="AM1614" s="35">
        <f t="shared" si="1110"/>
        <v>0.1679988425925556</v>
      </c>
      <c r="AN1614" s="35">
        <f t="shared" si="1111"/>
        <v>0.17253935185181388</v>
      </c>
      <c r="AO1614" s="35">
        <f t="shared" si="1112"/>
        <v>0.17707986111107213</v>
      </c>
      <c r="AP1614" s="36">
        <f t="shared" si="1113"/>
        <v>0.18162037037033038</v>
      </c>
      <c r="AQ1614" s="35">
        <f t="shared" si="1114"/>
        <v>0.18616087962958866</v>
      </c>
      <c r="AR1614" s="35">
        <f t="shared" si="1115"/>
        <v>0.19070138888884691</v>
      </c>
      <c r="AS1614" s="38">
        <f t="shared" si="1116"/>
        <v>0.19158678819440228</v>
      </c>
      <c r="AU1614" s="33">
        <v>4.5405092592582597E-3</v>
      </c>
    </row>
    <row r="1615" spans="1:47">
      <c r="A1615" s="33">
        <v>4.5416666666656703E-3</v>
      </c>
      <c r="B1615" s="34">
        <v>4.5416666666656703E-3</v>
      </c>
      <c r="C1615" s="35">
        <f t="shared" si="1117"/>
        <v>9.0833333333313407E-3</v>
      </c>
      <c r="D1615" s="35">
        <f t="shared" ref="D1615:D1678" si="1118">B1615*3</f>
        <v>1.3624999999997011E-2</v>
      </c>
      <c r="E1615" s="35">
        <f t="shared" ref="E1615:E1678" si="1119">B1615*4</f>
        <v>1.8166666666662681E-2</v>
      </c>
      <c r="F1615" s="36">
        <f t="shared" ref="F1615:F1678" si="1120">B1615*5</f>
        <v>2.2708333333328352E-2</v>
      </c>
      <c r="G1615" s="35">
        <f t="shared" ref="G1615:G1678" si="1121">B1615*6</f>
        <v>2.7249999999994022E-2</v>
      </c>
      <c r="H1615" s="35">
        <f t="shared" ref="H1615:H1678" si="1122">B1615*7</f>
        <v>3.1791666666659696E-2</v>
      </c>
      <c r="I1615" s="35">
        <f t="shared" ref="I1615:I1678" si="1123">B1615*8</f>
        <v>3.6333333333325363E-2</v>
      </c>
      <c r="J1615" s="35">
        <f t="shared" ref="J1615:J1678" si="1124">B1615*9</f>
        <v>4.087499999999103E-2</v>
      </c>
      <c r="K1615" s="36">
        <f t="shared" ref="K1615:K1678" si="1125">B1615*10</f>
        <v>4.5416666666656703E-2</v>
      </c>
      <c r="L1615" s="35">
        <f t="shared" ref="L1615:L1678" si="1126">B1615*11</f>
        <v>4.9958333333322377E-2</v>
      </c>
      <c r="M1615" s="35">
        <f t="shared" ref="M1615:M1678" si="1127">B1615*12</f>
        <v>5.4499999999988044E-2</v>
      </c>
      <c r="N1615" s="35">
        <f t="shared" ref="N1615:N1678" si="1128">B1615*13</f>
        <v>5.9041666666653711E-2</v>
      </c>
      <c r="O1615" s="35">
        <f t="shared" ref="O1615:O1678" si="1129">B1615*14</f>
        <v>6.3583333333319392E-2</v>
      </c>
      <c r="P1615" s="36">
        <f t="shared" ref="P1615:P1678" si="1130">B1615*15</f>
        <v>6.8124999999985059E-2</v>
      </c>
      <c r="Q1615" s="35">
        <f t="shared" ref="Q1615:Q1678" si="1131">B1615*16</f>
        <v>7.2666666666650725E-2</v>
      </c>
      <c r="R1615" s="35">
        <f t="shared" ref="R1615:R1678" si="1132">B1615*17</f>
        <v>7.7208333333316392E-2</v>
      </c>
      <c r="S1615" s="35">
        <f t="shared" ref="S1615:S1678" si="1133">B1615*18</f>
        <v>8.1749999999982059E-2</v>
      </c>
      <c r="T1615" s="35">
        <f t="shared" ref="T1615:T1678" si="1134">B1615*19</f>
        <v>8.629166666664774E-2</v>
      </c>
      <c r="U1615" s="36">
        <f t="shared" ref="U1615:U1678" si="1135">B1615*20</f>
        <v>9.0833333333313407E-2</v>
      </c>
      <c r="V1615" s="35">
        <f t="shared" ref="V1615:V1678" si="1136">B1615*21</f>
        <v>9.5374999999979074E-2</v>
      </c>
      <c r="W1615" s="37">
        <f t="shared" ref="W1615:W1678" si="1137">B1615*21.095</f>
        <v>9.5806458333312305E-2</v>
      </c>
      <c r="X1615" s="35">
        <f t="shared" ref="X1615:X1678" si="1138">B1615*22</f>
        <v>9.9916666666644754E-2</v>
      </c>
      <c r="Y1615" s="35">
        <f t="shared" ref="Y1615:Y1678" si="1139">B1615*23</f>
        <v>0.10445833333331042</v>
      </c>
      <c r="Z1615" s="35">
        <f t="shared" ref="Z1615:Z1678" si="1140">B1615*24</f>
        <v>0.10899999999997609</v>
      </c>
      <c r="AA1615" s="36">
        <f t="shared" ref="AA1615:AA1678" si="1141">B1615*25</f>
        <v>0.11354166666664176</v>
      </c>
      <c r="AB1615" s="35">
        <f t="shared" ref="AB1615:AB1678" si="1142">B1615*26</f>
        <v>0.11808333333330742</v>
      </c>
      <c r="AC1615" s="35">
        <f t="shared" ref="AC1615:AC1678" si="1143">B1615*27</f>
        <v>0.1226249999999731</v>
      </c>
      <c r="AD1615" s="35">
        <f t="shared" ref="AD1615:AD1678" si="1144">B1615*28</f>
        <v>0.12716666666663878</v>
      </c>
      <c r="AE1615" s="35">
        <f t="shared" ref="AE1615:AE1678" si="1145">B1615*29</f>
        <v>0.13170833333330445</v>
      </c>
      <c r="AF1615" s="36">
        <f t="shared" ref="AF1615:AF1678" si="1146">B1615*30</f>
        <v>0.13624999999997012</v>
      </c>
      <c r="AG1615" s="35">
        <f t="shared" ref="AG1615:AG1678" si="1147">B1615*31</f>
        <v>0.14079166666663578</v>
      </c>
      <c r="AH1615" s="35">
        <f t="shared" ref="AH1615:AH1678" si="1148">B1615*32</f>
        <v>0.14533333333330145</v>
      </c>
      <c r="AI1615" s="35">
        <f t="shared" ref="AI1615:AI1678" si="1149">B1615*33</f>
        <v>0.14987499999996712</v>
      </c>
      <c r="AJ1615" s="35">
        <f t="shared" ref="AJ1615:AJ1678" si="1150">B1615*34</f>
        <v>0.15441666666663278</v>
      </c>
      <c r="AK1615" s="36">
        <f t="shared" ref="AK1615:AK1678" si="1151">B1615*35</f>
        <v>0.15895833333329845</v>
      </c>
      <c r="AL1615" s="35">
        <f t="shared" ref="AL1615:AL1678" si="1152">B1615*36</f>
        <v>0.16349999999996412</v>
      </c>
      <c r="AM1615" s="35">
        <f t="shared" ref="AM1615:AM1678" si="1153">B1615*37</f>
        <v>0.16804166666662981</v>
      </c>
      <c r="AN1615" s="35">
        <f t="shared" ref="AN1615:AN1678" si="1154">B1615*38</f>
        <v>0.17258333333329548</v>
      </c>
      <c r="AO1615" s="35">
        <f t="shared" ref="AO1615:AO1678" si="1155">B1615*39</f>
        <v>0.17712499999996115</v>
      </c>
      <c r="AP1615" s="36">
        <f t="shared" ref="AP1615:AP1678" si="1156">B1615*40</f>
        <v>0.18166666666662681</v>
      </c>
      <c r="AQ1615" s="35">
        <f t="shared" ref="AQ1615:AQ1678" si="1157">B1615*41</f>
        <v>0.18620833333329248</v>
      </c>
      <c r="AR1615" s="35">
        <f t="shared" ref="AR1615:AR1678" si="1158">B1615*42</f>
        <v>0.19074999999995815</v>
      </c>
      <c r="AS1615" s="38">
        <f t="shared" ref="AS1615:AS1678" si="1159">B1615*42.195</f>
        <v>0.19163562499995795</v>
      </c>
      <c r="AU1615" s="33">
        <v>4.5416666666656703E-3</v>
      </c>
    </row>
    <row r="1616" spans="1:47">
      <c r="A1616" s="33">
        <v>4.5428240740730697E-3</v>
      </c>
      <c r="B1616" s="34">
        <v>4.5428240740730697E-3</v>
      </c>
      <c r="C1616" s="35">
        <f t="shared" si="1117"/>
        <v>9.0856481481461394E-3</v>
      </c>
      <c r="D1616" s="35">
        <f t="shared" si="1118"/>
        <v>1.3628472222219209E-2</v>
      </c>
      <c r="E1616" s="35">
        <f t="shared" si="1119"/>
        <v>1.8171296296292279E-2</v>
      </c>
      <c r="F1616" s="36">
        <f t="shared" si="1120"/>
        <v>2.2714120370365347E-2</v>
      </c>
      <c r="G1616" s="35">
        <f t="shared" si="1121"/>
        <v>2.7256944444438418E-2</v>
      </c>
      <c r="H1616" s="35">
        <f t="shared" si="1122"/>
        <v>3.179976851851149E-2</v>
      </c>
      <c r="I1616" s="35">
        <f t="shared" si="1123"/>
        <v>3.6342592592584558E-2</v>
      </c>
      <c r="J1616" s="35">
        <f t="shared" si="1124"/>
        <v>4.0885416666657626E-2</v>
      </c>
      <c r="K1616" s="36">
        <f t="shared" si="1125"/>
        <v>4.5428240740730694E-2</v>
      </c>
      <c r="L1616" s="35">
        <f t="shared" si="1126"/>
        <v>4.9971064814803769E-2</v>
      </c>
      <c r="M1616" s="35">
        <f t="shared" si="1127"/>
        <v>5.4513888888876837E-2</v>
      </c>
      <c r="N1616" s="35">
        <f t="shared" si="1128"/>
        <v>5.9056712962949905E-2</v>
      </c>
      <c r="O1616" s="35">
        <f t="shared" si="1129"/>
        <v>6.359953703702298E-2</v>
      </c>
      <c r="P1616" s="36">
        <f t="shared" si="1130"/>
        <v>6.8142361111096048E-2</v>
      </c>
      <c r="Q1616" s="35">
        <f t="shared" si="1131"/>
        <v>7.2685185185169116E-2</v>
      </c>
      <c r="R1616" s="35">
        <f t="shared" si="1132"/>
        <v>7.7228009259242184E-2</v>
      </c>
      <c r="S1616" s="35">
        <f t="shared" si="1133"/>
        <v>8.1770833333315252E-2</v>
      </c>
      <c r="T1616" s="35">
        <f t="shared" si="1134"/>
        <v>8.6313657407388319E-2</v>
      </c>
      <c r="U1616" s="36">
        <f t="shared" si="1135"/>
        <v>9.0856481481461387E-2</v>
      </c>
      <c r="V1616" s="35">
        <f t="shared" si="1136"/>
        <v>9.5399305555534469E-2</v>
      </c>
      <c r="W1616" s="37">
        <f t="shared" si="1137"/>
        <v>9.5830873842571399E-2</v>
      </c>
      <c r="X1616" s="35">
        <f t="shared" si="1138"/>
        <v>9.9942129629607537E-2</v>
      </c>
      <c r="Y1616" s="35">
        <f t="shared" si="1139"/>
        <v>0.10448495370368061</v>
      </c>
      <c r="Z1616" s="35">
        <f t="shared" si="1140"/>
        <v>0.10902777777775367</v>
      </c>
      <c r="AA1616" s="36">
        <f t="shared" si="1141"/>
        <v>0.11357060185182674</v>
      </c>
      <c r="AB1616" s="35">
        <f t="shared" si="1142"/>
        <v>0.11811342592589981</v>
      </c>
      <c r="AC1616" s="35">
        <f t="shared" si="1143"/>
        <v>0.12265624999997288</v>
      </c>
      <c r="AD1616" s="35">
        <f t="shared" si="1144"/>
        <v>0.12719907407404596</v>
      </c>
      <c r="AE1616" s="35">
        <f t="shared" si="1145"/>
        <v>0.13174189814811901</v>
      </c>
      <c r="AF1616" s="36">
        <f t="shared" si="1146"/>
        <v>0.1362847222221921</v>
      </c>
      <c r="AG1616" s="35">
        <f t="shared" si="1147"/>
        <v>0.14082754629626515</v>
      </c>
      <c r="AH1616" s="35">
        <f t="shared" si="1148"/>
        <v>0.14537037037033823</v>
      </c>
      <c r="AI1616" s="35">
        <f t="shared" si="1149"/>
        <v>0.14991319444441131</v>
      </c>
      <c r="AJ1616" s="35">
        <f t="shared" si="1150"/>
        <v>0.15445601851848437</v>
      </c>
      <c r="AK1616" s="36">
        <f t="shared" si="1151"/>
        <v>0.15899884259255745</v>
      </c>
      <c r="AL1616" s="35">
        <f t="shared" si="1152"/>
        <v>0.1635416666666305</v>
      </c>
      <c r="AM1616" s="35">
        <f t="shared" si="1153"/>
        <v>0.16808449074070358</v>
      </c>
      <c r="AN1616" s="35">
        <f t="shared" si="1154"/>
        <v>0.17262731481477664</v>
      </c>
      <c r="AO1616" s="35">
        <f t="shared" si="1155"/>
        <v>0.17717013888884972</v>
      </c>
      <c r="AP1616" s="36">
        <f t="shared" si="1156"/>
        <v>0.18171296296292277</v>
      </c>
      <c r="AQ1616" s="35">
        <f t="shared" si="1157"/>
        <v>0.18625578703699586</v>
      </c>
      <c r="AR1616" s="35">
        <f t="shared" si="1158"/>
        <v>0.19079861111106894</v>
      </c>
      <c r="AS1616" s="38">
        <f t="shared" si="1159"/>
        <v>0.19168446180551318</v>
      </c>
      <c r="AU1616" s="33">
        <v>4.5428240740730697E-3</v>
      </c>
    </row>
    <row r="1617" spans="1:47">
      <c r="A1617" s="33">
        <v>4.5439814814804804E-3</v>
      </c>
      <c r="B1617" s="34">
        <v>4.5439814814804804E-3</v>
      </c>
      <c r="C1617" s="35">
        <f t="shared" si="1117"/>
        <v>9.0879629629609607E-3</v>
      </c>
      <c r="D1617" s="35">
        <f t="shared" si="1118"/>
        <v>1.3631944444441442E-2</v>
      </c>
      <c r="E1617" s="35">
        <f t="shared" si="1119"/>
        <v>1.8175925925921921E-2</v>
      </c>
      <c r="F1617" s="36">
        <f t="shared" si="1120"/>
        <v>2.2719907407402401E-2</v>
      </c>
      <c r="G1617" s="35">
        <f t="shared" si="1121"/>
        <v>2.7263888888882884E-2</v>
      </c>
      <c r="H1617" s="35">
        <f t="shared" si="1122"/>
        <v>3.180787037036336E-2</v>
      </c>
      <c r="I1617" s="35">
        <f t="shared" si="1123"/>
        <v>3.6351851851843843E-2</v>
      </c>
      <c r="J1617" s="35">
        <f t="shared" si="1124"/>
        <v>4.0895833333324326E-2</v>
      </c>
      <c r="K1617" s="36">
        <f t="shared" si="1125"/>
        <v>4.5439814814804802E-2</v>
      </c>
      <c r="L1617" s="35">
        <f t="shared" si="1126"/>
        <v>4.9983796296285285E-2</v>
      </c>
      <c r="M1617" s="35">
        <f t="shared" si="1127"/>
        <v>5.4527777777765768E-2</v>
      </c>
      <c r="N1617" s="35">
        <f t="shared" si="1128"/>
        <v>5.9071759259246244E-2</v>
      </c>
      <c r="O1617" s="35">
        <f t="shared" si="1129"/>
        <v>6.361574074072672E-2</v>
      </c>
      <c r="P1617" s="36">
        <f t="shared" si="1130"/>
        <v>6.8159722222207203E-2</v>
      </c>
      <c r="Q1617" s="35">
        <f t="shared" si="1131"/>
        <v>7.2703703703687686E-2</v>
      </c>
      <c r="R1617" s="35">
        <f t="shared" si="1132"/>
        <v>7.7247685185168169E-2</v>
      </c>
      <c r="S1617" s="35">
        <f t="shared" si="1133"/>
        <v>8.1791666666648652E-2</v>
      </c>
      <c r="T1617" s="35">
        <f t="shared" si="1134"/>
        <v>8.6335648148129121E-2</v>
      </c>
      <c r="U1617" s="36">
        <f t="shared" si="1135"/>
        <v>9.0879629629609604E-2</v>
      </c>
      <c r="V1617" s="35">
        <f t="shared" si="1136"/>
        <v>9.5423611111090087E-2</v>
      </c>
      <c r="W1617" s="37">
        <f t="shared" si="1137"/>
        <v>9.5855289351830728E-2</v>
      </c>
      <c r="X1617" s="35">
        <f t="shared" si="1138"/>
        <v>9.996759259257057E-2</v>
      </c>
      <c r="Y1617" s="35">
        <f t="shared" si="1139"/>
        <v>0.10451157407405105</v>
      </c>
      <c r="Z1617" s="35">
        <f t="shared" si="1140"/>
        <v>0.10905555555553154</v>
      </c>
      <c r="AA1617" s="36">
        <f t="shared" si="1141"/>
        <v>0.11359953703701201</v>
      </c>
      <c r="AB1617" s="35">
        <f t="shared" si="1142"/>
        <v>0.11814351851849249</v>
      </c>
      <c r="AC1617" s="35">
        <f t="shared" si="1143"/>
        <v>0.12268749999997297</v>
      </c>
      <c r="AD1617" s="35">
        <f t="shared" si="1144"/>
        <v>0.12723148148145344</v>
      </c>
      <c r="AE1617" s="35">
        <f t="shared" si="1145"/>
        <v>0.13177546296293394</v>
      </c>
      <c r="AF1617" s="36">
        <f t="shared" si="1146"/>
        <v>0.13631944444441441</v>
      </c>
      <c r="AG1617" s="35">
        <f t="shared" si="1147"/>
        <v>0.1408634259258949</v>
      </c>
      <c r="AH1617" s="35">
        <f t="shared" si="1148"/>
        <v>0.14540740740737537</v>
      </c>
      <c r="AI1617" s="35">
        <f t="shared" si="1149"/>
        <v>0.14995138888885584</v>
      </c>
      <c r="AJ1617" s="35">
        <f t="shared" si="1150"/>
        <v>0.15449537037033634</v>
      </c>
      <c r="AK1617" s="36">
        <f t="shared" si="1151"/>
        <v>0.15903935185181681</v>
      </c>
      <c r="AL1617" s="35">
        <f t="shared" si="1152"/>
        <v>0.1635833333332973</v>
      </c>
      <c r="AM1617" s="35">
        <f t="shared" si="1153"/>
        <v>0.16812731481477777</v>
      </c>
      <c r="AN1617" s="35">
        <f t="shared" si="1154"/>
        <v>0.17267129629625824</v>
      </c>
      <c r="AO1617" s="35">
        <f t="shared" si="1155"/>
        <v>0.17721527777773874</v>
      </c>
      <c r="AP1617" s="36">
        <f t="shared" si="1156"/>
        <v>0.18175925925921921</v>
      </c>
      <c r="AQ1617" s="35">
        <f t="shared" si="1157"/>
        <v>0.1863032407406997</v>
      </c>
      <c r="AR1617" s="35">
        <f t="shared" si="1158"/>
        <v>0.19084722222218017</v>
      </c>
      <c r="AS1617" s="38">
        <f t="shared" si="1159"/>
        <v>0.19173329861106886</v>
      </c>
      <c r="AU1617" s="33">
        <v>4.5439814814804804E-3</v>
      </c>
    </row>
    <row r="1618" spans="1:47">
      <c r="A1618" s="33">
        <v>4.5451388888878798E-3</v>
      </c>
      <c r="B1618" s="34">
        <v>4.5451388888878798E-3</v>
      </c>
      <c r="C1618" s="35">
        <f t="shared" si="1117"/>
        <v>9.0902777777757595E-3</v>
      </c>
      <c r="D1618" s="35">
        <f t="shared" si="1118"/>
        <v>1.3635416666663638E-2</v>
      </c>
      <c r="E1618" s="35">
        <f t="shared" si="1119"/>
        <v>1.8180555555551519E-2</v>
      </c>
      <c r="F1618" s="36">
        <f t="shared" si="1120"/>
        <v>2.27256944444394E-2</v>
      </c>
      <c r="G1618" s="35">
        <f t="shared" si="1121"/>
        <v>2.7270833333327277E-2</v>
      </c>
      <c r="H1618" s="35">
        <f t="shared" si="1122"/>
        <v>3.1815972222215161E-2</v>
      </c>
      <c r="I1618" s="35">
        <f t="shared" si="1123"/>
        <v>3.6361111111103038E-2</v>
      </c>
      <c r="J1618" s="35">
        <f t="shared" si="1124"/>
        <v>4.0906249999990915E-2</v>
      </c>
      <c r="K1618" s="36">
        <f t="shared" si="1125"/>
        <v>4.5451388888878799E-2</v>
      </c>
      <c r="L1618" s="35">
        <f t="shared" si="1126"/>
        <v>4.9996527777766676E-2</v>
      </c>
      <c r="M1618" s="35">
        <f t="shared" si="1127"/>
        <v>5.4541666666654554E-2</v>
      </c>
      <c r="N1618" s="35">
        <f t="shared" si="1128"/>
        <v>5.9086805555542438E-2</v>
      </c>
      <c r="O1618" s="35">
        <f t="shared" si="1129"/>
        <v>6.3631944444430322E-2</v>
      </c>
      <c r="P1618" s="36">
        <f t="shared" si="1130"/>
        <v>6.8177083333318192E-2</v>
      </c>
      <c r="Q1618" s="35">
        <f t="shared" si="1131"/>
        <v>7.2722222222206076E-2</v>
      </c>
      <c r="R1618" s="35">
        <f t="shared" si="1132"/>
        <v>7.726736111109396E-2</v>
      </c>
      <c r="S1618" s="35">
        <f t="shared" si="1133"/>
        <v>8.181249999998183E-2</v>
      </c>
      <c r="T1618" s="35">
        <f t="shared" si="1134"/>
        <v>8.6357638888869714E-2</v>
      </c>
      <c r="U1618" s="36">
        <f t="shared" si="1135"/>
        <v>9.0902777777757598E-2</v>
      </c>
      <c r="V1618" s="35">
        <f t="shared" si="1136"/>
        <v>9.5447916666645469E-2</v>
      </c>
      <c r="W1618" s="37">
        <f t="shared" si="1137"/>
        <v>9.5879704861089821E-2</v>
      </c>
      <c r="X1618" s="35">
        <f t="shared" si="1138"/>
        <v>9.9993055555533353E-2</v>
      </c>
      <c r="Y1618" s="35">
        <f t="shared" si="1139"/>
        <v>0.10453819444442124</v>
      </c>
      <c r="Z1618" s="35">
        <f t="shared" si="1140"/>
        <v>0.10908333333330911</v>
      </c>
      <c r="AA1618" s="36">
        <f t="shared" si="1141"/>
        <v>0.11362847222219699</v>
      </c>
      <c r="AB1618" s="35">
        <f t="shared" si="1142"/>
        <v>0.11817361111108488</v>
      </c>
      <c r="AC1618" s="35">
        <f t="shared" si="1143"/>
        <v>0.12271874999997276</v>
      </c>
      <c r="AD1618" s="35">
        <f t="shared" si="1144"/>
        <v>0.12726388888886064</v>
      </c>
      <c r="AE1618" s="35">
        <f t="shared" si="1145"/>
        <v>0.1318090277777485</v>
      </c>
      <c r="AF1618" s="36">
        <f t="shared" si="1146"/>
        <v>0.13635416666663638</v>
      </c>
      <c r="AG1618" s="35">
        <f t="shared" si="1147"/>
        <v>0.14089930555552427</v>
      </c>
      <c r="AH1618" s="35">
        <f t="shared" si="1148"/>
        <v>0.14544444444441215</v>
      </c>
      <c r="AI1618" s="35">
        <f t="shared" si="1149"/>
        <v>0.14998958333330004</v>
      </c>
      <c r="AJ1618" s="35">
        <f t="shared" si="1150"/>
        <v>0.15453472222218792</v>
      </c>
      <c r="AK1618" s="36">
        <f t="shared" si="1151"/>
        <v>0.1590798611110758</v>
      </c>
      <c r="AL1618" s="35">
        <f t="shared" si="1152"/>
        <v>0.16362499999996366</v>
      </c>
      <c r="AM1618" s="35">
        <f t="shared" si="1153"/>
        <v>0.16817013888885154</v>
      </c>
      <c r="AN1618" s="35">
        <f t="shared" si="1154"/>
        <v>0.17271527777773943</v>
      </c>
      <c r="AO1618" s="35">
        <f t="shared" si="1155"/>
        <v>0.17726041666662731</v>
      </c>
      <c r="AP1618" s="36">
        <f t="shared" si="1156"/>
        <v>0.1818055555555152</v>
      </c>
      <c r="AQ1618" s="35">
        <f t="shared" si="1157"/>
        <v>0.18635069444440308</v>
      </c>
      <c r="AR1618" s="35">
        <f t="shared" si="1158"/>
        <v>0.19089583333329094</v>
      </c>
      <c r="AS1618" s="38">
        <f t="shared" si="1159"/>
        <v>0.19178213541662409</v>
      </c>
      <c r="AU1618" s="33">
        <v>4.5451388888878798E-3</v>
      </c>
    </row>
    <row r="1619" spans="1:47">
      <c r="A1619" s="33">
        <v>4.5462962962952999E-3</v>
      </c>
      <c r="B1619" s="34">
        <v>4.5462962962952999E-3</v>
      </c>
      <c r="C1619" s="35">
        <f t="shared" si="1117"/>
        <v>9.0925925925905999E-3</v>
      </c>
      <c r="D1619" s="35">
        <f t="shared" si="1118"/>
        <v>1.3638888888885901E-2</v>
      </c>
      <c r="E1619" s="35">
        <f t="shared" si="1119"/>
        <v>1.81851851851812E-2</v>
      </c>
      <c r="F1619" s="36">
        <f t="shared" si="1120"/>
        <v>2.2731481481476499E-2</v>
      </c>
      <c r="G1619" s="35">
        <f t="shared" si="1121"/>
        <v>2.7277777777771801E-2</v>
      </c>
      <c r="H1619" s="35">
        <f t="shared" si="1122"/>
        <v>3.18240740740671E-2</v>
      </c>
      <c r="I1619" s="35">
        <f t="shared" si="1123"/>
        <v>3.63703703703624E-2</v>
      </c>
      <c r="J1619" s="35">
        <f t="shared" si="1124"/>
        <v>4.0916666666657699E-2</v>
      </c>
      <c r="K1619" s="36">
        <f t="shared" si="1125"/>
        <v>4.5462962962952998E-2</v>
      </c>
      <c r="L1619" s="35">
        <f t="shared" si="1126"/>
        <v>5.0009259259248297E-2</v>
      </c>
      <c r="M1619" s="35">
        <f t="shared" si="1127"/>
        <v>5.4555555555543603E-2</v>
      </c>
      <c r="N1619" s="35">
        <f t="shared" si="1128"/>
        <v>5.9101851851838902E-2</v>
      </c>
      <c r="O1619" s="35">
        <f t="shared" si="1129"/>
        <v>6.3648148148134201E-2</v>
      </c>
      <c r="P1619" s="36">
        <f t="shared" si="1130"/>
        <v>6.81944444444295E-2</v>
      </c>
      <c r="Q1619" s="35">
        <f t="shared" si="1131"/>
        <v>7.2740740740724799E-2</v>
      </c>
      <c r="R1619" s="35">
        <f t="shared" si="1132"/>
        <v>7.7287037037020098E-2</v>
      </c>
      <c r="S1619" s="35">
        <f t="shared" si="1133"/>
        <v>8.1833333333315397E-2</v>
      </c>
      <c r="T1619" s="35">
        <f t="shared" si="1134"/>
        <v>8.6379629629610696E-2</v>
      </c>
      <c r="U1619" s="36">
        <f t="shared" si="1135"/>
        <v>9.0925925925905995E-2</v>
      </c>
      <c r="V1619" s="35">
        <f t="shared" si="1136"/>
        <v>9.5472222222201295E-2</v>
      </c>
      <c r="W1619" s="37">
        <f t="shared" si="1137"/>
        <v>9.5904120370349344E-2</v>
      </c>
      <c r="X1619" s="35">
        <f t="shared" si="1138"/>
        <v>0.10001851851849659</v>
      </c>
      <c r="Y1619" s="35">
        <f t="shared" si="1139"/>
        <v>0.10456481481479189</v>
      </c>
      <c r="Z1619" s="35">
        <f t="shared" si="1140"/>
        <v>0.10911111111108721</v>
      </c>
      <c r="AA1619" s="36">
        <f t="shared" si="1141"/>
        <v>0.1136574074073825</v>
      </c>
      <c r="AB1619" s="35">
        <f t="shared" si="1142"/>
        <v>0.1182037037036778</v>
      </c>
      <c r="AC1619" s="35">
        <f t="shared" si="1143"/>
        <v>0.1227499999999731</v>
      </c>
      <c r="AD1619" s="35">
        <f t="shared" si="1144"/>
        <v>0.1272962962962684</v>
      </c>
      <c r="AE1619" s="35">
        <f t="shared" si="1145"/>
        <v>0.1318425925925637</v>
      </c>
      <c r="AF1619" s="36">
        <f t="shared" si="1146"/>
        <v>0.136388888888859</v>
      </c>
      <c r="AG1619" s="35">
        <f t="shared" si="1147"/>
        <v>0.1409351851851543</v>
      </c>
      <c r="AH1619" s="35">
        <f t="shared" si="1148"/>
        <v>0.1454814814814496</v>
      </c>
      <c r="AI1619" s="35">
        <f t="shared" si="1149"/>
        <v>0.1500277777777449</v>
      </c>
      <c r="AJ1619" s="35">
        <f t="shared" si="1150"/>
        <v>0.1545740740740402</v>
      </c>
      <c r="AK1619" s="36">
        <f t="shared" si="1151"/>
        <v>0.1591203703703355</v>
      </c>
      <c r="AL1619" s="35">
        <f t="shared" si="1152"/>
        <v>0.16366666666663079</v>
      </c>
      <c r="AM1619" s="35">
        <f t="shared" si="1153"/>
        <v>0.16821296296292609</v>
      </c>
      <c r="AN1619" s="35">
        <f t="shared" si="1154"/>
        <v>0.17275925925922139</v>
      </c>
      <c r="AO1619" s="35">
        <f t="shared" si="1155"/>
        <v>0.17730555555551669</v>
      </c>
      <c r="AP1619" s="36">
        <f t="shared" si="1156"/>
        <v>0.18185185185181199</v>
      </c>
      <c r="AQ1619" s="35">
        <f t="shared" si="1157"/>
        <v>0.18639814814810729</v>
      </c>
      <c r="AR1619" s="35">
        <f t="shared" si="1158"/>
        <v>0.19094444444440259</v>
      </c>
      <c r="AS1619" s="38">
        <f t="shared" si="1159"/>
        <v>0.19183097222218018</v>
      </c>
      <c r="AU1619" s="33">
        <v>4.5462962962952999E-3</v>
      </c>
    </row>
    <row r="1620" spans="1:47">
      <c r="A1620" s="33">
        <v>4.5474537037027097E-3</v>
      </c>
      <c r="B1620" s="34">
        <v>4.5474537037027097E-3</v>
      </c>
      <c r="C1620" s="35">
        <f t="shared" si="1117"/>
        <v>9.0949074074054195E-3</v>
      </c>
      <c r="D1620" s="35">
        <f t="shared" si="1118"/>
        <v>1.3642361111108128E-2</v>
      </c>
      <c r="E1620" s="35">
        <f t="shared" si="1119"/>
        <v>1.8189814814810839E-2</v>
      </c>
      <c r="F1620" s="36">
        <f t="shared" si="1120"/>
        <v>2.273726851851355E-2</v>
      </c>
      <c r="G1620" s="35">
        <f t="shared" si="1121"/>
        <v>2.7284722222216257E-2</v>
      </c>
      <c r="H1620" s="35">
        <f t="shared" si="1122"/>
        <v>3.1832175925918971E-2</v>
      </c>
      <c r="I1620" s="35">
        <f t="shared" si="1123"/>
        <v>3.6379629629621678E-2</v>
      </c>
      <c r="J1620" s="35">
        <f t="shared" si="1124"/>
        <v>4.0927083333324385E-2</v>
      </c>
      <c r="K1620" s="36">
        <f t="shared" si="1125"/>
        <v>4.5474537037027099E-2</v>
      </c>
      <c r="L1620" s="35">
        <f t="shared" si="1126"/>
        <v>5.0021990740729806E-2</v>
      </c>
      <c r="M1620" s="35">
        <f t="shared" si="1127"/>
        <v>5.4569444444432513E-2</v>
      </c>
      <c r="N1620" s="35">
        <f t="shared" si="1128"/>
        <v>5.9116898148135227E-2</v>
      </c>
      <c r="O1620" s="35">
        <f t="shared" si="1129"/>
        <v>6.3664351851837941E-2</v>
      </c>
      <c r="P1620" s="36">
        <f t="shared" si="1130"/>
        <v>6.8211805555540642E-2</v>
      </c>
      <c r="Q1620" s="35">
        <f t="shared" si="1131"/>
        <v>7.2759259259243356E-2</v>
      </c>
      <c r="R1620" s="35">
        <f t="shared" si="1132"/>
        <v>7.730671296294607E-2</v>
      </c>
      <c r="S1620" s="35">
        <f t="shared" si="1133"/>
        <v>8.185416666664877E-2</v>
      </c>
      <c r="T1620" s="35">
        <f t="shared" si="1134"/>
        <v>8.6401620370351484E-2</v>
      </c>
      <c r="U1620" s="36">
        <f t="shared" si="1135"/>
        <v>9.0949074074054198E-2</v>
      </c>
      <c r="V1620" s="35">
        <f t="shared" si="1136"/>
        <v>9.5496527777756898E-2</v>
      </c>
      <c r="W1620" s="37">
        <f t="shared" si="1137"/>
        <v>9.5928535879608659E-2</v>
      </c>
      <c r="X1620" s="35">
        <f t="shared" si="1138"/>
        <v>0.10004398148145961</v>
      </c>
      <c r="Y1620" s="35">
        <f t="shared" si="1139"/>
        <v>0.10459143518516233</v>
      </c>
      <c r="Z1620" s="35">
        <f t="shared" si="1140"/>
        <v>0.10913888888886503</v>
      </c>
      <c r="AA1620" s="36">
        <f t="shared" si="1141"/>
        <v>0.11368634259256774</v>
      </c>
      <c r="AB1620" s="35">
        <f t="shared" si="1142"/>
        <v>0.11823379629627045</v>
      </c>
      <c r="AC1620" s="35">
        <f t="shared" si="1143"/>
        <v>0.12278124999997317</v>
      </c>
      <c r="AD1620" s="35">
        <f t="shared" si="1144"/>
        <v>0.12732870370367588</v>
      </c>
      <c r="AE1620" s="35">
        <f t="shared" si="1145"/>
        <v>0.13187615740737857</v>
      </c>
      <c r="AF1620" s="36">
        <f t="shared" si="1146"/>
        <v>0.13642361111108128</v>
      </c>
      <c r="AG1620" s="35">
        <f t="shared" si="1147"/>
        <v>0.140971064814784</v>
      </c>
      <c r="AH1620" s="35">
        <f t="shared" si="1148"/>
        <v>0.14551851851848671</v>
      </c>
      <c r="AI1620" s="35">
        <f t="shared" si="1149"/>
        <v>0.15006597222218943</v>
      </c>
      <c r="AJ1620" s="35">
        <f t="shared" si="1150"/>
        <v>0.15461342592589214</v>
      </c>
      <c r="AK1620" s="36">
        <f t="shared" si="1151"/>
        <v>0.15916087962959485</v>
      </c>
      <c r="AL1620" s="35">
        <f t="shared" si="1152"/>
        <v>0.16370833333329754</v>
      </c>
      <c r="AM1620" s="35">
        <f t="shared" si="1153"/>
        <v>0.16825578703700025</v>
      </c>
      <c r="AN1620" s="35">
        <f t="shared" si="1154"/>
        <v>0.17280324074070297</v>
      </c>
      <c r="AO1620" s="35">
        <f t="shared" si="1155"/>
        <v>0.17735069444440568</v>
      </c>
      <c r="AP1620" s="36">
        <f t="shared" si="1156"/>
        <v>0.1818981481481084</v>
      </c>
      <c r="AQ1620" s="35">
        <f t="shared" si="1157"/>
        <v>0.18644560185181111</v>
      </c>
      <c r="AR1620" s="35">
        <f t="shared" si="1158"/>
        <v>0.1909930555555138</v>
      </c>
      <c r="AS1620" s="38">
        <f t="shared" si="1159"/>
        <v>0.19187980902773583</v>
      </c>
      <c r="AU1620" s="33">
        <v>4.5474537037027097E-3</v>
      </c>
    </row>
    <row r="1621" spans="1:47">
      <c r="A1621" s="33">
        <v>4.5486111111100996E-3</v>
      </c>
      <c r="B1621" s="34">
        <v>4.5486111111100996E-3</v>
      </c>
      <c r="C1621" s="35">
        <f t="shared" si="1117"/>
        <v>9.0972222222201991E-3</v>
      </c>
      <c r="D1621" s="35">
        <f t="shared" si="1118"/>
        <v>1.3645833333330299E-2</v>
      </c>
      <c r="E1621" s="35">
        <f t="shared" si="1119"/>
        <v>1.8194444444440398E-2</v>
      </c>
      <c r="F1621" s="36">
        <f t="shared" si="1120"/>
        <v>2.27430555555505E-2</v>
      </c>
      <c r="G1621" s="35">
        <f t="shared" si="1121"/>
        <v>2.7291666666660597E-2</v>
      </c>
      <c r="H1621" s="35">
        <f t="shared" si="1122"/>
        <v>3.1840277777770695E-2</v>
      </c>
      <c r="I1621" s="35">
        <f t="shared" si="1123"/>
        <v>3.6388888888880797E-2</v>
      </c>
      <c r="J1621" s="35">
        <f t="shared" si="1124"/>
        <v>4.0937499999990898E-2</v>
      </c>
      <c r="K1621" s="36">
        <f t="shared" si="1125"/>
        <v>4.5486111111100999E-2</v>
      </c>
      <c r="L1621" s="35">
        <f t="shared" si="1126"/>
        <v>5.0034722222211094E-2</v>
      </c>
      <c r="M1621" s="35">
        <f t="shared" si="1127"/>
        <v>5.4583333333321195E-2</v>
      </c>
      <c r="N1621" s="35">
        <f t="shared" si="1128"/>
        <v>5.9131944444431296E-2</v>
      </c>
      <c r="O1621" s="35">
        <f t="shared" si="1129"/>
        <v>6.368055555554139E-2</v>
      </c>
      <c r="P1621" s="36">
        <f t="shared" si="1130"/>
        <v>6.8229166666651492E-2</v>
      </c>
      <c r="Q1621" s="35">
        <f t="shared" si="1131"/>
        <v>7.2777777777761593E-2</v>
      </c>
      <c r="R1621" s="35">
        <f t="shared" si="1132"/>
        <v>7.7326388888871694E-2</v>
      </c>
      <c r="S1621" s="35">
        <f t="shared" si="1133"/>
        <v>8.1874999999981796E-2</v>
      </c>
      <c r="T1621" s="35">
        <f t="shared" si="1134"/>
        <v>8.6423611111091897E-2</v>
      </c>
      <c r="U1621" s="36">
        <f t="shared" si="1135"/>
        <v>9.0972222222201998E-2</v>
      </c>
      <c r="V1621" s="35">
        <f t="shared" si="1136"/>
        <v>9.5520833333312086E-2</v>
      </c>
      <c r="W1621" s="37">
        <f t="shared" si="1137"/>
        <v>9.5952951388867544E-2</v>
      </c>
      <c r="X1621" s="35">
        <f t="shared" si="1138"/>
        <v>0.10006944444442219</v>
      </c>
      <c r="Y1621" s="35">
        <f t="shared" si="1139"/>
        <v>0.10461805555553229</v>
      </c>
      <c r="Z1621" s="35">
        <f t="shared" si="1140"/>
        <v>0.10916666666664239</v>
      </c>
      <c r="AA1621" s="36">
        <f t="shared" si="1141"/>
        <v>0.11371527777775249</v>
      </c>
      <c r="AB1621" s="35">
        <f t="shared" si="1142"/>
        <v>0.11826388888886259</v>
      </c>
      <c r="AC1621" s="35">
        <f t="shared" si="1143"/>
        <v>0.12281249999997269</v>
      </c>
      <c r="AD1621" s="35">
        <f t="shared" si="1144"/>
        <v>0.12736111111108278</v>
      </c>
      <c r="AE1621" s="35">
        <f t="shared" si="1145"/>
        <v>0.13190972222219288</v>
      </c>
      <c r="AF1621" s="36">
        <f t="shared" si="1146"/>
        <v>0.13645833333330298</v>
      </c>
      <c r="AG1621" s="35">
        <f t="shared" si="1147"/>
        <v>0.14100694444441308</v>
      </c>
      <c r="AH1621" s="35">
        <f t="shared" si="1148"/>
        <v>0.14555555555552319</v>
      </c>
      <c r="AI1621" s="35">
        <f t="shared" si="1149"/>
        <v>0.15010416666663329</v>
      </c>
      <c r="AJ1621" s="35">
        <f t="shared" si="1150"/>
        <v>0.15465277777774339</v>
      </c>
      <c r="AK1621" s="36">
        <f t="shared" si="1151"/>
        <v>0.15920138888885349</v>
      </c>
      <c r="AL1621" s="35">
        <f t="shared" si="1152"/>
        <v>0.16374999999996359</v>
      </c>
      <c r="AM1621" s="35">
        <f t="shared" si="1153"/>
        <v>0.16829861111107369</v>
      </c>
      <c r="AN1621" s="35">
        <f t="shared" si="1154"/>
        <v>0.17284722222218379</v>
      </c>
      <c r="AO1621" s="35">
        <f t="shared" si="1155"/>
        <v>0.1773958333332939</v>
      </c>
      <c r="AP1621" s="36">
        <f t="shared" si="1156"/>
        <v>0.181944444444404</v>
      </c>
      <c r="AQ1621" s="35">
        <f t="shared" si="1157"/>
        <v>0.18649305555551407</v>
      </c>
      <c r="AR1621" s="35">
        <f t="shared" si="1158"/>
        <v>0.19104166666662417</v>
      </c>
      <c r="AS1621" s="38">
        <f t="shared" si="1159"/>
        <v>0.19192864583329064</v>
      </c>
      <c r="AU1621" s="33">
        <v>4.5486111111100996E-3</v>
      </c>
    </row>
    <row r="1622" spans="1:47">
      <c r="A1622" s="33">
        <v>4.5497685185175198E-3</v>
      </c>
      <c r="B1622" s="34">
        <v>4.5497685185175198E-3</v>
      </c>
      <c r="C1622" s="35">
        <f t="shared" si="1117"/>
        <v>9.0995370370350395E-3</v>
      </c>
      <c r="D1622" s="35">
        <f t="shared" si="1118"/>
        <v>1.3649305555552559E-2</v>
      </c>
      <c r="E1622" s="35">
        <f t="shared" si="1119"/>
        <v>1.8199074074070079E-2</v>
      </c>
      <c r="F1622" s="36">
        <f t="shared" si="1120"/>
        <v>2.2748842592587599E-2</v>
      </c>
      <c r="G1622" s="35">
        <f t="shared" si="1121"/>
        <v>2.7298611111105119E-2</v>
      </c>
      <c r="H1622" s="35">
        <f t="shared" si="1122"/>
        <v>3.1848379629622642E-2</v>
      </c>
      <c r="I1622" s="35">
        <f t="shared" si="1123"/>
        <v>3.6398148148140158E-2</v>
      </c>
      <c r="J1622" s="35">
        <f t="shared" si="1124"/>
        <v>4.0947916666657674E-2</v>
      </c>
      <c r="K1622" s="36">
        <f t="shared" si="1125"/>
        <v>4.5497685185175198E-2</v>
      </c>
      <c r="L1622" s="35">
        <f t="shared" si="1126"/>
        <v>5.0047453703692721E-2</v>
      </c>
      <c r="M1622" s="35">
        <f t="shared" si="1127"/>
        <v>5.4597222222210237E-2</v>
      </c>
      <c r="N1622" s="35">
        <f t="shared" si="1128"/>
        <v>5.9146990740727753E-2</v>
      </c>
      <c r="O1622" s="35">
        <f t="shared" si="1129"/>
        <v>6.3696759259245284E-2</v>
      </c>
      <c r="P1622" s="36">
        <f t="shared" si="1130"/>
        <v>6.82465277777628E-2</v>
      </c>
      <c r="Q1622" s="35">
        <f t="shared" si="1131"/>
        <v>7.2796296296280316E-2</v>
      </c>
      <c r="R1622" s="35">
        <f t="shared" si="1132"/>
        <v>7.7346064814797832E-2</v>
      </c>
      <c r="S1622" s="35">
        <f t="shared" si="1133"/>
        <v>8.1895833333315349E-2</v>
      </c>
      <c r="T1622" s="35">
        <f t="shared" si="1134"/>
        <v>8.6445601851832879E-2</v>
      </c>
      <c r="U1622" s="36">
        <f t="shared" si="1135"/>
        <v>9.0995370370350395E-2</v>
      </c>
      <c r="V1622" s="35">
        <f t="shared" si="1136"/>
        <v>9.5545138888867912E-2</v>
      </c>
      <c r="W1622" s="37">
        <f t="shared" si="1137"/>
        <v>9.5977366898127081E-2</v>
      </c>
      <c r="X1622" s="35">
        <f t="shared" si="1138"/>
        <v>0.10009490740738544</v>
      </c>
      <c r="Y1622" s="35">
        <f t="shared" si="1139"/>
        <v>0.10464467592590296</v>
      </c>
      <c r="Z1622" s="35">
        <f t="shared" si="1140"/>
        <v>0.10919444444442047</v>
      </c>
      <c r="AA1622" s="36">
        <f t="shared" si="1141"/>
        <v>0.11374421296293799</v>
      </c>
      <c r="AB1622" s="35">
        <f t="shared" si="1142"/>
        <v>0.11829398148145551</v>
      </c>
      <c r="AC1622" s="35">
        <f t="shared" si="1143"/>
        <v>0.12284374999997304</v>
      </c>
      <c r="AD1622" s="35">
        <f t="shared" si="1144"/>
        <v>0.12739351851849057</v>
      </c>
      <c r="AE1622" s="35">
        <f t="shared" si="1145"/>
        <v>0.13194328703700808</v>
      </c>
      <c r="AF1622" s="36">
        <f t="shared" si="1146"/>
        <v>0.1364930555555256</v>
      </c>
      <c r="AG1622" s="35">
        <f t="shared" si="1147"/>
        <v>0.14104282407404312</v>
      </c>
      <c r="AH1622" s="35">
        <f t="shared" si="1148"/>
        <v>0.14559259259256063</v>
      </c>
      <c r="AI1622" s="35">
        <f t="shared" si="1149"/>
        <v>0.15014236111107815</v>
      </c>
      <c r="AJ1622" s="35">
        <f t="shared" si="1150"/>
        <v>0.15469212962959566</v>
      </c>
      <c r="AK1622" s="36">
        <f t="shared" si="1151"/>
        <v>0.15924189814811318</v>
      </c>
      <c r="AL1622" s="35">
        <f t="shared" si="1152"/>
        <v>0.1637916666666307</v>
      </c>
      <c r="AM1622" s="35">
        <f t="shared" si="1153"/>
        <v>0.16834143518514824</v>
      </c>
      <c r="AN1622" s="35">
        <f t="shared" si="1154"/>
        <v>0.17289120370366576</v>
      </c>
      <c r="AO1622" s="35">
        <f t="shared" si="1155"/>
        <v>0.17744097222218327</v>
      </c>
      <c r="AP1622" s="36">
        <f t="shared" si="1156"/>
        <v>0.18199074074070079</v>
      </c>
      <c r="AQ1622" s="35">
        <f t="shared" si="1157"/>
        <v>0.18654050925921831</v>
      </c>
      <c r="AR1622" s="35">
        <f t="shared" si="1158"/>
        <v>0.19109027777773582</v>
      </c>
      <c r="AS1622" s="38">
        <f t="shared" si="1159"/>
        <v>0.19197748263884676</v>
      </c>
      <c r="AU1622" s="33">
        <v>4.5497685185175198E-3</v>
      </c>
    </row>
    <row r="1623" spans="1:47">
      <c r="A1623" s="33">
        <v>4.5509259259249304E-3</v>
      </c>
      <c r="B1623" s="34">
        <v>4.5509259259249304E-3</v>
      </c>
      <c r="C1623" s="35">
        <f t="shared" si="1117"/>
        <v>9.1018518518498608E-3</v>
      </c>
      <c r="D1623" s="35">
        <f t="shared" si="1118"/>
        <v>1.365277777777479E-2</v>
      </c>
      <c r="E1623" s="35">
        <f t="shared" si="1119"/>
        <v>1.8203703703699722E-2</v>
      </c>
      <c r="F1623" s="36">
        <f t="shared" si="1120"/>
        <v>2.2754629629624653E-2</v>
      </c>
      <c r="G1623" s="35">
        <f t="shared" si="1121"/>
        <v>2.7305555555549581E-2</v>
      </c>
      <c r="H1623" s="35">
        <f t="shared" si="1122"/>
        <v>3.1856481481474512E-2</v>
      </c>
      <c r="I1623" s="35">
        <f t="shared" si="1123"/>
        <v>3.6407407407399443E-2</v>
      </c>
      <c r="J1623" s="35">
        <f t="shared" si="1124"/>
        <v>4.0958333333324375E-2</v>
      </c>
      <c r="K1623" s="36">
        <f t="shared" si="1125"/>
        <v>4.5509259259249306E-2</v>
      </c>
      <c r="L1623" s="35">
        <f t="shared" si="1126"/>
        <v>5.0060185185174237E-2</v>
      </c>
      <c r="M1623" s="35">
        <f t="shared" si="1127"/>
        <v>5.4611111111099161E-2</v>
      </c>
      <c r="N1623" s="35">
        <f t="shared" si="1128"/>
        <v>5.9162037037024093E-2</v>
      </c>
      <c r="O1623" s="35">
        <f t="shared" si="1129"/>
        <v>6.3712962962949024E-2</v>
      </c>
      <c r="P1623" s="36">
        <f t="shared" si="1130"/>
        <v>6.8263888888873955E-2</v>
      </c>
      <c r="Q1623" s="35">
        <f t="shared" si="1131"/>
        <v>7.2814814814798887E-2</v>
      </c>
      <c r="R1623" s="35">
        <f t="shared" si="1132"/>
        <v>7.7365740740723818E-2</v>
      </c>
      <c r="S1623" s="35">
        <f t="shared" si="1133"/>
        <v>8.1916666666648749E-2</v>
      </c>
      <c r="T1623" s="35">
        <f t="shared" si="1134"/>
        <v>8.646759259257368E-2</v>
      </c>
      <c r="U1623" s="36">
        <f t="shared" si="1135"/>
        <v>9.1018518518498612E-2</v>
      </c>
      <c r="V1623" s="35">
        <f t="shared" si="1136"/>
        <v>9.5569444444423543E-2</v>
      </c>
      <c r="W1623" s="37">
        <f t="shared" si="1137"/>
        <v>9.6001782407386396E-2</v>
      </c>
      <c r="X1623" s="35">
        <f t="shared" si="1138"/>
        <v>0.10012037037034847</v>
      </c>
      <c r="Y1623" s="35">
        <f t="shared" si="1139"/>
        <v>0.10467129629627341</v>
      </c>
      <c r="Z1623" s="35">
        <f t="shared" si="1140"/>
        <v>0.10922222222219832</v>
      </c>
      <c r="AA1623" s="36">
        <f t="shared" si="1141"/>
        <v>0.11377314814812325</v>
      </c>
      <c r="AB1623" s="35">
        <f t="shared" si="1142"/>
        <v>0.11832407407404819</v>
      </c>
      <c r="AC1623" s="35">
        <f t="shared" si="1143"/>
        <v>0.12287499999997312</v>
      </c>
      <c r="AD1623" s="35">
        <f t="shared" si="1144"/>
        <v>0.12742592592589805</v>
      </c>
      <c r="AE1623" s="35">
        <f t="shared" si="1145"/>
        <v>0.13197685185182298</v>
      </c>
      <c r="AF1623" s="36">
        <f t="shared" si="1146"/>
        <v>0.13652777777774791</v>
      </c>
      <c r="AG1623" s="35">
        <f t="shared" si="1147"/>
        <v>0.14107870370367284</v>
      </c>
      <c r="AH1623" s="35">
        <f t="shared" si="1148"/>
        <v>0.14562962962959777</v>
      </c>
      <c r="AI1623" s="35">
        <f t="shared" si="1149"/>
        <v>0.1501805555555227</v>
      </c>
      <c r="AJ1623" s="35">
        <f t="shared" si="1150"/>
        <v>0.15473148148144764</v>
      </c>
      <c r="AK1623" s="36">
        <f t="shared" si="1151"/>
        <v>0.15928240740737257</v>
      </c>
      <c r="AL1623" s="35">
        <f t="shared" si="1152"/>
        <v>0.1638333333332975</v>
      </c>
      <c r="AM1623" s="35">
        <f t="shared" si="1153"/>
        <v>0.16838425925922243</v>
      </c>
      <c r="AN1623" s="35">
        <f t="shared" si="1154"/>
        <v>0.17293518518514736</v>
      </c>
      <c r="AO1623" s="35">
        <f t="shared" si="1155"/>
        <v>0.17748611111107229</v>
      </c>
      <c r="AP1623" s="36">
        <f t="shared" si="1156"/>
        <v>0.18203703703699722</v>
      </c>
      <c r="AQ1623" s="35">
        <f t="shared" si="1157"/>
        <v>0.18658796296292215</v>
      </c>
      <c r="AR1623" s="35">
        <f t="shared" si="1158"/>
        <v>0.19113888888884709</v>
      </c>
      <c r="AS1623" s="38">
        <f t="shared" si="1159"/>
        <v>0.19202631944440243</v>
      </c>
      <c r="AU1623" s="33">
        <v>4.5509259259249304E-3</v>
      </c>
    </row>
    <row r="1624" spans="1:47">
      <c r="A1624" s="33">
        <v>4.5520833333323298E-3</v>
      </c>
      <c r="B1624" s="34">
        <v>4.5520833333323298E-3</v>
      </c>
      <c r="C1624" s="35">
        <f t="shared" si="1117"/>
        <v>9.1041666666646596E-3</v>
      </c>
      <c r="D1624" s="35">
        <f t="shared" si="1118"/>
        <v>1.365624999999699E-2</v>
      </c>
      <c r="E1624" s="35">
        <f t="shared" si="1119"/>
        <v>1.8208333333329319E-2</v>
      </c>
      <c r="F1624" s="36">
        <f t="shared" si="1120"/>
        <v>2.2760416666661648E-2</v>
      </c>
      <c r="G1624" s="35">
        <f t="shared" si="1121"/>
        <v>2.731249999999398E-2</v>
      </c>
      <c r="H1624" s="35">
        <f t="shared" si="1122"/>
        <v>3.1864583333326306E-2</v>
      </c>
      <c r="I1624" s="35">
        <f t="shared" si="1123"/>
        <v>3.6416666666658638E-2</v>
      </c>
      <c r="J1624" s="35">
        <f t="shared" si="1124"/>
        <v>4.0968749999990971E-2</v>
      </c>
      <c r="K1624" s="36">
        <f t="shared" si="1125"/>
        <v>4.5520833333323296E-2</v>
      </c>
      <c r="L1624" s="35">
        <f t="shared" si="1126"/>
        <v>5.0072916666655629E-2</v>
      </c>
      <c r="M1624" s="35">
        <f t="shared" si="1127"/>
        <v>5.4624999999987961E-2</v>
      </c>
      <c r="N1624" s="35">
        <f t="shared" si="1128"/>
        <v>5.9177083333320286E-2</v>
      </c>
      <c r="O1624" s="35">
        <f t="shared" si="1129"/>
        <v>6.3729166666652612E-2</v>
      </c>
      <c r="P1624" s="36">
        <f t="shared" si="1130"/>
        <v>6.8281249999984944E-2</v>
      </c>
      <c r="Q1624" s="35">
        <f t="shared" si="1131"/>
        <v>7.2833333333317277E-2</v>
      </c>
      <c r="R1624" s="35">
        <f t="shared" si="1132"/>
        <v>7.7385416666649609E-2</v>
      </c>
      <c r="S1624" s="35">
        <f t="shared" si="1133"/>
        <v>8.1937499999981941E-2</v>
      </c>
      <c r="T1624" s="35">
        <f t="shared" si="1134"/>
        <v>8.648958333331426E-2</v>
      </c>
      <c r="U1624" s="36">
        <f t="shared" si="1135"/>
        <v>9.1041666666646592E-2</v>
      </c>
      <c r="V1624" s="35">
        <f t="shared" si="1136"/>
        <v>9.5593749999978925E-2</v>
      </c>
      <c r="W1624" s="37">
        <f t="shared" si="1137"/>
        <v>9.6026197916645489E-2</v>
      </c>
      <c r="X1624" s="35">
        <f t="shared" si="1138"/>
        <v>0.10014583333331126</v>
      </c>
      <c r="Y1624" s="35">
        <f t="shared" si="1139"/>
        <v>0.10469791666664359</v>
      </c>
      <c r="Z1624" s="35">
        <f t="shared" si="1140"/>
        <v>0.10924999999997592</v>
      </c>
      <c r="AA1624" s="36">
        <f t="shared" si="1141"/>
        <v>0.11380208333330824</v>
      </c>
      <c r="AB1624" s="35">
        <f t="shared" si="1142"/>
        <v>0.11835416666664057</v>
      </c>
      <c r="AC1624" s="35">
        <f t="shared" si="1143"/>
        <v>0.12290624999997291</v>
      </c>
      <c r="AD1624" s="35">
        <f t="shared" si="1144"/>
        <v>0.12745833333330522</v>
      </c>
      <c r="AE1624" s="35">
        <f t="shared" si="1145"/>
        <v>0.13201041666663757</v>
      </c>
      <c r="AF1624" s="36">
        <f t="shared" si="1146"/>
        <v>0.13656249999996989</v>
      </c>
      <c r="AG1624" s="35">
        <f t="shared" si="1147"/>
        <v>0.14111458333330223</v>
      </c>
      <c r="AH1624" s="35">
        <f t="shared" si="1148"/>
        <v>0.14566666666663455</v>
      </c>
      <c r="AI1624" s="35">
        <f t="shared" si="1149"/>
        <v>0.15021874999996687</v>
      </c>
      <c r="AJ1624" s="35">
        <f t="shared" si="1150"/>
        <v>0.15477083333329922</v>
      </c>
      <c r="AK1624" s="36">
        <f t="shared" si="1151"/>
        <v>0.15932291666663154</v>
      </c>
      <c r="AL1624" s="35">
        <f t="shared" si="1152"/>
        <v>0.16387499999996388</v>
      </c>
      <c r="AM1624" s="35">
        <f t="shared" si="1153"/>
        <v>0.1684270833332962</v>
      </c>
      <c r="AN1624" s="35">
        <f t="shared" si="1154"/>
        <v>0.17297916666662852</v>
      </c>
      <c r="AO1624" s="35">
        <f t="shared" si="1155"/>
        <v>0.17753124999996087</v>
      </c>
      <c r="AP1624" s="36">
        <f t="shared" si="1156"/>
        <v>0.18208333333329318</v>
      </c>
      <c r="AQ1624" s="35">
        <f t="shared" si="1157"/>
        <v>0.18663541666662553</v>
      </c>
      <c r="AR1624" s="35">
        <f t="shared" si="1158"/>
        <v>0.19118749999995785</v>
      </c>
      <c r="AS1624" s="38">
        <f t="shared" si="1159"/>
        <v>0.19207515624995766</v>
      </c>
      <c r="AU1624" s="33">
        <v>4.5520833333323298E-3</v>
      </c>
    </row>
    <row r="1625" spans="1:47">
      <c r="A1625" s="33">
        <v>4.5532407407397396E-3</v>
      </c>
      <c r="B1625" s="34">
        <v>4.5532407407397396E-3</v>
      </c>
      <c r="C1625" s="35">
        <f t="shared" si="1117"/>
        <v>9.1064814814794792E-3</v>
      </c>
      <c r="D1625" s="35">
        <f t="shared" si="1118"/>
        <v>1.3659722222219218E-2</v>
      </c>
      <c r="E1625" s="35">
        <f t="shared" si="1119"/>
        <v>1.8212962962958958E-2</v>
      </c>
      <c r="F1625" s="36">
        <f t="shared" si="1120"/>
        <v>2.2766203703698699E-2</v>
      </c>
      <c r="G1625" s="35">
        <f t="shared" si="1121"/>
        <v>2.7319444444438436E-2</v>
      </c>
      <c r="H1625" s="35">
        <f t="shared" si="1122"/>
        <v>3.1872685185178176E-2</v>
      </c>
      <c r="I1625" s="35">
        <f t="shared" si="1123"/>
        <v>3.6425925925917917E-2</v>
      </c>
      <c r="J1625" s="35">
        <f t="shared" si="1124"/>
        <v>4.0979166666657657E-2</v>
      </c>
      <c r="K1625" s="36">
        <f t="shared" si="1125"/>
        <v>4.5532407407397398E-2</v>
      </c>
      <c r="L1625" s="35">
        <f t="shared" si="1126"/>
        <v>5.0085648148137138E-2</v>
      </c>
      <c r="M1625" s="35">
        <f t="shared" si="1127"/>
        <v>5.4638888888876871E-2</v>
      </c>
      <c r="N1625" s="35">
        <f t="shared" si="1128"/>
        <v>5.9192129629616612E-2</v>
      </c>
      <c r="O1625" s="35">
        <f t="shared" si="1129"/>
        <v>6.3745370370356352E-2</v>
      </c>
      <c r="P1625" s="36">
        <f t="shared" si="1130"/>
        <v>6.82986111110961E-2</v>
      </c>
      <c r="Q1625" s="35">
        <f t="shared" si="1131"/>
        <v>7.2851851851835833E-2</v>
      </c>
      <c r="R1625" s="35">
        <f t="shared" si="1132"/>
        <v>7.7405092592575567E-2</v>
      </c>
      <c r="S1625" s="35">
        <f t="shared" si="1133"/>
        <v>8.1958333333315314E-2</v>
      </c>
      <c r="T1625" s="35">
        <f t="shared" si="1134"/>
        <v>8.6511574074055048E-2</v>
      </c>
      <c r="U1625" s="36">
        <f t="shared" si="1135"/>
        <v>9.1064814814794795E-2</v>
      </c>
      <c r="V1625" s="35">
        <f t="shared" si="1136"/>
        <v>9.5618055555534529E-2</v>
      </c>
      <c r="W1625" s="37">
        <f t="shared" si="1137"/>
        <v>9.6050613425904804E-2</v>
      </c>
      <c r="X1625" s="35">
        <f t="shared" si="1138"/>
        <v>0.10017129629627428</v>
      </c>
      <c r="Y1625" s="35">
        <f t="shared" si="1139"/>
        <v>0.10472453703701401</v>
      </c>
      <c r="Z1625" s="35">
        <f t="shared" si="1140"/>
        <v>0.10927777777775374</v>
      </c>
      <c r="AA1625" s="36">
        <f t="shared" si="1141"/>
        <v>0.11383101851849349</v>
      </c>
      <c r="AB1625" s="35">
        <f t="shared" si="1142"/>
        <v>0.11838425925923322</v>
      </c>
      <c r="AC1625" s="35">
        <f t="shared" si="1143"/>
        <v>0.12293749999997297</v>
      </c>
      <c r="AD1625" s="35">
        <f t="shared" si="1144"/>
        <v>0.1274907407407127</v>
      </c>
      <c r="AE1625" s="35">
        <f t="shared" si="1145"/>
        <v>0.13204398148145244</v>
      </c>
      <c r="AF1625" s="36">
        <f t="shared" si="1146"/>
        <v>0.1365972222221922</v>
      </c>
      <c r="AG1625" s="35">
        <f t="shared" si="1147"/>
        <v>0.14115046296293193</v>
      </c>
      <c r="AH1625" s="35">
        <f t="shared" si="1148"/>
        <v>0.14570370370367167</v>
      </c>
      <c r="AI1625" s="35">
        <f t="shared" si="1149"/>
        <v>0.1502569444444114</v>
      </c>
      <c r="AJ1625" s="35">
        <f t="shared" si="1150"/>
        <v>0.15481018518515113</v>
      </c>
      <c r="AK1625" s="36">
        <f t="shared" si="1151"/>
        <v>0.15936342592589089</v>
      </c>
      <c r="AL1625" s="35">
        <f t="shared" si="1152"/>
        <v>0.16391666666663063</v>
      </c>
      <c r="AM1625" s="35">
        <f t="shared" si="1153"/>
        <v>0.16846990740737036</v>
      </c>
      <c r="AN1625" s="35">
        <f t="shared" si="1154"/>
        <v>0.1730231481481101</v>
      </c>
      <c r="AO1625" s="35">
        <f t="shared" si="1155"/>
        <v>0.17757638888884986</v>
      </c>
      <c r="AP1625" s="36">
        <f t="shared" si="1156"/>
        <v>0.18212962962958959</v>
      </c>
      <c r="AQ1625" s="35">
        <f t="shared" si="1157"/>
        <v>0.18668287037032932</v>
      </c>
      <c r="AR1625" s="35">
        <f t="shared" si="1158"/>
        <v>0.19123611111106906</v>
      </c>
      <c r="AS1625" s="38">
        <f t="shared" si="1159"/>
        <v>0.19212399305551331</v>
      </c>
      <c r="AU1625" s="33">
        <v>4.5532407407397396E-3</v>
      </c>
    </row>
    <row r="1626" spans="1:47">
      <c r="A1626" s="33">
        <v>4.5543981481471502E-3</v>
      </c>
      <c r="B1626" s="34">
        <v>4.5543981481471502E-3</v>
      </c>
      <c r="C1626" s="35">
        <f t="shared" si="1117"/>
        <v>9.1087962962943005E-3</v>
      </c>
      <c r="D1626" s="35">
        <f t="shared" si="1118"/>
        <v>1.3663194444441451E-2</v>
      </c>
      <c r="E1626" s="35">
        <f t="shared" si="1119"/>
        <v>1.8217592592588601E-2</v>
      </c>
      <c r="F1626" s="36">
        <f t="shared" si="1120"/>
        <v>2.2771990740735749E-2</v>
      </c>
      <c r="G1626" s="35">
        <f t="shared" si="1121"/>
        <v>2.7326388888882901E-2</v>
      </c>
      <c r="H1626" s="35">
        <f t="shared" si="1122"/>
        <v>3.1880787037030053E-2</v>
      </c>
      <c r="I1626" s="35">
        <f t="shared" si="1123"/>
        <v>3.6435185185177202E-2</v>
      </c>
      <c r="J1626" s="35">
        <f t="shared" si="1124"/>
        <v>4.098958333332435E-2</v>
      </c>
      <c r="K1626" s="36">
        <f t="shared" si="1125"/>
        <v>4.5543981481471499E-2</v>
      </c>
      <c r="L1626" s="35">
        <f t="shared" si="1126"/>
        <v>5.0098379629618654E-2</v>
      </c>
      <c r="M1626" s="35">
        <f t="shared" si="1127"/>
        <v>5.4652777777765803E-2</v>
      </c>
      <c r="N1626" s="35">
        <f t="shared" si="1128"/>
        <v>5.9207175925912951E-2</v>
      </c>
      <c r="O1626" s="35">
        <f t="shared" si="1129"/>
        <v>6.3761574074060107E-2</v>
      </c>
      <c r="P1626" s="36">
        <f t="shared" si="1130"/>
        <v>6.8315972222207255E-2</v>
      </c>
      <c r="Q1626" s="35">
        <f t="shared" si="1131"/>
        <v>7.2870370370354404E-2</v>
      </c>
      <c r="R1626" s="35">
        <f t="shared" si="1132"/>
        <v>7.7424768518501552E-2</v>
      </c>
      <c r="S1626" s="35">
        <f t="shared" si="1133"/>
        <v>8.1979166666648701E-2</v>
      </c>
      <c r="T1626" s="35">
        <f t="shared" si="1134"/>
        <v>8.6533564814795849E-2</v>
      </c>
      <c r="U1626" s="36">
        <f t="shared" si="1135"/>
        <v>9.1087962962942998E-2</v>
      </c>
      <c r="V1626" s="35">
        <f t="shared" si="1136"/>
        <v>9.564236111109016E-2</v>
      </c>
      <c r="W1626" s="37">
        <f t="shared" si="1137"/>
        <v>9.6075028935164133E-2</v>
      </c>
      <c r="X1626" s="35">
        <f t="shared" si="1138"/>
        <v>0.10019675925923731</v>
      </c>
      <c r="Y1626" s="35">
        <f t="shared" si="1139"/>
        <v>0.10475115740738446</v>
      </c>
      <c r="Z1626" s="35">
        <f t="shared" si="1140"/>
        <v>0.10930555555553161</v>
      </c>
      <c r="AA1626" s="36">
        <f t="shared" si="1141"/>
        <v>0.11385995370367875</v>
      </c>
      <c r="AB1626" s="35">
        <f t="shared" si="1142"/>
        <v>0.1184143518518259</v>
      </c>
      <c r="AC1626" s="35">
        <f t="shared" si="1143"/>
        <v>0.12296874999997305</v>
      </c>
      <c r="AD1626" s="35">
        <f t="shared" si="1144"/>
        <v>0.12752314814812021</v>
      </c>
      <c r="AE1626" s="35">
        <f t="shared" si="1145"/>
        <v>0.13207754629626736</v>
      </c>
      <c r="AF1626" s="36">
        <f t="shared" si="1146"/>
        <v>0.13663194444441451</v>
      </c>
      <c r="AG1626" s="35">
        <f t="shared" si="1147"/>
        <v>0.14118634259256166</v>
      </c>
      <c r="AH1626" s="35">
        <f t="shared" si="1148"/>
        <v>0.14574074074070881</v>
      </c>
      <c r="AI1626" s="35">
        <f t="shared" si="1149"/>
        <v>0.15029513888885596</v>
      </c>
      <c r="AJ1626" s="35">
        <f t="shared" si="1150"/>
        <v>0.1548495370370031</v>
      </c>
      <c r="AK1626" s="36">
        <f t="shared" si="1151"/>
        <v>0.15940393518515025</v>
      </c>
      <c r="AL1626" s="35">
        <f t="shared" si="1152"/>
        <v>0.1639583333332974</v>
      </c>
      <c r="AM1626" s="35">
        <f t="shared" si="1153"/>
        <v>0.16851273148144455</v>
      </c>
      <c r="AN1626" s="35">
        <f t="shared" si="1154"/>
        <v>0.1730671296295917</v>
      </c>
      <c r="AO1626" s="35">
        <f t="shared" si="1155"/>
        <v>0.17762152777773885</v>
      </c>
      <c r="AP1626" s="36">
        <f t="shared" si="1156"/>
        <v>0.182175925925886</v>
      </c>
      <c r="AQ1626" s="35">
        <f t="shared" si="1157"/>
        <v>0.18673032407403317</v>
      </c>
      <c r="AR1626" s="35">
        <f t="shared" si="1158"/>
        <v>0.19128472222218032</v>
      </c>
      <c r="AS1626" s="38">
        <f t="shared" si="1159"/>
        <v>0.19217282986106901</v>
      </c>
      <c r="AU1626" s="33">
        <v>4.5543981481471502E-3</v>
      </c>
    </row>
    <row r="1627" spans="1:47">
      <c r="A1627" s="33">
        <v>4.5555555555545496E-3</v>
      </c>
      <c r="B1627" s="34">
        <v>4.5555555555545496E-3</v>
      </c>
      <c r="C1627" s="35">
        <f t="shared" si="1117"/>
        <v>9.1111111111090992E-3</v>
      </c>
      <c r="D1627" s="35">
        <f t="shared" si="1118"/>
        <v>1.3666666666663649E-2</v>
      </c>
      <c r="E1627" s="35">
        <f t="shared" si="1119"/>
        <v>1.8222222222218198E-2</v>
      </c>
      <c r="F1627" s="36">
        <f t="shared" si="1120"/>
        <v>2.2777777777772748E-2</v>
      </c>
      <c r="G1627" s="35">
        <f t="shared" si="1121"/>
        <v>2.7333333333327298E-2</v>
      </c>
      <c r="H1627" s="35">
        <f t="shared" si="1122"/>
        <v>3.1888888888881847E-2</v>
      </c>
      <c r="I1627" s="35">
        <f t="shared" si="1123"/>
        <v>3.6444444444436397E-2</v>
      </c>
      <c r="J1627" s="35">
        <f t="shared" si="1124"/>
        <v>4.0999999999990946E-2</v>
      </c>
      <c r="K1627" s="36">
        <f t="shared" si="1125"/>
        <v>4.5555555555545496E-2</v>
      </c>
      <c r="L1627" s="35">
        <f t="shared" si="1126"/>
        <v>5.0111111111100046E-2</v>
      </c>
      <c r="M1627" s="35">
        <f t="shared" si="1127"/>
        <v>5.4666666666654595E-2</v>
      </c>
      <c r="N1627" s="35">
        <f t="shared" si="1128"/>
        <v>5.9222222222209145E-2</v>
      </c>
      <c r="O1627" s="35">
        <f t="shared" si="1129"/>
        <v>6.3777777777763695E-2</v>
      </c>
      <c r="P1627" s="36">
        <f t="shared" si="1130"/>
        <v>6.8333333333318244E-2</v>
      </c>
      <c r="Q1627" s="35">
        <f t="shared" si="1131"/>
        <v>7.2888888888872794E-2</v>
      </c>
      <c r="R1627" s="35">
        <f t="shared" si="1132"/>
        <v>7.7444444444427343E-2</v>
      </c>
      <c r="S1627" s="35">
        <f t="shared" si="1133"/>
        <v>8.1999999999981893E-2</v>
      </c>
      <c r="T1627" s="35">
        <f t="shared" si="1134"/>
        <v>8.6555555555536443E-2</v>
      </c>
      <c r="U1627" s="36">
        <f t="shared" si="1135"/>
        <v>9.1111111111090992E-2</v>
      </c>
      <c r="V1627" s="35">
        <f t="shared" si="1136"/>
        <v>9.5666666666645542E-2</v>
      </c>
      <c r="W1627" s="37">
        <f t="shared" si="1137"/>
        <v>9.6099444444423213E-2</v>
      </c>
      <c r="X1627" s="35">
        <f t="shared" si="1138"/>
        <v>0.10022222222220009</v>
      </c>
      <c r="Y1627" s="35">
        <f t="shared" si="1139"/>
        <v>0.10477777777775464</v>
      </c>
      <c r="Z1627" s="35">
        <f t="shared" si="1140"/>
        <v>0.10933333333330919</v>
      </c>
      <c r="AA1627" s="36">
        <f t="shared" si="1141"/>
        <v>0.11388888888886374</v>
      </c>
      <c r="AB1627" s="35">
        <f t="shared" si="1142"/>
        <v>0.11844444444441829</v>
      </c>
      <c r="AC1627" s="35">
        <f t="shared" si="1143"/>
        <v>0.12299999999997284</v>
      </c>
      <c r="AD1627" s="35">
        <f t="shared" si="1144"/>
        <v>0.12755555555552739</v>
      </c>
      <c r="AE1627" s="35">
        <f t="shared" si="1145"/>
        <v>0.13211111111108192</v>
      </c>
      <c r="AF1627" s="36">
        <f t="shared" si="1146"/>
        <v>0.13666666666663649</v>
      </c>
      <c r="AG1627" s="35">
        <f t="shared" si="1147"/>
        <v>0.14122222222219105</v>
      </c>
      <c r="AH1627" s="35">
        <f t="shared" si="1148"/>
        <v>0.14577777777774559</v>
      </c>
      <c r="AI1627" s="35">
        <f t="shared" si="1149"/>
        <v>0.15033333333330012</v>
      </c>
      <c r="AJ1627" s="35">
        <f t="shared" si="1150"/>
        <v>0.15488888888885469</v>
      </c>
      <c r="AK1627" s="36">
        <f t="shared" si="1151"/>
        <v>0.15944444444440925</v>
      </c>
      <c r="AL1627" s="35">
        <f t="shared" si="1152"/>
        <v>0.16399999999996379</v>
      </c>
      <c r="AM1627" s="35">
        <f t="shared" si="1153"/>
        <v>0.16855555555551832</v>
      </c>
      <c r="AN1627" s="35">
        <f t="shared" si="1154"/>
        <v>0.17311111111107289</v>
      </c>
      <c r="AO1627" s="35">
        <f t="shared" si="1155"/>
        <v>0.17766666666662745</v>
      </c>
      <c r="AP1627" s="36">
        <f t="shared" si="1156"/>
        <v>0.18222222222218198</v>
      </c>
      <c r="AQ1627" s="35">
        <f t="shared" si="1157"/>
        <v>0.18677777777773652</v>
      </c>
      <c r="AR1627" s="35">
        <f t="shared" si="1158"/>
        <v>0.19133333333329108</v>
      </c>
      <c r="AS1627" s="38">
        <f t="shared" si="1159"/>
        <v>0.19222166666662421</v>
      </c>
      <c r="AU1627" s="33">
        <v>4.5555555555545496E-3</v>
      </c>
    </row>
    <row r="1628" spans="1:47">
      <c r="A1628" s="33">
        <v>4.5567129629619603E-3</v>
      </c>
      <c r="B1628" s="34">
        <v>4.5567129629619603E-3</v>
      </c>
      <c r="C1628" s="35">
        <f t="shared" si="1117"/>
        <v>9.1134259259239205E-3</v>
      </c>
      <c r="D1628" s="35">
        <f t="shared" si="1118"/>
        <v>1.367013888888588E-2</v>
      </c>
      <c r="E1628" s="35">
        <f t="shared" si="1119"/>
        <v>1.8226851851847841E-2</v>
      </c>
      <c r="F1628" s="36">
        <f t="shared" si="1120"/>
        <v>2.2783564814809802E-2</v>
      </c>
      <c r="G1628" s="35">
        <f t="shared" si="1121"/>
        <v>2.734027777777176E-2</v>
      </c>
      <c r="H1628" s="35">
        <f t="shared" si="1122"/>
        <v>3.1896990740733724E-2</v>
      </c>
      <c r="I1628" s="35">
        <f t="shared" si="1123"/>
        <v>3.6453703703695682E-2</v>
      </c>
      <c r="J1628" s="35">
        <f t="shared" si="1124"/>
        <v>4.101041666665764E-2</v>
      </c>
      <c r="K1628" s="36">
        <f t="shared" si="1125"/>
        <v>4.5567129629619604E-2</v>
      </c>
      <c r="L1628" s="35">
        <f t="shared" si="1126"/>
        <v>5.0123842592581562E-2</v>
      </c>
      <c r="M1628" s="35">
        <f t="shared" si="1127"/>
        <v>5.468055555554352E-2</v>
      </c>
      <c r="N1628" s="35">
        <f t="shared" si="1128"/>
        <v>5.9237268518505484E-2</v>
      </c>
      <c r="O1628" s="35">
        <f t="shared" si="1129"/>
        <v>6.3793981481467449E-2</v>
      </c>
      <c r="P1628" s="36">
        <f t="shared" si="1130"/>
        <v>6.83506944444294E-2</v>
      </c>
      <c r="Q1628" s="35">
        <f t="shared" si="1131"/>
        <v>7.2907407407391364E-2</v>
      </c>
      <c r="R1628" s="35">
        <f t="shared" si="1132"/>
        <v>7.7464120370353329E-2</v>
      </c>
      <c r="S1628" s="35">
        <f t="shared" si="1133"/>
        <v>8.2020833333315279E-2</v>
      </c>
      <c r="T1628" s="35">
        <f t="shared" si="1134"/>
        <v>8.6577546296277244E-2</v>
      </c>
      <c r="U1628" s="36">
        <f t="shared" si="1135"/>
        <v>9.1134259259239209E-2</v>
      </c>
      <c r="V1628" s="35">
        <f t="shared" si="1136"/>
        <v>9.5690972222201159E-2</v>
      </c>
      <c r="W1628" s="37">
        <f t="shared" si="1137"/>
        <v>9.6123859953682542E-2</v>
      </c>
      <c r="X1628" s="35">
        <f t="shared" si="1138"/>
        <v>0.10024768518516312</v>
      </c>
      <c r="Y1628" s="35">
        <f t="shared" si="1139"/>
        <v>0.10480439814812509</v>
      </c>
      <c r="Z1628" s="35">
        <f t="shared" si="1140"/>
        <v>0.10936111111108704</v>
      </c>
      <c r="AA1628" s="36">
        <f t="shared" si="1141"/>
        <v>0.113917824074049</v>
      </c>
      <c r="AB1628" s="35">
        <f t="shared" si="1142"/>
        <v>0.11847453703701097</v>
      </c>
      <c r="AC1628" s="35">
        <f t="shared" si="1143"/>
        <v>0.12303124999997293</v>
      </c>
      <c r="AD1628" s="35">
        <f t="shared" si="1144"/>
        <v>0.1275879629629349</v>
      </c>
      <c r="AE1628" s="35">
        <f t="shared" si="1145"/>
        <v>0.13214467592589685</v>
      </c>
      <c r="AF1628" s="36">
        <f t="shared" si="1146"/>
        <v>0.1367013888888588</v>
      </c>
      <c r="AG1628" s="35">
        <f t="shared" si="1147"/>
        <v>0.14125810185182078</v>
      </c>
      <c r="AH1628" s="35">
        <f t="shared" si="1148"/>
        <v>0.14581481481478273</v>
      </c>
      <c r="AI1628" s="35">
        <f t="shared" si="1149"/>
        <v>0.15037152777774468</v>
      </c>
      <c r="AJ1628" s="35">
        <f t="shared" si="1150"/>
        <v>0.15492824074070666</v>
      </c>
      <c r="AK1628" s="36">
        <f t="shared" si="1151"/>
        <v>0.15948495370366861</v>
      </c>
      <c r="AL1628" s="35">
        <f t="shared" si="1152"/>
        <v>0.16404166666663056</v>
      </c>
      <c r="AM1628" s="35">
        <f t="shared" si="1153"/>
        <v>0.16859837962959254</v>
      </c>
      <c r="AN1628" s="35">
        <f t="shared" si="1154"/>
        <v>0.17315509259255449</v>
      </c>
      <c r="AO1628" s="35">
        <f t="shared" si="1155"/>
        <v>0.17771180555551644</v>
      </c>
      <c r="AP1628" s="36">
        <f t="shared" si="1156"/>
        <v>0.18226851851847842</v>
      </c>
      <c r="AQ1628" s="35">
        <f t="shared" si="1157"/>
        <v>0.18682523148144037</v>
      </c>
      <c r="AR1628" s="35">
        <f t="shared" si="1158"/>
        <v>0.19138194444440232</v>
      </c>
      <c r="AS1628" s="38">
        <f t="shared" si="1159"/>
        <v>0.19227050347217992</v>
      </c>
      <c r="AU1628" s="33">
        <v>4.5567129629619603E-3</v>
      </c>
    </row>
    <row r="1629" spans="1:47">
      <c r="A1629" s="33">
        <v>4.5578703703693596E-3</v>
      </c>
      <c r="B1629" s="34">
        <v>4.5578703703693596E-3</v>
      </c>
      <c r="C1629" s="35">
        <f t="shared" si="1117"/>
        <v>9.1157407407387193E-3</v>
      </c>
      <c r="D1629" s="35">
        <f t="shared" si="1118"/>
        <v>1.367361111110808E-2</v>
      </c>
      <c r="E1629" s="35">
        <f t="shared" si="1119"/>
        <v>1.8231481481477439E-2</v>
      </c>
      <c r="F1629" s="36">
        <f t="shared" si="1120"/>
        <v>2.2789351851846797E-2</v>
      </c>
      <c r="G1629" s="35">
        <f t="shared" si="1121"/>
        <v>2.734722222221616E-2</v>
      </c>
      <c r="H1629" s="35">
        <f t="shared" si="1122"/>
        <v>3.1905092592585518E-2</v>
      </c>
      <c r="I1629" s="35">
        <f t="shared" si="1123"/>
        <v>3.6462962962954877E-2</v>
      </c>
      <c r="J1629" s="35">
        <f t="shared" si="1124"/>
        <v>4.1020833333324236E-2</v>
      </c>
      <c r="K1629" s="36">
        <f t="shared" si="1125"/>
        <v>4.5578703703693595E-2</v>
      </c>
      <c r="L1629" s="35">
        <f t="shared" si="1126"/>
        <v>5.0136574074062953E-2</v>
      </c>
      <c r="M1629" s="35">
        <f t="shared" si="1127"/>
        <v>5.4694444444432319E-2</v>
      </c>
      <c r="N1629" s="35">
        <f t="shared" si="1128"/>
        <v>5.9252314814801678E-2</v>
      </c>
      <c r="O1629" s="35">
        <f t="shared" si="1129"/>
        <v>6.3810185185171037E-2</v>
      </c>
      <c r="P1629" s="36">
        <f t="shared" si="1130"/>
        <v>6.8368055555540388E-2</v>
      </c>
      <c r="Q1629" s="35">
        <f t="shared" si="1131"/>
        <v>7.2925925925909754E-2</v>
      </c>
      <c r="R1629" s="35">
        <f t="shared" si="1132"/>
        <v>7.748379629627912E-2</v>
      </c>
      <c r="S1629" s="35">
        <f t="shared" si="1133"/>
        <v>8.2041666666648472E-2</v>
      </c>
      <c r="T1629" s="35">
        <f t="shared" si="1134"/>
        <v>8.6599537037017837E-2</v>
      </c>
      <c r="U1629" s="36">
        <f t="shared" si="1135"/>
        <v>9.1157407407387189E-2</v>
      </c>
      <c r="V1629" s="35">
        <f t="shared" si="1136"/>
        <v>9.5715277777756555E-2</v>
      </c>
      <c r="W1629" s="37">
        <f t="shared" si="1137"/>
        <v>9.6148275462941635E-2</v>
      </c>
      <c r="X1629" s="35">
        <f t="shared" si="1138"/>
        <v>0.10027314814812591</v>
      </c>
      <c r="Y1629" s="35">
        <f t="shared" si="1139"/>
        <v>0.10483101851849527</v>
      </c>
      <c r="Z1629" s="35">
        <f t="shared" si="1140"/>
        <v>0.10938888888886464</v>
      </c>
      <c r="AA1629" s="36">
        <f t="shared" si="1141"/>
        <v>0.11394675925923399</v>
      </c>
      <c r="AB1629" s="35">
        <f t="shared" si="1142"/>
        <v>0.11850462962960336</v>
      </c>
      <c r="AC1629" s="35">
        <f t="shared" si="1143"/>
        <v>0.12306249999997271</v>
      </c>
      <c r="AD1629" s="35">
        <f t="shared" si="1144"/>
        <v>0.12762037037034207</v>
      </c>
      <c r="AE1629" s="35">
        <f t="shared" si="1145"/>
        <v>0.13217824074071144</v>
      </c>
      <c r="AF1629" s="36">
        <f t="shared" si="1146"/>
        <v>0.13673611111108078</v>
      </c>
      <c r="AG1629" s="35">
        <f t="shared" si="1147"/>
        <v>0.14129398148145014</v>
      </c>
      <c r="AH1629" s="35">
        <f t="shared" si="1148"/>
        <v>0.14585185185181951</v>
      </c>
      <c r="AI1629" s="35">
        <f t="shared" si="1149"/>
        <v>0.15040972222218887</v>
      </c>
      <c r="AJ1629" s="35">
        <f t="shared" si="1150"/>
        <v>0.15496759259255824</v>
      </c>
      <c r="AK1629" s="36">
        <f t="shared" si="1151"/>
        <v>0.15952546296292758</v>
      </c>
      <c r="AL1629" s="35">
        <f t="shared" si="1152"/>
        <v>0.16408333333329694</v>
      </c>
      <c r="AM1629" s="35">
        <f t="shared" si="1153"/>
        <v>0.16864120370366631</v>
      </c>
      <c r="AN1629" s="35">
        <f t="shared" si="1154"/>
        <v>0.17319907407403567</v>
      </c>
      <c r="AO1629" s="35">
        <f t="shared" si="1155"/>
        <v>0.17775694444440501</v>
      </c>
      <c r="AP1629" s="36">
        <f t="shared" si="1156"/>
        <v>0.18231481481477438</v>
      </c>
      <c r="AQ1629" s="35">
        <f t="shared" si="1157"/>
        <v>0.18687268518514374</v>
      </c>
      <c r="AR1629" s="35">
        <f t="shared" si="1158"/>
        <v>0.19143055555551311</v>
      </c>
      <c r="AS1629" s="38">
        <f t="shared" si="1159"/>
        <v>0.19231934027773512</v>
      </c>
      <c r="AU1629" s="33">
        <v>4.5578703703693596E-3</v>
      </c>
    </row>
    <row r="1630" spans="1:47">
      <c r="A1630" s="33">
        <v>4.5590277777767703E-3</v>
      </c>
      <c r="B1630" s="34">
        <v>4.5590277777767703E-3</v>
      </c>
      <c r="C1630" s="35">
        <f t="shared" si="1117"/>
        <v>9.1180555555535406E-3</v>
      </c>
      <c r="D1630" s="35">
        <f t="shared" si="1118"/>
        <v>1.3677083333330311E-2</v>
      </c>
      <c r="E1630" s="35">
        <f t="shared" si="1119"/>
        <v>1.8236111111107081E-2</v>
      </c>
      <c r="F1630" s="36">
        <f t="shared" si="1120"/>
        <v>2.2795138888883851E-2</v>
      </c>
      <c r="G1630" s="35">
        <f t="shared" si="1121"/>
        <v>2.7354166666660622E-2</v>
      </c>
      <c r="H1630" s="35">
        <f t="shared" si="1122"/>
        <v>3.1913194444437396E-2</v>
      </c>
      <c r="I1630" s="35">
        <f t="shared" si="1123"/>
        <v>3.6472222222214162E-2</v>
      </c>
      <c r="J1630" s="35">
        <f t="shared" si="1124"/>
        <v>4.1031249999990929E-2</v>
      </c>
      <c r="K1630" s="36">
        <f t="shared" si="1125"/>
        <v>4.5590277777767703E-2</v>
      </c>
      <c r="L1630" s="35">
        <f t="shared" si="1126"/>
        <v>5.0149305555544477E-2</v>
      </c>
      <c r="M1630" s="35">
        <f t="shared" si="1127"/>
        <v>5.4708333333321243E-2</v>
      </c>
      <c r="N1630" s="35">
        <f t="shared" si="1128"/>
        <v>5.926736111109801E-2</v>
      </c>
      <c r="O1630" s="35">
        <f t="shared" si="1129"/>
        <v>6.3826388888874791E-2</v>
      </c>
      <c r="P1630" s="36">
        <f t="shared" si="1130"/>
        <v>6.8385416666651558E-2</v>
      </c>
      <c r="Q1630" s="35">
        <f t="shared" si="1131"/>
        <v>7.2944444444428325E-2</v>
      </c>
      <c r="R1630" s="35">
        <f t="shared" si="1132"/>
        <v>7.7503472222205091E-2</v>
      </c>
      <c r="S1630" s="35">
        <f t="shared" si="1133"/>
        <v>8.2062499999981858E-2</v>
      </c>
      <c r="T1630" s="35">
        <f t="shared" si="1134"/>
        <v>8.6621527777758639E-2</v>
      </c>
      <c r="U1630" s="36">
        <f t="shared" si="1135"/>
        <v>9.1180555555535406E-2</v>
      </c>
      <c r="V1630" s="35">
        <f t="shared" si="1136"/>
        <v>9.5739583333312173E-2</v>
      </c>
      <c r="W1630" s="37">
        <f t="shared" si="1137"/>
        <v>9.6172690972200964E-2</v>
      </c>
      <c r="X1630" s="35">
        <f t="shared" si="1138"/>
        <v>0.10029861111108895</v>
      </c>
      <c r="Y1630" s="35">
        <f t="shared" si="1139"/>
        <v>0.10485763888886572</v>
      </c>
      <c r="Z1630" s="35">
        <f t="shared" si="1140"/>
        <v>0.10941666666664249</v>
      </c>
      <c r="AA1630" s="36">
        <f t="shared" si="1141"/>
        <v>0.11397569444441925</v>
      </c>
      <c r="AB1630" s="35">
        <f t="shared" si="1142"/>
        <v>0.11853472222219602</v>
      </c>
      <c r="AC1630" s="35">
        <f t="shared" si="1143"/>
        <v>0.1230937499999728</v>
      </c>
      <c r="AD1630" s="35">
        <f t="shared" si="1144"/>
        <v>0.12765277777774958</v>
      </c>
      <c r="AE1630" s="35">
        <f t="shared" si="1145"/>
        <v>0.13221180555552633</v>
      </c>
      <c r="AF1630" s="36">
        <f t="shared" si="1146"/>
        <v>0.13677083333330312</v>
      </c>
      <c r="AG1630" s="35">
        <f t="shared" si="1147"/>
        <v>0.14132986111107987</v>
      </c>
      <c r="AH1630" s="35">
        <f t="shared" si="1148"/>
        <v>0.14588888888885665</v>
      </c>
      <c r="AI1630" s="35">
        <f t="shared" si="1149"/>
        <v>0.15044791666663343</v>
      </c>
      <c r="AJ1630" s="35">
        <f t="shared" si="1150"/>
        <v>0.15500694444441018</v>
      </c>
      <c r="AK1630" s="36">
        <f t="shared" si="1151"/>
        <v>0.15956597222218696</v>
      </c>
      <c r="AL1630" s="35">
        <f t="shared" si="1152"/>
        <v>0.16412499999996372</v>
      </c>
      <c r="AM1630" s="35">
        <f t="shared" si="1153"/>
        <v>0.1686840277777405</v>
      </c>
      <c r="AN1630" s="35">
        <f t="shared" si="1154"/>
        <v>0.17324305555551728</v>
      </c>
      <c r="AO1630" s="35">
        <f t="shared" si="1155"/>
        <v>0.17780208333329403</v>
      </c>
      <c r="AP1630" s="36">
        <f t="shared" si="1156"/>
        <v>0.18236111111107081</v>
      </c>
      <c r="AQ1630" s="35">
        <f t="shared" si="1157"/>
        <v>0.18692013888884759</v>
      </c>
      <c r="AR1630" s="35">
        <f t="shared" si="1158"/>
        <v>0.19147916666662435</v>
      </c>
      <c r="AS1630" s="38">
        <f t="shared" si="1159"/>
        <v>0.19236817708329082</v>
      </c>
      <c r="AU1630" s="33">
        <v>4.5590277777767703E-3</v>
      </c>
    </row>
    <row r="1631" spans="1:47">
      <c r="A1631" s="33">
        <v>4.5601851851841697E-3</v>
      </c>
      <c r="B1631" s="34">
        <v>4.5601851851841697E-3</v>
      </c>
      <c r="C1631" s="35">
        <f t="shared" si="1117"/>
        <v>9.1203703703683393E-3</v>
      </c>
      <c r="D1631" s="35">
        <f t="shared" si="1118"/>
        <v>1.3680555555552509E-2</v>
      </c>
      <c r="E1631" s="35">
        <f t="shared" si="1119"/>
        <v>1.8240740740736679E-2</v>
      </c>
      <c r="F1631" s="36">
        <f t="shared" si="1120"/>
        <v>2.2800925925920847E-2</v>
      </c>
      <c r="G1631" s="35">
        <f t="shared" si="1121"/>
        <v>2.7361111111105018E-2</v>
      </c>
      <c r="H1631" s="35">
        <f t="shared" si="1122"/>
        <v>3.1921296296289189E-2</v>
      </c>
      <c r="I1631" s="35">
        <f t="shared" si="1123"/>
        <v>3.6481481481473357E-2</v>
      </c>
      <c r="J1631" s="35">
        <f t="shared" si="1124"/>
        <v>4.1041666666657525E-2</v>
      </c>
      <c r="K1631" s="36">
        <f t="shared" si="1125"/>
        <v>4.5601851851841693E-2</v>
      </c>
      <c r="L1631" s="35">
        <f t="shared" si="1126"/>
        <v>5.0162037037025868E-2</v>
      </c>
      <c r="M1631" s="35">
        <f t="shared" si="1127"/>
        <v>5.4722222222210036E-2</v>
      </c>
      <c r="N1631" s="35">
        <f t="shared" si="1128"/>
        <v>5.9282407407394204E-2</v>
      </c>
      <c r="O1631" s="35">
        <f t="shared" si="1129"/>
        <v>6.3842592592578379E-2</v>
      </c>
      <c r="P1631" s="36">
        <f t="shared" si="1130"/>
        <v>6.8402777777762547E-2</v>
      </c>
      <c r="Q1631" s="35">
        <f t="shared" si="1131"/>
        <v>7.2962962962946715E-2</v>
      </c>
      <c r="R1631" s="35">
        <f t="shared" si="1132"/>
        <v>7.7523148148130883E-2</v>
      </c>
      <c r="S1631" s="35">
        <f t="shared" si="1133"/>
        <v>8.2083333333315051E-2</v>
      </c>
      <c r="T1631" s="35">
        <f t="shared" si="1134"/>
        <v>8.6643518518499218E-2</v>
      </c>
      <c r="U1631" s="36">
        <f t="shared" si="1135"/>
        <v>9.1203703703683386E-2</v>
      </c>
      <c r="V1631" s="35">
        <f t="shared" si="1136"/>
        <v>9.5763888888867568E-2</v>
      </c>
      <c r="W1631" s="37">
        <f t="shared" si="1137"/>
        <v>9.6197106481460057E-2</v>
      </c>
      <c r="X1631" s="35">
        <f t="shared" si="1138"/>
        <v>0.10032407407405174</v>
      </c>
      <c r="Y1631" s="35">
        <f t="shared" si="1139"/>
        <v>0.1048842592592359</v>
      </c>
      <c r="Z1631" s="35">
        <f t="shared" si="1140"/>
        <v>0.10944444444442007</v>
      </c>
      <c r="AA1631" s="36">
        <f t="shared" si="1141"/>
        <v>0.11400462962960424</v>
      </c>
      <c r="AB1631" s="35">
        <f t="shared" si="1142"/>
        <v>0.11856481481478841</v>
      </c>
      <c r="AC1631" s="35">
        <f t="shared" si="1143"/>
        <v>0.12312499999997258</v>
      </c>
      <c r="AD1631" s="35">
        <f t="shared" si="1144"/>
        <v>0.12768518518515676</v>
      </c>
      <c r="AE1631" s="35">
        <f t="shared" si="1145"/>
        <v>0.13224537037034093</v>
      </c>
      <c r="AF1631" s="36">
        <f t="shared" si="1146"/>
        <v>0.13680555555552509</v>
      </c>
      <c r="AG1631" s="35">
        <f t="shared" si="1147"/>
        <v>0.14136574074070926</v>
      </c>
      <c r="AH1631" s="35">
        <f t="shared" si="1148"/>
        <v>0.14592592592589343</v>
      </c>
      <c r="AI1631" s="35">
        <f t="shared" si="1149"/>
        <v>0.1504861111110776</v>
      </c>
      <c r="AJ1631" s="35">
        <f t="shared" si="1150"/>
        <v>0.15504629629626177</v>
      </c>
      <c r="AK1631" s="36">
        <f t="shared" si="1151"/>
        <v>0.15960648148144593</v>
      </c>
      <c r="AL1631" s="35">
        <f t="shared" si="1152"/>
        <v>0.1641666666666301</v>
      </c>
      <c r="AM1631" s="35">
        <f t="shared" si="1153"/>
        <v>0.16872685185181427</v>
      </c>
      <c r="AN1631" s="35">
        <f t="shared" si="1154"/>
        <v>0.17328703703699844</v>
      </c>
      <c r="AO1631" s="35">
        <f t="shared" si="1155"/>
        <v>0.1778472222221826</v>
      </c>
      <c r="AP1631" s="36">
        <f t="shared" si="1156"/>
        <v>0.18240740740736677</v>
      </c>
      <c r="AQ1631" s="35">
        <f t="shared" si="1157"/>
        <v>0.18696759259255097</v>
      </c>
      <c r="AR1631" s="35">
        <f t="shared" si="1158"/>
        <v>0.19152777777773514</v>
      </c>
      <c r="AS1631" s="38">
        <f t="shared" si="1159"/>
        <v>0.19241701388884605</v>
      </c>
      <c r="AU1631" s="33">
        <v>4.5601851851841697E-3</v>
      </c>
    </row>
    <row r="1632" spans="1:47">
      <c r="A1632" s="33">
        <v>4.5613425925915803E-3</v>
      </c>
      <c r="B1632" s="34">
        <v>4.5613425925915803E-3</v>
      </c>
      <c r="C1632" s="35">
        <f t="shared" si="1117"/>
        <v>9.1226851851831606E-3</v>
      </c>
      <c r="D1632" s="35">
        <f t="shared" si="1118"/>
        <v>1.3684027777774742E-2</v>
      </c>
      <c r="E1632" s="35">
        <f t="shared" si="1119"/>
        <v>1.8245370370366321E-2</v>
      </c>
      <c r="F1632" s="36">
        <f t="shared" si="1120"/>
        <v>2.2806712962957901E-2</v>
      </c>
      <c r="G1632" s="35">
        <f t="shared" si="1121"/>
        <v>2.7368055555549484E-2</v>
      </c>
      <c r="H1632" s="35">
        <f t="shared" si="1122"/>
        <v>3.192939814814106E-2</v>
      </c>
      <c r="I1632" s="35">
        <f t="shared" si="1123"/>
        <v>3.6490740740732643E-2</v>
      </c>
      <c r="J1632" s="35">
        <f t="shared" si="1124"/>
        <v>4.1052083333324225E-2</v>
      </c>
      <c r="K1632" s="36">
        <f t="shared" si="1125"/>
        <v>4.5613425925915801E-2</v>
      </c>
      <c r="L1632" s="35">
        <f t="shared" si="1126"/>
        <v>5.0174768518507384E-2</v>
      </c>
      <c r="M1632" s="35">
        <f t="shared" si="1127"/>
        <v>5.4736111111098967E-2</v>
      </c>
      <c r="N1632" s="35">
        <f t="shared" si="1128"/>
        <v>5.9297453703690543E-2</v>
      </c>
      <c r="O1632" s="35">
        <f t="shared" si="1129"/>
        <v>6.3858796296282119E-2</v>
      </c>
      <c r="P1632" s="36">
        <f t="shared" si="1130"/>
        <v>6.8420138888873702E-2</v>
      </c>
      <c r="Q1632" s="35">
        <f t="shared" si="1131"/>
        <v>7.2981481481465285E-2</v>
      </c>
      <c r="R1632" s="35">
        <f t="shared" si="1132"/>
        <v>7.7542824074056868E-2</v>
      </c>
      <c r="S1632" s="35">
        <f t="shared" si="1133"/>
        <v>8.2104166666648451E-2</v>
      </c>
      <c r="T1632" s="35">
        <f t="shared" si="1134"/>
        <v>8.666550925924002E-2</v>
      </c>
      <c r="U1632" s="36">
        <f t="shared" si="1135"/>
        <v>9.1226851851831603E-2</v>
      </c>
      <c r="V1632" s="35">
        <f t="shared" si="1136"/>
        <v>9.5788194444423186E-2</v>
      </c>
      <c r="W1632" s="37">
        <f t="shared" si="1137"/>
        <v>9.6221521990719386E-2</v>
      </c>
      <c r="X1632" s="35">
        <f t="shared" si="1138"/>
        <v>0.10034953703701477</v>
      </c>
      <c r="Y1632" s="35">
        <f t="shared" si="1139"/>
        <v>0.10491087962960635</v>
      </c>
      <c r="Z1632" s="35">
        <f t="shared" si="1140"/>
        <v>0.10947222222219793</v>
      </c>
      <c r="AA1632" s="36">
        <f t="shared" si="1141"/>
        <v>0.1140335648147895</v>
      </c>
      <c r="AB1632" s="35">
        <f t="shared" si="1142"/>
        <v>0.11859490740738109</v>
      </c>
      <c r="AC1632" s="35">
        <f t="shared" si="1143"/>
        <v>0.12315624999997267</v>
      </c>
      <c r="AD1632" s="35">
        <f t="shared" si="1144"/>
        <v>0.12771759259256424</v>
      </c>
      <c r="AE1632" s="35">
        <f t="shared" si="1145"/>
        <v>0.13227893518515582</v>
      </c>
      <c r="AF1632" s="36">
        <f t="shared" si="1146"/>
        <v>0.1368402777777474</v>
      </c>
      <c r="AG1632" s="35">
        <f t="shared" si="1147"/>
        <v>0.14140162037033899</v>
      </c>
      <c r="AH1632" s="35">
        <f t="shared" si="1148"/>
        <v>0.14596296296293057</v>
      </c>
      <c r="AI1632" s="35">
        <f t="shared" si="1149"/>
        <v>0.15052430555552215</v>
      </c>
      <c r="AJ1632" s="35">
        <f t="shared" si="1150"/>
        <v>0.15508564814811374</v>
      </c>
      <c r="AK1632" s="36">
        <f t="shared" si="1151"/>
        <v>0.15964699074070532</v>
      </c>
      <c r="AL1632" s="35">
        <f t="shared" si="1152"/>
        <v>0.1642083333332969</v>
      </c>
      <c r="AM1632" s="35">
        <f t="shared" si="1153"/>
        <v>0.16876967592588848</v>
      </c>
      <c r="AN1632" s="35">
        <f t="shared" si="1154"/>
        <v>0.17333101851848004</v>
      </c>
      <c r="AO1632" s="35">
        <f t="shared" si="1155"/>
        <v>0.17789236111107162</v>
      </c>
      <c r="AP1632" s="36">
        <f t="shared" si="1156"/>
        <v>0.18245370370366321</v>
      </c>
      <c r="AQ1632" s="35">
        <f t="shared" si="1157"/>
        <v>0.18701504629625479</v>
      </c>
      <c r="AR1632" s="35">
        <f t="shared" si="1158"/>
        <v>0.19157638888884637</v>
      </c>
      <c r="AS1632" s="38">
        <f t="shared" si="1159"/>
        <v>0.19246585069440172</v>
      </c>
      <c r="AU1632" s="33">
        <v>4.5613425925915803E-3</v>
      </c>
    </row>
    <row r="1633" spans="1:47">
      <c r="A1633" s="33">
        <v>4.5624999999989797E-3</v>
      </c>
      <c r="B1633" s="34">
        <v>4.5624999999989797E-3</v>
      </c>
      <c r="C1633" s="35">
        <f t="shared" ref="C1633:C1696" si="1160">B1633*2</f>
        <v>9.1249999999979594E-3</v>
      </c>
      <c r="D1633" s="35">
        <f t="shared" si="1118"/>
        <v>1.3687499999996938E-2</v>
      </c>
      <c r="E1633" s="35">
        <f t="shared" si="1119"/>
        <v>1.8249999999995919E-2</v>
      </c>
      <c r="F1633" s="36">
        <f t="shared" si="1120"/>
        <v>2.2812499999994899E-2</v>
      </c>
      <c r="G1633" s="35">
        <f t="shared" si="1121"/>
        <v>2.7374999999993876E-2</v>
      </c>
      <c r="H1633" s="35">
        <f t="shared" si="1122"/>
        <v>3.193749999999286E-2</v>
      </c>
      <c r="I1633" s="35">
        <f t="shared" si="1123"/>
        <v>3.6499999999991838E-2</v>
      </c>
      <c r="J1633" s="35">
        <f t="shared" si="1124"/>
        <v>4.1062499999990815E-2</v>
      </c>
      <c r="K1633" s="36">
        <f t="shared" si="1125"/>
        <v>4.5624999999989799E-2</v>
      </c>
      <c r="L1633" s="35">
        <f t="shared" si="1126"/>
        <v>5.0187499999988776E-2</v>
      </c>
      <c r="M1633" s="35">
        <f t="shared" si="1127"/>
        <v>5.4749999999987753E-2</v>
      </c>
      <c r="N1633" s="35">
        <f t="shared" si="1128"/>
        <v>5.9312499999986737E-2</v>
      </c>
      <c r="O1633" s="35">
        <f t="shared" si="1129"/>
        <v>6.3874999999985721E-2</v>
      </c>
      <c r="P1633" s="36">
        <f t="shared" si="1130"/>
        <v>6.8437499999984691E-2</v>
      </c>
      <c r="Q1633" s="35">
        <f t="shared" si="1131"/>
        <v>7.2999999999983675E-2</v>
      </c>
      <c r="R1633" s="35">
        <f t="shared" si="1132"/>
        <v>7.7562499999982659E-2</v>
      </c>
      <c r="S1633" s="35">
        <f t="shared" si="1133"/>
        <v>8.2124999999981629E-2</v>
      </c>
      <c r="T1633" s="35">
        <f t="shared" si="1134"/>
        <v>8.6687499999980613E-2</v>
      </c>
      <c r="U1633" s="36">
        <f t="shared" si="1135"/>
        <v>9.1249999999979597E-2</v>
      </c>
      <c r="V1633" s="35">
        <f t="shared" si="1136"/>
        <v>9.5812499999978568E-2</v>
      </c>
      <c r="W1633" s="37">
        <f t="shared" si="1137"/>
        <v>9.6245937499978465E-2</v>
      </c>
      <c r="X1633" s="35">
        <f t="shared" si="1138"/>
        <v>0.10037499999997755</v>
      </c>
      <c r="Y1633" s="35">
        <f t="shared" si="1139"/>
        <v>0.10493749999997654</v>
      </c>
      <c r="Z1633" s="35">
        <f t="shared" si="1140"/>
        <v>0.10949999999997551</v>
      </c>
      <c r="AA1633" s="36">
        <f t="shared" si="1141"/>
        <v>0.11406249999997449</v>
      </c>
      <c r="AB1633" s="35">
        <f t="shared" si="1142"/>
        <v>0.11862499999997347</v>
      </c>
      <c r="AC1633" s="35">
        <f t="shared" si="1143"/>
        <v>0.12318749999997246</v>
      </c>
      <c r="AD1633" s="35">
        <f t="shared" si="1144"/>
        <v>0.12774999999997144</v>
      </c>
      <c r="AE1633" s="35">
        <f t="shared" si="1145"/>
        <v>0.13231249999997041</v>
      </c>
      <c r="AF1633" s="36">
        <f t="shared" si="1146"/>
        <v>0.13687499999996938</v>
      </c>
      <c r="AG1633" s="35">
        <f t="shared" si="1147"/>
        <v>0.14143749999996838</v>
      </c>
      <c r="AH1633" s="35">
        <f t="shared" si="1148"/>
        <v>0.14599999999996735</v>
      </c>
      <c r="AI1633" s="35">
        <f t="shared" si="1149"/>
        <v>0.15056249999996632</v>
      </c>
      <c r="AJ1633" s="35">
        <f t="shared" si="1150"/>
        <v>0.15512499999996532</v>
      </c>
      <c r="AK1633" s="36">
        <f t="shared" si="1151"/>
        <v>0.15968749999996429</v>
      </c>
      <c r="AL1633" s="35">
        <f t="shared" si="1152"/>
        <v>0.16424999999996326</v>
      </c>
      <c r="AM1633" s="35">
        <f t="shared" si="1153"/>
        <v>0.16881249999996226</v>
      </c>
      <c r="AN1633" s="35">
        <f t="shared" si="1154"/>
        <v>0.17337499999996123</v>
      </c>
      <c r="AO1633" s="35">
        <f t="shared" si="1155"/>
        <v>0.1779374999999602</v>
      </c>
      <c r="AP1633" s="36">
        <f t="shared" si="1156"/>
        <v>0.18249999999995919</v>
      </c>
      <c r="AQ1633" s="35">
        <f t="shared" si="1157"/>
        <v>0.18706249999995817</v>
      </c>
      <c r="AR1633" s="35">
        <f t="shared" si="1158"/>
        <v>0.19162499999995714</v>
      </c>
      <c r="AS1633" s="38">
        <f t="shared" si="1159"/>
        <v>0.19251468749995695</v>
      </c>
      <c r="AU1633" s="33">
        <v>4.5624999999989797E-3</v>
      </c>
    </row>
    <row r="1634" spans="1:47">
      <c r="A1634" s="33">
        <v>4.5636574074063999E-3</v>
      </c>
      <c r="B1634" s="34">
        <v>4.5636574074063999E-3</v>
      </c>
      <c r="C1634" s="35">
        <f t="shared" si="1160"/>
        <v>9.1273148148127998E-3</v>
      </c>
      <c r="D1634" s="35">
        <f t="shared" si="1118"/>
        <v>1.3690972222219201E-2</v>
      </c>
      <c r="E1634" s="35">
        <f t="shared" si="1119"/>
        <v>1.82546296296256E-2</v>
      </c>
      <c r="F1634" s="36">
        <f t="shared" si="1120"/>
        <v>2.2818287037031999E-2</v>
      </c>
      <c r="G1634" s="35">
        <f t="shared" si="1121"/>
        <v>2.7381944444438401E-2</v>
      </c>
      <c r="H1634" s="35">
        <f t="shared" si="1122"/>
        <v>3.19456018518448E-2</v>
      </c>
      <c r="I1634" s="35">
        <f t="shared" si="1123"/>
        <v>3.6509259259251199E-2</v>
      </c>
      <c r="J1634" s="35">
        <f t="shared" si="1124"/>
        <v>4.1072916666657598E-2</v>
      </c>
      <c r="K1634" s="36">
        <f t="shared" si="1125"/>
        <v>4.5636574074063997E-2</v>
      </c>
      <c r="L1634" s="35">
        <f t="shared" si="1126"/>
        <v>5.0200231481470396E-2</v>
      </c>
      <c r="M1634" s="35">
        <f t="shared" si="1127"/>
        <v>5.4763888888876802E-2</v>
      </c>
      <c r="N1634" s="35">
        <f t="shared" si="1128"/>
        <v>5.9327546296283201E-2</v>
      </c>
      <c r="O1634" s="35">
        <f t="shared" si="1129"/>
        <v>6.38912037036896E-2</v>
      </c>
      <c r="P1634" s="36">
        <f t="shared" si="1130"/>
        <v>6.8454861111095999E-2</v>
      </c>
      <c r="Q1634" s="35">
        <f t="shared" si="1131"/>
        <v>7.3018518518502398E-2</v>
      </c>
      <c r="R1634" s="35">
        <f t="shared" si="1132"/>
        <v>7.7582175925908797E-2</v>
      </c>
      <c r="S1634" s="35">
        <f t="shared" si="1133"/>
        <v>8.2145833333315196E-2</v>
      </c>
      <c r="T1634" s="35">
        <f t="shared" si="1134"/>
        <v>8.6709490740721595E-2</v>
      </c>
      <c r="U1634" s="36">
        <f t="shared" si="1135"/>
        <v>9.1273148148127994E-2</v>
      </c>
      <c r="V1634" s="35">
        <f t="shared" si="1136"/>
        <v>9.5836805555534393E-2</v>
      </c>
      <c r="W1634" s="37">
        <f t="shared" si="1137"/>
        <v>9.6270353009238002E-2</v>
      </c>
      <c r="X1634" s="35">
        <f t="shared" si="1138"/>
        <v>0.10040046296294079</v>
      </c>
      <c r="Y1634" s="35">
        <f t="shared" si="1139"/>
        <v>0.10496412037034719</v>
      </c>
      <c r="Z1634" s="35">
        <f t="shared" si="1140"/>
        <v>0.1095277777777536</v>
      </c>
      <c r="AA1634" s="36">
        <f t="shared" si="1141"/>
        <v>0.11409143518516</v>
      </c>
      <c r="AB1634" s="35">
        <f t="shared" si="1142"/>
        <v>0.1186550925925664</v>
      </c>
      <c r="AC1634" s="35">
        <f t="shared" si="1143"/>
        <v>0.1232187499999728</v>
      </c>
      <c r="AD1634" s="35">
        <f t="shared" si="1144"/>
        <v>0.1277824074073792</v>
      </c>
      <c r="AE1634" s="35">
        <f t="shared" si="1145"/>
        <v>0.13234606481478559</v>
      </c>
      <c r="AF1634" s="36">
        <f t="shared" si="1146"/>
        <v>0.136909722222192</v>
      </c>
      <c r="AG1634" s="35">
        <f t="shared" si="1147"/>
        <v>0.14147337962959838</v>
      </c>
      <c r="AH1634" s="35">
        <f t="shared" si="1148"/>
        <v>0.1460370370370048</v>
      </c>
      <c r="AI1634" s="35">
        <f t="shared" si="1149"/>
        <v>0.15060069444441121</v>
      </c>
      <c r="AJ1634" s="35">
        <f t="shared" si="1150"/>
        <v>0.15516435185181759</v>
      </c>
      <c r="AK1634" s="36">
        <f t="shared" si="1151"/>
        <v>0.15972800925922401</v>
      </c>
      <c r="AL1634" s="35">
        <f t="shared" si="1152"/>
        <v>0.16429166666663039</v>
      </c>
      <c r="AM1634" s="35">
        <f t="shared" si="1153"/>
        <v>0.16885532407403681</v>
      </c>
      <c r="AN1634" s="35">
        <f t="shared" si="1154"/>
        <v>0.17341898148144319</v>
      </c>
      <c r="AO1634" s="35">
        <f t="shared" si="1155"/>
        <v>0.1779826388888496</v>
      </c>
      <c r="AP1634" s="36">
        <f t="shared" si="1156"/>
        <v>0.18254629629625599</v>
      </c>
      <c r="AQ1634" s="35">
        <f t="shared" si="1157"/>
        <v>0.1871099537036624</v>
      </c>
      <c r="AR1634" s="35">
        <f t="shared" si="1158"/>
        <v>0.19167361111106879</v>
      </c>
      <c r="AS1634" s="38">
        <f t="shared" si="1159"/>
        <v>0.19256352430551305</v>
      </c>
      <c r="AU1634" s="33">
        <v>4.5636574074063999E-3</v>
      </c>
    </row>
    <row r="1635" spans="1:47">
      <c r="A1635" s="33">
        <v>4.5648148148138097E-3</v>
      </c>
      <c r="B1635" s="34">
        <v>4.5648148148138097E-3</v>
      </c>
      <c r="C1635" s="35">
        <f t="shared" si="1160"/>
        <v>9.1296296296276194E-3</v>
      </c>
      <c r="D1635" s="35">
        <f t="shared" si="1118"/>
        <v>1.3694444444441428E-2</v>
      </c>
      <c r="E1635" s="35">
        <f t="shared" si="1119"/>
        <v>1.8259259259255239E-2</v>
      </c>
      <c r="F1635" s="36">
        <f t="shared" si="1120"/>
        <v>2.2824074074069049E-2</v>
      </c>
      <c r="G1635" s="35">
        <f t="shared" si="1121"/>
        <v>2.7388888888882856E-2</v>
      </c>
      <c r="H1635" s="35">
        <f t="shared" si="1122"/>
        <v>3.195370370369667E-2</v>
      </c>
      <c r="I1635" s="35">
        <f t="shared" si="1123"/>
        <v>3.6518518518510477E-2</v>
      </c>
      <c r="J1635" s="35">
        <f t="shared" si="1124"/>
        <v>4.1083333333324284E-2</v>
      </c>
      <c r="K1635" s="36">
        <f t="shared" si="1125"/>
        <v>4.5648148148138099E-2</v>
      </c>
      <c r="L1635" s="35">
        <f t="shared" si="1126"/>
        <v>5.0212962962951906E-2</v>
      </c>
      <c r="M1635" s="35">
        <f t="shared" si="1127"/>
        <v>5.4777777777765713E-2</v>
      </c>
      <c r="N1635" s="35">
        <f t="shared" si="1128"/>
        <v>5.9342592592579527E-2</v>
      </c>
      <c r="O1635" s="35">
        <f t="shared" si="1129"/>
        <v>6.3907407407393341E-2</v>
      </c>
      <c r="P1635" s="36">
        <f t="shared" si="1130"/>
        <v>6.8472222222207141E-2</v>
      </c>
      <c r="Q1635" s="35">
        <f t="shared" si="1131"/>
        <v>7.3037037037020955E-2</v>
      </c>
      <c r="R1635" s="35">
        <f t="shared" si="1132"/>
        <v>7.7601851851834769E-2</v>
      </c>
      <c r="S1635" s="35">
        <f t="shared" si="1133"/>
        <v>8.2166666666648569E-2</v>
      </c>
      <c r="T1635" s="35">
        <f t="shared" si="1134"/>
        <v>8.6731481481462383E-2</v>
      </c>
      <c r="U1635" s="36">
        <f t="shared" si="1135"/>
        <v>9.1296296296276197E-2</v>
      </c>
      <c r="V1635" s="35">
        <f t="shared" si="1136"/>
        <v>9.5861111111089997E-2</v>
      </c>
      <c r="W1635" s="37">
        <f t="shared" si="1137"/>
        <v>9.6294768518497303E-2</v>
      </c>
      <c r="X1635" s="35">
        <f t="shared" si="1138"/>
        <v>0.10042592592590381</v>
      </c>
      <c r="Y1635" s="35">
        <f t="shared" si="1139"/>
        <v>0.10499074074071763</v>
      </c>
      <c r="Z1635" s="35">
        <f t="shared" si="1140"/>
        <v>0.10955555555553143</v>
      </c>
      <c r="AA1635" s="36">
        <f t="shared" si="1141"/>
        <v>0.11412037037034524</v>
      </c>
      <c r="AB1635" s="35">
        <f t="shared" si="1142"/>
        <v>0.11868518518515905</v>
      </c>
      <c r="AC1635" s="35">
        <f t="shared" si="1143"/>
        <v>0.12324999999997287</v>
      </c>
      <c r="AD1635" s="35">
        <f t="shared" si="1144"/>
        <v>0.12781481481478668</v>
      </c>
      <c r="AE1635" s="35">
        <f t="shared" si="1145"/>
        <v>0.13237962962960048</v>
      </c>
      <c r="AF1635" s="36">
        <f t="shared" si="1146"/>
        <v>0.13694444444441428</v>
      </c>
      <c r="AG1635" s="35">
        <f t="shared" si="1147"/>
        <v>0.14150925925922811</v>
      </c>
      <c r="AH1635" s="35">
        <f t="shared" si="1148"/>
        <v>0.14607407407404191</v>
      </c>
      <c r="AI1635" s="35">
        <f t="shared" si="1149"/>
        <v>0.15063888888885571</v>
      </c>
      <c r="AJ1635" s="35">
        <f t="shared" si="1150"/>
        <v>0.15520370370366954</v>
      </c>
      <c r="AK1635" s="36">
        <f t="shared" si="1151"/>
        <v>0.15976851851848334</v>
      </c>
      <c r="AL1635" s="35">
        <f t="shared" si="1152"/>
        <v>0.16433333333329714</v>
      </c>
      <c r="AM1635" s="35">
        <f t="shared" si="1153"/>
        <v>0.16889814814811097</v>
      </c>
      <c r="AN1635" s="35">
        <f t="shared" si="1154"/>
        <v>0.17346296296292477</v>
      </c>
      <c r="AO1635" s="35">
        <f t="shared" si="1155"/>
        <v>0.17802777777773857</v>
      </c>
      <c r="AP1635" s="36">
        <f t="shared" si="1156"/>
        <v>0.18259259259255239</v>
      </c>
      <c r="AQ1635" s="35">
        <f t="shared" si="1157"/>
        <v>0.18715740740736619</v>
      </c>
      <c r="AR1635" s="35">
        <f t="shared" si="1158"/>
        <v>0.19172222222217999</v>
      </c>
      <c r="AS1635" s="38">
        <f t="shared" si="1159"/>
        <v>0.19261236111106869</v>
      </c>
      <c r="AU1635" s="33">
        <v>4.5648148148138097E-3</v>
      </c>
    </row>
    <row r="1636" spans="1:47">
      <c r="A1636" s="33">
        <v>4.5659722222212004E-3</v>
      </c>
      <c r="B1636" s="34">
        <v>4.5659722222212004E-3</v>
      </c>
      <c r="C1636" s="35">
        <f t="shared" si="1160"/>
        <v>9.1319444444424008E-3</v>
      </c>
      <c r="D1636" s="35">
        <f t="shared" si="1118"/>
        <v>1.36979166666636E-2</v>
      </c>
      <c r="E1636" s="35">
        <f t="shared" si="1119"/>
        <v>1.8263888888884802E-2</v>
      </c>
      <c r="F1636" s="36">
        <f t="shared" si="1120"/>
        <v>2.2829861111106003E-2</v>
      </c>
      <c r="G1636" s="35">
        <f t="shared" si="1121"/>
        <v>2.7395833333327201E-2</v>
      </c>
      <c r="H1636" s="35">
        <f t="shared" si="1122"/>
        <v>3.1961805555548402E-2</v>
      </c>
      <c r="I1636" s="35">
        <f t="shared" si="1123"/>
        <v>3.6527777777769603E-2</v>
      </c>
      <c r="J1636" s="35">
        <f t="shared" si="1124"/>
        <v>4.1093749999990804E-2</v>
      </c>
      <c r="K1636" s="36">
        <f t="shared" si="1125"/>
        <v>4.5659722222212006E-2</v>
      </c>
      <c r="L1636" s="35">
        <f t="shared" si="1126"/>
        <v>5.0225694444433207E-2</v>
      </c>
      <c r="M1636" s="35">
        <f t="shared" si="1127"/>
        <v>5.4791666666654401E-2</v>
      </c>
      <c r="N1636" s="35">
        <f t="shared" si="1128"/>
        <v>5.9357638888875602E-2</v>
      </c>
      <c r="O1636" s="35">
        <f t="shared" si="1129"/>
        <v>6.3923611111096804E-2</v>
      </c>
      <c r="P1636" s="36">
        <f t="shared" si="1130"/>
        <v>6.8489583333318005E-2</v>
      </c>
      <c r="Q1636" s="35">
        <f t="shared" si="1131"/>
        <v>7.3055555555539206E-2</v>
      </c>
      <c r="R1636" s="35">
        <f t="shared" si="1132"/>
        <v>7.7621527777760407E-2</v>
      </c>
      <c r="S1636" s="35">
        <f t="shared" si="1133"/>
        <v>8.2187499999981609E-2</v>
      </c>
      <c r="T1636" s="35">
        <f t="shared" si="1134"/>
        <v>8.675347222220281E-2</v>
      </c>
      <c r="U1636" s="36">
        <f t="shared" si="1135"/>
        <v>9.1319444444424011E-2</v>
      </c>
      <c r="V1636" s="35">
        <f t="shared" si="1136"/>
        <v>9.5885416666645212E-2</v>
      </c>
      <c r="W1636" s="37">
        <f t="shared" si="1137"/>
        <v>9.6319184027756216E-2</v>
      </c>
      <c r="X1636" s="35">
        <f t="shared" si="1138"/>
        <v>0.10045138888886641</v>
      </c>
      <c r="Y1636" s="35">
        <f t="shared" si="1139"/>
        <v>0.10501736111108761</v>
      </c>
      <c r="Z1636" s="35">
        <f t="shared" si="1140"/>
        <v>0.1095833333333088</v>
      </c>
      <c r="AA1636" s="36">
        <f t="shared" si="1141"/>
        <v>0.11414930555553</v>
      </c>
      <c r="AB1636" s="35">
        <f t="shared" si="1142"/>
        <v>0.1187152777777512</v>
      </c>
      <c r="AC1636" s="35">
        <f t="shared" si="1143"/>
        <v>0.12328124999997241</v>
      </c>
      <c r="AD1636" s="35">
        <f t="shared" si="1144"/>
        <v>0.12784722222219361</v>
      </c>
      <c r="AE1636" s="35">
        <f t="shared" si="1145"/>
        <v>0.13241319444441482</v>
      </c>
      <c r="AF1636" s="36">
        <f t="shared" si="1146"/>
        <v>0.13697916666663601</v>
      </c>
      <c r="AG1636" s="35">
        <f t="shared" si="1147"/>
        <v>0.14154513888885722</v>
      </c>
      <c r="AH1636" s="35">
        <f t="shared" si="1148"/>
        <v>0.14611111111107841</v>
      </c>
      <c r="AI1636" s="35">
        <f t="shared" si="1149"/>
        <v>0.1506770833332996</v>
      </c>
      <c r="AJ1636" s="35">
        <f t="shared" si="1150"/>
        <v>0.15524305555552081</v>
      </c>
      <c r="AK1636" s="36">
        <f t="shared" si="1151"/>
        <v>0.159809027777742</v>
      </c>
      <c r="AL1636" s="35">
        <f t="shared" si="1152"/>
        <v>0.16437499999996322</v>
      </c>
      <c r="AM1636" s="35">
        <f t="shared" si="1153"/>
        <v>0.1689409722221844</v>
      </c>
      <c r="AN1636" s="35">
        <f t="shared" si="1154"/>
        <v>0.17350694444440562</v>
      </c>
      <c r="AO1636" s="35">
        <f t="shared" si="1155"/>
        <v>0.17807291666662681</v>
      </c>
      <c r="AP1636" s="36">
        <f t="shared" si="1156"/>
        <v>0.18263888888884802</v>
      </c>
      <c r="AQ1636" s="35">
        <f t="shared" si="1157"/>
        <v>0.18720486111106921</v>
      </c>
      <c r="AR1636" s="35">
        <f t="shared" si="1158"/>
        <v>0.19177083333329042</v>
      </c>
      <c r="AS1636" s="38">
        <f t="shared" si="1159"/>
        <v>0.19266119791662356</v>
      </c>
      <c r="AU1636" s="33">
        <v>4.5659722222212004E-3</v>
      </c>
    </row>
    <row r="1637" spans="1:47">
      <c r="A1637" s="33">
        <v>4.5671296296286197E-3</v>
      </c>
      <c r="B1637" s="34">
        <v>4.5671296296286197E-3</v>
      </c>
      <c r="C1637" s="35">
        <f t="shared" si="1160"/>
        <v>9.1342592592572394E-3</v>
      </c>
      <c r="D1637" s="35">
        <f t="shared" si="1118"/>
        <v>1.3701388888885859E-2</v>
      </c>
      <c r="E1637" s="35">
        <f t="shared" si="1119"/>
        <v>1.8268518518514479E-2</v>
      </c>
      <c r="F1637" s="36">
        <f t="shared" si="1120"/>
        <v>2.2835648148143099E-2</v>
      </c>
      <c r="G1637" s="35">
        <f t="shared" si="1121"/>
        <v>2.7402777777771718E-2</v>
      </c>
      <c r="H1637" s="35">
        <f t="shared" si="1122"/>
        <v>3.1969907407400341E-2</v>
      </c>
      <c r="I1637" s="35">
        <f t="shared" si="1123"/>
        <v>3.6537037037028958E-2</v>
      </c>
      <c r="J1637" s="35">
        <f t="shared" si="1124"/>
        <v>4.1104166666657574E-2</v>
      </c>
      <c r="K1637" s="36">
        <f t="shared" si="1125"/>
        <v>4.5671296296286197E-2</v>
      </c>
      <c r="L1637" s="35">
        <f t="shared" si="1126"/>
        <v>5.023842592591482E-2</v>
      </c>
      <c r="M1637" s="35">
        <f t="shared" si="1127"/>
        <v>5.4805555555543436E-2</v>
      </c>
      <c r="N1637" s="35">
        <f t="shared" si="1128"/>
        <v>5.9372685185172053E-2</v>
      </c>
      <c r="O1637" s="35">
        <f t="shared" si="1129"/>
        <v>6.3939814814800683E-2</v>
      </c>
      <c r="P1637" s="36">
        <f t="shared" si="1130"/>
        <v>6.8506944444429299E-2</v>
      </c>
      <c r="Q1637" s="35">
        <f t="shared" si="1131"/>
        <v>7.3074074074057915E-2</v>
      </c>
      <c r="R1637" s="35">
        <f t="shared" si="1132"/>
        <v>7.7641203703686532E-2</v>
      </c>
      <c r="S1637" s="35">
        <f t="shared" si="1133"/>
        <v>8.2208333333315148E-2</v>
      </c>
      <c r="T1637" s="35">
        <f t="shared" si="1134"/>
        <v>8.6775462962943778E-2</v>
      </c>
      <c r="U1637" s="36">
        <f t="shared" si="1135"/>
        <v>9.1342592592572394E-2</v>
      </c>
      <c r="V1637" s="35">
        <f t="shared" si="1136"/>
        <v>9.590972222220101E-2</v>
      </c>
      <c r="W1637" s="37">
        <f t="shared" si="1137"/>
        <v>9.6343599537015726E-2</v>
      </c>
      <c r="X1637" s="35">
        <f t="shared" si="1138"/>
        <v>0.10047685185182964</v>
      </c>
      <c r="Y1637" s="35">
        <f t="shared" si="1139"/>
        <v>0.10504398148145826</v>
      </c>
      <c r="Z1637" s="35">
        <f t="shared" si="1140"/>
        <v>0.10961111111108687</v>
      </c>
      <c r="AA1637" s="36">
        <f t="shared" si="1141"/>
        <v>0.11417824074071549</v>
      </c>
      <c r="AB1637" s="35">
        <f t="shared" si="1142"/>
        <v>0.11874537037034411</v>
      </c>
      <c r="AC1637" s="35">
        <f t="shared" si="1143"/>
        <v>0.12331249999997274</v>
      </c>
      <c r="AD1637" s="35">
        <f t="shared" si="1144"/>
        <v>0.12787962962960137</v>
      </c>
      <c r="AE1637" s="35">
        <f t="shared" si="1145"/>
        <v>0.13244675925922997</v>
      </c>
      <c r="AF1637" s="36">
        <f t="shared" si="1146"/>
        <v>0.1370138888888586</v>
      </c>
      <c r="AG1637" s="35">
        <f t="shared" si="1147"/>
        <v>0.1415810185184872</v>
      </c>
      <c r="AH1637" s="35">
        <f t="shared" si="1148"/>
        <v>0.14614814814811583</v>
      </c>
      <c r="AI1637" s="35">
        <f t="shared" si="1149"/>
        <v>0.15071527777774446</v>
      </c>
      <c r="AJ1637" s="35">
        <f t="shared" si="1150"/>
        <v>0.15528240740737306</v>
      </c>
      <c r="AK1637" s="36">
        <f t="shared" si="1151"/>
        <v>0.15984953703700169</v>
      </c>
      <c r="AL1637" s="35">
        <f t="shared" si="1152"/>
        <v>0.1644166666666303</v>
      </c>
      <c r="AM1637" s="35">
        <f t="shared" si="1153"/>
        <v>0.16898379629625893</v>
      </c>
      <c r="AN1637" s="35">
        <f t="shared" si="1154"/>
        <v>0.17355092592588756</v>
      </c>
      <c r="AO1637" s="35">
        <f t="shared" si="1155"/>
        <v>0.17811805555551616</v>
      </c>
      <c r="AP1637" s="36">
        <f t="shared" si="1156"/>
        <v>0.18268518518514479</v>
      </c>
      <c r="AQ1637" s="35">
        <f t="shared" si="1157"/>
        <v>0.18725231481477342</v>
      </c>
      <c r="AR1637" s="35">
        <f t="shared" si="1158"/>
        <v>0.19181944444440202</v>
      </c>
      <c r="AS1637" s="38">
        <f t="shared" si="1159"/>
        <v>0.1927100347221796</v>
      </c>
      <c r="AU1637" s="33">
        <v>4.5671296296286197E-3</v>
      </c>
    </row>
    <row r="1638" spans="1:47">
      <c r="A1638" s="33">
        <v>4.5682870370360304E-3</v>
      </c>
      <c r="B1638" s="34">
        <v>4.5682870370360304E-3</v>
      </c>
      <c r="C1638" s="35">
        <f t="shared" si="1160"/>
        <v>9.1365740740720607E-3</v>
      </c>
      <c r="D1638" s="35">
        <f t="shared" si="1118"/>
        <v>1.370486111110809E-2</v>
      </c>
      <c r="E1638" s="35">
        <f t="shared" si="1119"/>
        <v>1.8273148148144121E-2</v>
      </c>
      <c r="F1638" s="36">
        <f t="shared" si="1120"/>
        <v>2.2841435185180153E-2</v>
      </c>
      <c r="G1638" s="35">
        <f t="shared" si="1121"/>
        <v>2.740972222221618E-2</v>
      </c>
      <c r="H1638" s="35">
        <f t="shared" si="1122"/>
        <v>3.1978009259252212E-2</v>
      </c>
      <c r="I1638" s="35">
        <f t="shared" si="1123"/>
        <v>3.6546296296288243E-2</v>
      </c>
      <c r="J1638" s="35">
        <f t="shared" si="1124"/>
        <v>4.1114583333324274E-2</v>
      </c>
      <c r="K1638" s="36">
        <f t="shared" si="1125"/>
        <v>4.5682870370360305E-2</v>
      </c>
      <c r="L1638" s="35">
        <f t="shared" si="1126"/>
        <v>5.0251157407396337E-2</v>
      </c>
      <c r="M1638" s="35">
        <f t="shared" si="1127"/>
        <v>5.4819444444432361E-2</v>
      </c>
      <c r="N1638" s="35">
        <f t="shared" si="1128"/>
        <v>5.9387731481468392E-2</v>
      </c>
      <c r="O1638" s="35">
        <f t="shared" si="1129"/>
        <v>6.3956018518504423E-2</v>
      </c>
      <c r="P1638" s="36">
        <f t="shared" si="1130"/>
        <v>6.8524305555540455E-2</v>
      </c>
      <c r="Q1638" s="35">
        <f t="shared" si="1131"/>
        <v>7.3092592592576486E-2</v>
      </c>
      <c r="R1638" s="35">
        <f t="shared" si="1132"/>
        <v>7.7660879629612517E-2</v>
      </c>
      <c r="S1638" s="35">
        <f t="shared" si="1133"/>
        <v>8.2229166666648548E-2</v>
      </c>
      <c r="T1638" s="35">
        <f t="shared" si="1134"/>
        <v>8.6797453703684579E-2</v>
      </c>
      <c r="U1638" s="36">
        <f t="shared" si="1135"/>
        <v>9.1365740740720611E-2</v>
      </c>
      <c r="V1638" s="35">
        <f t="shared" si="1136"/>
        <v>9.5934027777756642E-2</v>
      </c>
      <c r="W1638" s="37">
        <f t="shared" si="1137"/>
        <v>9.6368015046275055E-2</v>
      </c>
      <c r="X1638" s="35">
        <f t="shared" si="1138"/>
        <v>0.10050231481479267</v>
      </c>
      <c r="Y1638" s="35">
        <f t="shared" si="1139"/>
        <v>0.1050706018518287</v>
      </c>
      <c r="Z1638" s="35">
        <f t="shared" si="1140"/>
        <v>0.10963888888886472</v>
      </c>
      <c r="AA1638" s="36">
        <f t="shared" si="1141"/>
        <v>0.11420717592590075</v>
      </c>
      <c r="AB1638" s="35">
        <f t="shared" si="1142"/>
        <v>0.11877546296293678</v>
      </c>
      <c r="AC1638" s="35">
        <f t="shared" si="1143"/>
        <v>0.12334374999997282</v>
      </c>
      <c r="AD1638" s="35">
        <f t="shared" si="1144"/>
        <v>0.12791203703700885</v>
      </c>
      <c r="AE1638" s="35">
        <f t="shared" si="1145"/>
        <v>0.13248032407404489</v>
      </c>
      <c r="AF1638" s="36">
        <f t="shared" si="1146"/>
        <v>0.13704861111108091</v>
      </c>
      <c r="AG1638" s="35">
        <f t="shared" si="1147"/>
        <v>0.14161689814811695</v>
      </c>
      <c r="AH1638" s="35">
        <f t="shared" si="1148"/>
        <v>0.14618518518515297</v>
      </c>
      <c r="AI1638" s="35">
        <f t="shared" si="1149"/>
        <v>0.15075347222218899</v>
      </c>
      <c r="AJ1638" s="35">
        <f t="shared" si="1150"/>
        <v>0.15532175925922503</v>
      </c>
      <c r="AK1638" s="36">
        <f t="shared" si="1151"/>
        <v>0.15989004629626105</v>
      </c>
      <c r="AL1638" s="35">
        <f t="shared" si="1152"/>
        <v>0.1644583333332971</v>
      </c>
      <c r="AM1638" s="35">
        <f t="shared" si="1153"/>
        <v>0.16902662037033311</v>
      </c>
      <c r="AN1638" s="35">
        <f t="shared" si="1154"/>
        <v>0.17359490740736916</v>
      </c>
      <c r="AO1638" s="35">
        <f t="shared" si="1155"/>
        <v>0.17816319444440518</v>
      </c>
      <c r="AP1638" s="36">
        <f t="shared" si="1156"/>
        <v>0.18273148148144122</v>
      </c>
      <c r="AQ1638" s="35">
        <f t="shared" si="1157"/>
        <v>0.18729976851847724</v>
      </c>
      <c r="AR1638" s="35">
        <f t="shared" si="1158"/>
        <v>0.19186805555551328</v>
      </c>
      <c r="AS1638" s="38">
        <f t="shared" si="1159"/>
        <v>0.1927588715277353</v>
      </c>
      <c r="AU1638" s="33">
        <v>4.5682870370360304E-3</v>
      </c>
    </row>
    <row r="1639" spans="1:47">
      <c r="A1639" s="33">
        <v>4.5694444444434297E-3</v>
      </c>
      <c r="B1639" s="34">
        <v>4.5694444444434297E-3</v>
      </c>
      <c r="C1639" s="35">
        <f t="shared" si="1160"/>
        <v>9.1388888888868595E-3</v>
      </c>
      <c r="D1639" s="35">
        <f t="shared" si="1118"/>
        <v>1.370833333333029E-2</v>
      </c>
      <c r="E1639" s="35">
        <f t="shared" si="1119"/>
        <v>1.8277777777773719E-2</v>
      </c>
      <c r="F1639" s="36">
        <f t="shared" si="1120"/>
        <v>2.2847222222217148E-2</v>
      </c>
      <c r="G1639" s="35">
        <f t="shared" si="1121"/>
        <v>2.741666666666058E-2</v>
      </c>
      <c r="H1639" s="35">
        <f t="shared" si="1122"/>
        <v>3.1986111111104006E-2</v>
      </c>
      <c r="I1639" s="35">
        <f t="shared" si="1123"/>
        <v>3.6555555555547438E-2</v>
      </c>
      <c r="J1639" s="35">
        <f t="shared" si="1124"/>
        <v>4.112499999999087E-2</v>
      </c>
      <c r="K1639" s="36">
        <f t="shared" si="1125"/>
        <v>4.5694444444434296E-2</v>
      </c>
      <c r="L1639" s="35">
        <f t="shared" si="1126"/>
        <v>5.0263888888877728E-2</v>
      </c>
      <c r="M1639" s="35">
        <f t="shared" si="1127"/>
        <v>5.483333333332116E-2</v>
      </c>
      <c r="N1639" s="35">
        <f t="shared" si="1128"/>
        <v>5.9402777777764586E-2</v>
      </c>
      <c r="O1639" s="35">
        <f t="shared" si="1129"/>
        <v>6.3972222222208011E-2</v>
      </c>
      <c r="P1639" s="36">
        <f t="shared" si="1130"/>
        <v>6.8541666666651443E-2</v>
      </c>
      <c r="Q1639" s="35">
        <f t="shared" si="1131"/>
        <v>7.3111111111094876E-2</v>
      </c>
      <c r="R1639" s="35">
        <f t="shared" si="1132"/>
        <v>7.7680555555538308E-2</v>
      </c>
      <c r="S1639" s="35">
        <f t="shared" si="1133"/>
        <v>8.224999999998174E-2</v>
      </c>
      <c r="T1639" s="35">
        <f t="shared" si="1134"/>
        <v>8.6819444444425159E-2</v>
      </c>
      <c r="U1639" s="36">
        <f t="shared" si="1135"/>
        <v>9.1388888888868591E-2</v>
      </c>
      <c r="V1639" s="35">
        <f t="shared" si="1136"/>
        <v>9.5958333333312024E-2</v>
      </c>
      <c r="W1639" s="37">
        <f t="shared" si="1137"/>
        <v>9.6392430555534148E-2</v>
      </c>
      <c r="X1639" s="35">
        <f t="shared" si="1138"/>
        <v>0.10052777777775546</v>
      </c>
      <c r="Y1639" s="35">
        <f t="shared" si="1139"/>
        <v>0.10509722222219889</v>
      </c>
      <c r="Z1639" s="35">
        <f t="shared" si="1140"/>
        <v>0.10966666666664232</v>
      </c>
      <c r="AA1639" s="36">
        <f t="shared" si="1141"/>
        <v>0.11423611111108574</v>
      </c>
      <c r="AB1639" s="35">
        <f t="shared" si="1142"/>
        <v>0.11880555555552917</v>
      </c>
      <c r="AC1639" s="35">
        <f t="shared" si="1143"/>
        <v>0.1233749999999726</v>
      </c>
      <c r="AD1639" s="35">
        <f t="shared" si="1144"/>
        <v>0.12794444444441602</v>
      </c>
      <c r="AE1639" s="35">
        <f t="shared" si="1145"/>
        <v>0.13251388888885945</v>
      </c>
      <c r="AF1639" s="36">
        <f t="shared" si="1146"/>
        <v>0.13708333333330289</v>
      </c>
      <c r="AG1639" s="35">
        <f t="shared" si="1147"/>
        <v>0.14165277777774632</v>
      </c>
      <c r="AH1639" s="35">
        <f t="shared" si="1148"/>
        <v>0.14622222222218975</v>
      </c>
      <c r="AI1639" s="35">
        <f t="shared" si="1149"/>
        <v>0.15079166666663318</v>
      </c>
      <c r="AJ1639" s="35">
        <f t="shared" si="1150"/>
        <v>0.15536111111107662</v>
      </c>
      <c r="AK1639" s="36">
        <f t="shared" si="1151"/>
        <v>0.15993055555552005</v>
      </c>
      <c r="AL1639" s="35">
        <f t="shared" si="1152"/>
        <v>0.16449999999996348</v>
      </c>
      <c r="AM1639" s="35">
        <f t="shared" si="1153"/>
        <v>0.16906944444440691</v>
      </c>
      <c r="AN1639" s="35">
        <f t="shared" si="1154"/>
        <v>0.17363888888885032</v>
      </c>
      <c r="AO1639" s="35">
        <f t="shared" si="1155"/>
        <v>0.17820833333329375</v>
      </c>
      <c r="AP1639" s="36">
        <f t="shared" si="1156"/>
        <v>0.18277777777773718</v>
      </c>
      <c r="AQ1639" s="35">
        <f t="shared" si="1157"/>
        <v>0.18734722222218061</v>
      </c>
      <c r="AR1639" s="35">
        <f t="shared" si="1158"/>
        <v>0.19191666666662405</v>
      </c>
      <c r="AS1639" s="38">
        <f t="shared" si="1159"/>
        <v>0.19280770833329053</v>
      </c>
      <c r="AU1639" s="33">
        <v>4.5694444444434297E-3</v>
      </c>
    </row>
    <row r="1640" spans="1:47">
      <c r="A1640" s="33">
        <v>4.5706018518508404E-3</v>
      </c>
      <c r="B1640" s="34">
        <v>4.5706018518508404E-3</v>
      </c>
      <c r="C1640" s="35">
        <f t="shared" si="1160"/>
        <v>9.1412037037016808E-3</v>
      </c>
      <c r="D1640" s="35">
        <f t="shared" si="1118"/>
        <v>1.3711805555552521E-2</v>
      </c>
      <c r="E1640" s="35">
        <f t="shared" si="1119"/>
        <v>1.8282407407403362E-2</v>
      </c>
      <c r="F1640" s="36">
        <f t="shared" si="1120"/>
        <v>2.2853009259254202E-2</v>
      </c>
      <c r="G1640" s="35">
        <f t="shared" si="1121"/>
        <v>2.7423611111105042E-2</v>
      </c>
      <c r="H1640" s="35">
        <f t="shared" si="1122"/>
        <v>3.1994212962955883E-2</v>
      </c>
      <c r="I1640" s="35">
        <f t="shared" si="1123"/>
        <v>3.6564814814806723E-2</v>
      </c>
      <c r="J1640" s="35">
        <f t="shared" si="1124"/>
        <v>4.1135416666657564E-2</v>
      </c>
      <c r="K1640" s="36">
        <f t="shared" si="1125"/>
        <v>4.5706018518508404E-2</v>
      </c>
      <c r="L1640" s="35">
        <f t="shared" si="1126"/>
        <v>5.0276620370359244E-2</v>
      </c>
      <c r="M1640" s="35">
        <f t="shared" si="1127"/>
        <v>5.4847222222210085E-2</v>
      </c>
      <c r="N1640" s="35">
        <f t="shared" si="1128"/>
        <v>5.9417824074060925E-2</v>
      </c>
      <c r="O1640" s="35">
        <f t="shared" si="1129"/>
        <v>6.3988425925911765E-2</v>
      </c>
      <c r="P1640" s="36">
        <f t="shared" si="1130"/>
        <v>6.8559027777762599E-2</v>
      </c>
      <c r="Q1640" s="35">
        <f t="shared" si="1131"/>
        <v>7.3129629629613446E-2</v>
      </c>
      <c r="R1640" s="35">
        <f t="shared" si="1132"/>
        <v>7.7700231481464294E-2</v>
      </c>
      <c r="S1640" s="35">
        <f t="shared" si="1133"/>
        <v>8.2270833333315127E-2</v>
      </c>
      <c r="T1640" s="35">
        <f t="shared" si="1134"/>
        <v>8.684143518516596E-2</v>
      </c>
      <c r="U1640" s="36">
        <f t="shared" si="1135"/>
        <v>9.1412037037016808E-2</v>
      </c>
      <c r="V1640" s="35">
        <f t="shared" si="1136"/>
        <v>9.5982638888867655E-2</v>
      </c>
      <c r="W1640" s="37">
        <f t="shared" si="1137"/>
        <v>9.6416846064793477E-2</v>
      </c>
      <c r="X1640" s="35">
        <f t="shared" si="1138"/>
        <v>0.10055324074071849</v>
      </c>
      <c r="Y1640" s="35">
        <f t="shared" si="1139"/>
        <v>0.10512384259256932</v>
      </c>
      <c r="Z1640" s="35">
        <f t="shared" si="1140"/>
        <v>0.10969444444442017</v>
      </c>
      <c r="AA1640" s="36">
        <f t="shared" si="1141"/>
        <v>0.11426504629627102</v>
      </c>
      <c r="AB1640" s="35">
        <f t="shared" si="1142"/>
        <v>0.11883564814812185</v>
      </c>
      <c r="AC1640" s="35">
        <f t="shared" si="1143"/>
        <v>0.12340624999997268</v>
      </c>
      <c r="AD1640" s="35">
        <f t="shared" si="1144"/>
        <v>0.12797685185182353</v>
      </c>
      <c r="AE1640" s="35">
        <f t="shared" si="1145"/>
        <v>0.13254745370367438</v>
      </c>
      <c r="AF1640" s="36">
        <f t="shared" si="1146"/>
        <v>0.1371180555555252</v>
      </c>
      <c r="AG1640" s="35">
        <f t="shared" si="1147"/>
        <v>0.14168865740737605</v>
      </c>
      <c r="AH1640" s="35">
        <f t="shared" si="1148"/>
        <v>0.14625925925922689</v>
      </c>
      <c r="AI1640" s="35">
        <f t="shared" si="1149"/>
        <v>0.15082986111107774</v>
      </c>
      <c r="AJ1640" s="35">
        <f t="shared" si="1150"/>
        <v>0.15540046296292859</v>
      </c>
      <c r="AK1640" s="36">
        <f t="shared" si="1151"/>
        <v>0.15997106481477941</v>
      </c>
      <c r="AL1640" s="35">
        <f t="shared" si="1152"/>
        <v>0.16454166666663025</v>
      </c>
      <c r="AM1640" s="35">
        <f t="shared" si="1153"/>
        <v>0.1691122685184811</v>
      </c>
      <c r="AN1640" s="35">
        <f t="shared" si="1154"/>
        <v>0.17368287037033192</v>
      </c>
      <c r="AO1640" s="35">
        <f t="shared" si="1155"/>
        <v>0.17825347222218277</v>
      </c>
      <c r="AP1640" s="36">
        <f t="shared" si="1156"/>
        <v>0.18282407407403362</v>
      </c>
      <c r="AQ1640" s="35">
        <f t="shared" si="1157"/>
        <v>0.18739467592588446</v>
      </c>
      <c r="AR1640" s="35">
        <f t="shared" si="1158"/>
        <v>0.19196527777773531</v>
      </c>
      <c r="AS1640" s="38">
        <f t="shared" si="1159"/>
        <v>0.1928565451388462</v>
      </c>
      <c r="AU1640" s="33">
        <v>4.5706018518508404E-3</v>
      </c>
    </row>
    <row r="1641" spans="1:47">
      <c r="A1641" s="33">
        <v>4.5717592592582398E-3</v>
      </c>
      <c r="B1641" s="34">
        <v>4.5717592592582398E-3</v>
      </c>
      <c r="C1641" s="35">
        <f t="shared" si="1160"/>
        <v>9.1435185185164795E-3</v>
      </c>
      <c r="D1641" s="35">
        <f t="shared" si="1118"/>
        <v>1.3715277777774719E-2</v>
      </c>
      <c r="E1641" s="35">
        <f t="shared" si="1119"/>
        <v>1.8287037037032959E-2</v>
      </c>
      <c r="F1641" s="36">
        <f t="shared" si="1120"/>
        <v>2.2858796296291201E-2</v>
      </c>
      <c r="G1641" s="35">
        <f t="shared" si="1121"/>
        <v>2.7430555555549439E-2</v>
      </c>
      <c r="H1641" s="35">
        <f t="shared" si="1122"/>
        <v>3.2002314814807677E-2</v>
      </c>
      <c r="I1641" s="35">
        <f t="shared" si="1123"/>
        <v>3.6574074074065918E-2</v>
      </c>
      <c r="J1641" s="35">
        <f t="shared" si="1124"/>
        <v>4.114583333332416E-2</v>
      </c>
      <c r="K1641" s="36">
        <f t="shared" si="1125"/>
        <v>4.5717592592582401E-2</v>
      </c>
      <c r="L1641" s="35">
        <f t="shared" si="1126"/>
        <v>5.0289351851840636E-2</v>
      </c>
      <c r="M1641" s="35">
        <f t="shared" si="1127"/>
        <v>5.4861111111098877E-2</v>
      </c>
      <c r="N1641" s="35">
        <f t="shared" si="1128"/>
        <v>5.9432870370357119E-2</v>
      </c>
      <c r="O1641" s="35">
        <f t="shared" si="1129"/>
        <v>6.4004629629615353E-2</v>
      </c>
      <c r="P1641" s="36">
        <f t="shared" si="1130"/>
        <v>6.8576388888873602E-2</v>
      </c>
      <c r="Q1641" s="35">
        <f t="shared" si="1131"/>
        <v>7.3148148148131836E-2</v>
      </c>
      <c r="R1641" s="35">
        <f t="shared" si="1132"/>
        <v>7.7719907407390071E-2</v>
      </c>
      <c r="S1641" s="35">
        <f t="shared" si="1133"/>
        <v>8.2291666666648319E-2</v>
      </c>
      <c r="T1641" s="35">
        <f t="shared" si="1134"/>
        <v>8.6863425925906554E-2</v>
      </c>
      <c r="U1641" s="36">
        <f t="shared" si="1135"/>
        <v>9.1435185185164802E-2</v>
      </c>
      <c r="V1641" s="35">
        <f t="shared" si="1136"/>
        <v>9.6006944444423037E-2</v>
      </c>
      <c r="W1641" s="37">
        <f t="shared" si="1137"/>
        <v>9.6441261574052556E-2</v>
      </c>
      <c r="X1641" s="35">
        <f t="shared" si="1138"/>
        <v>0.10057870370368127</v>
      </c>
      <c r="Y1641" s="35">
        <f t="shared" si="1139"/>
        <v>0.10515046296293952</v>
      </c>
      <c r="Z1641" s="35">
        <f t="shared" si="1140"/>
        <v>0.10972222222219775</v>
      </c>
      <c r="AA1641" s="36">
        <f t="shared" si="1141"/>
        <v>0.11429398148145599</v>
      </c>
      <c r="AB1641" s="35">
        <f t="shared" si="1142"/>
        <v>0.11886574074071424</v>
      </c>
      <c r="AC1641" s="35">
        <f t="shared" si="1143"/>
        <v>0.12343749999997247</v>
      </c>
      <c r="AD1641" s="35">
        <f t="shared" si="1144"/>
        <v>0.12800925925923071</v>
      </c>
      <c r="AE1641" s="35">
        <f t="shared" si="1145"/>
        <v>0.13258101851848894</v>
      </c>
      <c r="AF1641" s="36">
        <f t="shared" si="1146"/>
        <v>0.1371527777777472</v>
      </c>
      <c r="AG1641" s="35">
        <f t="shared" si="1147"/>
        <v>0.14172453703700544</v>
      </c>
      <c r="AH1641" s="35">
        <f t="shared" si="1148"/>
        <v>0.14629629629626367</v>
      </c>
      <c r="AI1641" s="35">
        <f t="shared" si="1149"/>
        <v>0.15086805555552191</v>
      </c>
      <c r="AJ1641" s="35">
        <f t="shared" si="1150"/>
        <v>0.15543981481478014</v>
      </c>
      <c r="AK1641" s="36">
        <f t="shared" si="1151"/>
        <v>0.1600115740740384</v>
      </c>
      <c r="AL1641" s="35">
        <f t="shared" si="1152"/>
        <v>0.16458333333329664</v>
      </c>
      <c r="AM1641" s="35">
        <f t="shared" si="1153"/>
        <v>0.16915509259255487</v>
      </c>
      <c r="AN1641" s="35">
        <f t="shared" si="1154"/>
        <v>0.17372685185181311</v>
      </c>
      <c r="AO1641" s="35">
        <f t="shared" si="1155"/>
        <v>0.17829861111107134</v>
      </c>
      <c r="AP1641" s="36">
        <f t="shared" si="1156"/>
        <v>0.1828703703703296</v>
      </c>
      <c r="AQ1641" s="35">
        <f t="shared" si="1157"/>
        <v>0.18744212962958784</v>
      </c>
      <c r="AR1641" s="35">
        <f t="shared" si="1158"/>
        <v>0.19201388888884607</v>
      </c>
      <c r="AS1641" s="38">
        <f t="shared" si="1159"/>
        <v>0.19290538194440143</v>
      </c>
      <c r="AU1641" s="33">
        <v>4.5717592592582398E-3</v>
      </c>
    </row>
    <row r="1642" spans="1:47">
      <c r="A1642" s="33">
        <v>4.5729166666656504E-3</v>
      </c>
      <c r="B1642" s="34">
        <v>4.5729166666656504E-3</v>
      </c>
      <c r="C1642" s="35">
        <f t="shared" si="1160"/>
        <v>9.1458333333313008E-3</v>
      </c>
      <c r="D1642" s="35">
        <f t="shared" si="1118"/>
        <v>1.3718749999996952E-2</v>
      </c>
      <c r="E1642" s="35">
        <f t="shared" si="1119"/>
        <v>1.8291666666662602E-2</v>
      </c>
      <c r="F1642" s="36">
        <f t="shared" si="1120"/>
        <v>2.2864583333328251E-2</v>
      </c>
      <c r="G1642" s="35">
        <f t="shared" si="1121"/>
        <v>2.7437499999993904E-2</v>
      </c>
      <c r="H1642" s="35">
        <f t="shared" si="1122"/>
        <v>3.2010416666659554E-2</v>
      </c>
      <c r="I1642" s="35">
        <f t="shared" si="1123"/>
        <v>3.6583333333325203E-2</v>
      </c>
      <c r="J1642" s="35">
        <f t="shared" si="1124"/>
        <v>4.1156249999990853E-2</v>
      </c>
      <c r="K1642" s="36">
        <f t="shared" si="1125"/>
        <v>4.5729166666656502E-2</v>
      </c>
      <c r="L1642" s="35">
        <f t="shared" si="1126"/>
        <v>5.0302083333322152E-2</v>
      </c>
      <c r="M1642" s="35">
        <f t="shared" si="1127"/>
        <v>5.4874999999987809E-2</v>
      </c>
      <c r="N1642" s="35">
        <f t="shared" si="1128"/>
        <v>5.9447916666653458E-2</v>
      </c>
      <c r="O1642" s="35">
        <f t="shared" si="1129"/>
        <v>6.4020833333319108E-2</v>
      </c>
      <c r="P1642" s="36">
        <f t="shared" si="1130"/>
        <v>6.8593749999984757E-2</v>
      </c>
      <c r="Q1642" s="35">
        <f t="shared" si="1131"/>
        <v>7.3166666666650407E-2</v>
      </c>
      <c r="R1642" s="35">
        <f t="shared" si="1132"/>
        <v>7.7739583333316056E-2</v>
      </c>
      <c r="S1642" s="35">
        <f t="shared" si="1133"/>
        <v>8.2312499999981706E-2</v>
      </c>
      <c r="T1642" s="35">
        <f t="shared" si="1134"/>
        <v>8.6885416666647355E-2</v>
      </c>
      <c r="U1642" s="36">
        <f t="shared" si="1135"/>
        <v>9.1458333333313005E-2</v>
      </c>
      <c r="V1642" s="35">
        <f t="shared" si="1136"/>
        <v>9.6031249999978655E-2</v>
      </c>
      <c r="W1642" s="37">
        <f t="shared" si="1137"/>
        <v>9.6465677083311885E-2</v>
      </c>
      <c r="X1642" s="35">
        <f t="shared" si="1138"/>
        <v>0.1006041666666443</v>
      </c>
      <c r="Y1642" s="35">
        <f t="shared" si="1139"/>
        <v>0.10517708333330995</v>
      </c>
      <c r="Z1642" s="35">
        <f t="shared" si="1140"/>
        <v>0.10974999999997562</v>
      </c>
      <c r="AA1642" s="36">
        <f t="shared" si="1141"/>
        <v>0.11432291666664127</v>
      </c>
      <c r="AB1642" s="35">
        <f t="shared" si="1142"/>
        <v>0.11889583333330692</v>
      </c>
      <c r="AC1642" s="35">
        <f t="shared" si="1143"/>
        <v>0.12346874999997257</v>
      </c>
      <c r="AD1642" s="35">
        <f t="shared" si="1144"/>
        <v>0.12804166666663822</v>
      </c>
      <c r="AE1642" s="35">
        <f t="shared" si="1145"/>
        <v>0.13261458333330386</v>
      </c>
      <c r="AF1642" s="36">
        <f t="shared" si="1146"/>
        <v>0.13718749999996951</v>
      </c>
      <c r="AG1642" s="35">
        <f t="shared" si="1147"/>
        <v>0.14176041666663516</v>
      </c>
      <c r="AH1642" s="35">
        <f t="shared" si="1148"/>
        <v>0.14633333333330081</v>
      </c>
      <c r="AI1642" s="35">
        <f t="shared" si="1149"/>
        <v>0.15090624999996646</v>
      </c>
      <c r="AJ1642" s="35">
        <f t="shared" si="1150"/>
        <v>0.15547916666663211</v>
      </c>
      <c r="AK1642" s="36">
        <f t="shared" si="1151"/>
        <v>0.16005208333329776</v>
      </c>
      <c r="AL1642" s="35">
        <f t="shared" si="1152"/>
        <v>0.16462499999996341</v>
      </c>
      <c r="AM1642" s="35">
        <f t="shared" si="1153"/>
        <v>0.16919791666662906</v>
      </c>
      <c r="AN1642" s="35">
        <f t="shared" si="1154"/>
        <v>0.17377083333329471</v>
      </c>
      <c r="AO1642" s="35">
        <f t="shared" si="1155"/>
        <v>0.17834374999996036</v>
      </c>
      <c r="AP1642" s="36">
        <f t="shared" si="1156"/>
        <v>0.18291666666662601</v>
      </c>
      <c r="AQ1642" s="35">
        <f t="shared" si="1157"/>
        <v>0.18748958333329166</v>
      </c>
      <c r="AR1642" s="35">
        <f t="shared" si="1158"/>
        <v>0.19206249999995731</v>
      </c>
      <c r="AS1642" s="38">
        <f t="shared" si="1159"/>
        <v>0.19295421874995711</v>
      </c>
      <c r="AU1642" s="33">
        <v>4.5729166666656504E-3</v>
      </c>
    </row>
    <row r="1643" spans="1:47">
      <c r="A1643" s="33">
        <v>4.5740740740730602E-3</v>
      </c>
      <c r="B1643" s="34">
        <v>4.5740740740730602E-3</v>
      </c>
      <c r="C1643" s="35">
        <f t="shared" si="1160"/>
        <v>9.1481481481461204E-3</v>
      </c>
      <c r="D1643" s="35">
        <f t="shared" si="1118"/>
        <v>1.372222222221918E-2</v>
      </c>
      <c r="E1643" s="35">
        <f t="shared" si="1119"/>
        <v>1.8296296296292241E-2</v>
      </c>
      <c r="F1643" s="36">
        <f t="shared" si="1120"/>
        <v>2.2870370370365302E-2</v>
      </c>
      <c r="G1643" s="35">
        <f t="shared" si="1121"/>
        <v>2.744444444443836E-2</v>
      </c>
      <c r="H1643" s="35">
        <f t="shared" si="1122"/>
        <v>3.2018518518511424E-2</v>
      </c>
      <c r="I1643" s="35">
        <f t="shared" si="1123"/>
        <v>3.6592592592584482E-2</v>
      </c>
      <c r="J1643" s="35">
        <f t="shared" si="1124"/>
        <v>4.1166666666657539E-2</v>
      </c>
      <c r="K1643" s="36">
        <f t="shared" si="1125"/>
        <v>4.5740740740730604E-2</v>
      </c>
      <c r="L1643" s="35">
        <f t="shared" si="1126"/>
        <v>5.0314814814803661E-2</v>
      </c>
      <c r="M1643" s="35">
        <f t="shared" si="1127"/>
        <v>5.4888888888876719E-2</v>
      </c>
      <c r="N1643" s="35">
        <f t="shared" si="1128"/>
        <v>5.9462962962949784E-2</v>
      </c>
      <c r="O1643" s="35">
        <f t="shared" si="1129"/>
        <v>6.4037037037022848E-2</v>
      </c>
      <c r="P1643" s="36">
        <f t="shared" si="1130"/>
        <v>6.8611111111095899E-2</v>
      </c>
      <c r="Q1643" s="35">
        <f t="shared" si="1131"/>
        <v>7.3185185185168963E-2</v>
      </c>
      <c r="R1643" s="35">
        <f t="shared" si="1132"/>
        <v>7.7759259259242028E-2</v>
      </c>
      <c r="S1643" s="35">
        <f t="shared" si="1133"/>
        <v>8.2333333333315079E-2</v>
      </c>
      <c r="T1643" s="35">
        <f t="shared" si="1134"/>
        <v>8.6907407407388143E-2</v>
      </c>
      <c r="U1643" s="36">
        <f t="shared" si="1135"/>
        <v>9.1481481481461208E-2</v>
      </c>
      <c r="V1643" s="35">
        <f t="shared" si="1136"/>
        <v>9.6055555555534258E-2</v>
      </c>
      <c r="W1643" s="37">
        <f t="shared" si="1137"/>
        <v>9.64900925925712E-2</v>
      </c>
      <c r="X1643" s="35">
        <f t="shared" si="1138"/>
        <v>0.10062962962960732</v>
      </c>
      <c r="Y1643" s="35">
        <f t="shared" si="1139"/>
        <v>0.10520370370368039</v>
      </c>
      <c r="Z1643" s="35">
        <f t="shared" si="1140"/>
        <v>0.10977777777775344</v>
      </c>
      <c r="AA1643" s="36">
        <f t="shared" si="1141"/>
        <v>0.1143518518518265</v>
      </c>
      <c r="AB1643" s="35">
        <f t="shared" si="1142"/>
        <v>0.11892592592589957</v>
      </c>
      <c r="AC1643" s="35">
        <f t="shared" si="1143"/>
        <v>0.12349999999997263</v>
      </c>
      <c r="AD1643" s="35">
        <f t="shared" si="1144"/>
        <v>0.1280740740740457</v>
      </c>
      <c r="AE1643" s="35">
        <f t="shared" si="1145"/>
        <v>0.13264814814811873</v>
      </c>
      <c r="AF1643" s="36">
        <f t="shared" si="1146"/>
        <v>0.1372222222221918</v>
      </c>
      <c r="AG1643" s="35">
        <f t="shared" si="1147"/>
        <v>0.14179629629626486</v>
      </c>
      <c r="AH1643" s="35">
        <f t="shared" si="1148"/>
        <v>0.14637037037033793</v>
      </c>
      <c r="AI1643" s="35">
        <f t="shared" si="1149"/>
        <v>0.15094444444441099</v>
      </c>
      <c r="AJ1643" s="35">
        <f t="shared" si="1150"/>
        <v>0.15551851851848406</v>
      </c>
      <c r="AK1643" s="36">
        <f t="shared" si="1151"/>
        <v>0.16009259259255712</v>
      </c>
      <c r="AL1643" s="35">
        <f t="shared" si="1152"/>
        <v>0.16466666666663016</v>
      </c>
      <c r="AM1643" s="35">
        <f t="shared" si="1153"/>
        <v>0.16924074074070322</v>
      </c>
      <c r="AN1643" s="35">
        <f t="shared" si="1154"/>
        <v>0.17381481481477629</v>
      </c>
      <c r="AO1643" s="35">
        <f t="shared" si="1155"/>
        <v>0.17838888888884935</v>
      </c>
      <c r="AP1643" s="36">
        <f t="shared" si="1156"/>
        <v>0.18296296296292242</v>
      </c>
      <c r="AQ1643" s="35">
        <f t="shared" si="1157"/>
        <v>0.18753703703699548</v>
      </c>
      <c r="AR1643" s="35">
        <f t="shared" si="1158"/>
        <v>0.19211111111106852</v>
      </c>
      <c r="AS1643" s="38">
        <f t="shared" si="1159"/>
        <v>0.19300305555551278</v>
      </c>
      <c r="AU1643" s="33">
        <v>4.5740740740730602E-3</v>
      </c>
    </row>
    <row r="1644" spans="1:47">
      <c r="A1644" s="33">
        <v>4.5752314814804596E-3</v>
      </c>
      <c r="B1644" s="34">
        <v>4.5752314814804596E-3</v>
      </c>
      <c r="C1644" s="35">
        <f t="shared" si="1160"/>
        <v>9.1504629629609192E-3</v>
      </c>
      <c r="D1644" s="35">
        <f t="shared" si="1118"/>
        <v>1.372569444444138E-2</v>
      </c>
      <c r="E1644" s="35">
        <f t="shared" si="1119"/>
        <v>1.8300925925921838E-2</v>
      </c>
      <c r="F1644" s="36">
        <f t="shared" si="1120"/>
        <v>2.2876157407402297E-2</v>
      </c>
      <c r="G1644" s="35">
        <f t="shared" si="1121"/>
        <v>2.7451388888882759E-2</v>
      </c>
      <c r="H1644" s="35">
        <f t="shared" si="1122"/>
        <v>3.2026620370363218E-2</v>
      </c>
      <c r="I1644" s="35">
        <f t="shared" si="1123"/>
        <v>3.6601851851843677E-2</v>
      </c>
      <c r="J1644" s="35">
        <f t="shared" si="1124"/>
        <v>4.1177083333324135E-2</v>
      </c>
      <c r="K1644" s="36">
        <f t="shared" si="1125"/>
        <v>4.5752314814804594E-2</v>
      </c>
      <c r="L1644" s="35">
        <f t="shared" si="1126"/>
        <v>5.0327546296285053E-2</v>
      </c>
      <c r="M1644" s="35">
        <f t="shared" si="1127"/>
        <v>5.4902777777765518E-2</v>
      </c>
      <c r="N1644" s="35">
        <f t="shared" si="1128"/>
        <v>5.9478009259245977E-2</v>
      </c>
      <c r="O1644" s="35">
        <f t="shared" si="1129"/>
        <v>6.4053240740726436E-2</v>
      </c>
      <c r="P1644" s="36">
        <f t="shared" si="1130"/>
        <v>6.8628472222206888E-2</v>
      </c>
      <c r="Q1644" s="35">
        <f t="shared" si="1131"/>
        <v>7.3203703703687353E-2</v>
      </c>
      <c r="R1644" s="35">
        <f t="shared" si="1132"/>
        <v>7.7778935185167819E-2</v>
      </c>
      <c r="S1644" s="35">
        <f t="shared" si="1133"/>
        <v>8.2354166666648271E-2</v>
      </c>
      <c r="T1644" s="35">
        <f t="shared" si="1134"/>
        <v>8.6929398148128736E-2</v>
      </c>
      <c r="U1644" s="36">
        <f t="shared" si="1135"/>
        <v>9.1504629629609188E-2</v>
      </c>
      <c r="V1644" s="35">
        <f t="shared" si="1136"/>
        <v>9.6079861111089654E-2</v>
      </c>
      <c r="W1644" s="37">
        <f t="shared" si="1137"/>
        <v>9.6514508101830293E-2</v>
      </c>
      <c r="X1644" s="35">
        <f t="shared" si="1138"/>
        <v>0.10065509259257011</v>
      </c>
      <c r="Y1644" s="35">
        <f t="shared" si="1139"/>
        <v>0.10523032407405057</v>
      </c>
      <c r="Z1644" s="35">
        <f t="shared" si="1140"/>
        <v>0.10980555555553104</v>
      </c>
      <c r="AA1644" s="36">
        <f t="shared" si="1141"/>
        <v>0.11438078703701149</v>
      </c>
      <c r="AB1644" s="35">
        <f t="shared" si="1142"/>
        <v>0.11895601851849195</v>
      </c>
      <c r="AC1644" s="35">
        <f t="shared" si="1143"/>
        <v>0.12353124999997241</v>
      </c>
      <c r="AD1644" s="35">
        <f t="shared" si="1144"/>
        <v>0.12810648148145287</v>
      </c>
      <c r="AE1644" s="35">
        <f t="shared" si="1145"/>
        <v>0.13268171296293332</v>
      </c>
      <c r="AF1644" s="36">
        <f t="shared" si="1146"/>
        <v>0.13725694444441378</v>
      </c>
      <c r="AG1644" s="35">
        <f t="shared" si="1147"/>
        <v>0.14183217592589425</v>
      </c>
      <c r="AH1644" s="35">
        <f t="shared" si="1148"/>
        <v>0.14640740740737471</v>
      </c>
      <c r="AI1644" s="35">
        <f t="shared" si="1149"/>
        <v>0.15098263888885516</v>
      </c>
      <c r="AJ1644" s="35">
        <f t="shared" si="1150"/>
        <v>0.15555787037033564</v>
      </c>
      <c r="AK1644" s="36">
        <f t="shared" si="1151"/>
        <v>0.16013310185181609</v>
      </c>
      <c r="AL1644" s="35">
        <f t="shared" si="1152"/>
        <v>0.16470833333329654</v>
      </c>
      <c r="AM1644" s="35">
        <f t="shared" si="1153"/>
        <v>0.16928356481477699</v>
      </c>
      <c r="AN1644" s="35">
        <f t="shared" si="1154"/>
        <v>0.17385879629625747</v>
      </c>
      <c r="AO1644" s="35">
        <f t="shared" si="1155"/>
        <v>0.17843402777773792</v>
      </c>
      <c r="AP1644" s="36">
        <f t="shared" si="1156"/>
        <v>0.18300925925921838</v>
      </c>
      <c r="AQ1644" s="35">
        <f t="shared" si="1157"/>
        <v>0.18758449074069886</v>
      </c>
      <c r="AR1644" s="35">
        <f t="shared" si="1158"/>
        <v>0.19215972222217931</v>
      </c>
      <c r="AS1644" s="38">
        <f t="shared" si="1159"/>
        <v>0.19305189236106798</v>
      </c>
      <c r="AU1644" s="33">
        <v>4.5752314814804596E-3</v>
      </c>
    </row>
    <row r="1645" spans="1:47">
      <c r="A1645" s="33">
        <v>4.5763888888878798E-3</v>
      </c>
      <c r="B1645" s="34">
        <v>4.5763888888878798E-3</v>
      </c>
      <c r="C1645" s="35">
        <f t="shared" si="1160"/>
        <v>9.1527777777757596E-3</v>
      </c>
      <c r="D1645" s="35">
        <f t="shared" si="1118"/>
        <v>1.3729166666663638E-2</v>
      </c>
      <c r="E1645" s="35">
        <f t="shared" si="1119"/>
        <v>1.8305555555551519E-2</v>
      </c>
      <c r="F1645" s="36">
        <f t="shared" si="1120"/>
        <v>2.28819444444394E-2</v>
      </c>
      <c r="G1645" s="35">
        <f t="shared" si="1121"/>
        <v>2.7458333333327277E-2</v>
      </c>
      <c r="H1645" s="35">
        <f t="shared" si="1122"/>
        <v>3.2034722222215158E-2</v>
      </c>
      <c r="I1645" s="35">
        <f t="shared" si="1123"/>
        <v>3.6611111111103038E-2</v>
      </c>
      <c r="J1645" s="35">
        <f t="shared" si="1124"/>
        <v>4.1187499999990919E-2</v>
      </c>
      <c r="K1645" s="36">
        <f t="shared" si="1125"/>
        <v>4.57638888888788E-2</v>
      </c>
      <c r="L1645" s="35">
        <f t="shared" si="1126"/>
        <v>5.034027777776668E-2</v>
      </c>
      <c r="M1645" s="35">
        <f t="shared" si="1127"/>
        <v>5.4916666666654554E-2</v>
      </c>
      <c r="N1645" s="35">
        <f t="shared" si="1128"/>
        <v>5.9493055555542435E-2</v>
      </c>
      <c r="O1645" s="35">
        <f t="shared" si="1129"/>
        <v>6.4069444444430315E-2</v>
      </c>
      <c r="P1645" s="36">
        <f t="shared" si="1130"/>
        <v>6.8645833333318196E-2</v>
      </c>
      <c r="Q1645" s="35">
        <f t="shared" si="1131"/>
        <v>7.3222222222206076E-2</v>
      </c>
      <c r="R1645" s="35">
        <f t="shared" si="1132"/>
        <v>7.7798611111093957E-2</v>
      </c>
      <c r="S1645" s="35">
        <f t="shared" si="1133"/>
        <v>8.2374999999981838E-2</v>
      </c>
      <c r="T1645" s="35">
        <f t="shared" si="1134"/>
        <v>8.6951388888869718E-2</v>
      </c>
      <c r="U1645" s="36">
        <f t="shared" si="1135"/>
        <v>9.1527777777757599E-2</v>
      </c>
      <c r="V1645" s="35">
        <f t="shared" si="1136"/>
        <v>9.610416666664548E-2</v>
      </c>
      <c r="W1645" s="37">
        <f t="shared" si="1137"/>
        <v>9.6538923611089816E-2</v>
      </c>
      <c r="X1645" s="35">
        <f t="shared" si="1138"/>
        <v>0.10068055555553336</v>
      </c>
      <c r="Y1645" s="35">
        <f t="shared" si="1139"/>
        <v>0.10525694444442124</v>
      </c>
      <c r="Z1645" s="35">
        <f t="shared" si="1140"/>
        <v>0.10983333333330911</v>
      </c>
      <c r="AA1645" s="36">
        <f t="shared" si="1141"/>
        <v>0.11440972222219699</v>
      </c>
      <c r="AB1645" s="35">
        <f t="shared" si="1142"/>
        <v>0.11898611111108487</v>
      </c>
      <c r="AC1645" s="35">
        <f t="shared" si="1143"/>
        <v>0.12356249999997275</v>
      </c>
      <c r="AD1645" s="35">
        <f t="shared" si="1144"/>
        <v>0.12813888888886063</v>
      </c>
      <c r="AE1645" s="35">
        <f t="shared" si="1145"/>
        <v>0.13271527777774852</v>
      </c>
      <c r="AF1645" s="36">
        <f t="shared" si="1146"/>
        <v>0.13729166666663639</v>
      </c>
      <c r="AG1645" s="35">
        <f t="shared" si="1147"/>
        <v>0.14186805555552429</v>
      </c>
      <c r="AH1645" s="35">
        <f t="shared" si="1148"/>
        <v>0.14644444444441215</v>
      </c>
      <c r="AI1645" s="35">
        <f t="shared" si="1149"/>
        <v>0.15102083333330002</v>
      </c>
      <c r="AJ1645" s="35">
        <f t="shared" si="1150"/>
        <v>0.15559722222218791</v>
      </c>
      <c r="AK1645" s="36">
        <f t="shared" si="1151"/>
        <v>0.16017361111107578</v>
      </c>
      <c r="AL1645" s="35">
        <f t="shared" si="1152"/>
        <v>0.16474999999996368</v>
      </c>
      <c r="AM1645" s="35">
        <f t="shared" si="1153"/>
        <v>0.16932638888885154</v>
      </c>
      <c r="AN1645" s="35">
        <f t="shared" si="1154"/>
        <v>0.17390277777773944</v>
      </c>
      <c r="AO1645" s="35">
        <f t="shared" si="1155"/>
        <v>0.1784791666666273</v>
      </c>
      <c r="AP1645" s="36">
        <f t="shared" si="1156"/>
        <v>0.1830555555555152</v>
      </c>
      <c r="AQ1645" s="35">
        <f t="shared" si="1157"/>
        <v>0.18763194444440306</v>
      </c>
      <c r="AR1645" s="35">
        <f t="shared" si="1158"/>
        <v>0.19220833333329096</v>
      </c>
      <c r="AS1645" s="38">
        <f t="shared" si="1159"/>
        <v>0.1931007291666241</v>
      </c>
      <c r="AU1645" s="33">
        <v>4.5763888888878798E-3</v>
      </c>
    </row>
    <row r="1646" spans="1:47">
      <c r="A1646" s="33">
        <v>4.5775462962952696E-3</v>
      </c>
      <c r="B1646" s="34">
        <v>4.5775462962952696E-3</v>
      </c>
      <c r="C1646" s="35">
        <f t="shared" si="1160"/>
        <v>9.1550925925905392E-3</v>
      </c>
      <c r="D1646" s="35">
        <f t="shared" si="1118"/>
        <v>1.3732638888885809E-2</v>
      </c>
      <c r="E1646" s="35">
        <f t="shared" si="1119"/>
        <v>1.8310185185181078E-2</v>
      </c>
      <c r="F1646" s="36">
        <f t="shared" si="1120"/>
        <v>2.2887731481476346E-2</v>
      </c>
      <c r="G1646" s="35">
        <f t="shared" si="1121"/>
        <v>2.7465277777771618E-2</v>
      </c>
      <c r="H1646" s="35">
        <f t="shared" si="1122"/>
        <v>3.2042824074066889E-2</v>
      </c>
      <c r="I1646" s="35">
        <f t="shared" si="1123"/>
        <v>3.6620370370362157E-2</v>
      </c>
      <c r="J1646" s="35">
        <f t="shared" si="1124"/>
        <v>4.1197916666657425E-2</v>
      </c>
      <c r="K1646" s="36">
        <f t="shared" si="1125"/>
        <v>4.5775462962952693E-2</v>
      </c>
      <c r="L1646" s="35">
        <f t="shared" si="1126"/>
        <v>5.0353009259247967E-2</v>
      </c>
      <c r="M1646" s="35">
        <f t="shared" si="1127"/>
        <v>5.4930555555543235E-2</v>
      </c>
      <c r="N1646" s="35">
        <f t="shared" si="1128"/>
        <v>5.9508101851838503E-2</v>
      </c>
      <c r="O1646" s="35">
        <f t="shared" si="1129"/>
        <v>6.4085648148133778E-2</v>
      </c>
      <c r="P1646" s="36">
        <f t="shared" si="1130"/>
        <v>6.8663194444429046E-2</v>
      </c>
      <c r="Q1646" s="35">
        <f t="shared" si="1131"/>
        <v>7.3240740740724314E-2</v>
      </c>
      <c r="R1646" s="35">
        <f t="shared" si="1132"/>
        <v>7.7818287037019582E-2</v>
      </c>
      <c r="S1646" s="35">
        <f t="shared" si="1133"/>
        <v>8.239583333331485E-2</v>
      </c>
      <c r="T1646" s="35">
        <f t="shared" si="1134"/>
        <v>8.6973379629610117E-2</v>
      </c>
      <c r="U1646" s="36">
        <f t="shared" si="1135"/>
        <v>9.1550925925905385E-2</v>
      </c>
      <c r="V1646" s="35">
        <f t="shared" si="1136"/>
        <v>9.6128472222200667E-2</v>
      </c>
      <c r="W1646" s="37">
        <f t="shared" si="1137"/>
        <v>9.6563339120348701E-2</v>
      </c>
      <c r="X1646" s="35">
        <f t="shared" si="1138"/>
        <v>0.10070601851849593</v>
      </c>
      <c r="Y1646" s="35">
        <f t="shared" si="1139"/>
        <v>0.1052835648147912</v>
      </c>
      <c r="Z1646" s="35">
        <f t="shared" si="1140"/>
        <v>0.10986111111108647</v>
      </c>
      <c r="AA1646" s="36">
        <f t="shared" si="1141"/>
        <v>0.11443865740738174</v>
      </c>
      <c r="AB1646" s="35">
        <f t="shared" si="1142"/>
        <v>0.11901620370367701</v>
      </c>
      <c r="AC1646" s="35">
        <f t="shared" si="1143"/>
        <v>0.12359374999997227</v>
      </c>
      <c r="AD1646" s="35">
        <f t="shared" si="1144"/>
        <v>0.12817129629626756</v>
      </c>
      <c r="AE1646" s="35">
        <f t="shared" si="1145"/>
        <v>0.13274884259256281</v>
      </c>
      <c r="AF1646" s="36">
        <f t="shared" si="1146"/>
        <v>0.13732638888885809</v>
      </c>
      <c r="AG1646" s="35">
        <f t="shared" si="1147"/>
        <v>0.14190393518515335</v>
      </c>
      <c r="AH1646" s="35">
        <f t="shared" si="1148"/>
        <v>0.14648148148144863</v>
      </c>
      <c r="AI1646" s="35">
        <f t="shared" si="1149"/>
        <v>0.15105902777774391</v>
      </c>
      <c r="AJ1646" s="35">
        <f t="shared" si="1150"/>
        <v>0.15563657407403916</v>
      </c>
      <c r="AK1646" s="36">
        <f t="shared" si="1151"/>
        <v>0.16021412037033445</v>
      </c>
      <c r="AL1646" s="35">
        <f t="shared" si="1152"/>
        <v>0.1647916666666297</v>
      </c>
      <c r="AM1646" s="35">
        <f t="shared" si="1153"/>
        <v>0.16936921296292498</v>
      </c>
      <c r="AN1646" s="35">
        <f t="shared" si="1154"/>
        <v>0.17394675925922023</v>
      </c>
      <c r="AO1646" s="35">
        <f t="shared" si="1155"/>
        <v>0.17852430555551552</v>
      </c>
      <c r="AP1646" s="36">
        <f t="shared" si="1156"/>
        <v>0.18310185185181077</v>
      </c>
      <c r="AQ1646" s="35">
        <f t="shared" si="1157"/>
        <v>0.18767939814810605</v>
      </c>
      <c r="AR1646" s="35">
        <f t="shared" si="1158"/>
        <v>0.19225694444440133</v>
      </c>
      <c r="AS1646" s="38">
        <f t="shared" si="1159"/>
        <v>0.19314956597217892</v>
      </c>
      <c r="AU1646" s="33">
        <v>4.5775462962952696E-3</v>
      </c>
    </row>
    <row r="1647" spans="1:47">
      <c r="A1647" s="33">
        <v>4.5787037037026803E-3</v>
      </c>
      <c r="B1647" s="34">
        <v>4.5787037037026803E-3</v>
      </c>
      <c r="C1647" s="35">
        <f t="shared" si="1160"/>
        <v>9.1574074074053605E-3</v>
      </c>
      <c r="D1647" s="35">
        <f t="shared" si="1118"/>
        <v>1.3736111111108042E-2</v>
      </c>
      <c r="E1647" s="35">
        <f t="shared" si="1119"/>
        <v>1.8314814814810721E-2</v>
      </c>
      <c r="F1647" s="36">
        <f t="shared" si="1120"/>
        <v>2.28935185185134E-2</v>
      </c>
      <c r="G1647" s="35">
        <f t="shared" si="1121"/>
        <v>2.7472222222216083E-2</v>
      </c>
      <c r="H1647" s="35">
        <f t="shared" si="1122"/>
        <v>3.2050925925918759E-2</v>
      </c>
      <c r="I1647" s="35">
        <f t="shared" si="1123"/>
        <v>3.6629629629621442E-2</v>
      </c>
      <c r="J1647" s="35">
        <f t="shared" si="1124"/>
        <v>4.1208333333324125E-2</v>
      </c>
      <c r="K1647" s="36">
        <f t="shared" si="1125"/>
        <v>4.5787037037026801E-2</v>
      </c>
      <c r="L1647" s="35">
        <f t="shared" si="1126"/>
        <v>5.0365740740729484E-2</v>
      </c>
      <c r="M1647" s="35">
        <f t="shared" si="1127"/>
        <v>5.4944444444432167E-2</v>
      </c>
      <c r="N1647" s="35">
        <f t="shared" si="1128"/>
        <v>5.9523148148134843E-2</v>
      </c>
      <c r="O1647" s="35">
        <f t="shared" si="1129"/>
        <v>6.4101851851837519E-2</v>
      </c>
      <c r="P1647" s="36">
        <f t="shared" si="1130"/>
        <v>6.8680555555540201E-2</v>
      </c>
      <c r="Q1647" s="35">
        <f t="shared" si="1131"/>
        <v>7.3259259259242884E-2</v>
      </c>
      <c r="R1647" s="35">
        <f t="shared" si="1132"/>
        <v>7.7837962962945567E-2</v>
      </c>
      <c r="S1647" s="35">
        <f t="shared" si="1133"/>
        <v>8.241666666664825E-2</v>
      </c>
      <c r="T1647" s="35">
        <f t="shared" si="1134"/>
        <v>8.6995370370350919E-2</v>
      </c>
      <c r="U1647" s="36">
        <f t="shared" si="1135"/>
        <v>9.1574074074053602E-2</v>
      </c>
      <c r="V1647" s="35">
        <f t="shared" si="1136"/>
        <v>9.6152777777756285E-2</v>
      </c>
      <c r="W1647" s="37">
        <f t="shared" si="1137"/>
        <v>9.658775462960803E-2</v>
      </c>
      <c r="X1647" s="35">
        <f t="shared" si="1138"/>
        <v>0.10073148148145897</v>
      </c>
      <c r="Y1647" s="35">
        <f t="shared" si="1139"/>
        <v>0.10531018518516165</v>
      </c>
      <c r="Z1647" s="35">
        <f t="shared" si="1140"/>
        <v>0.10988888888886433</v>
      </c>
      <c r="AA1647" s="36">
        <f t="shared" si="1141"/>
        <v>0.114467592592567</v>
      </c>
      <c r="AB1647" s="35">
        <f t="shared" si="1142"/>
        <v>0.11904629629626969</v>
      </c>
      <c r="AC1647" s="35">
        <f t="shared" si="1143"/>
        <v>0.12362499999997237</v>
      </c>
      <c r="AD1647" s="35">
        <f t="shared" si="1144"/>
        <v>0.12820370370367504</v>
      </c>
      <c r="AE1647" s="35">
        <f t="shared" si="1145"/>
        <v>0.13278240740737773</v>
      </c>
      <c r="AF1647" s="36">
        <f t="shared" si="1146"/>
        <v>0.1373611111110804</v>
      </c>
      <c r="AG1647" s="35">
        <f t="shared" si="1147"/>
        <v>0.1419398148147831</v>
      </c>
      <c r="AH1647" s="35">
        <f t="shared" si="1148"/>
        <v>0.14651851851848577</v>
      </c>
      <c r="AI1647" s="35">
        <f t="shared" si="1149"/>
        <v>0.15109722222218844</v>
      </c>
      <c r="AJ1647" s="35">
        <f t="shared" si="1150"/>
        <v>0.15567592592589113</v>
      </c>
      <c r="AK1647" s="36">
        <f t="shared" si="1151"/>
        <v>0.1602546296295938</v>
      </c>
      <c r="AL1647" s="35">
        <f t="shared" si="1152"/>
        <v>0.1648333333332965</v>
      </c>
      <c r="AM1647" s="35">
        <f t="shared" si="1153"/>
        <v>0.16941203703699917</v>
      </c>
      <c r="AN1647" s="35">
        <f t="shared" si="1154"/>
        <v>0.17399074074070184</v>
      </c>
      <c r="AO1647" s="35">
        <f t="shared" si="1155"/>
        <v>0.17856944444440453</v>
      </c>
      <c r="AP1647" s="36">
        <f t="shared" si="1156"/>
        <v>0.1831481481481072</v>
      </c>
      <c r="AQ1647" s="35">
        <f t="shared" si="1157"/>
        <v>0.1877268518518099</v>
      </c>
      <c r="AR1647" s="35">
        <f t="shared" si="1158"/>
        <v>0.19230555555551257</v>
      </c>
      <c r="AS1647" s="38">
        <f t="shared" si="1159"/>
        <v>0.19319840277773459</v>
      </c>
      <c r="AU1647" s="33">
        <v>4.5787037037026803E-3</v>
      </c>
    </row>
    <row r="1648" spans="1:47">
      <c r="A1648" s="33">
        <v>4.5798611111100996E-3</v>
      </c>
      <c r="B1648" s="34">
        <v>4.5798611111100996E-3</v>
      </c>
      <c r="C1648" s="35">
        <f t="shared" si="1160"/>
        <v>9.1597222222201992E-3</v>
      </c>
      <c r="D1648" s="35">
        <f t="shared" si="1118"/>
        <v>1.3739583333330299E-2</v>
      </c>
      <c r="E1648" s="35">
        <f t="shared" si="1119"/>
        <v>1.8319444444440398E-2</v>
      </c>
      <c r="F1648" s="36">
        <f t="shared" si="1120"/>
        <v>2.2899305555550496E-2</v>
      </c>
      <c r="G1648" s="35">
        <f t="shared" si="1121"/>
        <v>2.7479166666660598E-2</v>
      </c>
      <c r="H1648" s="35">
        <f t="shared" si="1122"/>
        <v>3.2059027777770699E-2</v>
      </c>
      <c r="I1648" s="35">
        <f t="shared" si="1123"/>
        <v>3.6638888888880797E-2</v>
      </c>
      <c r="J1648" s="35">
        <f t="shared" si="1124"/>
        <v>4.1218749999990895E-2</v>
      </c>
      <c r="K1648" s="36">
        <f t="shared" si="1125"/>
        <v>4.5798611111100992E-2</v>
      </c>
      <c r="L1648" s="35">
        <f t="shared" si="1126"/>
        <v>5.0378472222211097E-2</v>
      </c>
      <c r="M1648" s="35">
        <f t="shared" si="1127"/>
        <v>5.4958333333321195E-2</v>
      </c>
      <c r="N1648" s="35">
        <f t="shared" si="1128"/>
        <v>5.9538194444431293E-2</v>
      </c>
      <c r="O1648" s="35">
        <f t="shared" si="1129"/>
        <v>6.4118055555541398E-2</v>
      </c>
      <c r="P1648" s="36">
        <f t="shared" si="1130"/>
        <v>6.8697916666651496E-2</v>
      </c>
      <c r="Q1648" s="35">
        <f t="shared" si="1131"/>
        <v>7.3277777777761594E-2</v>
      </c>
      <c r="R1648" s="35">
        <f t="shared" si="1132"/>
        <v>7.7857638888871691E-2</v>
      </c>
      <c r="S1648" s="35">
        <f t="shared" si="1133"/>
        <v>8.2437499999981789E-2</v>
      </c>
      <c r="T1648" s="35">
        <f t="shared" si="1134"/>
        <v>8.7017361111091887E-2</v>
      </c>
      <c r="U1648" s="36">
        <f t="shared" si="1135"/>
        <v>9.1597222222201985E-2</v>
      </c>
      <c r="V1648" s="35">
        <f t="shared" si="1136"/>
        <v>9.6177083333312097E-2</v>
      </c>
      <c r="W1648" s="37">
        <f t="shared" si="1137"/>
        <v>9.661217013886754E-2</v>
      </c>
      <c r="X1648" s="35">
        <f t="shared" si="1138"/>
        <v>0.10075694444442219</v>
      </c>
      <c r="Y1648" s="35">
        <f t="shared" si="1139"/>
        <v>0.10533680555553229</v>
      </c>
      <c r="Z1648" s="35">
        <f t="shared" si="1140"/>
        <v>0.10991666666664239</v>
      </c>
      <c r="AA1648" s="36">
        <f t="shared" si="1141"/>
        <v>0.11449652777775249</v>
      </c>
      <c r="AB1648" s="35">
        <f t="shared" si="1142"/>
        <v>0.11907638888886259</v>
      </c>
      <c r="AC1648" s="35">
        <f t="shared" si="1143"/>
        <v>0.12365624999997268</v>
      </c>
      <c r="AD1648" s="35">
        <f t="shared" si="1144"/>
        <v>0.1282361111110828</v>
      </c>
      <c r="AE1648" s="35">
        <f t="shared" si="1145"/>
        <v>0.13281597222219288</v>
      </c>
      <c r="AF1648" s="36">
        <f t="shared" si="1146"/>
        <v>0.13739583333330299</v>
      </c>
      <c r="AG1648" s="35">
        <f t="shared" si="1147"/>
        <v>0.14197569444441308</v>
      </c>
      <c r="AH1648" s="35">
        <f t="shared" si="1148"/>
        <v>0.14655555555552319</v>
      </c>
      <c r="AI1648" s="35">
        <f t="shared" si="1149"/>
        <v>0.1511354166666333</v>
      </c>
      <c r="AJ1648" s="35">
        <f t="shared" si="1150"/>
        <v>0.15571527777774338</v>
      </c>
      <c r="AK1648" s="36">
        <f t="shared" si="1151"/>
        <v>0.16029513888885349</v>
      </c>
      <c r="AL1648" s="35">
        <f t="shared" si="1152"/>
        <v>0.16487499999996358</v>
      </c>
      <c r="AM1648" s="35">
        <f t="shared" si="1153"/>
        <v>0.16945486111107369</v>
      </c>
      <c r="AN1648" s="35">
        <f t="shared" si="1154"/>
        <v>0.17403472222218377</v>
      </c>
      <c r="AO1648" s="35">
        <f t="shared" si="1155"/>
        <v>0.17861458333329389</v>
      </c>
      <c r="AP1648" s="36">
        <f t="shared" si="1156"/>
        <v>0.18319444444440397</v>
      </c>
      <c r="AQ1648" s="35">
        <f t="shared" si="1157"/>
        <v>0.18777430555551408</v>
      </c>
      <c r="AR1648" s="35">
        <f t="shared" si="1158"/>
        <v>0.19235416666662419</v>
      </c>
      <c r="AS1648" s="38">
        <f t="shared" si="1159"/>
        <v>0.19324723958329065</v>
      </c>
      <c r="AU1648" s="33">
        <v>4.5798611111100996E-3</v>
      </c>
    </row>
    <row r="1649" spans="1:47">
      <c r="A1649" s="33">
        <v>4.5810185185174998E-3</v>
      </c>
      <c r="B1649" s="34">
        <v>4.5810185185174998E-3</v>
      </c>
      <c r="C1649" s="35">
        <f t="shared" si="1160"/>
        <v>9.1620370370349997E-3</v>
      </c>
      <c r="D1649" s="35">
        <f t="shared" si="1118"/>
        <v>1.37430555555525E-2</v>
      </c>
      <c r="E1649" s="35">
        <f t="shared" si="1119"/>
        <v>1.8324074074069999E-2</v>
      </c>
      <c r="F1649" s="36">
        <f t="shared" si="1120"/>
        <v>2.2905092592587498E-2</v>
      </c>
      <c r="G1649" s="35">
        <f t="shared" si="1121"/>
        <v>2.7486111111105001E-2</v>
      </c>
      <c r="H1649" s="35">
        <f t="shared" si="1122"/>
        <v>3.20671296296225E-2</v>
      </c>
      <c r="I1649" s="35">
        <f t="shared" si="1123"/>
        <v>3.6648148148139999E-2</v>
      </c>
      <c r="J1649" s="35">
        <f t="shared" si="1124"/>
        <v>4.1229166666657498E-2</v>
      </c>
      <c r="K1649" s="36">
        <f t="shared" si="1125"/>
        <v>4.5810185185174997E-2</v>
      </c>
      <c r="L1649" s="35">
        <f t="shared" si="1126"/>
        <v>5.0391203703692496E-2</v>
      </c>
      <c r="M1649" s="35">
        <f t="shared" si="1127"/>
        <v>5.4972222222210002E-2</v>
      </c>
      <c r="N1649" s="35">
        <f t="shared" si="1128"/>
        <v>5.9553240740727501E-2</v>
      </c>
      <c r="O1649" s="35">
        <f t="shared" si="1129"/>
        <v>6.4134259259244999E-2</v>
      </c>
      <c r="P1649" s="36">
        <f t="shared" si="1130"/>
        <v>6.8715277777762498E-2</v>
      </c>
      <c r="Q1649" s="35">
        <f t="shared" si="1131"/>
        <v>7.3296296296279997E-2</v>
      </c>
      <c r="R1649" s="35">
        <f t="shared" si="1132"/>
        <v>7.7877314814797496E-2</v>
      </c>
      <c r="S1649" s="35">
        <f t="shared" si="1133"/>
        <v>8.2458333333314995E-2</v>
      </c>
      <c r="T1649" s="35">
        <f t="shared" si="1134"/>
        <v>8.7039351851832494E-2</v>
      </c>
      <c r="U1649" s="36">
        <f t="shared" si="1135"/>
        <v>9.1620370370349993E-2</v>
      </c>
      <c r="V1649" s="35">
        <f t="shared" si="1136"/>
        <v>9.6201388888867492E-2</v>
      </c>
      <c r="W1649" s="37">
        <f t="shared" si="1137"/>
        <v>9.6636585648126661E-2</v>
      </c>
      <c r="X1649" s="35">
        <f t="shared" si="1138"/>
        <v>0.10078240740738499</v>
      </c>
      <c r="Y1649" s="35">
        <f t="shared" si="1139"/>
        <v>0.10536342592590249</v>
      </c>
      <c r="Z1649" s="35">
        <f t="shared" si="1140"/>
        <v>0.10994444444442</v>
      </c>
      <c r="AA1649" s="36">
        <f t="shared" si="1141"/>
        <v>0.1145254629629375</v>
      </c>
      <c r="AB1649" s="35">
        <f t="shared" si="1142"/>
        <v>0.119106481481455</v>
      </c>
      <c r="AC1649" s="35">
        <f t="shared" si="1143"/>
        <v>0.1236874999999725</v>
      </c>
      <c r="AD1649" s="35">
        <f t="shared" si="1144"/>
        <v>0.12826851851849</v>
      </c>
      <c r="AE1649" s="35">
        <f t="shared" si="1145"/>
        <v>0.1328495370370075</v>
      </c>
      <c r="AF1649" s="36">
        <f t="shared" si="1146"/>
        <v>0.137430555555525</v>
      </c>
      <c r="AG1649" s="35">
        <f t="shared" si="1147"/>
        <v>0.1420115740740425</v>
      </c>
      <c r="AH1649" s="35">
        <f t="shared" si="1148"/>
        <v>0.14659259259255999</v>
      </c>
      <c r="AI1649" s="35">
        <f t="shared" si="1149"/>
        <v>0.15117361111107749</v>
      </c>
      <c r="AJ1649" s="35">
        <f t="shared" si="1150"/>
        <v>0.15575462962959499</v>
      </c>
      <c r="AK1649" s="36">
        <f t="shared" si="1151"/>
        <v>0.16033564814811249</v>
      </c>
      <c r="AL1649" s="35">
        <f t="shared" si="1152"/>
        <v>0.16491666666662999</v>
      </c>
      <c r="AM1649" s="35">
        <f t="shared" si="1153"/>
        <v>0.16949768518514749</v>
      </c>
      <c r="AN1649" s="35">
        <f t="shared" si="1154"/>
        <v>0.17407870370366499</v>
      </c>
      <c r="AO1649" s="35">
        <f t="shared" si="1155"/>
        <v>0.17865972222218249</v>
      </c>
      <c r="AP1649" s="36">
        <f t="shared" si="1156"/>
        <v>0.18324074074069999</v>
      </c>
      <c r="AQ1649" s="35">
        <f t="shared" si="1157"/>
        <v>0.18782175925921749</v>
      </c>
      <c r="AR1649" s="35">
        <f t="shared" si="1158"/>
        <v>0.19240277777773498</v>
      </c>
      <c r="AS1649" s="38">
        <f t="shared" si="1159"/>
        <v>0.19329607638884591</v>
      </c>
      <c r="AU1649" s="33">
        <v>4.5810185185174998E-3</v>
      </c>
    </row>
    <row r="1650" spans="1:47">
      <c r="A1650" s="33">
        <v>4.5821759259249096E-3</v>
      </c>
      <c r="B1650" s="34">
        <v>4.5821759259249096E-3</v>
      </c>
      <c r="C1650" s="35">
        <f t="shared" si="1160"/>
        <v>9.1643518518498192E-3</v>
      </c>
      <c r="D1650" s="35">
        <f t="shared" si="1118"/>
        <v>1.3746527777774728E-2</v>
      </c>
      <c r="E1650" s="35">
        <f t="shared" si="1119"/>
        <v>1.8328703703699638E-2</v>
      </c>
      <c r="F1650" s="36">
        <f t="shared" si="1120"/>
        <v>2.2910879629624549E-2</v>
      </c>
      <c r="G1650" s="35">
        <f t="shared" si="1121"/>
        <v>2.7493055555549456E-2</v>
      </c>
      <c r="H1650" s="35">
        <f t="shared" si="1122"/>
        <v>3.207523148147437E-2</v>
      </c>
      <c r="I1650" s="35">
        <f t="shared" si="1123"/>
        <v>3.6657407407399277E-2</v>
      </c>
      <c r="J1650" s="35">
        <f t="shared" si="1124"/>
        <v>4.1239583333324184E-2</v>
      </c>
      <c r="K1650" s="36">
        <f t="shared" si="1125"/>
        <v>4.5821759259249098E-2</v>
      </c>
      <c r="L1650" s="35">
        <f t="shared" si="1126"/>
        <v>5.0403935185174005E-2</v>
      </c>
      <c r="M1650" s="35">
        <f t="shared" si="1127"/>
        <v>5.4986111111098912E-2</v>
      </c>
      <c r="N1650" s="35">
        <f t="shared" si="1128"/>
        <v>5.9568287037023826E-2</v>
      </c>
      <c r="O1650" s="35">
        <f t="shared" si="1129"/>
        <v>6.415046296294874E-2</v>
      </c>
      <c r="P1650" s="36">
        <f t="shared" si="1130"/>
        <v>6.873263888887364E-2</v>
      </c>
      <c r="Q1650" s="35">
        <f t="shared" si="1131"/>
        <v>7.3314814814798554E-2</v>
      </c>
      <c r="R1650" s="35">
        <f t="shared" si="1132"/>
        <v>7.7896990740723468E-2</v>
      </c>
      <c r="S1650" s="35">
        <f t="shared" si="1133"/>
        <v>8.2479166666648368E-2</v>
      </c>
      <c r="T1650" s="35">
        <f t="shared" si="1134"/>
        <v>8.7061342592573282E-2</v>
      </c>
      <c r="U1650" s="36">
        <f t="shared" si="1135"/>
        <v>9.1643518518498196E-2</v>
      </c>
      <c r="V1650" s="35">
        <f t="shared" si="1136"/>
        <v>9.6225694444423096E-2</v>
      </c>
      <c r="W1650" s="37">
        <f t="shared" si="1137"/>
        <v>9.6661001157385962E-2</v>
      </c>
      <c r="X1650" s="35">
        <f t="shared" si="1138"/>
        <v>0.10080787037034801</v>
      </c>
      <c r="Y1650" s="35">
        <f t="shared" si="1139"/>
        <v>0.10539004629627292</v>
      </c>
      <c r="Z1650" s="35">
        <f t="shared" si="1140"/>
        <v>0.10997222222219782</v>
      </c>
      <c r="AA1650" s="36">
        <f t="shared" si="1141"/>
        <v>0.11455439814812274</v>
      </c>
      <c r="AB1650" s="35">
        <f t="shared" si="1142"/>
        <v>0.11913657407404765</v>
      </c>
      <c r="AC1650" s="35">
        <f t="shared" si="1143"/>
        <v>0.12371874999997257</v>
      </c>
      <c r="AD1650" s="35">
        <f t="shared" si="1144"/>
        <v>0.12830092592589748</v>
      </c>
      <c r="AE1650" s="35">
        <f t="shared" si="1145"/>
        <v>0.13288310185182237</v>
      </c>
      <c r="AF1650" s="36">
        <f t="shared" si="1146"/>
        <v>0.13746527777774728</v>
      </c>
      <c r="AG1650" s="35">
        <f t="shared" si="1147"/>
        <v>0.14204745370367219</v>
      </c>
      <c r="AH1650" s="35">
        <f t="shared" si="1148"/>
        <v>0.14662962962959711</v>
      </c>
      <c r="AI1650" s="35">
        <f t="shared" si="1149"/>
        <v>0.15121180555552202</v>
      </c>
      <c r="AJ1650" s="35">
        <f t="shared" si="1150"/>
        <v>0.15579398148144694</v>
      </c>
      <c r="AK1650" s="36">
        <f t="shared" si="1151"/>
        <v>0.16037615740737185</v>
      </c>
      <c r="AL1650" s="35">
        <f t="shared" si="1152"/>
        <v>0.16495833333329674</v>
      </c>
      <c r="AM1650" s="35">
        <f t="shared" si="1153"/>
        <v>0.16954050925922165</v>
      </c>
      <c r="AN1650" s="35">
        <f t="shared" si="1154"/>
        <v>0.17412268518514656</v>
      </c>
      <c r="AO1650" s="35">
        <f t="shared" si="1155"/>
        <v>0.17870486111107148</v>
      </c>
      <c r="AP1650" s="36">
        <f t="shared" si="1156"/>
        <v>0.18328703703699639</v>
      </c>
      <c r="AQ1650" s="35">
        <f t="shared" si="1157"/>
        <v>0.18786921296292131</v>
      </c>
      <c r="AR1650" s="35">
        <f t="shared" si="1158"/>
        <v>0.19245138888884619</v>
      </c>
      <c r="AS1650" s="38">
        <f t="shared" si="1159"/>
        <v>0.19334491319440156</v>
      </c>
      <c r="AU1650" s="33">
        <v>4.5821759259249096E-3</v>
      </c>
    </row>
    <row r="1651" spans="1:47">
      <c r="A1651" s="33">
        <v>4.5833333333323203E-3</v>
      </c>
      <c r="B1651" s="34">
        <v>4.5833333333323203E-3</v>
      </c>
      <c r="C1651" s="35">
        <f t="shared" si="1160"/>
        <v>9.1666666666646406E-3</v>
      </c>
      <c r="D1651" s="35">
        <f t="shared" si="1118"/>
        <v>1.3749999999996961E-2</v>
      </c>
      <c r="E1651" s="35">
        <f t="shared" si="1119"/>
        <v>1.8333333333329281E-2</v>
      </c>
      <c r="F1651" s="36">
        <f t="shared" si="1120"/>
        <v>2.2916666666661603E-2</v>
      </c>
      <c r="G1651" s="35">
        <f t="shared" si="1121"/>
        <v>2.7499999999993922E-2</v>
      </c>
      <c r="H1651" s="35">
        <f t="shared" si="1122"/>
        <v>3.208333333332624E-2</v>
      </c>
      <c r="I1651" s="35">
        <f t="shared" si="1123"/>
        <v>3.6666666666658562E-2</v>
      </c>
      <c r="J1651" s="35">
        <f t="shared" si="1124"/>
        <v>4.1249999999990884E-2</v>
      </c>
      <c r="K1651" s="36">
        <f t="shared" si="1125"/>
        <v>4.5833333333323206E-2</v>
      </c>
      <c r="L1651" s="35">
        <f t="shared" si="1126"/>
        <v>5.0416666666655521E-2</v>
      </c>
      <c r="M1651" s="35">
        <f t="shared" si="1127"/>
        <v>5.4999999999987843E-2</v>
      </c>
      <c r="N1651" s="35">
        <f t="shared" si="1128"/>
        <v>5.9583333333320165E-2</v>
      </c>
      <c r="O1651" s="35">
        <f t="shared" si="1129"/>
        <v>6.416666666665248E-2</v>
      </c>
      <c r="P1651" s="36">
        <f t="shared" si="1130"/>
        <v>6.8749999999984809E-2</v>
      </c>
      <c r="Q1651" s="35">
        <f t="shared" si="1131"/>
        <v>7.3333333333317124E-2</v>
      </c>
      <c r="R1651" s="35">
        <f t="shared" si="1132"/>
        <v>7.791666666664944E-2</v>
      </c>
      <c r="S1651" s="35">
        <f t="shared" si="1133"/>
        <v>8.2499999999981768E-2</v>
      </c>
      <c r="T1651" s="35">
        <f t="shared" si="1134"/>
        <v>8.7083333333314084E-2</v>
      </c>
      <c r="U1651" s="36">
        <f t="shared" si="1135"/>
        <v>9.1666666666646412E-2</v>
      </c>
      <c r="V1651" s="35">
        <f t="shared" si="1136"/>
        <v>9.6249999999978728E-2</v>
      </c>
      <c r="W1651" s="37">
        <f t="shared" si="1137"/>
        <v>9.6685416666645291E-2</v>
      </c>
      <c r="X1651" s="35">
        <f t="shared" si="1138"/>
        <v>0.10083333333331104</v>
      </c>
      <c r="Y1651" s="35">
        <f t="shared" si="1139"/>
        <v>0.10541666666664337</v>
      </c>
      <c r="Z1651" s="35">
        <f t="shared" si="1140"/>
        <v>0.10999999999997569</v>
      </c>
      <c r="AA1651" s="36">
        <f t="shared" si="1141"/>
        <v>0.114583333333308</v>
      </c>
      <c r="AB1651" s="35">
        <f t="shared" si="1142"/>
        <v>0.11916666666664033</v>
      </c>
      <c r="AC1651" s="35">
        <f t="shared" si="1143"/>
        <v>0.12374999999997265</v>
      </c>
      <c r="AD1651" s="35">
        <f t="shared" si="1144"/>
        <v>0.12833333333330496</v>
      </c>
      <c r="AE1651" s="35">
        <f t="shared" si="1145"/>
        <v>0.13291666666663729</v>
      </c>
      <c r="AF1651" s="36">
        <f t="shared" si="1146"/>
        <v>0.13749999999996962</v>
      </c>
      <c r="AG1651" s="35">
        <f t="shared" si="1147"/>
        <v>0.14208333333330192</v>
      </c>
      <c r="AH1651" s="35">
        <f t="shared" si="1148"/>
        <v>0.14666666666663425</v>
      </c>
      <c r="AI1651" s="35">
        <f t="shared" si="1149"/>
        <v>0.15124999999996658</v>
      </c>
      <c r="AJ1651" s="35">
        <f t="shared" si="1150"/>
        <v>0.15583333333329888</v>
      </c>
      <c r="AK1651" s="36">
        <f t="shared" si="1151"/>
        <v>0.16041666666663121</v>
      </c>
      <c r="AL1651" s="35">
        <f t="shared" si="1152"/>
        <v>0.16499999999996354</v>
      </c>
      <c r="AM1651" s="35">
        <f t="shared" si="1153"/>
        <v>0.16958333333329584</v>
      </c>
      <c r="AN1651" s="35">
        <f t="shared" si="1154"/>
        <v>0.17416666666662817</v>
      </c>
      <c r="AO1651" s="35">
        <f t="shared" si="1155"/>
        <v>0.1787499999999605</v>
      </c>
      <c r="AP1651" s="36">
        <f t="shared" si="1156"/>
        <v>0.18333333333329282</v>
      </c>
      <c r="AQ1651" s="35">
        <f t="shared" si="1157"/>
        <v>0.18791666666662513</v>
      </c>
      <c r="AR1651" s="35">
        <f t="shared" si="1158"/>
        <v>0.19249999999995746</v>
      </c>
      <c r="AS1651" s="38">
        <f t="shared" si="1159"/>
        <v>0.19339374999995726</v>
      </c>
      <c r="AU1651" s="33">
        <v>4.5833333333323203E-3</v>
      </c>
    </row>
    <row r="1652" spans="1:47">
      <c r="A1652" s="33">
        <v>4.5844907407397197E-3</v>
      </c>
      <c r="B1652" s="34">
        <v>4.5844907407397197E-3</v>
      </c>
      <c r="C1652" s="35">
        <f t="shared" si="1160"/>
        <v>9.1689814814794393E-3</v>
      </c>
      <c r="D1652" s="35">
        <f t="shared" si="1118"/>
        <v>1.3753472222219159E-2</v>
      </c>
      <c r="E1652" s="35">
        <f t="shared" si="1119"/>
        <v>1.8337962962958879E-2</v>
      </c>
      <c r="F1652" s="36">
        <f t="shared" si="1120"/>
        <v>2.2922453703698598E-2</v>
      </c>
      <c r="G1652" s="35">
        <f t="shared" si="1121"/>
        <v>2.7506944444438318E-2</v>
      </c>
      <c r="H1652" s="35">
        <f t="shared" si="1122"/>
        <v>3.2091435185178041E-2</v>
      </c>
      <c r="I1652" s="35">
        <f t="shared" si="1123"/>
        <v>3.6675925925917757E-2</v>
      </c>
      <c r="J1652" s="35">
        <f t="shared" si="1124"/>
        <v>4.1260416666657473E-2</v>
      </c>
      <c r="K1652" s="36">
        <f t="shared" si="1125"/>
        <v>4.5844907407397197E-2</v>
      </c>
      <c r="L1652" s="35">
        <f t="shared" si="1126"/>
        <v>5.042939814813692E-2</v>
      </c>
      <c r="M1652" s="35">
        <f t="shared" si="1127"/>
        <v>5.5013888888876636E-2</v>
      </c>
      <c r="N1652" s="35">
        <f t="shared" si="1128"/>
        <v>5.9598379629616352E-2</v>
      </c>
      <c r="O1652" s="35">
        <f t="shared" si="1129"/>
        <v>6.4182870370356082E-2</v>
      </c>
      <c r="P1652" s="36">
        <f t="shared" si="1130"/>
        <v>6.8767361111095798E-2</v>
      </c>
      <c r="Q1652" s="35">
        <f t="shared" si="1131"/>
        <v>7.3351851851835514E-2</v>
      </c>
      <c r="R1652" s="35">
        <f t="shared" si="1132"/>
        <v>7.7936342592575231E-2</v>
      </c>
      <c r="S1652" s="35">
        <f t="shared" si="1133"/>
        <v>8.2520833333314947E-2</v>
      </c>
      <c r="T1652" s="35">
        <f t="shared" si="1134"/>
        <v>8.7105324074054677E-2</v>
      </c>
      <c r="U1652" s="36">
        <f t="shared" si="1135"/>
        <v>9.1689814814794393E-2</v>
      </c>
      <c r="V1652" s="35">
        <f t="shared" si="1136"/>
        <v>9.6274305555534109E-2</v>
      </c>
      <c r="W1652" s="37">
        <f t="shared" si="1137"/>
        <v>9.6709832175904384E-2</v>
      </c>
      <c r="X1652" s="35">
        <f t="shared" si="1138"/>
        <v>0.10085879629627384</v>
      </c>
      <c r="Y1652" s="35">
        <f t="shared" si="1139"/>
        <v>0.10544328703701356</v>
      </c>
      <c r="Z1652" s="35">
        <f t="shared" si="1140"/>
        <v>0.11002777777775327</v>
      </c>
      <c r="AA1652" s="36">
        <f t="shared" si="1141"/>
        <v>0.11461226851849299</v>
      </c>
      <c r="AB1652" s="35">
        <f t="shared" si="1142"/>
        <v>0.1191967592592327</v>
      </c>
      <c r="AC1652" s="35">
        <f t="shared" si="1143"/>
        <v>0.12378124999997243</v>
      </c>
      <c r="AD1652" s="35">
        <f t="shared" si="1144"/>
        <v>0.12836574074071216</v>
      </c>
      <c r="AE1652" s="35">
        <f t="shared" si="1145"/>
        <v>0.13295023148145188</v>
      </c>
      <c r="AF1652" s="36">
        <f t="shared" si="1146"/>
        <v>0.1375347222221916</v>
      </c>
      <c r="AG1652" s="35">
        <f t="shared" si="1147"/>
        <v>0.14211921296293131</v>
      </c>
      <c r="AH1652" s="35">
        <f t="shared" si="1148"/>
        <v>0.14670370370367103</v>
      </c>
      <c r="AI1652" s="35">
        <f t="shared" si="1149"/>
        <v>0.15128819444441075</v>
      </c>
      <c r="AJ1652" s="35">
        <f t="shared" si="1150"/>
        <v>0.15587268518515046</v>
      </c>
      <c r="AK1652" s="36">
        <f t="shared" si="1151"/>
        <v>0.16045717592589018</v>
      </c>
      <c r="AL1652" s="35">
        <f t="shared" si="1152"/>
        <v>0.16504166666662989</v>
      </c>
      <c r="AM1652" s="35">
        <f t="shared" si="1153"/>
        <v>0.16962615740736964</v>
      </c>
      <c r="AN1652" s="35">
        <f t="shared" si="1154"/>
        <v>0.17421064814810935</v>
      </c>
      <c r="AO1652" s="35">
        <f t="shared" si="1155"/>
        <v>0.17879513888884907</v>
      </c>
      <c r="AP1652" s="36">
        <f t="shared" si="1156"/>
        <v>0.18337962962958879</v>
      </c>
      <c r="AQ1652" s="35">
        <f t="shared" si="1157"/>
        <v>0.1879641203703285</v>
      </c>
      <c r="AR1652" s="35">
        <f t="shared" si="1158"/>
        <v>0.19254861111106822</v>
      </c>
      <c r="AS1652" s="38">
        <f t="shared" si="1159"/>
        <v>0.19344258680551246</v>
      </c>
      <c r="AU1652" s="33">
        <v>4.5844907407397197E-3</v>
      </c>
    </row>
    <row r="1653" spans="1:47">
      <c r="A1653" s="33">
        <v>4.5856481481471303E-3</v>
      </c>
      <c r="B1653" s="34">
        <v>4.5856481481471303E-3</v>
      </c>
      <c r="C1653" s="35">
        <f t="shared" si="1160"/>
        <v>9.1712962962942606E-3</v>
      </c>
      <c r="D1653" s="35">
        <f t="shared" si="1118"/>
        <v>1.375694444444139E-2</v>
      </c>
      <c r="E1653" s="35">
        <f t="shared" si="1119"/>
        <v>1.8342592592588521E-2</v>
      </c>
      <c r="F1653" s="36">
        <f t="shared" si="1120"/>
        <v>2.2928240740735652E-2</v>
      </c>
      <c r="G1653" s="35">
        <f t="shared" si="1121"/>
        <v>2.751388888888278E-2</v>
      </c>
      <c r="H1653" s="35">
        <f t="shared" si="1122"/>
        <v>3.2099537037029911E-2</v>
      </c>
      <c r="I1653" s="35">
        <f t="shared" si="1123"/>
        <v>3.6685185185177042E-2</v>
      </c>
      <c r="J1653" s="35">
        <f t="shared" si="1124"/>
        <v>4.1270833333324174E-2</v>
      </c>
      <c r="K1653" s="36">
        <f t="shared" si="1125"/>
        <v>4.5856481481471305E-2</v>
      </c>
      <c r="L1653" s="35">
        <f t="shared" si="1126"/>
        <v>5.0442129629618436E-2</v>
      </c>
      <c r="M1653" s="35">
        <f t="shared" si="1127"/>
        <v>5.502777777776556E-2</v>
      </c>
      <c r="N1653" s="35">
        <f t="shared" si="1128"/>
        <v>5.9613425925912691E-2</v>
      </c>
      <c r="O1653" s="35">
        <f t="shared" si="1129"/>
        <v>6.4199074074059823E-2</v>
      </c>
      <c r="P1653" s="36">
        <f t="shared" si="1130"/>
        <v>6.8784722222206954E-2</v>
      </c>
      <c r="Q1653" s="35">
        <f t="shared" si="1131"/>
        <v>7.3370370370354085E-2</v>
      </c>
      <c r="R1653" s="35">
        <f t="shared" si="1132"/>
        <v>7.7956018518501216E-2</v>
      </c>
      <c r="S1653" s="35">
        <f t="shared" si="1133"/>
        <v>8.2541666666648347E-2</v>
      </c>
      <c r="T1653" s="35">
        <f t="shared" si="1134"/>
        <v>8.7127314814795478E-2</v>
      </c>
      <c r="U1653" s="36">
        <f t="shared" si="1135"/>
        <v>9.171296296294261E-2</v>
      </c>
      <c r="V1653" s="35">
        <f t="shared" si="1136"/>
        <v>9.6298611111089741E-2</v>
      </c>
      <c r="W1653" s="37">
        <f t="shared" si="1137"/>
        <v>9.6734247685163713E-2</v>
      </c>
      <c r="X1653" s="35">
        <f t="shared" si="1138"/>
        <v>0.10088425925923687</v>
      </c>
      <c r="Y1653" s="35">
        <f t="shared" si="1139"/>
        <v>0.105469907407384</v>
      </c>
      <c r="Z1653" s="35">
        <f t="shared" si="1140"/>
        <v>0.11005555555553112</v>
      </c>
      <c r="AA1653" s="36">
        <f t="shared" si="1141"/>
        <v>0.11464120370367825</v>
      </c>
      <c r="AB1653" s="35">
        <f t="shared" si="1142"/>
        <v>0.11922685185182538</v>
      </c>
      <c r="AC1653" s="35">
        <f t="shared" si="1143"/>
        <v>0.12381249999997251</v>
      </c>
      <c r="AD1653" s="35">
        <f t="shared" si="1144"/>
        <v>0.12839814814811965</v>
      </c>
      <c r="AE1653" s="35">
        <f t="shared" si="1145"/>
        <v>0.13298379629626678</v>
      </c>
      <c r="AF1653" s="36">
        <f t="shared" si="1146"/>
        <v>0.13756944444441391</v>
      </c>
      <c r="AG1653" s="35">
        <f t="shared" si="1147"/>
        <v>0.14215509259256104</v>
      </c>
      <c r="AH1653" s="35">
        <f t="shared" si="1148"/>
        <v>0.14674074074070817</v>
      </c>
      <c r="AI1653" s="35">
        <f t="shared" si="1149"/>
        <v>0.1513263888888553</v>
      </c>
      <c r="AJ1653" s="35">
        <f t="shared" si="1150"/>
        <v>0.15591203703700243</v>
      </c>
      <c r="AK1653" s="36">
        <f t="shared" si="1151"/>
        <v>0.16049768518514956</v>
      </c>
      <c r="AL1653" s="35">
        <f t="shared" si="1152"/>
        <v>0.16508333333329669</v>
      </c>
      <c r="AM1653" s="35">
        <f t="shared" si="1153"/>
        <v>0.16966898148144383</v>
      </c>
      <c r="AN1653" s="35">
        <f t="shared" si="1154"/>
        <v>0.17425462962959096</v>
      </c>
      <c r="AO1653" s="35">
        <f t="shared" si="1155"/>
        <v>0.17884027777773809</v>
      </c>
      <c r="AP1653" s="36">
        <f t="shared" si="1156"/>
        <v>0.18342592592588522</v>
      </c>
      <c r="AQ1653" s="35">
        <f t="shared" si="1157"/>
        <v>0.18801157407403235</v>
      </c>
      <c r="AR1653" s="35">
        <f t="shared" si="1158"/>
        <v>0.19259722222217948</v>
      </c>
      <c r="AS1653" s="38">
        <f t="shared" si="1159"/>
        <v>0.19349142361106816</v>
      </c>
      <c r="AU1653" s="33">
        <v>4.5856481481471303E-3</v>
      </c>
    </row>
    <row r="1654" spans="1:47">
      <c r="A1654" s="33">
        <v>4.5868055555545297E-3</v>
      </c>
      <c r="B1654" s="34">
        <v>4.5868055555545297E-3</v>
      </c>
      <c r="C1654" s="35">
        <f t="shared" si="1160"/>
        <v>9.1736111111090594E-3</v>
      </c>
      <c r="D1654" s="35">
        <f t="shared" si="1118"/>
        <v>1.376041666666359E-2</v>
      </c>
      <c r="E1654" s="35">
        <f t="shared" si="1119"/>
        <v>1.8347222222218119E-2</v>
      </c>
      <c r="F1654" s="36">
        <f t="shared" si="1120"/>
        <v>2.2934027777772648E-2</v>
      </c>
      <c r="G1654" s="35">
        <f t="shared" si="1121"/>
        <v>2.752083333332718E-2</v>
      </c>
      <c r="H1654" s="35">
        <f t="shared" si="1122"/>
        <v>3.2107638888881705E-2</v>
      </c>
      <c r="I1654" s="35">
        <f t="shared" si="1123"/>
        <v>3.6694444444436237E-2</v>
      </c>
      <c r="J1654" s="35">
        <f t="shared" si="1124"/>
        <v>4.128124999999077E-2</v>
      </c>
      <c r="K1654" s="36">
        <f t="shared" si="1125"/>
        <v>4.5868055555545295E-2</v>
      </c>
      <c r="L1654" s="35">
        <f t="shared" si="1126"/>
        <v>5.0454861111099827E-2</v>
      </c>
      <c r="M1654" s="35">
        <f t="shared" si="1127"/>
        <v>5.504166666665436E-2</v>
      </c>
      <c r="N1654" s="35">
        <f t="shared" si="1128"/>
        <v>5.9628472222208885E-2</v>
      </c>
      <c r="O1654" s="35">
        <f t="shared" si="1129"/>
        <v>6.421527777776341E-2</v>
      </c>
      <c r="P1654" s="36">
        <f t="shared" si="1130"/>
        <v>6.8802083333317943E-2</v>
      </c>
      <c r="Q1654" s="35">
        <f t="shared" si="1131"/>
        <v>7.3388888888872475E-2</v>
      </c>
      <c r="R1654" s="35">
        <f t="shared" si="1132"/>
        <v>7.7975694444427007E-2</v>
      </c>
      <c r="S1654" s="35">
        <f t="shared" si="1133"/>
        <v>8.256249999998154E-2</v>
      </c>
      <c r="T1654" s="35">
        <f t="shared" si="1134"/>
        <v>8.7149305555536058E-2</v>
      </c>
      <c r="U1654" s="36">
        <f t="shared" si="1135"/>
        <v>9.173611111109059E-2</v>
      </c>
      <c r="V1654" s="35">
        <f t="shared" si="1136"/>
        <v>9.6322916666645123E-2</v>
      </c>
      <c r="W1654" s="37">
        <f t="shared" si="1137"/>
        <v>9.6758663194422792E-2</v>
      </c>
      <c r="X1654" s="35">
        <f t="shared" si="1138"/>
        <v>0.10090972222219965</v>
      </c>
      <c r="Y1654" s="35">
        <f t="shared" si="1139"/>
        <v>0.10549652777775419</v>
      </c>
      <c r="Z1654" s="35">
        <f t="shared" si="1140"/>
        <v>0.11008333333330872</v>
      </c>
      <c r="AA1654" s="36">
        <f t="shared" si="1141"/>
        <v>0.11467013888886324</v>
      </c>
      <c r="AB1654" s="35">
        <f t="shared" si="1142"/>
        <v>0.11925694444441777</v>
      </c>
      <c r="AC1654" s="35">
        <f t="shared" si="1143"/>
        <v>0.1238437499999723</v>
      </c>
      <c r="AD1654" s="35">
        <f t="shared" si="1144"/>
        <v>0.12843055555552682</v>
      </c>
      <c r="AE1654" s="35">
        <f t="shared" si="1145"/>
        <v>0.13301736111108137</v>
      </c>
      <c r="AF1654" s="36">
        <f t="shared" si="1146"/>
        <v>0.13760416666663589</v>
      </c>
      <c r="AG1654" s="35">
        <f t="shared" si="1147"/>
        <v>0.14219097222219043</v>
      </c>
      <c r="AH1654" s="35">
        <f t="shared" si="1148"/>
        <v>0.14677777777774495</v>
      </c>
      <c r="AI1654" s="35">
        <f t="shared" si="1149"/>
        <v>0.15136458333329947</v>
      </c>
      <c r="AJ1654" s="35">
        <f t="shared" si="1150"/>
        <v>0.15595138888885401</v>
      </c>
      <c r="AK1654" s="36">
        <f t="shared" si="1151"/>
        <v>0.16053819444440853</v>
      </c>
      <c r="AL1654" s="35">
        <f t="shared" si="1152"/>
        <v>0.16512499999996308</v>
      </c>
      <c r="AM1654" s="35">
        <f t="shared" si="1153"/>
        <v>0.1697118055555176</v>
      </c>
      <c r="AN1654" s="35">
        <f t="shared" si="1154"/>
        <v>0.17429861111107212</v>
      </c>
      <c r="AO1654" s="35">
        <f t="shared" si="1155"/>
        <v>0.17888541666662666</v>
      </c>
      <c r="AP1654" s="36">
        <f t="shared" si="1156"/>
        <v>0.18347222222218118</v>
      </c>
      <c r="AQ1654" s="35">
        <f t="shared" si="1157"/>
        <v>0.18805902777773573</v>
      </c>
      <c r="AR1654" s="35">
        <f t="shared" si="1158"/>
        <v>0.19264583333329025</v>
      </c>
      <c r="AS1654" s="38">
        <f t="shared" si="1159"/>
        <v>0.19354026041662339</v>
      </c>
      <c r="AU1654" s="33">
        <v>4.5868055555545297E-3</v>
      </c>
    </row>
    <row r="1655" spans="1:47">
      <c r="A1655" s="33">
        <v>4.5879629629619403E-3</v>
      </c>
      <c r="B1655" s="34">
        <v>4.5879629629619403E-3</v>
      </c>
      <c r="C1655" s="35">
        <f t="shared" si="1160"/>
        <v>9.1759259259238807E-3</v>
      </c>
      <c r="D1655" s="35">
        <f t="shared" si="1118"/>
        <v>1.3763888888885821E-2</v>
      </c>
      <c r="E1655" s="35">
        <f t="shared" si="1119"/>
        <v>1.8351851851847761E-2</v>
      </c>
      <c r="F1655" s="36">
        <f t="shared" si="1120"/>
        <v>2.2939814814809702E-2</v>
      </c>
      <c r="G1655" s="35">
        <f t="shared" si="1121"/>
        <v>2.7527777777771642E-2</v>
      </c>
      <c r="H1655" s="35">
        <f t="shared" si="1122"/>
        <v>3.2115740740733582E-2</v>
      </c>
      <c r="I1655" s="35">
        <f t="shared" si="1123"/>
        <v>3.6703703703695523E-2</v>
      </c>
      <c r="J1655" s="35">
        <f t="shared" si="1124"/>
        <v>4.1291666666657463E-2</v>
      </c>
      <c r="K1655" s="36">
        <f t="shared" si="1125"/>
        <v>4.5879629629619403E-2</v>
      </c>
      <c r="L1655" s="35">
        <f t="shared" si="1126"/>
        <v>5.0467592592581344E-2</v>
      </c>
      <c r="M1655" s="35">
        <f t="shared" si="1127"/>
        <v>5.5055555555543284E-2</v>
      </c>
      <c r="N1655" s="35">
        <f t="shared" si="1128"/>
        <v>5.9643518518505224E-2</v>
      </c>
      <c r="O1655" s="35">
        <f t="shared" si="1129"/>
        <v>6.4231481481467165E-2</v>
      </c>
      <c r="P1655" s="36">
        <f t="shared" si="1130"/>
        <v>6.8819444444429112E-2</v>
      </c>
      <c r="Q1655" s="35">
        <f t="shared" si="1131"/>
        <v>7.3407407407391045E-2</v>
      </c>
      <c r="R1655" s="35">
        <f t="shared" si="1132"/>
        <v>7.7995370370352979E-2</v>
      </c>
      <c r="S1655" s="35">
        <f t="shared" si="1133"/>
        <v>8.2583333333314926E-2</v>
      </c>
      <c r="T1655" s="35">
        <f t="shared" si="1134"/>
        <v>8.7171296296276873E-2</v>
      </c>
      <c r="U1655" s="36">
        <f t="shared" si="1135"/>
        <v>9.1759259259238807E-2</v>
      </c>
      <c r="V1655" s="35">
        <f t="shared" si="1136"/>
        <v>9.634722222220074E-2</v>
      </c>
      <c r="W1655" s="37">
        <f t="shared" si="1137"/>
        <v>9.6783078703682121E-2</v>
      </c>
      <c r="X1655" s="35">
        <f t="shared" si="1138"/>
        <v>0.10093518518516269</v>
      </c>
      <c r="Y1655" s="35">
        <f t="shared" si="1139"/>
        <v>0.10552314814812463</v>
      </c>
      <c r="Z1655" s="35">
        <f t="shared" si="1140"/>
        <v>0.11011111111108657</v>
      </c>
      <c r="AA1655" s="36">
        <f t="shared" si="1141"/>
        <v>0.1146990740740485</v>
      </c>
      <c r="AB1655" s="35">
        <f t="shared" si="1142"/>
        <v>0.11928703703701045</v>
      </c>
      <c r="AC1655" s="35">
        <f t="shared" si="1143"/>
        <v>0.1238749999999724</v>
      </c>
      <c r="AD1655" s="35">
        <f t="shared" si="1144"/>
        <v>0.12846296296293433</v>
      </c>
      <c r="AE1655" s="35">
        <f t="shared" si="1145"/>
        <v>0.13305092592589626</v>
      </c>
      <c r="AF1655" s="36">
        <f t="shared" si="1146"/>
        <v>0.13763888888885822</v>
      </c>
      <c r="AG1655" s="35">
        <f t="shared" si="1147"/>
        <v>0.14222685185182016</v>
      </c>
      <c r="AH1655" s="35">
        <f t="shared" si="1148"/>
        <v>0.14681481481478209</v>
      </c>
      <c r="AI1655" s="35">
        <f t="shared" si="1149"/>
        <v>0.15140277777774402</v>
      </c>
      <c r="AJ1655" s="35">
        <f t="shared" si="1150"/>
        <v>0.15599074074070596</v>
      </c>
      <c r="AK1655" s="36">
        <f t="shared" si="1151"/>
        <v>0.16057870370366792</v>
      </c>
      <c r="AL1655" s="35">
        <f t="shared" si="1152"/>
        <v>0.16516666666662985</v>
      </c>
      <c r="AM1655" s="35">
        <f t="shared" si="1153"/>
        <v>0.16975462962959179</v>
      </c>
      <c r="AN1655" s="35">
        <f t="shared" si="1154"/>
        <v>0.17434259259255375</v>
      </c>
      <c r="AO1655" s="35">
        <f t="shared" si="1155"/>
        <v>0.17893055555551568</v>
      </c>
      <c r="AP1655" s="36">
        <f t="shared" si="1156"/>
        <v>0.18351851851847761</v>
      </c>
      <c r="AQ1655" s="35">
        <f t="shared" si="1157"/>
        <v>0.18810648148143955</v>
      </c>
      <c r="AR1655" s="35">
        <f t="shared" si="1158"/>
        <v>0.19269444444440148</v>
      </c>
      <c r="AS1655" s="38">
        <f t="shared" si="1159"/>
        <v>0.19358909722217907</v>
      </c>
      <c r="AU1655" s="33">
        <v>4.5879629629619403E-3</v>
      </c>
    </row>
    <row r="1656" spans="1:47">
      <c r="A1656" s="33">
        <v>4.5891203703693397E-3</v>
      </c>
      <c r="B1656" s="34">
        <v>4.5891203703693397E-3</v>
      </c>
      <c r="C1656" s="35">
        <f t="shared" si="1160"/>
        <v>9.1782407407386794E-3</v>
      </c>
      <c r="D1656" s="35">
        <f t="shared" si="1118"/>
        <v>1.3767361111108019E-2</v>
      </c>
      <c r="E1656" s="35">
        <f t="shared" si="1119"/>
        <v>1.8356481481477359E-2</v>
      </c>
      <c r="F1656" s="36">
        <f t="shared" si="1120"/>
        <v>2.29456018518467E-2</v>
      </c>
      <c r="G1656" s="35">
        <f t="shared" si="1121"/>
        <v>2.7534722222216038E-2</v>
      </c>
      <c r="H1656" s="35">
        <f t="shared" si="1122"/>
        <v>3.2123842592585376E-2</v>
      </c>
      <c r="I1656" s="35">
        <f t="shared" si="1123"/>
        <v>3.6712962962954718E-2</v>
      </c>
      <c r="J1656" s="35">
        <f t="shared" si="1124"/>
        <v>4.1302083333324059E-2</v>
      </c>
      <c r="K1656" s="36">
        <f t="shared" si="1125"/>
        <v>4.5891203703693401E-2</v>
      </c>
      <c r="L1656" s="35">
        <f t="shared" si="1126"/>
        <v>5.0480324074062735E-2</v>
      </c>
      <c r="M1656" s="35">
        <f t="shared" si="1127"/>
        <v>5.5069444444432077E-2</v>
      </c>
      <c r="N1656" s="35">
        <f t="shared" si="1128"/>
        <v>5.9658564814801418E-2</v>
      </c>
      <c r="O1656" s="35">
        <f t="shared" si="1129"/>
        <v>6.4247685185170753E-2</v>
      </c>
      <c r="P1656" s="36">
        <f t="shared" si="1130"/>
        <v>6.8836805555540101E-2</v>
      </c>
      <c r="Q1656" s="35">
        <f t="shared" si="1131"/>
        <v>7.3425925925909435E-2</v>
      </c>
      <c r="R1656" s="35">
        <f t="shared" si="1132"/>
        <v>7.801504629627877E-2</v>
      </c>
      <c r="S1656" s="35">
        <f t="shared" si="1133"/>
        <v>8.2604166666648118E-2</v>
      </c>
      <c r="T1656" s="35">
        <f t="shared" si="1134"/>
        <v>8.7193287037017453E-2</v>
      </c>
      <c r="U1656" s="36">
        <f t="shared" si="1135"/>
        <v>9.1782407407386801E-2</v>
      </c>
      <c r="V1656" s="35">
        <f t="shared" si="1136"/>
        <v>9.6371527777756136E-2</v>
      </c>
      <c r="W1656" s="37">
        <f t="shared" si="1137"/>
        <v>9.6807494212941214E-2</v>
      </c>
      <c r="X1656" s="35">
        <f t="shared" si="1138"/>
        <v>0.10096064814812547</v>
      </c>
      <c r="Y1656" s="35">
        <f t="shared" si="1139"/>
        <v>0.10554976851849482</v>
      </c>
      <c r="Z1656" s="35">
        <f t="shared" si="1140"/>
        <v>0.11013888888886415</v>
      </c>
      <c r="AA1656" s="36">
        <f t="shared" si="1141"/>
        <v>0.11472800925923349</v>
      </c>
      <c r="AB1656" s="35">
        <f t="shared" si="1142"/>
        <v>0.11931712962960284</v>
      </c>
      <c r="AC1656" s="35">
        <f t="shared" si="1143"/>
        <v>0.12390624999997217</v>
      </c>
      <c r="AD1656" s="35">
        <f t="shared" si="1144"/>
        <v>0.12849537037034151</v>
      </c>
      <c r="AE1656" s="35">
        <f t="shared" si="1145"/>
        <v>0.13308449074071085</v>
      </c>
      <c r="AF1656" s="36">
        <f t="shared" si="1146"/>
        <v>0.1376736111110802</v>
      </c>
      <c r="AG1656" s="35">
        <f t="shared" si="1147"/>
        <v>0.14226273148144952</v>
      </c>
      <c r="AH1656" s="35">
        <f t="shared" si="1148"/>
        <v>0.14685185185181887</v>
      </c>
      <c r="AI1656" s="35">
        <f t="shared" si="1149"/>
        <v>0.15144097222218822</v>
      </c>
      <c r="AJ1656" s="35">
        <f t="shared" si="1150"/>
        <v>0.15603009259255754</v>
      </c>
      <c r="AK1656" s="36">
        <f t="shared" si="1151"/>
        <v>0.16061921296292689</v>
      </c>
      <c r="AL1656" s="35">
        <f t="shared" si="1152"/>
        <v>0.16520833333329624</v>
      </c>
      <c r="AM1656" s="35">
        <f t="shared" si="1153"/>
        <v>0.16979745370366556</v>
      </c>
      <c r="AN1656" s="35">
        <f t="shared" si="1154"/>
        <v>0.17438657407403491</v>
      </c>
      <c r="AO1656" s="35">
        <f t="shared" si="1155"/>
        <v>0.17897569444440425</v>
      </c>
      <c r="AP1656" s="36">
        <f t="shared" si="1156"/>
        <v>0.1835648148147736</v>
      </c>
      <c r="AQ1656" s="35">
        <f t="shared" si="1157"/>
        <v>0.18815393518514292</v>
      </c>
      <c r="AR1656" s="35">
        <f t="shared" si="1158"/>
        <v>0.19274305555551227</v>
      </c>
      <c r="AS1656" s="38">
        <f t="shared" si="1159"/>
        <v>0.1936379340277343</v>
      </c>
      <c r="AU1656" s="33">
        <v>4.5891203703693397E-3</v>
      </c>
    </row>
    <row r="1657" spans="1:47">
      <c r="A1657" s="33">
        <v>4.5902777777767504E-3</v>
      </c>
      <c r="B1657" s="34">
        <v>4.5902777777767504E-3</v>
      </c>
      <c r="C1657" s="35">
        <f t="shared" si="1160"/>
        <v>9.1805555555535007E-3</v>
      </c>
      <c r="D1657" s="35">
        <f t="shared" si="1118"/>
        <v>1.3770833333330252E-2</v>
      </c>
      <c r="E1657" s="35">
        <f t="shared" si="1119"/>
        <v>1.8361111111107001E-2</v>
      </c>
      <c r="F1657" s="36">
        <f t="shared" si="1120"/>
        <v>2.2951388888883751E-2</v>
      </c>
      <c r="G1657" s="35">
        <f t="shared" si="1121"/>
        <v>2.7541666666660504E-2</v>
      </c>
      <c r="H1657" s="35">
        <f t="shared" si="1122"/>
        <v>3.2131944444437253E-2</v>
      </c>
      <c r="I1657" s="35">
        <f t="shared" si="1123"/>
        <v>3.6722222222214003E-2</v>
      </c>
      <c r="J1657" s="35">
        <f t="shared" si="1124"/>
        <v>4.1312499999990752E-2</v>
      </c>
      <c r="K1657" s="36">
        <f t="shared" si="1125"/>
        <v>4.5902777777767502E-2</v>
      </c>
      <c r="L1657" s="35">
        <f t="shared" si="1126"/>
        <v>5.0493055555544251E-2</v>
      </c>
      <c r="M1657" s="35">
        <f t="shared" si="1127"/>
        <v>5.5083333333321008E-2</v>
      </c>
      <c r="N1657" s="35">
        <f t="shared" si="1128"/>
        <v>5.9673611111097757E-2</v>
      </c>
      <c r="O1657" s="35">
        <f t="shared" si="1129"/>
        <v>6.4263888888874507E-2</v>
      </c>
      <c r="P1657" s="36">
        <f t="shared" si="1130"/>
        <v>6.8854166666651256E-2</v>
      </c>
      <c r="Q1657" s="35">
        <f t="shared" si="1131"/>
        <v>7.3444444444428006E-2</v>
      </c>
      <c r="R1657" s="35">
        <f t="shared" si="1132"/>
        <v>7.8034722222204755E-2</v>
      </c>
      <c r="S1657" s="35">
        <f t="shared" si="1133"/>
        <v>8.2624999999981505E-2</v>
      </c>
      <c r="T1657" s="35">
        <f t="shared" si="1134"/>
        <v>8.7215277777758254E-2</v>
      </c>
      <c r="U1657" s="36">
        <f t="shared" si="1135"/>
        <v>9.1805555555535004E-2</v>
      </c>
      <c r="V1657" s="35">
        <f t="shared" si="1136"/>
        <v>9.6395833333311753E-2</v>
      </c>
      <c r="W1657" s="37">
        <f t="shared" si="1137"/>
        <v>9.6831909722200543E-2</v>
      </c>
      <c r="X1657" s="35">
        <f t="shared" si="1138"/>
        <v>0.1009861111110885</v>
      </c>
      <c r="Y1657" s="35">
        <f t="shared" si="1139"/>
        <v>0.10557638888886525</v>
      </c>
      <c r="Z1657" s="35">
        <f t="shared" si="1140"/>
        <v>0.11016666666664202</v>
      </c>
      <c r="AA1657" s="36">
        <f t="shared" si="1141"/>
        <v>0.11475694444441877</v>
      </c>
      <c r="AB1657" s="35">
        <f t="shared" si="1142"/>
        <v>0.11934722222219551</v>
      </c>
      <c r="AC1657" s="35">
        <f t="shared" si="1143"/>
        <v>0.12393749999997226</v>
      </c>
      <c r="AD1657" s="35">
        <f t="shared" si="1144"/>
        <v>0.12852777777774901</v>
      </c>
      <c r="AE1657" s="35">
        <f t="shared" si="1145"/>
        <v>0.13311805555552575</v>
      </c>
      <c r="AF1657" s="36">
        <f t="shared" si="1146"/>
        <v>0.13770833333330251</v>
      </c>
      <c r="AG1657" s="35">
        <f t="shared" si="1147"/>
        <v>0.14229861111107925</v>
      </c>
      <c r="AH1657" s="35">
        <f t="shared" si="1148"/>
        <v>0.14688888888885601</v>
      </c>
      <c r="AI1657" s="35">
        <f t="shared" si="1149"/>
        <v>0.15147916666663278</v>
      </c>
      <c r="AJ1657" s="35">
        <f t="shared" si="1150"/>
        <v>0.15606944444440951</v>
      </c>
      <c r="AK1657" s="36">
        <f t="shared" si="1151"/>
        <v>0.16065972222218627</v>
      </c>
      <c r="AL1657" s="35">
        <f t="shared" si="1152"/>
        <v>0.16524999999996301</v>
      </c>
      <c r="AM1657" s="35">
        <f t="shared" si="1153"/>
        <v>0.16984027777773977</v>
      </c>
      <c r="AN1657" s="35">
        <f t="shared" si="1154"/>
        <v>0.17443055555551651</v>
      </c>
      <c r="AO1657" s="35">
        <f t="shared" si="1155"/>
        <v>0.17902083333329327</v>
      </c>
      <c r="AP1657" s="36">
        <f t="shared" si="1156"/>
        <v>0.18361111111107001</v>
      </c>
      <c r="AQ1657" s="35">
        <f t="shared" si="1157"/>
        <v>0.18820138888884677</v>
      </c>
      <c r="AR1657" s="35">
        <f t="shared" si="1158"/>
        <v>0.19279166666662351</v>
      </c>
      <c r="AS1657" s="38">
        <f t="shared" si="1159"/>
        <v>0.19368677083328997</v>
      </c>
      <c r="AU1657" s="33">
        <v>4.5902777777767504E-3</v>
      </c>
    </row>
    <row r="1658" spans="1:47">
      <c r="A1658" s="33">
        <v>4.5914351851841497E-3</v>
      </c>
      <c r="B1658" s="34">
        <v>4.5914351851841497E-3</v>
      </c>
      <c r="C1658" s="35">
        <f t="shared" si="1160"/>
        <v>9.1828703703682995E-3</v>
      </c>
      <c r="D1658" s="35">
        <f t="shared" si="1118"/>
        <v>1.3774305555552448E-2</v>
      </c>
      <c r="E1658" s="35">
        <f t="shared" si="1119"/>
        <v>1.8365740740736599E-2</v>
      </c>
      <c r="F1658" s="36">
        <f t="shared" si="1120"/>
        <v>2.295717592592075E-2</v>
      </c>
      <c r="G1658" s="35">
        <f t="shared" si="1121"/>
        <v>2.7548611111104897E-2</v>
      </c>
      <c r="H1658" s="35">
        <f t="shared" si="1122"/>
        <v>3.2140046296289047E-2</v>
      </c>
      <c r="I1658" s="35">
        <f t="shared" si="1123"/>
        <v>3.6731481481473198E-2</v>
      </c>
      <c r="J1658" s="35">
        <f t="shared" si="1124"/>
        <v>4.1322916666657349E-2</v>
      </c>
      <c r="K1658" s="36">
        <f t="shared" si="1125"/>
        <v>4.5914351851841499E-2</v>
      </c>
      <c r="L1658" s="35">
        <f t="shared" si="1126"/>
        <v>5.050578703702565E-2</v>
      </c>
      <c r="M1658" s="35">
        <f t="shared" si="1127"/>
        <v>5.5097222222209793E-2</v>
      </c>
      <c r="N1658" s="35">
        <f t="shared" si="1128"/>
        <v>5.9688657407393944E-2</v>
      </c>
      <c r="O1658" s="35">
        <f t="shared" si="1129"/>
        <v>6.4280092592578095E-2</v>
      </c>
      <c r="P1658" s="36">
        <f t="shared" si="1130"/>
        <v>6.8871527777762245E-2</v>
      </c>
      <c r="Q1658" s="35">
        <f t="shared" si="1131"/>
        <v>7.3462962962946396E-2</v>
      </c>
      <c r="R1658" s="35">
        <f t="shared" si="1132"/>
        <v>7.8054398148130547E-2</v>
      </c>
      <c r="S1658" s="35">
        <f t="shared" si="1133"/>
        <v>8.2645833333314697E-2</v>
      </c>
      <c r="T1658" s="35">
        <f t="shared" si="1134"/>
        <v>8.7237268518498848E-2</v>
      </c>
      <c r="U1658" s="36">
        <f t="shared" si="1135"/>
        <v>9.1828703703682998E-2</v>
      </c>
      <c r="V1658" s="35">
        <f t="shared" si="1136"/>
        <v>9.6420138888867149E-2</v>
      </c>
      <c r="W1658" s="37">
        <f t="shared" si="1137"/>
        <v>9.6856325231459636E-2</v>
      </c>
      <c r="X1658" s="35">
        <f t="shared" si="1138"/>
        <v>0.1010115740740513</v>
      </c>
      <c r="Y1658" s="35">
        <f t="shared" si="1139"/>
        <v>0.10560300925923545</v>
      </c>
      <c r="Z1658" s="35">
        <f t="shared" si="1140"/>
        <v>0.11019444444441959</v>
      </c>
      <c r="AA1658" s="36">
        <f t="shared" si="1141"/>
        <v>0.11478587962960374</v>
      </c>
      <c r="AB1658" s="35">
        <f t="shared" si="1142"/>
        <v>0.11937731481478789</v>
      </c>
      <c r="AC1658" s="35">
        <f t="shared" si="1143"/>
        <v>0.12396874999997204</v>
      </c>
      <c r="AD1658" s="35">
        <f t="shared" si="1144"/>
        <v>0.12856018518515619</v>
      </c>
      <c r="AE1658" s="35">
        <f t="shared" si="1145"/>
        <v>0.13315162037034034</v>
      </c>
      <c r="AF1658" s="36">
        <f t="shared" si="1146"/>
        <v>0.13774305555552449</v>
      </c>
      <c r="AG1658" s="35">
        <f t="shared" si="1147"/>
        <v>0.14233449074070864</v>
      </c>
      <c r="AH1658" s="35">
        <f t="shared" si="1148"/>
        <v>0.14692592592589279</v>
      </c>
      <c r="AI1658" s="35">
        <f t="shared" si="1149"/>
        <v>0.15151736111107694</v>
      </c>
      <c r="AJ1658" s="35">
        <f t="shared" si="1150"/>
        <v>0.15610879629626109</v>
      </c>
      <c r="AK1658" s="36">
        <f t="shared" si="1151"/>
        <v>0.16070023148144524</v>
      </c>
      <c r="AL1658" s="35">
        <f t="shared" si="1152"/>
        <v>0.16529166666662939</v>
      </c>
      <c r="AM1658" s="35">
        <f t="shared" si="1153"/>
        <v>0.16988310185181354</v>
      </c>
      <c r="AN1658" s="35">
        <f t="shared" si="1154"/>
        <v>0.1744745370369977</v>
      </c>
      <c r="AO1658" s="35">
        <f t="shared" si="1155"/>
        <v>0.17906597222218185</v>
      </c>
      <c r="AP1658" s="36">
        <f t="shared" si="1156"/>
        <v>0.183657407407366</v>
      </c>
      <c r="AQ1658" s="35">
        <f t="shared" si="1157"/>
        <v>0.18824884259255015</v>
      </c>
      <c r="AR1658" s="35">
        <f t="shared" si="1158"/>
        <v>0.1928402777777343</v>
      </c>
      <c r="AS1658" s="38">
        <f t="shared" si="1159"/>
        <v>0.1937356076388452</v>
      </c>
      <c r="AU1658" s="33">
        <v>4.5914351851841497E-3</v>
      </c>
    </row>
    <row r="1659" spans="1:47">
      <c r="A1659" s="33">
        <v>4.5925925925915699E-3</v>
      </c>
      <c r="B1659" s="34">
        <v>4.5925925925915699E-3</v>
      </c>
      <c r="C1659" s="35">
        <f t="shared" si="1160"/>
        <v>9.1851851851831399E-3</v>
      </c>
      <c r="D1659" s="35">
        <f t="shared" si="1118"/>
        <v>1.3777777777774711E-2</v>
      </c>
      <c r="E1659" s="35">
        <f t="shared" si="1119"/>
        <v>1.837037037036628E-2</v>
      </c>
      <c r="F1659" s="36">
        <f t="shared" si="1120"/>
        <v>2.2962962962957849E-2</v>
      </c>
      <c r="G1659" s="35">
        <f t="shared" si="1121"/>
        <v>2.7555555555549421E-2</v>
      </c>
      <c r="H1659" s="35">
        <f t="shared" si="1122"/>
        <v>3.2148148148140987E-2</v>
      </c>
      <c r="I1659" s="35">
        <f t="shared" si="1123"/>
        <v>3.674074074073256E-2</v>
      </c>
      <c r="J1659" s="35">
        <f t="shared" si="1124"/>
        <v>4.1333333333324132E-2</v>
      </c>
      <c r="K1659" s="36">
        <f t="shared" si="1125"/>
        <v>4.5925925925915698E-2</v>
      </c>
      <c r="L1659" s="35">
        <f t="shared" si="1126"/>
        <v>5.051851851850727E-2</v>
      </c>
      <c r="M1659" s="35">
        <f t="shared" si="1127"/>
        <v>5.5111111111098843E-2</v>
      </c>
      <c r="N1659" s="35">
        <f t="shared" si="1128"/>
        <v>5.9703703703690408E-2</v>
      </c>
      <c r="O1659" s="35">
        <f t="shared" si="1129"/>
        <v>6.4296296296281974E-2</v>
      </c>
      <c r="P1659" s="36">
        <f t="shared" si="1130"/>
        <v>6.8888888888873553E-2</v>
      </c>
      <c r="Q1659" s="35">
        <f t="shared" si="1131"/>
        <v>7.3481481481465119E-2</v>
      </c>
      <c r="R1659" s="35">
        <f t="shared" si="1132"/>
        <v>7.8074074074056685E-2</v>
      </c>
      <c r="S1659" s="35">
        <f t="shared" si="1133"/>
        <v>8.2666666666648264E-2</v>
      </c>
      <c r="T1659" s="35">
        <f t="shared" si="1134"/>
        <v>8.725925925923983E-2</v>
      </c>
      <c r="U1659" s="36">
        <f t="shared" si="1135"/>
        <v>9.1851851851831395E-2</v>
      </c>
      <c r="V1659" s="35">
        <f t="shared" si="1136"/>
        <v>9.6444444444422975E-2</v>
      </c>
      <c r="W1659" s="37">
        <f t="shared" si="1137"/>
        <v>9.688074074071916E-2</v>
      </c>
      <c r="X1659" s="35">
        <f t="shared" si="1138"/>
        <v>0.10103703703701454</v>
      </c>
      <c r="Y1659" s="35">
        <f t="shared" si="1139"/>
        <v>0.10562962962960611</v>
      </c>
      <c r="Z1659" s="35">
        <f t="shared" si="1140"/>
        <v>0.11022222222219769</v>
      </c>
      <c r="AA1659" s="36">
        <f t="shared" si="1141"/>
        <v>0.11481481481478925</v>
      </c>
      <c r="AB1659" s="35">
        <f t="shared" si="1142"/>
        <v>0.11940740740738082</v>
      </c>
      <c r="AC1659" s="35">
        <f t="shared" si="1143"/>
        <v>0.12399999999997238</v>
      </c>
      <c r="AD1659" s="35">
        <f t="shared" si="1144"/>
        <v>0.12859259259256395</v>
      </c>
      <c r="AE1659" s="35">
        <f t="shared" si="1145"/>
        <v>0.13318518518515554</v>
      </c>
      <c r="AF1659" s="36">
        <f t="shared" si="1146"/>
        <v>0.13777777777774711</v>
      </c>
      <c r="AG1659" s="35">
        <f t="shared" si="1147"/>
        <v>0.14237037037033867</v>
      </c>
      <c r="AH1659" s="35">
        <f t="shared" si="1148"/>
        <v>0.14696296296293024</v>
      </c>
      <c r="AI1659" s="35">
        <f t="shared" si="1149"/>
        <v>0.1515555555555218</v>
      </c>
      <c r="AJ1659" s="35">
        <f t="shared" si="1150"/>
        <v>0.15614814814811337</v>
      </c>
      <c r="AK1659" s="36">
        <f t="shared" si="1151"/>
        <v>0.16074074074070493</v>
      </c>
      <c r="AL1659" s="35">
        <f t="shared" si="1152"/>
        <v>0.16533333333329653</v>
      </c>
      <c r="AM1659" s="35">
        <f t="shared" si="1153"/>
        <v>0.16992592592588809</v>
      </c>
      <c r="AN1659" s="35">
        <f t="shared" si="1154"/>
        <v>0.17451851851847966</v>
      </c>
      <c r="AO1659" s="35">
        <f t="shared" si="1155"/>
        <v>0.17911111111107123</v>
      </c>
      <c r="AP1659" s="36">
        <f t="shared" si="1156"/>
        <v>0.18370370370366279</v>
      </c>
      <c r="AQ1659" s="35">
        <f t="shared" si="1157"/>
        <v>0.18829629629625436</v>
      </c>
      <c r="AR1659" s="35">
        <f t="shared" si="1158"/>
        <v>0.19288888888884595</v>
      </c>
      <c r="AS1659" s="38">
        <f t="shared" si="1159"/>
        <v>0.19378444444440129</v>
      </c>
      <c r="AU1659" s="33">
        <v>4.5925925925915699E-3</v>
      </c>
    </row>
    <row r="1660" spans="1:47">
      <c r="A1660" s="33">
        <v>4.5937499999989797E-3</v>
      </c>
      <c r="B1660" s="34">
        <v>4.5937499999989797E-3</v>
      </c>
      <c r="C1660" s="35">
        <f t="shared" si="1160"/>
        <v>9.1874999999979595E-3</v>
      </c>
      <c r="D1660" s="35">
        <f t="shared" si="1118"/>
        <v>1.3781249999996938E-2</v>
      </c>
      <c r="E1660" s="35">
        <f t="shared" si="1119"/>
        <v>1.8374999999995919E-2</v>
      </c>
      <c r="F1660" s="36">
        <f t="shared" si="1120"/>
        <v>2.2968749999994899E-2</v>
      </c>
      <c r="G1660" s="35">
        <f t="shared" si="1121"/>
        <v>2.7562499999993877E-2</v>
      </c>
      <c r="H1660" s="35">
        <f t="shared" si="1122"/>
        <v>3.2156249999992857E-2</v>
      </c>
      <c r="I1660" s="35">
        <f t="shared" si="1123"/>
        <v>3.6749999999991838E-2</v>
      </c>
      <c r="J1660" s="35">
        <f t="shared" si="1124"/>
        <v>4.1343749999990818E-2</v>
      </c>
      <c r="K1660" s="36">
        <f t="shared" si="1125"/>
        <v>4.5937499999989799E-2</v>
      </c>
      <c r="L1660" s="35">
        <f t="shared" si="1126"/>
        <v>5.053124999998878E-2</v>
      </c>
      <c r="M1660" s="35">
        <f t="shared" si="1127"/>
        <v>5.5124999999987753E-2</v>
      </c>
      <c r="N1660" s="35">
        <f t="shared" si="1128"/>
        <v>5.9718749999986734E-2</v>
      </c>
      <c r="O1660" s="35">
        <f t="shared" si="1129"/>
        <v>6.4312499999985714E-2</v>
      </c>
      <c r="P1660" s="36">
        <f t="shared" si="1130"/>
        <v>6.8906249999984695E-2</v>
      </c>
      <c r="Q1660" s="35">
        <f t="shared" si="1131"/>
        <v>7.3499999999983676E-2</v>
      </c>
      <c r="R1660" s="35">
        <f t="shared" si="1132"/>
        <v>7.8093749999982656E-2</v>
      </c>
      <c r="S1660" s="35">
        <f t="shared" si="1133"/>
        <v>8.2687499999981637E-2</v>
      </c>
      <c r="T1660" s="35">
        <f t="shared" si="1134"/>
        <v>8.7281249999980617E-2</v>
      </c>
      <c r="U1660" s="36">
        <f t="shared" si="1135"/>
        <v>9.1874999999979598E-2</v>
      </c>
      <c r="V1660" s="35">
        <f t="shared" si="1136"/>
        <v>9.6468749999978579E-2</v>
      </c>
      <c r="W1660" s="37">
        <f t="shared" si="1137"/>
        <v>9.6905156249978475E-2</v>
      </c>
      <c r="X1660" s="35">
        <f t="shared" si="1138"/>
        <v>0.10106249999997756</v>
      </c>
      <c r="Y1660" s="35">
        <f t="shared" si="1139"/>
        <v>0.10565624999997654</v>
      </c>
      <c r="Z1660" s="35">
        <f t="shared" si="1140"/>
        <v>0.11024999999997551</v>
      </c>
      <c r="AA1660" s="36">
        <f t="shared" si="1141"/>
        <v>0.11484374999997449</v>
      </c>
      <c r="AB1660" s="35">
        <f t="shared" si="1142"/>
        <v>0.11943749999997347</v>
      </c>
      <c r="AC1660" s="35">
        <f t="shared" si="1143"/>
        <v>0.12403124999997245</v>
      </c>
      <c r="AD1660" s="35">
        <f t="shared" si="1144"/>
        <v>0.12862499999997143</v>
      </c>
      <c r="AE1660" s="35">
        <f t="shared" si="1145"/>
        <v>0.13321874999997041</v>
      </c>
      <c r="AF1660" s="36">
        <f t="shared" si="1146"/>
        <v>0.13781249999996939</v>
      </c>
      <c r="AG1660" s="35">
        <f t="shared" si="1147"/>
        <v>0.14240624999996837</v>
      </c>
      <c r="AH1660" s="35">
        <f t="shared" si="1148"/>
        <v>0.14699999999996735</v>
      </c>
      <c r="AI1660" s="35">
        <f t="shared" si="1149"/>
        <v>0.15159374999996633</v>
      </c>
      <c r="AJ1660" s="35">
        <f t="shared" si="1150"/>
        <v>0.15618749999996531</v>
      </c>
      <c r="AK1660" s="36">
        <f t="shared" si="1151"/>
        <v>0.16078124999996429</v>
      </c>
      <c r="AL1660" s="35">
        <f t="shared" si="1152"/>
        <v>0.16537499999996327</v>
      </c>
      <c r="AM1660" s="35">
        <f t="shared" si="1153"/>
        <v>0.16996874999996225</v>
      </c>
      <c r="AN1660" s="35">
        <f t="shared" si="1154"/>
        <v>0.17456249999996123</v>
      </c>
      <c r="AO1660" s="35">
        <f t="shared" si="1155"/>
        <v>0.17915624999996022</v>
      </c>
      <c r="AP1660" s="36">
        <f t="shared" si="1156"/>
        <v>0.1837499999999592</v>
      </c>
      <c r="AQ1660" s="35">
        <f t="shared" si="1157"/>
        <v>0.18834374999995818</v>
      </c>
      <c r="AR1660" s="35">
        <f t="shared" si="1158"/>
        <v>0.19293749999995716</v>
      </c>
      <c r="AS1660" s="38">
        <f t="shared" si="1159"/>
        <v>0.19383328124995694</v>
      </c>
      <c r="AU1660" s="33">
        <v>4.5937499999989797E-3</v>
      </c>
    </row>
    <row r="1661" spans="1:47">
      <c r="A1661" s="33">
        <v>4.5949074074063704E-3</v>
      </c>
      <c r="B1661" s="34">
        <v>4.5949074074063704E-3</v>
      </c>
      <c r="C1661" s="35">
        <f t="shared" si="1160"/>
        <v>9.1898148148127409E-3</v>
      </c>
      <c r="D1661" s="35">
        <f t="shared" si="1118"/>
        <v>1.378472222221911E-2</v>
      </c>
      <c r="E1661" s="35">
        <f t="shared" si="1119"/>
        <v>1.8379629629625482E-2</v>
      </c>
      <c r="F1661" s="36">
        <f t="shared" si="1120"/>
        <v>2.2974537037031853E-2</v>
      </c>
      <c r="G1661" s="35">
        <f t="shared" si="1121"/>
        <v>2.7569444444438221E-2</v>
      </c>
      <c r="H1661" s="35">
        <f t="shared" si="1122"/>
        <v>3.2164351851844596E-2</v>
      </c>
      <c r="I1661" s="35">
        <f t="shared" si="1123"/>
        <v>3.6759259259250963E-2</v>
      </c>
      <c r="J1661" s="35">
        <f t="shared" si="1124"/>
        <v>4.1354166666657331E-2</v>
      </c>
      <c r="K1661" s="36">
        <f t="shared" si="1125"/>
        <v>4.5949074074063706E-2</v>
      </c>
      <c r="L1661" s="35">
        <f t="shared" si="1126"/>
        <v>5.0543981481470074E-2</v>
      </c>
      <c r="M1661" s="35">
        <f t="shared" si="1127"/>
        <v>5.5138888888876442E-2</v>
      </c>
      <c r="N1661" s="35">
        <f t="shared" si="1128"/>
        <v>5.9733796296282816E-2</v>
      </c>
      <c r="O1661" s="35">
        <f t="shared" si="1129"/>
        <v>6.4328703703689191E-2</v>
      </c>
      <c r="P1661" s="36">
        <f t="shared" si="1130"/>
        <v>6.8923611111095559E-2</v>
      </c>
      <c r="Q1661" s="35">
        <f t="shared" si="1131"/>
        <v>7.3518518518501927E-2</v>
      </c>
      <c r="R1661" s="35">
        <f t="shared" si="1132"/>
        <v>7.8113425925908295E-2</v>
      </c>
      <c r="S1661" s="35">
        <f t="shared" si="1133"/>
        <v>8.2708333333314663E-2</v>
      </c>
      <c r="T1661" s="35">
        <f t="shared" si="1134"/>
        <v>8.7303240740721044E-2</v>
      </c>
      <c r="U1661" s="36">
        <f t="shared" si="1135"/>
        <v>9.1898148148127412E-2</v>
      </c>
      <c r="V1661" s="35">
        <f t="shared" si="1136"/>
        <v>9.649305555553378E-2</v>
      </c>
      <c r="W1661" s="37">
        <f t="shared" si="1137"/>
        <v>9.6929571759237373E-2</v>
      </c>
      <c r="X1661" s="35">
        <f t="shared" si="1138"/>
        <v>0.10108796296294015</v>
      </c>
      <c r="Y1661" s="35">
        <f t="shared" si="1139"/>
        <v>0.10568287037034652</v>
      </c>
      <c r="Z1661" s="35">
        <f t="shared" si="1140"/>
        <v>0.11027777777775288</v>
      </c>
      <c r="AA1661" s="36">
        <f t="shared" si="1141"/>
        <v>0.11487268518515927</v>
      </c>
      <c r="AB1661" s="35">
        <f t="shared" si="1142"/>
        <v>0.11946759259256563</v>
      </c>
      <c r="AC1661" s="35">
        <f t="shared" si="1143"/>
        <v>0.124062499999972</v>
      </c>
      <c r="AD1661" s="35">
        <f t="shared" si="1144"/>
        <v>0.12865740740737838</v>
      </c>
      <c r="AE1661" s="35">
        <f t="shared" si="1145"/>
        <v>0.13325231481478475</v>
      </c>
      <c r="AF1661" s="36">
        <f t="shared" si="1146"/>
        <v>0.13784722222219112</v>
      </c>
      <c r="AG1661" s="35">
        <f t="shared" si="1147"/>
        <v>0.14244212962959749</v>
      </c>
      <c r="AH1661" s="35">
        <f t="shared" si="1148"/>
        <v>0.14703703703700385</v>
      </c>
      <c r="AI1661" s="35">
        <f t="shared" si="1149"/>
        <v>0.15163194444441022</v>
      </c>
      <c r="AJ1661" s="35">
        <f t="shared" si="1150"/>
        <v>0.15622685185181659</v>
      </c>
      <c r="AK1661" s="36">
        <f t="shared" si="1151"/>
        <v>0.16082175925922296</v>
      </c>
      <c r="AL1661" s="35">
        <f t="shared" si="1152"/>
        <v>0.16541666666662933</v>
      </c>
      <c r="AM1661" s="35">
        <f t="shared" si="1153"/>
        <v>0.17001157407403569</v>
      </c>
      <c r="AN1661" s="35">
        <f t="shared" si="1154"/>
        <v>0.17460648148144209</v>
      </c>
      <c r="AO1661" s="35">
        <f t="shared" si="1155"/>
        <v>0.17920138888884846</v>
      </c>
      <c r="AP1661" s="36">
        <f t="shared" si="1156"/>
        <v>0.18379629629625482</v>
      </c>
      <c r="AQ1661" s="35">
        <f t="shared" si="1157"/>
        <v>0.18839120370366119</v>
      </c>
      <c r="AR1661" s="35">
        <f t="shared" si="1158"/>
        <v>0.19298611111106756</v>
      </c>
      <c r="AS1661" s="38">
        <f t="shared" si="1159"/>
        <v>0.19388211805551181</v>
      </c>
      <c r="AU1661" s="33">
        <v>4.5949074074063704E-3</v>
      </c>
    </row>
    <row r="1662" spans="1:47">
      <c r="A1662" s="33">
        <v>4.5960648148137898E-3</v>
      </c>
      <c r="B1662" s="34">
        <v>4.5960648148137898E-3</v>
      </c>
      <c r="C1662" s="35">
        <f t="shared" si="1160"/>
        <v>9.1921296296275795E-3</v>
      </c>
      <c r="D1662" s="35">
        <f t="shared" si="1118"/>
        <v>1.3788194444441369E-2</v>
      </c>
      <c r="E1662" s="35">
        <f t="shared" si="1119"/>
        <v>1.8384259259255159E-2</v>
      </c>
      <c r="F1662" s="36">
        <f t="shared" si="1120"/>
        <v>2.2980324074068949E-2</v>
      </c>
      <c r="G1662" s="35">
        <f t="shared" si="1121"/>
        <v>2.7576388888882739E-2</v>
      </c>
      <c r="H1662" s="35">
        <f t="shared" si="1122"/>
        <v>3.2172453703696528E-2</v>
      </c>
      <c r="I1662" s="35">
        <f t="shared" si="1123"/>
        <v>3.6768518518510318E-2</v>
      </c>
      <c r="J1662" s="35">
        <f t="shared" si="1124"/>
        <v>4.1364583333324108E-2</v>
      </c>
      <c r="K1662" s="36">
        <f t="shared" si="1125"/>
        <v>4.5960648148137898E-2</v>
      </c>
      <c r="L1662" s="35">
        <f t="shared" si="1126"/>
        <v>5.0556712962951687E-2</v>
      </c>
      <c r="M1662" s="35">
        <f t="shared" si="1127"/>
        <v>5.5152777777765477E-2</v>
      </c>
      <c r="N1662" s="35">
        <f t="shared" si="1128"/>
        <v>5.9748842592579267E-2</v>
      </c>
      <c r="O1662" s="35">
        <f t="shared" si="1129"/>
        <v>6.4344907407393057E-2</v>
      </c>
      <c r="P1662" s="36">
        <f t="shared" si="1130"/>
        <v>6.8940972222206853E-2</v>
      </c>
      <c r="Q1662" s="35">
        <f t="shared" si="1131"/>
        <v>7.3537037037020636E-2</v>
      </c>
      <c r="R1662" s="35">
        <f t="shared" si="1132"/>
        <v>7.8133101851834419E-2</v>
      </c>
      <c r="S1662" s="35">
        <f t="shared" si="1133"/>
        <v>8.2729166666648216E-2</v>
      </c>
      <c r="T1662" s="35">
        <f t="shared" si="1134"/>
        <v>8.7325231481462012E-2</v>
      </c>
      <c r="U1662" s="36">
        <f t="shared" si="1135"/>
        <v>9.1921296296275795E-2</v>
      </c>
      <c r="V1662" s="35">
        <f t="shared" si="1136"/>
        <v>9.6517361111089578E-2</v>
      </c>
      <c r="W1662" s="37">
        <f t="shared" si="1137"/>
        <v>9.6953987268496883E-2</v>
      </c>
      <c r="X1662" s="35">
        <f t="shared" si="1138"/>
        <v>0.10111342592590337</v>
      </c>
      <c r="Y1662" s="35">
        <f t="shared" si="1139"/>
        <v>0.10570949074071717</v>
      </c>
      <c r="Z1662" s="35">
        <f t="shared" si="1140"/>
        <v>0.11030555555553095</v>
      </c>
      <c r="AA1662" s="36">
        <f t="shared" si="1141"/>
        <v>0.11490162037034474</v>
      </c>
      <c r="AB1662" s="35">
        <f t="shared" si="1142"/>
        <v>0.11949768518515853</v>
      </c>
      <c r="AC1662" s="35">
        <f t="shared" si="1143"/>
        <v>0.12409374999997233</v>
      </c>
      <c r="AD1662" s="35">
        <f t="shared" si="1144"/>
        <v>0.12868981481478611</v>
      </c>
      <c r="AE1662" s="35">
        <f t="shared" si="1145"/>
        <v>0.1332858796295999</v>
      </c>
      <c r="AF1662" s="36">
        <f t="shared" si="1146"/>
        <v>0.13788194444441371</v>
      </c>
      <c r="AG1662" s="35">
        <f t="shared" si="1147"/>
        <v>0.14247800925922749</v>
      </c>
      <c r="AH1662" s="35">
        <f t="shared" si="1148"/>
        <v>0.14707407407404127</v>
      </c>
      <c r="AI1662" s="35">
        <f t="shared" si="1149"/>
        <v>0.15167013888885506</v>
      </c>
      <c r="AJ1662" s="35">
        <f t="shared" si="1150"/>
        <v>0.15626620370366884</v>
      </c>
      <c r="AK1662" s="36">
        <f t="shared" si="1151"/>
        <v>0.16086226851848265</v>
      </c>
      <c r="AL1662" s="35">
        <f t="shared" si="1152"/>
        <v>0.16545833333329643</v>
      </c>
      <c r="AM1662" s="35">
        <f t="shared" si="1153"/>
        <v>0.17005439814811021</v>
      </c>
      <c r="AN1662" s="35">
        <f t="shared" si="1154"/>
        <v>0.17465046296292402</v>
      </c>
      <c r="AO1662" s="35">
        <f t="shared" si="1155"/>
        <v>0.17924652777773781</v>
      </c>
      <c r="AP1662" s="36">
        <f t="shared" si="1156"/>
        <v>0.18384259259255159</v>
      </c>
      <c r="AQ1662" s="35">
        <f t="shared" si="1157"/>
        <v>0.18843865740736537</v>
      </c>
      <c r="AR1662" s="35">
        <f t="shared" si="1158"/>
        <v>0.19303472222217916</v>
      </c>
      <c r="AS1662" s="38">
        <f t="shared" si="1159"/>
        <v>0.19393095486106787</v>
      </c>
      <c r="AU1662" s="33">
        <v>4.5960648148137898E-3</v>
      </c>
    </row>
    <row r="1663" spans="1:47">
      <c r="A1663" s="33">
        <v>4.5972222222212004E-3</v>
      </c>
      <c r="B1663" s="34">
        <v>4.5972222222212004E-3</v>
      </c>
      <c r="C1663" s="35">
        <f t="shared" si="1160"/>
        <v>9.1944444444424008E-3</v>
      </c>
      <c r="D1663" s="35">
        <f t="shared" si="1118"/>
        <v>1.37916666666636E-2</v>
      </c>
      <c r="E1663" s="35">
        <f t="shared" si="1119"/>
        <v>1.8388888888884802E-2</v>
      </c>
      <c r="F1663" s="36">
        <f t="shared" si="1120"/>
        <v>2.2986111111106003E-2</v>
      </c>
      <c r="G1663" s="35">
        <f t="shared" si="1121"/>
        <v>2.7583333333327201E-2</v>
      </c>
      <c r="H1663" s="35">
        <f t="shared" si="1122"/>
        <v>3.2180555555548405E-2</v>
      </c>
      <c r="I1663" s="35">
        <f t="shared" si="1123"/>
        <v>3.6777777777769603E-2</v>
      </c>
      <c r="J1663" s="35">
        <f t="shared" si="1124"/>
        <v>4.1374999999990801E-2</v>
      </c>
      <c r="K1663" s="36">
        <f t="shared" si="1125"/>
        <v>4.5972222222212006E-2</v>
      </c>
      <c r="L1663" s="35">
        <f t="shared" si="1126"/>
        <v>5.0569444444433204E-2</v>
      </c>
      <c r="M1663" s="35">
        <f t="shared" si="1127"/>
        <v>5.5166666666654401E-2</v>
      </c>
      <c r="N1663" s="35">
        <f t="shared" si="1128"/>
        <v>5.9763888888875606E-2</v>
      </c>
      <c r="O1663" s="35">
        <f t="shared" si="1129"/>
        <v>6.4361111111096811E-2</v>
      </c>
      <c r="P1663" s="36">
        <f t="shared" si="1130"/>
        <v>6.8958333333318009E-2</v>
      </c>
      <c r="Q1663" s="35">
        <f t="shared" si="1131"/>
        <v>7.3555555555539207E-2</v>
      </c>
      <c r="R1663" s="35">
        <f t="shared" si="1132"/>
        <v>7.8152777777760404E-2</v>
      </c>
      <c r="S1663" s="35">
        <f t="shared" si="1133"/>
        <v>8.2749999999981602E-2</v>
      </c>
      <c r="T1663" s="35">
        <f t="shared" si="1134"/>
        <v>8.7347222222202814E-2</v>
      </c>
      <c r="U1663" s="36">
        <f t="shared" si="1135"/>
        <v>9.1944444444424012E-2</v>
      </c>
      <c r="V1663" s="35">
        <f t="shared" si="1136"/>
        <v>9.6541666666645209E-2</v>
      </c>
      <c r="W1663" s="37">
        <f t="shared" si="1137"/>
        <v>9.6978402777756212E-2</v>
      </c>
      <c r="X1663" s="35">
        <f t="shared" si="1138"/>
        <v>0.10113888888886641</v>
      </c>
      <c r="Y1663" s="35">
        <f t="shared" si="1139"/>
        <v>0.10573611111108761</v>
      </c>
      <c r="Z1663" s="35">
        <f t="shared" si="1140"/>
        <v>0.1103333333333088</v>
      </c>
      <c r="AA1663" s="36">
        <f t="shared" si="1141"/>
        <v>0.11493055555553001</v>
      </c>
      <c r="AB1663" s="35">
        <f t="shared" si="1142"/>
        <v>0.11952777777775121</v>
      </c>
      <c r="AC1663" s="35">
        <f t="shared" si="1143"/>
        <v>0.12412499999997241</v>
      </c>
      <c r="AD1663" s="35">
        <f t="shared" si="1144"/>
        <v>0.12872222222219362</v>
      </c>
      <c r="AE1663" s="35">
        <f t="shared" si="1145"/>
        <v>0.13331944444441482</v>
      </c>
      <c r="AF1663" s="36">
        <f t="shared" si="1146"/>
        <v>0.13791666666663602</v>
      </c>
      <c r="AG1663" s="35">
        <f t="shared" si="1147"/>
        <v>0.14251388888885722</v>
      </c>
      <c r="AH1663" s="35">
        <f t="shared" si="1148"/>
        <v>0.14711111111107841</v>
      </c>
      <c r="AI1663" s="35">
        <f t="shared" si="1149"/>
        <v>0.15170833333329961</v>
      </c>
      <c r="AJ1663" s="35">
        <f t="shared" si="1150"/>
        <v>0.15630555555552081</v>
      </c>
      <c r="AK1663" s="36">
        <f t="shared" si="1151"/>
        <v>0.16090277777774201</v>
      </c>
      <c r="AL1663" s="35">
        <f t="shared" si="1152"/>
        <v>0.1654999999999632</v>
      </c>
      <c r="AM1663" s="35">
        <f t="shared" si="1153"/>
        <v>0.1700972222221844</v>
      </c>
      <c r="AN1663" s="35">
        <f t="shared" si="1154"/>
        <v>0.17469444444440563</v>
      </c>
      <c r="AO1663" s="35">
        <f t="shared" si="1155"/>
        <v>0.17929166666662683</v>
      </c>
      <c r="AP1663" s="36">
        <f t="shared" si="1156"/>
        <v>0.18388888888884802</v>
      </c>
      <c r="AQ1663" s="35">
        <f t="shared" si="1157"/>
        <v>0.18848611111106922</v>
      </c>
      <c r="AR1663" s="35">
        <f t="shared" si="1158"/>
        <v>0.19308333333329042</v>
      </c>
      <c r="AS1663" s="38">
        <f t="shared" si="1159"/>
        <v>0.19397979166662355</v>
      </c>
      <c r="AU1663" s="33">
        <v>4.5972222222212004E-3</v>
      </c>
    </row>
    <row r="1664" spans="1:47">
      <c r="A1664" s="33">
        <v>4.5983796296285998E-3</v>
      </c>
      <c r="B1664" s="34">
        <v>4.5983796296285998E-3</v>
      </c>
      <c r="C1664" s="35">
        <f t="shared" si="1160"/>
        <v>9.1967592592571996E-3</v>
      </c>
      <c r="D1664" s="35">
        <f t="shared" si="1118"/>
        <v>1.37951388888858E-2</v>
      </c>
      <c r="E1664" s="35">
        <f t="shared" si="1119"/>
        <v>1.8393518518514399E-2</v>
      </c>
      <c r="F1664" s="36">
        <f t="shared" si="1120"/>
        <v>2.2991898148142998E-2</v>
      </c>
      <c r="G1664" s="35">
        <f t="shared" si="1121"/>
        <v>2.75902777777716E-2</v>
      </c>
      <c r="H1664" s="35">
        <f t="shared" si="1122"/>
        <v>3.2188657407400199E-2</v>
      </c>
      <c r="I1664" s="35">
        <f t="shared" si="1123"/>
        <v>3.6787037037028798E-2</v>
      </c>
      <c r="J1664" s="35">
        <f t="shared" si="1124"/>
        <v>4.1385416666657397E-2</v>
      </c>
      <c r="K1664" s="36">
        <f t="shared" si="1125"/>
        <v>4.5983796296285996E-2</v>
      </c>
      <c r="L1664" s="35">
        <f t="shared" si="1126"/>
        <v>5.0582175925914595E-2</v>
      </c>
      <c r="M1664" s="35">
        <f t="shared" si="1127"/>
        <v>5.5180555555543201E-2</v>
      </c>
      <c r="N1664" s="35">
        <f t="shared" si="1128"/>
        <v>5.97789351851718E-2</v>
      </c>
      <c r="O1664" s="35">
        <f t="shared" si="1129"/>
        <v>6.4377314814800399E-2</v>
      </c>
      <c r="P1664" s="36">
        <f t="shared" si="1130"/>
        <v>6.8975694444428998E-2</v>
      </c>
      <c r="Q1664" s="35">
        <f t="shared" si="1131"/>
        <v>7.3574074074057597E-2</v>
      </c>
      <c r="R1664" s="35">
        <f t="shared" si="1132"/>
        <v>7.8172453703686196E-2</v>
      </c>
      <c r="S1664" s="35">
        <f t="shared" si="1133"/>
        <v>8.2770833333314794E-2</v>
      </c>
      <c r="T1664" s="35">
        <f t="shared" si="1134"/>
        <v>8.7369212962943393E-2</v>
      </c>
      <c r="U1664" s="36">
        <f t="shared" si="1135"/>
        <v>9.1967592592571992E-2</v>
      </c>
      <c r="V1664" s="35">
        <f t="shared" si="1136"/>
        <v>9.6565972222200591E-2</v>
      </c>
      <c r="W1664" s="37">
        <f t="shared" si="1137"/>
        <v>9.7002818287015305E-2</v>
      </c>
      <c r="X1664" s="35">
        <f t="shared" si="1138"/>
        <v>0.10116435185182919</v>
      </c>
      <c r="Y1664" s="35">
        <f t="shared" si="1139"/>
        <v>0.10576273148145779</v>
      </c>
      <c r="Z1664" s="35">
        <f t="shared" si="1140"/>
        <v>0.1103611111110864</v>
      </c>
      <c r="AA1664" s="36">
        <f t="shared" si="1141"/>
        <v>0.114959490740715</v>
      </c>
      <c r="AB1664" s="35">
        <f t="shared" si="1142"/>
        <v>0.1195578703703436</v>
      </c>
      <c r="AC1664" s="35">
        <f t="shared" si="1143"/>
        <v>0.1241562499999722</v>
      </c>
      <c r="AD1664" s="35">
        <f t="shared" si="1144"/>
        <v>0.1287546296296008</v>
      </c>
      <c r="AE1664" s="35">
        <f t="shared" si="1145"/>
        <v>0.13335300925922938</v>
      </c>
      <c r="AF1664" s="36">
        <f t="shared" si="1146"/>
        <v>0.137951388888858</v>
      </c>
      <c r="AG1664" s="35">
        <f t="shared" si="1147"/>
        <v>0.14254976851848658</v>
      </c>
      <c r="AH1664" s="35">
        <f t="shared" si="1148"/>
        <v>0.14714814814811519</v>
      </c>
      <c r="AI1664" s="35">
        <f t="shared" si="1149"/>
        <v>0.15174652777774381</v>
      </c>
      <c r="AJ1664" s="35">
        <f t="shared" si="1150"/>
        <v>0.15634490740737239</v>
      </c>
      <c r="AK1664" s="36">
        <f t="shared" si="1151"/>
        <v>0.160943287037001</v>
      </c>
      <c r="AL1664" s="35">
        <f t="shared" si="1152"/>
        <v>0.16554166666662959</v>
      </c>
      <c r="AM1664" s="35">
        <f t="shared" si="1153"/>
        <v>0.1701400462962582</v>
      </c>
      <c r="AN1664" s="35">
        <f t="shared" si="1154"/>
        <v>0.17473842592588679</v>
      </c>
      <c r="AO1664" s="35">
        <f t="shared" si="1155"/>
        <v>0.1793368055555154</v>
      </c>
      <c r="AP1664" s="36">
        <f t="shared" si="1156"/>
        <v>0.18393518518514398</v>
      </c>
      <c r="AQ1664" s="35">
        <f t="shared" si="1157"/>
        <v>0.1885335648147726</v>
      </c>
      <c r="AR1664" s="35">
        <f t="shared" si="1158"/>
        <v>0.19313194444440118</v>
      </c>
      <c r="AS1664" s="38">
        <f t="shared" si="1159"/>
        <v>0.19402862847217878</v>
      </c>
      <c r="AU1664" s="33">
        <v>4.5983796296285998E-3</v>
      </c>
    </row>
    <row r="1665" spans="1:47">
      <c r="A1665" s="33">
        <v>4.5995370370360096E-3</v>
      </c>
      <c r="B1665" s="34">
        <v>4.5995370370360096E-3</v>
      </c>
      <c r="C1665" s="35">
        <f t="shared" si="1160"/>
        <v>9.1990740740720191E-3</v>
      </c>
      <c r="D1665" s="35">
        <f t="shared" si="1118"/>
        <v>1.3798611111108028E-2</v>
      </c>
      <c r="E1665" s="35">
        <f t="shared" si="1119"/>
        <v>1.8398148148144038E-2</v>
      </c>
      <c r="F1665" s="36">
        <f t="shared" si="1120"/>
        <v>2.2997685185180049E-2</v>
      </c>
      <c r="G1665" s="35">
        <f t="shared" si="1121"/>
        <v>2.7597222222216056E-2</v>
      </c>
      <c r="H1665" s="35">
        <f t="shared" si="1122"/>
        <v>3.219675925925207E-2</v>
      </c>
      <c r="I1665" s="35">
        <f t="shared" si="1123"/>
        <v>3.6796296296288077E-2</v>
      </c>
      <c r="J1665" s="35">
        <f t="shared" si="1124"/>
        <v>4.1395833333324084E-2</v>
      </c>
      <c r="K1665" s="36">
        <f t="shared" si="1125"/>
        <v>4.5995370370360097E-2</v>
      </c>
      <c r="L1665" s="35">
        <f t="shared" si="1126"/>
        <v>5.0594907407396104E-2</v>
      </c>
      <c r="M1665" s="35">
        <f t="shared" si="1127"/>
        <v>5.5194444444432111E-2</v>
      </c>
      <c r="N1665" s="35">
        <f t="shared" si="1128"/>
        <v>5.9793981481468125E-2</v>
      </c>
      <c r="O1665" s="35">
        <f t="shared" si="1129"/>
        <v>6.4393518518504139E-2</v>
      </c>
      <c r="P1665" s="36">
        <f t="shared" si="1130"/>
        <v>6.8993055555540139E-2</v>
      </c>
      <c r="Q1665" s="35">
        <f t="shared" si="1131"/>
        <v>7.3592592592576153E-2</v>
      </c>
      <c r="R1665" s="35">
        <f t="shared" si="1132"/>
        <v>7.8192129629612167E-2</v>
      </c>
      <c r="S1665" s="35">
        <f t="shared" si="1133"/>
        <v>8.2791666666648167E-2</v>
      </c>
      <c r="T1665" s="35">
        <f t="shared" si="1134"/>
        <v>8.7391203703684181E-2</v>
      </c>
      <c r="U1665" s="36">
        <f t="shared" si="1135"/>
        <v>9.1990740740720195E-2</v>
      </c>
      <c r="V1665" s="35">
        <f t="shared" si="1136"/>
        <v>9.6590277777756195E-2</v>
      </c>
      <c r="W1665" s="37">
        <f t="shared" si="1137"/>
        <v>9.702723379627462E-2</v>
      </c>
      <c r="X1665" s="35">
        <f t="shared" si="1138"/>
        <v>0.10118981481479221</v>
      </c>
      <c r="Y1665" s="35">
        <f t="shared" si="1139"/>
        <v>0.10578935185182822</v>
      </c>
      <c r="Z1665" s="35">
        <f t="shared" si="1140"/>
        <v>0.11038888888886422</v>
      </c>
      <c r="AA1665" s="36">
        <f t="shared" si="1141"/>
        <v>0.11498842592590024</v>
      </c>
      <c r="AB1665" s="35">
        <f t="shared" si="1142"/>
        <v>0.11958796296293625</v>
      </c>
      <c r="AC1665" s="35">
        <f t="shared" si="1143"/>
        <v>0.12418749999997226</v>
      </c>
      <c r="AD1665" s="35">
        <f t="shared" si="1144"/>
        <v>0.12878703703700828</v>
      </c>
      <c r="AE1665" s="35">
        <f t="shared" si="1145"/>
        <v>0.13338657407404428</v>
      </c>
      <c r="AF1665" s="36">
        <f t="shared" si="1146"/>
        <v>0.13798611111108028</v>
      </c>
      <c r="AG1665" s="35">
        <f t="shared" si="1147"/>
        <v>0.14258564814811631</v>
      </c>
      <c r="AH1665" s="35">
        <f t="shared" si="1148"/>
        <v>0.14718518518515231</v>
      </c>
      <c r="AI1665" s="35">
        <f t="shared" si="1149"/>
        <v>0.15178472222218831</v>
      </c>
      <c r="AJ1665" s="35">
        <f t="shared" si="1150"/>
        <v>0.15638425925922433</v>
      </c>
      <c r="AK1665" s="36">
        <f t="shared" si="1151"/>
        <v>0.16098379629626033</v>
      </c>
      <c r="AL1665" s="35">
        <f t="shared" si="1152"/>
        <v>0.16558333333329633</v>
      </c>
      <c r="AM1665" s="35">
        <f t="shared" si="1153"/>
        <v>0.17018287037033236</v>
      </c>
      <c r="AN1665" s="35">
        <f t="shared" si="1154"/>
        <v>0.17478240740736836</v>
      </c>
      <c r="AO1665" s="35">
        <f t="shared" si="1155"/>
        <v>0.17938194444440436</v>
      </c>
      <c r="AP1665" s="36">
        <f t="shared" si="1156"/>
        <v>0.18398148148144039</v>
      </c>
      <c r="AQ1665" s="35">
        <f t="shared" si="1157"/>
        <v>0.18858101851847639</v>
      </c>
      <c r="AR1665" s="35">
        <f t="shared" si="1158"/>
        <v>0.19318055555551239</v>
      </c>
      <c r="AS1665" s="38">
        <f t="shared" si="1159"/>
        <v>0.19407746527773442</v>
      </c>
      <c r="AU1665" s="33">
        <v>4.5995370370360096E-3</v>
      </c>
    </row>
    <row r="1666" spans="1:47">
      <c r="A1666" s="33">
        <v>4.6006944444434202E-3</v>
      </c>
      <c r="B1666" s="34">
        <v>4.6006944444434202E-3</v>
      </c>
      <c r="C1666" s="35">
        <f t="shared" si="1160"/>
        <v>9.2013888888868405E-3</v>
      </c>
      <c r="D1666" s="35">
        <f t="shared" si="1118"/>
        <v>1.3802083333330261E-2</v>
      </c>
      <c r="E1666" s="35">
        <f t="shared" si="1119"/>
        <v>1.8402777777773681E-2</v>
      </c>
      <c r="F1666" s="36">
        <f t="shared" si="1120"/>
        <v>2.3003472222217103E-2</v>
      </c>
      <c r="G1666" s="35">
        <f t="shared" si="1121"/>
        <v>2.7604166666660521E-2</v>
      </c>
      <c r="H1666" s="35">
        <f t="shared" si="1122"/>
        <v>3.220486111110394E-2</v>
      </c>
      <c r="I1666" s="35">
        <f t="shared" si="1123"/>
        <v>3.6805555555547362E-2</v>
      </c>
      <c r="J1666" s="35">
        <f t="shared" si="1124"/>
        <v>4.1406249999990784E-2</v>
      </c>
      <c r="K1666" s="36">
        <f t="shared" si="1125"/>
        <v>4.6006944444434206E-2</v>
      </c>
      <c r="L1666" s="35">
        <f t="shared" si="1126"/>
        <v>5.0607638888877621E-2</v>
      </c>
      <c r="M1666" s="35">
        <f t="shared" si="1127"/>
        <v>5.5208333333321043E-2</v>
      </c>
      <c r="N1666" s="35">
        <f t="shared" si="1128"/>
        <v>5.9809027777764465E-2</v>
      </c>
      <c r="O1666" s="35">
        <f t="shared" si="1129"/>
        <v>6.440972222220788E-2</v>
      </c>
      <c r="P1666" s="36">
        <f t="shared" si="1130"/>
        <v>6.9010416666651309E-2</v>
      </c>
      <c r="Q1666" s="35">
        <f t="shared" si="1131"/>
        <v>7.3611111111094724E-2</v>
      </c>
      <c r="R1666" s="35">
        <f t="shared" si="1132"/>
        <v>7.8211805555538139E-2</v>
      </c>
      <c r="S1666" s="35">
        <f t="shared" si="1133"/>
        <v>8.2812499999981568E-2</v>
      </c>
      <c r="T1666" s="35">
        <f t="shared" si="1134"/>
        <v>8.7413194444424983E-2</v>
      </c>
      <c r="U1666" s="36">
        <f t="shared" si="1135"/>
        <v>9.2013888888868411E-2</v>
      </c>
      <c r="V1666" s="35">
        <f t="shared" si="1136"/>
        <v>9.6614583333311826E-2</v>
      </c>
      <c r="W1666" s="37">
        <f t="shared" si="1137"/>
        <v>9.7051649305533949E-2</v>
      </c>
      <c r="X1666" s="35">
        <f t="shared" si="1138"/>
        <v>0.10121527777775524</v>
      </c>
      <c r="Y1666" s="35">
        <f t="shared" si="1139"/>
        <v>0.10581597222219867</v>
      </c>
      <c r="Z1666" s="35">
        <f t="shared" si="1140"/>
        <v>0.11041666666664209</v>
      </c>
      <c r="AA1666" s="36">
        <f t="shared" si="1141"/>
        <v>0.1150173611110855</v>
      </c>
      <c r="AB1666" s="35">
        <f t="shared" si="1142"/>
        <v>0.11961805555552893</v>
      </c>
      <c r="AC1666" s="35">
        <f t="shared" si="1143"/>
        <v>0.12421874999997234</v>
      </c>
      <c r="AD1666" s="35">
        <f t="shared" si="1144"/>
        <v>0.12881944444441576</v>
      </c>
      <c r="AE1666" s="35">
        <f t="shared" si="1145"/>
        <v>0.13342013888885917</v>
      </c>
      <c r="AF1666" s="36">
        <f t="shared" si="1146"/>
        <v>0.13802083333330262</v>
      </c>
      <c r="AG1666" s="35">
        <f t="shared" si="1147"/>
        <v>0.14262152777774603</v>
      </c>
      <c r="AH1666" s="35">
        <f t="shared" si="1148"/>
        <v>0.14722222222218945</v>
      </c>
      <c r="AI1666" s="35">
        <f t="shared" si="1149"/>
        <v>0.15182291666663286</v>
      </c>
      <c r="AJ1666" s="35">
        <f t="shared" si="1150"/>
        <v>0.15642361111107628</v>
      </c>
      <c r="AK1666" s="36">
        <f t="shared" si="1151"/>
        <v>0.16102430555551972</v>
      </c>
      <c r="AL1666" s="35">
        <f t="shared" si="1152"/>
        <v>0.16562499999996314</v>
      </c>
      <c r="AM1666" s="35">
        <f t="shared" si="1153"/>
        <v>0.17022569444440655</v>
      </c>
      <c r="AN1666" s="35">
        <f t="shared" si="1154"/>
        <v>0.17482638888884997</v>
      </c>
      <c r="AO1666" s="35">
        <f t="shared" si="1155"/>
        <v>0.17942708333329338</v>
      </c>
      <c r="AP1666" s="36">
        <f t="shared" si="1156"/>
        <v>0.18402777777773682</v>
      </c>
      <c r="AQ1666" s="35">
        <f t="shared" si="1157"/>
        <v>0.18862847222218024</v>
      </c>
      <c r="AR1666" s="35">
        <f t="shared" si="1158"/>
        <v>0.19322916666662365</v>
      </c>
      <c r="AS1666" s="38">
        <f t="shared" si="1159"/>
        <v>0.19412630208329013</v>
      </c>
      <c r="AU1666" s="33">
        <v>4.6006944444434202E-3</v>
      </c>
    </row>
    <row r="1667" spans="1:47">
      <c r="A1667" s="33">
        <v>4.6018518518508196E-3</v>
      </c>
      <c r="B1667" s="34">
        <v>4.6018518518508196E-3</v>
      </c>
      <c r="C1667" s="35">
        <f t="shared" si="1160"/>
        <v>9.2037037037016392E-3</v>
      </c>
      <c r="D1667" s="35">
        <f t="shared" si="1118"/>
        <v>1.3805555555552459E-2</v>
      </c>
      <c r="E1667" s="35">
        <f t="shared" si="1119"/>
        <v>1.8407407407403278E-2</v>
      </c>
      <c r="F1667" s="36">
        <f t="shared" si="1120"/>
        <v>2.3009259259254098E-2</v>
      </c>
      <c r="G1667" s="35">
        <f t="shared" si="1121"/>
        <v>2.7611111111104918E-2</v>
      </c>
      <c r="H1667" s="35">
        <f t="shared" si="1122"/>
        <v>3.2212962962955741E-2</v>
      </c>
      <c r="I1667" s="35">
        <f t="shared" si="1123"/>
        <v>3.6814814814806557E-2</v>
      </c>
      <c r="J1667" s="35">
        <f t="shared" si="1124"/>
        <v>4.1416666666657373E-2</v>
      </c>
      <c r="K1667" s="36">
        <f t="shared" si="1125"/>
        <v>4.6018518518508196E-2</v>
      </c>
      <c r="L1667" s="35">
        <f t="shared" si="1126"/>
        <v>5.0620370370359019E-2</v>
      </c>
      <c r="M1667" s="35">
        <f t="shared" si="1127"/>
        <v>5.5222222222209835E-2</v>
      </c>
      <c r="N1667" s="35">
        <f t="shared" si="1128"/>
        <v>5.9824074074060651E-2</v>
      </c>
      <c r="O1667" s="35">
        <f t="shared" si="1129"/>
        <v>6.4425925925911481E-2</v>
      </c>
      <c r="P1667" s="36">
        <f t="shared" si="1130"/>
        <v>6.9027777777762298E-2</v>
      </c>
      <c r="Q1667" s="35">
        <f t="shared" si="1131"/>
        <v>7.3629629629613114E-2</v>
      </c>
      <c r="R1667" s="35">
        <f t="shared" si="1132"/>
        <v>7.823148148146393E-2</v>
      </c>
      <c r="S1667" s="35">
        <f t="shared" si="1133"/>
        <v>8.2833333333314746E-2</v>
      </c>
      <c r="T1667" s="35">
        <f t="shared" si="1134"/>
        <v>8.7435185185165576E-2</v>
      </c>
      <c r="U1667" s="36">
        <f t="shared" si="1135"/>
        <v>9.2037037037016392E-2</v>
      </c>
      <c r="V1667" s="35">
        <f t="shared" si="1136"/>
        <v>9.6638888888867208E-2</v>
      </c>
      <c r="W1667" s="37">
        <f t="shared" si="1137"/>
        <v>9.7076064814793028E-2</v>
      </c>
      <c r="X1667" s="35">
        <f t="shared" si="1138"/>
        <v>0.10124074074071804</v>
      </c>
      <c r="Y1667" s="35">
        <f t="shared" si="1139"/>
        <v>0.10584259259256885</v>
      </c>
      <c r="Z1667" s="35">
        <f t="shared" si="1140"/>
        <v>0.11044444444441967</v>
      </c>
      <c r="AA1667" s="36">
        <f t="shared" si="1141"/>
        <v>0.11504629629627049</v>
      </c>
      <c r="AB1667" s="35">
        <f t="shared" si="1142"/>
        <v>0.1196481481481213</v>
      </c>
      <c r="AC1667" s="35">
        <f t="shared" si="1143"/>
        <v>0.12424999999997213</v>
      </c>
      <c r="AD1667" s="35">
        <f t="shared" si="1144"/>
        <v>0.12885185185182296</v>
      </c>
      <c r="AE1667" s="35">
        <f t="shared" si="1145"/>
        <v>0.13345370370367377</v>
      </c>
      <c r="AF1667" s="36">
        <f t="shared" si="1146"/>
        <v>0.1380555555555246</v>
      </c>
      <c r="AG1667" s="35">
        <f t="shared" si="1147"/>
        <v>0.1426574074073754</v>
      </c>
      <c r="AH1667" s="35">
        <f t="shared" si="1148"/>
        <v>0.14725925925922623</v>
      </c>
      <c r="AI1667" s="35">
        <f t="shared" si="1149"/>
        <v>0.15186111111107706</v>
      </c>
      <c r="AJ1667" s="35">
        <f t="shared" si="1150"/>
        <v>0.15646296296292786</v>
      </c>
      <c r="AK1667" s="36">
        <f t="shared" si="1151"/>
        <v>0.16106481481477869</v>
      </c>
      <c r="AL1667" s="35">
        <f t="shared" si="1152"/>
        <v>0.16566666666662949</v>
      </c>
      <c r="AM1667" s="35">
        <f t="shared" si="1153"/>
        <v>0.17026851851848032</v>
      </c>
      <c r="AN1667" s="35">
        <f t="shared" si="1154"/>
        <v>0.17487037037033115</v>
      </c>
      <c r="AO1667" s="35">
        <f t="shared" si="1155"/>
        <v>0.17947222222218195</v>
      </c>
      <c r="AP1667" s="36">
        <f t="shared" si="1156"/>
        <v>0.18407407407403278</v>
      </c>
      <c r="AQ1667" s="35">
        <f t="shared" si="1157"/>
        <v>0.18867592592588361</v>
      </c>
      <c r="AR1667" s="35">
        <f t="shared" si="1158"/>
        <v>0.19327777777773442</v>
      </c>
      <c r="AS1667" s="38">
        <f t="shared" si="1159"/>
        <v>0.19417513888884533</v>
      </c>
      <c r="AU1667" s="33">
        <v>4.6018518518508196E-3</v>
      </c>
    </row>
    <row r="1668" spans="1:47">
      <c r="A1668" s="33">
        <v>4.6030092592582303E-3</v>
      </c>
      <c r="B1668" s="34">
        <v>4.6030092592582303E-3</v>
      </c>
      <c r="C1668" s="35">
        <f t="shared" si="1160"/>
        <v>9.2060185185164605E-3</v>
      </c>
      <c r="D1668" s="35">
        <f t="shared" si="1118"/>
        <v>1.380902777777469E-2</v>
      </c>
      <c r="E1668" s="35">
        <f t="shared" si="1119"/>
        <v>1.8412037037032921E-2</v>
      </c>
      <c r="F1668" s="36">
        <f t="shared" si="1120"/>
        <v>2.3015046296291152E-2</v>
      </c>
      <c r="G1668" s="35">
        <f t="shared" si="1121"/>
        <v>2.761805555554938E-2</v>
      </c>
      <c r="H1668" s="35">
        <f t="shared" si="1122"/>
        <v>3.2221064814807611E-2</v>
      </c>
      <c r="I1668" s="35">
        <f t="shared" si="1123"/>
        <v>3.6824074074065842E-2</v>
      </c>
      <c r="J1668" s="35">
        <f t="shared" si="1124"/>
        <v>4.1427083333324073E-2</v>
      </c>
      <c r="K1668" s="36">
        <f t="shared" si="1125"/>
        <v>4.6030092592582304E-2</v>
      </c>
      <c r="L1668" s="35">
        <f t="shared" si="1126"/>
        <v>5.0633101851840535E-2</v>
      </c>
      <c r="M1668" s="35">
        <f t="shared" si="1127"/>
        <v>5.523611111109876E-2</v>
      </c>
      <c r="N1668" s="35">
        <f t="shared" si="1128"/>
        <v>5.9839120370356991E-2</v>
      </c>
      <c r="O1668" s="35">
        <f t="shared" si="1129"/>
        <v>6.4442129629615222E-2</v>
      </c>
      <c r="P1668" s="36">
        <f t="shared" si="1130"/>
        <v>6.9045138888873453E-2</v>
      </c>
      <c r="Q1668" s="35">
        <f t="shared" si="1131"/>
        <v>7.3648148148131684E-2</v>
      </c>
      <c r="R1668" s="35">
        <f t="shared" si="1132"/>
        <v>7.8251157407389915E-2</v>
      </c>
      <c r="S1668" s="35">
        <f t="shared" si="1133"/>
        <v>8.2854166666648146E-2</v>
      </c>
      <c r="T1668" s="35">
        <f t="shared" si="1134"/>
        <v>8.7457175925906377E-2</v>
      </c>
      <c r="U1668" s="36">
        <f t="shared" si="1135"/>
        <v>9.2060185185164609E-2</v>
      </c>
      <c r="V1668" s="35">
        <f t="shared" si="1136"/>
        <v>9.666319444442284E-2</v>
      </c>
      <c r="W1668" s="37">
        <f t="shared" si="1137"/>
        <v>9.7100480324052357E-2</v>
      </c>
      <c r="X1668" s="35">
        <f t="shared" si="1138"/>
        <v>0.10126620370368107</v>
      </c>
      <c r="Y1668" s="35">
        <f t="shared" si="1139"/>
        <v>0.1058692129629393</v>
      </c>
      <c r="Z1668" s="35">
        <f t="shared" si="1140"/>
        <v>0.11047222222219752</v>
      </c>
      <c r="AA1668" s="36">
        <f t="shared" si="1141"/>
        <v>0.11507523148145575</v>
      </c>
      <c r="AB1668" s="35">
        <f t="shared" si="1142"/>
        <v>0.11967824074071398</v>
      </c>
      <c r="AC1668" s="35">
        <f t="shared" si="1143"/>
        <v>0.12428124999997221</v>
      </c>
      <c r="AD1668" s="35">
        <f t="shared" si="1144"/>
        <v>0.12888425925923044</v>
      </c>
      <c r="AE1668" s="35">
        <f t="shared" si="1145"/>
        <v>0.13348726851848869</v>
      </c>
      <c r="AF1668" s="36">
        <f t="shared" si="1146"/>
        <v>0.13809027777774691</v>
      </c>
      <c r="AG1668" s="35">
        <f t="shared" si="1147"/>
        <v>0.14269328703700515</v>
      </c>
      <c r="AH1668" s="35">
        <f t="shared" si="1148"/>
        <v>0.14729629629626337</v>
      </c>
      <c r="AI1668" s="35">
        <f t="shared" si="1149"/>
        <v>0.15189930555552159</v>
      </c>
      <c r="AJ1668" s="35">
        <f t="shared" si="1150"/>
        <v>0.15650231481477983</v>
      </c>
      <c r="AK1668" s="36">
        <f t="shared" si="1151"/>
        <v>0.16110532407403805</v>
      </c>
      <c r="AL1668" s="35">
        <f t="shared" si="1152"/>
        <v>0.16570833333329629</v>
      </c>
      <c r="AM1668" s="35">
        <f t="shared" si="1153"/>
        <v>0.17031134259255451</v>
      </c>
      <c r="AN1668" s="35">
        <f t="shared" si="1154"/>
        <v>0.17491435185181275</v>
      </c>
      <c r="AO1668" s="35">
        <f t="shared" si="1155"/>
        <v>0.17951736111107097</v>
      </c>
      <c r="AP1668" s="36">
        <f t="shared" si="1156"/>
        <v>0.18412037037032922</v>
      </c>
      <c r="AQ1668" s="35">
        <f t="shared" si="1157"/>
        <v>0.18872337962958743</v>
      </c>
      <c r="AR1668" s="35">
        <f t="shared" si="1158"/>
        <v>0.19332638888884568</v>
      </c>
      <c r="AS1668" s="38">
        <f t="shared" si="1159"/>
        <v>0.19422397569440103</v>
      </c>
      <c r="AU1668" s="33">
        <v>4.6030092592582303E-3</v>
      </c>
    </row>
    <row r="1669" spans="1:47">
      <c r="A1669" s="33">
        <v>4.6041666666656296E-3</v>
      </c>
      <c r="B1669" s="34">
        <v>4.6041666666656296E-3</v>
      </c>
      <c r="C1669" s="35">
        <f t="shared" si="1160"/>
        <v>9.2083333333312593E-3</v>
      </c>
      <c r="D1669" s="35">
        <f t="shared" si="1118"/>
        <v>1.381249999999689E-2</v>
      </c>
      <c r="E1669" s="35">
        <f t="shared" si="1119"/>
        <v>1.8416666666662519E-2</v>
      </c>
      <c r="F1669" s="36">
        <f t="shared" si="1120"/>
        <v>2.3020833333328147E-2</v>
      </c>
      <c r="G1669" s="35">
        <f t="shared" si="1121"/>
        <v>2.762499999999378E-2</v>
      </c>
      <c r="H1669" s="35">
        <f t="shared" si="1122"/>
        <v>3.2229166666659405E-2</v>
      </c>
      <c r="I1669" s="35">
        <f t="shared" si="1123"/>
        <v>3.6833333333325037E-2</v>
      </c>
      <c r="J1669" s="35">
        <f t="shared" si="1124"/>
        <v>4.1437499999990669E-2</v>
      </c>
      <c r="K1669" s="36">
        <f t="shared" si="1125"/>
        <v>4.6041666666656295E-2</v>
      </c>
      <c r="L1669" s="35">
        <f t="shared" si="1126"/>
        <v>5.0645833333321927E-2</v>
      </c>
      <c r="M1669" s="35">
        <f t="shared" si="1127"/>
        <v>5.5249999999987559E-2</v>
      </c>
      <c r="N1669" s="35">
        <f t="shared" si="1128"/>
        <v>5.9854166666653184E-2</v>
      </c>
      <c r="O1669" s="35">
        <f t="shared" si="1129"/>
        <v>6.445833333331881E-2</v>
      </c>
      <c r="P1669" s="36">
        <f t="shared" si="1130"/>
        <v>6.9062499999984442E-2</v>
      </c>
      <c r="Q1669" s="35">
        <f t="shared" si="1131"/>
        <v>7.3666666666650074E-2</v>
      </c>
      <c r="R1669" s="35">
        <f t="shared" si="1132"/>
        <v>7.8270833333315706E-2</v>
      </c>
      <c r="S1669" s="35">
        <f t="shared" si="1133"/>
        <v>8.2874999999981339E-2</v>
      </c>
      <c r="T1669" s="35">
        <f t="shared" si="1134"/>
        <v>8.7479166666646957E-2</v>
      </c>
      <c r="U1669" s="36">
        <f t="shared" si="1135"/>
        <v>9.2083333333312589E-2</v>
      </c>
      <c r="V1669" s="35">
        <f t="shared" si="1136"/>
        <v>9.6687499999978221E-2</v>
      </c>
      <c r="W1669" s="37">
        <f t="shared" si="1137"/>
        <v>9.712489583331145E-2</v>
      </c>
      <c r="X1669" s="35">
        <f t="shared" si="1138"/>
        <v>0.10129166666664385</v>
      </c>
      <c r="Y1669" s="35">
        <f t="shared" si="1139"/>
        <v>0.10589583333330949</v>
      </c>
      <c r="Z1669" s="35">
        <f t="shared" si="1140"/>
        <v>0.11049999999997512</v>
      </c>
      <c r="AA1669" s="36">
        <f t="shared" si="1141"/>
        <v>0.11510416666664074</v>
      </c>
      <c r="AB1669" s="35">
        <f t="shared" si="1142"/>
        <v>0.11970833333330637</v>
      </c>
      <c r="AC1669" s="35">
        <f t="shared" si="1143"/>
        <v>0.124312499999972</v>
      </c>
      <c r="AD1669" s="35">
        <f t="shared" si="1144"/>
        <v>0.12891666666663762</v>
      </c>
      <c r="AE1669" s="35">
        <f t="shared" si="1145"/>
        <v>0.13352083333330325</v>
      </c>
      <c r="AF1669" s="36">
        <f t="shared" si="1146"/>
        <v>0.13812499999996888</v>
      </c>
      <c r="AG1669" s="35">
        <f t="shared" si="1147"/>
        <v>0.14272916666663452</v>
      </c>
      <c r="AH1669" s="35">
        <f t="shared" si="1148"/>
        <v>0.14733333333330015</v>
      </c>
      <c r="AI1669" s="35">
        <f t="shared" si="1149"/>
        <v>0.15193749999996578</v>
      </c>
      <c r="AJ1669" s="35">
        <f t="shared" si="1150"/>
        <v>0.15654166666663141</v>
      </c>
      <c r="AK1669" s="36">
        <f t="shared" si="1151"/>
        <v>0.16114583333329704</v>
      </c>
      <c r="AL1669" s="35">
        <f t="shared" si="1152"/>
        <v>0.16574999999996268</v>
      </c>
      <c r="AM1669" s="35">
        <f t="shared" si="1153"/>
        <v>0.17035416666662831</v>
      </c>
      <c r="AN1669" s="35">
        <f t="shared" si="1154"/>
        <v>0.17495833333329391</v>
      </c>
      <c r="AO1669" s="35">
        <f t="shared" si="1155"/>
        <v>0.17956249999995955</v>
      </c>
      <c r="AP1669" s="36">
        <f t="shared" si="1156"/>
        <v>0.18416666666662518</v>
      </c>
      <c r="AQ1669" s="35">
        <f t="shared" si="1157"/>
        <v>0.18877083333329081</v>
      </c>
      <c r="AR1669" s="35">
        <f t="shared" si="1158"/>
        <v>0.19337499999995644</v>
      </c>
      <c r="AS1669" s="38">
        <f t="shared" si="1159"/>
        <v>0.19427281249995623</v>
      </c>
      <c r="AU1669" s="33">
        <v>4.6041666666656296E-3</v>
      </c>
    </row>
    <row r="1670" spans="1:47">
      <c r="A1670" s="33">
        <v>4.6053240740730403E-3</v>
      </c>
      <c r="B1670" s="34">
        <v>4.6053240740730403E-3</v>
      </c>
      <c r="C1670" s="35">
        <f t="shared" si="1160"/>
        <v>9.2106481481460806E-3</v>
      </c>
      <c r="D1670" s="35">
        <f t="shared" si="1118"/>
        <v>1.3815972222219121E-2</v>
      </c>
      <c r="E1670" s="35">
        <f t="shared" si="1119"/>
        <v>1.8421296296292161E-2</v>
      </c>
      <c r="F1670" s="36">
        <f t="shared" si="1120"/>
        <v>2.3026620370365201E-2</v>
      </c>
      <c r="G1670" s="35">
        <f t="shared" si="1121"/>
        <v>2.7631944444438242E-2</v>
      </c>
      <c r="H1670" s="35">
        <f t="shared" si="1122"/>
        <v>3.2237268518511282E-2</v>
      </c>
      <c r="I1670" s="35">
        <f t="shared" si="1123"/>
        <v>3.6842592592584322E-2</v>
      </c>
      <c r="J1670" s="35">
        <f t="shared" si="1124"/>
        <v>4.1447916666657363E-2</v>
      </c>
      <c r="K1670" s="36">
        <f t="shared" si="1125"/>
        <v>4.6053240740730403E-2</v>
      </c>
      <c r="L1670" s="35">
        <f t="shared" si="1126"/>
        <v>5.0658564814803443E-2</v>
      </c>
      <c r="M1670" s="35">
        <f t="shared" si="1127"/>
        <v>5.5263888888876483E-2</v>
      </c>
      <c r="N1670" s="35">
        <f t="shared" si="1128"/>
        <v>5.9869212962949524E-2</v>
      </c>
      <c r="O1670" s="35">
        <f t="shared" si="1129"/>
        <v>6.4474537037022564E-2</v>
      </c>
      <c r="P1670" s="36">
        <f t="shared" si="1130"/>
        <v>6.9079861111095597E-2</v>
      </c>
      <c r="Q1670" s="35">
        <f t="shared" si="1131"/>
        <v>7.3685185185168645E-2</v>
      </c>
      <c r="R1670" s="35">
        <f t="shared" si="1132"/>
        <v>7.8290509259241692E-2</v>
      </c>
      <c r="S1670" s="35">
        <f t="shared" si="1133"/>
        <v>8.2895833333314725E-2</v>
      </c>
      <c r="T1670" s="35">
        <f t="shared" si="1134"/>
        <v>8.7501157407387758E-2</v>
      </c>
      <c r="U1670" s="36">
        <f t="shared" si="1135"/>
        <v>9.2106481481460806E-2</v>
      </c>
      <c r="V1670" s="35">
        <f t="shared" si="1136"/>
        <v>9.6711805555533853E-2</v>
      </c>
      <c r="W1670" s="37">
        <f t="shared" si="1137"/>
        <v>9.7149311342570779E-2</v>
      </c>
      <c r="X1670" s="35">
        <f t="shared" si="1138"/>
        <v>0.10131712962960689</v>
      </c>
      <c r="Y1670" s="35">
        <f t="shared" si="1139"/>
        <v>0.10592245370367992</v>
      </c>
      <c r="Z1670" s="35">
        <f t="shared" si="1140"/>
        <v>0.11052777777775297</v>
      </c>
      <c r="AA1670" s="36">
        <f t="shared" si="1141"/>
        <v>0.11513310185182601</v>
      </c>
      <c r="AB1670" s="35">
        <f t="shared" si="1142"/>
        <v>0.11973842592589905</v>
      </c>
      <c r="AC1670" s="35">
        <f t="shared" si="1143"/>
        <v>0.12434374999997208</v>
      </c>
      <c r="AD1670" s="35">
        <f t="shared" si="1144"/>
        <v>0.12894907407404513</v>
      </c>
      <c r="AE1670" s="35">
        <f t="shared" si="1145"/>
        <v>0.13355439814811818</v>
      </c>
      <c r="AF1670" s="36">
        <f t="shared" si="1146"/>
        <v>0.13815972222219119</v>
      </c>
      <c r="AG1670" s="35">
        <f t="shared" si="1147"/>
        <v>0.14276504629626424</v>
      </c>
      <c r="AH1670" s="35">
        <f t="shared" si="1148"/>
        <v>0.14737037037033729</v>
      </c>
      <c r="AI1670" s="35">
        <f t="shared" si="1149"/>
        <v>0.15197569444441034</v>
      </c>
      <c r="AJ1670" s="35">
        <f t="shared" si="1150"/>
        <v>0.15658101851848338</v>
      </c>
      <c r="AK1670" s="36">
        <f t="shared" si="1151"/>
        <v>0.1611863425925564</v>
      </c>
      <c r="AL1670" s="35">
        <f t="shared" si="1152"/>
        <v>0.16579166666662945</v>
      </c>
      <c r="AM1670" s="35">
        <f t="shared" si="1153"/>
        <v>0.1703969907407025</v>
      </c>
      <c r="AN1670" s="35">
        <f t="shared" si="1154"/>
        <v>0.17500231481477552</v>
      </c>
      <c r="AO1670" s="35">
        <f t="shared" si="1155"/>
        <v>0.17960763888884856</v>
      </c>
      <c r="AP1670" s="36">
        <f t="shared" si="1156"/>
        <v>0.18421296296292161</v>
      </c>
      <c r="AQ1670" s="35">
        <f t="shared" si="1157"/>
        <v>0.18881828703699466</v>
      </c>
      <c r="AR1670" s="35">
        <f t="shared" si="1158"/>
        <v>0.19342361111106771</v>
      </c>
      <c r="AS1670" s="38">
        <f t="shared" si="1159"/>
        <v>0.19432164930551193</v>
      </c>
      <c r="AU1670" s="33">
        <v>4.6053240740730403E-3</v>
      </c>
    </row>
    <row r="1671" spans="1:47">
      <c r="A1671" s="33">
        <v>4.6064814814804397E-3</v>
      </c>
      <c r="B1671" s="34">
        <v>4.6064814814804397E-3</v>
      </c>
      <c r="C1671" s="35">
        <f t="shared" si="1160"/>
        <v>9.2129629629608793E-3</v>
      </c>
      <c r="D1671" s="35">
        <f t="shared" si="1118"/>
        <v>1.3819444444441319E-2</v>
      </c>
      <c r="E1671" s="35">
        <f t="shared" si="1119"/>
        <v>1.8425925925921759E-2</v>
      </c>
      <c r="F1671" s="36">
        <f t="shared" si="1120"/>
        <v>2.30324074074022E-2</v>
      </c>
      <c r="G1671" s="35">
        <f t="shared" si="1121"/>
        <v>2.7638888888882638E-2</v>
      </c>
      <c r="H1671" s="35">
        <f t="shared" si="1122"/>
        <v>3.2245370370363076E-2</v>
      </c>
      <c r="I1671" s="35">
        <f t="shared" si="1123"/>
        <v>3.6851851851843517E-2</v>
      </c>
      <c r="J1671" s="35">
        <f t="shared" si="1124"/>
        <v>4.1458333333323959E-2</v>
      </c>
      <c r="K1671" s="36">
        <f t="shared" si="1125"/>
        <v>4.60648148148044E-2</v>
      </c>
      <c r="L1671" s="35">
        <f t="shared" si="1126"/>
        <v>5.0671296296284835E-2</v>
      </c>
      <c r="M1671" s="35">
        <f t="shared" si="1127"/>
        <v>5.5277777777765276E-2</v>
      </c>
      <c r="N1671" s="35">
        <f t="shared" si="1128"/>
        <v>5.9884259259245717E-2</v>
      </c>
      <c r="O1671" s="35">
        <f t="shared" si="1129"/>
        <v>6.4490740740726152E-2</v>
      </c>
      <c r="P1671" s="36">
        <f t="shared" si="1130"/>
        <v>6.90972222222066E-2</v>
      </c>
      <c r="Q1671" s="35">
        <f t="shared" si="1131"/>
        <v>7.3703703703687035E-2</v>
      </c>
      <c r="R1671" s="35">
        <f t="shared" si="1132"/>
        <v>7.8310185185167469E-2</v>
      </c>
      <c r="S1671" s="35">
        <f t="shared" si="1133"/>
        <v>8.2916666666647917E-2</v>
      </c>
      <c r="T1671" s="35">
        <f t="shared" si="1134"/>
        <v>8.7523148148128352E-2</v>
      </c>
      <c r="U1671" s="36">
        <f t="shared" si="1135"/>
        <v>9.21296296296088E-2</v>
      </c>
      <c r="V1671" s="35">
        <f t="shared" si="1136"/>
        <v>9.6736111111089235E-2</v>
      </c>
      <c r="W1671" s="37">
        <f t="shared" si="1137"/>
        <v>9.7173726851829872E-2</v>
      </c>
      <c r="X1671" s="35">
        <f t="shared" si="1138"/>
        <v>0.10134259259256967</v>
      </c>
      <c r="Y1671" s="35">
        <f t="shared" si="1139"/>
        <v>0.10594907407405012</v>
      </c>
      <c r="Z1671" s="35">
        <f t="shared" si="1140"/>
        <v>0.11055555555553055</v>
      </c>
      <c r="AA1671" s="36">
        <f t="shared" si="1141"/>
        <v>0.11516203703701099</v>
      </c>
      <c r="AB1671" s="35">
        <f t="shared" si="1142"/>
        <v>0.11976851851849143</v>
      </c>
      <c r="AC1671" s="35">
        <f t="shared" si="1143"/>
        <v>0.12437499999997187</v>
      </c>
      <c r="AD1671" s="35">
        <f t="shared" si="1144"/>
        <v>0.1289814814814523</v>
      </c>
      <c r="AE1671" s="35">
        <f t="shared" si="1145"/>
        <v>0.13358796296293274</v>
      </c>
      <c r="AF1671" s="36">
        <f t="shared" si="1146"/>
        <v>0.1381944444444132</v>
      </c>
      <c r="AG1671" s="35">
        <f t="shared" si="1147"/>
        <v>0.14280092592589363</v>
      </c>
      <c r="AH1671" s="35">
        <f t="shared" si="1148"/>
        <v>0.14740740740737407</v>
      </c>
      <c r="AI1671" s="35">
        <f t="shared" si="1149"/>
        <v>0.1520138888888545</v>
      </c>
      <c r="AJ1671" s="35">
        <f t="shared" si="1150"/>
        <v>0.15662037037033494</v>
      </c>
      <c r="AK1671" s="36">
        <f t="shared" si="1151"/>
        <v>0.1612268518518154</v>
      </c>
      <c r="AL1671" s="35">
        <f t="shared" si="1152"/>
        <v>0.16583333333329583</v>
      </c>
      <c r="AM1671" s="35">
        <f t="shared" si="1153"/>
        <v>0.17043981481477627</v>
      </c>
      <c r="AN1671" s="35">
        <f t="shared" si="1154"/>
        <v>0.1750462962962567</v>
      </c>
      <c r="AO1671" s="35">
        <f t="shared" si="1155"/>
        <v>0.17965277777773714</v>
      </c>
      <c r="AP1671" s="36">
        <f t="shared" si="1156"/>
        <v>0.1842592592592176</v>
      </c>
      <c r="AQ1671" s="35">
        <f t="shared" si="1157"/>
        <v>0.18886574074069803</v>
      </c>
      <c r="AR1671" s="35">
        <f t="shared" si="1158"/>
        <v>0.19347222222217847</v>
      </c>
      <c r="AS1671" s="38">
        <f t="shared" si="1159"/>
        <v>0.19437048611106716</v>
      </c>
      <c r="AU1671" s="33">
        <v>4.6064814814804397E-3</v>
      </c>
    </row>
    <row r="1672" spans="1:47">
      <c r="A1672" s="33">
        <v>4.6076388888878503E-3</v>
      </c>
      <c r="B1672" s="34">
        <v>4.6076388888878503E-3</v>
      </c>
      <c r="C1672" s="35">
        <f t="shared" si="1160"/>
        <v>9.2152777777757006E-3</v>
      </c>
      <c r="D1672" s="35">
        <f t="shared" si="1118"/>
        <v>1.3822916666663552E-2</v>
      </c>
      <c r="E1672" s="35">
        <f t="shared" si="1119"/>
        <v>1.8430555555551401E-2</v>
      </c>
      <c r="F1672" s="36">
        <f t="shared" si="1120"/>
        <v>2.3038194444439251E-2</v>
      </c>
      <c r="G1672" s="35">
        <f t="shared" si="1121"/>
        <v>2.7645833333327104E-2</v>
      </c>
      <c r="H1672" s="35">
        <f t="shared" si="1122"/>
        <v>3.2253472222214953E-2</v>
      </c>
      <c r="I1672" s="35">
        <f t="shared" si="1123"/>
        <v>3.6861111111102803E-2</v>
      </c>
      <c r="J1672" s="35">
        <f t="shared" si="1124"/>
        <v>4.1468749999990652E-2</v>
      </c>
      <c r="K1672" s="36">
        <f t="shared" si="1125"/>
        <v>4.6076388888878501E-2</v>
      </c>
      <c r="L1672" s="35">
        <f t="shared" si="1126"/>
        <v>5.0684027777766351E-2</v>
      </c>
      <c r="M1672" s="35">
        <f t="shared" si="1127"/>
        <v>5.5291666666654207E-2</v>
      </c>
      <c r="N1672" s="35">
        <f t="shared" si="1128"/>
        <v>5.9899305555542057E-2</v>
      </c>
      <c r="O1672" s="35">
        <f t="shared" si="1129"/>
        <v>6.4506944444429906E-2</v>
      </c>
      <c r="P1672" s="36">
        <f t="shared" si="1130"/>
        <v>6.9114583333317756E-2</v>
      </c>
      <c r="Q1672" s="35">
        <f t="shared" si="1131"/>
        <v>7.3722222222205605E-2</v>
      </c>
      <c r="R1672" s="35">
        <f t="shared" si="1132"/>
        <v>7.8329861111093455E-2</v>
      </c>
      <c r="S1672" s="35">
        <f t="shared" si="1133"/>
        <v>8.2937499999981304E-2</v>
      </c>
      <c r="T1672" s="35">
        <f t="shared" si="1134"/>
        <v>8.7545138888869153E-2</v>
      </c>
      <c r="U1672" s="36">
        <f t="shared" si="1135"/>
        <v>9.2152777777757003E-2</v>
      </c>
      <c r="V1672" s="35">
        <f t="shared" si="1136"/>
        <v>9.6760416666644852E-2</v>
      </c>
      <c r="W1672" s="37">
        <f t="shared" si="1137"/>
        <v>9.7198142361089201E-2</v>
      </c>
      <c r="X1672" s="35">
        <f t="shared" si="1138"/>
        <v>0.1013680555555327</v>
      </c>
      <c r="Y1672" s="35">
        <f t="shared" si="1139"/>
        <v>0.10597569444442055</v>
      </c>
      <c r="Z1672" s="35">
        <f t="shared" si="1140"/>
        <v>0.11058333333330841</v>
      </c>
      <c r="AA1672" s="36">
        <f t="shared" si="1141"/>
        <v>0.11519097222219626</v>
      </c>
      <c r="AB1672" s="35">
        <f t="shared" si="1142"/>
        <v>0.11979861111108411</v>
      </c>
      <c r="AC1672" s="35">
        <f t="shared" si="1143"/>
        <v>0.12440624999997196</v>
      </c>
      <c r="AD1672" s="35">
        <f t="shared" si="1144"/>
        <v>0.12901388888885981</v>
      </c>
      <c r="AE1672" s="35">
        <f t="shared" si="1145"/>
        <v>0.13362152777774766</v>
      </c>
      <c r="AF1672" s="36">
        <f t="shared" si="1146"/>
        <v>0.13822916666663551</v>
      </c>
      <c r="AG1672" s="35">
        <f t="shared" si="1147"/>
        <v>0.14283680555552336</v>
      </c>
      <c r="AH1672" s="35">
        <f t="shared" si="1148"/>
        <v>0.14744444444441121</v>
      </c>
      <c r="AI1672" s="35">
        <f t="shared" si="1149"/>
        <v>0.15205208333329906</v>
      </c>
      <c r="AJ1672" s="35">
        <f t="shared" si="1150"/>
        <v>0.15665972222218691</v>
      </c>
      <c r="AK1672" s="36">
        <f t="shared" si="1151"/>
        <v>0.16126736111107476</v>
      </c>
      <c r="AL1672" s="35">
        <f t="shared" si="1152"/>
        <v>0.16587499999996261</v>
      </c>
      <c r="AM1672" s="35">
        <f t="shared" si="1153"/>
        <v>0.17048263888885046</v>
      </c>
      <c r="AN1672" s="35">
        <f t="shared" si="1154"/>
        <v>0.17509027777773831</v>
      </c>
      <c r="AO1672" s="35">
        <f t="shared" si="1155"/>
        <v>0.17969791666662616</v>
      </c>
      <c r="AP1672" s="36">
        <f t="shared" si="1156"/>
        <v>0.18430555555551401</v>
      </c>
      <c r="AQ1672" s="35">
        <f t="shared" si="1157"/>
        <v>0.18891319444440186</v>
      </c>
      <c r="AR1672" s="35">
        <f t="shared" si="1158"/>
        <v>0.1935208333332897</v>
      </c>
      <c r="AS1672" s="38">
        <f t="shared" si="1159"/>
        <v>0.19441932291662284</v>
      </c>
      <c r="AU1672" s="33">
        <v>4.6076388888878503E-3</v>
      </c>
    </row>
    <row r="1673" spans="1:47">
      <c r="A1673" s="33">
        <v>4.6087962962952497E-3</v>
      </c>
      <c r="B1673" s="34">
        <v>4.6087962962952497E-3</v>
      </c>
      <c r="C1673" s="35">
        <f t="shared" si="1160"/>
        <v>9.2175925925904994E-3</v>
      </c>
      <c r="D1673" s="35">
        <f t="shared" si="1118"/>
        <v>1.3826388888885748E-2</v>
      </c>
      <c r="E1673" s="35">
        <f t="shared" si="1119"/>
        <v>1.8435185185180999E-2</v>
      </c>
      <c r="F1673" s="36">
        <f t="shared" si="1120"/>
        <v>2.3043981481476249E-2</v>
      </c>
      <c r="G1673" s="35">
        <f t="shared" si="1121"/>
        <v>2.7652777777771496E-2</v>
      </c>
      <c r="H1673" s="35">
        <f t="shared" si="1122"/>
        <v>3.2261574074066747E-2</v>
      </c>
      <c r="I1673" s="35">
        <f t="shared" si="1123"/>
        <v>3.6870370370361998E-2</v>
      </c>
      <c r="J1673" s="35">
        <f t="shared" si="1124"/>
        <v>4.1479166666657248E-2</v>
      </c>
      <c r="K1673" s="36">
        <f t="shared" si="1125"/>
        <v>4.6087962962952499E-2</v>
      </c>
      <c r="L1673" s="35">
        <f t="shared" si="1126"/>
        <v>5.0696759259247749E-2</v>
      </c>
      <c r="M1673" s="35">
        <f t="shared" si="1127"/>
        <v>5.5305555555542993E-2</v>
      </c>
      <c r="N1673" s="35">
        <f t="shared" si="1128"/>
        <v>5.9914351851838243E-2</v>
      </c>
      <c r="O1673" s="35">
        <f t="shared" si="1129"/>
        <v>6.4523148148133494E-2</v>
      </c>
      <c r="P1673" s="36">
        <f t="shared" si="1130"/>
        <v>6.9131944444428745E-2</v>
      </c>
      <c r="Q1673" s="35">
        <f t="shared" si="1131"/>
        <v>7.3740740740723995E-2</v>
      </c>
      <c r="R1673" s="35">
        <f t="shared" si="1132"/>
        <v>7.8349537037019246E-2</v>
      </c>
      <c r="S1673" s="35">
        <f t="shared" si="1133"/>
        <v>8.2958333333314496E-2</v>
      </c>
      <c r="T1673" s="35">
        <f t="shared" si="1134"/>
        <v>8.7567129629609747E-2</v>
      </c>
      <c r="U1673" s="36">
        <f t="shared" si="1135"/>
        <v>9.2175925925904997E-2</v>
      </c>
      <c r="V1673" s="35">
        <f t="shared" si="1136"/>
        <v>9.6784722222200248E-2</v>
      </c>
      <c r="W1673" s="37">
        <f t="shared" si="1137"/>
        <v>9.7222557870348281E-2</v>
      </c>
      <c r="X1673" s="35">
        <f t="shared" si="1138"/>
        <v>0.1013935185184955</v>
      </c>
      <c r="Y1673" s="35">
        <f t="shared" si="1139"/>
        <v>0.10600231481479075</v>
      </c>
      <c r="Z1673" s="35">
        <f t="shared" si="1140"/>
        <v>0.11061111111108599</v>
      </c>
      <c r="AA1673" s="36">
        <f t="shared" si="1141"/>
        <v>0.11521990740738124</v>
      </c>
      <c r="AB1673" s="35">
        <f t="shared" si="1142"/>
        <v>0.11982870370367649</v>
      </c>
      <c r="AC1673" s="35">
        <f t="shared" si="1143"/>
        <v>0.12443749999997174</v>
      </c>
      <c r="AD1673" s="35">
        <f t="shared" si="1144"/>
        <v>0.12904629629626699</v>
      </c>
      <c r="AE1673" s="35">
        <f t="shared" si="1145"/>
        <v>0.13365509259256225</v>
      </c>
      <c r="AF1673" s="36">
        <f t="shared" si="1146"/>
        <v>0.13826388888885749</v>
      </c>
      <c r="AG1673" s="35">
        <f t="shared" si="1147"/>
        <v>0.14287268518515275</v>
      </c>
      <c r="AH1673" s="35">
        <f t="shared" si="1148"/>
        <v>0.14748148148144799</v>
      </c>
      <c r="AI1673" s="35">
        <f t="shared" si="1149"/>
        <v>0.15209027777774323</v>
      </c>
      <c r="AJ1673" s="35">
        <f t="shared" si="1150"/>
        <v>0.15669907407403849</v>
      </c>
      <c r="AK1673" s="36">
        <f t="shared" si="1151"/>
        <v>0.16130787037033373</v>
      </c>
      <c r="AL1673" s="35">
        <f t="shared" si="1152"/>
        <v>0.16591666666662899</v>
      </c>
      <c r="AM1673" s="35">
        <f t="shared" si="1153"/>
        <v>0.17052546296292423</v>
      </c>
      <c r="AN1673" s="35">
        <f t="shared" si="1154"/>
        <v>0.17513425925921949</v>
      </c>
      <c r="AO1673" s="35">
        <f t="shared" si="1155"/>
        <v>0.17974305555551473</v>
      </c>
      <c r="AP1673" s="36">
        <f t="shared" si="1156"/>
        <v>0.18435185185180999</v>
      </c>
      <c r="AQ1673" s="35">
        <f t="shared" si="1157"/>
        <v>0.18896064814810523</v>
      </c>
      <c r="AR1673" s="35">
        <f t="shared" si="1158"/>
        <v>0.1935694444444005</v>
      </c>
      <c r="AS1673" s="38">
        <f t="shared" si="1159"/>
        <v>0.19446815972217807</v>
      </c>
      <c r="AU1673" s="33">
        <v>4.6087962962952497E-3</v>
      </c>
    </row>
    <row r="1674" spans="1:47">
      <c r="A1674" s="33">
        <v>4.6099537037026699E-3</v>
      </c>
      <c r="B1674" s="34">
        <v>4.6099537037026699E-3</v>
      </c>
      <c r="C1674" s="35">
        <f t="shared" si="1160"/>
        <v>9.2199074074053398E-3</v>
      </c>
      <c r="D1674" s="35">
        <f t="shared" si="1118"/>
        <v>1.3829861111108011E-2</v>
      </c>
      <c r="E1674" s="35">
        <f t="shared" si="1119"/>
        <v>1.843981481481068E-2</v>
      </c>
      <c r="F1674" s="36">
        <f t="shared" si="1120"/>
        <v>2.3049768518513349E-2</v>
      </c>
      <c r="G1674" s="35">
        <f t="shared" si="1121"/>
        <v>2.7659722222216021E-2</v>
      </c>
      <c r="H1674" s="35">
        <f t="shared" si="1122"/>
        <v>3.2269675925918687E-2</v>
      </c>
      <c r="I1674" s="35">
        <f t="shared" si="1123"/>
        <v>3.6879629629621359E-2</v>
      </c>
      <c r="J1674" s="35">
        <f t="shared" si="1124"/>
        <v>4.1489583333324032E-2</v>
      </c>
      <c r="K1674" s="36">
        <f t="shared" si="1125"/>
        <v>4.6099537037026697E-2</v>
      </c>
      <c r="L1674" s="35">
        <f t="shared" si="1126"/>
        <v>5.070949074072937E-2</v>
      </c>
      <c r="M1674" s="35">
        <f t="shared" si="1127"/>
        <v>5.5319444444432042E-2</v>
      </c>
      <c r="N1674" s="35">
        <f t="shared" si="1128"/>
        <v>5.9929398148134708E-2</v>
      </c>
      <c r="O1674" s="35">
        <f t="shared" si="1129"/>
        <v>6.4539351851837373E-2</v>
      </c>
      <c r="P1674" s="36">
        <f t="shared" si="1130"/>
        <v>6.9149305555540053E-2</v>
      </c>
      <c r="Q1674" s="35">
        <f t="shared" si="1131"/>
        <v>7.3759259259242718E-2</v>
      </c>
      <c r="R1674" s="35">
        <f t="shared" si="1132"/>
        <v>7.8369212962945384E-2</v>
      </c>
      <c r="S1674" s="35">
        <f t="shared" si="1133"/>
        <v>8.2979166666648063E-2</v>
      </c>
      <c r="T1674" s="35">
        <f t="shared" si="1134"/>
        <v>8.7589120370350729E-2</v>
      </c>
      <c r="U1674" s="36">
        <f t="shared" si="1135"/>
        <v>9.2199074074053394E-2</v>
      </c>
      <c r="V1674" s="35">
        <f t="shared" si="1136"/>
        <v>9.6809027777756074E-2</v>
      </c>
      <c r="W1674" s="37">
        <f t="shared" si="1137"/>
        <v>9.7246973379607818E-2</v>
      </c>
      <c r="X1674" s="35">
        <f t="shared" si="1138"/>
        <v>0.10141898148145874</v>
      </c>
      <c r="Y1674" s="35">
        <f t="shared" si="1139"/>
        <v>0.1060289351851614</v>
      </c>
      <c r="Z1674" s="35">
        <f t="shared" si="1140"/>
        <v>0.11063888888886408</v>
      </c>
      <c r="AA1674" s="36">
        <f t="shared" si="1141"/>
        <v>0.11524884259256675</v>
      </c>
      <c r="AB1674" s="35">
        <f t="shared" si="1142"/>
        <v>0.11985879629626942</v>
      </c>
      <c r="AC1674" s="35">
        <f t="shared" si="1143"/>
        <v>0.12446874999997208</v>
      </c>
      <c r="AD1674" s="35">
        <f t="shared" si="1144"/>
        <v>0.12907870370367475</v>
      </c>
      <c r="AE1674" s="35">
        <f t="shared" si="1145"/>
        <v>0.13368865740737743</v>
      </c>
      <c r="AF1674" s="36">
        <f t="shared" si="1146"/>
        <v>0.13829861111108011</v>
      </c>
      <c r="AG1674" s="35">
        <f t="shared" si="1147"/>
        <v>0.14290856481478276</v>
      </c>
      <c r="AH1674" s="35">
        <f t="shared" si="1148"/>
        <v>0.14751851851848544</v>
      </c>
      <c r="AI1674" s="35">
        <f t="shared" si="1149"/>
        <v>0.15212847222218812</v>
      </c>
      <c r="AJ1674" s="35">
        <f t="shared" si="1150"/>
        <v>0.15673842592589077</v>
      </c>
      <c r="AK1674" s="36">
        <f t="shared" si="1151"/>
        <v>0.16134837962959345</v>
      </c>
      <c r="AL1674" s="35">
        <f t="shared" si="1152"/>
        <v>0.16595833333329613</v>
      </c>
      <c r="AM1674" s="35">
        <f t="shared" si="1153"/>
        <v>0.17056828703699878</v>
      </c>
      <c r="AN1674" s="35">
        <f t="shared" si="1154"/>
        <v>0.17517824074070146</v>
      </c>
      <c r="AO1674" s="35">
        <f t="shared" si="1155"/>
        <v>0.17978819444440414</v>
      </c>
      <c r="AP1674" s="36">
        <f t="shared" si="1156"/>
        <v>0.18439814814810679</v>
      </c>
      <c r="AQ1674" s="35">
        <f t="shared" si="1157"/>
        <v>0.18900810185180947</v>
      </c>
      <c r="AR1674" s="35">
        <f t="shared" si="1158"/>
        <v>0.19361805555551215</v>
      </c>
      <c r="AS1674" s="38">
        <f t="shared" si="1159"/>
        <v>0.19451699652773416</v>
      </c>
      <c r="AU1674" s="33">
        <v>4.6099537037026699E-3</v>
      </c>
    </row>
    <row r="1675" spans="1:47">
      <c r="A1675" s="33">
        <v>4.6111111111100797E-3</v>
      </c>
      <c r="B1675" s="34">
        <v>4.6111111111100797E-3</v>
      </c>
      <c r="C1675" s="35">
        <f t="shared" si="1160"/>
        <v>9.2222222222201593E-3</v>
      </c>
      <c r="D1675" s="35">
        <f t="shared" si="1118"/>
        <v>1.3833333333330238E-2</v>
      </c>
      <c r="E1675" s="35">
        <f t="shared" si="1119"/>
        <v>1.8444444444440319E-2</v>
      </c>
      <c r="F1675" s="36">
        <f t="shared" si="1120"/>
        <v>2.3055555555550399E-2</v>
      </c>
      <c r="G1675" s="35">
        <f t="shared" si="1121"/>
        <v>2.7666666666660476E-2</v>
      </c>
      <c r="H1675" s="35">
        <f t="shared" si="1122"/>
        <v>3.2277777777770557E-2</v>
      </c>
      <c r="I1675" s="35">
        <f t="shared" si="1123"/>
        <v>3.6888888888880637E-2</v>
      </c>
      <c r="J1675" s="35">
        <f t="shared" si="1124"/>
        <v>4.1499999999990718E-2</v>
      </c>
      <c r="K1675" s="36">
        <f t="shared" si="1125"/>
        <v>4.6111111111100798E-2</v>
      </c>
      <c r="L1675" s="35">
        <f t="shared" si="1126"/>
        <v>5.0722222222210879E-2</v>
      </c>
      <c r="M1675" s="35">
        <f t="shared" si="1127"/>
        <v>5.5333333333320953E-2</v>
      </c>
      <c r="N1675" s="35">
        <f t="shared" si="1128"/>
        <v>5.9944444444431033E-2</v>
      </c>
      <c r="O1675" s="35">
        <f t="shared" si="1129"/>
        <v>6.4555555555541114E-2</v>
      </c>
      <c r="P1675" s="36">
        <f t="shared" si="1130"/>
        <v>6.9166666666651194E-2</v>
      </c>
      <c r="Q1675" s="35">
        <f t="shared" si="1131"/>
        <v>7.3777777777761275E-2</v>
      </c>
      <c r="R1675" s="35">
        <f t="shared" si="1132"/>
        <v>7.8388888888871355E-2</v>
      </c>
      <c r="S1675" s="35">
        <f t="shared" si="1133"/>
        <v>8.2999999999981436E-2</v>
      </c>
      <c r="T1675" s="35">
        <f t="shared" si="1134"/>
        <v>8.7611111111091516E-2</v>
      </c>
      <c r="U1675" s="36">
        <f t="shared" si="1135"/>
        <v>9.2222222222201597E-2</v>
      </c>
      <c r="V1675" s="35">
        <f t="shared" si="1136"/>
        <v>9.6833333333311677E-2</v>
      </c>
      <c r="W1675" s="37">
        <f t="shared" si="1137"/>
        <v>9.7271388888867119E-2</v>
      </c>
      <c r="X1675" s="35">
        <f t="shared" si="1138"/>
        <v>0.10144444444442176</v>
      </c>
      <c r="Y1675" s="35">
        <f t="shared" si="1139"/>
        <v>0.10605555555553184</v>
      </c>
      <c r="Z1675" s="35">
        <f t="shared" si="1140"/>
        <v>0.11066666666664191</v>
      </c>
      <c r="AA1675" s="36">
        <f t="shared" si="1141"/>
        <v>0.11527777777775199</v>
      </c>
      <c r="AB1675" s="35">
        <f t="shared" si="1142"/>
        <v>0.11988888888886207</v>
      </c>
      <c r="AC1675" s="35">
        <f t="shared" si="1143"/>
        <v>0.12449999999997215</v>
      </c>
      <c r="AD1675" s="35">
        <f t="shared" si="1144"/>
        <v>0.12911111111108223</v>
      </c>
      <c r="AE1675" s="35">
        <f t="shared" si="1145"/>
        <v>0.13372222222219232</v>
      </c>
      <c r="AF1675" s="36">
        <f t="shared" si="1146"/>
        <v>0.13833333333330239</v>
      </c>
      <c r="AG1675" s="35">
        <f t="shared" si="1147"/>
        <v>0.14294444444441248</v>
      </c>
      <c r="AH1675" s="35">
        <f t="shared" si="1148"/>
        <v>0.14755555555552255</v>
      </c>
      <c r="AI1675" s="35">
        <f t="shared" si="1149"/>
        <v>0.15216666666663262</v>
      </c>
      <c r="AJ1675" s="35">
        <f t="shared" si="1150"/>
        <v>0.15677777777774271</v>
      </c>
      <c r="AK1675" s="36">
        <f t="shared" si="1151"/>
        <v>0.16138888888885278</v>
      </c>
      <c r="AL1675" s="35">
        <f t="shared" si="1152"/>
        <v>0.16599999999996287</v>
      </c>
      <c r="AM1675" s="35">
        <f t="shared" si="1153"/>
        <v>0.17061111111107294</v>
      </c>
      <c r="AN1675" s="35">
        <f t="shared" si="1154"/>
        <v>0.17522222222218303</v>
      </c>
      <c r="AO1675" s="35">
        <f t="shared" si="1155"/>
        <v>0.1798333333332931</v>
      </c>
      <c r="AP1675" s="36">
        <f t="shared" si="1156"/>
        <v>0.18444444444440319</v>
      </c>
      <c r="AQ1675" s="35">
        <f t="shared" si="1157"/>
        <v>0.18905555555551326</v>
      </c>
      <c r="AR1675" s="35">
        <f t="shared" si="1158"/>
        <v>0.19366666666662335</v>
      </c>
      <c r="AS1675" s="38">
        <f t="shared" si="1159"/>
        <v>0.19456583333328981</v>
      </c>
      <c r="AU1675" s="33">
        <v>4.6111111111100797E-3</v>
      </c>
    </row>
    <row r="1676" spans="1:47">
      <c r="A1676" s="33">
        <v>4.6122685185174704E-3</v>
      </c>
      <c r="B1676" s="34">
        <v>4.6122685185174704E-3</v>
      </c>
      <c r="C1676" s="35">
        <f t="shared" si="1160"/>
        <v>9.2245370370349408E-3</v>
      </c>
      <c r="D1676" s="35">
        <f t="shared" si="1118"/>
        <v>1.383680555555241E-2</v>
      </c>
      <c r="E1676" s="35">
        <f t="shared" si="1119"/>
        <v>1.8449074074069882E-2</v>
      </c>
      <c r="F1676" s="36">
        <f t="shared" si="1120"/>
        <v>2.3061342592587353E-2</v>
      </c>
      <c r="G1676" s="35">
        <f t="shared" si="1121"/>
        <v>2.7673611111104821E-2</v>
      </c>
      <c r="H1676" s="35">
        <f t="shared" si="1122"/>
        <v>3.2285879629622295E-2</v>
      </c>
      <c r="I1676" s="35">
        <f t="shared" si="1123"/>
        <v>3.6898148148139763E-2</v>
      </c>
      <c r="J1676" s="35">
        <f t="shared" si="1124"/>
        <v>4.1510416666657231E-2</v>
      </c>
      <c r="K1676" s="36">
        <f t="shared" si="1125"/>
        <v>4.6122685185174706E-2</v>
      </c>
      <c r="L1676" s="35">
        <f t="shared" si="1126"/>
        <v>5.0734953703692173E-2</v>
      </c>
      <c r="M1676" s="35">
        <f t="shared" si="1127"/>
        <v>5.5347222222209641E-2</v>
      </c>
      <c r="N1676" s="35">
        <f t="shared" si="1128"/>
        <v>5.9959490740727116E-2</v>
      </c>
      <c r="O1676" s="35">
        <f t="shared" si="1129"/>
        <v>6.457175925924459E-2</v>
      </c>
      <c r="P1676" s="36">
        <f t="shared" si="1130"/>
        <v>6.9184027777762058E-2</v>
      </c>
      <c r="Q1676" s="35">
        <f t="shared" si="1131"/>
        <v>7.3796296296279526E-2</v>
      </c>
      <c r="R1676" s="35">
        <f t="shared" si="1132"/>
        <v>7.8408564814796994E-2</v>
      </c>
      <c r="S1676" s="35">
        <f t="shared" si="1133"/>
        <v>8.3020833333314462E-2</v>
      </c>
      <c r="T1676" s="35">
        <f t="shared" si="1134"/>
        <v>8.7633101851831943E-2</v>
      </c>
      <c r="U1676" s="36">
        <f t="shared" si="1135"/>
        <v>9.2245370370349411E-2</v>
      </c>
      <c r="V1676" s="35">
        <f t="shared" si="1136"/>
        <v>9.6857638888866879E-2</v>
      </c>
      <c r="W1676" s="37">
        <f t="shared" si="1137"/>
        <v>9.7295804398126032E-2</v>
      </c>
      <c r="X1676" s="35">
        <f t="shared" si="1138"/>
        <v>0.10146990740738435</v>
      </c>
      <c r="Y1676" s="35">
        <f t="shared" si="1139"/>
        <v>0.10608217592590181</v>
      </c>
      <c r="Z1676" s="35">
        <f t="shared" si="1140"/>
        <v>0.11069444444441928</v>
      </c>
      <c r="AA1676" s="36">
        <f t="shared" si="1141"/>
        <v>0.11530671296293676</v>
      </c>
      <c r="AB1676" s="35">
        <f t="shared" si="1142"/>
        <v>0.11991898148145423</v>
      </c>
      <c r="AC1676" s="35">
        <f t="shared" si="1143"/>
        <v>0.1245312499999717</v>
      </c>
      <c r="AD1676" s="35">
        <f t="shared" si="1144"/>
        <v>0.12914351851848918</v>
      </c>
      <c r="AE1676" s="35">
        <f t="shared" si="1145"/>
        <v>0.13375578703700663</v>
      </c>
      <c r="AF1676" s="36">
        <f t="shared" si="1146"/>
        <v>0.13836805555552412</v>
      </c>
      <c r="AG1676" s="35">
        <f t="shared" si="1147"/>
        <v>0.14298032407404157</v>
      </c>
      <c r="AH1676" s="35">
        <f t="shared" si="1148"/>
        <v>0.14759259259255905</v>
      </c>
      <c r="AI1676" s="35">
        <f t="shared" si="1149"/>
        <v>0.15220486111107653</v>
      </c>
      <c r="AJ1676" s="35">
        <f t="shared" si="1150"/>
        <v>0.15681712962959399</v>
      </c>
      <c r="AK1676" s="36">
        <f t="shared" si="1151"/>
        <v>0.16142939814811147</v>
      </c>
      <c r="AL1676" s="35">
        <f t="shared" si="1152"/>
        <v>0.16604166666662892</v>
      </c>
      <c r="AM1676" s="35">
        <f t="shared" si="1153"/>
        <v>0.1706539351851464</v>
      </c>
      <c r="AN1676" s="35">
        <f t="shared" si="1154"/>
        <v>0.17526620370366389</v>
      </c>
      <c r="AO1676" s="35">
        <f t="shared" si="1155"/>
        <v>0.17987847222218134</v>
      </c>
      <c r="AP1676" s="36">
        <f t="shared" si="1156"/>
        <v>0.18449074074069882</v>
      </c>
      <c r="AQ1676" s="35">
        <f t="shared" si="1157"/>
        <v>0.18910300925921628</v>
      </c>
      <c r="AR1676" s="35">
        <f t="shared" si="1158"/>
        <v>0.19371527777773376</v>
      </c>
      <c r="AS1676" s="38">
        <f t="shared" si="1159"/>
        <v>0.19461467013884468</v>
      </c>
      <c r="AU1676" s="33">
        <v>4.6122685185174704E-3</v>
      </c>
    </row>
    <row r="1677" spans="1:47">
      <c r="A1677" s="33">
        <v>4.6134259259248897E-3</v>
      </c>
      <c r="B1677" s="34">
        <v>4.6134259259248897E-3</v>
      </c>
      <c r="C1677" s="35">
        <f t="shared" si="1160"/>
        <v>9.2268518518497794E-3</v>
      </c>
      <c r="D1677" s="35">
        <f t="shared" si="1118"/>
        <v>1.3840277777774669E-2</v>
      </c>
      <c r="E1677" s="35">
        <f t="shared" si="1119"/>
        <v>1.8453703703699559E-2</v>
      </c>
      <c r="F1677" s="36">
        <f t="shared" si="1120"/>
        <v>2.3067129629624449E-2</v>
      </c>
      <c r="G1677" s="35">
        <f t="shared" si="1121"/>
        <v>2.7680555555549338E-2</v>
      </c>
      <c r="H1677" s="35">
        <f t="shared" si="1122"/>
        <v>3.2293981481474228E-2</v>
      </c>
      <c r="I1677" s="35">
        <f t="shared" si="1123"/>
        <v>3.6907407407399118E-2</v>
      </c>
      <c r="J1677" s="35">
        <f t="shared" si="1124"/>
        <v>4.1520833333324007E-2</v>
      </c>
      <c r="K1677" s="36">
        <f t="shared" si="1125"/>
        <v>4.6134259259248897E-2</v>
      </c>
      <c r="L1677" s="35">
        <f t="shared" si="1126"/>
        <v>5.0747685185173787E-2</v>
      </c>
      <c r="M1677" s="35">
        <f t="shared" si="1127"/>
        <v>5.5361111111098676E-2</v>
      </c>
      <c r="N1677" s="35">
        <f t="shared" si="1128"/>
        <v>5.9974537037023566E-2</v>
      </c>
      <c r="O1677" s="35">
        <f t="shared" si="1129"/>
        <v>6.4587962962948456E-2</v>
      </c>
      <c r="P1677" s="36">
        <f t="shared" si="1130"/>
        <v>6.9201388888873339E-2</v>
      </c>
      <c r="Q1677" s="35">
        <f t="shared" si="1131"/>
        <v>7.3814814814798235E-2</v>
      </c>
      <c r="R1677" s="35">
        <f t="shared" si="1132"/>
        <v>7.8428240740723132E-2</v>
      </c>
      <c r="S1677" s="35">
        <f t="shared" si="1133"/>
        <v>8.3041666666648015E-2</v>
      </c>
      <c r="T1677" s="35">
        <f t="shared" si="1134"/>
        <v>8.7655092592572897E-2</v>
      </c>
      <c r="U1677" s="36">
        <f t="shared" si="1135"/>
        <v>9.2268518518497794E-2</v>
      </c>
      <c r="V1677" s="35">
        <f t="shared" si="1136"/>
        <v>9.6881944444422691E-2</v>
      </c>
      <c r="W1677" s="37">
        <f t="shared" si="1137"/>
        <v>9.7320219907385541E-2</v>
      </c>
      <c r="X1677" s="35">
        <f t="shared" si="1138"/>
        <v>0.10149537037034757</v>
      </c>
      <c r="Y1677" s="35">
        <f t="shared" si="1139"/>
        <v>0.10610879629627246</v>
      </c>
      <c r="Z1677" s="35">
        <f t="shared" si="1140"/>
        <v>0.11072222222219735</v>
      </c>
      <c r="AA1677" s="36">
        <f t="shared" si="1141"/>
        <v>0.11533564814812225</v>
      </c>
      <c r="AB1677" s="35">
        <f t="shared" si="1142"/>
        <v>0.11994907407404713</v>
      </c>
      <c r="AC1677" s="35">
        <f t="shared" si="1143"/>
        <v>0.12456249999997202</v>
      </c>
      <c r="AD1677" s="35">
        <f t="shared" si="1144"/>
        <v>0.12917592592589691</v>
      </c>
      <c r="AE1677" s="35">
        <f t="shared" si="1145"/>
        <v>0.13378935185182181</v>
      </c>
      <c r="AF1677" s="36">
        <f t="shared" si="1146"/>
        <v>0.13840277777774668</v>
      </c>
      <c r="AG1677" s="35">
        <f t="shared" si="1147"/>
        <v>0.14301620370367157</v>
      </c>
      <c r="AH1677" s="35">
        <f t="shared" si="1148"/>
        <v>0.14762962962959647</v>
      </c>
      <c r="AI1677" s="35">
        <f t="shared" si="1149"/>
        <v>0.15224305555552137</v>
      </c>
      <c r="AJ1677" s="35">
        <f t="shared" si="1150"/>
        <v>0.15685648148144626</v>
      </c>
      <c r="AK1677" s="36">
        <f t="shared" si="1151"/>
        <v>0.16146990740737113</v>
      </c>
      <c r="AL1677" s="35">
        <f t="shared" si="1152"/>
        <v>0.16608333333329603</v>
      </c>
      <c r="AM1677" s="35">
        <f t="shared" si="1153"/>
        <v>0.17069675925922093</v>
      </c>
      <c r="AN1677" s="35">
        <f t="shared" si="1154"/>
        <v>0.17531018518514579</v>
      </c>
      <c r="AO1677" s="35">
        <f t="shared" si="1155"/>
        <v>0.17992361111107069</v>
      </c>
      <c r="AP1677" s="36">
        <f t="shared" si="1156"/>
        <v>0.18453703703699559</v>
      </c>
      <c r="AQ1677" s="35">
        <f t="shared" si="1157"/>
        <v>0.18915046296292048</v>
      </c>
      <c r="AR1677" s="35">
        <f t="shared" si="1158"/>
        <v>0.19376388888884538</v>
      </c>
      <c r="AS1677" s="38">
        <f t="shared" si="1159"/>
        <v>0.19466350694440071</v>
      </c>
      <c r="AU1677" s="33">
        <v>4.6134259259248897E-3</v>
      </c>
    </row>
    <row r="1678" spans="1:47">
      <c r="A1678" s="33">
        <v>4.6145833333323004E-3</v>
      </c>
      <c r="B1678" s="34">
        <v>4.6145833333323004E-3</v>
      </c>
      <c r="C1678" s="35">
        <f t="shared" si="1160"/>
        <v>9.2291666666646007E-3</v>
      </c>
      <c r="D1678" s="35">
        <f t="shared" si="1118"/>
        <v>1.38437499999969E-2</v>
      </c>
      <c r="E1678" s="35">
        <f t="shared" si="1119"/>
        <v>1.8458333333329201E-2</v>
      </c>
      <c r="F1678" s="36">
        <f t="shared" si="1120"/>
        <v>2.3072916666661503E-2</v>
      </c>
      <c r="G1678" s="35">
        <f t="shared" si="1121"/>
        <v>2.76874999999938E-2</v>
      </c>
      <c r="H1678" s="35">
        <f t="shared" si="1122"/>
        <v>3.2302083333326105E-2</v>
      </c>
      <c r="I1678" s="35">
        <f t="shared" si="1123"/>
        <v>3.6916666666658403E-2</v>
      </c>
      <c r="J1678" s="35">
        <f t="shared" si="1124"/>
        <v>4.1531249999990701E-2</v>
      </c>
      <c r="K1678" s="36">
        <f t="shared" si="1125"/>
        <v>4.6145833333323005E-2</v>
      </c>
      <c r="L1678" s="35">
        <f t="shared" si="1126"/>
        <v>5.0760416666655303E-2</v>
      </c>
      <c r="M1678" s="35">
        <f t="shared" si="1127"/>
        <v>5.5374999999987601E-2</v>
      </c>
      <c r="N1678" s="35">
        <f t="shared" si="1128"/>
        <v>5.9989583333319906E-2</v>
      </c>
      <c r="O1678" s="35">
        <f t="shared" si="1129"/>
        <v>6.460416666665221E-2</v>
      </c>
      <c r="P1678" s="36">
        <f t="shared" si="1130"/>
        <v>6.9218749999984508E-2</v>
      </c>
      <c r="Q1678" s="35">
        <f t="shared" si="1131"/>
        <v>7.3833333333316806E-2</v>
      </c>
      <c r="R1678" s="35">
        <f t="shared" si="1132"/>
        <v>7.8447916666649103E-2</v>
      </c>
      <c r="S1678" s="35">
        <f t="shared" si="1133"/>
        <v>8.3062499999981401E-2</v>
      </c>
      <c r="T1678" s="35">
        <f t="shared" si="1134"/>
        <v>8.7677083333313713E-2</v>
      </c>
      <c r="U1678" s="36">
        <f t="shared" si="1135"/>
        <v>9.2291666666646011E-2</v>
      </c>
      <c r="V1678" s="35">
        <f t="shared" si="1136"/>
        <v>9.6906249999978308E-2</v>
      </c>
      <c r="W1678" s="37">
        <f t="shared" si="1137"/>
        <v>9.734463541664487E-2</v>
      </c>
      <c r="X1678" s="35">
        <f t="shared" si="1138"/>
        <v>0.10152083333331061</v>
      </c>
      <c r="Y1678" s="35">
        <f t="shared" si="1139"/>
        <v>0.1061354166666429</v>
      </c>
      <c r="Z1678" s="35">
        <f t="shared" si="1140"/>
        <v>0.1107499999999752</v>
      </c>
      <c r="AA1678" s="36">
        <f t="shared" si="1141"/>
        <v>0.11536458333330751</v>
      </c>
      <c r="AB1678" s="35">
        <f t="shared" si="1142"/>
        <v>0.11997916666663981</v>
      </c>
      <c r="AC1678" s="35">
        <f t="shared" si="1143"/>
        <v>0.12459374999997211</v>
      </c>
      <c r="AD1678" s="35">
        <f t="shared" si="1144"/>
        <v>0.12920833333330442</v>
      </c>
      <c r="AE1678" s="35">
        <f t="shared" si="1145"/>
        <v>0.1338229166666367</v>
      </c>
      <c r="AF1678" s="36">
        <f t="shared" si="1146"/>
        <v>0.13843749999996902</v>
      </c>
      <c r="AG1678" s="35">
        <f t="shared" si="1147"/>
        <v>0.1430520833333013</v>
      </c>
      <c r="AH1678" s="35">
        <f t="shared" si="1148"/>
        <v>0.14766666666663361</v>
      </c>
      <c r="AI1678" s="35">
        <f t="shared" si="1149"/>
        <v>0.15228124999996592</v>
      </c>
      <c r="AJ1678" s="35">
        <f t="shared" si="1150"/>
        <v>0.15689583333329821</v>
      </c>
      <c r="AK1678" s="36">
        <f t="shared" si="1151"/>
        <v>0.16151041666663052</v>
      </c>
      <c r="AL1678" s="35">
        <f t="shared" si="1152"/>
        <v>0.1661249999999628</v>
      </c>
      <c r="AM1678" s="35">
        <f t="shared" si="1153"/>
        <v>0.17073958333329511</v>
      </c>
      <c r="AN1678" s="35">
        <f t="shared" si="1154"/>
        <v>0.17535416666662743</v>
      </c>
      <c r="AO1678" s="35">
        <f t="shared" si="1155"/>
        <v>0.17996874999995971</v>
      </c>
      <c r="AP1678" s="36">
        <f t="shared" si="1156"/>
        <v>0.18458333333329202</v>
      </c>
      <c r="AQ1678" s="35">
        <f t="shared" si="1157"/>
        <v>0.18919791666662431</v>
      </c>
      <c r="AR1678" s="35">
        <f t="shared" si="1158"/>
        <v>0.19381249999995662</v>
      </c>
      <c r="AS1678" s="38">
        <f t="shared" si="1159"/>
        <v>0.19471234374995641</v>
      </c>
      <c r="AU1678" s="33">
        <v>4.6145833333323004E-3</v>
      </c>
    </row>
    <row r="1679" spans="1:47">
      <c r="A1679" s="33">
        <v>4.6157407407396997E-3</v>
      </c>
      <c r="B1679" s="34">
        <v>4.6157407407396997E-3</v>
      </c>
      <c r="C1679" s="35">
        <f t="shared" si="1160"/>
        <v>9.2314814814793995E-3</v>
      </c>
      <c r="D1679" s="35">
        <f t="shared" ref="D1679:D1742" si="1161">B1679*3</f>
        <v>1.38472222222191E-2</v>
      </c>
      <c r="E1679" s="35">
        <f t="shared" ref="E1679:E1742" si="1162">B1679*4</f>
        <v>1.8462962962958799E-2</v>
      </c>
      <c r="F1679" s="36">
        <f t="shared" ref="F1679:F1742" si="1163">B1679*5</f>
        <v>2.3078703703698498E-2</v>
      </c>
      <c r="G1679" s="35">
        <f t="shared" ref="G1679:G1742" si="1164">B1679*6</f>
        <v>2.76944444444382E-2</v>
      </c>
      <c r="H1679" s="35">
        <f t="shared" ref="H1679:H1742" si="1165">B1679*7</f>
        <v>3.2310185185177899E-2</v>
      </c>
      <c r="I1679" s="35">
        <f t="shared" ref="I1679:I1742" si="1166">B1679*8</f>
        <v>3.6925925925917598E-2</v>
      </c>
      <c r="J1679" s="35">
        <f t="shared" ref="J1679:J1742" si="1167">B1679*9</f>
        <v>4.1541666666657297E-2</v>
      </c>
      <c r="K1679" s="36">
        <f t="shared" ref="K1679:K1742" si="1168">B1679*10</f>
        <v>4.6157407407396996E-2</v>
      </c>
      <c r="L1679" s="35">
        <f t="shared" ref="L1679:L1742" si="1169">B1679*11</f>
        <v>5.0773148148136694E-2</v>
      </c>
      <c r="M1679" s="35">
        <f t="shared" ref="M1679:M1742" si="1170">B1679*12</f>
        <v>5.53888888888764E-2</v>
      </c>
      <c r="N1679" s="35">
        <f t="shared" ref="N1679:N1742" si="1171">B1679*13</f>
        <v>6.0004629629616099E-2</v>
      </c>
      <c r="O1679" s="35">
        <f t="shared" ref="O1679:O1742" si="1172">B1679*14</f>
        <v>6.4620370370355798E-2</v>
      </c>
      <c r="P1679" s="36">
        <f t="shared" ref="P1679:P1742" si="1173">B1679*15</f>
        <v>6.9236111111095497E-2</v>
      </c>
      <c r="Q1679" s="35">
        <f t="shared" ref="Q1679:Q1742" si="1174">B1679*16</f>
        <v>7.3851851851835196E-2</v>
      </c>
      <c r="R1679" s="35">
        <f t="shared" ref="R1679:R1742" si="1175">B1679*17</f>
        <v>7.8467592592574895E-2</v>
      </c>
      <c r="S1679" s="35">
        <f t="shared" ref="S1679:S1742" si="1176">B1679*18</f>
        <v>8.3083333333314593E-2</v>
      </c>
      <c r="T1679" s="35">
        <f t="shared" ref="T1679:T1742" si="1177">B1679*19</f>
        <v>8.7699074074054292E-2</v>
      </c>
      <c r="U1679" s="36">
        <f t="shared" ref="U1679:U1742" si="1178">B1679*20</f>
        <v>9.2314814814793991E-2</v>
      </c>
      <c r="V1679" s="35">
        <f t="shared" ref="V1679:V1742" si="1179">B1679*21</f>
        <v>9.693055555553369E-2</v>
      </c>
      <c r="W1679" s="37">
        <f t="shared" ref="W1679:W1742" si="1180">B1679*21.095</f>
        <v>9.7369050925903963E-2</v>
      </c>
      <c r="X1679" s="35">
        <f t="shared" ref="X1679:X1742" si="1181">B1679*22</f>
        <v>0.10154629629627339</v>
      </c>
      <c r="Y1679" s="35">
        <f t="shared" ref="Y1679:Y1742" si="1182">B1679*23</f>
        <v>0.10616203703701309</v>
      </c>
      <c r="Z1679" s="35">
        <f t="shared" ref="Z1679:Z1742" si="1183">B1679*24</f>
        <v>0.1107777777777528</v>
      </c>
      <c r="AA1679" s="36">
        <f t="shared" ref="AA1679:AA1742" si="1184">B1679*25</f>
        <v>0.1153935185184925</v>
      </c>
      <c r="AB1679" s="35">
        <f t="shared" ref="AB1679:AB1742" si="1185">B1679*26</f>
        <v>0.1200092592592322</v>
      </c>
      <c r="AC1679" s="35">
        <f t="shared" ref="AC1679:AC1742" si="1186">B1679*27</f>
        <v>0.1246249999999719</v>
      </c>
      <c r="AD1679" s="35">
        <f t="shared" ref="AD1679:AD1742" si="1187">B1679*28</f>
        <v>0.1292407407407116</v>
      </c>
      <c r="AE1679" s="35">
        <f t="shared" ref="AE1679:AE1742" si="1188">B1679*29</f>
        <v>0.13385648148145129</v>
      </c>
      <c r="AF1679" s="36">
        <f t="shared" ref="AF1679:AF1742" si="1189">B1679*30</f>
        <v>0.13847222222219099</v>
      </c>
      <c r="AG1679" s="35">
        <f t="shared" ref="AG1679:AG1742" si="1190">B1679*31</f>
        <v>0.14308796296293069</v>
      </c>
      <c r="AH1679" s="35">
        <f t="shared" ref="AH1679:AH1742" si="1191">B1679*32</f>
        <v>0.14770370370367039</v>
      </c>
      <c r="AI1679" s="35">
        <f t="shared" ref="AI1679:AI1742" si="1192">B1679*33</f>
        <v>0.15231944444441009</v>
      </c>
      <c r="AJ1679" s="35">
        <f t="shared" ref="AJ1679:AJ1742" si="1193">B1679*34</f>
        <v>0.15693518518514979</v>
      </c>
      <c r="AK1679" s="36">
        <f t="shared" ref="AK1679:AK1742" si="1194">B1679*35</f>
        <v>0.16155092592588949</v>
      </c>
      <c r="AL1679" s="35">
        <f t="shared" ref="AL1679:AL1742" si="1195">B1679*36</f>
        <v>0.16616666666662919</v>
      </c>
      <c r="AM1679" s="35">
        <f t="shared" ref="AM1679:AM1742" si="1196">B1679*37</f>
        <v>0.17078240740736889</v>
      </c>
      <c r="AN1679" s="35">
        <f t="shared" ref="AN1679:AN1742" si="1197">B1679*38</f>
        <v>0.17539814814810858</v>
      </c>
      <c r="AO1679" s="35">
        <f t="shared" ref="AO1679:AO1742" si="1198">B1679*39</f>
        <v>0.18001388888884828</v>
      </c>
      <c r="AP1679" s="36">
        <f t="shared" ref="AP1679:AP1742" si="1199">B1679*40</f>
        <v>0.18462962962958798</v>
      </c>
      <c r="AQ1679" s="35">
        <f t="shared" ref="AQ1679:AQ1742" si="1200">B1679*41</f>
        <v>0.18924537037032768</v>
      </c>
      <c r="AR1679" s="35">
        <f t="shared" ref="AR1679:AR1742" si="1201">B1679*42</f>
        <v>0.19386111111106738</v>
      </c>
      <c r="AS1679" s="38">
        <f t="shared" ref="AS1679:AS1742" si="1202">B1679*42.195</f>
        <v>0.19476118055551164</v>
      </c>
      <c r="AU1679" s="33">
        <v>4.6157407407396997E-3</v>
      </c>
    </row>
    <row r="1680" spans="1:47">
      <c r="A1680" s="33">
        <v>4.6168981481471104E-3</v>
      </c>
      <c r="B1680" s="34">
        <v>4.6168981481471104E-3</v>
      </c>
      <c r="C1680" s="35">
        <f t="shared" si="1160"/>
        <v>9.2337962962942208E-3</v>
      </c>
      <c r="D1680" s="35">
        <f t="shared" si="1161"/>
        <v>1.3850694444441331E-2</v>
      </c>
      <c r="E1680" s="35">
        <f t="shared" si="1162"/>
        <v>1.8467592592588442E-2</v>
      </c>
      <c r="F1680" s="36">
        <f t="shared" si="1163"/>
        <v>2.3084490740735552E-2</v>
      </c>
      <c r="G1680" s="35">
        <f t="shared" si="1164"/>
        <v>2.7701388888882662E-2</v>
      </c>
      <c r="H1680" s="35">
        <f t="shared" si="1165"/>
        <v>3.2318287037029769E-2</v>
      </c>
      <c r="I1680" s="35">
        <f t="shared" si="1166"/>
        <v>3.6935185185176883E-2</v>
      </c>
      <c r="J1680" s="35">
        <f t="shared" si="1167"/>
        <v>4.1552083333323997E-2</v>
      </c>
      <c r="K1680" s="36">
        <f t="shared" si="1168"/>
        <v>4.6168981481471104E-2</v>
      </c>
      <c r="L1680" s="35">
        <f t="shared" si="1169"/>
        <v>5.0785879629618211E-2</v>
      </c>
      <c r="M1680" s="35">
        <f t="shared" si="1170"/>
        <v>5.5402777777765325E-2</v>
      </c>
      <c r="N1680" s="35">
        <f t="shared" si="1171"/>
        <v>6.0019675925912438E-2</v>
      </c>
      <c r="O1680" s="35">
        <f t="shared" si="1172"/>
        <v>6.4636574074059538E-2</v>
      </c>
      <c r="P1680" s="36">
        <f t="shared" si="1173"/>
        <v>6.9253472222206652E-2</v>
      </c>
      <c r="Q1680" s="35">
        <f t="shared" si="1174"/>
        <v>7.3870370370353766E-2</v>
      </c>
      <c r="R1680" s="35">
        <f t="shared" si="1175"/>
        <v>7.848726851850088E-2</v>
      </c>
      <c r="S1680" s="35">
        <f t="shared" si="1176"/>
        <v>8.3104166666647994E-2</v>
      </c>
      <c r="T1680" s="35">
        <f t="shared" si="1177"/>
        <v>8.7721064814795094E-2</v>
      </c>
      <c r="U1680" s="36">
        <f t="shared" si="1178"/>
        <v>9.2337962962942208E-2</v>
      </c>
      <c r="V1680" s="35">
        <f t="shared" si="1179"/>
        <v>9.6954861111089322E-2</v>
      </c>
      <c r="W1680" s="37">
        <f t="shared" si="1180"/>
        <v>9.7393466435163292E-2</v>
      </c>
      <c r="X1680" s="35">
        <f t="shared" si="1181"/>
        <v>0.10157175925923642</v>
      </c>
      <c r="Y1680" s="35">
        <f t="shared" si="1182"/>
        <v>0.10618865740738354</v>
      </c>
      <c r="Z1680" s="35">
        <f t="shared" si="1183"/>
        <v>0.11080555555553065</v>
      </c>
      <c r="AA1680" s="36">
        <f t="shared" si="1184"/>
        <v>0.11542245370367776</v>
      </c>
      <c r="AB1680" s="35">
        <f t="shared" si="1185"/>
        <v>0.12003935185182488</v>
      </c>
      <c r="AC1680" s="35">
        <f t="shared" si="1186"/>
        <v>0.12465624999997198</v>
      </c>
      <c r="AD1680" s="35">
        <f t="shared" si="1187"/>
        <v>0.12927314814811908</v>
      </c>
      <c r="AE1680" s="35">
        <f t="shared" si="1188"/>
        <v>0.13389004629626619</v>
      </c>
      <c r="AF1680" s="36">
        <f t="shared" si="1189"/>
        <v>0.1385069444444133</v>
      </c>
      <c r="AG1680" s="35">
        <f t="shared" si="1190"/>
        <v>0.14312384259256042</v>
      </c>
      <c r="AH1680" s="35">
        <f t="shared" si="1191"/>
        <v>0.14774074074070753</v>
      </c>
      <c r="AI1680" s="35">
        <f t="shared" si="1192"/>
        <v>0.15235763888885465</v>
      </c>
      <c r="AJ1680" s="35">
        <f t="shared" si="1193"/>
        <v>0.15697453703700176</v>
      </c>
      <c r="AK1680" s="36">
        <f t="shared" si="1194"/>
        <v>0.16159143518514887</v>
      </c>
      <c r="AL1680" s="35">
        <f t="shared" si="1195"/>
        <v>0.16620833333329599</v>
      </c>
      <c r="AM1680" s="35">
        <f t="shared" si="1196"/>
        <v>0.17082523148144307</v>
      </c>
      <c r="AN1680" s="35">
        <f t="shared" si="1197"/>
        <v>0.17544212962959019</v>
      </c>
      <c r="AO1680" s="35">
        <f t="shared" si="1198"/>
        <v>0.1800590277777373</v>
      </c>
      <c r="AP1680" s="36">
        <f t="shared" si="1199"/>
        <v>0.18467592592588442</v>
      </c>
      <c r="AQ1680" s="35">
        <f t="shared" si="1200"/>
        <v>0.18929282407403153</v>
      </c>
      <c r="AR1680" s="35">
        <f t="shared" si="1201"/>
        <v>0.19390972222217864</v>
      </c>
      <c r="AS1680" s="38">
        <f t="shared" si="1202"/>
        <v>0.19481001736106732</v>
      </c>
      <c r="AU1680" s="33">
        <v>4.6168981481471104E-3</v>
      </c>
    </row>
    <row r="1681" spans="1:47">
      <c r="A1681" s="33">
        <v>4.6180555555545098E-3</v>
      </c>
      <c r="B1681" s="34">
        <v>4.6180555555545098E-3</v>
      </c>
      <c r="C1681" s="35">
        <f t="shared" si="1160"/>
        <v>9.2361111111090195E-3</v>
      </c>
      <c r="D1681" s="35">
        <f t="shared" si="1161"/>
        <v>1.3854166666663529E-2</v>
      </c>
      <c r="E1681" s="35">
        <f t="shared" si="1162"/>
        <v>1.8472222222218039E-2</v>
      </c>
      <c r="F1681" s="36">
        <f t="shared" si="1163"/>
        <v>2.3090277777772547E-2</v>
      </c>
      <c r="G1681" s="35">
        <f t="shared" si="1164"/>
        <v>2.7708333333327059E-2</v>
      </c>
      <c r="H1681" s="35">
        <f t="shared" si="1165"/>
        <v>3.232638888888157E-2</v>
      </c>
      <c r="I1681" s="35">
        <f t="shared" si="1166"/>
        <v>3.6944444444436078E-2</v>
      </c>
      <c r="J1681" s="35">
        <f t="shared" si="1167"/>
        <v>4.1562499999990586E-2</v>
      </c>
      <c r="K1681" s="36">
        <f t="shared" si="1168"/>
        <v>4.6180555555545094E-2</v>
      </c>
      <c r="L1681" s="35">
        <f t="shared" si="1169"/>
        <v>5.0798611111099609E-2</v>
      </c>
      <c r="M1681" s="35">
        <f t="shared" si="1170"/>
        <v>5.5416666666654117E-2</v>
      </c>
      <c r="N1681" s="35">
        <f t="shared" si="1171"/>
        <v>6.0034722222208625E-2</v>
      </c>
      <c r="O1681" s="35">
        <f t="shared" si="1172"/>
        <v>6.465277777776314E-2</v>
      </c>
      <c r="P1681" s="36">
        <f t="shared" si="1173"/>
        <v>6.9270833333317641E-2</v>
      </c>
      <c r="Q1681" s="35">
        <f t="shared" si="1174"/>
        <v>7.3888888888872156E-2</v>
      </c>
      <c r="R1681" s="35">
        <f t="shared" si="1175"/>
        <v>7.8506944444426671E-2</v>
      </c>
      <c r="S1681" s="35">
        <f t="shared" si="1176"/>
        <v>8.3124999999981172E-2</v>
      </c>
      <c r="T1681" s="35">
        <f t="shared" si="1177"/>
        <v>8.7743055555535687E-2</v>
      </c>
      <c r="U1681" s="36">
        <f t="shared" si="1178"/>
        <v>9.2361111111090188E-2</v>
      </c>
      <c r="V1681" s="35">
        <f t="shared" si="1179"/>
        <v>9.6979166666644703E-2</v>
      </c>
      <c r="W1681" s="37">
        <f t="shared" si="1180"/>
        <v>9.7417881944422371E-2</v>
      </c>
      <c r="X1681" s="35">
        <f t="shared" si="1181"/>
        <v>0.10159722222219922</v>
      </c>
      <c r="Y1681" s="35">
        <f t="shared" si="1182"/>
        <v>0.10621527777775372</v>
      </c>
      <c r="Z1681" s="35">
        <f t="shared" si="1183"/>
        <v>0.11083333333330823</v>
      </c>
      <c r="AA1681" s="36">
        <f t="shared" si="1184"/>
        <v>0.11545138888886275</v>
      </c>
      <c r="AB1681" s="35">
        <f t="shared" si="1185"/>
        <v>0.12006944444441725</v>
      </c>
      <c r="AC1681" s="35">
        <f t="shared" si="1186"/>
        <v>0.12468749999997177</v>
      </c>
      <c r="AD1681" s="35">
        <f t="shared" si="1187"/>
        <v>0.12930555555552628</v>
      </c>
      <c r="AE1681" s="35">
        <f t="shared" si="1188"/>
        <v>0.13392361111108078</v>
      </c>
      <c r="AF1681" s="36">
        <f t="shared" si="1189"/>
        <v>0.13854166666663528</v>
      </c>
      <c r="AG1681" s="35">
        <f t="shared" si="1190"/>
        <v>0.14315972222218981</v>
      </c>
      <c r="AH1681" s="35">
        <f t="shared" si="1191"/>
        <v>0.14777777777774431</v>
      </c>
      <c r="AI1681" s="35">
        <f t="shared" si="1192"/>
        <v>0.15239583333329881</v>
      </c>
      <c r="AJ1681" s="35">
        <f t="shared" si="1193"/>
        <v>0.15701388888885334</v>
      </c>
      <c r="AK1681" s="36">
        <f t="shared" si="1194"/>
        <v>0.16163194444440784</v>
      </c>
      <c r="AL1681" s="35">
        <f t="shared" si="1195"/>
        <v>0.16624999999996234</v>
      </c>
      <c r="AM1681" s="35">
        <f t="shared" si="1196"/>
        <v>0.17086805555551687</v>
      </c>
      <c r="AN1681" s="35">
        <f t="shared" si="1197"/>
        <v>0.17548611111107137</v>
      </c>
      <c r="AO1681" s="35">
        <f t="shared" si="1198"/>
        <v>0.18010416666662588</v>
      </c>
      <c r="AP1681" s="36">
        <f t="shared" si="1199"/>
        <v>0.18472222222218038</v>
      </c>
      <c r="AQ1681" s="35">
        <f t="shared" si="1200"/>
        <v>0.18934027777773491</v>
      </c>
      <c r="AR1681" s="35">
        <f t="shared" si="1201"/>
        <v>0.19395833333328941</v>
      </c>
      <c r="AS1681" s="38">
        <f t="shared" si="1202"/>
        <v>0.19485885416662255</v>
      </c>
      <c r="AU1681" s="33">
        <v>4.6180555555545098E-3</v>
      </c>
    </row>
    <row r="1682" spans="1:47">
      <c r="A1682" s="33">
        <v>4.6192129629619204E-3</v>
      </c>
      <c r="B1682" s="34">
        <v>4.6192129629619204E-3</v>
      </c>
      <c r="C1682" s="35">
        <f t="shared" si="1160"/>
        <v>9.2384259259238408E-3</v>
      </c>
      <c r="D1682" s="35">
        <f t="shared" si="1161"/>
        <v>1.3857638888885762E-2</v>
      </c>
      <c r="E1682" s="35">
        <f t="shared" si="1162"/>
        <v>1.8476851851847682E-2</v>
      </c>
      <c r="F1682" s="36">
        <f t="shared" si="1163"/>
        <v>2.3096064814809601E-2</v>
      </c>
      <c r="G1682" s="35">
        <f t="shared" si="1164"/>
        <v>2.7715277777771524E-2</v>
      </c>
      <c r="H1682" s="35">
        <f t="shared" si="1165"/>
        <v>3.233449074073344E-2</v>
      </c>
      <c r="I1682" s="35">
        <f t="shared" si="1166"/>
        <v>3.6953703703695363E-2</v>
      </c>
      <c r="J1682" s="35">
        <f t="shared" si="1167"/>
        <v>4.1572916666657286E-2</v>
      </c>
      <c r="K1682" s="36">
        <f t="shared" si="1168"/>
        <v>4.6192129629619202E-2</v>
      </c>
      <c r="L1682" s="35">
        <f t="shared" si="1169"/>
        <v>5.0811342592581125E-2</v>
      </c>
      <c r="M1682" s="35">
        <f t="shared" si="1170"/>
        <v>5.5430555555543048E-2</v>
      </c>
      <c r="N1682" s="35">
        <f t="shared" si="1171"/>
        <v>6.0049768518504965E-2</v>
      </c>
      <c r="O1682" s="35">
        <f t="shared" si="1172"/>
        <v>6.4668981481466881E-2</v>
      </c>
      <c r="P1682" s="36">
        <f t="shared" si="1173"/>
        <v>6.9288194444428811E-2</v>
      </c>
      <c r="Q1682" s="35">
        <f t="shared" si="1174"/>
        <v>7.3907407407390727E-2</v>
      </c>
      <c r="R1682" s="35">
        <f t="shared" si="1175"/>
        <v>7.8526620370352643E-2</v>
      </c>
      <c r="S1682" s="35">
        <f t="shared" si="1176"/>
        <v>8.3145833333314573E-2</v>
      </c>
      <c r="T1682" s="35">
        <f t="shared" si="1177"/>
        <v>8.7765046296276489E-2</v>
      </c>
      <c r="U1682" s="36">
        <f t="shared" si="1178"/>
        <v>9.2384259259238405E-2</v>
      </c>
      <c r="V1682" s="35">
        <f t="shared" si="1179"/>
        <v>9.7003472222200335E-2</v>
      </c>
      <c r="W1682" s="37">
        <f t="shared" si="1180"/>
        <v>9.74422974536817E-2</v>
      </c>
      <c r="X1682" s="35">
        <f t="shared" si="1181"/>
        <v>0.10162268518516225</v>
      </c>
      <c r="Y1682" s="35">
        <f t="shared" si="1182"/>
        <v>0.10624189814812417</v>
      </c>
      <c r="Z1682" s="35">
        <f t="shared" si="1183"/>
        <v>0.1108611111110861</v>
      </c>
      <c r="AA1682" s="36">
        <f t="shared" si="1184"/>
        <v>0.11548032407404801</v>
      </c>
      <c r="AB1682" s="35">
        <f t="shared" si="1185"/>
        <v>0.12009953703700993</v>
      </c>
      <c r="AC1682" s="35">
        <f t="shared" si="1186"/>
        <v>0.12471874999997185</v>
      </c>
      <c r="AD1682" s="35">
        <f t="shared" si="1187"/>
        <v>0.12933796296293376</v>
      </c>
      <c r="AE1682" s="35">
        <f t="shared" si="1188"/>
        <v>0.13395717592589571</v>
      </c>
      <c r="AF1682" s="36">
        <f t="shared" si="1189"/>
        <v>0.13857638888885762</v>
      </c>
      <c r="AG1682" s="35">
        <f t="shared" si="1190"/>
        <v>0.14319560185181954</v>
      </c>
      <c r="AH1682" s="35">
        <f t="shared" si="1191"/>
        <v>0.14781481481478145</v>
      </c>
      <c r="AI1682" s="35">
        <f t="shared" si="1192"/>
        <v>0.15243402777774337</v>
      </c>
      <c r="AJ1682" s="35">
        <f t="shared" si="1193"/>
        <v>0.15705324074070529</v>
      </c>
      <c r="AK1682" s="36">
        <f t="shared" si="1194"/>
        <v>0.1616724537036672</v>
      </c>
      <c r="AL1682" s="35">
        <f t="shared" si="1195"/>
        <v>0.16629166666662915</v>
      </c>
      <c r="AM1682" s="35">
        <f t="shared" si="1196"/>
        <v>0.17091087962959106</v>
      </c>
      <c r="AN1682" s="35">
        <f t="shared" si="1197"/>
        <v>0.17553009259255298</v>
      </c>
      <c r="AO1682" s="35">
        <f t="shared" si="1198"/>
        <v>0.18014930555551489</v>
      </c>
      <c r="AP1682" s="36">
        <f t="shared" si="1199"/>
        <v>0.18476851851847681</v>
      </c>
      <c r="AQ1682" s="35">
        <f t="shared" si="1200"/>
        <v>0.18938773148143873</v>
      </c>
      <c r="AR1682" s="35">
        <f t="shared" si="1201"/>
        <v>0.19400694444440067</v>
      </c>
      <c r="AS1682" s="38">
        <f t="shared" si="1202"/>
        <v>0.19490769097217822</v>
      </c>
      <c r="AU1682" s="33">
        <v>4.6192129629619204E-3</v>
      </c>
    </row>
    <row r="1683" spans="1:47">
      <c r="A1683" s="33">
        <v>4.6203703703693198E-3</v>
      </c>
      <c r="B1683" s="34">
        <v>4.6203703703693198E-3</v>
      </c>
      <c r="C1683" s="35">
        <f t="shared" si="1160"/>
        <v>9.2407407407386396E-3</v>
      </c>
      <c r="D1683" s="35">
        <f t="shared" si="1161"/>
        <v>1.3861111111107959E-2</v>
      </c>
      <c r="E1683" s="35">
        <f t="shared" si="1162"/>
        <v>1.8481481481477279E-2</v>
      </c>
      <c r="F1683" s="36">
        <f t="shared" si="1163"/>
        <v>2.31018518518466E-2</v>
      </c>
      <c r="G1683" s="35">
        <f t="shared" si="1164"/>
        <v>2.7722222222215917E-2</v>
      </c>
      <c r="H1683" s="35">
        <f t="shared" si="1165"/>
        <v>3.2342592592585241E-2</v>
      </c>
      <c r="I1683" s="35">
        <f t="shared" si="1166"/>
        <v>3.6962962962954558E-2</v>
      </c>
      <c r="J1683" s="35">
        <f t="shared" si="1167"/>
        <v>4.1583333333323876E-2</v>
      </c>
      <c r="K1683" s="36">
        <f t="shared" si="1168"/>
        <v>4.62037037036932E-2</v>
      </c>
      <c r="L1683" s="35">
        <f t="shared" si="1169"/>
        <v>5.0824074074062517E-2</v>
      </c>
      <c r="M1683" s="35">
        <f t="shared" si="1170"/>
        <v>5.5444444444431834E-2</v>
      </c>
      <c r="N1683" s="35">
        <f t="shared" si="1171"/>
        <v>6.0064814814801158E-2</v>
      </c>
      <c r="O1683" s="35">
        <f t="shared" si="1172"/>
        <v>6.4685185185170482E-2</v>
      </c>
      <c r="P1683" s="36">
        <f t="shared" si="1173"/>
        <v>6.93055555555398E-2</v>
      </c>
      <c r="Q1683" s="35">
        <f t="shared" si="1174"/>
        <v>7.3925925925909117E-2</v>
      </c>
      <c r="R1683" s="35">
        <f t="shared" si="1175"/>
        <v>7.8546296296278434E-2</v>
      </c>
      <c r="S1683" s="35">
        <f t="shared" si="1176"/>
        <v>8.3166666666647751E-2</v>
      </c>
      <c r="T1683" s="35">
        <f t="shared" si="1177"/>
        <v>8.7787037037017082E-2</v>
      </c>
      <c r="U1683" s="36">
        <f t="shared" si="1178"/>
        <v>9.2407407407386399E-2</v>
      </c>
      <c r="V1683" s="35">
        <f t="shared" si="1179"/>
        <v>9.7027777777755717E-2</v>
      </c>
      <c r="W1683" s="37">
        <f t="shared" si="1180"/>
        <v>9.7466712962940794E-2</v>
      </c>
      <c r="X1683" s="35">
        <f t="shared" si="1181"/>
        <v>0.10164814814812503</v>
      </c>
      <c r="Y1683" s="35">
        <f t="shared" si="1182"/>
        <v>0.10626851851849435</v>
      </c>
      <c r="Z1683" s="35">
        <f t="shared" si="1183"/>
        <v>0.11088888888886367</v>
      </c>
      <c r="AA1683" s="36">
        <f t="shared" si="1184"/>
        <v>0.115509259259233</v>
      </c>
      <c r="AB1683" s="35">
        <f t="shared" si="1185"/>
        <v>0.12012962962960232</v>
      </c>
      <c r="AC1683" s="35">
        <f t="shared" si="1186"/>
        <v>0.12474999999997163</v>
      </c>
      <c r="AD1683" s="35">
        <f t="shared" si="1187"/>
        <v>0.12937037037034096</v>
      </c>
      <c r="AE1683" s="35">
        <f t="shared" si="1188"/>
        <v>0.13399074074071027</v>
      </c>
      <c r="AF1683" s="36">
        <f t="shared" si="1189"/>
        <v>0.1386111111110796</v>
      </c>
      <c r="AG1683" s="35">
        <f t="shared" si="1190"/>
        <v>0.1432314814814489</v>
      </c>
      <c r="AH1683" s="35">
        <f t="shared" si="1191"/>
        <v>0.14785185185181823</v>
      </c>
      <c r="AI1683" s="35">
        <f t="shared" si="1192"/>
        <v>0.15247222222218756</v>
      </c>
      <c r="AJ1683" s="35">
        <f t="shared" si="1193"/>
        <v>0.15709259259255687</v>
      </c>
      <c r="AK1683" s="36">
        <f t="shared" si="1194"/>
        <v>0.1617129629629262</v>
      </c>
      <c r="AL1683" s="35">
        <f t="shared" si="1195"/>
        <v>0.1663333333332955</v>
      </c>
      <c r="AM1683" s="35">
        <f t="shared" si="1196"/>
        <v>0.17095370370366483</v>
      </c>
      <c r="AN1683" s="35">
        <f t="shared" si="1197"/>
        <v>0.17557407407403416</v>
      </c>
      <c r="AO1683" s="35">
        <f t="shared" si="1198"/>
        <v>0.18019444444440347</v>
      </c>
      <c r="AP1683" s="36">
        <f t="shared" si="1199"/>
        <v>0.1848148148147728</v>
      </c>
      <c r="AQ1683" s="35">
        <f t="shared" si="1200"/>
        <v>0.1894351851851421</v>
      </c>
      <c r="AR1683" s="35">
        <f t="shared" si="1201"/>
        <v>0.19405555555551143</v>
      </c>
      <c r="AS1683" s="38">
        <f t="shared" si="1202"/>
        <v>0.19495652777773345</v>
      </c>
      <c r="AU1683" s="33">
        <v>4.6203703703693198E-3</v>
      </c>
    </row>
    <row r="1684" spans="1:47">
      <c r="A1684" s="33">
        <v>4.6215277777767296E-3</v>
      </c>
      <c r="B1684" s="34">
        <v>4.6215277777767296E-3</v>
      </c>
      <c r="C1684" s="35">
        <f t="shared" si="1160"/>
        <v>9.2430555555534592E-3</v>
      </c>
      <c r="D1684" s="35">
        <f t="shared" si="1161"/>
        <v>1.386458333333019E-2</v>
      </c>
      <c r="E1684" s="35">
        <f t="shared" si="1162"/>
        <v>1.8486111111106918E-2</v>
      </c>
      <c r="F1684" s="36">
        <f t="shared" si="1163"/>
        <v>2.3107638888883647E-2</v>
      </c>
      <c r="G1684" s="35">
        <f t="shared" si="1164"/>
        <v>2.7729166666660379E-2</v>
      </c>
      <c r="H1684" s="35">
        <f t="shared" si="1165"/>
        <v>3.2350694444437104E-2</v>
      </c>
      <c r="I1684" s="35">
        <f t="shared" si="1166"/>
        <v>3.6972222222213837E-2</v>
      </c>
      <c r="J1684" s="35">
        <f t="shared" si="1167"/>
        <v>4.1593749999990569E-2</v>
      </c>
      <c r="K1684" s="36">
        <f t="shared" si="1168"/>
        <v>4.6215277777767294E-2</v>
      </c>
      <c r="L1684" s="35">
        <f t="shared" si="1169"/>
        <v>5.0836805555544026E-2</v>
      </c>
      <c r="M1684" s="35">
        <f t="shared" si="1170"/>
        <v>5.5458333333320758E-2</v>
      </c>
      <c r="N1684" s="35">
        <f t="shared" si="1171"/>
        <v>6.0079861111097484E-2</v>
      </c>
      <c r="O1684" s="35">
        <f t="shared" si="1172"/>
        <v>6.4701388888874209E-2</v>
      </c>
      <c r="P1684" s="36">
        <f t="shared" si="1173"/>
        <v>6.9322916666650941E-2</v>
      </c>
      <c r="Q1684" s="35">
        <f t="shared" si="1174"/>
        <v>7.3944444444427673E-2</v>
      </c>
      <c r="R1684" s="35">
        <f t="shared" si="1175"/>
        <v>7.8565972222204405E-2</v>
      </c>
      <c r="S1684" s="35">
        <f t="shared" si="1176"/>
        <v>8.3187499999981138E-2</v>
      </c>
      <c r="T1684" s="35">
        <f t="shared" si="1177"/>
        <v>8.7809027777757856E-2</v>
      </c>
      <c r="U1684" s="36">
        <f t="shared" si="1178"/>
        <v>9.2430555555534588E-2</v>
      </c>
      <c r="V1684" s="35">
        <f t="shared" si="1179"/>
        <v>9.705208333331132E-2</v>
      </c>
      <c r="W1684" s="37">
        <f t="shared" si="1180"/>
        <v>9.7491128472200109E-2</v>
      </c>
      <c r="X1684" s="35">
        <f t="shared" si="1181"/>
        <v>0.10167361111108805</v>
      </c>
      <c r="Y1684" s="35">
        <f t="shared" si="1182"/>
        <v>0.10629513888886478</v>
      </c>
      <c r="Z1684" s="35">
        <f t="shared" si="1183"/>
        <v>0.11091666666664152</v>
      </c>
      <c r="AA1684" s="36">
        <f t="shared" si="1184"/>
        <v>0.11553819444441824</v>
      </c>
      <c r="AB1684" s="35">
        <f t="shared" si="1185"/>
        <v>0.12015972222219497</v>
      </c>
      <c r="AC1684" s="35">
        <f t="shared" si="1186"/>
        <v>0.1247812499999717</v>
      </c>
      <c r="AD1684" s="35">
        <f t="shared" si="1187"/>
        <v>0.12940277777774842</v>
      </c>
      <c r="AE1684" s="35">
        <f t="shared" si="1188"/>
        <v>0.13402430555552516</v>
      </c>
      <c r="AF1684" s="36">
        <f t="shared" si="1189"/>
        <v>0.13864583333330188</v>
      </c>
      <c r="AG1684" s="35">
        <f t="shared" si="1190"/>
        <v>0.14326736111107863</v>
      </c>
      <c r="AH1684" s="35">
        <f t="shared" si="1191"/>
        <v>0.14788888888885535</v>
      </c>
      <c r="AI1684" s="35">
        <f t="shared" si="1192"/>
        <v>0.15251041666663206</v>
      </c>
      <c r="AJ1684" s="35">
        <f t="shared" si="1193"/>
        <v>0.15713194444440881</v>
      </c>
      <c r="AK1684" s="36">
        <f t="shared" si="1194"/>
        <v>0.16175347222218553</v>
      </c>
      <c r="AL1684" s="35">
        <f t="shared" si="1195"/>
        <v>0.16637499999996228</v>
      </c>
      <c r="AM1684" s="35">
        <f t="shared" si="1196"/>
        <v>0.17099652777773899</v>
      </c>
      <c r="AN1684" s="35">
        <f t="shared" si="1197"/>
        <v>0.17561805555551571</v>
      </c>
      <c r="AO1684" s="35">
        <f t="shared" si="1198"/>
        <v>0.18023958333329246</v>
      </c>
      <c r="AP1684" s="36">
        <f t="shared" si="1199"/>
        <v>0.18486111111106918</v>
      </c>
      <c r="AQ1684" s="35">
        <f t="shared" si="1200"/>
        <v>0.18948263888884592</v>
      </c>
      <c r="AR1684" s="35">
        <f t="shared" si="1201"/>
        <v>0.19410416666662264</v>
      </c>
      <c r="AS1684" s="38">
        <f t="shared" si="1202"/>
        <v>0.1950053645832891</v>
      </c>
      <c r="AU1684" s="33">
        <v>4.6215277777767296E-3</v>
      </c>
    </row>
    <row r="1685" spans="1:47">
      <c r="A1685" s="33">
        <v>4.6226851851841498E-3</v>
      </c>
      <c r="B1685" s="34">
        <v>4.6226851851841498E-3</v>
      </c>
      <c r="C1685" s="35">
        <f t="shared" si="1160"/>
        <v>9.2453703703682995E-3</v>
      </c>
      <c r="D1685" s="35">
        <f t="shared" si="1161"/>
        <v>1.3868055555552448E-2</v>
      </c>
      <c r="E1685" s="35">
        <f t="shared" si="1162"/>
        <v>1.8490740740736599E-2</v>
      </c>
      <c r="F1685" s="36">
        <f t="shared" si="1163"/>
        <v>2.311342592592075E-2</v>
      </c>
      <c r="G1685" s="35">
        <f t="shared" si="1164"/>
        <v>2.7736111111104897E-2</v>
      </c>
      <c r="H1685" s="35">
        <f t="shared" si="1165"/>
        <v>3.2358796296289051E-2</v>
      </c>
      <c r="I1685" s="35">
        <f t="shared" si="1166"/>
        <v>3.6981481481473198E-2</v>
      </c>
      <c r="J1685" s="35">
        <f t="shared" si="1167"/>
        <v>4.1604166666657345E-2</v>
      </c>
      <c r="K1685" s="36">
        <f t="shared" si="1168"/>
        <v>4.6226851851841499E-2</v>
      </c>
      <c r="L1685" s="35">
        <f t="shared" si="1169"/>
        <v>5.0849537037025647E-2</v>
      </c>
      <c r="M1685" s="35">
        <f t="shared" si="1170"/>
        <v>5.5472222222209794E-2</v>
      </c>
      <c r="N1685" s="35">
        <f t="shared" si="1171"/>
        <v>6.0094907407393948E-2</v>
      </c>
      <c r="O1685" s="35">
        <f t="shared" si="1172"/>
        <v>6.4717592592578102E-2</v>
      </c>
      <c r="P1685" s="36">
        <f t="shared" si="1173"/>
        <v>6.9340277777762249E-2</v>
      </c>
      <c r="Q1685" s="35">
        <f t="shared" si="1174"/>
        <v>7.3962962962946396E-2</v>
      </c>
      <c r="R1685" s="35">
        <f t="shared" si="1175"/>
        <v>7.8585648148130544E-2</v>
      </c>
      <c r="S1685" s="35">
        <f t="shared" si="1176"/>
        <v>8.3208333333314691E-2</v>
      </c>
      <c r="T1685" s="35">
        <f t="shared" si="1177"/>
        <v>8.7831018518498852E-2</v>
      </c>
      <c r="U1685" s="36">
        <f t="shared" si="1178"/>
        <v>9.2453703703682999E-2</v>
      </c>
      <c r="V1685" s="35">
        <f t="shared" si="1179"/>
        <v>9.7076388888867146E-2</v>
      </c>
      <c r="W1685" s="37">
        <f t="shared" si="1180"/>
        <v>9.7515543981459632E-2</v>
      </c>
      <c r="X1685" s="35">
        <f t="shared" si="1181"/>
        <v>0.10169907407405129</v>
      </c>
      <c r="Y1685" s="35">
        <f t="shared" si="1182"/>
        <v>0.10632175925923544</v>
      </c>
      <c r="Z1685" s="35">
        <f t="shared" si="1183"/>
        <v>0.11094444444441959</v>
      </c>
      <c r="AA1685" s="36">
        <f t="shared" si="1184"/>
        <v>0.11556712962960375</v>
      </c>
      <c r="AB1685" s="35">
        <f t="shared" si="1185"/>
        <v>0.1201898148147879</v>
      </c>
      <c r="AC1685" s="35">
        <f t="shared" si="1186"/>
        <v>0.12481249999997204</v>
      </c>
      <c r="AD1685" s="35">
        <f t="shared" si="1187"/>
        <v>0.1294351851851562</v>
      </c>
      <c r="AE1685" s="35">
        <f t="shared" si="1188"/>
        <v>0.13405787037034034</v>
      </c>
      <c r="AF1685" s="36">
        <f t="shared" si="1189"/>
        <v>0.1386805555555245</v>
      </c>
      <c r="AG1685" s="35">
        <f t="shared" si="1190"/>
        <v>0.14330324074070863</v>
      </c>
      <c r="AH1685" s="35">
        <f t="shared" si="1191"/>
        <v>0.14792592592589279</v>
      </c>
      <c r="AI1685" s="35">
        <f t="shared" si="1192"/>
        <v>0.15254861111107695</v>
      </c>
      <c r="AJ1685" s="35">
        <f t="shared" si="1193"/>
        <v>0.15717129629626109</v>
      </c>
      <c r="AK1685" s="36">
        <f t="shared" si="1194"/>
        <v>0.16179398148144525</v>
      </c>
      <c r="AL1685" s="35">
        <f t="shared" si="1195"/>
        <v>0.16641666666662938</v>
      </c>
      <c r="AM1685" s="35">
        <f t="shared" si="1196"/>
        <v>0.17103935185181354</v>
      </c>
      <c r="AN1685" s="35">
        <f t="shared" si="1197"/>
        <v>0.1756620370369977</v>
      </c>
      <c r="AO1685" s="35">
        <f t="shared" si="1198"/>
        <v>0.18028472222218184</v>
      </c>
      <c r="AP1685" s="36">
        <f t="shared" si="1199"/>
        <v>0.184907407407366</v>
      </c>
      <c r="AQ1685" s="35">
        <f t="shared" si="1200"/>
        <v>0.18953009259255013</v>
      </c>
      <c r="AR1685" s="35">
        <f t="shared" si="1201"/>
        <v>0.19415277777773429</v>
      </c>
      <c r="AS1685" s="38">
        <f t="shared" si="1202"/>
        <v>0.19505420138884519</v>
      </c>
      <c r="AU1685" s="33">
        <v>4.6226851851841498E-3</v>
      </c>
    </row>
    <row r="1686" spans="1:47">
      <c r="A1686" s="33">
        <v>4.6238425925915396E-3</v>
      </c>
      <c r="B1686" s="34">
        <v>4.6238425925915396E-3</v>
      </c>
      <c r="C1686" s="35">
        <f t="shared" si="1160"/>
        <v>9.2476851851830792E-3</v>
      </c>
      <c r="D1686" s="35">
        <f t="shared" si="1161"/>
        <v>1.3871527777774619E-2</v>
      </c>
      <c r="E1686" s="35">
        <f t="shared" si="1162"/>
        <v>1.8495370370366158E-2</v>
      </c>
      <c r="F1686" s="36">
        <f t="shared" si="1163"/>
        <v>2.31192129629577E-2</v>
      </c>
      <c r="G1686" s="35">
        <f t="shared" si="1164"/>
        <v>2.7743055555549238E-2</v>
      </c>
      <c r="H1686" s="35">
        <f t="shared" si="1165"/>
        <v>3.2366898148140776E-2</v>
      </c>
      <c r="I1686" s="35">
        <f t="shared" si="1166"/>
        <v>3.6990740740732317E-2</v>
      </c>
      <c r="J1686" s="35">
        <f t="shared" si="1167"/>
        <v>4.1614583333323858E-2</v>
      </c>
      <c r="K1686" s="36">
        <f t="shared" si="1168"/>
        <v>4.62384259259154E-2</v>
      </c>
      <c r="L1686" s="35">
        <f t="shared" si="1169"/>
        <v>5.0862268518506934E-2</v>
      </c>
      <c r="M1686" s="35">
        <f t="shared" si="1170"/>
        <v>5.5486111111098475E-2</v>
      </c>
      <c r="N1686" s="35">
        <f t="shared" si="1171"/>
        <v>6.0109953703690017E-2</v>
      </c>
      <c r="O1686" s="35">
        <f t="shared" si="1172"/>
        <v>6.4733796296281551E-2</v>
      </c>
      <c r="P1686" s="36">
        <f t="shared" si="1173"/>
        <v>6.9357638888873099E-2</v>
      </c>
      <c r="Q1686" s="35">
        <f t="shared" si="1174"/>
        <v>7.3981481481464634E-2</v>
      </c>
      <c r="R1686" s="35">
        <f t="shared" si="1175"/>
        <v>7.8605324074056168E-2</v>
      </c>
      <c r="S1686" s="35">
        <f t="shared" si="1176"/>
        <v>8.3229166666647716E-2</v>
      </c>
      <c r="T1686" s="35">
        <f t="shared" si="1177"/>
        <v>8.7853009259239251E-2</v>
      </c>
      <c r="U1686" s="36">
        <f t="shared" si="1178"/>
        <v>9.2476851851830799E-2</v>
      </c>
      <c r="V1686" s="35">
        <f t="shared" si="1179"/>
        <v>9.7100694444422334E-2</v>
      </c>
      <c r="W1686" s="37">
        <f t="shared" si="1180"/>
        <v>9.7539959490718517E-2</v>
      </c>
      <c r="X1686" s="35">
        <f t="shared" si="1181"/>
        <v>0.10172453703701387</v>
      </c>
      <c r="Y1686" s="35">
        <f t="shared" si="1182"/>
        <v>0.10634837962960542</v>
      </c>
      <c r="Z1686" s="35">
        <f t="shared" si="1183"/>
        <v>0.11097222222219695</v>
      </c>
      <c r="AA1686" s="36">
        <f t="shared" si="1184"/>
        <v>0.11559606481478849</v>
      </c>
      <c r="AB1686" s="35">
        <f t="shared" si="1185"/>
        <v>0.12021990740738003</v>
      </c>
      <c r="AC1686" s="35">
        <f t="shared" si="1186"/>
        <v>0.12484374999997157</v>
      </c>
      <c r="AD1686" s="35">
        <f t="shared" si="1187"/>
        <v>0.1294675925925631</v>
      </c>
      <c r="AE1686" s="35">
        <f t="shared" si="1188"/>
        <v>0.13409143518515465</v>
      </c>
      <c r="AF1686" s="36">
        <f t="shared" si="1189"/>
        <v>0.1387152777777462</v>
      </c>
      <c r="AG1686" s="35">
        <f t="shared" si="1190"/>
        <v>0.14333912037033772</v>
      </c>
      <c r="AH1686" s="35">
        <f t="shared" si="1191"/>
        <v>0.14796296296292927</v>
      </c>
      <c r="AI1686" s="35">
        <f t="shared" si="1192"/>
        <v>0.15258680555552082</v>
      </c>
      <c r="AJ1686" s="35">
        <f t="shared" si="1193"/>
        <v>0.15721064814811234</v>
      </c>
      <c r="AK1686" s="36">
        <f t="shared" si="1194"/>
        <v>0.16183449074070388</v>
      </c>
      <c r="AL1686" s="35">
        <f t="shared" si="1195"/>
        <v>0.16645833333329543</v>
      </c>
      <c r="AM1686" s="35">
        <f t="shared" si="1196"/>
        <v>0.17108217592588695</v>
      </c>
      <c r="AN1686" s="35">
        <f t="shared" si="1197"/>
        <v>0.1757060185184785</v>
      </c>
      <c r="AO1686" s="35">
        <f t="shared" si="1198"/>
        <v>0.18032986111107005</v>
      </c>
      <c r="AP1686" s="36">
        <f t="shared" si="1199"/>
        <v>0.1849537037036616</v>
      </c>
      <c r="AQ1686" s="35">
        <f t="shared" si="1200"/>
        <v>0.18957754629625312</v>
      </c>
      <c r="AR1686" s="35">
        <f t="shared" si="1201"/>
        <v>0.19420138888884467</v>
      </c>
      <c r="AS1686" s="38">
        <f t="shared" si="1202"/>
        <v>0.1951030381944</v>
      </c>
      <c r="AU1686" s="33">
        <v>4.6238425925915396E-3</v>
      </c>
    </row>
    <row r="1687" spans="1:47">
      <c r="A1687" s="33">
        <v>4.6249999999989503E-3</v>
      </c>
      <c r="B1687" s="34">
        <v>4.6249999999989503E-3</v>
      </c>
      <c r="C1687" s="35">
        <f t="shared" si="1160"/>
        <v>9.2499999999979005E-3</v>
      </c>
      <c r="D1687" s="35">
        <f t="shared" si="1161"/>
        <v>1.3874999999996852E-2</v>
      </c>
      <c r="E1687" s="35">
        <f t="shared" si="1162"/>
        <v>1.8499999999995801E-2</v>
      </c>
      <c r="F1687" s="36">
        <f t="shared" si="1163"/>
        <v>2.312499999999475E-2</v>
      </c>
      <c r="G1687" s="35">
        <f t="shared" si="1164"/>
        <v>2.7749999999993703E-2</v>
      </c>
      <c r="H1687" s="35">
        <f t="shared" si="1165"/>
        <v>3.2374999999992653E-2</v>
      </c>
      <c r="I1687" s="35">
        <f t="shared" si="1166"/>
        <v>3.6999999999991602E-2</v>
      </c>
      <c r="J1687" s="35">
        <f t="shared" si="1167"/>
        <v>4.1624999999990552E-2</v>
      </c>
      <c r="K1687" s="36">
        <f t="shared" si="1168"/>
        <v>4.6249999999989501E-2</v>
      </c>
      <c r="L1687" s="35">
        <f t="shared" si="1169"/>
        <v>5.087499999998845E-2</v>
      </c>
      <c r="M1687" s="35">
        <f t="shared" si="1170"/>
        <v>5.5499999999987407E-2</v>
      </c>
      <c r="N1687" s="35">
        <f t="shared" si="1171"/>
        <v>6.0124999999986356E-2</v>
      </c>
      <c r="O1687" s="35">
        <f t="shared" si="1172"/>
        <v>6.4749999999985305E-2</v>
      </c>
      <c r="P1687" s="36">
        <f t="shared" si="1173"/>
        <v>6.9374999999984255E-2</v>
      </c>
      <c r="Q1687" s="35">
        <f t="shared" si="1174"/>
        <v>7.3999999999983204E-2</v>
      </c>
      <c r="R1687" s="35">
        <f t="shared" si="1175"/>
        <v>7.8624999999982154E-2</v>
      </c>
      <c r="S1687" s="35">
        <f t="shared" si="1176"/>
        <v>8.3249999999981103E-2</v>
      </c>
      <c r="T1687" s="35">
        <f t="shared" si="1177"/>
        <v>8.7874999999980052E-2</v>
      </c>
      <c r="U1687" s="36">
        <f t="shared" si="1178"/>
        <v>9.2499999999979002E-2</v>
      </c>
      <c r="V1687" s="35">
        <f t="shared" si="1179"/>
        <v>9.7124999999977951E-2</v>
      </c>
      <c r="W1687" s="37">
        <f t="shared" si="1180"/>
        <v>9.7564374999977846E-2</v>
      </c>
      <c r="X1687" s="35">
        <f t="shared" si="1181"/>
        <v>0.1017499999999769</v>
      </c>
      <c r="Y1687" s="35">
        <f t="shared" si="1182"/>
        <v>0.10637499999997585</v>
      </c>
      <c r="Z1687" s="35">
        <f t="shared" si="1183"/>
        <v>0.11099999999997481</v>
      </c>
      <c r="AA1687" s="36">
        <f t="shared" si="1184"/>
        <v>0.11562499999997376</v>
      </c>
      <c r="AB1687" s="35">
        <f t="shared" si="1185"/>
        <v>0.12024999999997271</v>
      </c>
      <c r="AC1687" s="35">
        <f t="shared" si="1186"/>
        <v>0.12487499999997166</v>
      </c>
      <c r="AD1687" s="35">
        <f t="shared" si="1187"/>
        <v>0.12949999999997061</v>
      </c>
      <c r="AE1687" s="35">
        <f t="shared" si="1188"/>
        <v>0.13412499999996955</v>
      </c>
      <c r="AF1687" s="36">
        <f t="shared" si="1189"/>
        <v>0.13874999999996851</v>
      </c>
      <c r="AG1687" s="35">
        <f t="shared" si="1190"/>
        <v>0.14337499999996745</v>
      </c>
      <c r="AH1687" s="35">
        <f t="shared" si="1191"/>
        <v>0.14799999999996641</v>
      </c>
      <c r="AI1687" s="35">
        <f t="shared" si="1192"/>
        <v>0.15262499999996537</v>
      </c>
      <c r="AJ1687" s="35">
        <f t="shared" si="1193"/>
        <v>0.15724999999996431</v>
      </c>
      <c r="AK1687" s="36">
        <f t="shared" si="1194"/>
        <v>0.16187499999996327</v>
      </c>
      <c r="AL1687" s="35">
        <f t="shared" si="1195"/>
        <v>0.16649999999996221</v>
      </c>
      <c r="AM1687" s="35">
        <f t="shared" si="1196"/>
        <v>0.17112499999996117</v>
      </c>
      <c r="AN1687" s="35">
        <f t="shared" si="1197"/>
        <v>0.1757499999999601</v>
      </c>
      <c r="AO1687" s="35">
        <f t="shared" si="1198"/>
        <v>0.18037499999995907</v>
      </c>
      <c r="AP1687" s="36">
        <f t="shared" si="1199"/>
        <v>0.184999999999958</v>
      </c>
      <c r="AQ1687" s="35">
        <f t="shared" si="1200"/>
        <v>0.18962499999995697</v>
      </c>
      <c r="AR1687" s="35">
        <f t="shared" si="1201"/>
        <v>0.1942499999999559</v>
      </c>
      <c r="AS1687" s="38">
        <f t="shared" si="1202"/>
        <v>0.1951518749999557</v>
      </c>
      <c r="AU1687" s="33">
        <v>4.6249999999989503E-3</v>
      </c>
    </row>
    <row r="1688" spans="1:47">
      <c r="A1688" s="33">
        <v>4.6261574074063696E-3</v>
      </c>
      <c r="B1688" s="34">
        <v>4.6261574074063696E-3</v>
      </c>
      <c r="C1688" s="35">
        <f t="shared" si="1160"/>
        <v>9.2523148148127392E-3</v>
      </c>
      <c r="D1688" s="35">
        <f t="shared" si="1161"/>
        <v>1.3878472222219109E-2</v>
      </c>
      <c r="E1688" s="35">
        <f t="shared" si="1162"/>
        <v>1.8504629629625478E-2</v>
      </c>
      <c r="F1688" s="36">
        <f t="shared" si="1163"/>
        <v>2.313078703703185E-2</v>
      </c>
      <c r="G1688" s="35">
        <f t="shared" si="1164"/>
        <v>2.7756944444438218E-2</v>
      </c>
      <c r="H1688" s="35">
        <f t="shared" si="1165"/>
        <v>3.2383101851844585E-2</v>
      </c>
      <c r="I1688" s="35">
        <f t="shared" si="1166"/>
        <v>3.7009259259250957E-2</v>
      </c>
      <c r="J1688" s="35">
        <f t="shared" si="1167"/>
        <v>4.1635416666657328E-2</v>
      </c>
      <c r="K1688" s="36">
        <f t="shared" si="1168"/>
        <v>4.6261574074063699E-2</v>
      </c>
      <c r="L1688" s="35">
        <f t="shared" si="1169"/>
        <v>5.0887731481470064E-2</v>
      </c>
      <c r="M1688" s="35">
        <f t="shared" si="1170"/>
        <v>5.5513888888876435E-2</v>
      </c>
      <c r="N1688" s="35">
        <f t="shared" si="1171"/>
        <v>6.0140046296282806E-2</v>
      </c>
      <c r="O1688" s="35">
        <f t="shared" si="1172"/>
        <v>6.4766203703689171E-2</v>
      </c>
      <c r="P1688" s="36">
        <f t="shared" si="1173"/>
        <v>6.9392361111095549E-2</v>
      </c>
      <c r="Q1688" s="35">
        <f t="shared" si="1174"/>
        <v>7.4018518518501913E-2</v>
      </c>
      <c r="R1688" s="35">
        <f t="shared" si="1175"/>
        <v>7.8644675925908278E-2</v>
      </c>
      <c r="S1688" s="35">
        <f t="shared" si="1176"/>
        <v>8.3270833333314656E-2</v>
      </c>
      <c r="T1688" s="35">
        <f t="shared" si="1177"/>
        <v>8.789699074072102E-2</v>
      </c>
      <c r="U1688" s="36">
        <f t="shared" si="1178"/>
        <v>9.2523148148127399E-2</v>
      </c>
      <c r="V1688" s="35">
        <f t="shared" si="1179"/>
        <v>9.7149305555533763E-2</v>
      </c>
      <c r="W1688" s="37">
        <f t="shared" si="1180"/>
        <v>9.7588790509237355E-2</v>
      </c>
      <c r="X1688" s="35">
        <f t="shared" si="1181"/>
        <v>0.10177546296294013</v>
      </c>
      <c r="Y1688" s="35">
        <f t="shared" si="1182"/>
        <v>0.10640162037034651</v>
      </c>
      <c r="Z1688" s="35">
        <f t="shared" si="1183"/>
        <v>0.11102777777775287</v>
      </c>
      <c r="AA1688" s="36">
        <f t="shared" si="1184"/>
        <v>0.11565393518515923</v>
      </c>
      <c r="AB1688" s="35">
        <f t="shared" si="1185"/>
        <v>0.12028009259256561</v>
      </c>
      <c r="AC1688" s="35">
        <f t="shared" si="1186"/>
        <v>0.12490624999997198</v>
      </c>
      <c r="AD1688" s="35">
        <f t="shared" si="1187"/>
        <v>0.12953240740737834</v>
      </c>
      <c r="AE1688" s="35">
        <f t="shared" si="1188"/>
        <v>0.13415856481478472</v>
      </c>
      <c r="AF1688" s="36">
        <f t="shared" si="1189"/>
        <v>0.1387847222221911</v>
      </c>
      <c r="AG1688" s="35">
        <f t="shared" si="1190"/>
        <v>0.14341087962959745</v>
      </c>
      <c r="AH1688" s="35">
        <f t="shared" si="1191"/>
        <v>0.14803703703700383</v>
      </c>
      <c r="AI1688" s="35">
        <f t="shared" si="1192"/>
        <v>0.15266319444441021</v>
      </c>
      <c r="AJ1688" s="35">
        <f t="shared" si="1193"/>
        <v>0.15728935185181656</v>
      </c>
      <c r="AK1688" s="36">
        <f t="shared" si="1194"/>
        <v>0.16191550925922293</v>
      </c>
      <c r="AL1688" s="35">
        <f t="shared" si="1195"/>
        <v>0.16654166666662931</v>
      </c>
      <c r="AM1688" s="35">
        <f t="shared" si="1196"/>
        <v>0.17116782407403566</v>
      </c>
      <c r="AN1688" s="35">
        <f t="shared" si="1197"/>
        <v>0.17579398148144204</v>
      </c>
      <c r="AO1688" s="35">
        <f t="shared" si="1198"/>
        <v>0.18042013888884842</v>
      </c>
      <c r="AP1688" s="36">
        <f t="shared" si="1199"/>
        <v>0.1850462962962548</v>
      </c>
      <c r="AQ1688" s="35">
        <f t="shared" si="1200"/>
        <v>0.18967245370366115</v>
      </c>
      <c r="AR1688" s="35">
        <f t="shared" si="1201"/>
        <v>0.19429861111106753</v>
      </c>
      <c r="AS1688" s="38">
        <f t="shared" si="1202"/>
        <v>0.19520071180551177</v>
      </c>
      <c r="AU1688" s="33">
        <v>4.6261574074063696E-3</v>
      </c>
    </row>
    <row r="1689" spans="1:47">
      <c r="A1689" s="33">
        <v>4.6273148148137698E-3</v>
      </c>
      <c r="B1689" s="34">
        <v>4.6273148148137698E-3</v>
      </c>
      <c r="C1689" s="35">
        <f t="shared" si="1160"/>
        <v>9.2546296296275397E-3</v>
      </c>
      <c r="D1689" s="35">
        <f t="shared" si="1161"/>
        <v>1.388194444444131E-2</v>
      </c>
      <c r="E1689" s="35">
        <f t="shared" si="1162"/>
        <v>1.8509259259255079E-2</v>
      </c>
      <c r="F1689" s="36">
        <f t="shared" si="1163"/>
        <v>2.3136574074068848E-2</v>
      </c>
      <c r="G1689" s="35">
        <f t="shared" si="1164"/>
        <v>2.7763888888882621E-2</v>
      </c>
      <c r="H1689" s="35">
        <f t="shared" si="1165"/>
        <v>3.2391203703696386E-2</v>
      </c>
      <c r="I1689" s="35">
        <f t="shared" si="1166"/>
        <v>3.7018518518510159E-2</v>
      </c>
      <c r="J1689" s="35">
        <f t="shared" si="1167"/>
        <v>4.1645833333323931E-2</v>
      </c>
      <c r="K1689" s="36">
        <f t="shared" si="1168"/>
        <v>4.6273148148137697E-2</v>
      </c>
      <c r="L1689" s="35">
        <f t="shared" si="1169"/>
        <v>5.0900462962951469E-2</v>
      </c>
      <c r="M1689" s="35">
        <f t="shared" si="1170"/>
        <v>5.5527777777765241E-2</v>
      </c>
      <c r="N1689" s="35">
        <f t="shared" si="1171"/>
        <v>6.0155092592579007E-2</v>
      </c>
      <c r="O1689" s="35">
        <f t="shared" si="1172"/>
        <v>6.4782407407392772E-2</v>
      </c>
      <c r="P1689" s="36">
        <f t="shared" si="1173"/>
        <v>6.9409722222206552E-2</v>
      </c>
      <c r="Q1689" s="35">
        <f t="shared" si="1174"/>
        <v>7.4037037037020317E-2</v>
      </c>
      <c r="R1689" s="35">
        <f t="shared" si="1175"/>
        <v>7.8664351851834083E-2</v>
      </c>
      <c r="S1689" s="35">
        <f t="shared" si="1176"/>
        <v>8.3291666666647862E-2</v>
      </c>
      <c r="T1689" s="35">
        <f t="shared" si="1177"/>
        <v>8.7918981481461628E-2</v>
      </c>
      <c r="U1689" s="36">
        <f t="shared" si="1178"/>
        <v>9.2546296296275393E-2</v>
      </c>
      <c r="V1689" s="35">
        <f t="shared" si="1179"/>
        <v>9.7173611111089173E-2</v>
      </c>
      <c r="W1689" s="37">
        <f t="shared" si="1180"/>
        <v>9.7613206018496476E-2</v>
      </c>
      <c r="X1689" s="35">
        <f t="shared" si="1181"/>
        <v>0.10180092592590294</v>
      </c>
      <c r="Y1689" s="35">
        <f t="shared" si="1182"/>
        <v>0.1064282407407167</v>
      </c>
      <c r="Z1689" s="35">
        <f t="shared" si="1183"/>
        <v>0.11105555555553048</v>
      </c>
      <c r="AA1689" s="36">
        <f t="shared" si="1184"/>
        <v>0.11568287037034425</v>
      </c>
      <c r="AB1689" s="35">
        <f t="shared" si="1185"/>
        <v>0.12031018518515801</v>
      </c>
      <c r="AC1689" s="35">
        <f t="shared" si="1186"/>
        <v>0.12493749999997178</v>
      </c>
      <c r="AD1689" s="35">
        <f t="shared" si="1187"/>
        <v>0.12956481481478554</v>
      </c>
      <c r="AE1689" s="35">
        <f t="shared" si="1188"/>
        <v>0.13419212962959934</v>
      </c>
      <c r="AF1689" s="36">
        <f t="shared" si="1189"/>
        <v>0.1388194444444131</v>
      </c>
      <c r="AG1689" s="35">
        <f t="shared" si="1190"/>
        <v>0.14344675925922687</v>
      </c>
      <c r="AH1689" s="35">
        <f t="shared" si="1191"/>
        <v>0.14807407407404063</v>
      </c>
      <c r="AI1689" s="35">
        <f t="shared" si="1192"/>
        <v>0.1527013888888544</v>
      </c>
      <c r="AJ1689" s="35">
        <f t="shared" si="1193"/>
        <v>0.15732870370366817</v>
      </c>
      <c r="AK1689" s="36">
        <f t="shared" si="1194"/>
        <v>0.16195601851848193</v>
      </c>
      <c r="AL1689" s="35">
        <f t="shared" si="1195"/>
        <v>0.16658333333329572</v>
      </c>
      <c r="AM1689" s="35">
        <f t="shared" si="1196"/>
        <v>0.17121064814810949</v>
      </c>
      <c r="AN1689" s="35">
        <f t="shared" si="1197"/>
        <v>0.17583796296292326</v>
      </c>
      <c r="AO1689" s="35">
        <f t="shared" si="1198"/>
        <v>0.18046527777773702</v>
      </c>
      <c r="AP1689" s="36">
        <f t="shared" si="1199"/>
        <v>0.18509259259255079</v>
      </c>
      <c r="AQ1689" s="35">
        <f t="shared" si="1200"/>
        <v>0.18971990740736455</v>
      </c>
      <c r="AR1689" s="35">
        <f t="shared" si="1201"/>
        <v>0.19434722222217835</v>
      </c>
      <c r="AS1689" s="38">
        <f t="shared" si="1202"/>
        <v>0.19524954861106703</v>
      </c>
      <c r="AU1689" s="33">
        <v>4.6273148148137698E-3</v>
      </c>
    </row>
    <row r="1690" spans="1:47">
      <c r="A1690" s="33">
        <v>4.6284722222211796E-3</v>
      </c>
      <c r="B1690" s="34">
        <v>4.6284722222211796E-3</v>
      </c>
      <c r="C1690" s="35">
        <f t="shared" si="1160"/>
        <v>9.2569444444423592E-3</v>
      </c>
      <c r="D1690" s="35">
        <f t="shared" si="1161"/>
        <v>1.3885416666663538E-2</v>
      </c>
      <c r="E1690" s="35">
        <f t="shared" si="1162"/>
        <v>1.8513888888884718E-2</v>
      </c>
      <c r="F1690" s="36">
        <f t="shared" si="1163"/>
        <v>2.3142361111105899E-2</v>
      </c>
      <c r="G1690" s="35">
        <f t="shared" si="1164"/>
        <v>2.7770833333327076E-2</v>
      </c>
      <c r="H1690" s="35">
        <f t="shared" si="1165"/>
        <v>3.2399305555548256E-2</v>
      </c>
      <c r="I1690" s="35">
        <f t="shared" si="1166"/>
        <v>3.7027777777769437E-2</v>
      </c>
      <c r="J1690" s="35">
        <f t="shared" si="1167"/>
        <v>4.1656249999990617E-2</v>
      </c>
      <c r="K1690" s="36">
        <f t="shared" si="1168"/>
        <v>4.6284722222211798E-2</v>
      </c>
      <c r="L1690" s="35">
        <f t="shared" si="1169"/>
        <v>5.0913194444432978E-2</v>
      </c>
      <c r="M1690" s="35">
        <f t="shared" si="1170"/>
        <v>5.5541666666654152E-2</v>
      </c>
      <c r="N1690" s="35">
        <f t="shared" si="1171"/>
        <v>6.0170138888875332E-2</v>
      </c>
      <c r="O1690" s="35">
        <f t="shared" si="1172"/>
        <v>6.4798611111096513E-2</v>
      </c>
      <c r="P1690" s="36">
        <f t="shared" si="1173"/>
        <v>6.9427083333317693E-2</v>
      </c>
      <c r="Q1690" s="35">
        <f t="shared" si="1174"/>
        <v>7.4055555555538874E-2</v>
      </c>
      <c r="R1690" s="35">
        <f t="shared" si="1175"/>
        <v>7.8684027777760054E-2</v>
      </c>
      <c r="S1690" s="35">
        <f t="shared" si="1176"/>
        <v>8.3312499999981235E-2</v>
      </c>
      <c r="T1690" s="35">
        <f t="shared" si="1177"/>
        <v>8.7940972222202415E-2</v>
      </c>
      <c r="U1690" s="36">
        <f t="shared" si="1178"/>
        <v>9.2569444444423596E-2</v>
      </c>
      <c r="V1690" s="35">
        <f t="shared" si="1179"/>
        <v>9.7197916666644776E-2</v>
      </c>
      <c r="W1690" s="37">
        <f t="shared" si="1180"/>
        <v>9.7637621527755777E-2</v>
      </c>
      <c r="X1690" s="35">
        <f t="shared" si="1181"/>
        <v>0.10182638888886596</v>
      </c>
      <c r="Y1690" s="35">
        <f t="shared" si="1182"/>
        <v>0.10645486111108714</v>
      </c>
      <c r="Z1690" s="35">
        <f t="shared" si="1183"/>
        <v>0.1110833333333083</v>
      </c>
      <c r="AA1690" s="36">
        <f t="shared" si="1184"/>
        <v>0.11571180555552948</v>
      </c>
      <c r="AB1690" s="35">
        <f t="shared" si="1185"/>
        <v>0.12034027777775066</v>
      </c>
      <c r="AC1690" s="35">
        <f t="shared" si="1186"/>
        <v>0.12496874999997185</v>
      </c>
      <c r="AD1690" s="35">
        <f t="shared" si="1187"/>
        <v>0.12959722222219303</v>
      </c>
      <c r="AE1690" s="35">
        <f t="shared" si="1188"/>
        <v>0.13422569444441421</v>
      </c>
      <c r="AF1690" s="36">
        <f t="shared" si="1189"/>
        <v>0.13885416666663539</v>
      </c>
      <c r="AG1690" s="35">
        <f t="shared" si="1190"/>
        <v>0.14348263888885657</v>
      </c>
      <c r="AH1690" s="35">
        <f t="shared" si="1191"/>
        <v>0.14811111111107775</v>
      </c>
      <c r="AI1690" s="35">
        <f t="shared" si="1192"/>
        <v>0.15273958333329893</v>
      </c>
      <c r="AJ1690" s="35">
        <f t="shared" si="1193"/>
        <v>0.15736805555552011</v>
      </c>
      <c r="AK1690" s="36">
        <f t="shared" si="1194"/>
        <v>0.16199652777774129</v>
      </c>
      <c r="AL1690" s="35">
        <f t="shared" si="1195"/>
        <v>0.16662499999996247</v>
      </c>
      <c r="AM1690" s="35">
        <f t="shared" si="1196"/>
        <v>0.17125347222218365</v>
      </c>
      <c r="AN1690" s="35">
        <f t="shared" si="1197"/>
        <v>0.17588194444440483</v>
      </c>
      <c r="AO1690" s="35">
        <f t="shared" si="1198"/>
        <v>0.18051041666662601</v>
      </c>
      <c r="AP1690" s="36">
        <f t="shared" si="1199"/>
        <v>0.18513888888884719</v>
      </c>
      <c r="AQ1690" s="35">
        <f t="shared" si="1200"/>
        <v>0.18976736111106837</v>
      </c>
      <c r="AR1690" s="35">
        <f t="shared" si="1201"/>
        <v>0.19439583333328955</v>
      </c>
      <c r="AS1690" s="38">
        <f t="shared" si="1202"/>
        <v>0.19529838541662267</v>
      </c>
      <c r="AU1690" s="33">
        <v>4.6284722222211796E-3</v>
      </c>
    </row>
    <row r="1691" spans="1:47">
      <c r="A1691" s="33">
        <v>4.6296296296285903E-3</v>
      </c>
      <c r="B1691" s="34">
        <v>4.6296296296285903E-3</v>
      </c>
      <c r="C1691" s="35">
        <f t="shared" si="1160"/>
        <v>9.2592592592571805E-3</v>
      </c>
      <c r="D1691" s="35">
        <f t="shared" si="1161"/>
        <v>1.3888888888885771E-2</v>
      </c>
      <c r="E1691" s="35">
        <f t="shared" si="1162"/>
        <v>1.8518518518514361E-2</v>
      </c>
      <c r="F1691" s="36">
        <f t="shared" si="1163"/>
        <v>2.314814814814295E-2</v>
      </c>
      <c r="G1691" s="35">
        <f t="shared" si="1164"/>
        <v>2.7777777777771542E-2</v>
      </c>
      <c r="H1691" s="35">
        <f t="shared" si="1165"/>
        <v>3.2407407407400134E-2</v>
      </c>
      <c r="I1691" s="35">
        <f t="shared" si="1166"/>
        <v>3.7037037037028722E-2</v>
      </c>
      <c r="J1691" s="35">
        <f t="shared" si="1167"/>
        <v>4.1666666666657311E-2</v>
      </c>
      <c r="K1691" s="36">
        <f t="shared" si="1168"/>
        <v>4.6296296296285899E-2</v>
      </c>
      <c r="L1691" s="35">
        <f t="shared" si="1169"/>
        <v>5.0925925925914495E-2</v>
      </c>
      <c r="M1691" s="35">
        <f t="shared" si="1170"/>
        <v>5.5555555555543083E-2</v>
      </c>
      <c r="N1691" s="35">
        <f t="shared" si="1171"/>
        <v>6.0185185185171672E-2</v>
      </c>
      <c r="O1691" s="35">
        <f t="shared" si="1172"/>
        <v>6.4814814814800267E-2</v>
      </c>
      <c r="P1691" s="36">
        <f t="shared" si="1173"/>
        <v>6.9444444444428849E-2</v>
      </c>
      <c r="Q1691" s="35">
        <f t="shared" si="1174"/>
        <v>7.4074074074057444E-2</v>
      </c>
      <c r="R1691" s="35">
        <f t="shared" si="1175"/>
        <v>7.870370370368604E-2</v>
      </c>
      <c r="S1691" s="35">
        <f t="shared" si="1176"/>
        <v>8.3333333333314621E-2</v>
      </c>
      <c r="T1691" s="35">
        <f t="shared" si="1177"/>
        <v>8.7962962962943217E-2</v>
      </c>
      <c r="U1691" s="36">
        <f t="shared" si="1178"/>
        <v>9.2592592592571799E-2</v>
      </c>
      <c r="V1691" s="35">
        <f t="shared" si="1179"/>
        <v>9.7222222222200394E-2</v>
      </c>
      <c r="W1691" s="37">
        <f t="shared" si="1180"/>
        <v>9.7662037037015106E-2</v>
      </c>
      <c r="X1691" s="35">
        <f t="shared" si="1181"/>
        <v>0.10185185185182899</v>
      </c>
      <c r="Y1691" s="35">
        <f t="shared" si="1182"/>
        <v>0.10648148148145757</v>
      </c>
      <c r="Z1691" s="35">
        <f t="shared" si="1183"/>
        <v>0.11111111111108617</v>
      </c>
      <c r="AA1691" s="36">
        <f t="shared" si="1184"/>
        <v>0.11574074074071476</v>
      </c>
      <c r="AB1691" s="35">
        <f t="shared" si="1185"/>
        <v>0.12037037037034334</v>
      </c>
      <c r="AC1691" s="35">
        <f t="shared" si="1186"/>
        <v>0.12499999999997194</v>
      </c>
      <c r="AD1691" s="35">
        <f t="shared" si="1187"/>
        <v>0.12962962962960053</v>
      </c>
      <c r="AE1691" s="35">
        <f t="shared" si="1188"/>
        <v>0.13425925925922913</v>
      </c>
      <c r="AF1691" s="36">
        <f t="shared" si="1189"/>
        <v>0.1388888888888577</v>
      </c>
      <c r="AG1691" s="35">
        <f t="shared" si="1190"/>
        <v>0.14351851851848629</v>
      </c>
      <c r="AH1691" s="35">
        <f t="shared" si="1191"/>
        <v>0.14814814814811489</v>
      </c>
      <c r="AI1691" s="35">
        <f t="shared" si="1192"/>
        <v>0.15277777777774348</v>
      </c>
      <c r="AJ1691" s="35">
        <f t="shared" si="1193"/>
        <v>0.15740740740737208</v>
      </c>
      <c r="AK1691" s="36">
        <f t="shared" si="1194"/>
        <v>0.16203703703700065</v>
      </c>
      <c r="AL1691" s="35">
        <f t="shared" si="1195"/>
        <v>0.16666666666662924</v>
      </c>
      <c r="AM1691" s="35">
        <f t="shared" si="1196"/>
        <v>0.17129629629625784</v>
      </c>
      <c r="AN1691" s="35">
        <f t="shared" si="1197"/>
        <v>0.17592592592588643</v>
      </c>
      <c r="AO1691" s="35">
        <f t="shared" si="1198"/>
        <v>0.18055555555551503</v>
      </c>
      <c r="AP1691" s="36">
        <f t="shared" si="1199"/>
        <v>0.1851851851851436</v>
      </c>
      <c r="AQ1691" s="35">
        <f t="shared" si="1200"/>
        <v>0.18981481481477219</v>
      </c>
      <c r="AR1691" s="35">
        <f t="shared" si="1201"/>
        <v>0.19444444444440079</v>
      </c>
      <c r="AS1691" s="38">
        <f t="shared" si="1202"/>
        <v>0.19534722222217837</v>
      </c>
      <c r="AU1691" s="33">
        <v>4.6296296296285903E-3</v>
      </c>
    </row>
    <row r="1692" spans="1:47">
      <c r="A1692" s="33">
        <v>4.6307870370359897E-3</v>
      </c>
      <c r="B1692" s="34">
        <v>4.6307870370359897E-3</v>
      </c>
      <c r="C1692" s="35">
        <f t="shared" si="1160"/>
        <v>9.2615740740719793E-3</v>
      </c>
      <c r="D1692" s="35">
        <f t="shared" si="1161"/>
        <v>1.3892361111107969E-2</v>
      </c>
      <c r="E1692" s="35">
        <f t="shared" si="1162"/>
        <v>1.8523148148143959E-2</v>
      </c>
      <c r="F1692" s="36">
        <f t="shared" si="1163"/>
        <v>2.3153935185179948E-2</v>
      </c>
      <c r="G1692" s="35">
        <f t="shared" si="1164"/>
        <v>2.7784722222215938E-2</v>
      </c>
      <c r="H1692" s="35">
        <f t="shared" si="1165"/>
        <v>3.2415509259251928E-2</v>
      </c>
      <c r="I1692" s="35">
        <f t="shared" si="1166"/>
        <v>3.7046296296287917E-2</v>
      </c>
      <c r="J1692" s="35">
        <f t="shared" si="1167"/>
        <v>4.1677083333323907E-2</v>
      </c>
      <c r="K1692" s="36">
        <f t="shared" si="1168"/>
        <v>4.6307870370359897E-2</v>
      </c>
      <c r="L1692" s="35">
        <f t="shared" si="1169"/>
        <v>5.0938657407395886E-2</v>
      </c>
      <c r="M1692" s="35">
        <f t="shared" si="1170"/>
        <v>5.5569444444431876E-2</v>
      </c>
      <c r="N1692" s="35">
        <f t="shared" si="1171"/>
        <v>6.0200231481467865E-2</v>
      </c>
      <c r="O1692" s="35">
        <f t="shared" si="1172"/>
        <v>6.4831018518503855E-2</v>
      </c>
      <c r="P1692" s="36">
        <f t="shared" si="1173"/>
        <v>6.9461805555539852E-2</v>
      </c>
      <c r="Q1692" s="35">
        <f t="shared" si="1174"/>
        <v>7.4092592592575834E-2</v>
      </c>
      <c r="R1692" s="35">
        <f t="shared" si="1175"/>
        <v>7.8723379629611817E-2</v>
      </c>
      <c r="S1692" s="35">
        <f t="shared" si="1176"/>
        <v>8.3354166666647814E-2</v>
      </c>
      <c r="T1692" s="35">
        <f t="shared" si="1177"/>
        <v>8.798495370368381E-2</v>
      </c>
      <c r="U1692" s="36">
        <f t="shared" si="1178"/>
        <v>9.2615740740719793E-2</v>
      </c>
      <c r="V1692" s="35">
        <f t="shared" si="1179"/>
        <v>9.7246527777755776E-2</v>
      </c>
      <c r="W1692" s="37">
        <f t="shared" si="1180"/>
        <v>9.7686452546274199E-2</v>
      </c>
      <c r="X1692" s="35">
        <f t="shared" si="1181"/>
        <v>0.10187731481479177</v>
      </c>
      <c r="Y1692" s="35">
        <f t="shared" si="1182"/>
        <v>0.10650810185182777</v>
      </c>
      <c r="Z1692" s="35">
        <f t="shared" si="1183"/>
        <v>0.11113888888886375</v>
      </c>
      <c r="AA1692" s="36">
        <f t="shared" si="1184"/>
        <v>0.11576967592589973</v>
      </c>
      <c r="AB1692" s="35">
        <f t="shared" si="1185"/>
        <v>0.12040046296293573</v>
      </c>
      <c r="AC1692" s="35">
        <f t="shared" si="1186"/>
        <v>0.12503124999997173</v>
      </c>
      <c r="AD1692" s="35">
        <f t="shared" si="1187"/>
        <v>0.12966203703700771</v>
      </c>
      <c r="AE1692" s="35">
        <f t="shared" si="1188"/>
        <v>0.13429282407404369</v>
      </c>
      <c r="AF1692" s="36">
        <f t="shared" si="1189"/>
        <v>0.1389236111110797</v>
      </c>
      <c r="AG1692" s="35">
        <f t="shared" si="1190"/>
        <v>0.14355439814811569</v>
      </c>
      <c r="AH1692" s="35">
        <f t="shared" si="1191"/>
        <v>0.14818518518515167</v>
      </c>
      <c r="AI1692" s="35">
        <f t="shared" si="1192"/>
        <v>0.15281597222218765</v>
      </c>
      <c r="AJ1692" s="35">
        <f t="shared" si="1193"/>
        <v>0.15744675925922363</v>
      </c>
      <c r="AK1692" s="36">
        <f t="shared" si="1194"/>
        <v>0.16207754629625964</v>
      </c>
      <c r="AL1692" s="35">
        <f t="shared" si="1195"/>
        <v>0.16670833333329563</v>
      </c>
      <c r="AM1692" s="35">
        <f t="shared" si="1196"/>
        <v>0.17133912037033161</v>
      </c>
      <c r="AN1692" s="35">
        <f t="shared" si="1197"/>
        <v>0.17596990740736762</v>
      </c>
      <c r="AO1692" s="35">
        <f t="shared" si="1198"/>
        <v>0.1806006944444036</v>
      </c>
      <c r="AP1692" s="36">
        <f t="shared" si="1199"/>
        <v>0.18523148148143959</v>
      </c>
      <c r="AQ1692" s="35">
        <f t="shared" si="1200"/>
        <v>0.18986226851847557</v>
      </c>
      <c r="AR1692" s="35">
        <f t="shared" si="1201"/>
        <v>0.19449305555551155</v>
      </c>
      <c r="AS1692" s="38">
        <f t="shared" si="1202"/>
        <v>0.19539605902773358</v>
      </c>
      <c r="AU1692" s="33">
        <v>4.6307870370359897E-3</v>
      </c>
    </row>
    <row r="1693" spans="1:47">
      <c r="A1693" s="33">
        <v>4.6319444444434003E-3</v>
      </c>
      <c r="B1693" s="34">
        <v>4.6319444444434003E-3</v>
      </c>
      <c r="C1693" s="35">
        <f t="shared" si="1160"/>
        <v>9.2638888888868006E-3</v>
      </c>
      <c r="D1693" s="35">
        <f t="shared" si="1161"/>
        <v>1.38958333333302E-2</v>
      </c>
      <c r="E1693" s="35">
        <f t="shared" si="1162"/>
        <v>1.8527777777773601E-2</v>
      </c>
      <c r="F1693" s="36">
        <f t="shared" si="1163"/>
        <v>2.3159722222217002E-2</v>
      </c>
      <c r="G1693" s="35">
        <f t="shared" si="1164"/>
        <v>2.77916666666604E-2</v>
      </c>
      <c r="H1693" s="35">
        <f t="shared" si="1165"/>
        <v>3.2423611111103805E-2</v>
      </c>
      <c r="I1693" s="35">
        <f t="shared" si="1166"/>
        <v>3.7055555555547202E-2</v>
      </c>
      <c r="J1693" s="35">
        <f t="shared" si="1167"/>
        <v>4.16874999999906E-2</v>
      </c>
      <c r="K1693" s="36">
        <f t="shared" si="1168"/>
        <v>4.6319444444434005E-2</v>
      </c>
      <c r="L1693" s="35">
        <f t="shared" si="1169"/>
        <v>5.0951388888877402E-2</v>
      </c>
      <c r="M1693" s="35">
        <f t="shared" si="1170"/>
        <v>5.55833333333208E-2</v>
      </c>
      <c r="N1693" s="35">
        <f t="shared" si="1171"/>
        <v>6.0215277777764205E-2</v>
      </c>
      <c r="O1693" s="35">
        <f t="shared" si="1172"/>
        <v>6.4847222222207609E-2</v>
      </c>
      <c r="P1693" s="36">
        <f t="shared" si="1173"/>
        <v>6.9479166666651007E-2</v>
      </c>
      <c r="Q1693" s="35">
        <f t="shared" si="1174"/>
        <v>7.4111111111094405E-2</v>
      </c>
      <c r="R1693" s="35">
        <f t="shared" si="1175"/>
        <v>7.8743055555537803E-2</v>
      </c>
      <c r="S1693" s="35">
        <f t="shared" si="1176"/>
        <v>8.33749999999812E-2</v>
      </c>
      <c r="T1693" s="35">
        <f t="shared" si="1177"/>
        <v>8.8006944444424612E-2</v>
      </c>
      <c r="U1693" s="36">
        <f t="shared" si="1178"/>
        <v>9.263888888886801E-2</v>
      </c>
      <c r="V1693" s="35">
        <f t="shared" si="1179"/>
        <v>9.7270833333311407E-2</v>
      </c>
      <c r="W1693" s="37">
        <f t="shared" si="1180"/>
        <v>9.7710868055533528E-2</v>
      </c>
      <c r="X1693" s="35">
        <f t="shared" si="1181"/>
        <v>0.1019027777777548</v>
      </c>
      <c r="Y1693" s="35">
        <f t="shared" si="1182"/>
        <v>0.1065347222221982</v>
      </c>
      <c r="Z1693" s="35">
        <f t="shared" si="1183"/>
        <v>0.1111666666666416</v>
      </c>
      <c r="AA1693" s="36">
        <f t="shared" si="1184"/>
        <v>0.11579861111108501</v>
      </c>
      <c r="AB1693" s="35">
        <f t="shared" si="1185"/>
        <v>0.12043055555552841</v>
      </c>
      <c r="AC1693" s="35">
        <f t="shared" si="1186"/>
        <v>0.12506249999997182</v>
      </c>
      <c r="AD1693" s="35">
        <f t="shared" si="1187"/>
        <v>0.12969444444441522</v>
      </c>
      <c r="AE1693" s="35">
        <f t="shared" si="1188"/>
        <v>0.13432638888885862</v>
      </c>
      <c r="AF1693" s="36">
        <f t="shared" si="1189"/>
        <v>0.13895833333330201</v>
      </c>
      <c r="AG1693" s="35">
        <f t="shared" si="1190"/>
        <v>0.14359027777774541</v>
      </c>
      <c r="AH1693" s="35">
        <f t="shared" si="1191"/>
        <v>0.14822222222218881</v>
      </c>
      <c r="AI1693" s="35">
        <f t="shared" si="1192"/>
        <v>0.15285416666663221</v>
      </c>
      <c r="AJ1693" s="35">
        <f t="shared" si="1193"/>
        <v>0.15748611111107561</v>
      </c>
      <c r="AK1693" s="36">
        <f t="shared" si="1194"/>
        <v>0.162118055555519</v>
      </c>
      <c r="AL1693" s="35">
        <f t="shared" si="1195"/>
        <v>0.1667499999999624</v>
      </c>
      <c r="AM1693" s="35">
        <f t="shared" si="1196"/>
        <v>0.1713819444444058</v>
      </c>
      <c r="AN1693" s="35">
        <f t="shared" si="1197"/>
        <v>0.17601388888884922</v>
      </c>
      <c r="AO1693" s="35">
        <f t="shared" si="1198"/>
        <v>0.18064583333329262</v>
      </c>
      <c r="AP1693" s="36">
        <f t="shared" si="1199"/>
        <v>0.18527777777773602</v>
      </c>
      <c r="AQ1693" s="35">
        <f t="shared" si="1200"/>
        <v>0.18990972222217942</v>
      </c>
      <c r="AR1693" s="35">
        <f t="shared" si="1201"/>
        <v>0.19454166666662281</v>
      </c>
      <c r="AS1693" s="38">
        <f t="shared" si="1202"/>
        <v>0.19544489583328928</v>
      </c>
      <c r="AU1693" s="33">
        <v>4.6319444444434003E-3</v>
      </c>
    </row>
    <row r="1694" spans="1:47">
      <c r="A1694" s="33">
        <v>4.6331018518507997E-3</v>
      </c>
      <c r="B1694" s="34">
        <v>4.6331018518507997E-3</v>
      </c>
      <c r="C1694" s="35">
        <f t="shared" si="1160"/>
        <v>9.2662037037015994E-3</v>
      </c>
      <c r="D1694" s="35">
        <f t="shared" si="1161"/>
        <v>1.38993055555524E-2</v>
      </c>
      <c r="E1694" s="35">
        <f t="shared" si="1162"/>
        <v>1.8532407407403199E-2</v>
      </c>
      <c r="F1694" s="36">
        <f t="shared" si="1163"/>
        <v>2.3165509259253998E-2</v>
      </c>
      <c r="G1694" s="35">
        <f t="shared" si="1164"/>
        <v>2.77986111111048E-2</v>
      </c>
      <c r="H1694" s="35">
        <f t="shared" si="1165"/>
        <v>3.2431712962955599E-2</v>
      </c>
      <c r="I1694" s="35">
        <f t="shared" si="1166"/>
        <v>3.7064814814806397E-2</v>
      </c>
      <c r="J1694" s="35">
        <f t="shared" si="1167"/>
        <v>4.1697916666657196E-2</v>
      </c>
      <c r="K1694" s="36">
        <f t="shared" si="1168"/>
        <v>4.6331018518507995E-2</v>
      </c>
      <c r="L1694" s="35">
        <f t="shared" si="1169"/>
        <v>5.0964120370358794E-2</v>
      </c>
      <c r="M1694" s="35">
        <f t="shared" si="1170"/>
        <v>5.55972222222096E-2</v>
      </c>
      <c r="N1694" s="35">
        <f t="shared" si="1171"/>
        <v>6.0230324074060398E-2</v>
      </c>
      <c r="O1694" s="35">
        <f t="shared" si="1172"/>
        <v>6.4863425925911197E-2</v>
      </c>
      <c r="P1694" s="36">
        <f t="shared" si="1173"/>
        <v>6.9496527777761996E-2</v>
      </c>
      <c r="Q1694" s="35">
        <f t="shared" si="1174"/>
        <v>7.4129629629612795E-2</v>
      </c>
      <c r="R1694" s="35">
        <f t="shared" si="1175"/>
        <v>7.8762731481463594E-2</v>
      </c>
      <c r="S1694" s="35">
        <f t="shared" si="1176"/>
        <v>8.3395833333314393E-2</v>
      </c>
      <c r="T1694" s="35">
        <f t="shared" si="1177"/>
        <v>8.8028935185165191E-2</v>
      </c>
      <c r="U1694" s="36">
        <f t="shared" si="1178"/>
        <v>9.266203703701599E-2</v>
      </c>
      <c r="V1694" s="35">
        <f t="shared" si="1179"/>
        <v>9.7295138888866789E-2</v>
      </c>
      <c r="W1694" s="37">
        <f t="shared" si="1180"/>
        <v>9.7735283564792608E-2</v>
      </c>
      <c r="X1694" s="35">
        <f t="shared" si="1181"/>
        <v>0.10192824074071759</v>
      </c>
      <c r="Y1694" s="35">
        <f t="shared" si="1182"/>
        <v>0.10656134259256839</v>
      </c>
      <c r="Z1694" s="35">
        <f t="shared" si="1183"/>
        <v>0.1111944444444192</v>
      </c>
      <c r="AA1694" s="36">
        <f t="shared" si="1184"/>
        <v>0.11582754629627</v>
      </c>
      <c r="AB1694" s="35">
        <f t="shared" si="1185"/>
        <v>0.1204606481481208</v>
      </c>
      <c r="AC1694" s="35">
        <f t="shared" si="1186"/>
        <v>0.12509374999997158</v>
      </c>
      <c r="AD1694" s="35">
        <f t="shared" si="1187"/>
        <v>0.12972685185182239</v>
      </c>
      <c r="AE1694" s="35">
        <f t="shared" si="1188"/>
        <v>0.13435995370367318</v>
      </c>
      <c r="AF1694" s="36">
        <f t="shared" si="1189"/>
        <v>0.13899305555552399</v>
      </c>
      <c r="AG1694" s="35">
        <f t="shared" si="1190"/>
        <v>0.14362615740737478</v>
      </c>
      <c r="AH1694" s="35">
        <f t="shared" si="1191"/>
        <v>0.14825925925922559</v>
      </c>
      <c r="AI1694" s="35">
        <f t="shared" si="1192"/>
        <v>0.1528923611110764</v>
      </c>
      <c r="AJ1694" s="35">
        <f t="shared" si="1193"/>
        <v>0.15752546296292719</v>
      </c>
      <c r="AK1694" s="36">
        <f t="shared" si="1194"/>
        <v>0.162158564814778</v>
      </c>
      <c r="AL1694" s="35">
        <f t="shared" si="1195"/>
        <v>0.16679166666662879</v>
      </c>
      <c r="AM1694" s="35">
        <f t="shared" si="1196"/>
        <v>0.1714247685184796</v>
      </c>
      <c r="AN1694" s="35">
        <f t="shared" si="1197"/>
        <v>0.17605787037033038</v>
      </c>
      <c r="AO1694" s="35">
        <f t="shared" si="1198"/>
        <v>0.1806909722221812</v>
      </c>
      <c r="AP1694" s="36">
        <f t="shared" si="1199"/>
        <v>0.18532407407403198</v>
      </c>
      <c r="AQ1694" s="35">
        <f t="shared" si="1200"/>
        <v>0.18995717592588279</v>
      </c>
      <c r="AR1694" s="35">
        <f t="shared" si="1201"/>
        <v>0.19459027777773358</v>
      </c>
      <c r="AS1694" s="38">
        <f t="shared" si="1202"/>
        <v>0.19549373263884448</v>
      </c>
      <c r="AU1694" s="33">
        <v>4.6331018518507997E-3</v>
      </c>
    </row>
    <row r="1695" spans="1:47">
      <c r="A1695" s="33">
        <v>4.6342592592582103E-3</v>
      </c>
      <c r="B1695" s="34">
        <v>4.6342592592582103E-3</v>
      </c>
      <c r="C1695" s="35">
        <f t="shared" si="1160"/>
        <v>9.2685185185164207E-3</v>
      </c>
      <c r="D1695" s="35">
        <f t="shared" si="1161"/>
        <v>1.3902777777774631E-2</v>
      </c>
      <c r="E1695" s="35">
        <f t="shared" si="1162"/>
        <v>1.8537037037032841E-2</v>
      </c>
      <c r="F1695" s="36">
        <f t="shared" si="1163"/>
        <v>2.3171296296291052E-2</v>
      </c>
      <c r="G1695" s="35">
        <f t="shared" si="1164"/>
        <v>2.7805555555549262E-2</v>
      </c>
      <c r="H1695" s="35">
        <f t="shared" si="1165"/>
        <v>3.2439814814807469E-2</v>
      </c>
      <c r="I1695" s="35">
        <f t="shared" si="1166"/>
        <v>3.7074074074065683E-2</v>
      </c>
      <c r="J1695" s="35">
        <f t="shared" si="1167"/>
        <v>4.1708333333323896E-2</v>
      </c>
      <c r="K1695" s="36">
        <f t="shared" si="1168"/>
        <v>4.6342592592582103E-2</v>
      </c>
      <c r="L1695" s="35">
        <f t="shared" si="1169"/>
        <v>5.097685185184031E-2</v>
      </c>
      <c r="M1695" s="35">
        <f t="shared" si="1170"/>
        <v>5.5611111111098524E-2</v>
      </c>
      <c r="N1695" s="35">
        <f t="shared" si="1171"/>
        <v>6.0245370370356738E-2</v>
      </c>
      <c r="O1695" s="35">
        <f t="shared" si="1172"/>
        <v>6.4879629629614938E-2</v>
      </c>
      <c r="P1695" s="36">
        <f t="shared" si="1173"/>
        <v>6.9513888888873152E-2</v>
      </c>
      <c r="Q1695" s="35">
        <f t="shared" si="1174"/>
        <v>7.4148148148131365E-2</v>
      </c>
      <c r="R1695" s="35">
        <f t="shared" si="1175"/>
        <v>7.8782407407389579E-2</v>
      </c>
      <c r="S1695" s="35">
        <f t="shared" si="1176"/>
        <v>8.3416666666647793E-2</v>
      </c>
      <c r="T1695" s="35">
        <f t="shared" si="1177"/>
        <v>8.8050925925905993E-2</v>
      </c>
      <c r="U1695" s="36">
        <f t="shared" si="1178"/>
        <v>9.2685185185164207E-2</v>
      </c>
      <c r="V1695" s="35">
        <f t="shared" si="1179"/>
        <v>9.731944444442242E-2</v>
      </c>
      <c r="W1695" s="37">
        <f t="shared" si="1180"/>
        <v>9.7759699074051937E-2</v>
      </c>
      <c r="X1695" s="35">
        <f t="shared" si="1181"/>
        <v>0.10195370370368062</v>
      </c>
      <c r="Y1695" s="35">
        <f t="shared" si="1182"/>
        <v>0.10658796296293883</v>
      </c>
      <c r="Z1695" s="35">
        <f t="shared" si="1183"/>
        <v>0.11122222222219705</v>
      </c>
      <c r="AA1695" s="36">
        <f t="shared" si="1184"/>
        <v>0.11585648148145526</v>
      </c>
      <c r="AB1695" s="35">
        <f t="shared" si="1185"/>
        <v>0.12049074074071348</v>
      </c>
      <c r="AC1695" s="35">
        <f t="shared" si="1186"/>
        <v>0.12512499999997168</v>
      </c>
      <c r="AD1695" s="35">
        <f t="shared" si="1187"/>
        <v>0.12975925925922988</v>
      </c>
      <c r="AE1695" s="35">
        <f t="shared" si="1188"/>
        <v>0.1343935185184881</v>
      </c>
      <c r="AF1695" s="36">
        <f t="shared" si="1189"/>
        <v>0.1390277777777463</v>
      </c>
      <c r="AG1695" s="35">
        <f t="shared" si="1190"/>
        <v>0.14366203703700453</v>
      </c>
      <c r="AH1695" s="35">
        <f t="shared" si="1191"/>
        <v>0.14829629629626273</v>
      </c>
      <c r="AI1695" s="35">
        <f t="shared" si="1192"/>
        <v>0.15293055555552093</v>
      </c>
      <c r="AJ1695" s="35">
        <f t="shared" si="1193"/>
        <v>0.15756481481477916</v>
      </c>
      <c r="AK1695" s="36">
        <f t="shared" si="1194"/>
        <v>0.16219907407403736</v>
      </c>
      <c r="AL1695" s="35">
        <f t="shared" si="1195"/>
        <v>0.16683333333329559</v>
      </c>
      <c r="AM1695" s="35">
        <f t="shared" si="1196"/>
        <v>0.17146759259255379</v>
      </c>
      <c r="AN1695" s="35">
        <f t="shared" si="1197"/>
        <v>0.17610185185181199</v>
      </c>
      <c r="AO1695" s="35">
        <f t="shared" si="1198"/>
        <v>0.18073611111107021</v>
      </c>
      <c r="AP1695" s="36">
        <f t="shared" si="1199"/>
        <v>0.18537037037032841</v>
      </c>
      <c r="AQ1695" s="35">
        <f t="shared" si="1200"/>
        <v>0.19000462962958661</v>
      </c>
      <c r="AR1695" s="35">
        <f t="shared" si="1201"/>
        <v>0.19463888888884484</v>
      </c>
      <c r="AS1695" s="38">
        <f t="shared" si="1202"/>
        <v>0.19554256944440018</v>
      </c>
      <c r="AU1695" s="33">
        <v>4.6342592592582103E-3</v>
      </c>
    </row>
    <row r="1696" spans="1:47">
      <c r="A1696" s="33">
        <v>4.6354166666656097E-3</v>
      </c>
      <c r="B1696" s="34">
        <v>4.6354166666656097E-3</v>
      </c>
      <c r="C1696" s="35">
        <f t="shared" si="1160"/>
        <v>9.2708333333312194E-3</v>
      </c>
      <c r="D1696" s="35">
        <f t="shared" si="1161"/>
        <v>1.3906249999996829E-2</v>
      </c>
      <c r="E1696" s="35">
        <f t="shared" si="1162"/>
        <v>1.8541666666662439E-2</v>
      </c>
      <c r="F1696" s="36">
        <f t="shared" si="1163"/>
        <v>2.3177083333328047E-2</v>
      </c>
      <c r="G1696" s="35">
        <f t="shared" si="1164"/>
        <v>2.7812499999993658E-2</v>
      </c>
      <c r="H1696" s="35">
        <f t="shared" si="1165"/>
        <v>3.244791666665927E-2</v>
      </c>
      <c r="I1696" s="35">
        <f t="shared" si="1166"/>
        <v>3.7083333333324878E-2</v>
      </c>
      <c r="J1696" s="35">
        <f t="shared" si="1167"/>
        <v>4.1718749999990486E-2</v>
      </c>
      <c r="K1696" s="36">
        <f t="shared" si="1168"/>
        <v>4.6354166666656094E-2</v>
      </c>
      <c r="L1696" s="35">
        <f t="shared" si="1169"/>
        <v>5.0989583333321709E-2</v>
      </c>
      <c r="M1696" s="35">
        <f t="shared" si="1170"/>
        <v>5.5624999999987317E-2</v>
      </c>
      <c r="N1696" s="35">
        <f t="shared" si="1171"/>
        <v>6.0260416666652925E-2</v>
      </c>
      <c r="O1696" s="35">
        <f t="shared" si="1172"/>
        <v>6.4895833333318539E-2</v>
      </c>
      <c r="P1696" s="36">
        <f t="shared" si="1173"/>
        <v>6.953124999998414E-2</v>
      </c>
      <c r="Q1696" s="35">
        <f t="shared" si="1174"/>
        <v>7.4166666666649755E-2</v>
      </c>
      <c r="R1696" s="35">
        <f t="shared" si="1175"/>
        <v>7.880208333331537E-2</v>
      </c>
      <c r="S1696" s="35">
        <f t="shared" si="1176"/>
        <v>8.3437499999980971E-2</v>
      </c>
      <c r="T1696" s="35">
        <f t="shared" si="1177"/>
        <v>8.8072916666646586E-2</v>
      </c>
      <c r="U1696" s="36">
        <f t="shared" si="1178"/>
        <v>9.2708333333312187E-2</v>
      </c>
      <c r="V1696" s="35">
        <f t="shared" si="1179"/>
        <v>9.7343749999977802E-2</v>
      </c>
      <c r="W1696" s="37">
        <f t="shared" si="1180"/>
        <v>9.778411458331103E-2</v>
      </c>
      <c r="X1696" s="35">
        <f t="shared" si="1181"/>
        <v>0.10197916666664342</v>
      </c>
      <c r="Y1696" s="35">
        <f t="shared" si="1182"/>
        <v>0.10661458333330902</v>
      </c>
      <c r="Z1696" s="35">
        <f t="shared" si="1183"/>
        <v>0.11124999999997463</v>
      </c>
      <c r="AA1696" s="36">
        <f t="shared" si="1184"/>
        <v>0.11588541666664025</v>
      </c>
      <c r="AB1696" s="35">
        <f t="shared" si="1185"/>
        <v>0.12052083333330585</v>
      </c>
      <c r="AC1696" s="35">
        <f t="shared" si="1186"/>
        <v>0.12515624999997146</v>
      </c>
      <c r="AD1696" s="35">
        <f t="shared" si="1187"/>
        <v>0.12979166666663708</v>
      </c>
      <c r="AE1696" s="35">
        <f t="shared" si="1188"/>
        <v>0.13442708333330269</v>
      </c>
      <c r="AF1696" s="36">
        <f t="shared" si="1189"/>
        <v>0.13906249999996828</v>
      </c>
      <c r="AG1696" s="35">
        <f t="shared" si="1190"/>
        <v>0.1436979166666339</v>
      </c>
      <c r="AH1696" s="35">
        <f t="shared" si="1191"/>
        <v>0.14833333333329951</v>
      </c>
      <c r="AI1696" s="35">
        <f t="shared" si="1192"/>
        <v>0.15296874999996513</v>
      </c>
      <c r="AJ1696" s="35">
        <f t="shared" si="1193"/>
        <v>0.15760416666663074</v>
      </c>
      <c r="AK1696" s="36">
        <f t="shared" si="1194"/>
        <v>0.16223958333329633</v>
      </c>
      <c r="AL1696" s="35">
        <f t="shared" si="1195"/>
        <v>0.16687499999996194</v>
      </c>
      <c r="AM1696" s="35">
        <f t="shared" si="1196"/>
        <v>0.17151041666662756</v>
      </c>
      <c r="AN1696" s="35">
        <f t="shared" si="1197"/>
        <v>0.17614583333329317</v>
      </c>
      <c r="AO1696" s="35">
        <f t="shared" si="1198"/>
        <v>0.18078124999995879</v>
      </c>
      <c r="AP1696" s="36">
        <f t="shared" si="1199"/>
        <v>0.18541666666662437</v>
      </c>
      <c r="AQ1696" s="35">
        <f t="shared" si="1200"/>
        <v>0.19005208333328999</v>
      </c>
      <c r="AR1696" s="35">
        <f t="shared" si="1201"/>
        <v>0.1946874999999556</v>
      </c>
      <c r="AS1696" s="38">
        <f t="shared" si="1202"/>
        <v>0.19559140624995541</v>
      </c>
      <c r="AU1696" s="33">
        <v>4.6354166666656097E-3</v>
      </c>
    </row>
    <row r="1697" spans="1:47">
      <c r="A1697" s="33">
        <v>4.6365740740730204E-3</v>
      </c>
      <c r="B1697" s="34">
        <v>4.6365740740730204E-3</v>
      </c>
      <c r="C1697" s="35">
        <f t="shared" ref="C1697:C1760" si="1203">B1697*2</f>
        <v>9.2731481481460407E-3</v>
      </c>
      <c r="D1697" s="35">
        <f t="shared" si="1161"/>
        <v>1.3909722222219062E-2</v>
      </c>
      <c r="E1697" s="35">
        <f t="shared" si="1162"/>
        <v>1.8546296296292081E-2</v>
      </c>
      <c r="F1697" s="36">
        <f t="shared" si="1163"/>
        <v>2.3182870370365101E-2</v>
      </c>
      <c r="G1697" s="35">
        <f t="shared" si="1164"/>
        <v>2.7819444444438124E-2</v>
      </c>
      <c r="H1697" s="35">
        <f t="shared" si="1165"/>
        <v>3.245601851851114E-2</v>
      </c>
      <c r="I1697" s="35">
        <f t="shared" si="1166"/>
        <v>3.7092592592584163E-2</v>
      </c>
      <c r="J1697" s="35">
        <f t="shared" si="1167"/>
        <v>4.1729166666657186E-2</v>
      </c>
      <c r="K1697" s="36">
        <f t="shared" si="1168"/>
        <v>4.6365740740730202E-2</v>
      </c>
      <c r="L1697" s="35">
        <f t="shared" si="1169"/>
        <v>5.1002314814803225E-2</v>
      </c>
      <c r="M1697" s="35">
        <f t="shared" si="1170"/>
        <v>5.5638888888876248E-2</v>
      </c>
      <c r="N1697" s="35">
        <f t="shared" si="1171"/>
        <v>6.0275462962949264E-2</v>
      </c>
      <c r="O1697" s="35">
        <f t="shared" si="1172"/>
        <v>6.491203703702228E-2</v>
      </c>
      <c r="P1697" s="36">
        <f t="shared" si="1173"/>
        <v>6.954861111109531E-2</v>
      </c>
      <c r="Q1697" s="35">
        <f t="shared" si="1174"/>
        <v>7.4185185185168326E-2</v>
      </c>
      <c r="R1697" s="35">
        <f t="shared" si="1175"/>
        <v>7.8821759259241342E-2</v>
      </c>
      <c r="S1697" s="35">
        <f t="shared" si="1176"/>
        <v>8.3458333333314372E-2</v>
      </c>
      <c r="T1697" s="35">
        <f t="shared" si="1177"/>
        <v>8.8094907407387388E-2</v>
      </c>
      <c r="U1697" s="36">
        <f t="shared" si="1178"/>
        <v>9.2731481481460404E-2</v>
      </c>
      <c r="V1697" s="35">
        <f t="shared" si="1179"/>
        <v>9.7368055555533434E-2</v>
      </c>
      <c r="W1697" s="37">
        <f t="shared" si="1180"/>
        <v>9.7808530092570359E-2</v>
      </c>
      <c r="X1697" s="35">
        <f t="shared" si="1181"/>
        <v>0.10200462962960645</v>
      </c>
      <c r="Y1697" s="35">
        <f t="shared" si="1182"/>
        <v>0.10664120370367947</v>
      </c>
      <c r="Z1697" s="35">
        <f t="shared" si="1183"/>
        <v>0.1112777777777525</v>
      </c>
      <c r="AA1697" s="36">
        <f t="shared" si="1184"/>
        <v>0.11591435185182551</v>
      </c>
      <c r="AB1697" s="35">
        <f t="shared" si="1185"/>
        <v>0.12055092592589853</v>
      </c>
      <c r="AC1697" s="35">
        <f t="shared" si="1186"/>
        <v>0.12518749999997156</v>
      </c>
      <c r="AD1697" s="35">
        <f t="shared" si="1187"/>
        <v>0.12982407407404456</v>
      </c>
      <c r="AE1697" s="35">
        <f t="shared" si="1188"/>
        <v>0.13446064814811759</v>
      </c>
      <c r="AF1697" s="36">
        <f t="shared" si="1189"/>
        <v>0.13909722222219062</v>
      </c>
      <c r="AG1697" s="35">
        <f t="shared" si="1190"/>
        <v>0.14373379629626362</v>
      </c>
      <c r="AH1697" s="35">
        <f t="shared" si="1191"/>
        <v>0.14837037037033665</v>
      </c>
      <c r="AI1697" s="35">
        <f t="shared" si="1192"/>
        <v>0.15300694444440968</v>
      </c>
      <c r="AJ1697" s="35">
        <f t="shared" si="1193"/>
        <v>0.15764351851848268</v>
      </c>
      <c r="AK1697" s="36">
        <f t="shared" si="1194"/>
        <v>0.16228009259255571</v>
      </c>
      <c r="AL1697" s="35">
        <f t="shared" si="1195"/>
        <v>0.16691666666662874</v>
      </c>
      <c r="AM1697" s="35">
        <f t="shared" si="1196"/>
        <v>0.17155324074070175</v>
      </c>
      <c r="AN1697" s="35">
        <f t="shared" si="1197"/>
        <v>0.17618981481477478</v>
      </c>
      <c r="AO1697" s="35">
        <f t="shared" si="1198"/>
        <v>0.18082638888884781</v>
      </c>
      <c r="AP1697" s="36">
        <f t="shared" si="1199"/>
        <v>0.18546296296292081</v>
      </c>
      <c r="AQ1697" s="35">
        <f t="shared" si="1200"/>
        <v>0.19009953703699384</v>
      </c>
      <c r="AR1697" s="35">
        <f t="shared" si="1201"/>
        <v>0.19473611111106687</v>
      </c>
      <c r="AS1697" s="38">
        <f t="shared" si="1202"/>
        <v>0.19564024305551109</v>
      </c>
      <c r="AU1697" s="33">
        <v>4.6365740740730204E-3</v>
      </c>
    </row>
    <row r="1698" spans="1:47">
      <c r="A1698" s="33">
        <v>4.6377314814804197E-3</v>
      </c>
      <c r="B1698" s="34">
        <v>4.6377314814804197E-3</v>
      </c>
      <c r="C1698" s="35">
        <f t="shared" si="1203"/>
        <v>9.2754629629608395E-3</v>
      </c>
      <c r="D1698" s="35">
        <f t="shared" si="1161"/>
        <v>1.3913194444441258E-2</v>
      </c>
      <c r="E1698" s="35">
        <f t="shared" si="1162"/>
        <v>1.8550925925921679E-2</v>
      </c>
      <c r="F1698" s="36">
        <f t="shared" si="1163"/>
        <v>2.31886574074021E-2</v>
      </c>
      <c r="G1698" s="35">
        <f t="shared" si="1164"/>
        <v>2.7826388888882517E-2</v>
      </c>
      <c r="H1698" s="35">
        <f t="shared" si="1165"/>
        <v>3.2464120370362941E-2</v>
      </c>
      <c r="I1698" s="35">
        <f t="shared" si="1166"/>
        <v>3.7101851851843358E-2</v>
      </c>
      <c r="J1698" s="35">
        <f t="shared" si="1167"/>
        <v>4.1739583333323775E-2</v>
      </c>
      <c r="K1698" s="36">
        <f t="shared" si="1168"/>
        <v>4.6377314814804199E-2</v>
      </c>
      <c r="L1698" s="35">
        <f t="shared" si="1169"/>
        <v>5.1015046296284616E-2</v>
      </c>
      <c r="M1698" s="35">
        <f t="shared" si="1170"/>
        <v>5.5652777777765033E-2</v>
      </c>
      <c r="N1698" s="35">
        <f t="shared" si="1171"/>
        <v>6.0290509259245458E-2</v>
      </c>
      <c r="O1698" s="35">
        <f t="shared" si="1172"/>
        <v>6.4928240740725882E-2</v>
      </c>
      <c r="P1698" s="36">
        <f t="shared" si="1173"/>
        <v>6.9565972222206299E-2</v>
      </c>
      <c r="Q1698" s="35">
        <f t="shared" si="1174"/>
        <v>7.4203703703686716E-2</v>
      </c>
      <c r="R1698" s="35">
        <f t="shared" si="1175"/>
        <v>7.8841435185167133E-2</v>
      </c>
      <c r="S1698" s="35">
        <f t="shared" si="1176"/>
        <v>8.347916666664755E-2</v>
      </c>
      <c r="T1698" s="35">
        <f t="shared" si="1177"/>
        <v>8.8116898148127981E-2</v>
      </c>
      <c r="U1698" s="36">
        <f t="shared" si="1178"/>
        <v>9.2754629629608398E-2</v>
      </c>
      <c r="V1698" s="35">
        <f t="shared" si="1179"/>
        <v>9.7392361111088815E-2</v>
      </c>
      <c r="W1698" s="37">
        <f t="shared" si="1180"/>
        <v>9.7832945601829452E-2</v>
      </c>
      <c r="X1698" s="35">
        <f t="shared" si="1181"/>
        <v>0.10203009259256923</v>
      </c>
      <c r="Y1698" s="35">
        <f t="shared" si="1182"/>
        <v>0.10666782407404965</v>
      </c>
      <c r="Z1698" s="35">
        <f t="shared" si="1183"/>
        <v>0.11130555555553007</v>
      </c>
      <c r="AA1698" s="36">
        <f t="shared" si="1184"/>
        <v>0.1159432870370105</v>
      </c>
      <c r="AB1698" s="35">
        <f t="shared" si="1185"/>
        <v>0.12058101851849092</v>
      </c>
      <c r="AC1698" s="35">
        <f t="shared" si="1186"/>
        <v>0.12521874999997135</v>
      </c>
      <c r="AD1698" s="35">
        <f t="shared" si="1187"/>
        <v>0.12985648148145176</v>
      </c>
      <c r="AE1698" s="35">
        <f t="shared" si="1188"/>
        <v>0.13449421296293218</v>
      </c>
      <c r="AF1698" s="36">
        <f t="shared" si="1189"/>
        <v>0.1391319444444126</v>
      </c>
      <c r="AG1698" s="35">
        <f t="shared" si="1190"/>
        <v>0.14376967592589301</v>
      </c>
      <c r="AH1698" s="35">
        <f t="shared" si="1191"/>
        <v>0.14840740740737343</v>
      </c>
      <c r="AI1698" s="35">
        <f t="shared" si="1192"/>
        <v>0.15304513888885385</v>
      </c>
      <c r="AJ1698" s="35">
        <f t="shared" si="1193"/>
        <v>0.15768287037033427</v>
      </c>
      <c r="AK1698" s="36">
        <f t="shared" si="1194"/>
        <v>0.16232060185181468</v>
      </c>
      <c r="AL1698" s="35">
        <f t="shared" si="1195"/>
        <v>0.1669583333332951</v>
      </c>
      <c r="AM1698" s="35">
        <f t="shared" si="1196"/>
        <v>0.17159606481477552</v>
      </c>
      <c r="AN1698" s="35">
        <f t="shared" si="1197"/>
        <v>0.17623379629625596</v>
      </c>
      <c r="AO1698" s="35">
        <f t="shared" si="1198"/>
        <v>0.18087152777773638</v>
      </c>
      <c r="AP1698" s="36">
        <f t="shared" si="1199"/>
        <v>0.1855092592592168</v>
      </c>
      <c r="AQ1698" s="35">
        <f t="shared" si="1200"/>
        <v>0.19014699074069721</v>
      </c>
      <c r="AR1698" s="35">
        <f t="shared" si="1201"/>
        <v>0.19478472222217763</v>
      </c>
      <c r="AS1698" s="38">
        <f t="shared" si="1202"/>
        <v>0.19568907986106632</v>
      </c>
      <c r="AU1698" s="33">
        <v>4.6377314814804197E-3</v>
      </c>
    </row>
    <row r="1699" spans="1:47">
      <c r="A1699" s="33">
        <v>4.6388888888878399E-3</v>
      </c>
      <c r="B1699" s="34">
        <v>4.6388888888878399E-3</v>
      </c>
      <c r="C1699" s="35">
        <f t="shared" si="1203"/>
        <v>9.2777777777756799E-3</v>
      </c>
      <c r="D1699" s="35">
        <f t="shared" si="1161"/>
        <v>1.3916666666663521E-2</v>
      </c>
      <c r="E1699" s="35">
        <f t="shared" si="1162"/>
        <v>1.855555555555136E-2</v>
      </c>
      <c r="F1699" s="36">
        <f t="shared" si="1163"/>
        <v>2.3194444444439199E-2</v>
      </c>
      <c r="G1699" s="35">
        <f t="shared" si="1164"/>
        <v>2.7833333333327041E-2</v>
      </c>
      <c r="H1699" s="35">
        <f t="shared" si="1165"/>
        <v>3.247222222221488E-2</v>
      </c>
      <c r="I1699" s="35">
        <f t="shared" si="1166"/>
        <v>3.7111111111102719E-2</v>
      </c>
      <c r="J1699" s="35">
        <f t="shared" si="1167"/>
        <v>4.1749999999990559E-2</v>
      </c>
      <c r="K1699" s="36">
        <f t="shared" si="1168"/>
        <v>4.6388888888878398E-2</v>
      </c>
      <c r="L1699" s="35">
        <f t="shared" si="1169"/>
        <v>5.1027777777766237E-2</v>
      </c>
      <c r="M1699" s="35">
        <f t="shared" si="1170"/>
        <v>5.5666666666654083E-2</v>
      </c>
      <c r="N1699" s="35">
        <f t="shared" si="1171"/>
        <v>6.0305555555541922E-2</v>
      </c>
      <c r="O1699" s="35">
        <f t="shared" si="1172"/>
        <v>6.4944444444429761E-2</v>
      </c>
      <c r="P1699" s="36">
        <f t="shared" si="1173"/>
        <v>6.9583333333317593E-2</v>
      </c>
      <c r="Q1699" s="35">
        <f t="shared" si="1174"/>
        <v>7.4222222222205439E-2</v>
      </c>
      <c r="R1699" s="35">
        <f t="shared" si="1175"/>
        <v>7.8861111111093285E-2</v>
      </c>
      <c r="S1699" s="35">
        <f t="shared" si="1176"/>
        <v>8.3499999999981117E-2</v>
      </c>
      <c r="T1699" s="35">
        <f t="shared" si="1177"/>
        <v>8.8138888888868963E-2</v>
      </c>
      <c r="U1699" s="36">
        <f t="shared" si="1178"/>
        <v>9.2777777777756795E-2</v>
      </c>
      <c r="V1699" s="35">
        <f t="shared" si="1179"/>
        <v>9.7416666666644641E-2</v>
      </c>
      <c r="W1699" s="37">
        <f t="shared" si="1180"/>
        <v>9.7857361111088975E-2</v>
      </c>
      <c r="X1699" s="35">
        <f t="shared" si="1181"/>
        <v>0.10205555555553247</v>
      </c>
      <c r="Y1699" s="35">
        <f t="shared" si="1182"/>
        <v>0.10669444444442032</v>
      </c>
      <c r="Z1699" s="35">
        <f t="shared" si="1183"/>
        <v>0.11133333333330817</v>
      </c>
      <c r="AA1699" s="36">
        <f t="shared" si="1184"/>
        <v>0.115972222222196</v>
      </c>
      <c r="AB1699" s="35">
        <f t="shared" si="1185"/>
        <v>0.12061111111108384</v>
      </c>
      <c r="AC1699" s="35">
        <f t="shared" si="1186"/>
        <v>0.12524999999997169</v>
      </c>
      <c r="AD1699" s="35">
        <f t="shared" si="1187"/>
        <v>0.12988888888885952</v>
      </c>
      <c r="AE1699" s="35">
        <f t="shared" si="1188"/>
        <v>0.13452777777774735</v>
      </c>
      <c r="AF1699" s="36">
        <f t="shared" si="1189"/>
        <v>0.13916666666663519</v>
      </c>
      <c r="AG1699" s="35">
        <f t="shared" si="1190"/>
        <v>0.14380555555552305</v>
      </c>
      <c r="AH1699" s="35">
        <f t="shared" si="1191"/>
        <v>0.14844444444441088</v>
      </c>
      <c r="AI1699" s="35">
        <f t="shared" si="1192"/>
        <v>0.15308333333329871</v>
      </c>
      <c r="AJ1699" s="35">
        <f t="shared" si="1193"/>
        <v>0.15772222222218657</v>
      </c>
      <c r="AK1699" s="36">
        <f t="shared" si="1194"/>
        <v>0.1623611111110744</v>
      </c>
      <c r="AL1699" s="35">
        <f t="shared" si="1195"/>
        <v>0.16699999999996223</v>
      </c>
      <c r="AM1699" s="35">
        <f t="shared" si="1196"/>
        <v>0.17163888888885007</v>
      </c>
      <c r="AN1699" s="35">
        <f t="shared" si="1197"/>
        <v>0.17627777777773793</v>
      </c>
      <c r="AO1699" s="35">
        <f t="shared" si="1198"/>
        <v>0.18091666666662576</v>
      </c>
      <c r="AP1699" s="36">
        <f t="shared" si="1199"/>
        <v>0.18555555555551359</v>
      </c>
      <c r="AQ1699" s="35">
        <f t="shared" si="1200"/>
        <v>0.19019444444440145</v>
      </c>
      <c r="AR1699" s="35">
        <f t="shared" si="1201"/>
        <v>0.19483333333328928</v>
      </c>
      <c r="AS1699" s="38">
        <f t="shared" si="1202"/>
        <v>0.19573791666662241</v>
      </c>
      <c r="AU1699" s="33">
        <v>4.6388888888878399E-3</v>
      </c>
    </row>
    <row r="1700" spans="1:47">
      <c r="A1700" s="33">
        <v>4.6400462962952497E-3</v>
      </c>
      <c r="B1700" s="34">
        <v>4.6400462962952497E-3</v>
      </c>
      <c r="C1700" s="35">
        <f t="shared" si="1203"/>
        <v>9.2800925925904994E-3</v>
      </c>
      <c r="D1700" s="35">
        <f t="shared" si="1161"/>
        <v>1.3920138888885748E-2</v>
      </c>
      <c r="E1700" s="35">
        <f t="shared" si="1162"/>
        <v>1.8560185185180999E-2</v>
      </c>
      <c r="F1700" s="36">
        <f t="shared" si="1163"/>
        <v>2.3200231481476249E-2</v>
      </c>
      <c r="G1700" s="35">
        <f t="shared" si="1164"/>
        <v>2.7840277777771497E-2</v>
      </c>
      <c r="H1700" s="35">
        <f t="shared" si="1165"/>
        <v>3.2480324074066751E-2</v>
      </c>
      <c r="I1700" s="35">
        <f t="shared" si="1166"/>
        <v>3.7120370370361998E-2</v>
      </c>
      <c r="J1700" s="35">
        <f t="shared" si="1167"/>
        <v>4.1760416666657245E-2</v>
      </c>
      <c r="K1700" s="36">
        <f t="shared" si="1168"/>
        <v>4.6400462962952499E-2</v>
      </c>
      <c r="L1700" s="35">
        <f t="shared" si="1169"/>
        <v>5.1040509259247746E-2</v>
      </c>
      <c r="M1700" s="35">
        <f t="shared" si="1170"/>
        <v>5.5680555555542993E-2</v>
      </c>
      <c r="N1700" s="35">
        <f t="shared" si="1171"/>
        <v>6.0320601851838247E-2</v>
      </c>
      <c r="O1700" s="35">
        <f t="shared" si="1172"/>
        <v>6.4960648148133501E-2</v>
      </c>
      <c r="P1700" s="36">
        <f t="shared" si="1173"/>
        <v>6.9600694444428748E-2</v>
      </c>
      <c r="Q1700" s="35">
        <f t="shared" si="1174"/>
        <v>7.4240740740723996E-2</v>
      </c>
      <c r="R1700" s="35">
        <f t="shared" si="1175"/>
        <v>7.8880787037019243E-2</v>
      </c>
      <c r="S1700" s="35">
        <f t="shared" si="1176"/>
        <v>8.352083333331449E-2</v>
      </c>
      <c r="T1700" s="35">
        <f t="shared" si="1177"/>
        <v>8.8160879629609751E-2</v>
      </c>
      <c r="U1700" s="36">
        <f t="shared" si="1178"/>
        <v>9.2800925925904998E-2</v>
      </c>
      <c r="V1700" s="35">
        <f t="shared" si="1179"/>
        <v>9.7440972222200245E-2</v>
      </c>
      <c r="W1700" s="37">
        <f t="shared" si="1180"/>
        <v>9.788177662034829E-2</v>
      </c>
      <c r="X1700" s="35">
        <f t="shared" si="1181"/>
        <v>0.10208101851849549</v>
      </c>
      <c r="Y1700" s="35">
        <f t="shared" si="1182"/>
        <v>0.10672106481479074</v>
      </c>
      <c r="Z1700" s="35">
        <f t="shared" si="1183"/>
        <v>0.11136111111108599</v>
      </c>
      <c r="AA1700" s="36">
        <f t="shared" si="1184"/>
        <v>0.11600115740738125</v>
      </c>
      <c r="AB1700" s="35">
        <f t="shared" si="1185"/>
        <v>0.12064120370367649</v>
      </c>
      <c r="AC1700" s="35">
        <f t="shared" si="1186"/>
        <v>0.12528124999997176</v>
      </c>
      <c r="AD1700" s="35">
        <f t="shared" si="1187"/>
        <v>0.129921296296267</v>
      </c>
      <c r="AE1700" s="35">
        <f t="shared" si="1188"/>
        <v>0.13456134259256225</v>
      </c>
      <c r="AF1700" s="36">
        <f t="shared" si="1189"/>
        <v>0.1392013888888575</v>
      </c>
      <c r="AG1700" s="35">
        <f t="shared" si="1190"/>
        <v>0.14384143518515274</v>
      </c>
      <c r="AH1700" s="35">
        <f t="shared" si="1191"/>
        <v>0.14848148148144799</v>
      </c>
      <c r="AI1700" s="35">
        <f t="shared" si="1192"/>
        <v>0.15312152777774324</v>
      </c>
      <c r="AJ1700" s="35">
        <f t="shared" si="1193"/>
        <v>0.15776157407403849</v>
      </c>
      <c r="AK1700" s="36">
        <f t="shared" si="1194"/>
        <v>0.16240162037033373</v>
      </c>
      <c r="AL1700" s="35">
        <f t="shared" si="1195"/>
        <v>0.16704166666662898</v>
      </c>
      <c r="AM1700" s="35">
        <f t="shared" si="1196"/>
        <v>0.17168171296292423</v>
      </c>
      <c r="AN1700" s="35">
        <f t="shared" si="1197"/>
        <v>0.1763217592592195</v>
      </c>
      <c r="AO1700" s="35">
        <f t="shared" si="1198"/>
        <v>0.18096180555551475</v>
      </c>
      <c r="AP1700" s="36">
        <f t="shared" si="1199"/>
        <v>0.18560185185181</v>
      </c>
      <c r="AQ1700" s="35">
        <f t="shared" si="1200"/>
        <v>0.19024189814810524</v>
      </c>
      <c r="AR1700" s="35">
        <f t="shared" si="1201"/>
        <v>0.19488194444440049</v>
      </c>
      <c r="AS1700" s="38">
        <f t="shared" si="1202"/>
        <v>0.19578675347217805</v>
      </c>
      <c r="AU1700" s="33">
        <v>4.6400462962952497E-3</v>
      </c>
    </row>
    <row r="1701" spans="1:47">
      <c r="A1701" s="33">
        <v>4.6412037037026404E-3</v>
      </c>
      <c r="B1701" s="34">
        <v>4.6412037037026404E-3</v>
      </c>
      <c r="C1701" s="35">
        <f t="shared" si="1203"/>
        <v>9.2824074074052808E-3</v>
      </c>
      <c r="D1701" s="35">
        <f t="shared" si="1161"/>
        <v>1.392361111110792E-2</v>
      </c>
      <c r="E1701" s="35">
        <f t="shared" si="1162"/>
        <v>1.8564814814810562E-2</v>
      </c>
      <c r="F1701" s="36">
        <f t="shared" si="1163"/>
        <v>2.3206018518513203E-2</v>
      </c>
      <c r="G1701" s="35">
        <f t="shared" si="1164"/>
        <v>2.7847222222215841E-2</v>
      </c>
      <c r="H1701" s="35">
        <f t="shared" si="1165"/>
        <v>3.2488425925918482E-2</v>
      </c>
      <c r="I1701" s="35">
        <f t="shared" si="1166"/>
        <v>3.7129629629621123E-2</v>
      </c>
      <c r="J1701" s="35">
        <f t="shared" si="1167"/>
        <v>4.1770833333323765E-2</v>
      </c>
      <c r="K1701" s="36">
        <f t="shared" si="1168"/>
        <v>4.6412037037026406E-2</v>
      </c>
      <c r="L1701" s="35">
        <f t="shared" si="1169"/>
        <v>5.1053240740729047E-2</v>
      </c>
      <c r="M1701" s="35">
        <f t="shared" si="1170"/>
        <v>5.5694444444431682E-2</v>
      </c>
      <c r="N1701" s="35">
        <f t="shared" si="1171"/>
        <v>6.0335648148134323E-2</v>
      </c>
      <c r="O1701" s="35">
        <f t="shared" si="1172"/>
        <v>6.4976851851836964E-2</v>
      </c>
      <c r="P1701" s="36">
        <f t="shared" si="1173"/>
        <v>6.9618055555539612E-2</v>
      </c>
      <c r="Q1701" s="35">
        <f t="shared" si="1174"/>
        <v>7.4259259259242247E-2</v>
      </c>
      <c r="R1701" s="35">
        <f t="shared" si="1175"/>
        <v>7.8900462962944881E-2</v>
      </c>
      <c r="S1701" s="35">
        <f t="shared" si="1176"/>
        <v>8.3541666666647529E-2</v>
      </c>
      <c r="T1701" s="35">
        <f t="shared" si="1177"/>
        <v>8.8182870370350164E-2</v>
      </c>
      <c r="U1701" s="36">
        <f t="shared" si="1178"/>
        <v>9.2824074074052812E-2</v>
      </c>
      <c r="V1701" s="35">
        <f t="shared" si="1179"/>
        <v>9.7465277777755446E-2</v>
      </c>
      <c r="W1701" s="37">
        <f t="shared" si="1180"/>
        <v>9.7906192129607189E-2</v>
      </c>
      <c r="X1701" s="35">
        <f t="shared" si="1181"/>
        <v>0.10210648148145809</v>
      </c>
      <c r="Y1701" s="35">
        <f t="shared" si="1182"/>
        <v>0.10674768518516073</v>
      </c>
      <c r="Z1701" s="35">
        <f t="shared" si="1183"/>
        <v>0.11138888888886336</v>
      </c>
      <c r="AA1701" s="36">
        <f t="shared" si="1184"/>
        <v>0.11603009259256601</v>
      </c>
      <c r="AB1701" s="35">
        <f t="shared" si="1185"/>
        <v>0.12067129629626865</v>
      </c>
      <c r="AC1701" s="35">
        <f t="shared" si="1186"/>
        <v>0.12531249999997129</v>
      </c>
      <c r="AD1701" s="35">
        <f t="shared" si="1187"/>
        <v>0.12995370370367393</v>
      </c>
      <c r="AE1701" s="35">
        <f t="shared" si="1188"/>
        <v>0.13459490740737656</v>
      </c>
      <c r="AF1701" s="36">
        <f t="shared" si="1189"/>
        <v>0.13923611111107922</v>
      </c>
      <c r="AG1701" s="35">
        <f t="shared" si="1190"/>
        <v>0.14387731481478186</v>
      </c>
      <c r="AH1701" s="35">
        <f t="shared" si="1191"/>
        <v>0.14851851851848449</v>
      </c>
      <c r="AI1701" s="35">
        <f t="shared" si="1192"/>
        <v>0.15315972222218713</v>
      </c>
      <c r="AJ1701" s="35">
        <f t="shared" si="1193"/>
        <v>0.15780092592588976</v>
      </c>
      <c r="AK1701" s="36">
        <f t="shared" si="1194"/>
        <v>0.16244212962959242</v>
      </c>
      <c r="AL1701" s="35">
        <f t="shared" si="1195"/>
        <v>0.16708333333329506</v>
      </c>
      <c r="AM1701" s="35">
        <f t="shared" si="1196"/>
        <v>0.17172453703699769</v>
      </c>
      <c r="AN1701" s="35">
        <f t="shared" si="1197"/>
        <v>0.17636574074070033</v>
      </c>
      <c r="AO1701" s="35">
        <f t="shared" si="1198"/>
        <v>0.18100694444440299</v>
      </c>
      <c r="AP1701" s="36">
        <f t="shared" si="1199"/>
        <v>0.18564814814810562</v>
      </c>
      <c r="AQ1701" s="35">
        <f t="shared" si="1200"/>
        <v>0.19028935185180826</v>
      </c>
      <c r="AR1701" s="35">
        <f t="shared" si="1201"/>
        <v>0.19493055555551089</v>
      </c>
      <c r="AS1701" s="38">
        <f t="shared" si="1202"/>
        <v>0.19583559027773292</v>
      </c>
      <c r="AU1701" s="33">
        <v>4.6412037037026404E-3</v>
      </c>
    </row>
    <row r="1702" spans="1:47">
      <c r="A1702" s="33">
        <v>4.6423611111100598E-3</v>
      </c>
      <c r="B1702" s="34">
        <v>4.6423611111100598E-3</v>
      </c>
      <c r="C1702" s="35">
        <f t="shared" si="1203"/>
        <v>9.2847222222201195E-3</v>
      </c>
      <c r="D1702" s="35">
        <f t="shared" si="1161"/>
        <v>1.3927083333330179E-2</v>
      </c>
      <c r="E1702" s="35">
        <f t="shared" si="1162"/>
        <v>1.8569444444440239E-2</v>
      </c>
      <c r="F1702" s="36">
        <f t="shared" si="1163"/>
        <v>2.3211805555550299E-2</v>
      </c>
      <c r="G1702" s="35">
        <f t="shared" si="1164"/>
        <v>2.7854166666660359E-2</v>
      </c>
      <c r="H1702" s="35">
        <f t="shared" si="1165"/>
        <v>3.2496527777770415E-2</v>
      </c>
      <c r="I1702" s="35">
        <f t="shared" si="1166"/>
        <v>3.7138888888880478E-2</v>
      </c>
      <c r="J1702" s="35">
        <f t="shared" si="1167"/>
        <v>4.1781249999990541E-2</v>
      </c>
      <c r="K1702" s="36">
        <f t="shared" si="1168"/>
        <v>4.6423611111100598E-2</v>
      </c>
      <c r="L1702" s="35">
        <f t="shared" si="1169"/>
        <v>5.1065972222210654E-2</v>
      </c>
      <c r="M1702" s="35">
        <f t="shared" si="1170"/>
        <v>5.5708333333320717E-2</v>
      </c>
      <c r="N1702" s="35">
        <f t="shared" si="1171"/>
        <v>6.035069444443078E-2</v>
      </c>
      <c r="O1702" s="35">
        <f t="shared" si="1172"/>
        <v>6.499305555554083E-2</v>
      </c>
      <c r="P1702" s="36">
        <f t="shared" si="1173"/>
        <v>6.9635416666650893E-2</v>
      </c>
      <c r="Q1702" s="35">
        <f t="shared" si="1174"/>
        <v>7.4277777777760956E-2</v>
      </c>
      <c r="R1702" s="35">
        <f t="shared" si="1175"/>
        <v>7.8920138888871019E-2</v>
      </c>
      <c r="S1702" s="35">
        <f t="shared" si="1176"/>
        <v>8.3562499999981082E-2</v>
      </c>
      <c r="T1702" s="35">
        <f t="shared" si="1177"/>
        <v>8.8204861111091132E-2</v>
      </c>
      <c r="U1702" s="36">
        <f t="shared" si="1178"/>
        <v>9.2847222222201195E-2</v>
      </c>
      <c r="V1702" s="35">
        <f t="shared" si="1179"/>
        <v>9.7489583333311258E-2</v>
      </c>
      <c r="W1702" s="37">
        <f t="shared" si="1180"/>
        <v>9.7930607638866699E-2</v>
      </c>
      <c r="X1702" s="35">
        <f t="shared" si="1181"/>
        <v>0.10213194444442131</v>
      </c>
      <c r="Y1702" s="35">
        <f t="shared" si="1182"/>
        <v>0.10677430555553137</v>
      </c>
      <c r="Z1702" s="35">
        <f t="shared" si="1183"/>
        <v>0.11141666666664143</v>
      </c>
      <c r="AA1702" s="36">
        <f t="shared" si="1184"/>
        <v>0.1160590277777515</v>
      </c>
      <c r="AB1702" s="35">
        <f t="shared" si="1185"/>
        <v>0.12070138888886156</v>
      </c>
      <c r="AC1702" s="35">
        <f t="shared" si="1186"/>
        <v>0.12534374999997161</v>
      </c>
      <c r="AD1702" s="35">
        <f t="shared" si="1187"/>
        <v>0.12998611111108166</v>
      </c>
      <c r="AE1702" s="35">
        <f t="shared" si="1188"/>
        <v>0.13462847222219174</v>
      </c>
      <c r="AF1702" s="36">
        <f t="shared" si="1189"/>
        <v>0.13927083333330179</v>
      </c>
      <c r="AG1702" s="35">
        <f t="shared" si="1190"/>
        <v>0.14391319444441186</v>
      </c>
      <c r="AH1702" s="35">
        <f t="shared" si="1191"/>
        <v>0.14855555555552191</v>
      </c>
      <c r="AI1702" s="35">
        <f t="shared" si="1192"/>
        <v>0.15319791666663196</v>
      </c>
      <c r="AJ1702" s="35">
        <f t="shared" si="1193"/>
        <v>0.15784027777774204</v>
      </c>
      <c r="AK1702" s="36">
        <f t="shared" si="1194"/>
        <v>0.16248263888885209</v>
      </c>
      <c r="AL1702" s="35">
        <f t="shared" si="1195"/>
        <v>0.16712499999996216</v>
      </c>
      <c r="AM1702" s="35">
        <f t="shared" si="1196"/>
        <v>0.17176736111107221</v>
      </c>
      <c r="AN1702" s="35">
        <f t="shared" si="1197"/>
        <v>0.17640972222218226</v>
      </c>
      <c r="AO1702" s="35">
        <f t="shared" si="1198"/>
        <v>0.18105208333329234</v>
      </c>
      <c r="AP1702" s="36">
        <f t="shared" si="1199"/>
        <v>0.18569444444440239</v>
      </c>
      <c r="AQ1702" s="35">
        <f t="shared" si="1200"/>
        <v>0.19033680555551244</v>
      </c>
      <c r="AR1702" s="35">
        <f t="shared" si="1201"/>
        <v>0.19497916666662252</v>
      </c>
      <c r="AS1702" s="38">
        <f t="shared" si="1202"/>
        <v>0.19588442708328896</v>
      </c>
      <c r="AU1702" s="33">
        <v>4.6423611111100598E-3</v>
      </c>
    </row>
    <row r="1703" spans="1:47">
      <c r="A1703" s="33">
        <v>4.6435185185174704E-3</v>
      </c>
      <c r="B1703" s="34">
        <v>4.6435185185174704E-3</v>
      </c>
      <c r="C1703" s="35">
        <f t="shared" si="1203"/>
        <v>9.2870370370349408E-3</v>
      </c>
      <c r="D1703" s="35">
        <f t="shared" si="1161"/>
        <v>1.393055555555241E-2</v>
      </c>
      <c r="E1703" s="35">
        <f t="shared" si="1162"/>
        <v>1.8574074074069882E-2</v>
      </c>
      <c r="F1703" s="36">
        <f t="shared" si="1163"/>
        <v>2.3217592592587353E-2</v>
      </c>
      <c r="G1703" s="35">
        <f t="shared" si="1164"/>
        <v>2.7861111111104821E-2</v>
      </c>
      <c r="H1703" s="35">
        <f t="shared" si="1165"/>
        <v>3.2504629629622292E-2</v>
      </c>
      <c r="I1703" s="35">
        <f t="shared" si="1166"/>
        <v>3.7148148148139763E-2</v>
      </c>
      <c r="J1703" s="35">
        <f t="shared" si="1167"/>
        <v>4.1791666666657235E-2</v>
      </c>
      <c r="K1703" s="36">
        <f t="shared" si="1168"/>
        <v>4.6435185185174706E-2</v>
      </c>
      <c r="L1703" s="35">
        <f t="shared" si="1169"/>
        <v>5.1078703703692177E-2</v>
      </c>
      <c r="M1703" s="35">
        <f t="shared" si="1170"/>
        <v>5.5722222222209641E-2</v>
      </c>
      <c r="N1703" s="35">
        <f t="shared" si="1171"/>
        <v>6.0365740740727113E-2</v>
      </c>
      <c r="O1703" s="35">
        <f t="shared" si="1172"/>
        <v>6.5009259259244584E-2</v>
      </c>
      <c r="P1703" s="36">
        <f t="shared" si="1173"/>
        <v>6.9652777777762062E-2</v>
      </c>
      <c r="Q1703" s="35">
        <f t="shared" si="1174"/>
        <v>7.4296296296279526E-2</v>
      </c>
      <c r="R1703" s="35">
        <f t="shared" si="1175"/>
        <v>7.8939814814796991E-2</v>
      </c>
      <c r="S1703" s="35">
        <f t="shared" si="1176"/>
        <v>8.3583333333314469E-2</v>
      </c>
      <c r="T1703" s="35">
        <f t="shared" si="1177"/>
        <v>8.8226851851831933E-2</v>
      </c>
      <c r="U1703" s="36">
        <f t="shared" si="1178"/>
        <v>9.2870370370349412E-2</v>
      </c>
      <c r="V1703" s="35">
        <f t="shared" si="1179"/>
        <v>9.7513888888866876E-2</v>
      </c>
      <c r="W1703" s="37">
        <f t="shared" si="1180"/>
        <v>9.7955023148126028E-2</v>
      </c>
      <c r="X1703" s="35">
        <f t="shared" si="1181"/>
        <v>0.10215740740738435</v>
      </c>
      <c r="Y1703" s="35">
        <f t="shared" si="1182"/>
        <v>0.10680092592590182</v>
      </c>
      <c r="Z1703" s="35">
        <f t="shared" si="1183"/>
        <v>0.11144444444441928</v>
      </c>
      <c r="AA1703" s="36">
        <f t="shared" si="1184"/>
        <v>0.11608796296293676</v>
      </c>
      <c r="AB1703" s="35">
        <f t="shared" si="1185"/>
        <v>0.12073148148145423</v>
      </c>
      <c r="AC1703" s="35">
        <f t="shared" si="1186"/>
        <v>0.1253749999999717</v>
      </c>
      <c r="AD1703" s="35">
        <f t="shared" si="1187"/>
        <v>0.13001851851848917</v>
      </c>
      <c r="AE1703" s="35">
        <f t="shared" si="1188"/>
        <v>0.13466203703700663</v>
      </c>
      <c r="AF1703" s="36">
        <f t="shared" si="1189"/>
        <v>0.13930555555552412</v>
      </c>
      <c r="AG1703" s="35">
        <f t="shared" si="1190"/>
        <v>0.14394907407404159</v>
      </c>
      <c r="AH1703" s="35">
        <f t="shared" si="1191"/>
        <v>0.14859259259255905</v>
      </c>
      <c r="AI1703" s="35">
        <f t="shared" si="1192"/>
        <v>0.15323611111107652</v>
      </c>
      <c r="AJ1703" s="35">
        <f t="shared" si="1193"/>
        <v>0.15787962962959398</v>
      </c>
      <c r="AK1703" s="36">
        <f t="shared" si="1194"/>
        <v>0.16252314814811147</v>
      </c>
      <c r="AL1703" s="35">
        <f t="shared" si="1195"/>
        <v>0.16716666666662894</v>
      </c>
      <c r="AM1703" s="35">
        <f t="shared" si="1196"/>
        <v>0.1718101851851464</v>
      </c>
      <c r="AN1703" s="35">
        <f t="shared" si="1197"/>
        <v>0.17645370370366387</v>
      </c>
      <c r="AO1703" s="35">
        <f t="shared" si="1198"/>
        <v>0.18109722222218136</v>
      </c>
      <c r="AP1703" s="36">
        <f t="shared" si="1199"/>
        <v>0.18574074074069882</v>
      </c>
      <c r="AQ1703" s="35">
        <f t="shared" si="1200"/>
        <v>0.19038425925921629</v>
      </c>
      <c r="AR1703" s="35">
        <f t="shared" si="1201"/>
        <v>0.19502777777773375</v>
      </c>
      <c r="AS1703" s="38">
        <f t="shared" si="1202"/>
        <v>0.19593326388884466</v>
      </c>
      <c r="AU1703" s="33">
        <v>4.6435185185174704E-3</v>
      </c>
    </row>
    <row r="1704" spans="1:47">
      <c r="A1704" s="33">
        <v>4.6446759259248698E-3</v>
      </c>
      <c r="B1704" s="34">
        <v>4.6446759259248698E-3</v>
      </c>
      <c r="C1704" s="35">
        <f t="shared" si="1203"/>
        <v>9.2893518518497396E-3</v>
      </c>
      <c r="D1704" s="35">
        <f t="shared" si="1161"/>
        <v>1.393402777777461E-2</v>
      </c>
      <c r="E1704" s="35">
        <f t="shared" si="1162"/>
        <v>1.8578703703699479E-2</v>
      </c>
      <c r="F1704" s="36">
        <f t="shared" si="1163"/>
        <v>2.3223379629624348E-2</v>
      </c>
      <c r="G1704" s="35">
        <f t="shared" si="1164"/>
        <v>2.786805555554922E-2</v>
      </c>
      <c r="H1704" s="35">
        <f t="shared" si="1165"/>
        <v>3.2512731481474086E-2</v>
      </c>
      <c r="I1704" s="35">
        <f t="shared" si="1166"/>
        <v>3.7157407407398958E-2</v>
      </c>
      <c r="J1704" s="35">
        <f t="shared" si="1167"/>
        <v>4.1802083333323831E-2</v>
      </c>
      <c r="K1704" s="36">
        <f t="shared" si="1168"/>
        <v>4.6446759259248696E-2</v>
      </c>
      <c r="L1704" s="35">
        <f t="shared" si="1169"/>
        <v>5.1091435185173568E-2</v>
      </c>
      <c r="M1704" s="35">
        <f t="shared" si="1170"/>
        <v>5.5736111111098441E-2</v>
      </c>
      <c r="N1704" s="35">
        <f t="shared" si="1171"/>
        <v>6.0380787037023306E-2</v>
      </c>
      <c r="O1704" s="35">
        <f t="shared" si="1172"/>
        <v>6.5025462962948172E-2</v>
      </c>
      <c r="P1704" s="36">
        <f t="shared" si="1173"/>
        <v>6.9670138888873051E-2</v>
      </c>
      <c r="Q1704" s="35">
        <f t="shared" si="1174"/>
        <v>7.4314814814797917E-2</v>
      </c>
      <c r="R1704" s="35">
        <f t="shared" si="1175"/>
        <v>7.8959490740722782E-2</v>
      </c>
      <c r="S1704" s="35">
        <f t="shared" si="1176"/>
        <v>8.3604166666647661E-2</v>
      </c>
      <c r="T1704" s="35">
        <f t="shared" si="1177"/>
        <v>8.8248842592572527E-2</v>
      </c>
      <c r="U1704" s="36">
        <f t="shared" si="1178"/>
        <v>9.2893518518497392E-2</v>
      </c>
      <c r="V1704" s="35">
        <f t="shared" si="1179"/>
        <v>9.7538194444422271E-2</v>
      </c>
      <c r="W1704" s="37">
        <f t="shared" si="1180"/>
        <v>9.7979438657385121E-2</v>
      </c>
      <c r="X1704" s="35">
        <f t="shared" si="1181"/>
        <v>0.10218287037034714</v>
      </c>
      <c r="Y1704" s="35">
        <f t="shared" si="1182"/>
        <v>0.106827546296272</v>
      </c>
      <c r="Z1704" s="35">
        <f t="shared" si="1183"/>
        <v>0.11147222222219688</v>
      </c>
      <c r="AA1704" s="36">
        <f t="shared" si="1184"/>
        <v>0.11611689814812175</v>
      </c>
      <c r="AB1704" s="35">
        <f t="shared" si="1185"/>
        <v>0.12076157407404661</v>
      </c>
      <c r="AC1704" s="35">
        <f t="shared" si="1186"/>
        <v>0.12540624999997149</v>
      </c>
      <c r="AD1704" s="35">
        <f t="shared" si="1187"/>
        <v>0.13005092592589634</v>
      </c>
      <c r="AE1704" s="35">
        <f t="shared" si="1188"/>
        <v>0.13469560185182122</v>
      </c>
      <c r="AF1704" s="36">
        <f t="shared" si="1189"/>
        <v>0.1393402777777461</v>
      </c>
      <c r="AG1704" s="35">
        <f t="shared" si="1190"/>
        <v>0.14398495370367095</v>
      </c>
      <c r="AH1704" s="35">
        <f t="shared" si="1191"/>
        <v>0.14862962962959583</v>
      </c>
      <c r="AI1704" s="35">
        <f t="shared" si="1192"/>
        <v>0.15327430555552071</v>
      </c>
      <c r="AJ1704" s="35">
        <f t="shared" si="1193"/>
        <v>0.15791898148144556</v>
      </c>
      <c r="AK1704" s="36">
        <f t="shared" si="1194"/>
        <v>0.16256365740737044</v>
      </c>
      <c r="AL1704" s="35">
        <f t="shared" si="1195"/>
        <v>0.16720833333329532</v>
      </c>
      <c r="AM1704" s="35">
        <f t="shared" si="1196"/>
        <v>0.17185300925922017</v>
      </c>
      <c r="AN1704" s="35">
        <f t="shared" si="1197"/>
        <v>0.17649768518514505</v>
      </c>
      <c r="AO1704" s="35">
        <f t="shared" si="1198"/>
        <v>0.18114236111106993</v>
      </c>
      <c r="AP1704" s="36">
        <f t="shared" si="1199"/>
        <v>0.18578703703699478</v>
      </c>
      <c r="AQ1704" s="35">
        <f t="shared" si="1200"/>
        <v>0.19043171296291966</v>
      </c>
      <c r="AR1704" s="35">
        <f t="shared" si="1201"/>
        <v>0.19507638888884454</v>
      </c>
      <c r="AS1704" s="38">
        <f t="shared" si="1202"/>
        <v>0.19598210069439989</v>
      </c>
      <c r="AU1704" s="33">
        <v>4.6446759259248698E-3</v>
      </c>
    </row>
    <row r="1705" spans="1:47">
      <c r="A1705" s="33">
        <v>4.6458333333322796E-3</v>
      </c>
      <c r="B1705" s="34">
        <v>4.6458333333322796E-3</v>
      </c>
      <c r="C1705" s="35">
        <f t="shared" si="1203"/>
        <v>9.2916666666645591E-3</v>
      </c>
      <c r="D1705" s="35">
        <f t="shared" si="1161"/>
        <v>1.3937499999996838E-2</v>
      </c>
      <c r="E1705" s="35">
        <f t="shared" si="1162"/>
        <v>1.8583333333329118E-2</v>
      </c>
      <c r="F1705" s="36">
        <f t="shared" si="1163"/>
        <v>2.3229166666661399E-2</v>
      </c>
      <c r="G1705" s="35">
        <f t="shared" si="1164"/>
        <v>2.7874999999993676E-2</v>
      </c>
      <c r="H1705" s="35">
        <f t="shared" si="1165"/>
        <v>3.2520833333325956E-2</v>
      </c>
      <c r="I1705" s="35">
        <f t="shared" si="1166"/>
        <v>3.7166666666658237E-2</v>
      </c>
      <c r="J1705" s="35">
        <f t="shared" si="1167"/>
        <v>4.1812499999990517E-2</v>
      </c>
      <c r="K1705" s="36">
        <f t="shared" si="1168"/>
        <v>4.6458333333322797E-2</v>
      </c>
      <c r="L1705" s="35">
        <f t="shared" si="1169"/>
        <v>5.1104166666655078E-2</v>
      </c>
      <c r="M1705" s="35">
        <f t="shared" si="1170"/>
        <v>5.5749999999987351E-2</v>
      </c>
      <c r="N1705" s="35">
        <f t="shared" si="1171"/>
        <v>6.0395833333319632E-2</v>
      </c>
      <c r="O1705" s="35">
        <f t="shared" si="1172"/>
        <v>6.5041666666651912E-2</v>
      </c>
      <c r="P1705" s="36">
        <f t="shared" si="1173"/>
        <v>6.9687499999984193E-2</v>
      </c>
      <c r="Q1705" s="35">
        <f t="shared" si="1174"/>
        <v>7.4333333333316473E-2</v>
      </c>
      <c r="R1705" s="35">
        <f t="shared" si="1175"/>
        <v>7.8979166666648754E-2</v>
      </c>
      <c r="S1705" s="35">
        <f t="shared" si="1176"/>
        <v>8.3624999999981034E-2</v>
      </c>
      <c r="T1705" s="35">
        <f t="shared" si="1177"/>
        <v>8.8270833333313314E-2</v>
      </c>
      <c r="U1705" s="36">
        <f t="shared" si="1178"/>
        <v>9.2916666666645595E-2</v>
      </c>
      <c r="V1705" s="35">
        <f t="shared" si="1179"/>
        <v>9.7562499999977875E-2</v>
      </c>
      <c r="W1705" s="37">
        <f t="shared" si="1180"/>
        <v>9.8003854166644436E-2</v>
      </c>
      <c r="X1705" s="35">
        <f t="shared" si="1181"/>
        <v>0.10220833333331016</v>
      </c>
      <c r="Y1705" s="35">
        <f t="shared" si="1182"/>
        <v>0.10685416666664244</v>
      </c>
      <c r="Z1705" s="35">
        <f t="shared" si="1183"/>
        <v>0.1114999999999747</v>
      </c>
      <c r="AA1705" s="36">
        <f t="shared" si="1184"/>
        <v>0.11614583333330698</v>
      </c>
      <c r="AB1705" s="35">
        <f t="shared" si="1185"/>
        <v>0.12079166666663926</v>
      </c>
      <c r="AC1705" s="35">
        <f t="shared" si="1186"/>
        <v>0.12543749999997156</v>
      </c>
      <c r="AD1705" s="35">
        <f t="shared" si="1187"/>
        <v>0.13008333333330382</v>
      </c>
      <c r="AE1705" s="35">
        <f t="shared" si="1188"/>
        <v>0.13472916666663612</v>
      </c>
      <c r="AF1705" s="36">
        <f t="shared" si="1189"/>
        <v>0.13937499999996839</v>
      </c>
      <c r="AG1705" s="35">
        <f t="shared" si="1190"/>
        <v>0.14402083333330068</v>
      </c>
      <c r="AH1705" s="35">
        <f t="shared" si="1191"/>
        <v>0.14866666666663295</v>
      </c>
      <c r="AI1705" s="35">
        <f t="shared" si="1192"/>
        <v>0.15331249999996521</v>
      </c>
      <c r="AJ1705" s="35">
        <f t="shared" si="1193"/>
        <v>0.15795833333329751</v>
      </c>
      <c r="AK1705" s="36">
        <f t="shared" si="1194"/>
        <v>0.16260416666662977</v>
      </c>
      <c r="AL1705" s="35">
        <f t="shared" si="1195"/>
        <v>0.16724999999996207</v>
      </c>
      <c r="AM1705" s="35">
        <f t="shared" si="1196"/>
        <v>0.17189583333329433</v>
      </c>
      <c r="AN1705" s="35">
        <f t="shared" si="1197"/>
        <v>0.17654166666662663</v>
      </c>
      <c r="AO1705" s="35">
        <f t="shared" si="1198"/>
        <v>0.1811874999999589</v>
      </c>
      <c r="AP1705" s="36">
        <f t="shared" si="1199"/>
        <v>0.18583333333329119</v>
      </c>
      <c r="AQ1705" s="35">
        <f t="shared" si="1200"/>
        <v>0.19047916666662346</v>
      </c>
      <c r="AR1705" s="35">
        <f t="shared" si="1201"/>
        <v>0.19512499999995575</v>
      </c>
      <c r="AS1705" s="38">
        <f t="shared" si="1202"/>
        <v>0.19603093749995554</v>
      </c>
      <c r="AU1705" s="33">
        <v>4.6458333333322796E-3</v>
      </c>
    </row>
    <row r="1706" spans="1:47">
      <c r="A1706" s="33">
        <v>4.6469907407396902E-3</v>
      </c>
      <c r="B1706" s="34">
        <v>4.6469907407396902E-3</v>
      </c>
      <c r="C1706" s="35">
        <f t="shared" si="1203"/>
        <v>9.2939814814793804E-3</v>
      </c>
      <c r="D1706" s="35">
        <f t="shared" si="1161"/>
        <v>1.3940972222219071E-2</v>
      </c>
      <c r="E1706" s="35">
        <f t="shared" si="1162"/>
        <v>1.8587962962958761E-2</v>
      </c>
      <c r="F1706" s="36">
        <f t="shared" si="1163"/>
        <v>2.3234953703698449E-2</v>
      </c>
      <c r="G1706" s="35">
        <f t="shared" si="1164"/>
        <v>2.7881944444438141E-2</v>
      </c>
      <c r="H1706" s="35">
        <f t="shared" si="1165"/>
        <v>3.2528935185177833E-2</v>
      </c>
      <c r="I1706" s="35">
        <f t="shared" si="1166"/>
        <v>3.7175925925917522E-2</v>
      </c>
      <c r="J1706" s="35">
        <f t="shared" si="1167"/>
        <v>4.182291666665721E-2</v>
      </c>
      <c r="K1706" s="36">
        <f t="shared" si="1168"/>
        <v>4.6469907407396899E-2</v>
      </c>
      <c r="L1706" s="35">
        <f t="shared" si="1169"/>
        <v>5.1116898148136594E-2</v>
      </c>
      <c r="M1706" s="35">
        <f t="shared" si="1170"/>
        <v>5.5763888888876283E-2</v>
      </c>
      <c r="N1706" s="35">
        <f t="shared" si="1171"/>
        <v>6.0410879629615971E-2</v>
      </c>
      <c r="O1706" s="35">
        <f t="shared" si="1172"/>
        <v>6.5057870370355667E-2</v>
      </c>
      <c r="P1706" s="36">
        <f t="shared" si="1173"/>
        <v>6.9704861111095348E-2</v>
      </c>
      <c r="Q1706" s="35">
        <f t="shared" si="1174"/>
        <v>7.4351851851835044E-2</v>
      </c>
      <c r="R1706" s="35">
        <f t="shared" si="1175"/>
        <v>7.8998842592574739E-2</v>
      </c>
      <c r="S1706" s="35">
        <f t="shared" si="1176"/>
        <v>8.364583333331442E-2</v>
      </c>
      <c r="T1706" s="35">
        <f t="shared" si="1177"/>
        <v>8.8292824074054116E-2</v>
      </c>
      <c r="U1706" s="36">
        <f t="shared" si="1178"/>
        <v>9.2939814814793797E-2</v>
      </c>
      <c r="V1706" s="35">
        <f t="shared" si="1179"/>
        <v>9.7586805555533493E-2</v>
      </c>
      <c r="W1706" s="37">
        <f t="shared" si="1180"/>
        <v>9.8028269675903765E-2</v>
      </c>
      <c r="X1706" s="35">
        <f t="shared" si="1181"/>
        <v>0.10223379629627319</v>
      </c>
      <c r="Y1706" s="35">
        <f t="shared" si="1182"/>
        <v>0.10688078703701287</v>
      </c>
      <c r="Z1706" s="35">
        <f t="shared" si="1183"/>
        <v>0.11152777777775257</v>
      </c>
      <c r="AA1706" s="36">
        <f t="shared" si="1184"/>
        <v>0.11617476851849226</v>
      </c>
      <c r="AB1706" s="35">
        <f t="shared" si="1185"/>
        <v>0.12082175925923194</v>
      </c>
      <c r="AC1706" s="35">
        <f t="shared" si="1186"/>
        <v>0.12546874999997162</v>
      </c>
      <c r="AD1706" s="35">
        <f t="shared" si="1187"/>
        <v>0.13011574074071133</v>
      </c>
      <c r="AE1706" s="35">
        <f t="shared" si="1188"/>
        <v>0.13476273148145101</v>
      </c>
      <c r="AF1706" s="36">
        <f t="shared" si="1189"/>
        <v>0.1394097222221907</v>
      </c>
      <c r="AG1706" s="35">
        <f t="shared" si="1190"/>
        <v>0.14405671296293041</v>
      </c>
      <c r="AH1706" s="35">
        <f t="shared" si="1191"/>
        <v>0.14870370370367009</v>
      </c>
      <c r="AI1706" s="35">
        <f t="shared" si="1192"/>
        <v>0.15335069444440977</v>
      </c>
      <c r="AJ1706" s="35">
        <f t="shared" si="1193"/>
        <v>0.15799768518514948</v>
      </c>
      <c r="AK1706" s="36">
        <f t="shared" si="1194"/>
        <v>0.16264467592588916</v>
      </c>
      <c r="AL1706" s="35">
        <f t="shared" si="1195"/>
        <v>0.16729166666662884</v>
      </c>
      <c r="AM1706" s="35">
        <f t="shared" si="1196"/>
        <v>0.17193865740736855</v>
      </c>
      <c r="AN1706" s="35">
        <f t="shared" si="1197"/>
        <v>0.17658564814810823</v>
      </c>
      <c r="AO1706" s="35">
        <f t="shared" si="1198"/>
        <v>0.18123263888884791</v>
      </c>
      <c r="AP1706" s="36">
        <f t="shared" si="1199"/>
        <v>0.18587962962958759</v>
      </c>
      <c r="AQ1706" s="35">
        <f t="shared" si="1200"/>
        <v>0.1905266203703273</v>
      </c>
      <c r="AR1706" s="35">
        <f t="shared" si="1201"/>
        <v>0.19517361111106699</v>
      </c>
      <c r="AS1706" s="38">
        <f t="shared" si="1202"/>
        <v>0.19607977430551124</v>
      </c>
      <c r="AU1706" s="33">
        <v>4.6469907407396902E-3</v>
      </c>
    </row>
    <row r="1707" spans="1:47">
      <c r="A1707" s="33">
        <v>4.6481481481470896E-3</v>
      </c>
      <c r="B1707" s="34">
        <v>4.6481481481470896E-3</v>
      </c>
      <c r="C1707" s="35">
        <f t="shared" si="1203"/>
        <v>9.2962962962941792E-3</v>
      </c>
      <c r="D1707" s="35">
        <f t="shared" si="1161"/>
        <v>1.3944444444441269E-2</v>
      </c>
      <c r="E1707" s="35">
        <f t="shared" si="1162"/>
        <v>1.8592592592588358E-2</v>
      </c>
      <c r="F1707" s="36">
        <f t="shared" si="1163"/>
        <v>2.3240740740735448E-2</v>
      </c>
      <c r="G1707" s="35">
        <f t="shared" si="1164"/>
        <v>2.7888888888882538E-2</v>
      </c>
      <c r="H1707" s="35">
        <f t="shared" si="1165"/>
        <v>3.2537037037029627E-2</v>
      </c>
      <c r="I1707" s="35">
        <f t="shared" si="1166"/>
        <v>3.7185185185176717E-2</v>
      </c>
      <c r="J1707" s="35">
        <f t="shared" si="1167"/>
        <v>4.1833333333323806E-2</v>
      </c>
      <c r="K1707" s="36">
        <f t="shared" si="1168"/>
        <v>4.6481481481470896E-2</v>
      </c>
      <c r="L1707" s="35">
        <f t="shared" si="1169"/>
        <v>5.1129629629617986E-2</v>
      </c>
      <c r="M1707" s="35">
        <f t="shared" si="1170"/>
        <v>5.5777777777765075E-2</v>
      </c>
      <c r="N1707" s="35">
        <f t="shared" si="1171"/>
        <v>6.0425925925912165E-2</v>
      </c>
      <c r="O1707" s="35">
        <f t="shared" si="1172"/>
        <v>6.5074074074059254E-2</v>
      </c>
      <c r="P1707" s="36">
        <f t="shared" si="1173"/>
        <v>6.9722222222206337E-2</v>
      </c>
      <c r="Q1707" s="35">
        <f t="shared" si="1174"/>
        <v>7.4370370370353434E-2</v>
      </c>
      <c r="R1707" s="35">
        <f t="shared" si="1175"/>
        <v>7.901851851850053E-2</v>
      </c>
      <c r="S1707" s="35">
        <f t="shared" si="1176"/>
        <v>8.3666666666647613E-2</v>
      </c>
      <c r="T1707" s="35">
        <f t="shared" si="1177"/>
        <v>8.8314814814794695E-2</v>
      </c>
      <c r="U1707" s="36">
        <f t="shared" si="1178"/>
        <v>9.2962962962941792E-2</v>
      </c>
      <c r="V1707" s="35">
        <f t="shared" si="1179"/>
        <v>9.7611111111088888E-2</v>
      </c>
      <c r="W1707" s="37">
        <f t="shared" si="1180"/>
        <v>9.8052685185162844E-2</v>
      </c>
      <c r="X1707" s="35">
        <f t="shared" si="1181"/>
        <v>0.10225925925923597</v>
      </c>
      <c r="Y1707" s="35">
        <f t="shared" si="1182"/>
        <v>0.10690740740738305</v>
      </c>
      <c r="Z1707" s="35">
        <f t="shared" si="1183"/>
        <v>0.11155555555553015</v>
      </c>
      <c r="AA1707" s="36">
        <f t="shared" si="1184"/>
        <v>0.11620370370367725</v>
      </c>
      <c r="AB1707" s="35">
        <f t="shared" si="1185"/>
        <v>0.12085185185182433</v>
      </c>
      <c r="AC1707" s="35">
        <f t="shared" si="1186"/>
        <v>0.12549999999997141</v>
      </c>
      <c r="AD1707" s="35">
        <f t="shared" si="1187"/>
        <v>0.13014814814811851</v>
      </c>
      <c r="AE1707" s="35">
        <f t="shared" si="1188"/>
        <v>0.13479629629626561</v>
      </c>
      <c r="AF1707" s="36">
        <f t="shared" si="1189"/>
        <v>0.13944444444441267</v>
      </c>
      <c r="AG1707" s="35">
        <f t="shared" si="1190"/>
        <v>0.14409259259255977</v>
      </c>
      <c r="AH1707" s="35">
        <f t="shared" si="1191"/>
        <v>0.14874074074070687</v>
      </c>
      <c r="AI1707" s="35">
        <f t="shared" si="1192"/>
        <v>0.15338888888885396</v>
      </c>
      <c r="AJ1707" s="35">
        <f t="shared" si="1193"/>
        <v>0.15803703703700106</v>
      </c>
      <c r="AK1707" s="36">
        <f t="shared" si="1194"/>
        <v>0.16268518518514813</v>
      </c>
      <c r="AL1707" s="35">
        <f t="shared" si="1195"/>
        <v>0.16733333333329523</v>
      </c>
      <c r="AM1707" s="35">
        <f t="shared" si="1196"/>
        <v>0.17198148148144232</v>
      </c>
      <c r="AN1707" s="35">
        <f t="shared" si="1197"/>
        <v>0.17662962962958939</v>
      </c>
      <c r="AO1707" s="35">
        <f t="shared" si="1198"/>
        <v>0.18127777777773649</v>
      </c>
      <c r="AP1707" s="36">
        <f t="shared" si="1199"/>
        <v>0.18592592592588358</v>
      </c>
      <c r="AQ1707" s="35">
        <f t="shared" si="1200"/>
        <v>0.19057407407403068</v>
      </c>
      <c r="AR1707" s="35">
        <f t="shared" si="1201"/>
        <v>0.19522222222217778</v>
      </c>
      <c r="AS1707" s="38">
        <f t="shared" si="1202"/>
        <v>0.19612861111106644</v>
      </c>
      <c r="AU1707" s="33">
        <v>4.6481481481470896E-3</v>
      </c>
    </row>
    <row r="1708" spans="1:47">
      <c r="A1708" s="33">
        <v>4.6493055555545003E-3</v>
      </c>
      <c r="B1708" s="34">
        <v>4.6493055555545003E-3</v>
      </c>
      <c r="C1708" s="35">
        <f t="shared" si="1203"/>
        <v>9.2986111111090005E-3</v>
      </c>
      <c r="D1708" s="35">
        <f t="shared" si="1161"/>
        <v>1.39479166666635E-2</v>
      </c>
      <c r="E1708" s="35">
        <f t="shared" si="1162"/>
        <v>1.8597222222218001E-2</v>
      </c>
      <c r="F1708" s="36">
        <f t="shared" si="1163"/>
        <v>2.3246527777772502E-2</v>
      </c>
      <c r="G1708" s="35">
        <f t="shared" si="1164"/>
        <v>2.7895833333327E-2</v>
      </c>
      <c r="H1708" s="35">
        <f t="shared" si="1165"/>
        <v>3.2545138888881504E-2</v>
      </c>
      <c r="I1708" s="35">
        <f t="shared" si="1166"/>
        <v>3.7194444444436002E-2</v>
      </c>
      <c r="J1708" s="35">
        <f t="shared" si="1167"/>
        <v>4.18437499999905E-2</v>
      </c>
      <c r="K1708" s="36">
        <f t="shared" si="1168"/>
        <v>4.6493055555545004E-2</v>
      </c>
      <c r="L1708" s="35">
        <f t="shared" si="1169"/>
        <v>5.1142361111099502E-2</v>
      </c>
      <c r="M1708" s="35">
        <f t="shared" si="1170"/>
        <v>5.5791666666654E-2</v>
      </c>
      <c r="N1708" s="35">
        <f t="shared" si="1171"/>
        <v>6.0440972222208504E-2</v>
      </c>
      <c r="O1708" s="35">
        <f t="shared" si="1172"/>
        <v>6.5090277777763009E-2</v>
      </c>
      <c r="P1708" s="36">
        <f t="shared" si="1173"/>
        <v>6.9739583333317506E-2</v>
      </c>
      <c r="Q1708" s="35">
        <f t="shared" si="1174"/>
        <v>7.4388888888872004E-2</v>
      </c>
      <c r="R1708" s="35">
        <f t="shared" si="1175"/>
        <v>7.9038194444426502E-2</v>
      </c>
      <c r="S1708" s="35">
        <f t="shared" si="1176"/>
        <v>8.3687499999980999E-2</v>
      </c>
      <c r="T1708" s="35">
        <f t="shared" si="1177"/>
        <v>8.8336805555535511E-2</v>
      </c>
      <c r="U1708" s="36">
        <f t="shared" si="1178"/>
        <v>9.2986111111090008E-2</v>
      </c>
      <c r="V1708" s="35">
        <f t="shared" si="1179"/>
        <v>9.7635416666644506E-2</v>
      </c>
      <c r="W1708" s="37">
        <f t="shared" si="1180"/>
        <v>9.8077100694422173E-2</v>
      </c>
      <c r="X1708" s="35">
        <f t="shared" si="1181"/>
        <v>0.102284722222199</v>
      </c>
      <c r="Y1708" s="35">
        <f t="shared" si="1182"/>
        <v>0.1069340277777535</v>
      </c>
      <c r="Z1708" s="35">
        <f t="shared" si="1183"/>
        <v>0.111583333333308</v>
      </c>
      <c r="AA1708" s="36">
        <f t="shared" si="1184"/>
        <v>0.11623263888886251</v>
      </c>
      <c r="AB1708" s="35">
        <f t="shared" si="1185"/>
        <v>0.12088194444441701</v>
      </c>
      <c r="AC1708" s="35">
        <f t="shared" si="1186"/>
        <v>0.12553124999997151</v>
      </c>
      <c r="AD1708" s="35">
        <f t="shared" si="1187"/>
        <v>0.13018055555552602</v>
      </c>
      <c r="AE1708" s="35">
        <f t="shared" si="1188"/>
        <v>0.1348298611110805</v>
      </c>
      <c r="AF1708" s="36">
        <f t="shared" si="1189"/>
        <v>0.13947916666663501</v>
      </c>
      <c r="AG1708" s="35">
        <f t="shared" si="1190"/>
        <v>0.1441284722221895</v>
      </c>
      <c r="AH1708" s="35">
        <f t="shared" si="1191"/>
        <v>0.14877777777774401</v>
      </c>
      <c r="AI1708" s="35">
        <f t="shared" si="1192"/>
        <v>0.15342708333329852</v>
      </c>
      <c r="AJ1708" s="35">
        <f t="shared" si="1193"/>
        <v>0.158076388888853</v>
      </c>
      <c r="AK1708" s="36">
        <f t="shared" si="1194"/>
        <v>0.16272569444440751</v>
      </c>
      <c r="AL1708" s="35">
        <f t="shared" si="1195"/>
        <v>0.167374999999962</v>
      </c>
      <c r="AM1708" s="35">
        <f t="shared" si="1196"/>
        <v>0.17202430555551651</v>
      </c>
      <c r="AN1708" s="35">
        <f t="shared" si="1197"/>
        <v>0.17667361111107102</v>
      </c>
      <c r="AO1708" s="35">
        <f t="shared" si="1198"/>
        <v>0.18132291666662551</v>
      </c>
      <c r="AP1708" s="36">
        <f t="shared" si="1199"/>
        <v>0.18597222222218002</v>
      </c>
      <c r="AQ1708" s="35">
        <f t="shared" si="1200"/>
        <v>0.1906215277777345</v>
      </c>
      <c r="AR1708" s="35">
        <f t="shared" si="1201"/>
        <v>0.19527083333328901</v>
      </c>
      <c r="AS1708" s="38">
        <f t="shared" si="1202"/>
        <v>0.19617744791662214</v>
      </c>
      <c r="AU1708" s="33">
        <v>4.6493055555545003E-3</v>
      </c>
    </row>
    <row r="1709" spans="1:47">
      <c r="A1709" s="33">
        <v>4.6504629629618996E-3</v>
      </c>
      <c r="B1709" s="34">
        <v>4.6504629629618996E-3</v>
      </c>
      <c r="C1709" s="35">
        <f t="shared" si="1203"/>
        <v>9.3009259259237993E-3</v>
      </c>
      <c r="D1709" s="35">
        <f t="shared" si="1161"/>
        <v>1.39513888888857E-2</v>
      </c>
      <c r="E1709" s="35">
        <f t="shared" si="1162"/>
        <v>1.8601851851847599E-2</v>
      </c>
      <c r="F1709" s="36">
        <f t="shared" si="1163"/>
        <v>2.3252314814809497E-2</v>
      </c>
      <c r="G1709" s="35">
        <f t="shared" si="1164"/>
        <v>2.79027777777714E-2</v>
      </c>
      <c r="H1709" s="35">
        <f t="shared" si="1165"/>
        <v>3.2553240740733298E-2</v>
      </c>
      <c r="I1709" s="35">
        <f t="shared" si="1166"/>
        <v>3.7203703703695197E-2</v>
      </c>
      <c r="J1709" s="35">
        <f t="shared" si="1167"/>
        <v>4.1854166666657096E-2</v>
      </c>
      <c r="K1709" s="36">
        <f t="shared" si="1168"/>
        <v>4.6504629629618995E-2</v>
      </c>
      <c r="L1709" s="35">
        <f t="shared" si="1169"/>
        <v>5.1155092592580893E-2</v>
      </c>
      <c r="M1709" s="35">
        <f t="shared" si="1170"/>
        <v>5.5805555555542799E-2</v>
      </c>
      <c r="N1709" s="35">
        <f t="shared" si="1171"/>
        <v>6.0456018518504698E-2</v>
      </c>
      <c r="O1709" s="35">
        <f t="shared" si="1172"/>
        <v>6.5106481481466597E-2</v>
      </c>
      <c r="P1709" s="36">
        <f t="shared" si="1173"/>
        <v>6.9756944444428495E-2</v>
      </c>
      <c r="Q1709" s="35">
        <f t="shared" si="1174"/>
        <v>7.4407407407390394E-2</v>
      </c>
      <c r="R1709" s="35">
        <f t="shared" si="1175"/>
        <v>7.9057870370352293E-2</v>
      </c>
      <c r="S1709" s="35">
        <f t="shared" si="1176"/>
        <v>8.3708333333314192E-2</v>
      </c>
      <c r="T1709" s="35">
        <f t="shared" si="1177"/>
        <v>8.835879629627609E-2</v>
      </c>
      <c r="U1709" s="36">
        <f t="shared" si="1178"/>
        <v>9.3009259259237989E-2</v>
      </c>
      <c r="V1709" s="35">
        <f t="shared" si="1179"/>
        <v>9.7659722222199888E-2</v>
      </c>
      <c r="W1709" s="37">
        <f t="shared" si="1180"/>
        <v>9.8101516203681266E-2</v>
      </c>
      <c r="X1709" s="35">
        <f t="shared" si="1181"/>
        <v>0.10231018518516179</v>
      </c>
      <c r="Y1709" s="35">
        <f t="shared" si="1182"/>
        <v>0.10696064814812369</v>
      </c>
      <c r="Z1709" s="35">
        <f t="shared" si="1183"/>
        <v>0.1116111111110856</v>
      </c>
      <c r="AA1709" s="36">
        <f t="shared" si="1184"/>
        <v>0.1162615740740475</v>
      </c>
      <c r="AB1709" s="35">
        <f t="shared" si="1185"/>
        <v>0.1209120370370094</v>
      </c>
      <c r="AC1709" s="35">
        <f t="shared" si="1186"/>
        <v>0.12556249999997129</v>
      </c>
      <c r="AD1709" s="35">
        <f t="shared" si="1187"/>
        <v>0.13021296296293319</v>
      </c>
      <c r="AE1709" s="35">
        <f t="shared" si="1188"/>
        <v>0.13486342592589509</v>
      </c>
      <c r="AF1709" s="36">
        <f t="shared" si="1189"/>
        <v>0.13951388888885699</v>
      </c>
      <c r="AG1709" s="35">
        <f t="shared" si="1190"/>
        <v>0.14416435185181889</v>
      </c>
      <c r="AH1709" s="35">
        <f t="shared" si="1191"/>
        <v>0.14881481481478079</v>
      </c>
      <c r="AI1709" s="35">
        <f t="shared" si="1192"/>
        <v>0.15346527777774269</v>
      </c>
      <c r="AJ1709" s="35">
        <f t="shared" si="1193"/>
        <v>0.15811574074070459</v>
      </c>
      <c r="AK1709" s="36">
        <f t="shared" si="1194"/>
        <v>0.16276620370366648</v>
      </c>
      <c r="AL1709" s="35">
        <f t="shared" si="1195"/>
        <v>0.16741666666662838</v>
      </c>
      <c r="AM1709" s="35">
        <f t="shared" si="1196"/>
        <v>0.17206712962959028</v>
      </c>
      <c r="AN1709" s="35">
        <f t="shared" si="1197"/>
        <v>0.17671759259255218</v>
      </c>
      <c r="AO1709" s="35">
        <f t="shared" si="1198"/>
        <v>0.18136805555551408</v>
      </c>
      <c r="AP1709" s="36">
        <f t="shared" si="1199"/>
        <v>0.18601851851847598</v>
      </c>
      <c r="AQ1709" s="35">
        <f t="shared" si="1200"/>
        <v>0.19066898148143788</v>
      </c>
      <c r="AR1709" s="35">
        <f t="shared" si="1201"/>
        <v>0.19531944444439978</v>
      </c>
      <c r="AS1709" s="38">
        <f t="shared" si="1202"/>
        <v>0.19622628472217735</v>
      </c>
      <c r="AU1709" s="33">
        <v>4.6504629629618996E-3</v>
      </c>
    </row>
    <row r="1710" spans="1:47">
      <c r="A1710" s="33">
        <v>4.6516203703693103E-3</v>
      </c>
      <c r="B1710" s="34">
        <v>4.6516203703693103E-3</v>
      </c>
      <c r="C1710" s="35">
        <f t="shared" si="1203"/>
        <v>9.3032407407386206E-3</v>
      </c>
      <c r="D1710" s="35">
        <f t="shared" si="1161"/>
        <v>1.3954861111107931E-2</v>
      </c>
      <c r="E1710" s="35">
        <f t="shared" si="1162"/>
        <v>1.8606481481477241E-2</v>
      </c>
      <c r="F1710" s="36">
        <f t="shared" si="1163"/>
        <v>2.3258101851846551E-2</v>
      </c>
      <c r="G1710" s="35">
        <f t="shared" si="1164"/>
        <v>2.7909722222215862E-2</v>
      </c>
      <c r="H1710" s="35">
        <f t="shared" si="1165"/>
        <v>3.2561342592585168E-2</v>
      </c>
      <c r="I1710" s="35">
        <f t="shared" si="1166"/>
        <v>3.7212962962954482E-2</v>
      </c>
      <c r="J1710" s="35">
        <f t="shared" si="1167"/>
        <v>4.1864583333323796E-2</v>
      </c>
      <c r="K1710" s="36">
        <f t="shared" si="1168"/>
        <v>4.6516203703693103E-2</v>
      </c>
      <c r="L1710" s="35">
        <f t="shared" si="1169"/>
        <v>5.116782407406241E-2</v>
      </c>
      <c r="M1710" s="35">
        <f t="shared" si="1170"/>
        <v>5.5819444444431723E-2</v>
      </c>
      <c r="N1710" s="35">
        <f t="shared" si="1171"/>
        <v>6.0471064814801037E-2</v>
      </c>
      <c r="O1710" s="35">
        <f t="shared" si="1172"/>
        <v>6.5122685185170337E-2</v>
      </c>
      <c r="P1710" s="36">
        <f t="shared" si="1173"/>
        <v>6.9774305555539651E-2</v>
      </c>
      <c r="Q1710" s="35">
        <f t="shared" si="1174"/>
        <v>7.4425925925908964E-2</v>
      </c>
      <c r="R1710" s="35">
        <f t="shared" si="1175"/>
        <v>7.9077546296278278E-2</v>
      </c>
      <c r="S1710" s="35">
        <f t="shared" si="1176"/>
        <v>8.3729166666647592E-2</v>
      </c>
      <c r="T1710" s="35">
        <f t="shared" si="1177"/>
        <v>8.8380787037016892E-2</v>
      </c>
      <c r="U1710" s="36">
        <f t="shared" si="1178"/>
        <v>9.3032407407386206E-2</v>
      </c>
      <c r="V1710" s="35">
        <f t="shared" si="1179"/>
        <v>9.7684027777755519E-2</v>
      </c>
      <c r="W1710" s="37">
        <f t="shared" si="1180"/>
        <v>9.8125931712940595E-2</v>
      </c>
      <c r="X1710" s="35">
        <f t="shared" si="1181"/>
        <v>0.10233564814812482</v>
      </c>
      <c r="Y1710" s="35">
        <f t="shared" si="1182"/>
        <v>0.10698726851849413</v>
      </c>
      <c r="Z1710" s="35">
        <f t="shared" si="1183"/>
        <v>0.11163888888886345</v>
      </c>
      <c r="AA1710" s="36">
        <f t="shared" si="1184"/>
        <v>0.11629050925923276</v>
      </c>
      <c r="AB1710" s="35">
        <f t="shared" si="1185"/>
        <v>0.12094212962960207</v>
      </c>
      <c r="AC1710" s="35">
        <f t="shared" si="1186"/>
        <v>0.12559374999997139</v>
      </c>
      <c r="AD1710" s="35">
        <f t="shared" si="1187"/>
        <v>0.13024537037034067</v>
      </c>
      <c r="AE1710" s="35">
        <f t="shared" si="1188"/>
        <v>0.13489699074070999</v>
      </c>
      <c r="AF1710" s="36">
        <f t="shared" si="1189"/>
        <v>0.1395486111110793</v>
      </c>
      <c r="AG1710" s="35">
        <f t="shared" si="1190"/>
        <v>0.14420023148144862</v>
      </c>
      <c r="AH1710" s="35">
        <f t="shared" si="1191"/>
        <v>0.14885185185181793</v>
      </c>
      <c r="AI1710" s="35">
        <f t="shared" si="1192"/>
        <v>0.15350347222218724</v>
      </c>
      <c r="AJ1710" s="35">
        <f t="shared" si="1193"/>
        <v>0.15815509259255656</v>
      </c>
      <c r="AK1710" s="36">
        <f t="shared" si="1194"/>
        <v>0.16280671296292587</v>
      </c>
      <c r="AL1710" s="35">
        <f t="shared" si="1195"/>
        <v>0.16745833333329518</v>
      </c>
      <c r="AM1710" s="35">
        <f t="shared" si="1196"/>
        <v>0.17210995370366447</v>
      </c>
      <c r="AN1710" s="35">
        <f t="shared" si="1197"/>
        <v>0.17676157407403378</v>
      </c>
      <c r="AO1710" s="35">
        <f t="shared" si="1198"/>
        <v>0.1814131944444031</v>
      </c>
      <c r="AP1710" s="36">
        <f t="shared" si="1199"/>
        <v>0.18606481481477241</v>
      </c>
      <c r="AQ1710" s="35">
        <f t="shared" si="1200"/>
        <v>0.19071643518514172</v>
      </c>
      <c r="AR1710" s="35">
        <f t="shared" si="1201"/>
        <v>0.19536805555551104</v>
      </c>
      <c r="AS1710" s="38">
        <f t="shared" si="1202"/>
        <v>0.19627512152773305</v>
      </c>
      <c r="AU1710" s="33">
        <v>4.6516203703693103E-3</v>
      </c>
    </row>
    <row r="1711" spans="1:47">
      <c r="A1711" s="33">
        <v>4.6527777777767097E-3</v>
      </c>
      <c r="B1711" s="34">
        <v>4.6527777777767097E-3</v>
      </c>
      <c r="C1711" s="35">
        <f t="shared" si="1203"/>
        <v>9.3055555555534193E-3</v>
      </c>
      <c r="D1711" s="35">
        <f t="shared" si="1161"/>
        <v>1.3958333333330129E-2</v>
      </c>
      <c r="E1711" s="35">
        <f t="shared" si="1162"/>
        <v>1.8611111111106839E-2</v>
      </c>
      <c r="F1711" s="36">
        <f t="shared" si="1163"/>
        <v>2.3263888888883547E-2</v>
      </c>
      <c r="G1711" s="35">
        <f t="shared" si="1164"/>
        <v>2.7916666666660258E-2</v>
      </c>
      <c r="H1711" s="35">
        <f t="shared" si="1165"/>
        <v>3.2569444444436969E-2</v>
      </c>
      <c r="I1711" s="35">
        <f t="shared" si="1166"/>
        <v>3.7222222222213677E-2</v>
      </c>
      <c r="J1711" s="35">
        <f t="shared" si="1167"/>
        <v>4.1874999999990385E-2</v>
      </c>
      <c r="K1711" s="36">
        <f t="shared" si="1168"/>
        <v>4.6527777777767093E-2</v>
      </c>
      <c r="L1711" s="35">
        <f t="shared" si="1169"/>
        <v>5.1180555555543808E-2</v>
      </c>
      <c r="M1711" s="35">
        <f t="shared" si="1170"/>
        <v>5.5833333333320516E-2</v>
      </c>
      <c r="N1711" s="35">
        <f t="shared" si="1171"/>
        <v>6.0486111111097224E-2</v>
      </c>
      <c r="O1711" s="35">
        <f t="shared" si="1172"/>
        <v>6.5138888888873939E-2</v>
      </c>
      <c r="P1711" s="36">
        <f t="shared" si="1173"/>
        <v>6.979166666665064E-2</v>
      </c>
      <c r="Q1711" s="35">
        <f t="shared" si="1174"/>
        <v>7.4444444444427355E-2</v>
      </c>
      <c r="R1711" s="35">
        <f t="shared" si="1175"/>
        <v>7.9097222222204069E-2</v>
      </c>
      <c r="S1711" s="35">
        <f t="shared" si="1176"/>
        <v>8.374999999998077E-2</v>
      </c>
      <c r="T1711" s="35">
        <f t="shared" si="1177"/>
        <v>8.8402777777757485E-2</v>
      </c>
      <c r="U1711" s="36">
        <f t="shared" si="1178"/>
        <v>9.3055555555534186E-2</v>
      </c>
      <c r="V1711" s="35">
        <f t="shared" si="1179"/>
        <v>9.7708333333310901E-2</v>
      </c>
      <c r="W1711" s="37">
        <f t="shared" si="1180"/>
        <v>9.8150347222199688E-2</v>
      </c>
      <c r="X1711" s="35">
        <f t="shared" si="1181"/>
        <v>0.10236111111108762</v>
      </c>
      <c r="Y1711" s="35">
        <f t="shared" si="1182"/>
        <v>0.10701388888886432</v>
      </c>
      <c r="Z1711" s="35">
        <f t="shared" si="1183"/>
        <v>0.11166666666664103</v>
      </c>
      <c r="AA1711" s="36">
        <f t="shared" si="1184"/>
        <v>0.11631944444441775</v>
      </c>
      <c r="AB1711" s="35">
        <f t="shared" si="1185"/>
        <v>0.12097222222219445</v>
      </c>
      <c r="AC1711" s="35">
        <f t="shared" si="1186"/>
        <v>0.12562499999997115</v>
      </c>
      <c r="AD1711" s="35">
        <f t="shared" si="1187"/>
        <v>0.13027777777774788</v>
      </c>
      <c r="AE1711" s="35">
        <f t="shared" si="1188"/>
        <v>0.13493055555552458</v>
      </c>
      <c r="AF1711" s="36">
        <f t="shared" si="1189"/>
        <v>0.13958333333330128</v>
      </c>
      <c r="AG1711" s="35">
        <f t="shared" si="1190"/>
        <v>0.14423611111107801</v>
      </c>
      <c r="AH1711" s="35">
        <f t="shared" si="1191"/>
        <v>0.14888888888885471</v>
      </c>
      <c r="AI1711" s="35">
        <f t="shared" si="1192"/>
        <v>0.15354166666663141</v>
      </c>
      <c r="AJ1711" s="35">
        <f t="shared" si="1193"/>
        <v>0.15819444444440814</v>
      </c>
      <c r="AK1711" s="36">
        <f t="shared" si="1194"/>
        <v>0.16284722222218484</v>
      </c>
      <c r="AL1711" s="35">
        <f t="shared" si="1195"/>
        <v>0.16749999999996154</v>
      </c>
      <c r="AM1711" s="35">
        <f t="shared" si="1196"/>
        <v>0.17215277777773827</v>
      </c>
      <c r="AN1711" s="35">
        <f t="shared" si="1197"/>
        <v>0.17680555555551497</v>
      </c>
      <c r="AO1711" s="35">
        <f t="shared" si="1198"/>
        <v>0.18145833333329167</v>
      </c>
      <c r="AP1711" s="36">
        <f t="shared" si="1199"/>
        <v>0.18611111111106837</v>
      </c>
      <c r="AQ1711" s="35">
        <f t="shared" si="1200"/>
        <v>0.1907638888888451</v>
      </c>
      <c r="AR1711" s="35">
        <f t="shared" si="1201"/>
        <v>0.1954166666666218</v>
      </c>
      <c r="AS1711" s="38">
        <f t="shared" si="1202"/>
        <v>0.19632395833328828</v>
      </c>
      <c r="AU1711" s="33">
        <v>4.6527777777767097E-3</v>
      </c>
    </row>
    <row r="1712" spans="1:47">
      <c r="A1712" s="33">
        <v>4.6539351851841203E-3</v>
      </c>
      <c r="B1712" s="34">
        <v>4.6539351851841203E-3</v>
      </c>
      <c r="C1712" s="35">
        <f t="shared" si="1203"/>
        <v>9.3078703703682406E-3</v>
      </c>
      <c r="D1712" s="35">
        <f t="shared" si="1161"/>
        <v>1.3961805555552362E-2</v>
      </c>
      <c r="E1712" s="35">
        <f t="shared" si="1162"/>
        <v>1.8615740740736481E-2</v>
      </c>
      <c r="F1712" s="36">
        <f t="shared" si="1163"/>
        <v>2.3269675925920601E-2</v>
      </c>
      <c r="G1712" s="35">
        <f t="shared" si="1164"/>
        <v>2.7923611111104724E-2</v>
      </c>
      <c r="H1712" s="35">
        <f t="shared" si="1165"/>
        <v>3.257754629628884E-2</v>
      </c>
      <c r="I1712" s="35">
        <f t="shared" si="1166"/>
        <v>3.7231481481472962E-2</v>
      </c>
      <c r="J1712" s="35">
        <f t="shared" si="1167"/>
        <v>4.1885416666657085E-2</v>
      </c>
      <c r="K1712" s="36">
        <f t="shared" si="1168"/>
        <v>4.6539351851841201E-2</v>
      </c>
      <c r="L1712" s="35">
        <f t="shared" si="1169"/>
        <v>5.1193287037025324E-2</v>
      </c>
      <c r="M1712" s="35">
        <f t="shared" si="1170"/>
        <v>5.5847222222209447E-2</v>
      </c>
      <c r="N1712" s="35">
        <f t="shared" si="1171"/>
        <v>6.0501157407393563E-2</v>
      </c>
      <c r="O1712" s="35">
        <f t="shared" si="1172"/>
        <v>6.5155092592577679E-2</v>
      </c>
      <c r="P1712" s="36">
        <f t="shared" si="1173"/>
        <v>6.9809027777761809E-2</v>
      </c>
      <c r="Q1712" s="35">
        <f t="shared" si="1174"/>
        <v>7.4462962962945925E-2</v>
      </c>
      <c r="R1712" s="35">
        <f t="shared" si="1175"/>
        <v>7.9116898148130041E-2</v>
      </c>
      <c r="S1712" s="35">
        <f t="shared" si="1176"/>
        <v>8.3770833333314171E-2</v>
      </c>
      <c r="T1712" s="35">
        <f t="shared" si="1177"/>
        <v>8.8424768518498287E-2</v>
      </c>
      <c r="U1712" s="36">
        <f t="shared" si="1178"/>
        <v>9.3078703703682403E-2</v>
      </c>
      <c r="V1712" s="35">
        <f t="shared" si="1179"/>
        <v>9.7732638888866533E-2</v>
      </c>
      <c r="W1712" s="37">
        <f t="shared" si="1180"/>
        <v>9.8174762731459017E-2</v>
      </c>
      <c r="X1712" s="35">
        <f t="shared" si="1181"/>
        <v>0.10238657407405065</v>
      </c>
      <c r="Y1712" s="35">
        <f t="shared" si="1182"/>
        <v>0.10704050925923476</v>
      </c>
      <c r="Z1712" s="35">
        <f t="shared" si="1183"/>
        <v>0.11169444444441889</v>
      </c>
      <c r="AA1712" s="36">
        <f t="shared" si="1184"/>
        <v>0.11634837962960301</v>
      </c>
      <c r="AB1712" s="35">
        <f t="shared" si="1185"/>
        <v>0.12100231481478713</v>
      </c>
      <c r="AC1712" s="35">
        <f t="shared" si="1186"/>
        <v>0.12565624999997124</v>
      </c>
      <c r="AD1712" s="35">
        <f t="shared" si="1187"/>
        <v>0.13031018518515536</v>
      </c>
      <c r="AE1712" s="35">
        <f t="shared" si="1188"/>
        <v>0.1349641203703395</v>
      </c>
      <c r="AF1712" s="36">
        <f t="shared" si="1189"/>
        <v>0.13961805555552362</v>
      </c>
      <c r="AG1712" s="35">
        <f t="shared" si="1190"/>
        <v>0.14427199074070773</v>
      </c>
      <c r="AH1712" s="35">
        <f t="shared" si="1191"/>
        <v>0.14892592592589185</v>
      </c>
      <c r="AI1712" s="35">
        <f t="shared" si="1192"/>
        <v>0.15357986111107597</v>
      </c>
      <c r="AJ1712" s="35">
        <f t="shared" si="1193"/>
        <v>0.15823379629626008</v>
      </c>
      <c r="AK1712" s="36">
        <f t="shared" si="1194"/>
        <v>0.1628877314814442</v>
      </c>
      <c r="AL1712" s="35">
        <f t="shared" si="1195"/>
        <v>0.16754166666662834</v>
      </c>
      <c r="AM1712" s="35">
        <f t="shared" si="1196"/>
        <v>0.17219560185181246</v>
      </c>
      <c r="AN1712" s="35">
        <f t="shared" si="1197"/>
        <v>0.17684953703699657</v>
      </c>
      <c r="AO1712" s="35">
        <f t="shared" si="1198"/>
        <v>0.18150347222218069</v>
      </c>
      <c r="AP1712" s="36">
        <f t="shared" si="1199"/>
        <v>0.18615740740736481</v>
      </c>
      <c r="AQ1712" s="35">
        <f t="shared" si="1200"/>
        <v>0.19081134259254892</v>
      </c>
      <c r="AR1712" s="35">
        <f t="shared" si="1201"/>
        <v>0.19546527777773307</v>
      </c>
      <c r="AS1712" s="38">
        <f t="shared" si="1202"/>
        <v>0.19637279513884395</v>
      </c>
      <c r="AU1712" s="33">
        <v>4.6539351851841203E-3</v>
      </c>
    </row>
    <row r="1713" spans="1:47">
      <c r="A1713" s="33">
        <v>4.6550925925915197E-3</v>
      </c>
      <c r="B1713" s="34">
        <v>4.6550925925915197E-3</v>
      </c>
      <c r="C1713" s="35">
        <f t="shared" si="1203"/>
        <v>9.3101851851830394E-3</v>
      </c>
      <c r="D1713" s="35">
        <f t="shared" si="1161"/>
        <v>1.3965277777774558E-2</v>
      </c>
      <c r="E1713" s="35">
        <f t="shared" si="1162"/>
        <v>1.8620370370366079E-2</v>
      </c>
      <c r="F1713" s="36">
        <f t="shared" si="1163"/>
        <v>2.3275462962957599E-2</v>
      </c>
      <c r="G1713" s="35">
        <f t="shared" si="1164"/>
        <v>2.7930555555549116E-2</v>
      </c>
      <c r="H1713" s="35">
        <f t="shared" si="1165"/>
        <v>3.258564814814064E-2</v>
      </c>
      <c r="I1713" s="35">
        <f t="shared" si="1166"/>
        <v>3.7240740740732158E-2</v>
      </c>
      <c r="J1713" s="35">
        <f t="shared" si="1167"/>
        <v>4.1895833333323675E-2</v>
      </c>
      <c r="K1713" s="36">
        <f t="shared" si="1168"/>
        <v>4.6550925925915199E-2</v>
      </c>
      <c r="L1713" s="35">
        <f t="shared" si="1169"/>
        <v>5.1206018518506716E-2</v>
      </c>
      <c r="M1713" s="35">
        <f t="shared" si="1170"/>
        <v>5.5861111111098233E-2</v>
      </c>
      <c r="N1713" s="35">
        <f t="shared" si="1171"/>
        <v>6.0516203703689757E-2</v>
      </c>
      <c r="O1713" s="35">
        <f t="shared" si="1172"/>
        <v>6.5171296296281281E-2</v>
      </c>
      <c r="P1713" s="36">
        <f t="shared" si="1173"/>
        <v>6.9826388888872798E-2</v>
      </c>
      <c r="Q1713" s="35">
        <f t="shared" si="1174"/>
        <v>7.4481481481464315E-2</v>
      </c>
      <c r="R1713" s="35">
        <f t="shared" si="1175"/>
        <v>7.9136574074055832E-2</v>
      </c>
      <c r="S1713" s="35">
        <f t="shared" si="1176"/>
        <v>8.3791666666647349E-2</v>
      </c>
      <c r="T1713" s="35">
        <f t="shared" si="1177"/>
        <v>8.844675925923888E-2</v>
      </c>
      <c r="U1713" s="36">
        <f t="shared" si="1178"/>
        <v>9.3101851851830397E-2</v>
      </c>
      <c r="V1713" s="35">
        <f t="shared" si="1179"/>
        <v>9.7756944444421914E-2</v>
      </c>
      <c r="W1713" s="37">
        <f t="shared" si="1180"/>
        <v>9.8199178240718096E-2</v>
      </c>
      <c r="X1713" s="35">
        <f t="shared" si="1181"/>
        <v>0.10241203703701343</v>
      </c>
      <c r="Y1713" s="35">
        <f t="shared" si="1182"/>
        <v>0.10706712962960495</v>
      </c>
      <c r="Z1713" s="35">
        <f t="shared" si="1183"/>
        <v>0.11172222222219647</v>
      </c>
      <c r="AA1713" s="36">
        <f t="shared" si="1184"/>
        <v>0.116377314814788</v>
      </c>
      <c r="AB1713" s="35">
        <f t="shared" si="1185"/>
        <v>0.12103240740737951</v>
      </c>
      <c r="AC1713" s="35">
        <f t="shared" si="1186"/>
        <v>0.12568749999997103</v>
      </c>
      <c r="AD1713" s="35">
        <f t="shared" si="1187"/>
        <v>0.13034259259256256</v>
      </c>
      <c r="AE1713" s="35">
        <f t="shared" si="1188"/>
        <v>0.13499768518515406</v>
      </c>
      <c r="AF1713" s="36">
        <f t="shared" si="1189"/>
        <v>0.1396527777777456</v>
      </c>
      <c r="AG1713" s="35">
        <f t="shared" si="1190"/>
        <v>0.1443078703703371</v>
      </c>
      <c r="AH1713" s="35">
        <f t="shared" si="1191"/>
        <v>0.14896296296292863</v>
      </c>
      <c r="AI1713" s="35">
        <f t="shared" si="1192"/>
        <v>0.15361805555552016</v>
      </c>
      <c r="AJ1713" s="35">
        <f t="shared" si="1193"/>
        <v>0.15827314814811166</v>
      </c>
      <c r="AK1713" s="36">
        <f t="shared" si="1194"/>
        <v>0.1629282407407032</v>
      </c>
      <c r="AL1713" s="35">
        <f t="shared" si="1195"/>
        <v>0.1675833333332947</v>
      </c>
      <c r="AM1713" s="35">
        <f t="shared" si="1196"/>
        <v>0.17223842592588623</v>
      </c>
      <c r="AN1713" s="35">
        <f t="shared" si="1197"/>
        <v>0.17689351851847776</v>
      </c>
      <c r="AO1713" s="35">
        <f t="shared" si="1198"/>
        <v>0.18154861111106926</v>
      </c>
      <c r="AP1713" s="36">
        <f t="shared" si="1199"/>
        <v>0.18620370370366079</v>
      </c>
      <c r="AQ1713" s="35">
        <f t="shared" si="1200"/>
        <v>0.1908587962962523</v>
      </c>
      <c r="AR1713" s="35">
        <f t="shared" si="1201"/>
        <v>0.19551388888884383</v>
      </c>
      <c r="AS1713" s="38">
        <f t="shared" si="1202"/>
        <v>0.19642163194439918</v>
      </c>
      <c r="AU1713" s="33">
        <v>4.6550925925915197E-3</v>
      </c>
    </row>
    <row r="1714" spans="1:47">
      <c r="A1714" s="33">
        <v>4.6562499999989399E-3</v>
      </c>
      <c r="B1714" s="34">
        <v>4.6562499999989399E-3</v>
      </c>
      <c r="C1714" s="35">
        <f t="shared" si="1203"/>
        <v>9.3124999999978798E-3</v>
      </c>
      <c r="D1714" s="35">
        <f t="shared" si="1161"/>
        <v>1.3968749999996821E-2</v>
      </c>
      <c r="E1714" s="35">
        <f t="shared" si="1162"/>
        <v>1.862499999999576E-2</v>
      </c>
      <c r="F1714" s="36">
        <f t="shared" si="1163"/>
        <v>2.3281249999994699E-2</v>
      </c>
      <c r="G1714" s="35">
        <f t="shared" si="1164"/>
        <v>2.7937499999993641E-2</v>
      </c>
      <c r="H1714" s="35">
        <f t="shared" si="1165"/>
        <v>3.259374999999258E-2</v>
      </c>
      <c r="I1714" s="35">
        <f t="shared" si="1166"/>
        <v>3.7249999999991519E-2</v>
      </c>
      <c r="J1714" s="35">
        <f t="shared" si="1167"/>
        <v>4.1906249999990458E-2</v>
      </c>
      <c r="K1714" s="36">
        <f t="shared" si="1168"/>
        <v>4.6562499999989397E-2</v>
      </c>
      <c r="L1714" s="35">
        <f t="shared" si="1169"/>
        <v>5.1218749999988336E-2</v>
      </c>
      <c r="M1714" s="35">
        <f t="shared" si="1170"/>
        <v>5.5874999999987282E-2</v>
      </c>
      <c r="N1714" s="35">
        <f t="shared" si="1171"/>
        <v>6.0531249999986221E-2</v>
      </c>
      <c r="O1714" s="35">
        <f t="shared" si="1172"/>
        <v>6.518749999998516E-2</v>
      </c>
      <c r="P1714" s="36">
        <f t="shared" si="1173"/>
        <v>6.9843749999984092E-2</v>
      </c>
      <c r="Q1714" s="35">
        <f t="shared" si="1174"/>
        <v>7.4499999999983038E-2</v>
      </c>
      <c r="R1714" s="35">
        <f t="shared" si="1175"/>
        <v>7.9156249999981984E-2</v>
      </c>
      <c r="S1714" s="35">
        <f t="shared" si="1176"/>
        <v>8.3812499999980916E-2</v>
      </c>
      <c r="T1714" s="35">
        <f t="shared" si="1177"/>
        <v>8.8468749999979862E-2</v>
      </c>
      <c r="U1714" s="36">
        <f t="shared" si="1178"/>
        <v>9.3124999999978794E-2</v>
      </c>
      <c r="V1714" s="35">
        <f t="shared" si="1179"/>
        <v>9.778124999997774E-2</v>
      </c>
      <c r="W1714" s="37">
        <f t="shared" si="1180"/>
        <v>9.8223593749977633E-2</v>
      </c>
      <c r="X1714" s="35">
        <f t="shared" si="1181"/>
        <v>0.10243749999997667</v>
      </c>
      <c r="Y1714" s="35">
        <f t="shared" si="1182"/>
        <v>0.10709374999997562</v>
      </c>
      <c r="Z1714" s="35">
        <f t="shared" si="1183"/>
        <v>0.11174999999997456</v>
      </c>
      <c r="AA1714" s="36">
        <f t="shared" si="1184"/>
        <v>0.1164062499999735</v>
      </c>
      <c r="AB1714" s="35">
        <f t="shared" si="1185"/>
        <v>0.12106249999997244</v>
      </c>
      <c r="AC1714" s="35">
        <f t="shared" si="1186"/>
        <v>0.12571874999997137</v>
      </c>
      <c r="AD1714" s="35">
        <f t="shared" si="1187"/>
        <v>0.13037499999997032</v>
      </c>
      <c r="AE1714" s="35">
        <f t="shared" si="1188"/>
        <v>0.13503124999996927</v>
      </c>
      <c r="AF1714" s="36">
        <f t="shared" si="1189"/>
        <v>0.13968749999996818</v>
      </c>
      <c r="AG1714" s="35">
        <f t="shared" si="1190"/>
        <v>0.14434374999996713</v>
      </c>
      <c r="AH1714" s="35">
        <f t="shared" si="1191"/>
        <v>0.14899999999996608</v>
      </c>
      <c r="AI1714" s="35">
        <f t="shared" si="1192"/>
        <v>0.15365624999996502</v>
      </c>
      <c r="AJ1714" s="35">
        <f t="shared" si="1193"/>
        <v>0.15831249999996397</v>
      </c>
      <c r="AK1714" s="36">
        <f t="shared" si="1194"/>
        <v>0.16296874999996289</v>
      </c>
      <c r="AL1714" s="35">
        <f t="shared" si="1195"/>
        <v>0.16762499999996183</v>
      </c>
      <c r="AM1714" s="35">
        <f t="shared" si="1196"/>
        <v>0.17228124999996078</v>
      </c>
      <c r="AN1714" s="35">
        <f t="shared" si="1197"/>
        <v>0.17693749999995972</v>
      </c>
      <c r="AO1714" s="35">
        <f t="shared" si="1198"/>
        <v>0.18159374999995864</v>
      </c>
      <c r="AP1714" s="36">
        <f t="shared" si="1199"/>
        <v>0.18624999999995759</v>
      </c>
      <c r="AQ1714" s="35">
        <f t="shared" si="1200"/>
        <v>0.19090624999995653</v>
      </c>
      <c r="AR1714" s="35">
        <f t="shared" si="1201"/>
        <v>0.19556249999995548</v>
      </c>
      <c r="AS1714" s="38">
        <f t="shared" si="1202"/>
        <v>0.19647046874995527</v>
      </c>
      <c r="AU1714" s="33">
        <v>4.6562499999989399E-3</v>
      </c>
    </row>
    <row r="1715" spans="1:47">
      <c r="A1715" s="33">
        <v>4.6574074074063497E-3</v>
      </c>
      <c r="B1715" s="34">
        <v>4.6574074074063497E-3</v>
      </c>
      <c r="C1715" s="35">
        <f t="shared" si="1203"/>
        <v>9.3148148148126993E-3</v>
      </c>
      <c r="D1715" s="35">
        <f t="shared" si="1161"/>
        <v>1.3972222222219048E-2</v>
      </c>
      <c r="E1715" s="35">
        <f t="shared" si="1162"/>
        <v>1.8629629629625399E-2</v>
      </c>
      <c r="F1715" s="36">
        <f t="shared" si="1163"/>
        <v>2.3287037037031749E-2</v>
      </c>
      <c r="G1715" s="35">
        <f t="shared" si="1164"/>
        <v>2.7944444444438096E-2</v>
      </c>
      <c r="H1715" s="35">
        <f t="shared" si="1165"/>
        <v>3.260185185184445E-2</v>
      </c>
      <c r="I1715" s="35">
        <f t="shared" si="1166"/>
        <v>3.7259259259250797E-2</v>
      </c>
      <c r="J1715" s="35">
        <f t="shared" si="1167"/>
        <v>4.1916666666657144E-2</v>
      </c>
      <c r="K1715" s="36">
        <f t="shared" si="1168"/>
        <v>4.6574074074063498E-2</v>
      </c>
      <c r="L1715" s="35">
        <f t="shared" si="1169"/>
        <v>5.1231481481469845E-2</v>
      </c>
      <c r="M1715" s="35">
        <f t="shared" si="1170"/>
        <v>5.5888888888876193E-2</v>
      </c>
      <c r="N1715" s="35">
        <f t="shared" si="1171"/>
        <v>6.0546296296282547E-2</v>
      </c>
      <c r="O1715" s="35">
        <f t="shared" si="1172"/>
        <v>6.5203703703688901E-2</v>
      </c>
      <c r="P1715" s="36">
        <f t="shared" si="1173"/>
        <v>6.9861111111095248E-2</v>
      </c>
      <c r="Q1715" s="35">
        <f t="shared" si="1174"/>
        <v>7.4518518518501595E-2</v>
      </c>
      <c r="R1715" s="35">
        <f t="shared" si="1175"/>
        <v>7.9175925925907942E-2</v>
      </c>
      <c r="S1715" s="35">
        <f t="shared" si="1176"/>
        <v>8.3833333333314289E-2</v>
      </c>
      <c r="T1715" s="35">
        <f t="shared" si="1177"/>
        <v>8.849074074072065E-2</v>
      </c>
      <c r="U1715" s="36">
        <f t="shared" si="1178"/>
        <v>9.3148148148126997E-2</v>
      </c>
      <c r="V1715" s="35">
        <f t="shared" si="1179"/>
        <v>9.7805555555533344E-2</v>
      </c>
      <c r="W1715" s="37">
        <f t="shared" si="1180"/>
        <v>9.8248009259236935E-2</v>
      </c>
      <c r="X1715" s="35">
        <f t="shared" si="1181"/>
        <v>0.10246296296293969</v>
      </c>
      <c r="Y1715" s="35">
        <f t="shared" si="1182"/>
        <v>0.10712037037034604</v>
      </c>
      <c r="Z1715" s="35">
        <f t="shared" si="1183"/>
        <v>0.11177777777775239</v>
      </c>
      <c r="AA1715" s="36">
        <f t="shared" si="1184"/>
        <v>0.11643518518515875</v>
      </c>
      <c r="AB1715" s="35">
        <f t="shared" si="1185"/>
        <v>0.12109259259256509</v>
      </c>
      <c r="AC1715" s="35">
        <f t="shared" si="1186"/>
        <v>0.12574999999997144</v>
      </c>
      <c r="AD1715" s="35">
        <f t="shared" si="1187"/>
        <v>0.1304074074073778</v>
      </c>
      <c r="AE1715" s="35">
        <f t="shared" si="1188"/>
        <v>0.13506481481478413</v>
      </c>
      <c r="AF1715" s="36">
        <f t="shared" si="1189"/>
        <v>0.1397222222221905</v>
      </c>
      <c r="AG1715" s="35">
        <f t="shared" si="1190"/>
        <v>0.14437962962959683</v>
      </c>
      <c r="AH1715" s="35">
        <f t="shared" si="1191"/>
        <v>0.14903703703700319</v>
      </c>
      <c r="AI1715" s="35">
        <f t="shared" si="1192"/>
        <v>0.15369444444440955</v>
      </c>
      <c r="AJ1715" s="35">
        <f t="shared" si="1193"/>
        <v>0.15835185185181588</v>
      </c>
      <c r="AK1715" s="36">
        <f t="shared" si="1194"/>
        <v>0.16300925925922224</v>
      </c>
      <c r="AL1715" s="35">
        <f t="shared" si="1195"/>
        <v>0.16766666666662858</v>
      </c>
      <c r="AM1715" s="35">
        <f t="shared" si="1196"/>
        <v>0.17232407407403494</v>
      </c>
      <c r="AN1715" s="35">
        <f t="shared" si="1197"/>
        <v>0.1769814814814413</v>
      </c>
      <c r="AO1715" s="35">
        <f t="shared" si="1198"/>
        <v>0.18163888888884763</v>
      </c>
      <c r="AP1715" s="36">
        <f t="shared" si="1199"/>
        <v>0.18629629629625399</v>
      </c>
      <c r="AQ1715" s="35">
        <f t="shared" si="1200"/>
        <v>0.19095370370366033</v>
      </c>
      <c r="AR1715" s="35">
        <f t="shared" si="1201"/>
        <v>0.19561111111106669</v>
      </c>
      <c r="AS1715" s="38">
        <f t="shared" si="1202"/>
        <v>0.19651930555551092</v>
      </c>
      <c r="AU1715" s="33">
        <v>4.6574074074063497E-3</v>
      </c>
    </row>
    <row r="1716" spans="1:47">
      <c r="A1716" s="33">
        <v>4.6585648148137404E-3</v>
      </c>
      <c r="B1716" s="34">
        <v>4.6585648148137404E-3</v>
      </c>
      <c r="C1716" s="35">
        <f t="shared" si="1203"/>
        <v>9.3171296296274807E-3</v>
      </c>
      <c r="D1716" s="35">
        <f t="shared" si="1161"/>
        <v>1.397569444444122E-2</v>
      </c>
      <c r="E1716" s="35">
        <f t="shared" si="1162"/>
        <v>1.8634259259254961E-2</v>
      </c>
      <c r="F1716" s="36">
        <f t="shared" si="1163"/>
        <v>2.3292824074068703E-2</v>
      </c>
      <c r="G1716" s="35">
        <f t="shared" si="1164"/>
        <v>2.795138888888244E-2</v>
      </c>
      <c r="H1716" s="35">
        <f t="shared" si="1165"/>
        <v>3.2609953703696182E-2</v>
      </c>
      <c r="I1716" s="35">
        <f t="shared" si="1166"/>
        <v>3.7268518518509923E-2</v>
      </c>
      <c r="J1716" s="35">
        <f t="shared" si="1167"/>
        <v>4.1927083333323664E-2</v>
      </c>
      <c r="K1716" s="36">
        <f t="shared" si="1168"/>
        <v>4.6585648148137405E-2</v>
      </c>
      <c r="L1716" s="35">
        <f t="shared" si="1169"/>
        <v>5.1244212962951147E-2</v>
      </c>
      <c r="M1716" s="35">
        <f t="shared" si="1170"/>
        <v>5.5902777777764881E-2</v>
      </c>
      <c r="N1716" s="35">
        <f t="shared" si="1171"/>
        <v>6.0561342592578622E-2</v>
      </c>
      <c r="O1716" s="35">
        <f t="shared" si="1172"/>
        <v>6.5219907407392363E-2</v>
      </c>
      <c r="P1716" s="36">
        <f t="shared" si="1173"/>
        <v>6.9878472222206112E-2</v>
      </c>
      <c r="Q1716" s="35">
        <f t="shared" si="1174"/>
        <v>7.4537037037019846E-2</v>
      </c>
      <c r="R1716" s="35">
        <f t="shared" si="1175"/>
        <v>7.919560185183358E-2</v>
      </c>
      <c r="S1716" s="35">
        <f t="shared" si="1176"/>
        <v>8.3854166666647328E-2</v>
      </c>
      <c r="T1716" s="35">
        <f t="shared" si="1177"/>
        <v>8.8512731481461063E-2</v>
      </c>
      <c r="U1716" s="36">
        <f t="shared" si="1178"/>
        <v>9.3171296296274811E-2</v>
      </c>
      <c r="V1716" s="35">
        <f t="shared" si="1179"/>
        <v>9.7829861111088545E-2</v>
      </c>
      <c r="W1716" s="37">
        <f t="shared" si="1180"/>
        <v>9.8272424768495847E-2</v>
      </c>
      <c r="X1716" s="35">
        <f t="shared" si="1181"/>
        <v>0.10248842592590229</v>
      </c>
      <c r="Y1716" s="35">
        <f t="shared" si="1182"/>
        <v>0.10714699074071603</v>
      </c>
      <c r="Z1716" s="35">
        <f t="shared" si="1183"/>
        <v>0.11180555555552976</v>
      </c>
      <c r="AA1716" s="36">
        <f t="shared" si="1184"/>
        <v>0.11646412037034351</v>
      </c>
      <c r="AB1716" s="35">
        <f t="shared" si="1185"/>
        <v>0.12112268518515724</v>
      </c>
      <c r="AC1716" s="35">
        <f t="shared" si="1186"/>
        <v>0.12578124999997098</v>
      </c>
      <c r="AD1716" s="35">
        <f t="shared" si="1187"/>
        <v>0.13043981481478473</v>
      </c>
      <c r="AE1716" s="35">
        <f t="shared" si="1188"/>
        <v>0.13509837962959848</v>
      </c>
      <c r="AF1716" s="36">
        <f t="shared" si="1189"/>
        <v>0.13975694444441222</v>
      </c>
      <c r="AG1716" s="35">
        <f t="shared" si="1190"/>
        <v>0.14441550925922594</v>
      </c>
      <c r="AH1716" s="35">
        <f t="shared" si="1191"/>
        <v>0.14907407407403969</v>
      </c>
      <c r="AI1716" s="35">
        <f t="shared" si="1192"/>
        <v>0.15373263888885344</v>
      </c>
      <c r="AJ1716" s="35">
        <f t="shared" si="1193"/>
        <v>0.15839120370366716</v>
      </c>
      <c r="AK1716" s="36">
        <f t="shared" si="1194"/>
        <v>0.16304976851848091</v>
      </c>
      <c r="AL1716" s="35">
        <f t="shared" si="1195"/>
        <v>0.16770833333329466</v>
      </c>
      <c r="AM1716" s="35">
        <f t="shared" si="1196"/>
        <v>0.17236689814810841</v>
      </c>
      <c r="AN1716" s="35">
        <f t="shared" si="1197"/>
        <v>0.17702546296292213</v>
      </c>
      <c r="AO1716" s="35">
        <f t="shared" si="1198"/>
        <v>0.18168402777773587</v>
      </c>
      <c r="AP1716" s="36">
        <f t="shared" si="1199"/>
        <v>0.18634259259254962</v>
      </c>
      <c r="AQ1716" s="35">
        <f t="shared" si="1200"/>
        <v>0.19100115740736334</v>
      </c>
      <c r="AR1716" s="35">
        <f t="shared" si="1201"/>
        <v>0.19565972222217709</v>
      </c>
      <c r="AS1716" s="38">
        <f t="shared" si="1202"/>
        <v>0.19656814236106579</v>
      </c>
      <c r="AU1716" s="33">
        <v>4.6585648148137404E-3</v>
      </c>
    </row>
    <row r="1717" spans="1:47">
      <c r="A1717" s="33">
        <v>4.6597222222211597E-3</v>
      </c>
      <c r="B1717" s="34">
        <v>4.6597222222211597E-3</v>
      </c>
      <c r="C1717" s="35">
        <f t="shared" si="1203"/>
        <v>9.3194444444423194E-3</v>
      </c>
      <c r="D1717" s="35">
        <f t="shared" si="1161"/>
        <v>1.3979166666663479E-2</v>
      </c>
      <c r="E1717" s="35">
        <f t="shared" si="1162"/>
        <v>1.8638888888884639E-2</v>
      </c>
      <c r="F1717" s="36">
        <f t="shared" si="1163"/>
        <v>2.3298611111105798E-2</v>
      </c>
      <c r="G1717" s="35">
        <f t="shared" si="1164"/>
        <v>2.7958333333326958E-2</v>
      </c>
      <c r="H1717" s="35">
        <f t="shared" si="1165"/>
        <v>3.2618055555548114E-2</v>
      </c>
      <c r="I1717" s="35">
        <f t="shared" si="1166"/>
        <v>3.7277777777769278E-2</v>
      </c>
      <c r="J1717" s="35">
        <f t="shared" si="1167"/>
        <v>4.1937499999990441E-2</v>
      </c>
      <c r="K1717" s="36">
        <f t="shared" si="1168"/>
        <v>4.6597222222211597E-2</v>
      </c>
      <c r="L1717" s="35">
        <f t="shared" si="1169"/>
        <v>5.1256944444432753E-2</v>
      </c>
      <c r="M1717" s="35">
        <f t="shared" si="1170"/>
        <v>5.5916666666653916E-2</v>
      </c>
      <c r="N1717" s="35">
        <f t="shared" si="1171"/>
        <v>6.057638888887508E-2</v>
      </c>
      <c r="O1717" s="35">
        <f t="shared" si="1172"/>
        <v>6.5236111111096229E-2</v>
      </c>
      <c r="P1717" s="36">
        <f t="shared" si="1173"/>
        <v>6.9895833333317392E-2</v>
      </c>
      <c r="Q1717" s="35">
        <f t="shared" si="1174"/>
        <v>7.4555555555538555E-2</v>
      </c>
      <c r="R1717" s="35">
        <f t="shared" si="1175"/>
        <v>7.9215277777759718E-2</v>
      </c>
      <c r="S1717" s="35">
        <f t="shared" si="1176"/>
        <v>8.3874999999980882E-2</v>
      </c>
      <c r="T1717" s="35">
        <f t="shared" si="1177"/>
        <v>8.8534722222202031E-2</v>
      </c>
      <c r="U1717" s="36">
        <f t="shared" si="1178"/>
        <v>9.3194444444423194E-2</v>
      </c>
      <c r="V1717" s="35">
        <f t="shared" si="1179"/>
        <v>9.7854166666644357E-2</v>
      </c>
      <c r="W1717" s="37">
        <f t="shared" si="1180"/>
        <v>9.8296840277755357E-2</v>
      </c>
      <c r="X1717" s="35">
        <f t="shared" si="1181"/>
        <v>0.10251388888886551</v>
      </c>
      <c r="Y1717" s="35">
        <f t="shared" si="1182"/>
        <v>0.10717361111108667</v>
      </c>
      <c r="Z1717" s="35">
        <f t="shared" si="1183"/>
        <v>0.11183333333330783</v>
      </c>
      <c r="AA1717" s="36">
        <f t="shared" si="1184"/>
        <v>0.116493055555529</v>
      </c>
      <c r="AB1717" s="35">
        <f t="shared" si="1185"/>
        <v>0.12115277777775016</v>
      </c>
      <c r="AC1717" s="35">
        <f t="shared" si="1186"/>
        <v>0.12581249999997132</v>
      </c>
      <c r="AD1717" s="35">
        <f t="shared" si="1187"/>
        <v>0.13047222222219246</v>
      </c>
      <c r="AE1717" s="35">
        <f t="shared" si="1188"/>
        <v>0.13513194444441362</v>
      </c>
      <c r="AF1717" s="36">
        <f t="shared" si="1189"/>
        <v>0.13979166666663478</v>
      </c>
      <c r="AG1717" s="35">
        <f t="shared" si="1190"/>
        <v>0.14445138888885595</v>
      </c>
      <c r="AH1717" s="35">
        <f t="shared" si="1191"/>
        <v>0.14911111111107711</v>
      </c>
      <c r="AI1717" s="35">
        <f t="shared" si="1192"/>
        <v>0.15377083333329827</v>
      </c>
      <c r="AJ1717" s="35">
        <f t="shared" si="1193"/>
        <v>0.15843055555551944</v>
      </c>
      <c r="AK1717" s="36">
        <f t="shared" si="1194"/>
        <v>0.1630902777777406</v>
      </c>
      <c r="AL1717" s="35">
        <f t="shared" si="1195"/>
        <v>0.16774999999996176</v>
      </c>
      <c r="AM1717" s="35">
        <f t="shared" si="1196"/>
        <v>0.1724097222221829</v>
      </c>
      <c r="AN1717" s="35">
        <f t="shared" si="1197"/>
        <v>0.17706944444440406</v>
      </c>
      <c r="AO1717" s="35">
        <f t="shared" si="1198"/>
        <v>0.18172916666662522</v>
      </c>
      <c r="AP1717" s="36">
        <f t="shared" si="1199"/>
        <v>0.18638888888884639</v>
      </c>
      <c r="AQ1717" s="35">
        <f t="shared" si="1200"/>
        <v>0.19104861111106755</v>
      </c>
      <c r="AR1717" s="35">
        <f t="shared" si="1201"/>
        <v>0.19570833333328871</v>
      </c>
      <c r="AS1717" s="38">
        <f t="shared" si="1202"/>
        <v>0.19661697916662182</v>
      </c>
      <c r="AU1717" s="33">
        <v>4.6597222222211597E-3</v>
      </c>
    </row>
    <row r="1718" spans="1:47">
      <c r="A1718" s="33">
        <v>4.6608796296285704E-3</v>
      </c>
      <c r="B1718" s="34">
        <v>4.6608796296285704E-3</v>
      </c>
      <c r="C1718" s="35">
        <f t="shared" si="1203"/>
        <v>9.3217592592571407E-3</v>
      </c>
      <c r="D1718" s="35">
        <f t="shared" si="1161"/>
        <v>1.398263888888571E-2</v>
      </c>
      <c r="E1718" s="35">
        <f t="shared" si="1162"/>
        <v>1.8643518518514281E-2</v>
      </c>
      <c r="F1718" s="36">
        <f t="shared" si="1163"/>
        <v>2.3304398148142853E-2</v>
      </c>
      <c r="G1718" s="35">
        <f t="shared" si="1164"/>
        <v>2.796527777777142E-2</v>
      </c>
      <c r="H1718" s="35">
        <f t="shared" si="1165"/>
        <v>3.2626157407399992E-2</v>
      </c>
      <c r="I1718" s="35">
        <f t="shared" si="1166"/>
        <v>3.7287037037028563E-2</v>
      </c>
      <c r="J1718" s="35">
        <f t="shared" si="1167"/>
        <v>4.1947916666657134E-2</v>
      </c>
      <c r="K1718" s="36">
        <f t="shared" si="1168"/>
        <v>4.6608796296285705E-2</v>
      </c>
      <c r="L1718" s="35">
        <f t="shared" si="1169"/>
        <v>5.1269675925914276E-2</v>
      </c>
      <c r="M1718" s="35">
        <f t="shared" si="1170"/>
        <v>5.5930555555542841E-2</v>
      </c>
      <c r="N1718" s="35">
        <f t="shared" si="1171"/>
        <v>6.0591435185171412E-2</v>
      </c>
      <c r="O1718" s="35">
        <f t="shared" si="1172"/>
        <v>6.5252314814799983E-2</v>
      </c>
      <c r="P1718" s="36">
        <f t="shared" si="1173"/>
        <v>6.9913194444428561E-2</v>
      </c>
      <c r="Q1718" s="35">
        <f t="shared" si="1174"/>
        <v>7.4574074074057126E-2</v>
      </c>
      <c r="R1718" s="35">
        <f t="shared" si="1175"/>
        <v>7.923495370368569E-2</v>
      </c>
      <c r="S1718" s="35">
        <f t="shared" si="1176"/>
        <v>8.3895833333314268E-2</v>
      </c>
      <c r="T1718" s="35">
        <f t="shared" si="1177"/>
        <v>8.8556712962942832E-2</v>
      </c>
      <c r="U1718" s="36">
        <f t="shared" si="1178"/>
        <v>9.3217592592571411E-2</v>
      </c>
      <c r="V1718" s="35">
        <f t="shared" si="1179"/>
        <v>9.7878472222199975E-2</v>
      </c>
      <c r="W1718" s="37">
        <f t="shared" si="1180"/>
        <v>9.8321255787014686E-2</v>
      </c>
      <c r="X1718" s="35">
        <f t="shared" si="1181"/>
        <v>0.10253935185182855</v>
      </c>
      <c r="Y1718" s="35">
        <f t="shared" si="1182"/>
        <v>0.10720023148145712</v>
      </c>
      <c r="Z1718" s="35">
        <f t="shared" si="1183"/>
        <v>0.11186111111108568</v>
      </c>
      <c r="AA1718" s="36">
        <f t="shared" si="1184"/>
        <v>0.11652199074071426</v>
      </c>
      <c r="AB1718" s="35">
        <f t="shared" si="1185"/>
        <v>0.12118287037034282</v>
      </c>
      <c r="AC1718" s="35">
        <f t="shared" si="1186"/>
        <v>0.12584374999997139</v>
      </c>
      <c r="AD1718" s="35">
        <f t="shared" si="1187"/>
        <v>0.13050462962959997</v>
      </c>
      <c r="AE1718" s="35">
        <f t="shared" si="1188"/>
        <v>0.13516550925922854</v>
      </c>
      <c r="AF1718" s="36">
        <f t="shared" si="1189"/>
        <v>0.13982638888885712</v>
      </c>
      <c r="AG1718" s="35">
        <f t="shared" si="1190"/>
        <v>0.14448726851848567</v>
      </c>
      <c r="AH1718" s="35">
        <f t="shared" si="1191"/>
        <v>0.14914814814811425</v>
      </c>
      <c r="AI1718" s="35">
        <f t="shared" si="1192"/>
        <v>0.15380902777774283</v>
      </c>
      <c r="AJ1718" s="35">
        <f t="shared" si="1193"/>
        <v>0.15846990740737138</v>
      </c>
      <c r="AK1718" s="36">
        <f t="shared" si="1194"/>
        <v>0.16313078703699996</v>
      </c>
      <c r="AL1718" s="35">
        <f t="shared" si="1195"/>
        <v>0.16779166666662854</v>
      </c>
      <c r="AM1718" s="35">
        <f t="shared" si="1196"/>
        <v>0.17245254629625711</v>
      </c>
      <c r="AN1718" s="35">
        <f t="shared" si="1197"/>
        <v>0.17711342592588566</v>
      </c>
      <c r="AO1718" s="35">
        <f t="shared" si="1198"/>
        <v>0.18177430555551424</v>
      </c>
      <c r="AP1718" s="36">
        <f t="shared" si="1199"/>
        <v>0.18643518518514282</v>
      </c>
      <c r="AQ1718" s="35">
        <f t="shared" si="1200"/>
        <v>0.19109606481477137</v>
      </c>
      <c r="AR1718" s="35">
        <f t="shared" si="1201"/>
        <v>0.19575694444439995</v>
      </c>
      <c r="AS1718" s="38">
        <f t="shared" si="1202"/>
        <v>0.19666581597217753</v>
      </c>
      <c r="AU1718" s="33">
        <v>4.6608796296285704E-3</v>
      </c>
    </row>
    <row r="1719" spans="1:47">
      <c r="A1719" s="33">
        <v>4.6620370370359697E-3</v>
      </c>
      <c r="B1719" s="34">
        <v>4.6620370370359697E-3</v>
      </c>
      <c r="C1719" s="35">
        <f t="shared" si="1203"/>
        <v>9.3240740740719395E-3</v>
      </c>
      <c r="D1719" s="35">
        <f t="shared" si="1161"/>
        <v>1.398611111110791E-2</v>
      </c>
      <c r="E1719" s="35">
        <f t="shared" si="1162"/>
        <v>1.8648148148143879E-2</v>
      </c>
      <c r="F1719" s="36">
        <f t="shared" si="1163"/>
        <v>2.3310185185179848E-2</v>
      </c>
      <c r="G1719" s="35">
        <f t="shared" si="1164"/>
        <v>2.797222222221582E-2</v>
      </c>
      <c r="H1719" s="35">
        <f t="shared" si="1165"/>
        <v>3.2634259259251786E-2</v>
      </c>
      <c r="I1719" s="35">
        <f t="shared" si="1166"/>
        <v>3.7296296296287758E-2</v>
      </c>
      <c r="J1719" s="35">
        <f t="shared" si="1167"/>
        <v>4.195833333332373E-2</v>
      </c>
      <c r="K1719" s="36">
        <f t="shared" si="1168"/>
        <v>4.6620370370359696E-2</v>
      </c>
      <c r="L1719" s="35">
        <f t="shared" si="1169"/>
        <v>5.1282407407395668E-2</v>
      </c>
      <c r="M1719" s="35">
        <f t="shared" si="1170"/>
        <v>5.594444444443164E-2</v>
      </c>
      <c r="N1719" s="35">
        <f t="shared" si="1171"/>
        <v>6.0606481481467606E-2</v>
      </c>
      <c r="O1719" s="35">
        <f t="shared" si="1172"/>
        <v>6.5268518518503571E-2</v>
      </c>
      <c r="P1719" s="36">
        <f t="shared" si="1173"/>
        <v>6.993055555553955E-2</v>
      </c>
      <c r="Q1719" s="35">
        <f t="shared" si="1174"/>
        <v>7.4592592592575516E-2</v>
      </c>
      <c r="R1719" s="35">
        <f t="shared" si="1175"/>
        <v>7.9254629629611481E-2</v>
      </c>
      <c r="S1719" s="35">
        <f t="shared" si="1176"/>
        <v>8.391666666664746E-2</v>
      </c>
      <c r="T1719" s="35">
        <f t="shared" si="1177"/>
        <v>8.8578703703683426E-2</v>
      </c>
      <c r="U1719" s="36">
        <f t="shared" si="1178"/>
        <v>9.3240740740719391E-2</v>
      </c>
      <c r="V1719" s="35">
        <f t="shared" si="1179"/>
        <v>9.790277777775537E-2</v>
      </c>
      <c r="W1719" s="37">
        <f t="shared" si="1180"/>
        <v>9.8345671296273779E-2</v>
      </c>
      <c r="X1719" s="35">
        <f t="shared" si="1181"/>
        <v>0.10256481481479134</v>
      </c>
      <c r="Y1719" s="35">
        <f t="shared" si="1182"/>
        <v>0.1072268518518273</v>
      </c>
      <c r="Z1719" s="35">
        <f t="shared" si="1183"/>
        <v>0.11188888888886328</v>
      </c>
      <c r="AA1719" s="36">
        <f t="shared" si="1184"/>
        <v>0.11655092592589925</v>
      </c>
      <c r="AB1719" s="35">
        <f t="shared" si="1185"/>
        <v>0.12121296296293521</v>
      </c>
      <c r="AC1719" s="35">
        <f t="shared" si="1186"/>
        <v>0.12587499999997118</v>
      </c>
      <c r="AD1719" s="35">
        <f t="shared" si="1187"/>
        <v>0.13053703703700714</v>
      </c>
      <c r="AE1719" s="35">
        <f t="shared" si="1188"/>
        <v>0.13519907407404314</v>
      </c>
      <c r="AF1719" s="36">
        <f t="shared" si="1189"/>
        <v>0.1398611111110791</v>
      </c>
      <c r="AG1719" s="35">
        <f t="shared" si="1190"/>
        <v>0.14452314814811507</v>
      </c>
      <c r="AH1719" s="35">
        <f t="shared" si="1191"/>
        <v>0.14918518518515103</v>
      </c>
      <c r="AI1719" s="35">
        <f t="shared" si="1192"/>
        <v>0.153847222222187</v>
      </c>
      <c r="AJ1719" s="35">
        <f t="shared" si="1193"/>
        <v>0.15850925925922296</v>
      </c>
      <c r="AK1719" s="36">
        <f t="shared" si="1194"/>
        <v>0.16317129629625893</v>
      </c>
      <c r="AL1719" s="35">
        <f t="shared" si="1195"/>
        <v>0.16783333333329492</v>
      </c>
      <c r="AM1719" s="35">
        <f t="shared" si="1196"/>
        <v>0.17249537037033089</v>
      </c>
      <c r="AN1719" s="35">
        <f t="shared" si="1197"/>
        <v>0.17715740740736685</v>
      </c>
      <c r="AO1719" s="35">
        <f t="shared" si="1198"/>
        <v>0.18181944444440282</v>
      </c>
      <c r="AP1719" s="36">
        <f t="shared" si="1199"/>
        <v>0.18648148148143878</v>
      </c>
      <c r="AQ1719" s="35">
        <f t="shared" si="1200"/>
        <v>0.19114351851847475</v>
      </c>
      <c r="AR1719" s="35">
        <f t="shared" si="1201"/>
        <v>0.19580555555551074</v>
      </c>
      <c r="AS1719" s="38">
        <f t="shared" si="1202"/>
        <v>0.19671465277773276</v>
      </c>
      <c r="AU1719" s="33">
        <v>4.6620370370359697E-3</v>
      </c>
    </row>
    <row r="1720" spans="1:47">
      <c r="A1720" s="33">
        <v>4.6631944444433804E-3</v>
      </c>
      <c r="B1720" s="34">
        <v>4.6631944444433804E-3</v>
      </c>
      <c r="C1720" s="35">
        <f t="shared" si="1203"/>
        <v>9.3263888888867608E-3</v>
      </c>
      <c r="D1720" s="35">
        <f t="shared" si="1161"/>
        <v>1.3989583333330141E-2</v>
      </c>
      <c r="E1720" s="35">
        <f t="shared" si="1162"/>
        <v>1.8652777777773522E-2</v>
      </c>
      <c r="F1720" s="36">
        <f t="shared" si="1163"/>
        <v>2.3315972222216902E-2</v>
      </c>
      <c r="G1720" s="35">
        <f t="shared" si="1164"/>
        <v>2.7979166666660282E-2</v>
      </c>
      <c r="H1720" s="35">
        <f t="shared" si="1165"/>
        <v>3.2642361111103663E-2</v>
      </c>
      <c r="I1720" s="35">
        <f t="shared" si="1166"/>
        <v>3.7305555555547043E-2</v>
      </c>
      <c r="J1720" s="35">
        <f t="shared" si="1167"/>
        <v>4.1968749999990423E-2</v>
      </c>
      <c r="K1720" s="36">
        <f t="shared" si="1168"/>
        <v>4.6631944444433804E-2</v>
      </c>
      <c r="L1720" s="35">
        <f t="shared" si="1169"/>
        <v>5.1295138888877184E-2</v>
      </c>
      <c r="M1720" s="35">
        <f t="shared" si="1170"/>
        <v>5.5958333333320565E-2</v>
      </c>
      <c r="N1720" s="35">
        <f t="shared" si="1171"/>
        <v>6.0621527777763945E-2</v>
      </c>
      <c r="O1720" s="35">
        <f t="shared" si="1172"/>
        <v>6.5284722222207325E-2</v>
      </c>
      <c r="P1720" s="36">
        <f t="shared" si="1173"/>
        <v>6.9947916666650706E-2</v>
      </c>
      <c r="Q1720" s="35">
        <f t="shared" si="1174"/>
        <v>7.4611111111094086E-2</v>
      </c>
      <c r="R1720" s="35">
        <f t="shared" si="1175"/>
        <v>7.9274305555537466E-2</v>
      </c>
      <c r="S1720" s="35">
        <f t="shared" si="1176"/>
        <v>8.3937499999980847E-2</v>
      </c>
      <c r="T1720" s="35">
        <f t="shared" si="1177"/>
        <v>8.8600694444424227E-2</v>
      </c>
      <c r="U1720" s="36">
        <f t="shared" si="1178"/>
        <v>9.3263888888867608E-2</v>
      </c>
      <c r="V1720" s="35">
        <f t="shared" si="1179"/>
        <v>9.7927083333310988E-2</v>
      </c>
      <c r="W1720" s="37">
        <f t="shared" si="1180"/>
        <v>9.8370086805533108E-2</v>
      </c>
      <c r="X1720" s="35">
        <f t="shared" si="1181"/>
        <v>0.10259027777775437</v>
      </c>
      <c r="Y1720" s="35">
        <f t="shared" si="1182"/>
        <v>0.10725347222219775</v>
      </c>
      <c r="Z1720" s="35">
        <f t="shared" si="1183"/>
        <v>0.11191666666664113</v>
      </c>
      <c r="AA1720" s="36">
        <f t="shared" si="1184"/>
        <v>0.11657986111108451</v>
      </c>
      <c r="AB1720" s="35">
        <f t="shared" si="1185"/>
        <v>0.12124305555552789</v>
      </c>
      <c r="AC1720" s="35">
        <f t="shared" si="1186"/>
        <v>0.12590624999997127</v>
      </c>
      <c r="AD1720" s="35">
        <f t="shared" si="1187"/>
        <v>0.13056944444441465</v>
      </c>
      <c r="AE1720" s="35">
        <f t="shared" si="1188"/>
        <v>0.13523263888885803</v>
      </c>
      <c r="AF1720" s="36">
        <f t="shared" si="1189"/>
        <v>0.13989583333330141</v>
      </c>
      <c r="AG1720" s="35">
        <f t="shared" si="1190"/>
        <v>0.14455902777774479</v>
      </c>
      <c r="AH1720" s="35">
        <f t="shared" si="1191"/>
        <v>0.14922222222218817</v>
      </c>
      <c r="AI1720" s="35">
        <f t="shared" si="1192"/>
        <v>0.15388541666663155</v>
      </c>
      <c r="AJ1720" s="35">
        <f t="shared" si="1193"/>
        <v>0.15854861111107493</v>
      </c>
      <c r="AK1720" s="36">
        <f t="shared" si="1194"/>
        <v>0.16321180555551831</v>
      </c>
      <c r="AL1720" s="35">
        <f t="shared" si="1195"/>
        <v>0.16787499999996169</v>
      </c>
      <c r="AM1720" s="35">
        <f t="shared" si="1196"/>
        <v>0.17253819444440507</v>
      </c>
      <c r="AN1720" s="35">
        <f t="shared" si="1197"/>
        <v>0.17720138888884845</v>
      </c>
      <c r="AO1720" s="35">
        <f t="shared" si="1198"/>
        <v>0.18186458333329183</v>
      </c>
      <c r="AP1720" s="36">
        <f t="shared" si="1199"/>
        <v>0.18652777777773522</v>
      </c>
      <c r="AQ1720" s="35">
        <f t="shared" si="1200"/>
        <v>0.1911909722221786</v>
      </c>
      <c r="AR1720" s="35">
        <f t="shared" si="1201"/>
        <v>0.19585416666662198</v>
      </c>
      <c r="AS1720" s="38">
        <f t="shared" si="1202"/>
        <v>0.19676348958328843</v>
      </c>
      <c r="AU1720" s="33">
        <v>4.6631944444433804E-3</v>
      </c>
    </row>
    <row r="1721" spans="1:47">
      <c r="A1721" s="33">
        <v>4.6643518518507798E-3</v>
      </c>
      <c r="B1721" s="34">
        <v>4.6643518518507798E-3</v>
      </c>
      <c r="C1721" s="35">
        <f t="shared" si="1203"/>
        <v>9.3287037037015595E-3</v>
      </c>
      <c r="D1721" s="35">
        <f t="shared" si="1161"/>
        <v>1.3993055555552339E-2</v>
      </c>
      <c r="E1721" s="35">
        <f t="shared" si="1162"/>
        <v>1.8657407407403119E-2</v>
      </c>
      <c r="F1721" s="36">
        <f t="shared" si="1163"/>
        <v>2.3321759259253901E-2</v>
      </c>
      <c r="G1721" s="35">
        <f t="shared" si="1164"/>
        <v>2.7986111111104679E-2</v>
      </c>
      <c r="H1721" s="35">
        <f t="shared" si="1165"/>
        <v>3.2650462962955457E-2</v>
      </c>
      <c r="I1721" s="35">
        <f t="shared" si="1166"/>
        <v>3.7314814814806238E-2</v>
      </c>
      <c r="J1721" s="35">
        <f t="shared" si="1167"/>
        <v>4.197916666665702E-2</v>
      </c>
      <c r="K1721" s="36">
        <f t="shared" si="1168"/>
        <v>4.6643518518507801E-2</v>
      </c>
      <c r="L1721" s="35">
        <f t="shared" si="1169"/>
        <v>5.1307870370358576E-2</v>
      </c>
      <c r="M1721" s="35">
        <f t="shared" si="1170"/>
        <v>5.5972222222209357E-2</v>
      </c>
      <c r="N1721" s="35">
        <f t="shared" si="1171"/>
        <v>6.0636574074060139E-2</v>
      </c>
      <c r="O1721" s="35">
        <f t="shared" si="1172"/>
        <v>6.5300925925910913E-2</v>
      </c>
      <c r="P1721" s="36">
        <f t="shared" si="1173"/>
        <v>6.9965277777761695E-2</v>
      </c>
      <c r="Q1721" s="35">
        <f t="shared" si="1174"/>
        <v>7.4629629629612476E-2</v>
      </c>
      <c r="R1721" s="35">
        <f t="shared" si="1175"/>
        <v>7.9293981481463258E-2</v>
      </c>
      <c r="S1721" s="35">
        <f t="shared" si="1176"/>
        <v>8.3958333333314039E-2</v>
      </c>
      <c r="T1721" s="35">
        <f t="shared" si="1177"/>
        <v>8.8622685185164821E-2</v>
      </c>
      <c r="U1721" s="36">
        <f t="shared" si="1178"/>
        <v>9.3287037037015602E-2</v>
      </c>
      <c r="V1721" s="35">
        <f t="shared" si="1179"/>
        <v>9.795138888886637E-2</v>
      </c>
      <c r="W1721" s="37">
        <f t="shared" si="1180"/>
        <v>9.8394502314792187E-2</v>
      </c>
      <c r="X1721" s="35">
        <f t="shared" si="1181"/>
        <v>0.10261574074071715</v>
      </c>
      <c r="Y1721" s="35">
        <f t="shared" si="1182"/>
        <v>0.10728009259256793</v>
      </c>
      <c r="Z1721" s="35">
        <f t="shared" si="1183"/>
        <v>0.11194444444441871</v>
      </c>
      <c r="AA1721" s="36">
        <f t="shared" si="1184"/>
        <v>0.1166087962962695</v>
      </c>
      <c r="AB1721" s="35">
        <f t="shared" si="1185"/>
        <v>0.12127314814812028</v>
      </c>
      <c r="AC1721" s="35">
        <f t="shared" si="1186"/>
        <v>0.12593749999997106</v>
      </c>
      <c r="AD1721" s="35">
        <f t="shared" si="1187"/>
        <v>0.13060185185182183</v>
      </c>
      <c r="AE1721" s="35">
        <f t="shared" si="1188"/>
        <v>0.13526620370367262</v>
      </c>
      <c r="AF1721" s="36">
        <f t="shared" si="1189"/>
        <v>0.13993055555552339</v>
      </c>
      <c r="AG1721" s="35">
        <f t="shared" si="1190"/>
        <v>0.14459490740737418</v>
      </c>
      <c r="AH1721" s="35">
        <f t="shared" si="1191"/>
        <v>0.14925925925922495</v>
      </c>
      <c r="AI1721" s="35">
        <f t="shared" si="1192"/>
        <v>0.15392361111107572</v>
      </c>
      <c r="AJ1721" s="35">
        <f t="shared" si="1193"/>
        <v>0.15858796296292652</v>
      </c>
      <c r="AK1721" s="36">
        <f t="shared" si="1194"/>
        <v>0.16325231481477728</v>
      </c>
      <c r="AL1721" s="35">
        <f t="shared" si="1195"/>
        <v>0.16791666666662808</v>
      </c>
      <c r="AM1721" s="35">
        <f t="shared" si="1196"/>
        <v>0.17258101851847885</v>
      </c>
      <c r="AN1721" s="35">
        <f t="shared" si="1197"/>
        <v>0.17724537037032964</v>
      </c>
      <c r="AO1721" s="35">
        <f t="shared" si="1198"/>
        <v>0.18190972222218041</v>
      </c>
      <c r="AP1721" s="36">
        <f t="shared" si="1199"/>
        <v>0.1865740740740312</v>
      </c>
      <c r="AQ1721" s="35">
        <f t="shared" si="1200"/>
        <v>0.19123842592588197</v>
      </c>
      <c r="AR1721" s="35">
        <f t="shared" si="1201"/>
        <v>0.19590277777773274</v>
      </c>
      <c r="AS1721" s="38">
        <f t="shared" si="1202"/>
        <v>0.19681232638884366</v>
      </c>
      <c r="AU1721" s="33">
        <v>4.6643518518507798E-3</v>
      </c>
    </row>
    <row r="1722" spans="1:47">
      <c r="A1722" s="33">
        <v>4.6655092592581904E-3</v>
      </c>
      <c r="B1722" s="34">
        <v>4.6655092592581904E-3</v>
      </c>
      <c r="C1722" s="35">
        <f t="shared" si="1203"/>
        <v>9.3310185185163808E-3</v>
      </c>
      <c r="D1722" s="35">
        <f t="shared" si="1161"/>
        <v>1.3996527777774572E-2</v>
      </c>
      <c r="E1722" s="35">
        <f t="shared" si="1162"/>
        <v>1.8662037037032762E-2</v>
      </c>
      <c r="F1722" s="36">
        <f t="shared" si="1163"/>
        <v>2.3327546296290951E-2</v>
      </c>
      <c r="G1722" s="35">
        <f t="shared" si="1164"/>
        <v>2.7993055555549144E-2</v>
      </c>
      <c r="H1722" s="35">
        <f t="shared" si="1165"/>
        <v>3.2658564814807334E-2</v>
      </c>
      <c r="I1722" s="35">
        <f t="shared" si="1166"/>
        <v>3.7324074074065523E-2</v>
      </c>
      <c r="J1722" s="35">
        <f t="shared" si="1167"/>
        <v>4.1989583333323713E-2</v>
      </c>
      <c r="K1722" s="36">
        <f t="shared" si="1168"/>
        <v>4.6655092592581902E-2</v>
      </c>
      <c r="L1722" s="35">
        <f t="shared" si="1169"/>
        <v>5.1320601851840092E-2</v>
      </c>
      <c r="M1722" s="35">
        <f t="shared" si="1170"/>
        <v>5.5986111111098288E-2</v>
      </c>
      <c r="N1722" s="35">
        <f t="shared" si="1171"/>
        <v>6.0651620370356478E-2</v>
      </c>
      <c r="O1722" s="35">
        <f t="shared" si="1172"/>
        <v>6.5317129629614668E-2</v>
      </c>
      <c r="P1722" s="36">
        <f t="shared" si="1173"/>
        <v>6.998263888887285E-2</v>
      </c>
      <c r="Q1722" s="35">
        <f t="shared" si="1174"/>
        <v>7.4648148148131047E-2</v>
      </c>
      <c r="R1722" s="35">
        <f t="shared" si="1175"/>
        <v>7.9313657407389243E-2</v>
      </c>
      <c r="S1722" s="35">
        <f t="shared" si="1176"/>
        <v>8.3979166666647426E-2</v>
      </c>
      <c r="T1722" s="35">
        <f t="shared" si="1177"/>
        <v>8.8644675925905622E-2</v>
      </c>
      <c r="U1722" s="36">
        <f t="shared" si="1178"/>
        <v>9.3310185185163805E-2</v>
      </c>
      <c r="V1722" s="35">
        <f t="shared" si="1179"/>
        <v>9.7975694444422001E-2</v>
      </c>
      <c r="W1722" s="37">
        <f t="shared" si="1180"/>
        <v>9.8418917824051516E-2</v>
      </c>
      <c r="X1722" s="35">
        <f t="shared" si="1181"/>
        <v>0.10264120370368018</v>
      </c>
      <c r="Y1722" s="35">
        <f t="shared" si="1182"/>
        <v>0.10730671296293838</v>
      </c>
      <c r="Z1722" s="35">
        <f t="shared" si="1183"/>
        <v>0.11197222222219658</v>
      </c>
      <c r="AA1722" s="36">
        <f t="shared" si="1184"/>
        <v>0.11663773148145476</v>
      </c>
      <c r="AB1722" s="35">
        <f t="shared" si="1185"/>
        <v>0.12130324074071296</v>
      </c>
      <c r="AC1722" s="35">
        <f t="shared" si="1186"/>
        <v>0.12596874999997115</v>
      </c>
      <c r="AD1722" s="35">
        <f t="shared" si="1187"/>
        <v>0.13063425925922934</v>
      </c>
      <c r="AE1722" s="35">
        <f t="shared" si="1188"/>
        <v>0.13529976851848752</v>
      </c>
      <c r="AF1722" s="36">
        <f t="shared" si="1189"/>
        <v>0.1399652777777457</v>
      </c>
      <c r="AG1722" s="35">
        <f t="shared" si="1190"/>
        <v>0.14463078703700391</v>
      </c>
      <c r="AH1722" s="35">
        <f t="shared" si="1191"/>
        <v>0.14929629629626209</v>
      </c>
      <c r="AI1722" s="35">
        <f t="shared" si="1192"/>
        <v>0.15396180555552028</v>
      </c>
      <c r="AJ1722" s="35">
        <f t="shared" si="1193"/>
        <v>0.15862731481477849</v>
      </c>
      <c r="AK1722" s="36">
        <f t="shared" si="1194"/>
        <v>0.16329282407403667</v>
      </c>
      <c r="AL1722" s="35">
        <f t="shared" si="1195"/>
        <v>0.16795833333329485</v>
      </c>
      <c r="AM1722" s="35">
        <f t="shared" si="1196"/>
        <v>0.17262384259255303</v>
      </c>
      <c r="AN1722" s="35">
        <f t="shared" si="1197"/>
        <v>0.17728935185181124</v>
      </c>
      <c r="AO1722" s="35">
        <f t="shared" si="1198"/>
        <v>0.18195486111106943</v>
      </c>
      <c r="AP1722" s="36">
        <f t="shared" si="1199"/>
        <v>0.18662037037032761</v>
      </c>
      <c r="AQ1722" s="35">
        <f t="shared" si="1200"/>
        <v>0.19128587962958582</v>
      </c>
      <c r="AR1722" s="35">
        <f t="shared" si="1201"/>
        <v>0.195951388888844</v>
      </c>
      <c r="AS1722" s="38">
        <f t="shared" si="1202"/>
        <v>0.19686116319439934</v>
      </c>
      <c r="AU1722" s="33">
        <v>4.6655092592581904E-3</v>
      </c>
    </row>
    <row r="1723" spans="1:47">
      <c r="A1723" s="33">
        <v>4.6666666666655898E-3</v>
      </c>
      <c r="B1723" s="34">
        <v>4.6666666666655898E-3</v>
      </c>
      <c r="C1723" s="35">
        <f t="shared" si="1203"/>
        <v>9.3333333333311796E-3</v>
      </c>
      <c r="D1723" s="35">
        <f t="shared" si="1161"/>
        <v>1.3999999999996769E-2</v>
      </c>
      <c r="E1723" s="35">
        <f t="shared" si="1162"/>
        <v>1.8666666666662359E-2</v>
      </c>
      <c r="F1723" s="36">
        <f t="shared" si="1163"/>
        <v>2.333333333332795E-2</v>
      </c>
      <c r="G1723" s="35">
        <f t="shared" si="1164"/>
        <v>2.7999999999993537E-2</v>
      </c>
      <c r="H1723" s="35">
        <f t="shared" si="1165"/>
        <v>3.2666666666659128E-2</v>
      </c>
      <c r="I1723" s="35">
        <f t="shared" si="1166"/>
        <v>3.7333333333324718E-2</v>
      </c>
      <c r="J1723" s="35">
        <f t="shared" si="1167"/>
        <v>4.1999999999990309E-2</v>
      </c>
      <c r="K1723" s="36">
        <f t="shared" si="1168"/>
        <v>4.66666666666559E-2</v>
      </c>
      <c r="L1723" s="35">
        <f t="shared" si="1169"/>
        <v>5.133333333332149E-2</v>
      </c>
      <c r="M1723" s="35">
        <f t="shared" si="1170"/>
        <v>5.5999999999987074E-2</v>
      </c>
      <c r="N1723" s="35">
        <f t="shared" si="1171"/>
        <v>6.0666666666652665E-2</v>
      </c>
      <c r="O1723" s="35">
        <f t="shared" si="1172"/>
        <v>6.5333333333318255E-2</v>
      </c>
      <c r="P1723" s="36">
        <f t="shared" si="1173"/>
        <v>6.9999999999983853E-2</v>
      </c>
      <c r="Q1723" s="35">
        <f t="shared" si="1174"/>
        <v>7.4666666666649437E-2</v>
      </c>
      <c r="R1723" s="35">
        <f t="shared" si="1175"/>
        <v>7.933333333331502E-2</v>
      </c>
      <c r="S1723" s="35">
        <f t="shared" si="1176"/>
        <v>8.3999999999980618E-2</v>
      </c>
      <c r="T1723" s="35">
        <f t="shared" si="1177"/>
        <v>8.8666666666646202E-2</v>
      </c>
      <c r="U1723" s="36">
        <f t="shared" si="1178"/>
        <v>9.3333333333311799E-2</v>
      </c>
      <c r="V1723" s="35">
        <f t="shared" si="1179"/>
        <v>9.7999999999977383E-2</v>
      </c>
      <c r="W1723" s="37">
        <f t="shared" si="1180"/>
        <v>9.8443333333310609E-2</v>
      </c>
      <c r="X1723" s="35">
        <f t="shared" si="1181"/>
        <v>0.10266666666664298</v>
      </c>
      <c r="Y1723" s="35">
        <f t="shared" si="1182"/>
        <v>0.10733333333330856</v>
      </c>
      <c r="Z1723" s="35">
        <f t="shared" si="1183"/>
        <v>0.11199999999997415</v>
      </c>
      <c r="AA1723" s="36">
        <f t="shared" si="1184"/>
        <v>0.11666666666663975</v>
      </c>
      <c r="AB1723" s="35">
        <f t="shared" si="1185"/>
        <v>0.12133333333330533</v>
      </c>
      <c r="AC1723" s="35">
        <f t="shared" si="1186"/>
        <v>0.12599999999997091</v>
      </c>
      <c r="AD1723" s="35">
        <f t="shared" si="1187"/>
        <v>0.13066666666663651</v>
      </c>
      <c r="AE1723" s="35">
        <f t="shared" si="1188"/>
        <v>0.13533333333330211</v>
      </c>
      <c r="AF1723" s="36">
        <f t="shared" si="1189"/>
        <v>0.13999999999996771</v>
      </c>
      <c r="AG1723" s="35">
        <f t="shared" si="1190"/>
        <v>0.14466666666663328</v>
      </c>
      <c r="AH1723" s="35">
        <f t="shared" si="1191"/>
        <v>0.14933333333329887</v>
      </c>
      <c r="AI1723" s="35">
        <f t="shared" si="1192"/>
        <v>0.15399999999996447</v>
      </c>
      <c r="AJ1723" s="35">
        <f t="shared" si="1193"/>
        <v>0.15866666666663004</v>
      </c>
      <c r="AK1723" s="36">
        <f t="shared" si="1194"/>
        <v>0.16333333333329564</v>
      </c>
      <c r="AL1723" s="35">
        <f t="shared" si="1195"/>
        <v>0.16799999999996124</v>
      </c>
      <c r="AM1723" s="35">
        <f t="shared" si="1196"/>
        <v>0.17266666666662683</v>
      </c>
      <c r="AN1723" s="35">
        <f t="shared" si="1197"/>
        <v>0.1773333333332924</v>
      </c>
      <c r="AO1723" s="35">
        <f t="shared" si="1198"/>
        <v>0.181999999999958</v>
      </c>
      <c r="AP1723" s="36">
        <f t="shared" si="1199"/>
        <v>0.1866666666666236</v>
      </c>
      <c r="AQ1723" s="35">
        <f t="shared" si="1200"/>
        <v>0.19133333333328917</v>
      </c>
      <c r="AR1723" s="35">
        <f t="shared" si="1201"/>
        <v>0.19599999999995477</v>
      </c>
      <c r="AS1723" s="38">
        <f t="shared" si="1202"/>
        <v>0.19690999999995457</v>
      </c>
      <c r="AU1723" s="33">
        <v>4.6666666666655898E-3</v>
      </c>
    </row>
    <row r="1724" spans="1:47">
      <c r="A1724" s="33">
        <v>4.6678240740729996E-3</v>
      </c>
      <c r="B1724" s="34">
        <v>4.6678240740729996E-3</v>
      </c>
      <c r="C1724" s="35">
        <f t="shared" si="1203"/>
        <v>9.3356481481459992E-3</v>
      </c>
      <c r="D1724" s="35">
        <f t="shared" si="1161"/>
        <v>1.4003472222219E-2</v>
      </c>
      <c r="E1724" s="35">
        <f t="shared" si="1162"/>
        <v>1.8671296296291998E-2</v>
      </c>
      <c r="F1724" s="36">
        <f t="shared" si="1163"/>
        <v>2.3339120370364997E-2</v>
      </c>
      <c r="G1724" s="35">
        <f t="shared" si="1164"/>
        <v>2.8006944444437999E-2</v>
      </c>
      <c r="H1724" s="35">
        <f t="shared" si="1165"/>
        <v>3.2674768518510998E-2</v>
      </c>
      <c r="I1724" s="35">
        <f t="shared" si="1166"/>
        <v>3.7342592592583997E-2</v>
      </c>
      <c r="J1724" s="35">
        <f t="shared" si="1167"/>
        <v>4.2010416666656995E-2</v>
      </c>
      <c r="K1724" s="36">
        <f t="shared" si="1168"/>
        <v>4.6678240740729994E-2</v>
      </c>
      <c r="L1724" s="35">
        <f t="shared" si="1169"/>
        <v>5.1346064814802993E-2</v>
      </c>
      <c r="M1724" s="35">
        <f t="shared" si="1170"/>
        <v>5.6013888888875998E-2</v>
      </c>
      <c r="N1724" s="35">
        <f t="shared" si="1171"/>
        <v>6.0681712962948997E-2</v>
      </c>
      <c r="O1724" s="35">
        <f t="shared" si="1172"/>
        <v>6.5349537037021996E-2</v>
      </c>
      <c r="P1724" s="36">
        <f t="shared" si="1173"/>
        <v>7.0017361111094994E-2</v>
      </c>
      <c r="Q1724" s="35">
        <f t="shared" si="1174"/>
        <v>7.4685185185167993E-2</v>
      </c>
      <c r="R1724" s="35">
        <f t="shared" si="1175"/>
        <v>7.9353009259240992E-2</v>
      </c>
      <c r="S1724" s="35">
        <f t="shared" si="1176"/>
        <v>8.4020833333313991E-2</v>
      </c>
      <c r="T1724" s="35">
        <f t="shared" si="1177"/>
        <v>8.8688657407386989E-2</v>
      </c>
      <c r="U1724" s="36">
        <f t="shared" si="1178"/>
        <v>9.3356481481459988E-2</v>
      </c>
      <c r="V1724" s="35">
        <f t="shared" si="1179"/>
        <v>9.8024305555532987E-2</v>
      </c>
      <c r="W1724" s="37">
        <f t="shared" si="1180"/>
        <v>9.8467748842569924E-2</v>
      </c>
      <c r="X1724" s="35">
        <f t="shared" si="1181"/>
        <v>0.10269212962960599</v>
      </c>
      <c r="Y1724" s="35">
        <f t="shared" si="1182"/>
        <v>0.10735995370367898</v>
      </c>
      <c r="Z1724" s="35">
        <f t="shared" si="1183"/>
        <v>0.112027777777752</v>
      </c>
      <c r="AA1724" s="36">
        <f t="shared" si="1184"/>
        <v>0.116695601851825</v>
      </c>
      <c r="AB1724" s="35">
        <f t="shared" si="1185"/>
        <v>0.12136342592589799</v>
      </c>
      <c r="AC1724" s="35">
        <f t="shared" si="1186"/>
        <v>0.12603124999997098</v>
      </c>
      <c r="AD1724" s="35">
        <f t="shared" si="1187"/>
        <v>0.13069907407404399</v>
      </c>
      <c r="AE1724" s="35">
        <f t="shared" si="1188"/>
        <v>0.13536689814811698</v>
      </c>
      <c r="AF1724" s="36">
        <f t="shared" si="1189"/>
        <v>0.14003472222218999</v>
      </c>
      <c r="AG1724" s="35">
        <f t="shared" si="1190"/>
        <v>0.14470254629626297</v>
      </c>
      <c r="AH1724" s="35">
        <f t="shared" si="1191"/>
        <v>0.14937037037033599</v>
      </c>
      <c r="AI1724" s="35">
        <f t="shared" si="1192"/>
        <v>0.154038194444409</v>
      </c>
      <c r="AJ1724" s="35">
        <f t="shared" si="1193"/>
        <v>0.15870601851848198</v>
      </c>
      <c r="AK1724" s="36">
        <f t="shared" si="1194"/>
        <v>0.163373842592555</v>
      </c>
      <c r="AL1724" s="35">
        <f t="shared" si="1195"/>
        <v>0.16804166666662798</v>
      </c>
      <c r="AM1724" s="35">
        <f t="shared" si="1196"/>
        <v>0.17270949074070099</v>
      </c>
      <c r="AN1724" s="35">
        <f t="shared" si="1197"/>
        <v>0.17737731481477398</v>
      </c>
      <c r="AO1724" s="35">
        <f t="shared" si="1198"/>
        <v>0.18204513888884699</v>
      </c>
      <c r="AP1724" s="36">
        <f t="shared" si="1199"/>
        <v>0.18671296296291998</v>
      </c>
      <c r="AQ1724" s="35">
        <f t="shared" si="1200"/>
        <v>0.19138078703699299</v>
      </c>
      <c r="AR1724" s="35">
        <f t="shared" si="1201"/>
        <v>0.19604861111106597</v>
      </c>
      <c r="AS1724" s="38">
        <f t="shared" si="1202"/>
        <v>0.19695883680551021</v>
      </c>
      <c r="AU1724" s="33">
        <v>4.6678240740729996E-3</v>
      </c>
    </row>
    <row r="1725" spans="1:47">
      <c r="A1725" s="33">
        <v>4.6689814814804198E-3</v>
      </c>
      <c r="B1725" s="34">
        <v>4.6689814814804198E-3</v>
      </c>
      <c r="C1725" s="35">
        <f t="shared" si="1203"/>
        <v>9.3379629629608395E-3</v>
      </c>
      <c r="D1725" s="35">
        <f t="shared" si="1161"/>
        <v>1.4006944444441258E-2</v>
      </c>
      <c r="E1725" s="35">
        <f t="shared" si="1162"/>
        <v>1.8675925925921679E-2</v>
      </c>
      <c r="F1725" s="36">
        <f t="shared" si="1163"/>
        <v>2.33449074074021E-2</v>
      </c>
      <c r="G1725" s="35">
        <f t="shared" si="1164"/>
        <v>2.8013888888882517E-2</v>
      </c>
      <c r="H1725" s="35">
        <f t="shared" si="1165"/>
        <v>3.2682870370362938E-2</v>
      </c>
      <c r="I1725" s="35">
        <f t="shared" si="1166"/>
        <v>3.7351851851843358E-2</v>
      </c>
      <c r="J1725" s="35">
        <f t="shared" si="1167"/>
        <v>4.2020833333323779E-2</v>
      </c>
      <c r="K1725" s="36">
        <f t="shared" si="1168"/>
        <v>4.6689814814804199E-2</v>
      </c>
      <c r="L1725" s="35">
        <f t="shared" si="1169"/>
        <v>5.135879629628462E-2</v>
      </c>
      <c r="M1725" s="35">
        <f t="shared" si="1170"/>
        <v>5.6027777777765034E-2</v>
      </c>
      <c r="N1725" s="35">
        <f t="shared" si="1171"/>
        <v>6.0696759259245454E-2</v>
      </c>
      <c r="O1725" s="35">
        <f t="shared" si="1172"/>
        <v>6.5365740740725875E-2</v>
      </c>
      <c r="P1725" s="36">
        <f t="shared" si="1173"/>
        <v>7.0034722222206303E-2</v>
      </c>
      <c r="Q1725" s="35">
        <f t="shared" si="1174"/>
        <v>7.4703703703686716E-2</v>
      </c>
      <c r="R1725" s="35">
        <f t="shared" si="1175"/>
        <v>7.937268518516713E-2</v>
      </c>
      <c r="S1725" s="35">
        <f t="shared" si="1176"/>
        <v>8.4041666666647558E-2</v>
      </c>
      <c r="T1725" s="35">
        <f t="shared" si="1177"/>
        <v>8.8710648148127971E-2</v>
      </c>
      <c r="U1725" s="36">
        <f t="shared" si="1178"/>
        <v>9.3379629629608399E-2</v>
      </c>
      <c r="V1725" s="35">
        <f t="shared" si="1179"/>
        <v>9.8048611111088813E-2</v>
      </c>
      <c r="W1725" s="37">
        <f t="shared" si="1180"/>
        <v>9.8492164351829448E-2</v>
      </c>
      <c r="X1725" s="35">
        <f t="shared" si="1181"/>
        <v>0.10271759259256924</v>
      </c>
      <c r="Y1725" s="35">
        <f t="shared" si="1182"/>
        <v>0.10738657407404965</v>
      </c>
      <c r="Z1725" s="35">
        <f t="shared" si="1183"/>
        <v>0.11205555555553007</v>
      </c>
      <c r="AA1725" s="36">
        <f t="shared" si="1184"/>
        <v>0.1167245370370105</v>
      </c>
      <c r="AB1725" s="35">
        <f t="shared" si="1185"/>
        <v>0.12139351851849091</v>
      </c>
      <c r="AC1725" s="35">
        <f t="shared" si="1186"/>
        <v>0.12606249999997132</v>
      </c>
      <c r="AD1725" s="35">
        <f t="shared" si="1187"/>
        <v>0.13073148148145175</v>
      </c>
      <c r="AE1725" s="35">
        <f t="shared" si="1188"/>
        <v>0.13540046296293218</v>
      </c>
      <c r="AF1725" s="36">
        <f t="shared" si="1189"/>
        <v>0.14006944444441261</v>
      </c>
      <c r="AG1725" s="35">
        <f t="shared" si="1190"/>
        <v>0.14473842592589301</v>
      </c>
      <c r="AH1725" s="35">
        <f t="shared" si="1191"/>
        <v>0.14940740740737343</v>
      </c>
      <c r="AI1725" s="35">
        <f t="shared" si="1192"/>
        <v>0.15407638888885386</v>
      </c>
      <c r="AJ1725" s="35">
        <f t="shared" si="1193"/>
        <v>0.15874537037033426</v>
      </c>
      <c r="AK1725" s="36">
        <f t="shared" si="1194"/>
        <v>0.16341435185181469</v>
      </c>
      <c r="AL1725" s="35">
        <f t="shared" si="1195"/>
        <v>0.16808333333329512</v>
      </c>
      <c r="AM1725" s="35">
        <f t="shared" si="1196"/>
        <v>0.17275231481477554</v>
      </c>
      <c r="AN1725" s="35">
        <f t="shared" si="1197"/>
        <v>0.17742129629625594</v>
      </c>
      <c r="AO1725" s="35">
        <f t="shared" si="1198"/>
        <v>0.18209027777773637</v>
      </c>
      <c r="AP1725" s="36">
        <f t="shared" si="1199"/>
        <v>0.1867592592592168</v>
      </c>
      <c r="AQ1725" s="35">
        <f t="shared" si="1200"/>
        <v>0.1914282407406972</v>
      </c>
      <c r="AR1725" s="35">
        <f t="shared" si="1201"/>
        <v>0.19609722222217763</v>
      </c>
      <c r="AS1725" s="38">
        <f t="shared" si="1202"/>
        <v>0.1970076736110663</v>
      </c>
      <c r="AU1725" s="33">
        <v>4.6689814814804198E-3</v>
      </c>
    </row>
    <row r="1726" spans="1:47">
      <c r="A1726" s="33">
        <v>4.6701388888878096E-3</v>
      </c>
      <c r="B1726" s="34">
        <v>4.6701388888878096E-3</v>
      </c>
      <c r="C1726" s="35">
        <f t="shared" si="1203"/>
        <v>9.3402777777756192E-3</v>
      </c>
      <c r="D1726" s="35">
        <f t="shared" si="1161"/>
        <v>1.4010416666663429E-2</v>
      </c>
      <c r="E1726" s="35">
        <f t="shared" si="1162"/>
        <v>1.8680555555551238E-2</v>
      </c>
      <c r="F1726" s="36">
        <f t="shared" si="1163"/>
        <v>2.3350694444439046E-2</v>
      </c>
      <c r="G1726" s="35">
        <f t="shared" si="1164"/>
        <v>2.8020833333326858E-2</v>
      </c>
      <c r="H1726" s="35">
        <f t="shared" si="1165"/>
        <v>3.2690972222214669E-2</v>
      </c>
      <c r="I1726" s="35">
        <f t="shared" si="1166"/>
        <v>3.7361111111102477E-2</v>
      </c>
      <c r="J1726" s="35">
        <f t="shared" si="1167"/>
        <v>4.2031249999990285E-2</v>
      </c>
      <c r="K1726" s="36">
        <f t="shared" si="1168"/>
        <v>4.6701388888878093E-2</v>
      </c>
      <c r="L1726" s="35">
        <f t="shared" si="1169"/>
        <v>5.1371527777765907E-2</v>
      </c>
      <c r="M1726" s="35">
        <f t="shared" si="1170"/>
        <v>5.6041666666653715E-2</v>
      </c>
      <c r="N1726" s="35">
        <f t="shared" si="1171"/>
        <v>6.0711805555541523E-2</v>
      </c>
      <c r="O1726" s="35">
        <f t="shared" si="1172"/>
        <v>6.5381944444429338E-2</v>
      </c>
      <c r="P1726" s="36">
        <f t="shared" si="1173"/>
        <v>7.0052083333317139E-2</v>
      </c>
      <c r="Q1726" s="35">
        <f t="shared" si="1174"/>
        <v>7.4722222222204954E-2</v>
      </c>
      <c r="R1726" s="35">
        <f t="shared" si="1175"/>
        <v>7.9392361111092768E-2</v>
      </c>
      <c r="S1726" s="35">
        <f t="shared" si="1176"/>
        <v>8.4062499999980569E-2</v>
      </c>
      <c r="T1726" s="35">
        <f t="shared" si="1177"/>
        <v>8.8732638888868384E-2</v>
      </c>
      <c r="U1726" s="36">
        <f t="shared" si="1178"/>
        <v>9.3402777777756185E-2</v>
      </c>
      <c r="V1726" s="35">
        <f t="shared" si="1179"/>
        <v>9.8072916666644E-2</v>
      </c>
      <c r="W1726" s="37">
        <f t="shared" si="1180"/>
        <v>9.8516579861088333E-2</v>
      </c>
      <c r="X1726" s="35">
        <f t="shared" si="1181"/>
        <v>0.10274305555553181</v>
      </c>
      <c r="Y1726" s="35">
        <f t="shared" si="1182"/>
        <v>0.10741319444441962</v>
      </c>
      <c r="Z1726" s="35">
        <f t="shared" si="1183"/>
        <v>0.11208333333330743</v>
      </c>
      <c r="AA1726" s="36">
        <f t="shared" si="1184"/>
        <v>0.11675347222219525</v>
      </c>
      <c r="AB1726" s="35">
        <f t="shared" si="1185"/>
        <v>0.12142361111108305</v>
      </c>
      <c r="AC1726" s="35">
        <f t="shared" si="1186"/>
        <v>0.12609374999997086</v>
      </c>
      <c r="AD1726" s="35">
        <f t="shared" si="1187"/>
        <v>0.13076388888885868</v>
      </c>
      <c r="AE1726" s="35">
        <f t="shared" si="1188"/>
        <v>0.13543402777774649</v>
      </c>
      <c r="AF1726" s="36">
        <f t="shared" si="1189"/>
        <v>0.14010416666663428</v>
      </c>
      <c r="AG1726" s="35">
        <f t="shared" si="1190"/>
        <v>0.14477430555552209</v>
      </c>
      <c r="AH1726" s="35">
        <f t="shared" si="1191"/>
        <v>0.14944444444440991</v>
      </c>
      <c r="AI1726" s="35">
        <f t="shared" si="1192"/>
        <v>0.15411458333329772</v>
      </c>
      <c r="AJ1726" s="35">
        <f t="shared" si="1193"/>
        <v>0.15878472222218554</v>
      </c>
      <c r="AK1726" s="36">
        <f t="shared" si="1194"/>
        <v>0.16345486111107332</v>
      </c>
      <c r="AL1726" s="35">
        <f t="shared" si="1195"/>
        <v>0.16812499999996114</v>
      </c>
      <c r="AM1726" s="35">
        <f t="shared" si="1196"/>
        <v>0.17279513888884895</v>
      </c>
      <c r="AN1726" s="35">
        <f t="shared" si="1197"/>
        <v>0.17746527777773677</v>
      </c>
      <c r="AO1726" s="35">
        <f t="shared" si="1198"/>
        <v>0.18213541666662458</v>
      </c>
      <c r="AP1726" s="36">
        <f t="shared" si="1199"/>
        <v>0.18680555555551237</v>
      </c>
      <c r="AQ1726" s="35">
        <f t="shared" si="1200"/>
        <v>0.19147569444440019</v>
      </c>
      <c r="AR1726" s="35">
        <f t="shared" si="1201"/>
        <v>0.196145833333288</v>
      </c>
      <c r="AS1726" s="38">
        <f t="shared" si="1202"/>
        <v>0.19705651041662112</v>
      </c>
      <c r="AU1726" s="33">
        <v>4.6701388888878096E-3</v>
      </c>
    </row>
    <row r="1727" spans="1:47">
      <c r="A1727" s="33">
        <v>4.6712962962952203E-3</v>
      </c>
      <c r="B1727" s="34">
        <v>4.6712962962952203E-3</v>
      </c>
      <c r="C1727" s="35">
        <f t="shared" si="1203"/>
        <v>9.3425925925904405E-3</v>
      </c>
      <c r="D1727" s="35">
        <f t="shared" si="1161"/>
        <v>1.4013888888885662E-2</v>
      </c>
      <c r="E1727" s="35">
        <f t="shared" si="1162"/>
        <v>1.8685185185180881E-2</v>
      </c>
      <c r="F1727" s="36">
        <f t="shared" si="1163"/>
        <v>2.33564814814761E-2</v>
      </c>
      <c r="G1727" s="35">
        <f t="shared" si="1164"/>
        <v>2.8027777777771323E-2</v>
      </c>
      <c r="H1727" s="35">
        <f t="shared" si="1165"/>
        <v>3.2699074074066539E-2</v>
      </c>
      <c r="I1727" s="35">
        <f t="shared" si="1166"/>
        <v>3.7370370370361762E-2</v>
      </c>
      <c r="J1727" s="35">
        <f t="shared" si="1167"/>
        <v>4.2041666666656985E-2</v>
      </c>
      <c r="K1727" s="36">
        <f t="shared" si="1168"/>
        <v>4.6712962962952201E-2</v>
      </c>
      <c r="L1727" s="35">
        <f t="shared" si="1169"/>
        <v>5.1384259259247424E-2</v>
      </c>
      <c r="M1727" s="35">
        <f t="shared" si="1170"/>
        <v>5.6055555555542647E-2</v>
      </c>
      <c r="N1727" s="35">
        <f t="shared" si="1171"/>
        <v>6.0726851851837862E-2</v>
      </c>
      <c r="O1727" s="35">
        <f t="shared" si="1172"/>
        <v>6.5398148148133078E-2</v>
      </c>
      <c r="P1727" s="36">
        <f t="shared" si="1173"/>
        <v>7.0069444444428308E-2</v>
      </c>
      <c r="Q1727" s="35">
        <f t="shared" si="1174"/>
        <v>7.4740740740723524E-2</v>
      </c>
      <c r="R1727" s="35">
        <f t="shared" si="1175"/>
        <v>7.941203703701874E-2</v>
      </c>
      <c r="S1727" s="35">
        <f t="shared" si="1176"/>
        <v>8.408333333331397E-2</v>
      </c>
      <c r="T1727" s="35">
        <f t="shared" si="1177"/>
        <v>8.8754629629609186E-2</v>
      </c>
      <c r="U1727" s="36">
        <f t="shared" si="1178"/>
        <v>9.3425925925904402E-2</v>
      </c>
      <c r="V1727" s="35">
        <f t="shared" si="1179"/>
        <v>9.8097222222199632E-2</v>
      </c>
      <c r="W1727" s="37">
        <f t="shared" si="1180"/>
        <v>9.8540995370347662E-2</v>
      </c>
      <c r="X1727" s="35">
        <f t="shared" si="1181"/>
        <v>0.10276851851849485</v>
      </c>
      <c r="Y1727" s="35">
        <f t="shared" si="1182"/>
        <v>0.10743981481479006</v>
      </c>
      <c r="Z1727" s="35">
        <f t="shared" si="1183"/>
        <v>0.11211111111108529</v>
      </c>
      <c r="AA1727" s="36">
        <f t="shared" si="1184"/>
        <v>0.11678240740738051</v>
      </c>
      <c r="AB1727" s="35">
        <f t="shared" si="1185"/>
        <v>0.12145370370367572</v>
      </c>
      <c r="AC1727" s="35">
        <f t="shared" si="1186"/>
        <v>0.12612499999997095</v>
      </c>
      <c r="AD1727" s="35">
        <f t="shared" si="1187"/>
        <v>0.13079629629626616</v>
      </c>
      <c r="AE1727" s="35">
        <f t="shared" si="1188"/>
        <v>0.13546759259256139</v>
      </c>
      <c r="AF1727" s="36">
        <f t="shared" si="1189"/>
        <v>0.14013888888885662</v>
      </c>
      <c r="AG1727" s="35">
        <f t="shared" si="1190"/>
        <v>0.14481018518515182</v>
      </c>
      <c r="AH1727" s="35">
        <f t="shared" si="1191"/>
        <v>0.14948148148144705</v>
      </c>
      <c r="AI1727" s="35">
        <f t="shared" si="1192"/>
        <v>0.15415277777774228</v>
      </c>
      <c r="AJ1727" s="35">
        <f t="shared" si="1193"/>
        <v>0.15882407407403748</v>
      </c>
      <c r="AK1727" s="36">
        <f t="shared" si="1194"/>
        <v>0.16349537037033271</v>
      </c>
      <c r="AL1727" s="35">
        <f t="shared" si="1195"/>
        <v>0.16816666666662794</v>
      </c>
      <c r="AM1727" s="35">
        <f t="shared" si="1196"/>
        <v>0.17283796296292314</v>
      </c>
      <c r="AN1727" s="35">
        <f t="shared" si="1197"/>
        <v>0.17750925925921837</v>
      </c>
      <c r="AO1727" s="35">
        <f t="shared" si="1198"/>
        <v>0.1821805555555136</v>
      </c>
      <c r="AP1727" s="36">
        <f t="shared" si="1199"/>
        <v>0.1868518518518088</v>
      </c>
      <c r="AQ1727" s="35">
        <f t="shared" si="1200"/>
        <v>0.19152314814810403</v>
      </c>
      <c r="AR1727" s="35">
        <f t="shared" si="1201"/>
        <v>0.19619444444439926</v>
      </c>
      <c r="AS1727" s="38">
        <f t="shared" si="1202"/>
        <v>0.19710534722217682</v>
      </c>
      <c r="AU1727" s="33">
        <v>4.6712962962952203E-3</v>
      </c>
    </row>
    <row r="1728" spans="1:47">
      <c r="A1728" s="33">
        <v>4.6724537037026396E-3</v>
      </c>
      <c r="B1728" s="34">
        <v>4.6724537037026396E-3</v>
      </c>
      <c r="C1728" s="35">
        <f t="shared" si="1203"/>
        <v>9.3449074074052792E-3</v>
      </c>
      <c r="D1728" s="35">
        <f t="shared" si="1161"/>
        <v>1.4017361111107919E-2</v>
      </c>
      <c r="E1728" s="35">
        <f t="shared" si="1162"/>
        <v>1.8689814814810558E-2</v>
      </c>
      <c r="F1728" s="36">
        <f t="shared" si="1163"/>
        <v>2.3362268518513196E-2</v>
      </c>
      <c r="G1728" s="35">
        <f t="shared" si="1164"/>
        <v>2.8034722222215838E-2</v>
      </c>
      <c r="H1728" s="35">
        <f t="shared" si="1165"/>
        <v>3.2707175925918479E-2</v>
      </c>
      <c r="I1728" s="35">
        <f t="shared" si="1166"/>
        <v>3.7379629629621117E-2</v>
      </c>
      <c r="J1728" s="35">
        <f t="shared" si="1167"/>
        <v>4.2052083333323755E-2</v>
      </c>
      <c r="K1728" s="36">
        <f t="shared" si="1168"/>
        <v>4.6724537037026392E-2</v>
      </c>
      <c r="L1728" s="35">
        <f t="shared" si="1169"/>
        <v>5.1396990740729037E-2</v>
      </c>
      <c r="M1728" s="35">
        <f t="shared" si="1170"/>
        <v>5.6069444444431675E-2</v>
      </c>
      <c r="N1728" s="35">
        <f t="shared" si="1171"/>
        <v>6.0741898148134313E-2</v>
      </c>
      <c r="O1728" s="35">
        <f t="shared" si="1172"/>
        <v>6.5414351851836958E-2</v>
      </c>
      <c r="P1728" s="36">
        <f t="shared" si="1173"/>
        <v>7.0086805555539589E-2</v>
      </c>
      <c r="Q1728" s="35">
        <f t="shared" si="1174"/>
        <v>7.4759259259242233E-2</v>
      </c>
      <c r="R1728" s="35">
        <f t="shared" si="1175"/>
        <v>7.9431712962944878E-2</v>
      </c>
      <c r="S1728" s="35">
        <f t="shared" si="1176"/>
        <v>8.4104166666647509E-2</v>
      </c>
      <c r="T1728" s="35">
        <f t="shared" si="1177"/>
        <v>8.8776620370350154E-2</v>
      </c>
      <c r="U1728" s="36">
        <f t="shared" si="1178"/>
        <v>9.3449074074052785E-2</v>
      </c>
      <c r="V1728" s="35">
        <f t="shared" si="1179"/>
        <v>9.812152777775543E-2</v>
      </c>
      <c r="W1728" s="37">
        <f t="shared" si="1180"/>
        <v>9.8565410879607171E-2</v>
      </c>
      <c r="X1728" s="35">
        <f t="shared" si="1181"/>
        <v>0.10279398148145807</v>
      </c>
      <c r="Y1728" s="35">
        <f t="shared" si="1182"/>
        <v>0.10746643518516071</v>
      </c>
      <c r="Z1728" s="35">
        <f t="shared" si="1183"/>
        <v>0.11213888888886335</v>
      </c>
      <c r="AA1728" s="36">
        <f t="shared" si="1184"/>
        <v>0.11681134259256599</v>
      </c>
      <c r="AB1728" s="35">
        <f t="shared" si="1185"/>
        <v>0.12148379629626863</v>
      </c>
      <c r="AC1728" s="35">
        <f t="shared" si="1186"/>
        <v>0.12615624999997127</v>
      </c>
      <c r="AD1728" s="35">
        <f t="shared" si="1187"/>
        <v>0.13082870370367392</v>
      </c>
      <c r="AE1728" s="35">
        <f t="shared" si="1188"/>
        <v>0.13550115740737656</v>
      </c>
      <c r="AF1728" s="36">
        <f t="shared" si="1189"/>
        <v>0.14017361111107918</v>
      </c>
      <c r="AG1728" s="35">
        <f t="shared" si="1190"/>
        <v>0.14484606481478182</v>
      </c>
      <c r="AH1728" s="35">
        <f t="shared" si="1191"/>
        <v>0.14951851851848447</v>
      </c>
      <c r="AI1728" s="35">
        <f t="shared" si="1192"/>
        <v>0.15419097222218711</v>
      </c>
      <c r="AJ1728" s="35">
        <f t="shared" si="1193"/>
        <v>0.15886342592588976</v>
      </c>
      <c r="AK1728" s="36">
        <f t="shared" si="1194"/>
        <v>0.16353587962959237</v>
      </c>
      <c r="AL1728" s="35">
        <f t="shared" si="1195"/>
        <v>0.16820833333329502</v>
      </c>
      <c r="AM1728" s="35">
        <f t="shared" si="1196"/>
        <v>0.17288078703699766</v>
      </c>
      <c r="AN1728" s="35">
        <f t="shared" si="1197"/>
        <v>0.17755324074070031</v>
      </c>
      <c r="AO1728" s="35">
        <f t="shared" si="1198"/>
        <v>0.18222569444440295</v>
      </c>
      <c r="AP1728" s="36">
        <f t="shared" si="1199"/>
        <v>0.18689814814810557</v>
      </c>
      <c r="AQ1728" s="35">
        <f t="shared" si="1200"/>
        <v>0.19157060185180821</v>
      </c>
      <c r="AR1728" s="35">
        <f t="shared" si="1201"/>
        <v>0.19624305555551086</v>
      </c>
      <c r="AS1728" s="38">
        <f t="shared" si="1202"/>
        <v>0.19715418402773288</v>
      </c>
      <c r="AU1728" s="33">
        <v>4.6724537037026396E-3</v>
      </c>
    </row>
    <row r="1729" spans="1:47">
      <c r="A1729" s="33">
        <v>4.6736111111100398E-3</v>
      </c>
      <c r="B1729" s="34">
        <v>4.6736111111100398E-3</v>
      </c>
      <c r="C1729" s="35">
        <f t="shared" si="1203"/>
        <v>9.3472222222200797E-3</v>
      </c>
      <c r="D1729" s="35">
        <f t="shared" si="1161"/>
        <v>1.402083333333012E-2</v>
      </c>
      <c r="E1729" s="35">
        <f t="shared" si="1162"/>
        <v>1.8694444444440159E-2</v>
      </c>
      <c r="F1729" s="36">
        <f t="shared" si="1163"/>
        <v>2.3368055555550198E-2</v>
      </c>
      <c r="G1729" s="35">
        <f t="shared" si="1164"/>
        <v>2.8041666666660241E-2</v>
      </c>
      <c r="H1729" s="35">
        <f t="shared" si="1165"/>
        <v>3.271527777777028E-2</v>
      </c>
      <c r="I1729" s="35">
        <f t="shared" si="1166"/>
        <v>3.7388888888880319E-2</v>
      </c>
      <c r="J1729" s="35">
        <f t="shared" si="1167"/>
        <v>4.2062499999990358E-2</v>
      </c>
      <c r="K1729" s="36">
        <f t="shared" si="1168"/>
        <v>4.6736111111100397E-2</v>
      </c>
      <c r="L1729" s="35">
        <f t="shared" si="1169"/>
        <v>5.1409722222210436E-2</v>
      </c>
      <c r="M1729" s="35">
        <f t="shared" si="1170"/>
        <v>5.6083333333320481E-2</v>
      </c>
      <c r="N1729" s="35">
        <f t="shared" si="1171"/>
        <v>6.075694444443052E-2</v>
      </c>
      <c r="O1729" s="35">
        <f t="shared" si="1172"/>
        <v>6.5430555555540559E-2</v>
      </c>
      <c r="P1729" s="36">
        <f t="shared" si="1173"/>
        <v>7.0104166666650591E-2</v>
      </c>
      <c r="Q1729" s="35">
        <f t="shared" si="1174"/>
        <v>7.4777777777760637E-2</v>
      </c>
      <c r="R1729" s="35">
        <f t="shared" si="1175"/>
        <v>7.9451388888870683E-2</v>
      </c>
      <c r="S1729" s="35">
        <f t="shared" si="1176"/>
        <v>8.4124999999980715E-2</v>
      </c>
      <c r="T1729" s="35">
        <f t="shared" si="1177"/>
        <v>8.8798611111090761E-2</v>
      </c>
      <c r="U1729" s="36">
        <f t="shared" si="1178"/>
        <v>9.3472222222200793E-2</v>
      </c>
      <c r="V1729" s="35">
        <f t="shared" si="1179"/>
        <v>9.8145833333310839E-2</v>
      </c>
      <c r="W1729" s="37">
        <f t="shared" si="1180"/>
        <v>9.8589826388866292E-2</v>
      </c>
      <c r="X1729" s="35">
        <f t="shared" si="1181"/>
        <v>0.10281944444442087</v>
      </c>
      <c r="Y1729" s="35">
        <f t="shared" si="1182"/>
        <v>0.10749305555553092</v>
      </c>
      <c r="Z1729" s="35">
        <f t="shared" si="1183"/>
        <v>0.11216666666664096</v>
      </c>
      <c r="AA1729" s="36">
        <f t="shared" si="1184"/>
        <v>0.11684027777775099</v>
      </c>
      <c r="AB1729" s="35">
        <f t="shared" si="1185"/>
        <v>0.12151388888886104</v>
      </c>
      <c r="AC1729" s="35">
        <f t="shared" si="1186"/>
        <v>0.12618749999997109</v>
      </c>
      <c r="AD1729" s="35">
        <f t="shared" si="1187"/>
        <v>0.13086111111108112</v>
      </c>
      <c r="AE1729" s="35">
        <f t="shared" si="1188"/>
        <v>0.13553472222219115</v>
      </c>
      <c r="AF1729" s="36">
        <f t="shared" si="1189"/>
        <v>0.14020833333330118</v>
      </c>
      <c r="AG1729" s="35">
        <f t="shared" si="1190"/>
        <v>0.14488194444441124</v>
      </c>
      <c r="AH1729" s="35">
        <f t="shared" si="1191"/>
        <v>0.14955555555552127</v>
      </c>
      <c r="AI1729" s="35">
        <f t="shared" si="1192"/>
        <v>0.15422916666663131</v>
      </c>
      <c r="AJ1729" s="35">
        <f t="shared" si="1193"/>
        <v>0.15890277777774137</v>
      </c>
      <c r="AK1729" s="36">
        <f t="shared" si="1194"/>
        <v>0.1635763888888514</v>
      </c>
      <c r="AL1729" s="35">
        <f t="shared" si="1195"/>
        <v>0.16824999999996143</v>
      </c>
      <c r="AM1729" s="35">
        <f t="shared" si="1196"/>
        <v>0.17292361111107146</v>
      </c>
      <c r="AN1729" s="35">
        <f t="shared" si="1197"/>
        <v>0.17759722222218152</v>
      </c>
      <c r="AO1729" s="35">
        <f t="shared" si="1198"/>
        <v>0.18227083333329155</v>
      </c>
      <c r="AP1729" s="36">
        <f t="shared" si="1199"/>
        <v>0.18694444444440159</v>
      </c>
      <c r="AQ1729" s="35">
        <f t="shared" si="1200"/>
        <v>0.19161805555551165</v>
      </c>
      <c r="AR1729" s="35">
        <f t="shared" si="1201"/>
        <v>0.19629166666662168</v>
      </c>
      <c r="AS1729" s="38">
        <f t="shared" si="1202"/>
        <v>0.19720302083328814</v>
      </c>
      <c r="AU1729" s="33">
        <v>4.6736111111100398E-3</v>
      </c>
    </row>
    <row r="1730" spans="1:47">
      <c r="A1730" s="33">
        <v>4.6747685185174496E-3</v>
      </c>
      <c r="B1730" s="34">
        <v>4.6747685185174496E-3</v>
      </c>
      <c r="C1730" s="35">
        <f t="shared" si="1203"/>
        <v>9.3495370370348992E-3</v>
      </c>
      <c r="D1730" s="35">
        <f t="shared" si="1161"/>
        <v>1.4024305555552348E-2</v>
      </c>
      <c r="E1730" s="35">
        <f t="shared" si="1162"/>
        <v>1.8699074074069798E-2</v>
      </c>
      <c r="F1730" s="36">
        <f t="shared" si="1163"/>
        <v>2.3373842592587249E-2</v>
      </c>
      <c r="G1730" s="35">
        <f t="shared" si="1164"/>
        <v>2.8048611111104696E-2</v>
      </c>
      <c r="H1730" s="35">
        <f t="shared" si="1165"/>
        <v>3.272337962962215E-2</v>
      </c>
      <c r="I1730" s="35">
        <f t="shared" si="1166"/>
        <v>3.7398148148139597E-2</v>
      </c>
      <c r="J1730" s="35">
        <f t="shared" si="1167"/>
        <v>4.2072916666657044E-2</v>
      </c>
      <c r="K1730" s="36">
        <f t="shared" si="1168"/>
        <v>4.6747685185174498E-2</v>
      </c>
      <c r="L1730" s="35">
        <f t="shared" si="1169"/>
        <v>5.1422453703691945E-2</v>
      </c>
      <c r="M1730" s="35">
        <f t="shared" si="1170"/>
        <v>5.6097222222209392E-2</v>
      </c>
      <c r="N1730" s="35">
        <f t="shared" si="1171"/>
        <v>6.0771990740726846E-2</v>
      </c>
      <c r="O1730" s="35">
        <f t="shared" si="1172"/>
        <v>6.54467592592443E-2</v>
      </c>
      <c r="P1730" s="36">
        <f t="shared" si="1173"/>
        <v>7.0121527777761747E-2</v>
      </c>
      <c r="Q1730" s="35">
        <f t="shared" si="1174"/>
        <v>7.4796296296279194E-2</v>
      </c>
      <c r="R1730" s="35">
        <f t="shared" si="1175"/>
        <v>7.9471064814796641E-2</v>
      </c>
      <c r="S1730" s="35">
        <f t="shared" si="1176"/>
        <v>8.4145833333314088E-2</v>
      </c>
      <c r="T1730" s="35">
        <f t="shared" si="1177"/>
        <v>8.8820601851831549E-2</v>
      </c>
      <c r="U1730" s="36">
        <f t="shared" si="1178"/>
        <v>9.3495370370348996E-2</v>
      </c>
      <c r="V1730" s="35">
        <f t="shared" si="1179"/>
        <v>9.8170138888866443E-2</v>
      </c>
      <c r="W1730" s="37">
        <f t="shared" si="1180"/>
        <v>9.8614241898125593E-2</v>
      </c>
      <c r="X1730" s="35">
        <f t="shared" si="1181"/>
        <v>0.10284490740738389</v>
      </c>
      <c r="Y1730" s="35">
        <f t="shared" si="1182"/>
        <v>0.10751967592590134</v>
      </c>
      <c r="Z1730" s="35">
        <f t="shared" si="1183"/>
        <v>0.11219444444441878</v>
      </c>
      <c r="AA1730" s="36">
        <f t="shared" si="1184"/>
        <v>0.11686921296293624</v>
      </c>
      <c r="AB1730" s="35">
        <f t="shared" si="1185"/>
        <v>0.12154398148145369</v>
      </c>
      <c r="AC1730" s="35">
        <f t="shared" si="1186"/>
        <v>0.12621874999997115</v>
      </c>
      <c r="AD1730" s="35">
        <f t="shared" si="1187"/>
        <v>0.1308935185184886</v>
      </c>
      <c r="AE1730" s="35">
        <f t="shared" si="1188"/>
        <v>0.13556828703700605</v>
      </c>
      <c r="AF1730" s="36">
        <f t="shared" si="1189"/>
        <v>0.14024305555552349</v>
      </c>
      <c r="AG1730" s="35">
        <f t="shared" si="1190"/>
        <v>0.14491782407404094</v>
      </c>
      <c r="AH1730" s="35">
        <f t="shared" si="1191"/>
        <v>0.14959259259255839</v>
      </c>
      <c r="AI1730" s="35">
        <f t="shared" si="1192"/>
        <v>0.15426736111107583</v>
      </c>
      <c r="AJ1730" s="35">
        <f t="shared" si="1193"/>
        <v>0.15894212962959328</v>
      </c>
      <c r="AK1730" s="36">
        <f t="shared" si="1194"/>
        <v>0.16361689814811073</v>
      </c>
      <c r="AL1730" s="35">
        <f t="shared" si="1195"/>
        <v>0.16829166666662818</v>
      </c>
      <c r="AM1730" s="35">
        <f t="shared" si="1196"/>
        <v>0.17296643518514562</v>
      </c>
      <c r="AN1730" s="35">
        <f t="shared" si="1197"/>
        <v>0.1776412037036631</v>
      </c>
      <c r="AO1730" s="35">
        <f t="shared" si="1198"/>
        <v>0.18231597222218054</v>
      </c>
      <c r="AP1730" s="36">
        <f t="shared" si="1199"/>
        <v>0.18699074074069799</v>
      </c>
      <c r="AQ1730" s="35">
        <f t="shared" si="1200"/>
        <v>0.19166550925921544</v>
      </c>
      <c r="AR1730" s="35">
        <f t="shared" si="1201"/>
        <v>0.19634027777773289</v>
      </c>
      <c r="AS1730" s="38">
        <f t="shared" si="1202"/>
        <v>0.19725185763884379</v>
      </c>
      <c r="AU1730" s="33">
        <v>4.6747685185174496E-3</v>
      </c>
    </row>
    <row r="1731" spans="1:47">
      <c r="A1731" s="33">
        <v>4.6759259259248603E-3</v>
      </c>
      <c r="B1731" s="34">
        <v>4.6759259259248603E-3</v>
      </c>
      <c r="C1731" s="35">
        <f t="shared" si="1203"/>
        <v>9.3518518518497205E-3</v>
      </c>
      <c r="D1731" s="35">
        <f t="shared" si="1161"/>
        <v>1.4027777777774581E-2</v>
      </c>
      <c r="E1731" s="35">
        <f t="shared" si="1162"/>
        <v>1.8703703703699441E-2</v>
      </c>
      <c r="F1731" s="36">
        <f t="shared" si="1163"/>
        <v>2.3379629629624303E-2</v>
      </c>
      <c r="G1731" s="35">
        <f t="shared" si="1164"/>
        <v>2.8055555555549162E-2</v>
      </c>
      <c r="H1731" s="35">
        <f t="shared" si="1165"/>
        <v>3.273148148147402E-2</v>
      </c>
      <c r="I1731" s="35">
        <f t="shared" si="1166"/>
        <v>3.7407407407398882E-2</v>
      </c>
      <c r="J1731" s="35">
        <f t="shared" si="1167"/>
        <v>4.2083333333323744E-2</v>
      </c>
      <c r="K1731" s="36">
        <f t="shared" si="1168"/>
        <v>4.6759259259248606E-2</v>
      </c>
      <c r="L1731" s="35">
        <f t="shared" si="1169"/>
        <v>5.1435185185173461E-2</v>
      </c>
      <c r="M1731" s="35">
        <f t="shared" si="1170"/>
        <v>5.6111111111098323E-2</v>
      </c>
      <c r="N1731" s="35">
        <f t="shared" si="1171"/>
        <v>6.0787037037023185E-2</v>
      </c>
      <c r="O1731" s="35">
        <f t="shared" si="1172"/>
        <v>6.546296296294804E-2</v>
      </c>
      <c r="P1731" s="36">
        <f t="shared" si="1173"/>
        <v>7.0138888888872902E-2</v>
      </c>
      <c r="Q1731" s="35">
        <f t="shared" si="1174"/>
        <v>7.4814814814797764E-2</v>
      </c>
      <c r="R1731" s="35">
        <f t="shared" si="1175"/>
        <v>7.9490740740722626E-2</v>
      </c>
      <c r="S1731" s="35">
        <f t="shared" si="1176"/>
        <v>8.4166666666647488E-2</v>
      </c>
      <c r="T1731" s="35">
        <f t="shared" si="1177"/>
        <v>8.884259259257235E-2</v>
      </c>
      <c r="U1731" s="36">
        <f t="shared" si="1178"/>
        <v>9.3518518518497212E-2</v>
      </c>
      <c r="V1731" s="35">
        <f t="shared" si="1179"/>
        <v>9.819444444442206E-2</v>
      </c>
      <c r="W1731" s="37">
        <f t="shared" si="1180"/>
        <v>9.8638657407384922E-2</v>
      </c>
      <c r="X1731" s="35">
        <f t="shared" si="1181"/>
        <v>0.10287037037034692</v>
      </c>
      <c r="Y1731" s="35">
        <f t="shared" si="1182"/>
        <v>0.10754629629627178</v>
      </c>
      <c r="Z1731" s="35">
        <f t="shared" si="1183"/>
        <v>0.11222222222219665</v>
      </c>
      <c r="AA1731" s="36">
        <f t="shared" si="1184"/>
        <v>0.11689814814812151</v>
      </c>
      <c r="AB1731" s="35">
        <f t="shared" si="1185"/>
        <v>0.12157407407404637</v>
      </c>
      <c r="AC1731" s="35">
        <f t="shared" si="1186"/>
        <v>0.12624999999997122</v>
      </c>
      <c r="AD1731" s="35">
        <f t="shared" si="1187"/>
        <v>0.13092592592589608</v>
      </c>
      <c r="AE1731" s="35">
        <f t="shared" si="1188"/>
        <v>0.13560185185182094</v>
      </c>
      <c r="AF1731" s="36">
        <f t="shared" si="1189"/>
        <v>0.1402777777777458</v>
      </c>
      <c r="AG1731" s="35">
        <f t="shared" si="1190"/>
        <v>0.14495370370367067</v>
      </c>
      <c r="AH1731" s="35">
        <f t="shared" si="1191"/>
        <v>0.14962962962959553</v>
      </c>
      <c r="AI1731" s="35">
        <f t="shared" si="1192"/>
        <v>0.15430555555552039</v>
      </c>
      <c r="AJ1731" s="35">
        <f t="shared" si="1193"/>
        <v>0.15898148148144525</v>
      </c>
      <c r="AK1731" s="36">
        <f t="shared" si="1194"/>
        <v>0.16365740740737011</v>
      </c>
      <c r="AL1731" s="35">
        <f t="shared" si="1195"/>
        <v>0.16833333333329498</v>
      </c>
      <c r="AM1731" s="35">
        <f t="shared" si="1196"/>
        <v>0.17300925925921984</v>
      </c>
      <c r="AN1731" s="35">
        <f t="shared" si="1197"/>
        <v>0.1776851851851447</v>
      </c>
      <c r="AO1731" s="35">
        <f t="shared" si="1198"/>
        <v>0.18236111111106956</v>
      </c>
      <c r="AP1731" s="36">
        <f t="shared" si="1199"/>
        <v>0.18703703703699442</v>
      </c>
      <c r="AQ1731" s="35">
        <f t="shared" si="1200"/>
        <v>0.19171296296291926</v>
      </c>
      <c r="AR1731" s="35">
        <f t="shared" si="1201"/>
        <v>0.19638888888884412</v>
      </c>
      <c r="AS1731" s="38">
        <f t="shared" si="1202"/>
        <v>0.19730069444439949</v>
      </c>
      <c r="AU1731" s="33">
        <v>4.6759259259248603E-3</v>
      </c>
    </row>
    <row r="1732" spans="1:47">
      <c r="A1732" s="33">
        <v>4.6770833333322596E-3</v>
      </c>
      <c r="B1732" s="34">
        <v>4.6770833333322596E-3</v>
      </c>
      <c r="C1732" s="35">
        <f t="shared" si="1203"/>
        <v>9.3541666666645193E-3</v>
      </c>
      <c r="D1732" s="35">
        <f t="shared" si="1161"/>
        <v>1.4031249999996779E-2</v>
      </c>
      <c r="E1732" s="35">
        <f t="shared" si="1162"/>
        <v>1.8708333333329039E-2</v>
      </c>
      <c r="F1732" s="36">
        <f t="shared" si="1163"/>
        <v>2.3385416666661298E-2</v>
      </c>
      <c r="G1732" s="35">
        <f t="shared" si="1164"/>
        <v>2.8062499999993558E-2</v>
      </c>
      <c r="H1732" s="35">
        <f t="shared" si="1165"/>
        <v>3.2739583333325814E-2</v>
      </c>
      <c r="I1732" s="35">
        <f t="shared" si="1166"/>
        <v>3.7416666666658077E-2</v>
      </c>
      <c r="J1732" s="35">
        <f t="shared" si="1167"/>
        <v>4.209374999999034E-2</v>
      </c>
      <c r="K1732" s="36">
        <f t="shared" si="1168"/>
        <v>4.6770833333322596E-2</v>
      </c>
      <c r="L1732" s="35">
        <f t="shared" si="1169"/>
        <v>5.1447916666654853E-2</v>
      </c>
      <c r="M1732" s="35">
        <f t="shared" si="1170"/>
        <v>5.6124999999987116E-2</v>
      </c>
      <c r="N1732" s="35">
        <f t="shared" si="1171"/>
        <v>6.0802083333319379E-2</v>
      </c>
      <c r="O1732" s="35">
        <f t="shared" si="1172"/>
        <v>6.5479166666651628E-2</v>
      </c>
      <c r="P1732" s="36">
        <f t="shared" si="1173"/>
        <v>7.0156249999983891E-2</v>
      </c>
      <c r="Q1732" s="35">
        <f t="shared" si="1174"/>
        <v>7.4833333333316154E-2</v>
      </c>
      <c r="R1732" s="35">
        <f t="shared" si="1175"/>
        <v>7.9510416666648417E-2</v>
      </c>
      <c r="S1732" s="35">
        <f t="shared" si="1176"/>
        <v>8.4187499999980681E-2</v>
      </c>
      <c r="T1732" s="35">
        <f t="shared" si="1177"/>
        <v>8.886458333331293E-2</v>
      </c>
      <c r="U1732" s="36">
        <f t="shared" si="1178"/>
        <v>9.3541666666645193E-2</v>
      </c>
      <c r="V1732" s="35">
        <f t="shared" si="1179"/>
        <v>9.8218749999977456E-2</v>
      </c>
      <c r="W1732" s="37">
        <f t="shared" si="1180"/>
        <v>9.8663072916644015E-2</v>
      </c>
      <c r="X1732" s="35">
        <f t="shared" si="1181"/>
        <v>0.10289583333330971</v>
      </c>
      <c r="Y1732" s="35">
        <f t="shared" si="1182"/>
        <v>0.10757291666664197</v>
      </c>
      <c r="Z1732" s="35">
        <f t="shared" si="1183"/>
        <v>0.11224999999997423</v>
      </c>
      <c r="AA1732" s="36">
        <f t="shared" si="1184"/>
        <v>0.11692708333330649</v>
      </c>
      <c r="AB1732" s="35">
        <f t="shared" si="1185"/>
        <v>0.12160416666663876</v>
      </c>
      <c r="AC1732" s="35">
        <f t="shared" si="1186"/>
        <v>0.12628124999997101</v>
      </c>
      <c r="AD1732" s="35">
        <f t="shared" si="1187"/>
        <v>0.13095833333330326</v>
      </c>
      <c r="AE1732" s="35">
        <f t="shared" si="1188"/>
        <v>0.13563541666663553</v>
      </c>
      <c r="AF1732" s="36">
        <f t="shared" si="1189"/>
        <v>0.14031249999996778</v>
      </c>
      <c r="AG1732" s="35">
        <f t="shared" si="1190"/>
        <v>0.14498958333330006</v>
      </c>
      <c r="AH1732" s="35">
        <f t="shared" si="1191"/>
        <v>0.14966666666663231</v>
      </c>
      <c r="AI1732" s="35">
        <f t="shared" si="1192"/>
        <v>0.15434374999996456</v>
      </c>
      <c r="AJ1732" s="35">
        <f t="shared" si="1193"/>
        <v>0.15902083333329683</v>
      </c>
      <c r="AK1732" s="36">
        <f t="shared" si="1194"/>
        <v>0.16369791666662908</v>
      </c>
      <c r="AL1732" s="35">
        <f t="shared" si="1195"/>
        <v>0.16837499999996136</v>
      </c>
      <c r="AM1732" s="35">
        <f t="shared" si="1196"/>
        <v>0.17305208333329361</v>
      </c>
      <c r="AN1732" s="35">
        <f t="shared" si="1197"/>
        <v>0.17772916666662586</v>
      </c>
      <c r="AO1732" s="35">
        <f t="shared" si="1198"/>
        <v>0.18240624999995814</v>
      </c>
      <c r="AP1732" s="36">
        <f t="shared" si="1199"/>
        <v>0.18708333333329039</v>
      </c>
      <c r="AQ1732" s="35">
        <f t="shared" si="1200"/>
        <v>0.19176041666662264</v>
      </c>
      <c r="AR1732" s="35">
        <f t="shared" si="1201"/>
        <v>0.19643749999995491</v>
      </c>
      <c r="AS1732" s="38">
        <f t="shared" si="1202"/>
        <v>0.19734953124995469</v>
      </c>
      <c r="AU1732" s="33">
        <v>4.6770833333322596E-3</v>
      </c>
    </row>
    <row r="1733" spans="1:47">
      <c r="A1733" s="33">
        <v>4.6782407407396703E-3</v>
      </c>
      <c r="B1733" s="34">
        <v>4.6782407407396703E-3</v>
      </c>
      <c r="C1733" s="35">
        <f t="shared" si="1203"/>
        <v>9.3564814814793406E-3</v>
      </c>
      <c r="D1733" s="35">
        <f t="shared" si="1161"/>
        <v>1.403472222221901E-2</v>
      </c>
      <c r="E1733" s="35">
        <f t="shared" si="1162"/>
        <v>1.8712962962958681E-2</v>
      </c>
      <c r="F1733" s="36">
        <f t="shared" si="1163"/>
        <v>2.3391203703698352E-2</v>
      </c>
      <c r="G1733" s="35">
        <f t="shared" si="1164"/>
        <v>2.806944444443802E-2</v>
      </c>
      <c r="H1733" s="35">
        <f t="shared" si="1165"/>
        <v>3.2747685185177691E-2</v>
      </c>
      <c r="I1733" s="35">
        <f t="shared" si="1166"/>
        <v>3.7425925925917362E-2</v>
      </c>
      <c r="J1733" s="35">
        <f t="shared" si="1167"/>
        <v>4.2104166666657034E-2</v>
      </c>
      <c r="K1733" s="36">
        <f t="shared" si="1168"/>
        <v>4.6782407407396705E-2</v>
      </c>
      <c r="L1733" s="35">
        <f t="shared" si="1169"/>
        <v>5.1460648148136376E-2</v>
      </c>
      <c r="M1733" s="35">
        <f t="shared" si="1170"/>
        <v>5.613888888887604E-2</v>
      </c>
      <c r="N1733" s="35">
        <f t="shared" si="1171"/>
        <v>6.0817129629615711E-2</v>
      </c>
      <c r="O1733" s="35">
        <f t="shared" si="1172"/>
        <v>6.5495370370355382E-2</v>
      </c>
      <c r="P1733" s="36">
        <f t="shared" si="1173"/>
        <v>7.0173611111095061E-2</v>
      </c>
      <c r="Q1733" s="35">
        <f t="shared" si="1174"/>
        <v>7.4851851851834725E-2</v>
      </c>
      <c r="R1733" s="35">
        <f t="shared" si="1175"/>
        <v>7.9530092592574389E-2</v>
      </c>
      <c r="S1733" s="35">
        <f t="shared" si="1176"/>
        <v>8.4208333333314067E-2</v>
      </c>
      <c r="T1733" s="35">
        <f t="shared" si="1177"/>
        <v>8.8886574074053731E-2</v>
      </c>
      <c r="U1733" s="36">
        <f t="shared" si="1178"/>
        <v>9.3564814814793409E-2</v>
      </c>
      <c r="V1733" s="35">
        <f t="shared" si="1179"/>
        <v>9.8243055555533074E-2</v>
      </c>
      <c r="W1733" s="37">
        <f t="shared" si="1180"/>
        <v>9.8687488425903344E-2</v>
      </c>
      <c r="X1733" s="35">
        <f t="shared" si="1181"/>
        <v>0.10292129629627275</v>
      </c>
      <c r="Y1733" s="35">
        <f t="shared" si="1182"/>
        <v>0.10759953703701242</v>
      </c>
      <c r="Z1733" s="35">
        <f t="shared" si="1183"/>
        <v>0.11227777777775208</v>
      </c>
      <c r="AA1733" s="36">
        <f t="shared" si="1184"/>
        <v>0.11695601851849176</v>
      </c>
      <c r="AB1733" s="35">
        <f t="shared" si="1185"/>
        <v>0.12163425925923142</v>
      </c>
      <c r="AC1733" s="35">
        <f t="shared" si="1186"/>
        <v>0.1263124999999711</v>
      </c>
      <c r="AD1733" s="35">
        <f t="shared" si="1187"/>
        <v>0.13099074074071076</v>
      </c>
      <c r="AE1733" s="35">
        <f t="shared" si="1188"/>
        <v>0.13566898148145043</v>
      </c>
      <c r="AF1733" s="36">
        <f t="shared" si="1189"/>
        <v>0.14034722222219012</v>
      </c>
      <c r="AG1733" s="35">
        <f t="shared" si="1190"/>
        <v>0.14502546296292979</v>
      </c>
      <c r="AH1733" s="35">
        <f t="shared" si="1191"/>
        <v>0.14970370370366945</v>
      </c>
      <c r="AI1733" s="35">
        <f t="shared" si="1192"/>
        <v>0.15438194444440911</v>
      </c>
      <c r="AJ1733" s="35">
        <f t="shared" si="1193"/>
        <v>0.15906018518514878</v>
      </c>
      <c r="AK1733" s="36">
        <f t="shared" si="1194"/>
        <v>0.16373842592588847</v>
      </c>
      <c r="AL1733" s="35">
        <f t="shared" si="1195"/>
        <v>0.16841666666662813</v>
      </c>
      <c r="AM1733" s="35">
        <f t="shared" si="1196"/>
        <v>0.1730949074073678</v>
      </c>
      <c r="AN1733" s="35">
        <f t="shared" si="1197"/>
        <v>0.17777314814810746</v>
      </c>
      <c r="AO1733" s="35">
        <f t="shared" si="1198"/>
        <v>0.18245138888884715</v>
      </c>
      <c r="AP1733" s="36">
        <f t="shared" si="1199"/>
        <v>0.18712962962958682</v>
      </c>
      <c r="AQ1733" s="35">
        <f t="shared" si="1200"/>
        <v>0.19180787037032648</v>
      </c>
      <c r="AR1733" s="35">
        <f t="shared" si="1201"/>
        <v>0.19648611111106615</v>
      </c>
      <c r="AS1733" s="38">
        <f t="shared" si="1202"/>
        <v>0.19739836805551039</v>
      </c>
      <c r="AU1733" s="33">
        <v>4.6782407407396703E-3</v>
      </c>
    </row>
    <row r="1734" spans="1:47">
      <c r="A1734" s="33">
        <v>4.6793981481470697E-3</v>
      </c>
      <c r="B1734" s="34">
        <v>4.6793981481470697E-3</v>
      </c>
      <c r="C1734" s="35">
        <f t="shared" si="1203"/>
        <v>9.3587962962941394E-3</v>
      </c>
      <c r="D1734" s="35">
        <f t="shared" si="1161"/>
        <v>1.403819444444121E-2</v>
      </c>
      <c r="E1734" s="35">
        <f t="shared" si="1162"/>
        <v>1.8717592592588279E-2</v>
      </c>
      <c r="F1734" s="36">
        <f t="shared" si="1163"/>
        <v>2.3396990740735348E-2</v>
      </c>
      <c r="G1734" s="35">
        <f t="shared" si="1164"/>
        <v>2.807638888888242E-2</v>
      </c>
      <c r="H1734" s="35">
        <f t="shared" si="1165"/>
        <v>3.2755787037029485E-2</v>
      </c>
      <c r="I1734" s="35">
        <f t="shared" si="1166"/>
        <v>3.7435185185176557E-2</v>
      </c>
      <c r="J1734" s="35">
        <f t="shared" si="1167"/>
        <v>4.211458333332363E-2</v>
      </c>
      <c r="K1734" s="36">
        <f t="shared" si="1168"/>
        <v>4.6793981481470695E-2</v>
      </c>
      <c r="L1734" s="35">
        <f t="shared" si="1169"/>
        <v>5.1473379629617767E-2</v>
      </c>
      <c r="M1734" s="35">
        <f t="shared" si="1170"/>
        <v>5.615277777776484E-2</v>
      </c>
      <c r="N1734" s="35">
        <f t="shared" si="1171"/>
        <v>6.0832175925911905E-2</v>
      </c>
      <c r="O1734" s="35">
        <f t="shared" si="1172"/>
        <v>6.551157407405897E-2</v>
      </c>
      <c r="P1734" s="36">
        <f t="shared" si="1173"/>
        <v>7.0190972222206049E-2</v>
      </c>
      <c r="Q1734" s="35">
        <f t="shared" si="1174"/>
        <v>7.4870370370353115E-2</v>
      </c>
      <c r="R1734" s="35">
        <f t="shared" si="1175"/>
        <v>7.954976851850018E-2</v>
      </c>
      <c r="S1734" s="35">
        <f t="shared" si="1176"/>
        <v>8.4229166666647259E-2</v>
      </c>
      <c r="T1734" s="35">
        <f t="shared" si="1177"/>
        <v>8.8908564814794325E-2</v>
      </c>
      <c r="U1734" s="36">
        <f t="shared" si="1178"/>
        <v>9.358796296294139E-2</v>
      </c>
      <c r="V1734" s="35">
        <f t="shared" si="1179"/>
        <v>9.8267361111088469E-2</v>
      </c>
      <c r="W1734" s="37">
        <f t="shared" si="1180"/>
        <v>9.8711903935162423E-2</v>
      </c>
      <c r="X1734" s="35">
        <f t="shared" si="1181"/>
        <v>0.10294675925923553</v>
      </c>
      <c r="Y1734" s="35">
        <f t="shared" si="1182"/>
        <v>0.1076261574073826</v>
      </c>
      <c r="Z1734" s="35">
        <f t="shared" si="1183"/>
        <v>0.11230555555552968</v>
      </c>
      <c r="AA1734" s="36">
        <f t="shared" si="1184"/>
        <v>0.11698495370367674</v>
      </c>
      <c r="AB1734" s="35">
        <f t="shared" si="1185"/>
        <v>0.12166435185182381</v>
      </c>
      <c r="AC1734" s="35">
        <f t="shared" si="1186"/>
        <v>0.12634374999997089</v>
      </c>
      <c r="AD1734" s="35">
        <f t="shared" si="1187"/>
        <v>0.13102314814811794</v>
      </c>
      <c r="AE1734" s="35">
        <f t="shared" si="1188"/>
        <v>0.13570254629626502</v>
      </c>
      <c r="AF1734" s="36">
        <f t="shared" si="1189"/>
        <v>0.1403819444444121</v>
      </c>
      <c r="AG1734" s="35">
        <f t="shared" si="1190"/>
        <v>0.14506134259255915</v>
      </c>
      <c r="AH1734" s="35">
        <f t="shared" si="1191"/>
        <v>0.14974074074070623</v>
      </c>
      <c r="AI1734" s="35">
        <f t="shared" si="1192"/>
        <v>0.15442013888885331</v>
      </c>
      <c r="AJ1734" s="35">
        <f t="shared" si="1193"/>
        <v>0.15909953703700036</v>
      </c>
      <c r="AK1734" s="36">
        <f t="shared" si="1194"/>
        <v>0.16377893518514744</v>
      </c>
      <c r="AL1734" s="35">
        <f t="shared" si="1195"/>
        <v>0.16845833333329452</v>
      </c>
      <c r="AM1734" s="35">
        <f t="shared" si="1196"/>
        <v>0.17313773148144157</v>
      </c>
      <c r="AN1734" s="35">
        <f t="shared" si="1197"/>
        <v>0.17781712962958865</v>
      </c>
      <c r="AO1734" s="35">
        <f t="shared" si="1198"/>
        <v>0.18249652777773573</v>
      </c>
      <c r="AP1734" s="36">
        <f t="shared" si="1199"/>
        <v>0.18717592592588278</v>
      </c>
      <c r="AQ1734" s="35">
        <f t="shared" si="1200"/>
        <v>0.19185532407402986</v>
      </c>
      <c r="AR1734" s="35">
        <f t="shared" si="1201"/>
        <v>0.19653472222217694</v>
      </c>
      <c r="AS1734" s="38">
        <f t="shared" si="1202"/>
        <v>0.19744720486106559</v>
      </c>
      <c r="AU1734" s="33">
        <v>4.6793981481470697E-3</v>
      </c>
    </row>
    <row r="1735" spans="1:47">
      <c r="A1735" s="33">
        <v>4.6805555555544803E-3</v>
      </c>
      <c r="B1735" s="34">
        <v>4.6805555555544803E-3</v>
      </c>
      <c r="C1735" s="35">
        <f t="shared" si="1203"/>
        <v>9.3611111111089607E-3</v>
      </c>
      <c r="D1735" s="35">
        <f t="shared" si="1161"/>
        <v>1.4041666666663441E-2</v>
      </c>
      <c r="E1735" s="35">
        <f t="shared" si="1162"/>
        <v>1.8722222222217921E-2</v>
      </c>
      <c r="F1735" s="36">
        <f t="shared" si="1163"/>
        <v>2.3402777777772402E-2</v>
      </c>
      <c r="G1735" s="35">
        <f t="shared" si="1164"/>
        <v>2.8083333333326882E-2</v>
      </c>
      <c r="H1735" s="35">
        <f t="shared" si="1165"/>
        <v>3.2763888888881362E-2</v>
      </c>
      <c r="I1735" s="35">
        <f t="shared" si="1166"/>
        <v>3.7444444444435843E-2</v>
      </c>
      <c r="J1735" s="35">
        <f t="shared" si="1167"/>
        <v>4.2124999999990323E-2</v>
      </c>
      <c r="K1735" s="36">
        <f t="shared" si="1168"/>
        <v>4.6805555555544803E-2</v>
      </c>
      <c r="L1735" s="35">
        <f t="shared" si="1169"/>
        <v>5.1486111111099284E-2</v>
      </c>
      <c r="M1735" s="35">
        <f t="shared" si="1170"/>
        <v>5.6166666666653764E-2</v>
      </c>
      <c r="N1735" s="35">
        <f t="shared" si="1171"/>
        <v>6.0847222222208244E-2</v>
      </c>
      <c r="O1735" s="35">
        <f t="shared" si="1172"/>
        <v>6.5527777777762725E-2</v>
      </c>
      <c r="P1735" s="36">
        <f t="shared" si="1173"/>
        <v>7.0208333333317205E-2</v>
      </c>
      <c r="Q1735" s="35">
        <f t="shared" si="1174"/>
        <v>7.4888888888871685E-2</v>
      </c>
      <c r="R1735" s="35">
        <f t="shared" si="1175"/>
        <v>7.9569444444426166E-2</v>
      </c>
      <c r="S1735" s="35">
        <f t="shared" si="1176"/>
        <v>8.4249999999980646E-2</v>
      </c>
      <c r="T1735" s="35">
        <f t="shared" si="1177"/>
        <v>8.8930555555535126E-2</v>
      </c>
      <c r="U1735" s="36">
        <f t="shared" si="1178"/>
        <v>9.3611111111089607E-2</v>
      </c>
      <c r="V1735" s="35">
        <f t="shared" si="1179"/>
        <v>9.8291666666644087E-2</v>
      </c>
      <c r="W1735" s="37">
        <f t="shared" si="1180"/>
        <v>9.8736319444421752E-2</v>
      </c>
      <c r="X1735" s="35">
        <f t="shared" si="1181"/>
        <v>0.10297222222219857</v>
      </c>
      <c r="Y1735" s="35">
        <f t="shared" si="1182"/>
        <v>0.10765277777775305</v>
      </c>
      <c r="Z1735" s="35">
        <f t="shared" si="1183"/>
        <v>0.11233333333330753</v>
      </c>
      <c r="AA1735" s="36">
        <f t="shared" si="1184"/>
        <v>0.11701388888886201</v>
      </c>
      <c r="AB1735" s="35">
        <f t="shared" si="1185"/>
        <v>0.12169444444441649</v>
      </c>
      <c r="AC1735" s="35">
        <f t="shared" si="1186"/>
        <v>0.12637499999997098</v>
      </c>
      <c r="AD1735" s="35">
        <f t="shared" si="1187"/>
        <v>0.13105555555552545</v>
      </c>
      <c r="AE1735" s="35">
        <f t="shared" si="1188"/>
        <v>0.13573611111107992</v>
      </c>
      <c r="AF1735" s="36">
        <f t="shared" si="1189"/>
        <v>0.14041666666663441</v>
      </c>
      <c r="AG1735" s="35">
        <f t="shared" si="1190"/>
        <v>0.1450972222221889</v>
      </c>
      <c r="AH1735" s="35">
        <f t="shared" si="1191"/>
        <v>0.14977777777774337</v>
      </c>
      <c r="AI1735" s="35">
        <f t="shared" si="1192"/>
        <v>0.15445833333329784</v>
      </c>
      <c r="AJ1735" s="35">
        <f t="shared" si="1193"/>
        <v>0.15913888888885233</v>
      </c>
      <c r="AK1735" s="36">
        <f t="shared" si="1194"/>
        <v>0.16381944444440683</v>
      </c>
      <c r="AL1735" s="35">
        <f t="shared" si="1195"/>
        <v>0.16849999999996129</v>
      </c>
      <c r="AM1735" s="35">
        <f t="shared" si="1196"/>
        <v>0.17318055555551576</v>
      </c>
      <c r="AN1735" s="35">
        <f t="shared" si="1197"/>
        <v>0.17786111111107025</v>
      </c>
      <c r="AO1735" s="35">
        <f t="shared" si="1198"/>
        <v>0.18254166666662475</v>
      </c>
      <c r="AP1735" s="36">
        <f t="shared" si="1199"/>
        <v>0.18722222222217921</v>
      </c>
      <c r="AQ1735" s="35">
        <f t="shared" si="1200"/>
        <v>0.19190277777773368</v>
      </c>
      <c r="AR1735" s="35">
        <f t="shared" si="1201"/>
        <v>0.19658333333328817</v>
      </c>
      <c r="AS1735" s="38">
        <f t="shared" si="1202"/>
        <v>0.1974960416666213</v>
      </c>
      <c r="AU1735" s="33">
        <v>4.6805555555544803E-3</v>
      </c>
    </row>
    <row r="1736" spans="1:47">
      <c r="A1736" s="33">
        <v>4.6817129629618797E-3</v>
      </c>
      <c r="B1736" s="34">
        <v>4.6817129629618797E-3</v>
      </c>
      <c r="C1736" s="35">
        <f t="shared" si="1203"/>
        <v>9.3634259259237594E-3</v>
      </c>
      <c r="D1736" s="35">
        <f t="shared" si="1161"/>
        <v>1.4045138888885639E-2</v>
      </c>
      <c r="E1736" s="35">
        <f t="shared" si="1162"/>
        <v>1.8726851851847519E-2</v>
      </c>
      <c r="F1736" s="36">
        <f t="shared" si="1163"/>
        <v>2.34085648148094E-2</v>
      </c>
      <c r="G1736" s="35">
        <f t="shared" si="1164"/>
        <v>2.8090277777771278E-2</v>
      </c>
      <c r="H1736" s="35">
        <f t="shared" si="1165"/>
        <v>3.2771990740733156E-2</v>
      </c>
      <c r="I1736" s="35">
        <f t="shared" si="1166"/>
        <v>3.7453703703695038E-2</v>
      </c>
      <c r="J1736" s="35">
        <f t="shared" si="1167"/>
        <v>4.2135416666656919E-2</v>
      </c>
      <c r="K1736" s="36">
        <f t="shared" si="1168"/>
        <v>4.6817129629618801E-2</v>
      </c>
      <c r="L1736" s="35">
        <f t="shared" si="1169"/>
        <v>5.1498842592580675E-2</v>
      </c>
      <c r="M1736" s="35">
        <f t="shared" si="1170"/>
        <v>5.6180555555542556E-2</v>
      </c>
      <c r="N1736" s="35">
        <f t="shared" si="1171"/>
        <v>6.0862268518504438E-2</v>
      </c>
      <c r="O1736" s="35">
        <f t="shared" si="1172"/>
        <v>6.5543981481466312E-2</v>
      </c>
      <c r="P1736" s="36">
        <f t="shared" si="1173"/>
        <v>7.0225694444428194E-2</v>
      </c>
      <c r="Q1736" s="35">
        <f t="shared" si="1174"/>
        <v>7.4907407407390075E-2</v>
      </c>
      <c r="R1736" s="35">
        <f t="shared" si="1175"/>
        <v>7.9589120370351957E-2</v>
      </c>
      <c r="S1736" s="35">
        <f t="shared" si="1176"/>
        <v>8.4270833333313838E-2</v>
      </c>
      <c r="T1736" s="35">
        <f t="shared" si="1177"/>
        <v>8.895254629627572E-2</v>
      </c>
      <c r="U1736" s="36">
        <f t="shared" si="1178"/>
        <v>9.3634259259237601E-2</v>
      </c>
      <c r="V1736" s="35">
        <f t="shared" si="1179"/>
        <v>9.8315972222199469E-2</v>
      </c>
      <c r="W1736" s="37">
        <f t="shared" si="1180"/>
        <v>9.8760734953680845E-2</v>
      </c>
      <c r="X1736" s="35">
        <f t="shared" si="1181"/>
        <v>0.10299768518516135</v>
      </c>
      <c r="Y1736" s="35">
        <f t="shared" si="1182"/>
        <v>0.10767939814812323</v>
      </c>
      <c r="Z1736" s="35">
        <f t="shared" si="1183"/>
        <v>0.11236111111108511</v>
      </c>
      <c r="AA1736" s="36">
        <f t="shared" si="1184"/>
        <v>0.11704282407404699</v>
      </c>
      <c r="AB1736" s="35">
        <f t="shared" si="1185"/>
        <v>0.12172453703700888</v>
      </c>
      <c r="AC1736" s="35">
        <f t="shared" si="1186"/>
        <v>0.12640624999997074</v>
      </c>
      <c r="AD1736" s="35">
        <f t="shared" si="1187"/>
        <v>0.13108796296293262</v>
      </c>
      <c r="AE1736" s="35">
        <f t="shared" si="1188"/>
        <v>0.13576967592589451</v>
      </c>
      <c r="AF1736" s="36">
        <f t="shared" si="1189"/>
        <v>0.14045138888885639</v>
      </c>
      <c r="AG1736" s="35">
        <f t="shared" si="1190"/>
        <v>0.14513310185181827</v>
      </c>
      <c r="AH1736" s="35">
        <f t="shared" si="1191"/>
        <v>0.14981481481478015</v>
      </c>
      <c r="AI1736" s="35">
        <f t="shared" si="1192"/>
        <v>0.15449652777774203</v>
      </c>
      <c r="AJ1736" s="35">
        <f t="shared" si="1193"/>
        <v>0.15917824074070391</v>
      </c>
      <c r="AK1736" s="36">
        <f t="shared" si="1194"/>
        <v>0.16385995370366579</v>
      </c>
      <c r="AL1736" s="35">
        <f t="shared" si="1195"/>
        <v>0.16854166666662768</v>
      </c>
      <c r="AM1736" s="35">
        <f t="shared" si="1196"/>
        <v>0.17322337962958956</v>
      </c>
      <c r="AN1736" s="35">
        <f t="shared" si="1197"/>
        <v>0.17790509259255144</v>
      </c>
      <c r="AO1736" s="35">
        <f t="shared" si="1198"/>
        <v>0.18258680555551332</v>
      </c>
      <c r="AP1736" s="36">
        <f t="shared" si="1199"/>
        <v>0.1872685185184752</v>
      </c>
      <c r="AQ1736" s="35">
        <f t="shared" si="1200"/>
        <v>0.19195023148143706</v>
      </c>
      <c r="AR1736" s="35">
        <f t="shared" si="1201"/>
        <v>0.19663194444439894</v>
      </c>
      <c r="AS1736" s="38">
        <f t="shared" si="1202"/>
        <v>0.19754487847217653</v>
      </c>
      <c r="AU1736" s="33">
        <v>4.6817129629618797E-3</v>
      </c>
    </row>
    <row r="1737" spans="1:47">
      <c r="A1737" s="33">
        <v>4.6828703703692904E-3</v>
      </c>
      <c r="B1737" s="34">
        <v>4.6828703703692904E-3</v>
      </c>
      <c r="C1737" s="35">
        <f t="shared" si="1203"/>
        <v>9.3657407407385807E-3</v>
      </c>
      <c r="D1737" s="35">
        <f t="shared" si="1161"/>
        <v>1.4048611111107872E-2</v>
      </c>
      <c r="E1737" s="35">
        <f t="shared" si="1162"/>
        <v>1.8731481481477161E-2</v>
      </c>
      <c r="F1737" s="36">
        <f t="shared" si="1163"/>
        <v>2.3414351851846451E-2</v>
      </c>
      <c r="G1737" s="35">
        <f t="shared" si="1164"/>
        <v>2.8097222222215744E-2</v>
      </c>
      <c r="H1737" s="35">
        <f t="shared" si="1165"/>
        <v>3.2780092592585033E-2</v>
      </c>
      <c r="I1737" s="35">
        <f t="shared" si="1166"/>
        <v>3.7462962962954323E-2</v>
      </c>
      <c r="J1737" s="35">
        <f t="shared" si="1167"/>
        <v>4.2145833333323612E-2</v>
      </c>
      <c r="K1737" s="36">
        <f t="shared" si="1168"/>
        <v>4.6828703703692902E-2</v>
      </c>
      <c r="L1737" s="35">
        <f t="shared" si="1169"/>
        <v>5.1511574074062191E-2</v>
      </c>
      <c r="M1737" s="35">
        <f t="shared" si="1170"/>
        <v>5.6194444444431488E-2</v>
      </c>
      <c r="N1737" s="35">
        <f t="shared" si="1171"/>
        <v>6.0877314814800777E-2</v>
      </c>
      <c r="O1737" s="35">
        <f t="shared" si="1172"/>
        <v>6.5560185185170067E-2</v>
      </c>
      <c r="P1737" s="36">
        <f t="shared" si="1173"/>
        <v>7.0243055555539349E-2</v>
      </c>
      <c r="Q1737" s="35">
        <f t="shared" si="1174"/>
        <v>7.4925925925908646E-2</v>
      </c>
      <c r="R1737" s="35">
        <f t="shared" si="1175"/>
        <v>7.9608796296277942E-2</v>
      </c>
      <c r="S1737" s="35">
        <f t="shared" si="1176"/>
        <v>8.4291666666647225E-2</v>
      </c>
      <c r="T1737" s="35">
        <f t="shared" si="1177"/>
        <v>8.8974537037016521E-2</v>
      </c>
      <c r="U1737" s="36">
        <f t="shared" si="1178"/>
        <v>9.3657407407385804E-2</v>
      </c>
      <c r="V1737" s="35">
        <f t="shared" si="1179"/>
        <v>9.83402777777551E-2</v>
      </c>
      <c r="W1737" s="37">
        <f t="shared" si="1180"/>
        <v>9.8785150462940174E-2</v>
      </c>
      <c r="X1737" s="35">
        <f t="shared" si="1181"/>
        <v>0.10302314814812438</v>
      </c>
      <c r="Y1737" s="35">
        <f t="shared" si="1182"/>
        <v>0.10770601851849368</v>
      </c>
      <c r="Z1737" s="35">
        <f t="shared" si="1183"/>
        <v>0.11238888888886298</v>
      </c>
      <c r="AA1737" s="36">
        <f t="shared" si="1184"/>
        <v>0.11707175925923226</v>
      </c>
      <c r="AB1737" s="35">
        <f t="shared" si="1185"/>
        <v>0.12175462962960155</v>
      </c>
      <c r="AC1737" s="35">
        <f t="shared" si="1186"/>
        <v>0.12643749999997084</v>
      </c>
      <c r="AD1737" s="35">
        <f t="shared" si="1187"/>
        <v>0.13112037037034013</v>
      </c>
      <c r="AE1737" s="35">
        <f t="shared" si="1188"/>
        <v>0.13580324074070943</v>
      </c>
      <c r="AF1737" s="36">
        <f t="shared" si="1189"/>
        <v>0.1404861111110787</v>
      </c>
      <c r="AG1737" s="35">
        <f t="shared" si="1190"/>
        <v>0.145168981481448</v>
      </c>
      <c r="AH1737" s="35">
        <f t="shared" si="1191"/>
        <v>0.14985185185181729</v>
      </c>
      <c r="AI1737" s="35">
        <f t="shared" si="1192"/>
        <v>0.15453472222218659</v>
      </c>
      <c r="AJ1737" s="35">
        <f t="shared" si="1193"/>
        <v>0.15921759259255588</v>
      </c>
      <c r="AK1737" s="36">
        <f t="shared" si="1194"/>
        <v>0.16390046296292515</v>
      </c>
      <c r="AL1737" s="35">
        <f t="shared" si="1195"/>
        <v>0.16858333333329445</v>
      </c>
      <c r="AM1737" s="35">
        <f t="shared" si="1196"/>
        <v>0.17326620370366375</v>
      </c>
      <c r="AN1737" s="35">
        <f t="shared" si="1197"/>
        <v>0.17794907407403304</v>
      </c>
      <c r="AO1737" s="35">
        <f t="shared" si="1198"/>
        <v>0.18263194444440231</v>
      </c>
      <c r="AP1737" s="36">
        <f t="shared" si="1199"/>
        <v>0.18731481481477161</v>
      </c>
      <c r="AQ1737" s="35">
        <f t="shared" si="1200"/>
        <v>0.1919976851851409</v>
      </c>
      <c r="AR1737" s="35">
        <f t="shared" si="1201"/>
        <v>0.1966805555555102</v>
      </c>
      <c r="AS1737" s="38">
        <f t="shared" si="1202"/>
        <v>0.1975937152777322</v>
      </c>
      <c r="AU1737" s="33">
        <v>4.6828703703692904E-3</v>
      </c>
    </row>
    <row r="1738" spans="1:47">
      <c r="A1738" s="33">
        <v>4.6840277777766897E-3</v>
      </c>
      <c r="B1738" s="34">
        <v>4.6840277777766897E-3</v>
      </c>
      <c r="C1738" s="35">
        <f t="shared" si="1203"/>
        <v>9.3680555555533795E-3</v>
      </c>
      <c r="D1738" s="35">
        <f t="shared" si="1161"/>
        <v>1.4052083333330068E-2</v>
      </c>
      <c r="E1738" s="35">
        <f t="shared" si="1162"/>
        <v>1.8736111111106759E-2</v>
      </c>
      <c r="F1738" s="36">
        <f t="shared" si="1163"/>
        <v>2.342013888888345E-2</v>
      </c>
      <c r="G1738" s="35">
        <f t="shared" si="1164"/>
        <v>2.8104166666660137E-2</v>
      </c>
      <c r="H1738" s="35">
        <f t="shared" si="1165"/>
        <v>3.2788194444436827E-2</v>
      </c>
      <c r="I1738" s="35">
        <f t="shared" si="1166"/>
        <v>3.7472222222213518E-2</v>
      </c>
      <c r="J1738" s="35">
        <f t="shared" si="1167"/>
        <v>4.2156249999990208E-2</v>
      </c>
      <c r="K1738" s="36">
        <f t="shared" si="1168"/>
        <v>4.6840277777766899E-2</v>
      </c>
      <c r="L1738" s="35">
        <f t="shared" si="1169"/>
        <v>5.152430555554359E-2</v>
      </c>
      <c r="M1738" s="35">
        <f t="shared" si="1170"/>
        <v>5.6208333333320273E-2</v>
      </c>
      <c r="N1738" s="35">
        <f t="shared" si="1171"/>
        <v>6.0892361111096964E-2</v>
      </c>
      <c r="O1738" s="35">
        <f t="shared" si="1172"/>
        <v>6.5576388888873655E-2</v>
      </c>
      <c r="P1738" s="36">
        <f t="shared" si="1173"/>
        <v>7.0260416666650352E-2</v>
      </c>
      <c r="Q1738" s="35">
        <f t="shared" si="1174"/>
        <v>7.4944444444427036E-2</v>
      </c>
      <c r="R1738" s="35">
        <f t="shared" si="1175"/>
        <v>7.9628472222203719E-2</v>
      </c>
      <c r="S1738" s="35">
        <f t="shared" si="1176"/>
        <v>8.4312499999980417E-2</v>
      </c>
      <c r="T1738" s="35">
        <f t="shared" si="1177"/>
        <v>8.8996527777757101E-2</v>
      </c>
      <c r="U1738" s="36">
        <f t="shared" si="1178"/>
        <v>9.3680555555533798E-2</v>
      </c>
      <c r="V1738" s="35">
        <f t="shared" si="1179"/>
        <v>9.8364583333310482E-2</v>
      </c>
      <c r="W1738" s="37">
        <f t="shared" si="1180"/>
        <v>9.8809565972199268E-2</v>
      </c>
      <c r="X1738" s="35">
        <f t="shared" si="1181"/>
        <v>0.10304861111108718</v>
      </c>
      <c r="Y1738" s="35">
        <f t="shared" si="1182"/>
        <v>0.10773263888886386</v>
      </c>
      <c r="Z1738" s="35">
        <f t="shared" si="1183"/>
        <v>0.11241666666664055</v>
      </c>
      <c r="AA1738" s="36">
        <f t="shared" si="1184"/>
        <v>0.11710069444441724</v>
      </c>
      <c r="AB1738" s="35">
        <f t="shared" si="1185"/>
        <v>0.12178472222219393</v>
      </c>
      <c r="AC1738" s="35">
        <f t="shared" si="1186"/>
        <v>0.12646874999997063</v>
      </c>
      <c r="AD1738" s="35">
        <f t="shared" si="1187"/>
        <v>0.13115277777774731</v>
      </c>
      <c r="AE1738" s="35">
        <f t="shared" si="1188"/>
        <v>0.13583680555552399</v>
      </c>
      <c r="AF1738" s="36">
        <f t="shared" si="1189"/>
        <v>0.1405208333333007</v>
      </c>
      <c r="AG1738" s="35">
        <f t="shared" si="1190"/>
        <v>0.14520486111107739</v>
      </c>
      <c r="AH1738" s="35">
        <f t="shared" si="1191"/>
        <v>0.14988888888885407</v>
      </c>
      <c r="AI1738" s="35">
        <f t="shared" si="1192"/>
        <v>0.15457291666663076</v>
      </c>
      <c r="AJ1738" s="35">
        <f t="shared" si="1193"/>
        <v>0.15925694444440744</v>
      </c>
      <c r="AK1738" s="36">
        <f t="shared" si="1194"/>
        <v>0.16394097222218415</v>
      </c>
      <c r="AL1738" s="35">
        <f t="shared" si="1195"/>
        <v>0.16862499999996083</v>
      </c>
      <c r="AM1738" s="35">
        <f t="shared" si="1196"/>
        <v>0.17330902777773752</v>
      </c>
      <c r="AN1738" s="35">
        <f t="shared" si="1197"/>
        <v>0.1779930555555142</v>
      </c>
      <c r="AO1738" s="35">
        <f t="shared" si="1198"/>
        <v>0.18267708333329091</v>
      </c>
      <c r="AP1738" s="36">
        <f t="shared" si="1199"/>
        <v>0.1873611111110676</v>
      </c>
      <c r="AQ1738" s="35">
        <f t="shared" si="1200"/>
        <v>0.19204513888884428</v>
      </c>
      <c r="AR1738" s="35">
        <f t="shared" si="1201"/>
        <v>0.19672916666662096</v>
      </c>
      <c r="AS1738" s="38">
        <f t="shared" si="1202"/>
        <v>0.19764255208328743</v>
      </c>
      <c r="AU1738" s="33">
        <v>4.6840277777766897E-3</v>
      </c>
    </row>
    <row r="1739" spans="1:47">
      <c r="A1739" s="33">
        <v>4.6851851851841099E-3</v>
      </c>
      <c r="B1739" s="34">
        <v>4.6851851851841099E-3</v>
      </c>
      <c r="C1739" s="35">
        <f t="shared" si="1203"/>
        <v>9.3703703703682199E-3</v>
      </c>
      <c r="D1739" s="35">
        <f t="shared" si="1161"/>
        <v>1.4055555555552331E-2</v>
      </c>
      <c r="E1739" s="35">
        <f t="shared" si="1162"/>
        <v>1.874074074073644E-2</v>
      </c>
      <c r="F1739" s="36">
        <f t="shared" si="1163"/>
        <v>2.3425925925920549E-2</v>
      </c>
      <c r="G1739" s="35">
        <f t="shared" si="1164"/>
        <v>2.8111111111104661E-2</v>
      </c>
      <c r="H1739" s="35">
        <f t="shared" si="1165"/>
        <v>3.2796296296288767E-2</v>
      </c>
      <c r="I1739" s="35">
        <f t="shared" si="1166"/>
        <v>3.7481481481472879E-2</v>
      </c>
      <c r="J1739" s="35">
        <f t="shared" si="1167"/>
        <v>4.2166666666656992E-2</v>
      </c>
      <c r="K1739" s="36">
        <f t="shared" si="1168"/>
        <v>4.6851851851841098E-2</v>
      </c>
      <c r="L1739" s="35">
        <f t="shared" si="1169"/>
        <v>5.153703703702521E-2</v>
      </c>
      <c r="M1739" s="35">
        <f t="shared" si="1170"/>
        <v>5.6222222222209323E-2</v>
      </c>
      <c r="N1739" s="35">
        <f t="shared" si="1171"/>
        <v>6.0907407407393428E-2</v>
      </c>
      <c r="O1739" s="35">
        <f t="shared" si="1172"/>
        <v>6.5592592592577534E-2</v>
      </c>
      <c r="P1739" s="36">
        <f t="shared" si="1173"/>
        <v>7.0277777777761646E-2</v>
      </c>
      <c r="Q1739" s="35">
        <f t="shared" si="1174"/>
        <v>7.4962962962945759E-2</v>
      </c>
      <c r="R1739" s="35">
        <f t="shared" si="1175"/>
        <v>7.9648148148129871E-2</v>
      </c>
      <c r="S1739" s="35">
        <f t="shared" si="1176"/>
        <v>8.4333333333313984E-2</v>
      </c>
      <c r="T1739" s="35">
        <f t="shared" si="1177"/>
        <v>8.9018518518498083E-2</v>
      </c>
      <c r="U1739" s="36">
        <f t="shared" si="1178"/>
        <v>9.3703703703682195E-2</v>
      </c>
      <c r="V1739" s="35">
        <f t="shared" si="1179"/>
        <v>9.8388888888866308E-2</v>
      </c>
      <c r="W1739" s="37">
        <f t="shared" si="1180"/>
        <v>9.8833981481458791E-2</v>
      </c>
      <c r="X1739" s="35">
        <f t="shared" si="1181"/>
        <v>0.10307407407405042</v>
      </c>
      <c r="Y1739" s="35">
        <f t="shared" si="1182"/>
        <v>0.10775925925923453</v>
      </c>
      <c r="Z1739" s="35">
        <f t="shared" si="1183"/>
        <v>0.11244444444441865</v>
      </c>
      <c r="AA1739" s="36">
        <f t="shared" si="1184"/>
        <v>0.11712962962960274</v>
      </c>
      <c r="AB1739" s="35">
        <f t="shared" si="1185"/>
        <v>0.12181481481478686</v>
      </c>
      <c r="AC1739" s="35">
        <f t="shared" si="1186"/>
        <v>0.12649999999997097</v>
      </c>
      <c r="AD1739" s="35">
        <f t="shared" si="1187"/>
        <v>0.13118518518515507</v>
      </c>
      <c r="AE1739" s="35">
        <f t="shared" si="1188"/>
        <v>0.13587037037033919</v>
      </c>
      <c r="AF1739" s="36">
        <f t="shared" si="1189"/>
        <v>0.14055555555552329</v>
      </c>
      <c r="AG1739" s="35">
        <f t="shared" si="1190"/>
        <v>0.14524074074070742</v>
      </c>
      <c r="AH1739" s="35">
        <f t="shared" si="1191"/>
        <v>0.14992592592589152</v>
      </c>
      <c r="AI1739" s="35">
        <f t="shared" si="1192"/>
        <v>0.15461111111107562</v>
      </c>
      <c r="AJ1739" s="35">
        <f t="shared" si="1193"/>
        <v>0.15929629629625974</v>
      </c>
      <c r="AK1739" s="36">
        <f t="shared" si="1194"/>
        <v>0.16398148148144384</v>
      </c>
      <c r="AL1739" s="35">
        <f t="shared" si="1195"/>
        <v>0.16866666666662797</v>
      </c>
      <c r="AM1739" s="35">
        <f t="shared" si="1196"/>
        <v>0.17335185185181207</v>
      </c>
      <c r="AN1739" s="35">
        <f t="shared" si="1197"/>
        <v>0.17803703703699617</v>
      </c>
      <c r="AO1739" s="35">
        <f t="shared" si="1198"/>
        <v>0.18272222222218029</v>
      </c>
      <c r="AP1739" s="36">
        <f t="shared" si="1199"/>
        <v>0.18740740740736439</v>
      </c>
      <c r="AQ1739" s="35">
        <f t="shared" si="1200"/>
        <v>0.19209259259254852</v>
      </c>
      <c r="AR1739" s="35">
        <f t="shared" si="1201"/>
        <v>0.19677777777773262</v>
      </c>
      <c r="AS1739" s="38">
        <f t="shared" si="1202"/>
        <v>0.19769138888884352</v>
      </c>
      <c r="AU1739" s="33">
        <v>4.6851851851841099E-3</v>
      </c>
    </row>
    <row r="1740" spans="1:47">
      <c r="A1740" s="33">
        <v>4.6863425925915197E-3</v>
      </c>
      <c r="B1740" s="34">
        <v>4.6863425925915197E-3</v>
      </c>
      <c r="C1740" s="35">
        <f t="shared" si="1203"/>
        <v>9.3726851851830394E-3</v>
      </c>
      <c r="D1740" s="35">
        <f t="shared" si="1161"/>
        <v>1.4059027777774558E-2</v>
      </c>
      <c r="E1740" s="35">
        <f t="shared" si="1162"/>
        <v>1.8745370370366079E-2</v>
      </c>
      <c r="F1740" s="36">
        <f t="shared" si="1163"/>
        <v>2.3431712962957599E-2</v>
      </c>
      <c r="G1740" s="35">
        <f t="shared" si="1164"/>
        <v>2.8118055555549117E-2</v>
      </c>
      <c r="H1740" s="35">
        <f t="shared" si="1165"/>
        <v>3.2804398148140637E-2</v>
      </c>
      <c r="I1740" s="35">
        <f t="shared" si="1166"/>
        <v>3.7490740740732158E-2</v>
      </c>
      <c r="J1740" s="35">
        <f t="shared" si="1167"/>
        <v>4.2177083333323678E-2</v>
      </c>
      <c r="K1740" s="36">
        <f t="shared" si="1168"/>
        <v>4.6863425925915199E-2</v>
      </c>
      <c r="L1740" s="35">
        <f t="shared" si="1169"/>
        <v>5.1549768518506719E-2</v>
      </c>
      <c r="M1740" s="35">
        <f t="shared" si="1170"/>
        <v>5.6236111111098233E-2</v>
      </c>
      <c r="N1740" s="35">
        <f t="shared" si="1171"/>
        <v>6.0922453703689754E-2</v>
      </c>
      <c r="O1740" s="35">
        <f t="shared" si="1172"/>
        <v>6.5608796296281274E-2</v>
      </c>
      <c r="P1740" s="36">
        <f t="shared" si="1173"/>
        <v>7.0295138888872802E-2</v>
      </c>
      <c r="Q1740" s="35">
        <f t="shared" si="1174"/>
        <v>7.4981481481464315E-2</v>
      </c>
      <c r="R1740" s="35">
        <f t="shared" si="1175"/>
        <v>7.9667824074055829E-2</v>
      </c>
      <c r="S1740" s="35">
        <f t="shared" si="1176"/>
        <v>8.4354166666647357E-2</v>
      </c>
      <c r="T1740" s="35">
        <f t="shared" si="1177"/>
        <v>8.904050925923887E-2</v>
      </c>
      <c r="U1740" s="36">
        <f t="shared" si="1178"/>
        <v>9.3726851851830398E-2</v>
      </c>
      <c r="V1740" s="35">
        <f t="shared" si="1179"/>
        <v>9.8413194444421911E-2</v>
      </c>
      <c r="W1740" s="37">
        <f t="shared" si="1180"/>
        <v>9.8858396990718106E-2</v>
      </c>
      <c r="X1740" s="35">
        <f t="shared" si="1181"/>
        <v>0.10309953703701344</v>
      </c>
      <c r="Y1740" s="35">
        <f t="shared" si="1182"/>
        <v>0.10778587962960495</v>
      </c>
      <c r="Z1740" s="35">
        <f t="shared" si="1183"/>
        <v>0.11247222222219647</v>
      </c>
      <c r="AA1740" s="36">
        <f t="shared" si="1184"/>
        <v>0.11715856481478799</v>
      </c>
      <c r="AB1740" s="35">
        <f t="shared" si="1185"/>
        <v>0.12184490740737951</v>
      </c>
      <c r="AC1740" s="35">
        <f t="shared" si="1186"/>
        <v>0.12653124999997103</v>
      </c>
      <c r="AD1740" s="35">
        <f t="shared" si="1187"/>
        <v>0.13121759259256255</v>
      </c>
      <c r="AE1740" s="35">
        <f t="shared" si="1188"/>
        <v>0.13590393518515406</v>
      </c>
      <c r="AF1740" s="36">
        <f t="shared" si="1189"/>
        <v>0.1405902777777456</v>
      </c>
      <c r="AG1740" s="35">
        <f t="shared" si="1190"/>
        <v>0.14527662037033712</v>
      </c>
      <c r="AH1740" s="35">
        <f t="shared" si="1191"/>
        <v>0.14996296296292863</v>
      </c>
      <c r="AI1740" s="35">
        <f t="shared" si="1192"/>
        <v>0.15464930555552014</v>
      </c>
      <c r="AJ1740" s="35">
        <f t="shared" si="1193"/>
        <v>0.15933564814811166</v>
      </c>
      <c r="AK1740" s="36">
        <f t="shared" si="1194"/>
        <v>0.1640219907407032</v>
      </c>
      <c r="AL1740" s="35">
        <f t="shared" si="1195"/>
        <v>0.16870833333329471</v>
      </c>
      <c r="AM1740" s="35">
        <f t="shared" si="1196"/>
        <v>0.17339467592588623</v>
      </c>
      <c r="AN1740" s="35">
        <f t="shared" si="1197"/>
        <v>0.17808101851847774</v>
      </c>
      <c r="AO1740" s="35">
        <f t="shared" si="1198"/>
        <v>0.18276736111106928</v>
      </c>
      <c r="AP1740" s="36">
        <f t="shared" si="1199"/>
        <v>0.1874537037036608</v>
      </c>
      <c r="AQ1740" s="35">
        <f t="shared" si="1200"/>
        <v>0.19214004629625231</v>
      </c>
      <c r="AR1740" s="35">
        <f t="shared" si="1201"/>
        <v>0.19682638888884382</v>
      </c>
      <c r="AS1740" s="38">
        <f t="shared" si="1202"/>
        <v>0.19774022569439917</v>
      </c>
      <c r="AU1740" s="33">
        <v>4.6863425925915197E-3</v>
      </c>
    </row>
    <row r="1741" spans="1:47">
      <c r="A1741" s="33">
        <v>4.6874999999989104E-3</v>
      </c>
      <c r="B1741" s="34">
        <v>4.6874999999989104E-3</v>
      </c>
      <c r="C1741" s="35">
        <f t="shared" si="1203"/>
        <v>9.3749999999978208E-3</v>
      </c>
      <c r="D1741" s="35">
        <f t="shared" si="1161"/>
        <v>1.406249999999673E-2</v>
      </c>
      <c r="E1741" s="35">
        <f t="shared" si="1162"/>
        <v>1.8749999999995642E-2</v>
      </c>
      <c r="F1741" s="36">
        <f t="shared" si="1163"/>
        <v>2.3437499999994553E-2</v>
      </c>
      <c r="G1741" s="35">
        <f t="shared" si="1164"/>
        <v>2.8124999999993461E-2</v>
      </c>
      <c r="H1741" s="35">
        <f t="shared" si="1165"/>
        <v>3.2812499999992376E-2</v>
      </c>
      <c r="I1741" s="35">
        <f t="shared" si="1166"/>
        <v>3.7499999999991283E-2</v>
      </c>
      <c r="J1741" s="35">
        <f t="shared" si="1167"/>
        <v>4.2187499999990191E-2</v>
      </c>
      <c r="K1741" s="36">
        <f t="shared" si="1168"/>
        <v>4.6874999999989106E-2</v>
      </c>
      <c r="L1741" s="35">
        <f t="shared" si="1169"/>
        <v>5.1562499999988014E-2</v>
      </c>
      <c r="M1741" s="35">
        <f t="shared" si="1170"/>
        <v>5.6249999999986922E-2</v>
      </c>
      <c r="N1741" s="35">
        <f t="shared" si="1171"/>
        <v>6.0937499999985836E-2</v>
      </c>
      <c r="O1741" s="35">
        <f t="shared" si="1172"/>
        <v>6.5624999999984751E-2</v>
      </c>
      <c r="P1741" s="36">
        <f t="shared" si="1173"/>
        <v>7.0312499999983652E-2</v>
      </c>
      <c r="Q1741" s="35">
        <f t="shared" si="1174"/>
        <v>7.4999999999982567E-2</v>
      </c>
      <c r="R1741" s="35">
        <f t="shared" si="1175"/>
        <v>7.9687499999981481E-2</v>
      </c>
      <c r="S1741" s="35">
        <f t="shared" si="1176"/>
        <v>8.4374999999980382E-2</v>
      </c>
      <c r="T1741" s="35">
        <f t="shared" si="1177"/>
        <v>8.9062499999979297E-2</v>
      </c>
      <c r="U1741" s="36">
        <f t="shared" si="1178"/>
        <v>9.3749999999978212E-2</v>
      </c>
      <c r="V1741" s="35">
        <f t="shared" si="1179"/>
        <v>9.8437499999977113E-2</v>
      </c>
      <c r="W1741" s="37">
        <f t="shared" si="1180"/>
        <v>9.8882812499977005E-2</v>
      </c>
      <c r="X1741" s="35">
        <f t="shared" si="1181"/>
        <v>0.10312499999997603</v>
      </c>
      <c r="Y1741" s="35">
        <f t="shared" si="1182"/>
        <v>0.10781249999997494</v>
      </c>
      <c r="Z1741" s="35">
        <f t="shared" si="1183"/>
        <v>0.11249999999997384</v>
      </c>
      <c r="AA1741" s="36">
        <f t="shared" si="1184"/>
        <v>0.11718749999997276</v>
      </c>
      <c r="AB1741" s="35">
        <f t="shared" si="1185"/>
        <v>0.12187499999997167</v>
      </c>
      <c r="AC1741" s="35">
        <f t="shared" si="1186"/>
        <v>0.12656249999997057</v>
      </c>
      <c r="AD1741" s="35">
        <f t="shared" si="1187"/>
        <v>0.1312499999999695</v>
      </c>
      <c r="AE1741" s="35">
        <f t="shared" si="1188"/>
        <v>0.1359374999999684</v>
      </c>
      <c r="AF1741" s="36">
        <f t="shared" si="1189"/>
        <v>0.1406249999999673</v>
      </c>
      <c r="AG1741" s="35">
        <f t="shared" si="1190"/>
        <v>0.14531249999996623</v>
      </c>
      <c r="AH1741" s="35">
        <f t="shared" si="1191"/>
        <v>0.14999999999996513</v>
      </c>
      <c r="AI1741" s="35">
        <f t="shared" si="1192"/>
        <v>0.15468749999996403</v>
      </c>
      <c r="AJ1741" s="35">
        <f t="shared" si="1193"/>
        <v>0.15937499999996296</v>
      </c>
      <c r="AK1741" s="36">
        <f t="shared" si="1194"/>
        <v>0.16406249999996186</v>
      </c>
      <c r="AL1741" s="35">
        <f t="shared" si="1195"/>
        <v>0.16874999999996076</v>
      </c>
      <c r="AM1741" s="35">
        <f t="shared" si="1196"/>
        <v>0.17343749999995969</v>
      </c>
      <c r="AN1741" s="35">
        <f t="shared" si="1197"/>
        <v>0.17812499999995859</v>
      </c>
      <c r="AO1741" s="35">
        <f t="shared" si="1198"/>
        <v>0.1828124999999575</v>
      </c>
      <c r="AP1741" s="36">
        <f t="shared" si="1199"/>
        <v>0.18749999999995642</v>
      </c>
      <c r="AQ1741" s="35">
        <f t="shared" si="1200"/>
        <v>0.19218749999995532</v>
      </c>
      <c r="AR1741" s="35">
        <f t="shared" si="1201"/>
        <v>0.19687499999995423</v>
      </c>
      <c r="AS1741" s="38">
        <f t="shared" si="1202"/>
        <v>0.19778906249995404</v>
      </c>
      <c r="AU1741" s="33">
        <v>4.6874999999989104E-3</v>
      </c>
    </row>
    <row r="1742" spans="1:47">
      <c r="A1742" s="33">
        <v>4.6886574074063297E-3</v>
      </c>
      <c r="B1742" s="34">
        <v>4.6886574074063297E-3</v>
      </c>
      <c r="C1742" s="35">
        <f t="shared" si="1203"/>
        <v>9.3773148148126595E-3</v>
      </c>
      <c r="D1742" s="35">
        <f t="shared" si="1161"/>
        <v>1.4065972222218989E-2</v>
      </c>
      <c r="E1742" s="35">
        <f t="shared" si="1162"/>
        <v>1.8754629629625319E-2</v>
      </c>
      <c r="F1742" s="36">
        <f t="shared" si="1163"/>
        <v>2.3443287037031649E-2</v>
      </c>
      <c r="G1742" s="35">
        <f t="shared" si="1164"/>
        <v>2.8131944444437978E-2</v>
      </c>
      <c r="H1742" s="35">
        <f t="shared" si="1165"/>
        <v>3.2820601851844308E-2</v>
      </c>
      <c r="I1742" s="35">
        <f t="shared" si="1166"/>
        <v>3.7509259259250638E-2</v>
      </c>
      <c r="J1742" s="35">
        <f t="shared" si="1167"/>
        <v>4.2197916666656968E-2</v>
      </c>
      <c r="K1742" s="36">
        <f t="shared" si="1168"/>
        <v>4.6886574074063297E-2</v>
      </c>
      <c r="L1742" s="35">
        <f t="shared" si="1169"/>
        <v>5.1575231481469627E-2</v>
      </c>
      <c r="M1742" s="35">
        <f t="shared" si="1170"/>
        <v>5.6263888888875957E-2</v>
      </c>
      <c r="N1742" s="35">
        <f t="shared" si="1171"/>
        <v>6.0952546296282287E-2</v>
      </c>
      <c r="O1742" s="35">
        <f t="shared" si="1172"/>
        <v>6.5641203703688616E-2</v>
      </c>
      <c r="P1742" s="36">
        <f t="shared" si="1173"/>
        <v>7.0329861111094946E-2</v>
      </c>
      <c r="Q1742" s="35">
        <f t="shared" si="1174"/>
        <v>7.5018518518501276E-2</v>
      </c>
      <c r="R1742" s="35">
        <f t="shared" si="1175"/>
        <v>7.9707175925907606E-2</v>
      </c>
      <c r="S1742" s="35">
        <f t="shared" si="1176"/>
        <v>8.4395833333313935E-2</v>
      </c>
      <c r="T1742" s="35">
        <f t="shared" si="1177"/>
        <v>8.9084490740720265E-2</v>
      </c>
      <c r="U1742" s="36">
        <f t="shared" si="1178"/>
        <v>9.3773148148126595E-2</v>
      </c>
      <c r="V1742" s="35">
        <f t="shared" si="1179"/>
        <v>9.8461805555532925E-2</v>
      </c>
      <c r="W1742" s="37">
        <f t="shared" si="1180"/>
        <v>9.8907228009236514E-2</v>
      </c>
      <c r="X1742" s="35">
        <f t="shared" si="1181"/>
        <v>0.10315046296293925</v>
      </c>
      <c r="Y1742" s="35">
        <f t="shared" si="1182"/>
        <v>0.10783912037034558</v>
      </c>
      <c r="Z1742" s="35">
        <f t="shared" si="1183"/>
        <v>0.11252777777775191</v>
      </c>
      <c r="AA1742" s="36">
        <f t="shared" si="1184"/>
        <v>0.11721643518515824</v>
      </c>
      <c r="AB1742" s="35">
        <f t="shared" si="1185"/>
        <v>0.12190509259256457</v>
      </c>
      <c r="AC1742" s="35">
        <f t="shared" si="1186"/>
        <v>0.12659374999997092</v>
      </c>
      <c r="AD1742" s="35">
        <f t="shared" si="1187"/>
        <v>0.13128240740737723</v>
      </c>
      <c r="AE1742" s="35">
        <f t="shared" si="1188"/>
        <v>0.13597106481478355</v>
      </c>
      <c r="AF1742" s="36">
        <f t="shared" si="1189"/>
        <v>0.14065972222218989</v>
      </c>
      <c r="AG1742" s="35">
        <f t="shared" si="1190"/>
        <v>0.14534837962959624</v>
      </c>
      <c r="AH1742" s="35">
        <f t="shared" si="1191"/>
        <v>0.15003703703700255</v>
      </c>
      <c r="AI1742" s="35">
        <f t="shared" si="1192"/>
        <v>0.15472569444440887</v>
      </c>
      <c r="AJ1742" s="35">
        <f t="shared" si="1193"/>
        <v>0.15941435185181521</v>
      </c>
      <c r="AK1742" s="36">
        <f t="shared" si="1194"/>
        <v>0.16410300925922156</v>
      </c>
      <c r="AL1742" s="35">
        <f t="shared" si="1195"/>
        <v>0.16879166666662787</v>
      </c>
      <c r="AM1742" s="35">
        <f t="shared" si="1196"/>
        <v>0.17348032407403419</v>
      </c>
      <c r="AN1742" s="35">
        <f t="shared" si="1197"/>
        <v>0.17816898148144053</v>
      </c>
      <c r="AO1742" s="35">
        <f t="shared" si="1198"/>
        <v>0.18285763888884687</v>
      </c>
      <c r="AP1742" s="36">
        <f t="shared" si="1199"/>
        <v>0.18754629629625319</v>
      </c>
      <c r="AQ1742" s="35">
        <f t="shared" si="1200"/>
        <v>0.19223495370365951</v>
      </c>
      <c r="AR1742" s="35">
        <f t="shared" si="1201"/>
        <v>0.19692361111106585</v>
      </c>
      <c r="AS1742" s="38">
        <f t="shared" si="1202"/>
        <v>0.19783789930551007</v>
      </c>
      <c r="AU1742" s="33">
        <v>4.6886574074063297E-3</v>
      </c>
    </row>
    <row r="1743" spans="1:47">
      <c r="A1743" s="33">
        <v>4.6898148148137404E-3</v>
      </c>
      <c r="B1743" s="34">
        <v>4.6898148148137404E-3</v>
      </c>
      <c r="C1743" s="35">
        <f t="shared" si="1203"/>
        <v>9.3796296296274808E-3</v>
      </c>
      <c r="D1743" s="35">
        <f t="shared" ref="D1743:D1806" si="1204">B1743*3</f>
        <v>1.406944444444122E-2</v>
      </c>
      <c r="E1743" s="35">
        <f t="shared" ref="E1743:E1806" si="1205">B1743*4</f>
        <v>1.8759259259254962E-2</v>
      </c>
      <c r="F1743" s="36">
        <f t="shared" ref="F1743:F1806" si="1206">B1743*5</f>
        <v>2.3449074074068703E-2</v>
      </c>
      <c r="G1743" s="35">
        <f t="shared" ref="G1743:G1806" si="1207">B1743*6</f>
        <v>2.8138888888882441E-2</v>
      </c>
      <c r="H1743" s="35">
        <f t="shared" ref="H1743:H1806" si="1208">B1743*7</f>
        <v>3.2828703703696185E-2</v>
      </c>
      <c r="I1743" s="35">
        <f t="shared" ref="I1743:I1806" si="1209">B1743*8</f>
        <v>3.7518518518509923E-2</v>
      </c>
      <c r="J1743" s="35">
        <f t="shared" ref="J1743:J1806" si="1210">B1743*9</f>
        <v>4.2208333333323661E-2</v>
      </c>
      <c r="K1743" s="36">
        <f t="shared" ref="K1743:K1806" si="1211">B1743*10</f>
        <v>4.6898148148137406E-2</v>
      </c>
      <c r="L1743" s="35">
        <f t="shared" ref="L1743:L1806" si="1212">B1743*11</f>
        <v>5.1587962962951144E-2</v>
      </c>
      <c r="M1743" s="35">
        <f t="shared" ref="M1743:M1806" si="1213">B1743*12</f>
        <v>5.6277777777764881E-2</v>
      </c>
      <c r="N1743" s="35">
        <f t="shared" ref="N1743:N1806" si="1214">B1743*13</f>
        <v>6.0967592592578626E-2</v>
      </c>
      <c r="O1743" s="35">
        <f t="shared" ref="O1743:O1806" si="1215">B1743*14</f>
        <v>6.5657407407392371E-2</v>
      </c>
      <c r="P1743" s="36">
        <f t="shared" ref="P1743:P1806" si="1216">B1743*15</f>
        <v>7.0347222222206102E-2</v>
      </c>
      <c r="Q1743" s="35">
        <f t="shared" ref="Q1743:Q1806" si="1217">B1743*16</f>
        <v>7.5037037037019846E-2</v>
      </c>
      <c r="R1743" s="35">
        <f t="shared" ref="R1743:R1806" si="1218">B1743*17</f>
        <v>7.9726851851833591E-2</v>
      </c>
      <c r="S1743" s="35">
        <f t="shared" ref="S1743:S1806" si="1219">B1743*18</f>
        <v>8.4416666666647322E-2</v>
      </c>
      <c r="T1743" s="35">
        <f t="shared" ref="T1743:T1806" si="1220">B1743*19</f>
        <v>8.9106481481461067E-2</v>
      </c>
      <c r="U1743" s="36">
        <f t="shared" ref="U1743:U1806" si="1221">B1743*20</f>
        <v>9.3796296296274811E-2</v>
      </c>
      <c r="V1743" s="35">
        <f t="shared" ref="V1743:V1806" si="1222">B1743*21</f>
        <v>9.8486111111088542E-2</v>
      </c>
      <c r="W1743" s="37">
        <f t="shared" ref="W1743:W1806" si="1223">B1743*21.095</f>
        <v>9.8931643518495843E-2</v>
      </c>
      <c r="X1743" s="35">
        <f t="shared" ref="X1743:X1806" si="1224">B1743*22</f>
        <v>0.10317592592590229</v>
      </c>
      <c r="Y1743" s="35">
        <f t="shared" ref="Y1743:Y1806" si="1225">B1743*23</f>
        <v>0.10786574074071603</v>
      </c>
      <c r="Z1743" s="35">
        <f t="shared" ref="Z1743:Z1806" si="1226">B1743*24</f>
        <v>0.11255555555552976</v>
      </c>
      <c r="AA1743" s="36">
        <f t="shared" ref="AA1743:AA1806" si="1227">B1743*25</f>
        <v>0.11724537037034351</v>
      </c>
      <c r="AB1743" s="35">
        <f t="shared" ref="AB1743:AB1806" si="1228">B1743*26</f>
        <v>0.12193518518515725</v>
      </c>
      <c r="AC1743" s="35">
        <f t="shared" ref="AC1743:AC1806" si="1229">B1743*27</f>
        <v>0.12662499999997098</v>
      </c>
      <c r="AD1743" s="35">
        <f t="shared" ref="AD1743:AD1806" si="1230">B1743*28</f>
        <v>0.13131481481478474</v>
      </c>
      <c r="AE1743" s="35">
        <f t="shared" ref="AE1743:AE1806" si="1231">B1743*29</f>
        <v>0.13600462962959847</v>
      </c>
      <c r="AF1743" s="36">
        <f t="shared" ref="AF1743:AF1806" si="1232">B1743*30</f>
        <v>0.1406944444444122</v>
      </c>
      <c r="AG1743" s="35">
        <f t="shared" ref="AG1743:AG1806" si="1233">B1743*31</f>
        <v>0.14538425925922596</v>
      </c>
      <c r="AH1743" s="35">
        <f t="shared" ref="AH1743:AH1806" si="1234">B1743*32</f>
        <v>0.15007407407403969</v>
      </c>
      <c r="AI1743" s="35">
        <f t="shared" ref="AI1743:AI1806" si="1235">B1743*33</f>
        <v>0.15476388888885342</v>
      </c>
      <c r="AJ1743" s="35">
        <f t="shared" ref="AJ1743:AJ1806" si="1236">B1743*34</f>
        <v>0.15945370370366718</v>
      </c>
      <c r="AK1743" s="36">
        <f t="shared" ref="AK1743:AK1806" si="1237">B1743*35</f>
        <v>0.16414351851848091</v>
      </c>
      <c r="AL1743" s="35">
        <f t="shared" ref="AL1743:AL1806" si="1238">B1743*36</f>
        <v>0.16883333333329464</v>
      </c>
      <c r="AM1743" s="35">
        <f t="shared" ref="AM1743:AM1806" si="1239">B1743*37</f>
        <v>0.1735231481481084</v>
      </c>
      <c r="AN1743" s="35">
        <f t="shared" ref="AN1743:AN1806" si="1240">B1743*38</f>
        <v>0.17821296296292213</v>
      </c>
      <c r="AO1743" s="35">
        <f t="shared" ref="AO1743:AO1806" si="1241">B1743*39</f>
        <v>0.18290277777773586</v>
      </c>
      <c r="AP1743" s="36">
        <f t="shared" ref="AP1743:AP1806" si="1242">B1743*40</f>
        <v>0.18759259259254962</v>
      </c>
      <c r="AQ1743" s="35">
        <f t="shared" ref="AQ1743:AQ1806" si="1243">B1743*41</f>
        <v>0.19228240740736335</v>
      </c>
      <c r="AR1743" s="35">
        <f t="shared" ref="AR1743:AR1806" si="1244">B1743*42</f>
        <v>0.19697222222217708</v>
      </c>
      <c r="AS1743" s="38">
        <f t="shared" ref="AS1743:AS1806" si="1245">B1743*42.195</f>
        <v>0.19788673611106578</v>
      </c>
      <c r="AU1743" s="33">
        <v>4.6898148148137404E-3</v>
      </c>
    </row>
    <row r="1744" spans="1:47">
      <c r="A1744" s="33">
        <v>4.6909722222211398E-3</v>
      </c>
      <c r="B1744" s="34">
        <v>4.6909722222211398E-3</v>
      </c>
      <c r="C1744" s="35">
        <f t="shared" si="1203"/>
        <v>9.3819444444422796E-3</v>
      </c>
      <c r="D1744" s="35">
        <f t="shared" si="1204"/>
        <v>1.407291666666342E-2</v>
      </c>
      <c r="E1744" s="35">
        <f t="shared" si="1205"/>
        <v>1.8763888888884559E-2</v>
      </c>
      <c r="F1744" s="36">
        <f t="shared" si="1206"/>
        <v>2.3454861111105698E-2</v>
      </c>
      <c r="G1744" s="35">
        <f t="shared" si="1207"/>
        <v>2.814583333332684E-2</v>
      </c>
      <c r="H1744" s="35">
        <f t="shared" si="1208"/>
        <v>3.2836805555547979E-2</v>
      </c>
      <c r="I1744" s="35">
        <f t="shared" si="1209"/>
        <v>3.7527777777769118E-2</v>
      </c>
      <c r="J1744" s="35">
        <f t="shared" si="1210"/>
        <v>4.2218749999990257E-2</v>
      </c>
      <c r="K1744" s="36">
        <f t="shared" si="1211"/>
        <v>4.6909722222211396E-2</v>
      </c>
      <c r="L1744" s="35">
        <f t="shared" si="1212"/>
        <v>5.1600694444432535E-2</v>
      </c>
      <c r="M1744" s="35">
        <f t="shared" si="1213"/>
        <v>5.6291666666653681E-2</v>
      </c>
      <c r="N1744" s="35">
        <f t="shared" si="1214"/>
        <v>6.098263888887482E-2</v>
      </c>
      <c r="O1744" s="35">
        <f t="shared" si="1215"/>
        <v>6.5673611111095959E-2</v>
      </c>
      <c r="P1744" s="36">
        <f t="shared" si="1216"/>
        <v>7.0364583333317091E-2</v>
      </c>
      <c r="Q1744" s="35">
        <f t="shared" si="1217"/>
        <v>7.5055555555538236E-2</v>
      </c>
      <c r="R1744" s="35">
        <f t="shared" si="1218"/>
        <v>7.9746527777759382E-2</v>
      </c>
      <c r="S1744" s="35">
        <f t="shared" si="1219"/>
        <v>8.4437499999980514E-2</v>
      </c>
      <c r="T1744" s="35">
        <f t="shared" si="1220"/>
        <v>8.912847222220166E-2</v>
      </c>
      <c r="U1744" s="36">
        <f t="shared" si="1221"/>
        <v>9.3819444444422792E-2</v>
      </c>
      <c r="V1744" s="35">
        <f t="shared" si="1222"/>
        <v>9.8510416666643938E-2</v>
      </c>
      <c r="W1744" s="37">
        <f t="shared" si="1223"/>
        <v>9.8956059027754936E-2</v>
      </c>
      <c r="X1744" s="35">
        <f t="shared" si="1224"/>
        <v>0.10320138888886507</v>
      </c>
      <c r="Y1744" s="35">
        <f t="shared" si="1225"/>
        <v>0.10789236111108622</v>
      </c>
      <c r="Z1744" s="35">
        <f t="shared" si="1226"/>
        <v>0.11258333333330736</v>
      </c>
      <c r="AA1744" s="36">
        <f t="shared" si="1227"/>
        <v>0.11727430555552849</v>
      </c>
      <c r="AB1744" s="35">
        <f t="shared" si="1228"/>
        <v>0.12196527777774964</v>
      </c>
      <c r="AC1744" s="35">
        <f t="shared" si="1229"/>
        <v>0.12665624999997077</v>
      </c>
      <c r="AD1744" s="35">
        <f t="shared" si="1230"/>
        <v>0.13134722222219192</v>
      </c>
      <c r="AE1744" s="35">
        <f t="shared" si="1231"/>
        <v>0.13603819444441306</v>
      </c>
      <c r="AF1744" s="36">
        <f t="shared" si="1232"/>
        <v>0.14072916666663418</v>
      </c>
      <c r="AG1744" s="35">
        <f t="shared" si="1233"/>
        <v>0.14542013888885533</v>
      </c>
      <c r="AH1744" s="35">
        <f t="shared" si="1234"/>
        <v>0.15011111111107647</v>
      </c>
      <c r="AI1744" s="35">
        <f t="shared" si="1235"/>
        <v>0.15480208333329762</v>
      </c>
      <c r="AJ1744" s="35">
        <f t="shared" si="1236"/>
        <v>0.15949305555551876</v>
      </c>
      <c r="AK1744" s="36">
        <f t="shared" si="1237"/>
        <v>0.16418402777773988</v>
      </c>
      <c r="AL1744" s="35">
        <f t="shared" si="1238"/>
        <v>0.16887499999996103</v>
      </c>
      <c r="AM1744" s="35">
        <f t="shared" si="1239"/>
        <v>0.17356597222218217</v>
      </c>
      <c r="AN1744" s="35">
        <f t="shared" si="1240"/>
        <v>0.17825694444440332</v>
      </c>
      <c r="AO1744" s="35">
        <f t="shared" si="1241"/>
        <v>0.18294791666662444</v>
      </c>
      <c r="AP1744" s="36">
        <f t="shared" si="1242"/>
        <v>0.18763888888884558</v>
      </c>
      <c r="AQ1744" s="35">
        <f t="shared" si="1243"/>
        <v>0.19232986111106673</v>
      </c>
      <c r="AR1744" s="35">
        <f t="shared" si="1244"/>
        <v>0.19702083333328788</v>
      </c>
      <c r="AS1744" s="38">
        <f t="shared" si="1245"/>
        <v>0.19793557291662101</v>
      </c>
      <c r="AU1744" s="33">
        <v>4.6909722222211398E-3</v>
      </c>
    </row>
    <row r="1745" spans="1:47">
      <c r="A1745" s="33">
        <v>4.6921296296285504E-3</v>
      </c>
      <c r="B1745" s="34">
        <v>4.6921296296285504E-3</v>
      </c>
      <c r="C1745" s="35">
        <f t="shared" si="1203"/>
        <v>9.3842592592571009E-3</v>
      </c>
      <c r="D1745" s="35">
        <f t="shared" si="1204"/>
        <v>1.4076388888885651E-2</v>
      </c>
      <c r="E1745" s="35">
        <f t="shared" si="1205"/>
        <v>1.8768518518514202E-2</v>
      </c>
      <c r="F1745" s="36">
        <f t="shared" si="1206"/>
        <v>2.3460648148142752E-2</v>
      </c>
      <c r="G1745" s="35">
        <f t="shared" si="1207"/>
        <v>2.8152777777771303E-2</v>
      </c>
      <c r="H1745" s="35">
        <f t="shared" si="1208"/>
        <v>3.2844907407399856E-2</v>
      </c>
      <c r="I1745" s="35">
        <f t="shared" si="1209"/>
        <v>3.7537037037028403E-2</v>
      </c>
      <c r="J1745" s="35">
        <f t="shared" si="1210"/>
        <v>4.222916666665695E-2</v>
      </c>
      <c r="K1745" s="36">
        <f t="shared" si="1211"/>
        <v>4.6921296296285504E-2</v>
      </c>
      <c r="L1745" s="35">
        <f t="shared" si="1212"/>
        <v>5.1613425925914058E-2</v>
      </c>
      <c r="M1745" s="35">
        <f t="shared" si="1213"/>
        <v>5.6305555555542605E-2</v>
      </c>
      <c r="N1745" s="35">
        <f t="shared" si="1214"/>
        <v>6.0997685185171152E-2</v>
      </c>
      <c r="O1745" s="35">
        <f t="shared" si="1215"/>
        <v>6.5689814814799713E-2</v>
      </c>
      <c r="P1745" s="36">
        <f t="shared" si="1216"/>
        <v>7.038194444442826E-2</v>
      </c>
      <c r="Q1745" s="35">
        <f t="shared" si="1217"/>
        <v>7.5074074074056807E-2</v>
      </c>
      <c r="R1745" s="35">
        <f t="shared" si="1218"/>
        <v>7.9766203703685354E-2</v>
      </c>
      <c r="S1745" s="35">
        <f t="shared" si="1219"/>
        <v>8.4458333333313901E-2</v>
      </c>
      <c r="T1745" s="35">
        <f t="shared" si="1220"/>
        <v>8.9150462962942462E-2</v>
      </c>
      <c r="U1745" s="36">
        <f t="shared" si="1221"/>
        <v>9.3842592592571009E-2</v>
      </c>
      <c r="V1745" s="35">
        <f t="shared" si="1222"/>
        <v>9.8534722222199556E-2</v>
      </c>
      <c r="W1745" s="37">
        <f t="shared" si="1223"/>
        <v>9.8980474537014265E-2</v>
      </c>
      <c r="X1745" s="35">
        <f t="shared" si="1224"/>
        <v>0.10322685185182812</v>
      </c>
      <c r="Y1745" s="35">
        <f t="shared" si="1225"/>
        <v>0.10791898148145666</v>
      </c>
      <c r="Z1745" s="35">
        <f t="shared" si="1226"/>
        <v>0.11261111111108521</v>
      </c>
      <c r="AA1745" s="36">
        <f t="shared" si="1227"/>
        <v>0.11730324074071376</v>
      </c>
      <c r="AB1745" s="35">
        <f t="shared" si="1228"/>
        <v>0.1219953703703423</v>
      </c>
      <c r="AC1745" s="35">
        <f t="shared" si="1229"/>
        <v>0.12668749999997087</v>
      </c>
      <c r="AD1745" s="35">
        <f t="shared" si="1230"/>
        <v>0.13137962962959943</v>
      </c>
      <c r="AE1745" s="35">
        <f t="shared" si="1231"/>
        <v>0.13607175925922796</v>
      </c>
      <c r="AF1745" s="36">
        <f t="shared" si="1232"/>
        <v>0.14076388888885652</v>
      </c>
      <c r="AG1745" s="35">
        <f t="shared" si="1233"/>
        <v>0.14545601851848505</v>
      </c>
      <c r="AH1745" s="35">
        <f t="shared" si="1234"/>
        <v>0.15014814814811361</v>
      </c>
      <c r="AI1745" s="35">
        <f t="shared" si="1235"/>
        <v>0.15484027777774217</v>
      </c>
      <c r="AJ1745" s="35">
        <f t="shared" si="1236"/>
        <v>0.15953240740737071</v>
      </c>
      <c r="AK1745" s="36">
        <f t="shared" si="1237"/>
        <v>0.16422453703699927</v>
      </c>
      <c r="AL1745" s="35">
        <f t="shared" si="1238"/>
        <v>0.1689166666666278</v>
      </c>
      <c r="AM1745" s="35">
        <f t="shared" si="1239"/>
        <v>0.17360879629625636</v>
      </c>
      <c r="AN1745" s="35">
        <f t="shared" si="1240"/>
        <v>0.17830092592588492</v>
      </c>
      <c r="AO1745" s="35">
        <f t="shared" si="1241"/>
        <v>0.18299305555551346</v>
      </c>
      <c r="AP1745" s="36">
        <f t="shared" si="1242"/>
        <v>0.18768518518514202</v>
      </c>
      <c r="AQ1745" s="35">
        <f t="shared" si="1243"/>
        <v>0.19237731481477058</v>
      </c>
      <c r="AR1745" s="35">
        <f t="shared" si="1244"/>
        <v>0.19706944444439911</v>
      </c>
      <c r="AS1745" s="38">
        <f t="shared" si="1245"/>
        <v>0.19798440972217668</v>
      </c>
      <c r="AU1745" s="33">
        <v>4.6921296296285504E-3</v>
      </c>
    </row>
    <row r="1746" spans="1:47">
      <c r="A1746" s="33">
        <v>4.6932870370359602E-3</v>
      </c>
      <c r="B1746" s="34">
        <v>4.6932870370359602E-3</v>
      </c>
      <c r="C1746" s="35">
        <f t="shared" si="1203"/>
        <v>9.3865740740719204E-3</v>
      </c>
      <c r="D1746" s="35">
        <f t="shared" si="1204"/>
        <v>1.4079861111107881E-2</v>
      </c>
      <c r="E1746" s="35">
        <f t="shared" si="1205"/>
        <v>1.8773148148143841E-2</v>
      </c>
      <c r="F1746" s="36">
        <f t="shared" si="1206"/>
        <v>2.3466435185179803E-2</v>
      </c>
      <c r="G1746" s="35">
        <f t="shared" si="1207"/>
        <v>2.8159722222215761E-2</v>
      </c>
      <c r="H1746" s="35">
        <f t="shared" si="1208"/>
        <v>3.285300925925172E-2</v>
      </c>
      <c r="I1746" s="35">
        <f t="shared" si="1209"/>
        <v>3.7546296296287682E-2</v>
      </c>
      <c r="J1746" s="35">
        <f t="shared" si="1210"/>
        <v>4.2239583333323644E-2</v>
      </c>
      <c r="K1746" s="36">
        <f t="shared" si="1211"/>
        <v>4.6932870370359606E-2</v>
      </c>
      <c r="L1746" s="35">
        <f t="shared" si="1212"/>
        <v>5.1626157407395561E-2</v>
      </c>
      <c r="M1746" s="35">
        <f t="shared" si="1213"/>
        <v>5.6319444444431523E-2</v>
      </c>
      <c r="N1746" s="35">
        <f t="shared" si="1214"/>
        <v>6.1012731481467485E-2</v>
      </c>
      <c r="O1746" s="35">
        <f t="shared" si="1215"/>
        <v>6.570601851850344E-2</v>
      </c>
      <c r="P1746" s="36">
        <f t="shared" si="1216"/>
        <v>7.0399305555539402E-2</v>
      </c>
      <c r="Q1746" s="35">
        <f t="shared" si="1217"/>
        <v>7.5092592592575363E-2</v>
      </c>
      <c r="R1746" s="35">
        <f t="shared" si="1218"/>
        <v>7.9785879629611325E-2</v>
      </c>
      <c r="S1746" s="35">
        <f t="shared" si="1219"/>
        <v>8.4479166666647287E-2</v>
      </c>
      <c r="T1746" s="35">
        <f t="shared" si="1220"/>
        <v>8.9172453703683249E-2</v>
      </c>
      <c r="U1746" s="36">
        <f t="shared" si="1221"/>
        <v>9.3865740740719211E-2</v>
      </c>
      <c r="V1746" s="35">
        <f t="shared" si="1222"/>
        <v>9.8559027777755159E-2</v>
      </c>
      <c r="W1746" s="37">
        <f t="shared" si="1223"/>
        <v>9.900489004627358E-2</v>
      </c>
      <c r="X1746" s="35">
        <f t="shared" si="1224"/>
        <v>0.10325231481479112</v>
      </c>
      <c r="Y1746" s="35">
        <f t="shared" si="1225"/>
        <v>0.10794560185182708</v>
      </c>
      <c r="Z1746" s="35">
        <f t="shared" si="1226"/>
        <v>0.11263888888886305</v>
      </c>
      <c r="AA1746" s="36">
        <f t="shared" si="1227"/>
        <v>0.11733217592589901</v>
      </c>
      <c r="AB1746" s="35">
        <f t="shared" si="1228"/>
        <v>0.12202546296293497</v>
      </c>
      <c r="AC1746" s="35">
        <f t="shared" si="1229"/>
        <v>0.12671874999997093</v>
      </c>
      <c r="AD1746" s="35">
        <f t="shared" si="1230"/>
        <v>0.13141203703700688</v>
      </c>
      <c r="AE1746" s="35">
        <f t="shared" si="1231"/>
        <v>0.13610532407404285</v>
      </c>
      <c r="AF1746" s="36">
        <f t="shared" si="1232"/>
        <v>0.1407986111110788</v>
      </c>
      <c r="AG1746" s="35">
        <f t="shared" si="1233"/>
        <v>0.14549189814811478</v>
      </c>
      <c r="AH1746" s="35">
        <f t="shared" si="1234"/>
        <v>0.15018518518515073</v>
      </c>
      <c r="AI1746" s="35">
        <f t="shared" si="1235"/>
        <v>0.15487847222218667</v>
      </c>
      <c r="AJ1746" s="35">
        <f t="shared" si="1236"/>
        <v>0.15957175925922265</v>
      </c>
      <c r="AK1746" s="36">
        <f t="shared" si="1237"/>
        <v>0.1642650462962586</v>
      </c>
      <c r="AL1746" s="35">
        <f t="shared" si="1238"/>
        <v>0.16895833333329457</v>
      </c>
      <c r="AM1746" s="35">
        <f t="shared" si="1239"/>
        <v>0.17365162037033052</v>
      </c>
      <c r="AN1746" s="35">
        <f t="shared" si="1240"/>
        <v>0.1783449074073665</v>
      </c>
      <c r="AO1746" s="35">
        <f t="shared" si="1241"/>
        <v>0.18303819444440245</v>
      </c>
      <c r="AP1746" s="36">
        <f t="shared" si="1242"/>
        <v>0.18773148148143842</v>
      </c>
      <c r="AQ1746" s="35">
        <f t="shared" si="1243"/>
        <v>0.19242476851847437</v>
      </c>
      <c r="AR1746" s="35">
        <f t="shared" si="1244"/>
        <v>0.19711805555551032</v>
      </c>
      <c r="AS1746" s="38">
        <f t="shared" si="1245"/>
        <v>0.19803324652773235</v>
      </c>
      <c r="AU1746" s="33">
        <v>4.6932870370359602E-3</v>
      </c>
    </row>
    <row r="1747" spans="1:47">
      <c r="A1747" s="33">
        <v>4.6944444444433596E-3</v>
      </c>
      <c r="B1747" s="34">
        <v>4.6944444444433596E-3</v>
      </c>
      <c r="C1747" s="35">
        <f t="shared" si="1203"/>
        <v>9.3888888888867192E-3</v>
      </c>
      <c r="D1747" s="35">
        <f t="shared" si="1204"/>
        <v>1.4083333333330079E-2</v>
      </c>
      <c r="E1747" s="35">
        <f t="shared" si="1205"/>
        <v>1.8777777777773438E-2</v>
      </c>
      <c r="F1747" s="36">
        <f t="shared" si="1206"/>
        <v>2.3472222222216798E-2</v>
      </c>
      <c r="G1747" s="35">
        <f t="shared" si="1207"/>
        <v>2.8166666666660158E-2</v>
      </c>
      <c r="H1747" s="35">
        <f t="shared" si="1208"/>
        <v>3.2861111111103514E-2</v>
      </c>
      <c r="I1747" s="35">
        <f t="shared" si="1209"/>
        <v>3.7555555555546877E-2</v>
      </c>
      <c r="J1747" s="35">
        <f t="shared" si="1210"/>
        <v>4.224999999999024E-2</v>
      </c>
      <c r="K1747" s="36">
        <f t="shared" si="1211"/>
        <v>4.6944444444433596E-2</v>
      </c>
      <c r="L1747" s="35">
        <f t="shared" si="1212"/>
        <v>5.1638888888876952E-2</v>
      </c>
      <c r="M1747" s="35">
        <f t="shared" si="1213"/>
        <v>5.6333333333320315E-2</v>
      </c>
      <c r="N1747" s="35">
        <f t="shared" si="1214"/>
        <v>6.1027777777763678E-2</v>
      </c>
      <c r="O1747" s="35">
        <f t="shared" si="1215"/>
        <v>6.5722222222207027E-2</v>
      </c>
      <c r="P1747" s="36">
        <f t="shared" si="1216"/>
        <v>7.041666666665039E-2</v>
      </c>
      <c r="Q1747" s="35">
        <f t="shared" si="1217"/>
        <v>7.5111111111093753E-2</v>
      </c>
      <c r="R1747" s="35">
        <f t="shared" si="1218"/>
        <v>7.9805555555537117E-2</v>
      </c>
      <c r="S1747" s="35">
        <f t="shared" si="1219"/>
        <v>8.449999999998048E-2</v>
      </c>
      <c r="T1747" s="35">
        <f t="shared" si="1220"/>
        <v>8.9194444444423829E-2</v>
      </c>
      <c r="U1747" s="36">
        <f t="shared" si="1221"/>
        <v>9.3888888888867192E-2</v>
      </c>
      <c r="V1747" s="35">
        <f t="shared" si="1222"/>
        <v>9.8583333333310555E-2</v>
      </c>
      <c r="W1747" s="37">
        <f t="shared" si="1223"/>
        <v>9.902930555553266E-2</v>
      </c>
      <c r="X1747" s="35">
        <f t="shared" si="1224"/>
        <v>0.1032777777777539</v>
      </c>
      <c r="Y1747" s="35">
        <f t="shared" si="1225"/>
        <v>0.10797222222219727</v>
      </c>
      <c r="Z1747" s="35">
        <f t="shared" si="1226"/>
        <v>0.11266666666664063</v>
      </c>
      <c r="AA1747" s="36">
        <f t="shared" si="1227"/>
        <v>0.11736111111108399</v>
      </c>
      <c r="AB1747" s="35">
        <f t="shared" si="1228"/>
        <v>0.12205555555552736</v>
      </c>
      <c r="AC1747" s="35">
        <f t="shared" si="1229"/>
        <v>0.12674999999997072</v>
      </c>
      <c r="AD1747" s="35">
        <f t="shared" si="1230"/>
        <v>0.13144444444441405</v>
      </c>
      <c r="AE1747" s="35">
        <f t="shared" si="1231"/>
        <v>0.13613888888885742</v>
      </c>
      <c r="AF1747" s="36">
        <f t="shared" si="1232"/>
        <v>0.14083333333330078</v>
      </c>
      <c r="AG1747" s="35">
        <f t="shared" si="1233"/>
        <v>0.14552777777774414</v>
      </c>
      <c r="AH1747" s="35">
        <f t="shared" si="1234"/>
        <v>0.15022222222218751</v>
      </c>
      <c r="AI1747" s="35">
        <f t="shared" si="1235"/>
        <v>0.15491666666663087</v>
      </c>
      <c r="AJ1747" s="35">
        <f t="shared" si="1236"/>
        <v>0.15961111111107423</v>
      </c>
      <c r="AK1747" s="36">
        <f t="shared" si="1237"/>
        <v>0.1643055555555176</v>
      </c>
      <c r="AL1747" s="35">
        <f t="shared" si="1238"/>
        <v>0.16899999999996096</v>
      </c>
      <c r="AM1747" s="35">
        <f t="shared" si="1239"/>
        <v>0.17369444444440429</v>
      </c>
      <c r="AN1747" s="35">
        <f t="shared" si="1240"/>
        <v>0.17838888888884766</v>
      </c>
      <c r="AO1747" s="35">
        <f t="shared" si="1241"/>
        <v>0.18308333333329102</v>
      </c>
      <c r="AP1747" s="36">
        <f t="shared" si="1242"/>
        <v>0.18777777777773438</v>
      </c>
      <c r="AQ1747" s="35">
        <f t="shared" si="1243"/>
        <v>0.19247222222217775</v>
      </c>
      <c r="AR1747" s="35">
        <f t="shared" si="1244"/>
        <v>0.19716666666662111</v>
      </c>
      <c r="AS1747" s="38">
        <f t="shared" si="1245"/>
        <v>0.19808208333328756</v>
      </c>
      <c r="AU1747" s="33">
        <v>4.6944444444433596E-3</v>
      </c>
    </row>
    <row r="1748" spans="1:47">
      <c r="A1748" s="33">
        <v>4.6956018518507702E-3</v>
      </c>
      <c r="B1748" s="34">
        <v>4.6956018518507702E-3</v>
      </c>
      <c r="C1748" s="35">
        <f t="shared" si="1203"/>
        <v>9.3912037037015405E-3</v>
      </c>
      <c r="D1748" s="35">
        <f t="shared" si="1204"/>
        <v>1.408680555555231E-2</v>
      </c>
      <c r="E1748" s="35">
        <f t="shared" si="1205"/>
        <v>1.8782407407403081E-2</v>
      </c>
      <c r="F1748" s="36">
        <f t="shared" si="1206"/>
        <v>2.3478009259253852E-2</v>
      </c>
      <c r="G1748" s="35">
        <f t="shared" si="1207"/>
        <v>2.817361111110462E-2</v>
      </c>
      <c r="H1748" s="35">
        <f t="shared" si="1208"/>
        <v>3.2869212962955391E-2</v>
      </c>
      <c r="I1748" s="35">
        <f t="shared" si="1209"/>
        <v>3.7564814814806162E-2</v>
      </c>
      <c r="J1748" s="35">
        <f t="shared" si="1210"/>
        <v>4.2260416666656933E-2</v>
      </c>
      <c r="K1748" s="36">
        <f t="shared" si="1211"/>
        <v>4.6956018518507704E-2</v>
      </c>
      <c r="L1748" s="35">
        <f t="shared" si="1212"/>
        <v>5.1651620370358475E-2</v>
      </c>
      <c r="M1748" s="35">
        <f t="shared" si="1213"/>
        <v>5.6347222222209239E-2</v>
      </c>
      <c r="N1748" s="35">
        <f t="shared" si="1214"/>
        <v>6.1042824074060011E-2</v>
      </c>
      <c r="O1748" s="35">
        <f t="shared" si="1215"/>
        <v>6.5738425925910782E-2</v>
      </c>
      <c r="P1748" s="36">
        <f t="shared" si="1216"/>
        <v>7.043402777776156E-2</v>
      </c>
      <c r="Q1748" s="35">
        <f t="shared" si="1217"/>
        <v>7.5129629629612324E-2</v>
      </c>
      <c r="R1748" s="35">
        <f t="shared" si="1218"/>
        <v>7.9825231481463088E-2</v>
      </c>
      <c r="S1748" s="35">
        <f t="shared" si="1219"/>
        <v>8.4520833333313866E-2</v>
      </c>
      <c r="T1748" s="35">
        <f t="shared" si="1220"/>
        <v>8.921643518516463E-2</v>
      </c>
      <c r="U1748" s="36">
        <f t="shared" si="1221"/>
        <v>9.3912037037015408E-2</v>
      </c>
      <c r="V1748" s="35">
        <f t="shared" si="1222"/>
        <v>9.8607638888866173E-2</v>
      </c>
      <c r="W1748" s="37">
        <f t="shared" si="1223"/>
        <v>9.9053721064791989E-2</v>
      </c>
      <c r="X1748" s="35">
        <f t="shared" si="1224"/>
        <v>0.10330324074071695</v>
      </c>
      <c r="Y1748" s="35">
        <f t="shared" si="1225"/>
        <v>0.10799884259256771</v>
      </c>
      <c r="Z1748" s="35">
        <f t="shared" si="1226"/>
        <v>0.11269444444441848</v>
      </c>
      <c r="AA1748" s="36">
        <f t="shared" si="1227"/>
        <v>0.11739004629626926</v>
      </c>
      <c r="AB1748" s="35">
        <f t="shared" si="1228"/>
        <v>0.12208564814812002</v>
      </c>
      <c r="AC1748" s="35">
        <f t="shared" si="1229"/>
        <v>0.12678124999997079</v>
      </c>
      <c r="AD1748" s="35">
        <f t="shared" si="1230"/>
        <v>0.13147685185182156</v>
      </c>
      <c r="AE1748" s="35">
        <f t="shared" si="1231"/>
        <v>0.13617245370367234</v>
      </c>
      <c r="AF1748" s="36">
        <f t="shared" si="1232"/>
        <v>0.14086805555552312</v>
      </c>
      <c r="AG1748" s="35">
        <f t="shared" si="1233"/>
        <v>0.14556365740737387</v>
      </c>
      <c r="AH1748" s="35">
        <f t="shared" si="1234"/>
        <v>0.15025925925922465</v>
      </c>
      <c r="AI1748" s="35">
        <f t="shared" si="1235"/>
        <v>0.15495486111107543</v>
      </c>
      <c r="AJ1748" s="35">
        <f t="shared" si="1236"/>
        <v>0.15965046296292618</v>
      </c>
      <c r="AK1748" s="36">
        <f t="shared" si="1237"/>
        <v>0.16434606481477695</v>
      </c>
      <c r="AL1748" s="35">
        <f t="shared" si="1238"/>
        <v>0.16904166666662773</v>
      </c>
      <c r="AM1748" s="35">
        <f t="shared" si="1239"/>
        <v>0.17373726851847851</v>
      </c>
      <c r="AN1748" s="35">
        <f t="shared" si="1240"/>
        <v>0.17843287037032926</v>
      </c>
      <c r="AO1748" s="35">
        <f t="shared" si="1241"/>
        <v>0.18312847222218004</v>
      </c>
      <c r="AP1748" s="36">
        <f t="shared" si="1242"/>
        <v>0.18782407407403082</v>
      </c>
      <c r="AQ1748" s="35">
        <f t="shared" si="1243"/>
        <v>0.19251967592588157</v>
      </c>
      <c r="AR1748" s="35">
        <f t="shared" si="1244"/>
        <v>0.19721527777773235</v>
      </c>
      <c r="AS1748" s="38">
        <f t="shared" si="1245"/>
        <v>0.19813092013884326</v>
      </c>
      <c r="AU1748" s="33">
        <v>4.6956018518507702E-3</v>
      </c>
    </row>
    <row r="1749" spans="1:47">
      <c r="A1749" s="33">
        <v>4.6967592592581696E-3</v>
      </c>
      <c r="B1749" s="34">
        <v>4.6967592592581696E-3</v>
      </c>
      <c r="C1749" s="35">
        <f t="shared" si="1203"/>
        <v>9.3935185185163392E-3</v>
      </c>
      <c r="D1749" s="35">
        <f t="shared" si="1204"/>
        <v>1.409027777777451E-2</v>
      </c>
      <c r="E1749" s="35">
        <f t="shared" si="1205"/>
        <v>1.8787037037032678E-2</v>
      </c>
      <c r="F1749" s="36">
        <f t="shared" si="1206"/>
        <v>2.3483796296290847E-2</v>
      </c>
      <c r="G1749" s="35">
        <f t="shared" si="1207"/>
        <v>2.8180555555549019E-2</v>
      </c>
      <c r="H1749" s="35">
        <f t="shared" si="1208"/>
        <v>3.2877314814807185E-2</v>
      </c>
      <c r="I1749" s="35">
        <f t="shared" si="1209"/>
        <v>3.7574074074065357E-2</v>
      </c>
      <c r="J1749" s="35">
        <f t="shared" si="1210"/>
        <v>4.2270833333323529E-2</v>
      </c>
      <c r="K1749" s="36">
        <f t="shared" si="1211"/>
        <v>4.6967592592581694E-2</v>
      </c>
      <c r="L1749" s="35">
        <f t="shared" si="1212"/>
        <v>5.1664351851839867E-2</v>
      </c>
      <c r="M1749" s="35">
        <f t="shared" si="1213"/>
        <v>5.6361111111098039E-2</v>
      </c>
      <c r="N1749" s="35">
        <f t="shared" si="1214"/>
        <v>6.1057870370356204E-2</v>
      </c>
      <c r="O1749" s="35">
        <f t="shared" si="1215"/>
        <v>6.575462962961437E-2</v>
      </c>
      <c r="P1749" s="36">
        <f t="shared" si="1216"/>
        <v>7.0451388888872549E-2</v>
      </c>
      <c r="Q1749" s="35">
        <f t="shared" si="1217"/>
        <v>7.5148148148130714E-2</v>
      </c>
      <c r="R1749" s="35">
        <f t="shared" si="1218"/>
        <v>7.9844907407388879E-2</v>
      </c>
      <c r="S1749" s="35">
        <f t="shared" si="1219"/>
        <v>8.4541666666647058E-2</v>
      </c>
      <c r="T1749" s="35">
        <f t="shared" si="1220"/>
        <v>8.9238425925905224E-2</v>
      </c>
      <c r="U1749" s="36">
        <f t="shared" si="1221"/>
        <v>9.3935185185163389E-2</v>
      </c>
      <c r="V1749" s="35">
        <f t="shared" si="1222"/>
        <v>9.8631944444421568E-2</v>
      </c>
      <c r="W1749" s="37">
        <f t="shared" si="1223"/>
        <v>9.9078136574051082E-2</v>
      </c>
      <c r="X1749" s="35">
        <f t="shared" si="1224"/>
        <v>0.10332870370367973</v>
      </c>
      <c r="Y1749" s="35">
        <f t="shared" si="1225"/>
        <v>0.1080254629629379</v>
      </c>
      <c r="Z1749" s="35">
        <f t="shared" si="1226"/>
        <v>0.11272222222219608</v>
      </c>
      <c r="AA1749" s="36">
        <f t="shared" si="1227"/>
        <v>0.11741898148145424</v>
      </c>
      <c r="AB1749" s="35">
        <f t="shared" si="1228"/>
        <v>0.12211574074071241</v>
      </c>
      <c r="AC1749" s="35">
        <f t="shared" si="1229"/>
        <v>0.12681249999997057</v>
      </c>
      <c r="AD1749" s="35">
        <f t="shared" si="1230"/>
        <v>0.13150925925922874</v>
      </c>
      <c r="AE1749" s="35">
        <f t="shared" si="1231"/>
        <v>0.13620601851848693</v>
      </c>
      <c r="AF1749" s="36">
        <f t="shared" si="1232"/>
        <v>0.1409027777777451</v>
      </c>
      <c r="AG1749" s="35">
        <f t="shared" si="1233"/>
        <v>0.14559953703700326</v>
      </c>
      <c r="AH1749" s="35">
        <f t="shared" si="1234"/>
        <v>0.15029629629626143</v>
      </c>
      <c r="AI1749" s="35">
        <f t="shared" si="1235"/>
        <v>0.15499305555551959</v>
      </c>
      <c r="AJ1749" s="35">
        <f t="shared" si="1236"/>
        <v>0.15968981481477776</v>
      </c>
      <c r="AK1749" s="36">
        <f t="shared" si="1237"/>
        <v>0.16438657407403592</v>
      </c>
      <c r="AL1749" s="35">
        <f t="shared" si="1238"/>
        <v>0.16908333333329412</v>
      </c>
      <c r="AM1749" s="35">
        <f t="shared" si="1239"/>
        <v>0.17378009259255228</v>
      </c>
      <c r="AN1749" s="35">
        <f t="shared" si="1240"/>
        <v>0.17847685185181045</v>
      </c>
      <c r="AO1749" s="35">
        <f t="shared" si="1241"/>
        <v>0.18317361111106861</v>
      </c>
      <c r="AP1749" s="36">
        <f t="shared" si="1242"/>
        <v>0.18787037037032678</v>
      </c>
      <c r="AQ1749" s="35">
        <f t="shared" si="1243"/>
        <v>0.19256712962958494</v>
      </c>
      <c r="AR1749" s="35">
        <f t="shared" si="1244"/>
        <v>0.19726388888884314</v>
      </c>
      <c r="AS1749" s="38">
        <f t="shared" si="1245"/>
        <v>0.19817975694439846</v>
      </c>
      <c r="AU1749" s="33">
        <v>4.6967592592581696E-3</v>
      </c>
    </row>
    <row r="1750" spans="1:47">
      <c r="A1750" s="33">
        <v>4.6979166666655803E-3</v>
      </c>
      <c r="B1750" s="34">
        <v>4.6979166666655803E-3</v>
      </c>
      <c r="C1750" s="35">
        <f t="shared" si="1203"/>
        <v>9.3958333333311606E-3</v>
      </c>
      <c r="D1750" s="35">
        <f t="shared" si="1204"/>
        <v>1.4093749999996741E-2</v>
      </c>
      <c r="E1750" s="35">
        <f t="shared" si="1205"/>
        <v>1.8791666666662321E-2</v>
      </c>
      <c r="F1750" s="36">
        <f t="shared" si="1206"/>
        <v>2.3489583333327901E-2</v>
      </c>
      <c r="G1750" s="35">
        <f t="shared" si="1207"/>
        <v>2.8187499999993482E-2</v>
      </c>
      <c r="H1750" s="35">
        <f t="shared" si="1208"/>
        <v>3.2885416666659062E-2</v>
      </c>
      <c r="I1750" s="35">
        <f t="shared" si="1209"/>
        <v>3.7583333333324642E-2</v>
      </c>
      <c r="J1750" s="35">
        <f t="shared" si="1210"/>
        <v>4.2281249999990222E-2</v>
      </c>
      <c r="K1750" s="36">
        <f t="shared" si="1211"/>
        <v>4.6979166666655803E-2</v>
      </c>
      <c r="L1750" s="35">
        <f t="shared" si="1212"/>
        <v>5.1677083333321383E-2</v>
      </c>
      <c r="M1750" s="35">
        <f t="shared" si="1213"/>
        <v>5.6374999999986963E-2</v>
      </c>
      <c r="N1750" s="35">
        <f t="shared" si="1214"/>
        <v>6.1072916666652544E-2</v>
      </c>
      <c r="O1750" s="35">
        <f t="shared" si="1215"/>
        <v>6.5770833333318124E-2</v>
      </c>
      <c r="P1750" s="36">
        <f t="shared" si="1216"/>
        <v>7.0468749999983704E-2</v>
      </c>
      <c r="Q1750" s="35">
        <f t="shared" si="1217"/>
        <v>7.5166666666649284E-2</v>
      </c>
      <c r="R1750" s="35">
        <f t="shared" si="1218"/>
        <v>7.9864583333314865E-2</v>
      </c>
      <c r="S1750" s="35">
        <f t="shared" si="1219"/>
        <v>8.4562499999980445E-2</v>
      </c>
      <c r="T1750" s="35">
        <f t="shared" si="1220"/>
        <v>8.9260416666646025E-2</v>
      </c>
      <c r="U1750" s="36">
        <f t="shared" si="1221"/>
        <v>9.3958333333311606E-2</v>
      </c>
      <c r="V1750" s="35">
        <f t="shared" si="1222"/>
        <v>9.8656249999977186E-2</v>
      </c>
      <c r="W1750" s="37">
        <f t="shared" si="1223"/>
        <v>9.9102552083310411E-2</v>
      </c>
      <c r="X1750" s="35">
        <f t="shared" si="1224"/>
        <v>0.10335416666664277</v>
      </c>
      <c r="Y1750" s="35">
        <f t="shared" si="1225"/>
        <v>0.10805208333330835</v>
      </c>
      <c r="Z1750" s="35">
        <f t="shared" si="1226"/>
        <v>0.11274999999997393</v>
      </c>
      <c r="AA1750" s="36">
        <f t="shared" si="1227"/>
        <v>0.11744791666663951</v>
      </c>
      <c r="AB1750" s="35">
        <f t="shared" si="1228"/>
        <v>0.12214583333330509</v>
      </c>
      <c r="AC1750" s="35">
        <f t="shared" si="1229"/>
        <v>0.12684374999997067</v>
      </c>
      <c r="AD1750" s="35">
        <f t="shared" si="1230"/>
        <v>0.13154166666663625</v>
      </c>
      <c r="AE1750" s="35">
        <f t="shared" si="1231"/>
        <v>0.13623958333330183</v>
      </c>
      <c r="AF1750" s="36">
        <f t="shared" si="1232"/>
        <v>0.14093749999996741</v>
      </c>
      <c r="AG1750" s="35">
        <f t="shared" si="1233"/>
        <v>0.14563541666663299</v>
      </c>
      <c r="AH1750" s="35">
        <f t="shared" si="1234"/>
        <v>0.15033333333329857</v>
      </c>
      <c r="AI1750" s="35">
        <f t="shared" si="1235"/>
        <v>0.15503124999996415</v>
      </c>
      <c r="AJ1750" s="35">
        <f t="shared" si="1236"/>
        <v>0.15972916666662973</v>
      </c>
      <c r="AK1750" s="36">
        <f t="shared" si="1237"/>
        <v>0.16442708333329531</v>
      </c>
      <c r="AL1750" s="35">
        <f t="shared" si="1238"/>
        <v>0.16912499999996089</v>
      </c>
      <c r="AM1750" s="35">
        <f t="shared" si="1239"/>
        <v>0.17382291666662647</v>
      </c>
      <c r="AN1750" s="35">
        <f t="shared" si="1240"/>
        <v>0.17852083333329205</v>
      </c>
      <c r="AO1750" s="35">
        <f t="shared" si="1241"/>
        <v>0.18321874999995763</v>
      </c>
      <c r="AP1750" s="36">
        <f t="shared" si="1242"/>
        <v>0.18791666666662321</v>
      </c>
      <c r="AQ1750" s="35">
        <f t="shared" si="1243"/>
        <v>0.19261458333328879</v>
      </c>
      <c r="AR1750" s="35">
        <f t="shared" si="1244"/>
        <v>0.19731249999995437</v>
      </c>
      <c r="AS1750" s="38">
        <f t="shared" si="1245"/>
        <v>0.19822859374995416</v>
      </c>
      <c r="AU1750" s="33">
        <v>4.6979166666655803E-3</v>
      </c>
    </row>
    <row r="1751" spans="1:47">
      <c r="A1751" s="33">
        <v>4.6990740740729797E-3</v>
      </c>
      <c r="B1751" s="34">
        <v>4.6990740740729797E-3</v>
      </c>
      <c r="C1751" s="35">
        <f t="shared" si="1203"/>
        <v>9.3981481481459593E-3</v>
      </c>
      <c r="D1751" s="35">
        <f t="shared" si="1204"/>
        <v>1.4097222222218939E-2</v>
      </c>
      <c r="E1751" s="35">
        <f t="shared" si="1205"/>
        <v>1.8796296296291919E-2</v>
      </c>
      <c r="F1751" s="36">
        <f t="shared" si="1206"/>
        <v>2.34953703703649E-2</v>
      </c>
      <c r="G1751" s="35">
        <f t="shared" si="1207"/>
        <v>2.8194444444437878E-2</v>
      </c>
      <c r="H1751" s="35">
        <f t="shared" si="1208"/>
        <v>3.2893518518510856E-2</v>
      </c>
      <c r="I1751" s="35">
        <f t="shared" si="1209"/>
        <v>3.7592592592583837E-2</v>
      </c>
      <c r="J1751" s="35">
        <f t="shared" si="1210"/>
        <v>4.2291666666656819E-2</v>
      </c>
      <c r="K1751" s="36">
        <f t="shared" si="1211"/>
        <v>4.69907407407298E-2</v>
      </c>
      <c r="L1751" s="35">
        <f t="shared" si="1212"/>
        <v>5.1689814814802774E-2</v>
      </c>
      <c r="M1751" s="35">
        <f t="shared" si="1213"/>
        <v>5.6388888888875756E-2</v>
      </c>
      <c r="N1751" s="35">
        <f t="shared" si="1214"/>
        <v>6.1087962962948737E-2</v>
      </c>
      <c r="O1751" s="35">
        <f t="shared" si="1215"/>
        <v>6.5787037037021712E-2</v>
      </c>
      <c r="P1751" s="36">
        <f t="shared" si="1216"/>
        <v>7.0486111111094693E-2</v>
      </c>
      <c r="Q1751" s="35">
        <f t="shared" si="1217"/>
        <v>7.5185185185167674E-2</v>
      </c>
      <c r="R1751" s="35">
        <f t="shared" si="1218"/>
        <v>7.9884259259240656E-2</v>
      </c>
      <c r="S1751" s="35">
        <f t="shared" si="1219"/>
        <v>8.4583333333313637E-2</v>
      </c>
      <c r="T1751" s="35">
        <f t="shared" si="1220"/>
        <v>8.9282407407386619E-2</v>
      </c>
      <c r="U1751" s="36">
        <f t="shared" si="1221"/>
        <v>9.39814814814596E-2</v>
      </c>
      <c r="V1751" s="35">
        <f t="shared" si="1222"/>
        <v>9.8680555555532568E-2</v>
      </c>
      <c r="W1751" s="37">
        <f t="shared" si="1223"/>
        <v>9.9126967592569504E-2</v>
      </c>
      <c r="X1751" s="35">
        <f t="shared" si="1224"/>
        <v>0.10337962962960555</v>
      </c>
      <c r="Y1751" s="35">
        <f t="shared" si="1225"/>
        <v>0.10807870370367853</v>
      </c>
      <c r="Z1751" s="35">
        <f t="shared" si="1226"/>
        <v>0.11277777777775151</v>
      </c>
      <c r="AA1751" s="36">
        <f t="shared" si="1227"/>
        <v>0.11747685185182449</v>
      </c>
      <c r="AB1751" s="35">
        <f t="shared" si="1228"/>
        <v>0.12217592592589747</v>
      </c>
      <c r="AC1751" s="35">
        <f t="shared" si="1229"/>
        <v>0.12687499999997046</v>
      </c>
      <c r="AD1751" s="35">
        <f t="shared" si="1230"/>
        <v>0.13157407407404342</v>
      </c>
      <c r="AE1751" s="35">
        <f t="shared" si="1231"/>
        <v>0.13627314814811642</v>
      </c>
      <c r="AF1751" s="36">
        <f t="shared" si="1232"/>
        <v>0.14097222222218939</v>
      </c>
      <c r="AG1751" s="35">
        <f t="shared" si="1233"/>
        <v>0.14567129629626238</v>
      </c>
      <c r="AH1751" s="35">
        <f t="shared" si="1234"/>
        <v>0.15037037037033535</v>
      </c>
      <c r="AI1751" s="35">
        <f t="shared" si="1235"/>
        <v>0.15506944444440832</v>
      </c>
      <c r="AJ1751" s="35">
        <f t="shared" si="1236"/>
        <v>0.15976851851848131</v>
      </c>
      <c r="AK1751" s="36">
        <f t="shared" si="1237"/>
        <v>0.16446759259255428</v>
      </c>
      <c r="AL1751" s="35">
        <f t="shared" si="1238"/>
        <v>0.16916666666662727</v>
      </c>
      <c r="AM1751" s="35">
        <f t="shared" si="1239"/>
        <v>0.17386574074070024</v>
      </c>
      <c r="AN1751" s="35">
        <f t="shared" si="1240"/>
        <v>0.17856481481477324</v>
      </c>
      <c r="AO1751" s="35">
        <f t="shared" si="1241"/>
        <v>0.1832638888888462</v>
      </c>
      <c r="AP1751" s="36">
        <f t="shared" si="1242"/>
        <v>0.1879629629629192</v>
      </c>
      <c r="AQ1751" s="35">
        <f t="shared" si="1243"/>
        <v>0.19266203703699217</v>
      </c>
      <c r="AR1751" s="35">
        <f t="shared" si="1244"/>
        <v>0.19736111111106514</v>
      </c>
      <c r="AS1751" s="38">
        <f t="shared" si="1245"/>
        <v>0.19827743055550937</v>
      </c>
      <c r="AU1751" s="33">
        <v>4.6990740740729797E-3</v>
      </c>
    </row>
    <row r="1752" spans="1:47">
      <c r="A1752" s="33">
        <v>4.7002314814803903E-3</v>
      </c>
      <c r="B1752" s="34">
        <v>4.7002314814803903E-3</v>
      </c>
      <c r="C1752" s="35">
        <f t="shared" si="1203"/>
        <v>9.4004629629607806E-3</v>
      </c>
      <c r="D1752" s="35">
        <f t="shared" si="1204"/>
        <v>1.4100694444441172E-2</v>
      </c>
      <c r="E1752" s="35">
        <f t="shared" si="1205"/>
        <v>1.8800925925921561E-2</v>
      </c>
      <c r="F1752" s="36">
        <f t="shared" si="1206"/>
        <v>2.3501157407401951E-2</v>
      </c>
      <c r="G1752" s="35">
        <f t="shared" si="1207"/>
        <v>2.8201388888882344E-2</v>
      </c>
      <c r="H1752" s="35">
        <f t="shared" si="1208"/>
        <v>3.2901620370362733E-2</v>
      </c>
      <c r="I1752" s="35">
        <f t="shared" si="1209"/>
        <v>3.7601851851843122E-2</v>
      </c>
      <c r="J1752" s="35">
        <f t="shared" si="1210"/>
        <v>4.2302083333323512E-2</v>
      </c>
      <c r="K1752" s="36">
        <f t="shared" si="1211"/>
        <v>4.7002314814803901E-2</v>
      </c>
      <c r="L1752" s="35">
        <f t="shared" si="1212"/>
        <v>5.1702546296284291E-2</v>
      </c>
      <c r="M1752" s="35">
        <f t="shared" si="1213"/>
        <v>5.6402777777764687E-2</v>
      </c>
      <c r="N1752" s="35">
        <f t="shared" si="1214"/>
        <v>6.1103009259245077E-2</v>
      </c>
      <c r="O1752" s="35">
        <f t="shared" si="1215"/>
        <v>6.5803240740725466E-2</v>
      </c>
      <c r="P1752" s="36">
        <f t="shared" si="1216"/>
        <v>7.0503472222205849E-2</v>
      </c>
      <c r="Q1752" s="35">
        <f t="shared" si="1217"/>
        <v>7.5203703703686245E-2</v>
      </c>
      <c r="R1752" s="35">
        <f t="shared" si="1218"/>
        <v>7.9903935185166641E-2</v>
      </c>
      <c r="S1752" s="35">
        <f t="shared" si="1219"/>
        <v>8.4604166666647024E-2</v>
      </c>
      <c r="T1752" s="35">
        <f t="shared" si="1220"/>
        <v>8.930439814812742E-2</v>
      </c>
      <c r="U1752" s="36">
        <f t="shared" si="1221"/>
        <v>9.4004629629607803E-2</v>
      </c>
      <c r="V1752" s="35">
        <f t="shared" si="1222"/>
        <v>9.8704861111088199E-2</v>
      </c>
      <c r="W1752" s="37">
        <f t="shared" si="1223"/>
        <v>9.9151383101828833E-2</v>
      </c>
      <c r="X1752" s="35">
        <f t="shared" si="1224"/>
        <v>0.10340509259256858</v>
      </c>
      <c r="Y1752" s="35">
        <f t="shared" si="1225"/>
        <v>0.10810532407404898</v>
      </c>
      <c r="Z1752" s="35">
        <f t="shared" si="1226"/>
        <v>0.11280555555552937</v>
      </c>
      <c r="AA1752" s="36">
        <f t="shared" si="1227"/>
        <v>0.11750578703700976</v>
      </c>
      <c r="AB1752" s="35">
        <f t="shared" si="1228"/>
        <v>0.12220601851849015</v>
      </c>
      <c r="AC1752" s="35">
        <f t="shared" si="1229"/>
        <v>0.12690624999997055</v>
      </c>
      <c r="AD1752" s="35">
        <f t="shared" si="1230"/>
        <v>0.13160648148145093</v>
      </c>
      <c r="AE1752" s="35">
        <f t="shared" si="1231"/>
        <v>0.13630671296293131</v>
      </c>
      <c r="AF1752" s="36">
        <f t="shared" si="1232"/>
        <v>0.1410069444444117</v>
      </c>
      <c r="AG1752" s="35">
        <f t="shared" si="1233"/>
        <v>0.14570717592589211</v>
      </c>
      <c r="AH1752" s="35">
        <f t="shared" si="1234"/>
        <v>0.15040740740737249</v>
      </c>
      <c r="AI1752" s="35">
        <f t="shared" si="1235"/>
        <v>0.15510763888885287</v>
      </c>
      <c r="AJ1752" s="35">
        <f t="shared" si="1236"/>
        <v>0.15980787037033328</v>
      </c>
      <c r="AK1752" s="36">
        <f t="shared" si="1237"/>
        <v>0.16450810185181367</v>
      </c>
      <c r="AL1752" s="35">
        <f t="shared" si="1238"/>
        <v>0.16920833333329405</v>
      </c>
      <c r="AM1752" s="35">
        <f t="shared" si="1239"/>
        <v>0.17390856481477443</v>
      </c>
      <c r="AN1752" s="35">
        <f t="shared" si="1240"/>
        <v>0.17860879629625484</v>
      </c>
      <c r="AO1752" s="35">
        <f t="shared" si="1241"/>
        <v>0.18330902777773522</v>
      </c>
      <c r="AP1752" s="36">
        <f t="shared" si="1242"/>
        <v>0.18800925925921561</v>
      </c>
      <c r="AQ1752" s="35">
        <f t="shared" si="1243"/>
        <v>0.19270949074069602</v>
      </c>
      <c r="AR1752" s="35">
        <f t="shared" si="1244"/>
        <v>0.1974097222221764</v>
      </c>
      <c r="AS1752" s="38">
        <f t="shared" si="1245"/>
        <v>0.19832626736106507</v>
      </c>
      <c r="AU1752" s="33">
        <v>4.7002314814803903E-3</v>
      </c>
    </row>
    <row r="1753" spans="1:47">
      <c r="A1753" s="33">
        <v>4.7013888888877897E-3</v>
      </c>
      <c r="B1753" s="34">
        <v>4.7013888888877897E-3</v>
      </c>
      <c r="C1753" s="35">
        <f t="shared" si="1203"/>
        <v>9.4027777777755794E-3</v>
      </c>
      <c r="D1753" s="35">
        <f t="shared" si="1204"/>
        <v>1.4104166666663368E-2</v>
      </c>
      <c r="E1753" s="35">
        <f t="shared" si="1205"/>
        <v>1.8805555555551159E-2</v>
      </c>
      <c r="F1753" s="36">
        <f t="shared" si="1206"/>
        <v>2.3506944444438949E-2</v>
      </c>
      <c r="G1753" s="35">
        <f t="shared" si="1207"/>
        <v>2.8208333333326736E-2</v>
      </c>
      <c r="H1753" s="35">
        <f t="shared" si="1208"/>
        <v>3.2909722222214527E-2</v>
      </c>
      <c r="I1753" s="35">
        <f t="shared" si="1209"/>
        <v>3.7611111111102317E-2</v>
      </c>
      <c r="J1753" s="35">
        <f t="shared" si="1210"/>
        <v>4.2312499999990108E-2</v>
      </c>
      <c r="K1753" s="36">
        <f t="shared" si="1211"/>
        <v>4.7013888888877899E-2</v>
      </c>
      <c r="L1753" s="35">
        <f t="shared" si="1212"/>
        <v>5.1715277777765689E-2</v>
      </c>
      <c r="M1753" s="35">
        <f t="shared" si="1213"/>
        <v>5.6416666666653473E-2</v>
      </c>
      <c r="N1753" s="35">
        <f t="shared" si="1214"/>
        <v>6.1118055555541263E-2</v>
      </c>
      <c r="O1753" s="35">
        <f t="shared" si="1215"/>
        <v>6.5819444444429054E-2</v>
      </c>
      <c r="P1753" s="36">
        <f t="shared" si="1216"/>
        <v>7.0520833333316851E-2</v>
      </c>
      <c r="Q1753" s="35">
        <f t="shared" si="1217"/>
        <v>7.5222222222204635E-2</v>
      </c>
      <c r="R1753" s="35">
        <f t="shared" si="1218"/>
        <v>7.9923611111092419E-2</v>
      </c>
      <c r="S1753" s="35">
        <f t="shared" si="1219"/>
        <v>8.4624999999980216E-2</v>
      </c>
      <c r="T1753" s="35">
        <f t="shared" si="1220"/>
        <v>8.9326388888868E-2</v>
      </c>
      <c r="U1753" s="36">
        <f t="shared" si="1221"/>
        <v>9.4027777777755797E-2</v>
      </c>
      <c r="V1753" s="35">
        <f t="shared" si="1222"/>
        <v>9.8729166666643581E-2</v>
      </c>
      <c r="W1753" s="37">
        <f t="shared" si="1223"/>
        <v>9.9175798611087912E-2</v>
      </c>
      <c r="X1753" s="35">
        <f t="shared" si="1224"/>
        <v>0.10343055555553138</v>
      </c>
      <c r="Y1753" s="35">
        <f t="shared" si="1225"/>
        <v>0.10813194444441916</v>
      </c>
      <c r="Z1753" s="35">
        <f t="shared" si="1226"/>
        <v>0.11283333333330695</v>
      </c>
      <c r="AA1753" s="36">
        <f t="shared" si="1227"/>
        <v>0.11753472222219474</v>
      </c>
      <c r="AB1753" s="35">
        <f t="shared" si="1228"/>
        <v>0.12223611111108253</v>
      </c>
      <c r="AC1753" s="35">
        <f t="shared" si="1229"/>
        <v>0.12693749999997031</v>
      </c>
      <c r="AD1753" s="35">
        <f t="shared" si="1230"/>
        <v>0.13163888888885811</v>
      </c>
      <c r="AE1753" s="35">
        <f t="shared" si="1231"/>
        <v>0.13634027777774591</v>
      </c>
      <c r="AF1753" s="36">
        <f t="shared" si="1232"/>
        <v>0.1410416666666337</v>
      </c>
      <c r="AG1753" s="35">
        <f t="shared" si="1233"/>
        <v>0.14574305555552147</v>
      </c>
      <c r="AH1753" s="35">
        <f t="shared" si="1234"/>
        <v>0.15044444444440927</v>
      </c>
      <c r="AI1753" s="35">
        <f t="shared" si="1235"/>
        <v>0.15514583333329707</v>
      </c>
      <c r="AJ1753" s="35">
        <f t="shared" si="1236"/>
        <v>0.15984722222218484</v>
      </c>
      <c r="AK1753" s="36">
        <f t="shared" si="1237"/>
        <v>0.16454861111107263</v>
      </c>
      <c r="AL1753" s="35">
        <f t="shared" si="1238"/>
        <v>0.16924999999996043</v>
      </c>
      <c r="AM1753" s="35">
        <f t="shared" si="1239"/>
        <v>0.17395138888884823</v>
      </c>
      <c r="AN1753" s="35">
        <f t="shared" si="1240"/>
        <v>0.178652777777736</v>
      </c>
      <c r="AO1753" s="35">
        <f t="shared" si="1241"/>
        <v>0.1833541666666238</v>
      </c>
      <c r="AP1753" s="36">
        <f t="shared" si="1242"/>
        <v>0.18805555555551159</v>
      </c>
      <c r="AQ1753" s="35">
        <f t="shared" si="1243"/>
        <v>0.19275694444439936</v>
      </c>
      <c r="AR1753" s="35">
        <f t="shared" si="1244"/>
        <v>0.19745833333328716</v>
      </c>
      <c r="AS1753" s="38">
        <f t="shared" si="1245"/>
        <v>0.1983751041666203</v>
      </c>
      <c r="AU1753" s="33">
        <v>4.7013888888877897E-3</v>
      </c>
    </row>
    <row r="1754" spans="1:47">
      <c r="A1754" s="33">
        <v>4.7025462962952099E-3</v>
      </c>
      <c r="B1754" s="34">
        <v>4.7025462962952099E-3</v>
      </c>
      <c r="C1754" s="35">
        <f t="shared" si="1203"/>
        <v>9.4050925925904198E-3</v>
      </c>
      <c r="D1754" s="35">
        <f t="shared" si="1204"/>
        <v>1.4107638888885631E-2</v>
      </c>
      <c r="E1754" s="35">
        <f t="shared" si="1205"/>
        <v>1.881018518518084E-2</v>
      </c>
      <c r="F1754" s="36">
        <f t="shared" si="1206"/>
        <v>2.3512731481476049E-2</v>
      </c>
      <c r="G1754" s="35">
        <f t="shared" si="1207"/>
        <v>2.8215277777771261E-2</v>
      </c>
      <c r="H1754" s="35">
        <f t="shared" si="1208"/>
        <v>3.2917824074066467E-2</v>
      </c>
      <c r="I1754" s="35">
        <f t="shared" si="1209"/>
        <v>3.7620370370361679E-2</v>
      </c>
      <c r="J1754" s="35">
        <f t="shared" si="1210"/>
        <v>4.2322916666656892E-2</v>
      </c>
      <c r="K1754" s="36">
        <f t="shared" si="1211"/>
        <v>4.7025462962952097E-2</v>
      </c>
      <c r="L1754" s="35">
        <f t="shared" si="1212"/>
        <v>5.172800925924731E-2</v>
      </c>
      <c r="M1754" s="35">
        <f t="shared" si="1213"/>
        <v>5.6430555555542522E-2</v>
      </c>
      <c r="N1754" s="35">
        <f t="shared" si="1214"/>
        <v>6.1133101851837728E-2</v>
      </c>
      <c r="O1754" s="35">
        <f t="shared" si="1215"/>
        <v>6.5835648148132933E-2</v>
      </c>
      <c r="P1754" s="36">
        <f t="shared" si="1216"/>
        <v>7.0538194444428146E-2</v>
      </c>
      <c r="Q1754" s="35">
        <f t="shared" si="1217"/>
        <v>7.5240740740723358E-2</v>
      </c>
      <c r="R1754" s="35">
        <f t="shared" si="1218"/>
        <v>7.9943287037018571E-2</v>
      </c>
      <c r="S1754" s="35">
        <f t="shared" si="1219"/>
        <v>8.4645833333313783E-2</v>
      </c>
      <c r="T1754" s="35">
        <f t="shared" si="1220"/>
        <v>8.9348379629608982E-2</v>
      </c>
      <c r="U1754" s="36">
        <f t="shared" si="1221"/>
        <v>9.4050925925904194E-2</v>
      </c>
      <c r="V1754" s="35">
        <f t="shared" si="1222"/>
        <v>9.8753472222199407E-2</v>
      </c>
      <c r="W1754" s="37">
        <f t="shared" si="1223"/>
        <v>9.9200214120347449E-2</v>
      </c>
      <c r="X1754" s="35">
        <f t="shared" si="1224"/>
        <v>0.10345601851849462</v>
      </c>
      <c r="Y1754" s="35">
        <f t="shared" si="1225"/>
        <v>0.10815856481478983</v>
      </c>
      <c r="Z1754" s="35">
        <f t="shared" si="1226"/>
        <v>0.11286111111108504</v>
      </c>
      <c r="AA1754" s="36">
        <f t="shared" si="1227"/>
        <v>0.11756365740738024</v>
      </c>
      <c r="AB1754" s="35">
        <f t="shared" si="1228"/>
        <v>0.12226620370367546</v>
      </c>
      <c r="AC1754" s="35">
        <f t="shared" si="1229"/>
        <v>0.12696874999997065</v>
      </c>
      <c r="AD1754" s="35">
        <f t="shared" si="1230"/>
        <v>0.13167129629626587</v>
      </c>
      <c r="AE1754" s="35">
        <f t="shared" si="1231"/>
        <v>0.13637384259256108</v>
      </c>
      <c r="AF1754" s="36">
        <f t="shared" si="1232"/>
        <v>0.14107638888885629</v>
      </c>
      <c r="AG1754" s="35">
        <f t="shared" si="1233"/>
        <v>0.1457789351851515</v>
      </c>
      <c r="AH1754" s="35">
        <f t="shared" si="1234"/>
        <v>0.15048148148144672</v>
      </c>
      <c r="AI1754" s="35">
        <f t="shared" si="1235"/>
        <v>0.15518402777774193</v>
      </c>
      <c r="AJ1754" s="35">
        <f t="shared" si="1236"/>
        <v>0.15988657407403714</v>
      </c>
      <c r="AK1754" s="36">
        <f t="shared" si="1237"/>
        <v>0.16458912037033235</v>
      </c>
      <c r="AL1754" s="35">
        <f t="shared" si="1238"/>
        <v>0.16929166666662757</v>
      </c>
      <c r="AM1754" s="35">
        <f t="shared" si="1239"/>
        <v>0.17399421296292278</v>
      </c>
      <c r="AN1754" s="35">
        <f t="shared" si="1240"/>
        <v>0.17869675925921796</v>
      </c>
      <c r="AO1754" s="35">
        <f t="shared" si="1241"/>
        <v>0.18339930555551318</v>
      </c>
      <c r="AP1754" s="36">
        <f t="shared" si="1242"/>
        <v>0.18810185185180839</v>
      </c>
      <c r="AQ1754" s="35">
        <f t="shared" si="1243"/>
        <v>0.1928043981481036</v>
      </c>
      <c r="AR1754" s="35">
        <f t="shared" si="1244"/>
        <v>0.19750694444439881</v>
      </c>
      <c r="AS1754" s="38">
        <f t="shared" si="1245"/>
        <v>0.19842394097217639</v>
      </c>
      <c r="AU1754" s="33">
        <v>4.7025462962952099E-3</v>
      </c>
    </row>
    <row r="1755" spans="1:47">
      <c r="A1755" s="33">
        <v>4.7037037037026197E-3</v>
      </c>
      <c r="B1755" s="34">
        <v>4.7037037037026197E-3</v>
      </c>
      <c r="C1755" s="35">
        <f t="shared" si="1203"/>
        <v>9.4074074074052393E-3</v>
      </c>
      <c r="D1755" s="35">
        <f t="shared" si="1204"/>
        <v>1.4111111111107858E-2</v>
      </c>
      <c r="E1755" s="35">
        <f t="shared" si="1205"/>
        <v>1.8814814814810479E-2</v>
      </c>
      <c r="F1755" s="36">
        <f t="shared" si="1206"/>
        <v>2.3518518518513099E-2</v>
      </c>
      <c r="G1755" s="35">
        <f t="shared" si="1207"/>
        <v>2.8222222222215716E-2</v>
      </c>
      <c r="H1755" s="35">
        <f t="shared" si="1208"/>
        <v>3.2925925925918337E-2</v>
      </c>
      <c r="I1755" s="35">
        <f t="shared" si="1209"/>
        <v>3.7629629629620957E-2</v>
      </c>
      <c r="J1755" s="35">
        <f t="shared" si="1210"/>
        <v>4.2333333333323578E-2</v>
      </c>
      <c r="K1755" s="36">
        <f t="shared" si="1211"/>
        <v>4.7037037037026198E-2</v>
      </c>
      <c r="L1755" s="35">
        <f t="shared" si="1212"/>
        <v>5.1740740740728819E-2</v>
      </c>
      <c r="M1755" s="35">
        <f t="shared" si="1213"/>
        <v>5.6444444444431432E-2</v>
      </c>
      <c r="N1755" s="35">
        <f t="shared" si="1214"/>
        <v>6.1148148148134053E-2</v>
      </c>
      <c r="O1755" s="35">
        <f t="shared" si="1215"/>
        <v>6.5851851851836674E-2</v>
      </c>
      <c r="P1755" s="36">
        <f t="shared" si="1216"/>
        <v>7.0555555555539301E-2</v>
      </c>
      <c r="Q1755" s="35">
        <f t="shared" si="1217"/>
        <v>7.5259259259241915E-2</v>
      </c>
      <c r="R1755" s="35">
        <f t="shared" si="1218"/>
        <v>7.9962962962944528E-2</v>
      </c>
      <c r="S1755" s="35">
        <f t="shared" si="1219"/>
        <v>8.4666666666647156E-2</v>
      </c>
      <c r="T1755" s="35">
        <f t="shared" si="1220"/>
        <v>8.9370370370349769E-2</v>
      </c>
      <c r="U1755" s="36">
        <f t="shared" si="1221"/>
        <v>9.4074074074052397E-2</v>
      </c>
      <c r="V1755" s="35">
        <f t="shared" si="1222"/>
        <v>9.877777777775501E-2</v>
      </c>
      <c r="W1755" s="37">
        <f t="shared" si="1223"/>
        <v>9.922462962960675E-2</v>
      </c>
      <c r="X1755" s="35">
        <f t="shared" si="1224"/>
        <v>0.10348148148145764</v>
      </c>
      <c r="Y1755" s="35">
        <f t="shared" si="1225"/>
        <v>0.10818518518516025</v>
      </c>
      <c r="Z1755" s="35">
        <f t="shared" si="1226"/>
        <v>0.11288888888886286</v>
      </c>
      <c r="AA1755" s="36">
        <f t="shared" si="1227"/>
        <v>0.11759259259256549</v>
      </c>
      <c r="AB1755" s="35">
        <f t="shared" si="1228"/>
        <v>0.12229629629626811</v>
      </c>
      <c r="AC1755" s="35">
        <f t="shared" si="1229"/>
        <v>0.12699999999997072</v>
      </c>
      <c r="AD1755" s="35">
        <f t="shared" si="1230"/>
        <v>0.13170370370367335</v>
      </c>
      <c r="AE1755" s="35">
        <f t="shared" si="1231"/>
        <v>0.13640740740737597</v>
      </c>
      <c r="AF1755" s="36">
        <f t="shared" si="1232"/>
        <v>0.1411111111110786</v>
      </c>
      <c r="AG1755" s="35">
        <f t="shared" si="1233"/>
        <v>0.1458148148147812</v>
      </c>
      <c r="AH1755" s="35">
        <f t="shared" si="1234"/>
        <v>0.15051851851848383</v>
      </c>
      <c r="AI1755" s="35">
        <f t="shared" si="1235"/>
        <v>0.15522222222218646</v>
      </c>
      <c r="AJ1755" s="35">
        <f t="shared" si="1236"/>
        <v>0.15992592592588906</v>
      </c>
      <c r="AK1755" s="36">
        <f t="shared" si="1237"/>
        <v>0.16462962962959168</v>
      </c>
      <c r="AL1755" s="35">
        <f t="shared" si="1238"/>
        <v>0.16933333333329431</v>
      </c>
      <c r="AM1755" s="35">
        <f t="shared" si="1239"/>
        <v>0.17403703703699694</v>
      </c>
      <c r="AN1755" s="35">
        <f t="shared" si="1240"/>
        <v>0.17874074074069954</v>
      </c>
      <c r="AO1755" s="35">
        <f t="shared" si="1241"/>
        <v>0.18344444444440217</v>
      </c>
      <c r="AP1755" s="36">
        <f t="shared" si="1242"/>
        <v>0.18814814814810479</v>
      </c>
      <c r="AQ1755" s="35">
        <f t="shared" si="1243"/>
        <v>0.19285185185180739</v>
      </c>
      <c r="AR1755" s="35">
        <f t="shared" si="1244"/>
        <v>0.19755555555551002</v>
      </c>
      <c r="AS1755" s="38">
        <f t="shared" si="1245"/>
        <v>0.19847277777773203</v>
      </c>
      <c r="AU1755" s="33">
        <v>4.7037037037026197E-3</v>
      </c>
    </row>
    <row r="1756" spans="1:47">
      <c r="A1756" s="33">
        <v>4.7048611111100104E-3</v>
      </c>
      <c r="B1756" s="34">
        <v>4.7048611111100104E-3</v>
      </c>
      <c r="C1756" s="35">
        <f t="shared" si="1203"/>
        <v>9.4097222222200207E-3</v>
      </c>
      <c r="D1756" s="35">
        <f t="shared" si="1204"/>
        <v>1.411458333333003E-2</v>
      </c>
      <c r="E1756" s="35">
        <f t="shared" si="1205"/>
        <v>1.8819444444440041E-2</v>
      </c>
      <c r="F1756" s="36">
        <f t="shared" si="1206"/>
        <v>2.3524305555550053E-2</v>
      </c>
      <c r="G1756" s="35">
        <f t="shared" si="1207"/>
        <v>2.822916666666006E-2</v>
      </c>
      <c r="H1756" s="35">
        <f t="shared" si="1208"/>
        <v>3.2934027777770075E-2</v>
      </c>
      <c r="I1756" s="35">
        <f t="shared" si="1209"/>
        <v>3.7638888888880083E-2</v>
      </c>
      <c r="J1756" s="35">
        <f t="shared" si="1210"/>
        <v>4.2343749999990091E-2</v>
      </c>
      <c r="K1756" s="36">
        <f t="shared" si="1211"/>
        <v>4.7048611111100105E-2</v>
      </c>
      <c r="L1756" s="35">
        <f t="shared" si="1212"/>
        <v>5.1753472222210113E-2</v>
      </c>
      <c r="M1756" s="35">
        <f t="shared" si="1213"/>
        <v>5.6458333333320121E-2</v>
      </c>
      <c r="N1756" s="35">
        <f t="shared" si="1214"/>
        <v>6.1163194444430136E-2</v>
      </c>
      <c r="O1756" s="35">
        <f t="shared" si="1215"/>
        <v>6.586805555554015E-2</v>
      </c>
      <c r="P1756" s="36">
        <f t="shared" si="1216"/>
        <v>7.0572916666650151E-2</v>
      </c>
      <c r="Q1756" s="35">
        <f t="shared" si="1217"/>
        <v>7.5277777777760166E-2</v>
      </c>
      <c r="R1756" s="35">
        <f t="shared" si="1218"/>
        <v>7.9982638888870181E-2</v>
      </c>
      <c r="S1756" s="35">
        <f t="shared" si="1219"/>
        <v>8.4687499999980181E-2</v>
      </c>
      <c r="T1756" s="35">
        <f t="shared" si="1220"/>
        <v>8.9392361111090196E-2</v>
      </c>
      <c r="U1756" s="36">
        <f t="shared" si="1221"/>
        <v>9.4097222222200211E-2</v>
      </c>
      <c r="V1756" s="35">
        <f t="shared" si="1222"/>
        <v>9.8802083333310212E-2</v>
      </c>
      <c r="W1756" s="37">
        <f t="shared" si="1223"/>
        <v>9.9249045138865663E-2</v>
      </c>
      <c r="X1756" s="35">
        <f t="shared" si="1224"/>
        <v>0.10350694444442023</v>
      </c>
      <c r="Y1756" s="35">
        <f t="shared" si="1225"/>
        <v>0.10821180555553024</v>
      </c>
      <c r="Z1756" s="35">
        <f t="shared" si="1226"/>
        <v>0.11291666666664024</v>
      </c>
      <c r="AA1756" s="36">
        <f t="shared" si="1227"/>
        <v>0.11762152777775026</v>
      </c>
      <c r="AB1756" s="35">
        <f t="shared" si="1228"/>
        <v>0.12232638888886027</v>
      </c>
      <c r="AC1756" s="35">
        <f t="shared" si="1229"/>
        <v>0.12703124999997029</v>
      </c>
      <c r="AD1756" s="35">
        <f t="shared" si="1230"/>
        <v>0.1317361111110803</v>
      </c>
      <c r="AE1756" s="35">
        <f t="shared" si="1231"/>
        <v>0.13644097222219029</v>
      </c>
      <c r="AF1756" s="36">
        <f t="shared" si="1232"/>
        <v>0.1411458333333003</v>
      </c>
      <c r="AG1756" s="35">
        <f t="shared" si="1233"/>
        <v>0.14585069444441032</v>
      </c>
      <c r="AH1756" s="35">
        <f t="shared" si="1234"/>
        <v>0.15055555555552033</v>
      </c>
      <c r="AI1756" s="35">
        <f t="shared" si="1235"/>
        <v>0.15526041666663035</v>
      </c>
      <c r="AJ1756" s="35">
        <f t="shared" si="1236"/>
        <v>0.15996527777774036</v>
      </c>
      <c r="AK1756" s="36">
        <f t="shared" si="1237"/>
        <v>0.16467013888885038</v>
      </c>
      <c r="AL1756" s="35">
        <f t="shared" si="1238"/>
        <v>0.16937499999996036</v>
      </c>
      <c r="AM1756" s="35">
        <f t="shared" si="1239"/>
        <v>0.17407986111107038</v>
      </c>
      <c r="AN1756" s="35">
        <f t="shared" si="1240"/>
        <v>0.17878472222218039</v>
      </c>
      <c r="AO1756" s="35">
        <f t="shared" si="1241"/>
        <v>0.18348958333329041</v>
      </c>
      <c r="AP1756" s="36">
        <f t="shared" si="1242"/>
        <v>0.18819444444440042</v>
      </c>
      <c r="AQ1756" s="35">
        <f t="shared" si="1243"/>
        <v>0.19289930555551044</v>
      </c>
      <c r="AR1756" s="35">
        <f t="shared" si="1244"/>
        <v>0.19760416666662042</v>
      </c>
      <c r="AS1756" s="38">
        <f t="shared" si="1245"/>
        <v>0.19852161458328688</v>
      </c>
      <c r="AU1756" s="33">
        <v>4.7048611111100104E-3</v>
      </c>
    </row>
    <row r="1757" spans="1:47">
      <c r="A1757" s="33">
        <v>4.7060185185174297E-3</v>
      </c>
      <c r="B1757" s="34">
        <v>4.7060185185174297E-3</v>
      </c>
      <c r="C1757" s="35">
        <f t="shared" si="1203"/>
        <v>9.4120370370348594E-3</v>
      </c>
      <c r="D1757" s="35">
        <f t="shared" si="1204"/>
        <v>1.4118055555552289E-2</v>
      </c>
      <c r="E1757" s="35">
        <f t="shared" si="1205"/>
        <v>1.8824074074069719E-2</v>
      </c>
      <c r="F1757" s="36">
        <f t="shared" si="1206"/>
        <v>2.3530092592587148E-2</v>
      </c>
      <c r="G1757" s="35">
        <f t="shared" si="1207"/>
        <v>2.8236111111104578E-2</v>
      </c>
      <c r="H1757" s="35">
        <f t="shared" si="1208"/>
        <v>3.2942129629622008E-2</v>
      </c>
      <c r="I1757" s="35">
        <f t="shared" si="1209"/>
        <v>3.7648148148139438E-2</v>
      </c>
      <c r="J1757" s="35">
        <f t="shared" si="1210"/>
        <v>4.2354166666656867E-2</v>
      </c>
      <c r="K1757" s="36">
        <f t="shared" si="1211"/>
        <v>4.7060185185174297E-2</v>
      </c>
      <c r="L1757" s="35">
        <f t="shared" si="1212"/>
        <v>5.1766203703691727E-2</v>
      </c>
      <c r="M1757" s="35">
        <f t="shared" si="1213"/>
        <v>5.6472222222209156E-2</v>
      </c>
      <c r="N1757" s="35">
        <f t="shared" si="1214"/>
        <v>6.1178240740726586E-2</v>
      </c>
      <c r="O1757" s="35">
        <f t="shared" si="1215"/>
        <v>6.5884259259244016E-2</v>
      </c>
      <c r="P1757" s="36">
        <f t="shared" si="1216"/>
        <v>7.0590277777761445E-2</v>
      </c>
      <c r="Q1757" s="35">
        <f t="shared" si="1217"/>
        <v>7.5296296296278875E-2</v>
      </c>
      <c r="R1757" s="35">
        <f t="shared" si="1218"/>
        <v>8.0002314814796305E-2</v>
      </c>
      <c r="S1757" s="35">
        <f t="shared" si="1219"/>
        <v>8.4708333333313734E-2</v>
      </c>
      <c r="T1757" s="35">
        <f t="shared" si="1220"/>
        <v>8.9414351851831164E-2</v>
      </c>
      <c r="U1757" s="36">
        <f t="shared" si="1221"/>
        <v>9.4120370370348594E-2</v>
      </c>
      <c r="V1757" s="35">
        <f t="shared" si="1222"/>
        <v>9.8826388888866024E-2</v>
      </c>
      <c r="W1757" s="37">
        <f t="shared" si="1223"/>
        <v>9.9273460648125172E-2</v>
      </c>
      <c r="X1757" s="35">
        <f t="shared" si="1224"/>
        <v>0.10353240740738345</v>
      </c>
      <c r="Y1757" s="35">
        <f t="shared" si="1225"/>
        <v>0.10823842592590088</v>
      </c>
      <c r="Z1757" s="35">
        <f t="shared" si="1226"/>
        <v>0.11294444444441831</v>
      </c>
      <c r="AA1757" s="36">
        <f t="shared" si="1227"/>
        <v>0.11765046296293574</v>
      </c>
      <c r="AB1757" s="35">
        <f t="shared" si="1228"/>
        <v>0.12235648148145317</v>
      </c>
      <c r="AC1757" s="35">
        <f t="shared" si="1229"/>
        <v>0.1270624999999706</v>
      </c>
      <c r="AD1757" s="35">
        <f t="shared" si="1230"/>
        <v>0.13176851851848803</v>
      </c>
      <c r="AE1757" s="35">
        <f t="shared" si="1231"/>
        <v>0.13647453703700546</v>
      </c>
      <c r="AF1757" s="36">
        <f t="shared" si="1232"/>
        <v>0.14118055555552289</v>
      </c>
      <c r="AG1757" s="35">
        <f t="shared" si="1233"/>
        <v>0.14588657407404032</v>
      </c>
      <c r="AH1757" s="35">
        <f t="shared" si="1234"/>
        <v>0.15059259259255775</v>
      </c>
      <c r="AI1757" s="35">
        <f t="shared" si="1235"/>
        <v>0.15529861111107518</v>
      </c>
      <c r="AJ1757" s="35">
        <f t="shared" si="1236"/>
        <v>0.16000462962959261</v>
      </c>
      <c r="AK1757" s="36">
        <f t="shared" si="1237"/>
        <v>0.16471064814811004</v>
      </c>
      <c r="AL1757" s="35">
        <f t="shared" si="1238"/>
        <v>0.16941666666662747</v>
      </c>
      <c r="AM1757" s="35">
        <f t="shared" si="1239"/>
        <v>0.1741226851851449</v>
      </c>
      <c r="AN1757" s="35">
        <f t="shared" si="1240"/>
        <v>0.17882870370366233</v>
      </c>
      <c r="AO1757" s="35">
        <f t="shared" si="1241"/>
        <v>0.18353472222217976</v>
      </c>
      <c r="AP1757" s="36">
        <f t="shared" si="1242"/>
        <v>0.18824074074069719</v>
      </c>
      <c r="AQ1757" s="35">
        <f t="shared" si="1243"/>
        <v>0.19294675925921462</v>
      </c>
      <c r="AR1757" s="35">
        <f t="shared" si="1244"/>
        <v>0.19765277777773205</v>
      </c>
      <c r="AS1757" s="38">
        <f t="shared" si="1245"/>
        <v>0.19857045138884294</v>
      </c>
      <c r="AU1757" s="33">
        <v>4.7060185185174297E-3</v>
      </c>
    </row>
    <row r="1758" spans="1:47">
      <c r="A1758" s="33">
        <v>4.7071759259248403E-3</v>
      </c>
      <c r="B1758" s="34">
        <v>4.7071759259248403E-3</v>
      </c>
      <c r="C1758" s="35">
        <f t="shared" si="1203"/>
        <v>9.4143518518496807E-3</v>
      </c>
      <c r="D1758" s="35">
        <f t="shared" si="1204"/>
        <v>1.412152777777452E-2</v>
      </c>
      <c r="E1758" s="35">
        <f t="shared" si="1205"/>
        <v>1.8828703703699361E-2</v>
      </c>
      <c r="F1758" s="36">
        <f t="shared" si="1206"/>
        <v>2.3535879629624203E-2</v>
      </c>
      <c r="G1758" s="35">
        <f t="shared" si="1207"/>
        <v>2.824305555554904E-2</v>
      </c>
      <c r="H1758" s="35">
        <f t="shared" si="1208"/>
        <v>3.2950231481473885E-2</v>
      </c>
      <c r="I1758" s="35">
        <f t="shared" si="1209"/>
        <v>3.7657407407398723E-2</v>
      </c>
      <c r="J1758" s="35">
        <f t="shared" si="1210"/>
        <v>4.2364583333323561E-2</v>
      </c>
      <c r="K1758" s="36">
        <f t="shared" si="1211"/>
        <v>4.7071759259248405E-2</v>
      </c>
      <c r="L1758" s="35">
        <f t="shared" si="1212"/>
        <v>5.1778935185173243E-2</v>
      </c>
      <c r="M1758" s="35">
        <f t="shared" si="1213"/>
        <v>5.6486111111098081E-2</v>
      </c>
      <c r="N1758" s="35">
        <f t="shared" si="1214"/>
        <v>6.1193287037022925E-2</v>
      </c>
      <c r="O1758" s="35">
        <f t="shared" si="1215"/>
        <v>6.590046296294777E-2</v>
      </c>
      <c r="P1758" s="36">
        <f t="shared" si="1216"/>
        <v>7.0607638888872601E-2</v>
      </c>
      <c r="Q1758" s="35">
        <f t="shared" si="1217"/>
        <v>7.5314814814797446E-2</v>
      </c>
      <c r="R1758" s="35">
        <f t="shared" si="1218"/>
        <v>8.002199074072229E-2</v>
      </c>
      <c r="S1758" s="35">
        <f t="shared" si="1219"/>
        <v>8.4729166666647121E-2</v>
      </c>
      <c r="T1758" s="35">
        <f t="shared" si="1220"/>
        <v>8.9436342592571966E-2</v>
      </c>
      <c r="U1758" s="36">
        <f t="shared" si="1221"/>
        <v>9.414351851849681E-2</v>
      </c>
      <c r="V1758" s="35">
        <f t="shared" si="1222"/>
        <v>9.8850694444421641E-2</v>
      </c>
      <c r="W1758" s="37">
        <f t="shared" si="1223"/>
        <v>9.9297876157384501E-2</v>
      </c>
      <c r="X1758" s="35">
        <f t="shared" si="1224"/>
        <v>0.10355787037034649</v>
      </c>
      <c r="Y1758" s="35">
        <f t="shared" si="1225"/>
        <v>0.10826504629627133</v>
      </c>
      <c r="Z1758" s="35">
        <f t="shared" si="1226"/>
        <v>0.11297222222219616</v>
      </c>
      <c r="AA1758" s="36">
        <f t="shared" si="1227"/>
        <v>0.11767939814812101</v>
      </c>
      <c r="AB1758" s="35">
        <f t="shared" si="1228"/>
        <v>0.12238657407404585</v>
      </c>
      <c r="AC1758" s="35">
        <f t="shared" si="1229"/>
        <v>0.1270937499999707</v>
      </c>
      <c r="AD1758" s="35">
        <f t="shared" si="1230"/>
        <v>0.13180092592589554</v>
      </c>
      <c r="AE1758" s="35">
        <f t="shared" si="1231"/>
        <v>0.13650810185182036</v>
      </c>
      <c r="AF1758" s="36">
        <f t="shared" si="1232"/>
        <v>0.1412152777777452</v>
      </c>
      <c r="AG1758" s="35">
        <f t="shared" si="1233"/>
        <v>0.14592245370367005</v>
      </c>
      <c r="AH1758" s="35">
        <f t="shared" si="1234"/>
        <v>0.15062962962959489</v>
      </c>
      <c r="AI1758" s="35">
        <f t="shared" si="1235"/>
        <v>0.15533680555551974</v>
      </c>
      <c r="AJ1758" s="35">
        <f t="shared" si="1236"/>
        <v>0.16004398148144458</v>
      </c>
      <c r="AK1758" s="36">
        <f t="shared" si="1237"/>
        <v>0.16475115740736943</v>
      </c>
      <c r="AL1758" s="35">
        <f t="shared" si="1238"/>
        <v>0.16945833333329424</v>
      </c>
      <c r="AM1758" s="35">
        <f t="shared" si="1239"/>
        <v>0.17416550925921909</v>
      </c>
      <c r="AN1758" s="35">
        <f t="shared" si="1240"/>
        <v>0.17887268518514393</v>
      </c>
      <c r="AO1758" s="35">
        <f t="shared" si="1241"/>
        <v>0.18357986111106878</v>
      </c>
      <c r="AP1758" s="36">
        <f t="shared" si="1242"/>
        <v>0.18828703703699362</v>
      </c>
      <c r="AQ1758" s="35">
        <f t="shared" si="1243"/>
        <v>0.19299421296291847</v>
      </c>
      <c r="AR1758" s="35">
        <f t="shared" si="1244"/>
        <v>0.19770138888884328</v>
      </c>
      <c r="AS1758" s="38">
        <f t="shared" si="1245"/>
        <v>0.19861928819439864</v>
      </c>
      <c r="AU1758" s="33">
        <v>4.7071759259248403E-3</v>
      </c>
    </row>
    <row r="1759" spans="1:47">
      <c r="A1759" s="33">
        <v>4.7083333333322397E-3</v>
      </c>
      <c r="B1759" s="34">
        <v>4.7083333333322397E-3</v>
      </c>
      <c r="C1759" s="35">
        <f t="shared" si="1203"/>
        <v>9.4166666666644794E-3</v>
      </c>
      <c r="D1759" s="35">
        <f t="shared" si="1204"/>
        <v>1.412499999999672E-2</v>
      </c>
      <c r="E1759" s="35">
        <f t="shared" si="1205"/>
        <v>1.8833333333328959E-2</v>
      </c>
      <c r="F1759" s="36">
        <f t="shared" si="1206"/>
        <v>2.3541666666661198E-2</v>
      </c>
      <c r="G1759" s="35">
        <f t="shared" si="1207"/>
        <v>2.824999999999344E-2</v>
      </c>
      <c r="H1759" s="35">
        <f t="shared" si="1208"/>
        <v>3.2958333333325679E-2</v>
      </c>
      <c r="I1759" s="35">
        <f t="shared" si="1209"/>
        <v>3.7666666666657918E-2</v>
      </c>
      <c r="J1759" s="35">
        <f t="shared" si="1210"/>
        <v>4.2374999999990157E-2</v>
      </c>
      <c r="K1759" s="36">
        <f t="shared" si="1211"/>
        <v>4.7083333333322396E-2</v>
      </c>
      <c r="L1759" s="35">
        <f t="shared" si="1212"/>
        <v>5.1791666666654634E-2</v>
      </c>
      <c r="M1759" s="35">
        <f t="shared" si="1213"/>
        <v>5.649999999998688E-2</v>
      </c>
      <c r="N1759" s="35">
        <f t="shared" si="1214"/>
        <v>6.1208333333319119E-2</v>
      </c>
      <c r="O1759" s="35">
        <f t="shared" si="1215"/>
        <v>6.5916666666651358E-2</v>
      </c>
      <c r="P1759" s="36">
        <f t="shared" si="1216"/>
        <v>7.062499999998359E-2</v>
      </c>
      <c r="Q1759" s="35">
        <f t="shared" si="1217"/>
        <v>7.5333333333315836E-2</v>
      </c>
      <c r="R1759" s="35">
        <f t="shared" si="1218"/>
        <v>8.0041666666648081E-2</v>
      </c>
      <c r="S1759" s="35">
        <f t="shared" si="1219"/>
        <v>8.4749999999980313E-2</v>
      </c>
      <c r="T1759" s="35">
        <f t="shared" si="1220"/>
        <v>8.9458333333312559E-2</v>
      </c>
      <c r="U1759" s="36">
        <f t="shared" si="1221"/>
        <v>9.4166666666644791E-2</v>
      </c>
      <c r="V1759" s="35">
        <f t="shared" si="1222"/>
        <v>9.8874999999977037E-2</v>
      </c>
      <c r="W1759" s="37">
        <f t="shared" si="1223"/>
        <v>9.9322291666643595E-2</v>
      </c>
      <c r="X1759" s="35">
        <f t="shared" si="1224"/>
        <v>0.10358333333330927</v>
      </c>
      <c r="Y1759" s="35">
        <f t="shared" si="1225"/>
        <v>0.10829166666664151</v>
      </c>
      <c r="Z1759" s="35">
        <f t="shared" si="1226"/>
        <v>0.11299999999997376</v>
      </c>
      <c r="AA1759" s="36">
        <f t="shared" si="1227"/>
        <v>0.11770833333330599</v>
      </c>
      <c r="AB1759" s="35">
        <f t="shared" si="1228"/>
        <v>0.12241666666663824</v>
      </c>
      <c r="AC1759" s="35">
        <f t="shared" si="1229"/>
        <v>0.12712499999997048</v>
      </c>
      <c r="AD1759" s="35">
        <f t="shared" si="1230"/>
        <v>0.13183333333330272</v>
      </c>
      <c r="AE1759" s="35">
        <f t="shared" si="1231"/>
        <v>0.13654166666663495</v>
      </c>
      <c r="AF1759" s="36">
        <f t="shared" si="1232"/>
        <v>0.14124999999996718</v>
      </c>
      <c r="AG1759" s="35">
        <f t="shared" si="1233"/>
        <v>0.14595833333329944</v>
      </c>
      <c r="AH1759" s="35">
        <f t="shared" si="1234"/>
        <v>0.15066666666663167</v>
      </c>
      <c r="AI1759" s="35">
        <f t="shared" si="1235"/>
        <v>0.1553749999999639</v>
      </c>
      <c r="AJ1759" s="35">
        <f t="shared" si="1236"/>
        <v>0.16008333333329616</v>
      </c>
      <c r="AK1759" s="36">
        <f t="shared" si="1237"/>
        <v>0.16479166666662839</v>
      </c>
      <c r="AL1759" s="35">
        <f t="shared" si="1238"/>
        <v>0.16949999999996063</v>
      </c>
      <c r="AM1759" s="35">
        <f t="shared" si="1239"/>
        <v>0.17420833333329286</v>
      </c>
      <c r="AN1759" s="35">
        <f t="shared" si="1240"/>
        <v>0.17891666666662512</v>
      </c>
      <c r="AO1759" s="35">
        <f t="shared" si="1241"/>
        <v>0.18362499999995735</v>
      </c>
      <c r="AP1759" s="36">
        <f t="shared" si="1242"/>
        <v>0.18833333333328958</v>
      </c>
      <c r="AQ1759" s="35">
        <f t="shared" si="1243"/>
        <v>0.19304166666662184</v>
      </c>
      <c r="AR1759" s="35">
        <f t="shared" si="1244"/>
        <v>0.19774999999995407</v>
      </c>
      <c r="AS1759" s="38">
        <f t="shared" si="1245"/>
        <v>0.19866812499995384</v>
      </c>
      <c r="AU1759" s="33">
        <v>4.7083333333322397E-3</v>
      </c>
    </row>
    <row r="1760" spans="1:47">
      <c r="A1760" s="33">
        <v>4.7094907407396504E-3</v>
      </c>
      <c r="B1760" s="34">
        <v>4.7094907407396504E-3</v>
      </c>
      <c r="C1760" s="35">
        <f t="shared" si="1203"/>
        <v>9.4189814814793008E-3</v>
      </c>
      <c r="D1760" s="35">
        <f t="shared" si="1204"/>
        <v>1.4128472222218951E-2</v>
      </c>
      <c r="E1760" s="35">
        <f t="shared" si="1205"/>
        <v>1.8837962962958602E-2</v>
      </c>
      <c r="F1760" s="36">
        <f t="shared" si="1206"/>
        <v>2.3547453703698252E-2</v>
      </c>
      <c r="G1760" s="35">
        <f t="shared" si="1207"/>
        <v>2.8256944444437902E-2</v>
      </c>
      <c r="H1760" s="35">
        <f t="shared" si="1208"/>
        <v>3.2966435185177556E-2</v>
      </c>
      <c r="I1760" s="35">
        <f t="shared" si="1209"/>
        <v>3.7675925925917203E-2</v>
      </c>
      <c r="J1760" s="35">
        <f t="shared" si="1210"/>
        <v>4.238541666665685E-2</v>
      </c>
      <c r="K1760" s="36">
        <f t="shared" si="1211"/>
        <v>4.7094907407396504E-2</v>
      </c>
      <c r="L1760" s="35">
        <f t="shared" si="1212"/>
        <v>5.1804398148136158E-2</v>
      </c>
      <c r="M1760" s="35">
        <f t="shared" si="1213"/>
        <v>5.6513888888875805E-2</v>
      </c>
      <c r="N1760" s="35">
        <f t="shared" si="1214"/>
        <v>6.1223379629615451E-2</v>
      </c>
      <c r="O1760" s="35">
        <f t="shared" si="1215"/>
        <v>6.5932870370355112E-2</v>
      </c>
      <c r="P1760" s="36">
        <f t="shared" si="1216"/>
        <v>7.0642361111094759E-2</v>
      </c>
      <c r="Q1760" s="35">
        <f t="shared" si="1217"/>
        <v>7.5351851851834406E-2</v>
      </c>
      <c r="R1760" s="35">
        <f t="shared" si="1218"/>
        <v>8.0061342592574053E-2</v>
      </c>
      <c r="S1760" s="35">
        <f t="shared" si="1219"/>
        <v>8.47708333333137E-2</v>
      </c>
      <c r="T1760" s="35">
        <f t="shared" si="1220"/>
        <v>8.9480324074053361E-2</v>
      </c>
      <c r="U1760" s="36">
        <f t="shared" si="1221"/>
        <v>9.4189814814793008E-2</v>
      </c>
      <c r="V1760" s="35">
        <f t="shared" si="1222"/>
        <v>9.8899305555532654E-2</v>
      </c>
      <c r="W1760" s="37">
        <f t="shared" si="1223"/>
        <v>9.9346707175902924E-2</v>
      </c>
      <c r="X1760" s="35">
        <f t="shared" si="1224"/>
        <v>0.10360879629627232</v>
      </c>
      <c r="Y1760" s="35">
        <f t="shared" si="1225"/>
        <v>0.10831828703701196</v>
      </c>
      <c r="Z1760" s="35">
        <f t="shared" si="1226"/>
        <v>0.11302777777775161</v>
      </c>
      <c r="AA1760" s="36">
        <f t="shared" si="1227"/>
        <v>0.11773726851849126</v>
      </c>
      <c r="AB1760" s="35">
        <f t="shared" si="1228"/>
        <v>0.1224467592592309</v>
      </c>
      <c r="AC1760" s="35">
        <f t="shared" si="1229"/>
        <v>0.12715624999997055</v>
      </c>
      <c r="AD1760" s="35">
        <f t="shared" si="1230"/>
        <v>0.13186574074071022</v>
      </c>
      <c r="AE1760" s="35">
        <f t="shared" si="1231"/>
        <v>0.13657523148144987</v>
      </c>
      <c r="AF1760" s="36">
        <f t="shared" si="1232"/>
        <v>0.14128472222218952</v>
      </c>
      <c r="AG1760" s="35">
        <f t="shared" si="1233"/>
        <v>0.14599421296292917</v>
      </c>
      <c r="AH1760" s="35">
        <f t="shared" si="1234"/>
        <v>0.15070370370366881</v>
      </c>
      <c r="AI1760" s="35">
        <f t="shared" si="1235"/>
        <v>0.15541319444440846</v>
      </c>
      <c r="AJ1760" s="35">
        <f t="shared" si="1236"/>
        <v>0.16012268518514811</v>
      </c>
      <c r="AK1760" s="36">
        <f t="shared" si="1237"/>
        <v>0.16483217592588775</v>
      </c>
      <c r="AL1760" s="35">
        <f t="shared" si="1238"/>
        <v>0.1695416666666274</v>
      </c>
      <c r="AM1760" s="35">
        <f t="shared" si="1239"/>
        <v>0.17425115740736707</v>
      </c>
      <c r="AN1760" s="35">
        <f t="shared" si="1240"/>
        <v>0.17896064814810672</v>
      </c>
      <c r="AO1760" s="35">
        <f t="shared" si="1241"/>
        <v>0.18367013888884637</v>
      </c>
      <c r="AP1760" s="36">
        <f t="shared" si="1242"/>
        <v>0.18837962962958602</v>
      </c>
      <c r="AQ1760" s="35">
        <f t="shared" si="1243"/>
        <v>0.19308912037032566</v>
      </c>
      <c r="AR1760" s="35">
        <f t="shared" si="1244"/>
        <v>0.19779861111106531</v>
      </c>
      <c r="AS1760" s="38">
        <f t="shared" si="1245"/>
        <v>0.19871696180550955</v>
      </c>
      <c r="AU1760" s="33">
        <v>4.7094907407396504E-3</v>
      </c>
    </row>
    <row r="1761" spans="1:47">
      <c r="A1761" s="33">
        <v>4.7106481481470498E-3</v>
      </c>
      <c r="B1761" s="34">
        <v>4.7106481481470498E-3</v>
      </c>
      <c r="C1761" s="35">
        <f t="shared" ref="C1761:C1824" si="1246">B1761*2</f>
        <v>9.4212962962940995E-3</v>
      </c>
      <c r="D1761" s="35">
        <f t="shared" si="1204"/>
        <v>1.4131944444441149E-2</v>
      </c>
      <c r="E1761" s="35">
        <f t="shared" si="1205"/>
        <v>1.8842592592588199E-2</v>
      </c>
      <c r="F1761" s="36">
        <f t="shared" si="1206"/>
        <v>2.3553240740735247E-2</v>
      </c>
      <c r="G1761" s="35">
        <f t="shared" si="1207"/>
        <v>2.8263888888882299E-2</v>
      </c>
      <c r="H1761" s="35">
        <f t="shared" si="1208"/>
        <v>3.297453703702935E-2</v>
      </c>
      <c r="I1761" s="35">
        <f t="shared" si="1209"/>
        <v>3.7685185185176398E-2</v>
      </c>
      <c r="J1761" s="35">
        <f t="shared" si="1210"/>
        <v>4.2395833333323446E-2</v>
      </c>
      <c r="K1761" s="36">
        <f t="shared" si="1211"/>
        <v>4.7106481481470494E-2</v>
      </c>
      <c r="L1761" s="35">
        <f t="shared" si="1212"/>
        <v>5.1817129629617549E-2</v>
      </c>
      <c r="M1761" s="35">
        <f t="shared" si="1213"/>
        <v>5.6527777777764597E-2</v>
      </c>
      <c r="N1761" s="35">
        <f t="shared" si="1214"/>
        <v>6.1238425925911645E-2</v>
      </c>
      <c r="O1761" s="35">
        <f t="shared" si="1215"/>
        <v>6.59490740740587E-2</v>
      </c>
      <c r="P1761" s="36">
        <f t="shared" si="1216"/>
        <v>7.0659722222205748E-2</v>
      </c>
      <c r="Q1761" s="35">
        <f t="shared" si="1217"/>
        <v>7.5370370370352796E-2</v>
      </c>
      <c r="R1761" s="35">
        <f t="shared" si="1218"/>
        <v>8.0081018518499844E-2</v>
      </c>
      <c r="S1761" s="35">
        <f t="shared" si="1219"/>
        <v>8.4791666666646892E-2</v>
      </c>
      <c r="T1761" s="35">
        <f t="shared" si="1220"/>
        <v>8.950231481479394E-2</v>
      </c>
      <c r="U1761" s="36">
        <f t="shared" si="1221"/>
        <v>9.4212962962940988E-2</v>
      </c>
      <c r="V1761" s="35">
        <f t="shared" si="1222"/>
        <v>9.892361111108805E-2</v>
      </c>
      <c r="W1761" s="37">
        <f t="shared" si="1223"/>
        <v>9.9371122685162003E-2</v>
      </c>
      <c r="X1761" s="35">
        <f t="shared" si="1224"/>
        <v>0.1036342592592351</v>
      </c>
      <c r="Y1761" s="35">
        <f t="shared" si="1225"/>
        <v>0.10834490740738215</v>
      </c>
      <c r="Z1761" s="35">
        <f t="shared" si="1226"/>
        <v>0.11305555555552919</v>
      </c>
      <c r="AA1761" s="36">
        <f t="shared" si="1227"/>
        <v>0.11776620370367624</v>
      </c>
      <c r="AB1761" s="35">
        <f t="shared" si="1228"/>
        <v>0.12247685185182329</v>
      </c>
      <c r="AC1761" s="35">
        <f t="shared" si="1229"/>
        <v>0.12718749999997034</v>
      </c>
      <c r="AD1761" s="35">
        <f t="shared" si="1230"/>
        <v>0.1318981481481174</v>
      </c>
      <c r="AE1761" s="35">
        <f t="shared" si="1231"/>
        <v>0.13660879629626443</v>
      </c>
      <c r="AF1761" s="36">
        <f t="shared" si="1232"/>
        <v>0.1413194444444115</v>
      </c>
      <c r="AG1761" s="35">
        <f t="shared" si="1233"/>
        <v>0.14603009259255853</v>
      </c>
      <c r="AH1761" s="35">
        <f t="shared" si="1234"/>
        <v>0.15074074074070559</v>
      </c>
      <c r="AI1761" s="35">
        <f t="shared" si="1235"/>
        <v>0.15545138888885265</v>
      </c>
      <c r="AJ1761" s="35">
        <f t="shared" si="1236"/>
        <v>0.16016203703699969</v>
      </c>
      <c r="AK1761" s="36">
        <f t="shared" si="1237"/>
        <v>0.16487268518514675</v>
      </c>
      <c r="AL1761" s="35">
        <f t="shared" si="1238"/>
        <v>0.16958333333329378</v>
      </c>
      <c r="AM1761" s="35">
        <f t="shared" si="1239"/>
        <v>0.17429398148144085</v>
      </c>
      <c r="AN1761" s="35">
        <f t="shared" si="1240"/>
        <v>0.17900462962958788</v>
      </c>
      <c r="AO1761" s="35">
        <f t="shared" si="1241"/>
        <v>0.18371527777773494</v>
      </c>
      <c r="AP1761" s="36">
        <f t="shared" si="1242"/>
        <v>0.18842592592588198</v>
      </c>
      <c r="AQ1761" s="35">
        <f t="shared" si="1243"/>
        <v>0.19313657407402904</v>
      </c>
      <c r="AR1761" s="35">
        <f t="shared" si="1244"/>
        <v>0.1978472222221761</v>
      </c>
      <c r="AS1761" s="38">
        <f t="shared" si="1245"/>
        <v>0.19876579861106478</v>
      </c>
      <c r="AU1761" s="33">
        <v>4.7106481481470498E-3</v>
      </c>
    </row>
    <row r="1762" spans="1:47">
      <c r="A1762" s="33">
        <v>4.7118055555544604E-3</v>
      </c>
      <c r="B1762" s="34">
        <v>4.7118055555544604E-3</v>
      </c>
      <c r="C1762" s="35">
        <f t="shared" si="1246"/>
        <v>9.4236111111089208E-3</v>
      </c>
      <c r="D1762" s="35">
        <f t="shared" si="1204"/>
        <v>1.4135416666663382E-2</v>
      </c>
      <c r="E1762" s="35">
        <f t="shared" si="1205"/>
        <v>1.8847222222217842E-2</v>
      </c>
      <c r="F1762" s="36">
        <f t="shared" si="1206"/>
        <v>2.3559027777772301E-2</v>
      </c>
      <c r="G1762" s="35">
        <f t="shared" si="1207"/>
        <v>2.8270833333326764E-2</v>
      </c>
      <c r="H1762" s="35">
        <f t="shared" si="1208"/>
        <v>3.298263888888122E-2</v>
      </c>
      <c r="I1762" s="35">
        <f t="shared" si="1209"/>
        <v>3.7694444444435683E-2</v>
      </c>
      <c r="J1762" s="35">
        <f t="shared" si="1210"/>
        <v>4.2406249999990146E-2</v>
      </c>
      <c r="K1762" s="36">
        <f t="shared" si="1211"/>
        <v>4.7118055555544602E-2</v>
      </c>
      <c r="L1762" s="35">
        <f t="shared" si="1212"/>
        <v>5.1829861111099065E-2</v>
      </c>
      <c r="M1762" s="35">
        <f t="shared" si="1213"/>
        <v>5.6541666666653528E-2</v>
      </c>
      <c r="N1762" s="35">
        <f t="shared" si="1214"/>
        <v>6.1253472222207984E-2</v>
      </c>
      <c r="O1762" s="35">
        <f t="shared" si="1215"/>
        <v>6.5965277777762441E-2</v>
      </c>
      <c r="P1762" s="36">
        <f t="shared" si="1216"/>
        <v>7.0677083333316904E-2</v>
      </c>
      <c r="Q1762" s="35">
        <f t="shared" si="1217"/>
        <v>7.5388888888871367E-2</v>
      </c>
      <c r="R1762" s="35">
        <f t="shared" si="1218"/>
        <v>8.010069444442583E-2</v>
      </c>
      <c r="S1762" s="35">
        <f t="shared" si="1219"/>
        <v>8.4812499999980293E-2</v>
      </c>
      <c r="T1762" s="35">
        <f t="shared" si="1220"/>
        <v>8.9524305555534742E-2</v>
      </c>
      <c r="U1762" s="36">
        <f t="shared" si="1221"/>
        <v>9.4236111111089205E-2</v>
      </c>
      <c r="V1762" s="35">
        <f t="shared" si="1222"/>
        <v>9.8947916666643668E-2</v>
      </c>
      <c r="W1762" s="37">
        <f t="shared" si="1223"/>
        <v>9.9395538194421332E-2</v>
      </c>
      <c r="X1762" s="35">
        <f t="shared" si="1224"/>
        <v>0.10365972222219813</v>
      </c>
      <c r="Y1762" s="35">
        <f t="shared" si="1225"/>
        <v>0.10837152777775259</v>
      </c>
      <c r="Z1762" s="35">
        <f t="shared" si="1226"/>
        <v>0.11308333333330706</v>
      </c>
      <c r="AA1762" s="36">
        <f t="shared" si="1227"/>
        <v>0.11779513888886151</v>
      </c>
      <c r="AB1762" s="35">
        <f t="shared" si="1228"/>
        <v>0.12250694444441597</v>
      </c>
      <c r="AC1762" s="35">
        <f t="shared" si="1229"/>
        <v>0.12721874999997043</v>
      </c>
      <c r="AD1762" s="35">
        <f t="shared" si="1230"/>
        <v>0.13193055555552488</v>
      </c>
      <c r="AE1762" s="35">
        <f t="shared" si="1231"/>
        <v>0.13664236111107936</v>
      </c>
      <c r="AF1762" s="36">
        <f t="shared" si="1232"/>
        <v>0.14135416666663381</v>
      </c>
      <c r="AG1762" s="35">
        <f t="shared" si="1233"/>
        <v>0.14606597222218828</v>
      </c>
      <c r="AH1762" s="35">
        <f t="shared" si="1234"/>
        <v>0.15077777777774273</v>
      </c>
      <c r="AI1762" s="35">
        <f t="shared" si="1235"/>
        <v>0.15548958333329718</v>
      </c>
      <c r="AJ1762" s="35">
        <f t="shared" si="1236"/>
        <v>0.16020138888885166</v>
      </c>
      <c r="AK1762" s="36">
        <f t="shared" si="1237"/>
        <v>0.16491319444440611</v>
      </c>
      <c r="AL1762" s="35">
        <f t="shared" si="1238"/>
        <v>0.16962499999996059</v>
      </c>
      <c r="AM1762" s="35">
        <f t="shared" si="1239"/>
        <v>0.17433680555551503</v>
      </c>
      <c r="AN1762" s="35">
        <f t="shared" si="1240"/>
        <v>0.17904861111106948</v>
      </c>
      <c r="AO1762" s="35">
        <f t="shared" si="1241"/>
        <v>0.18376041666662396</v>
      </c>
      <c r="AP1762" s="36">
        <f t="shared" si="1242"/>
        <v>0.18847222222217841</v>
      </c>
      <c r="AQ1762" s="35">
        <f t="shared" si="1243"/>
        <v>0.19318402777773289</v>
      </c>
      <c r="AR1762" s="35">
        <f t="shared" si="1244"/>
        <v>0.19789583333328734</v>
      </c>
      <c r="AS1762" s="38">
        <f t="shared" si="1245"/>
        <v>0.19881463541662045</v>
      </c>
      <c r="AU1762" s="33">
        <v>4.7118055555544604E-3</v>
      </c>
    </row>
    <row r="1763" spans="1:47">
      <c r="A1763" s="33">
        <v>4.7129629629618598E-3</v>
      </c>
      <c r="B1763" s="34">
        <v>4.7129629629618598E-3</v>
      </c>
      <c r="C1763" s="35">
        <f t="shared" si="1246"/>
        <v>9.4259259259237196E-3</v>
      </c>
      <c r="D1763" s="35">
        <f t="shared" si="1204"/>
        <v>1.4138888888885578E-2</v>
      </c>
      <c r="E1763" s="35">
        <f t="shared" si="1205"/>
        <v>1.8851851851847439E-2</v>
      </c>
      <c r="F1763" s="36">
        <f t="shared" si="1206"/>
        <v>2.35648148148093E-2</v>
      </c>
      <c r="G1763" s="35">
        <f t="shared" si="1207"/>
        <v>2.8277777777771157E-2</v>
      </c>
      <c r="H1763" s="35">
        <f t="shared" si="1208"/>
        <v>3.2990740740733021E-2</v>
      </c>
      <c r="I1763" s="35">
        <f t="shared" si="1209"/>
        <v>3.7703703703694878E-2</v>
      </c>
      <c r="J1763" s="35">
        <f t="shared" si="1210"/>
        <v>4.2416666666656735E-2</v>
      </c>
      <c r="K1763" s="36">
        <f t="shared" si="1211"/>
        <v>4.71296296296186E-2</v>
      </c>
      <c r="L1763" s="35">
        <f t="shared" si="1212"/>
        <v>5.1842592592580457E-2</v>
      </c>
      <c r="M1763" s="35">
        <f t="shared" si="1213"/>
        <v>5.6555555555542314E-2</v>
      </c>
      <c r="N1763" s="35">
        <f t="shared" si="1214"/>
        <v>6.1268518518504178E-2</v>
      </c>
      <c r="O1763" s="35">
        <f t="shared" si="1215"/>
        <v>6.5981481481466042E-2</v>
      </c>
      <c r="P1763" s="36">
        <f t="shared" si="1216"/>
        <v>7.0694444444427892E-2</v>
      </c>
      <c r="Q1763" s="35">
        <f t="shared" si="1217"/>
        <v>7.5407407407389757E-2</v>
      </c>
      <c r="R1763" s="35">
        <f t="shared" si="1218"/>
        <v>8.0120370370351621E-2</v>
      </c>
      <c r="S1763" s="35">
        <f t="shared" si="1219"/>
        <v>8.4833333333313471E-2</v>
      </c>
      <c r="T1763" s="35">
        <f t="shared" si="1220"/>
        <v>8.9546296296275335E-2</v>
      </c>
      <c r="U1763" s="36">
        <f t="shared" si="1221"/>
        <v>9.4259259259237199E-2</v>
      </c>
      <c r="V1763" s="35">
        <f t="shared" si="1222"/>
        <v>9.8972222222199049E-2</v>
      </c>
      <c r="W1763" s="37">
        <f t="shared" si="1223"/>
        <v>9.9419953703680425E-2</v>
      </c>
      <c r="X1763" s="35">
        <f t="shared" si="1224"/>
        <v>0.10368518518516091</v>
      </c>
      <c r="Y1763" s="35">
        <f t="shared" si="1225"/>
        <v>0.10839814814812278</v>
      </c>
      <c r="Z1763" s="35">
        <f t="shared" si="1226"/>
        <v>0.11311111111108463</v>
      </c>
      <c r="AA1763" s="36">
        <f t="shared" si="1227"/>
        <v>0.11782407407404649</v>
      </c>
      <c r="AB1763" s="35">
        <f t="shared" si="1228"/>
        <v>0.12253703703700836</v>
      </c>
      <c r="AC1763" s="35">
        <f t="shared" si="1229"/>
        <v>0.12724999999997022</v>
      </c>
      <c r="AD1763" s="35">
        <f t="shared" si="1230"/>
        <v>0.13196296296293208</v>
      </c>
      <c r="AE1763" s="35">
        <f t="shared" si="1231"/>
        <v>0.13667592592589392</v>
      </c>
      <c r="AF1763" s="36">
        <f t="shared" si="1232"/>
        <v>0.14138888888885578</v>
      </c>
      <c r="AG1763" s="35">
        <f t="shared" si="1233"/>
        <v>0.14610185185181765</v>
      </c>
      <c r="AH1763" s="35">
        <f t="shared" si="1234"/>
        <v>0.15081481481477951</v>
      </c>
      <c r="AI1763" s="35">
        <f t="shared" si="1235"/>
        <v>0.15552777777774138</v>
      </c>
      <c r="AJ1763" s="35">
        <f t="shared" si="1236"/>
        <v>0.16024074074070324</v>
      </c>
      <c r="AK1763" s="36">
        <f t="shared" si="1237"/>
        <v>0.16495370370366511</v>
      </c>
      <c r="AL1763" s="35">
        <f t="shared" si="1238"/>
        <v>0.16966666666662694</v>
      </c>
      <c r="AM1763" s="35">
        <f t="shared" si="1239"/>
        <v>0.17437962962958881</v>
      </c>
      <c r="AN1763" s="35">
        <f t="shared" si="1240"/>
        <v>0.17909259259255067</v>
      </c>
      <c r="AO1763" s="35">
        <f t="shared" si="1241"/>
        <v>0.18380555555551253</v>
      </c>
      <c r="AP1763" s="36">
        <f t="shared" si="1242"/>
        <v>0.1885185185184744</v>
      </c>
      <c r="AQ1763" s="35">
        <f t="shared" si="1243"/>
        <v>0.19323148148143626</v>
      </c>
      <c r="AR1763" s="35">
        <f t="shared" si="1244"/>
        <v>0.1979444444443981</v>
      </c>
      <c r="AS1763" s="38">
        <f t="shared" si="1245"/>
        <v>0.19886347222217568</v>
      </c>
      <c r="AU1763" s="33">
        <v>4.7129629629618598E-3</v>
      </c>
    </row>
    <row r="1764" spans="1:47">
      <c r="A1764" s="33">
        <v>4.71412037036928E-3</v>
      </c>
      <c r="B1764" s="34">
        <v>4.71412037036928E-3</v>
      </c>
      <c r="C1764" s="35">
        <f t="shared" si="1246"/>
        <v>9.42824074073856E-3</v>
      </c>
      <c r="D1764" s="35">
        <f t="shared" si="1204"/>
        <v>1.4142361111107841E-2</v>
      </c>
      <c r="E1764" s="35">
        <f t="shared" si="1205"/>
        <v>1.885648148147712E-2</v>
      </c>
      <c r="F1764" s="36">
        <f t="shared" si="1206"/>
        <v>2.3570601851846399E-2</v>
      </c>
      <c r="G1764" s="35">
        <f t="shared" si="1207"/>
        <v>2.8284722222215682E-2</v>
      </c>
      <c r="H1764" s="35">
        <f t="shared" si="1208"/>
        <v>3.2998842592584961E-2</v>
      </c>
      <c r="I1764" s="35">
        <f t="shared" si="1209"/>
        <v>3.771296296295424E-2</v>
      </c>
      <c r="J1764" s="35">
        <f t="shared" si="1210"/>
        <v>4.2427083333323519E-2</v>
      </c>
      <c r="K1764" s="36">
        <f t="shared" si="1211"/>
        <v>4.7141203703692798E-2</v>
      </c>
      <c r="L1764" s="35">
        <f t="shared" si="1212"/>
        <v>5.1855324074062077E-2</v>
      </c>
      <c r="M1764" s="35">
        <f t="shared" si="1213"/>
        <v>5.6569444444431363E-2</v>
      </c>
      <c r="N1764" s="35">
        <f t="shared" si="1214"/>
        <v>6.1283564814800642E-2</v>
      </c>
      <c r="O1764" s="35">
        <f t="shared" si="1215"/>
        <v>6.5997685185169921E-2</v>
      </c>
      <c r="P1764" s="36">
        <f t="shared" si="1216"/>
        <v>7.0711805555539201E-2</v>
      </c>
      <c r="Q1764" s="35">
        <f t="shared" si="1217"/>
        <v>7.542592592590848E-2</v>
      </c>
      <c r="R1764" s="35">
        <f t="shared" si="1218"/>
        <v>8.0140046296277759E-2</v>
      </c>
      <c r="S1764" s="35">
        <f t="shared" si="1219"/>
        <v>8.4854166666647038E-2</v>
      </c>
      <c r="T1764" s="35">
        <f t="shared" si="1220"/>
        <v>8.9568287037016317E-2</v>
      </c>
      <c r="U1764" s="36">
        <f t="shared" si="1221"/>
        <v>9.4282407407385596E-2</v>
      </c>
      <c r="V1764" s="35">
        <f t="shared" si="1222"/>
        <v>9.8996527777754875E-2</v>
      </c>
      <c r="W1764" s="37">
        <f t="shared" si="1223"/>
        <v>9.9444369212939962E-2</v>
      </c>
      <c r="X1764" s="35">
        <f t="shared" si="1224"/>
        <v>0.10371064814812415</v>
      </c>
      <c r="Y1764" s="35">
        <f t="shared" si="1225"/>
        <v>0.10842476851849343</v>
      </c>
      <c r="Z1764" s="35">
        <f t="shared" si="1226"/>
        <v>0.11313888888886273</v>
      </c>
      <c r="AA1764" s="36">
        <f t="shared" si="1227"/>
        <v>0.11785300925923201</v>
      </c>
      <c r="AB1764" s="35">
        <f t="shared" si="1228"/>
        <v>0.12256712962960128</v>
      </c>
      <c r="AC1764" s="35">
        <f t="shared" si="1229"/>
        <v>0.12728124999997056</v>
      </c>
      <c r="AD1764" s="35">
        <f t="shared" si="1230"/>
        <v>0.13199537037033984</v>
      </c>
      <c r="AE1764" s="35">
        <f t="shared" si="1231"/>
        <v>0.13670949074070912</v>
      </c>
      <c r="AF1764" s="36">
        <f t="shared" si="1232"/>
        <v>0.1414236111110784</v>
      </c>
      <c r="AG1764" s="35">
        <f t="shared" si="1233"/>
        <v>0.14613773148144768</v>
      </c>
      <c r="AH1764" s="35">
        <f t="shared" si="1234"/>
        <v>0.15085185185181696</v>
      </c>
      <c r="AI1764" s="35">
        <f t="shared" si="1235"/>
        <v>0.15556597222218624</v>
      </c>
      <c r="AJ1764" s="35">
        <f t="shared" si="1236"/>
        <v>0.16028009259255552</v>
      </c>
      <c r="AK1764" s="36">
        <f t="shared" si="1237"/>
        <v>0.1649942129629248</v>
      </c>
      <c r="AL1764" s="35">
        <f t="shared" si="1238"/>
        <v>0.16970833333329408</v>
      </c>
      <c r="AM1764" s="35">
        <f t="shared" si="1239"/>
        <v>0.17442245370366335</v>
      </c>
      <c r="AN1764" s="35">
        <f t="shared" si="1240"/>
        <v>0.17913657407403263</v>
      </c>
      <c r="AO1764" s="35">
        <f t="shared" si="1241"/>
        <v>0.18385069444440191</v>
      </c>
      <c r="AP1764" s="36">
        <f t="shared" si="1242"/>
        <v>0.18856481481477119</v>
      </c>
      <c r="AQ1764" s="35">
        <f t="shared" si="1243"/>
        <v>0.19327893518514047</v>
      </c>
      <c r="AR1764" s="35">
        <f t="shared" si="1244"/>
        <v>0.19799305555550975</v>
      </c>
      <c r="AS1764" s="38">
        <f t="shared" si="1245"/>
        <v>0.19891230902773177</v>
      </c>
      <c r="AU1764" s="33">
        <v>4.71412037036928E-3</v>
      </c>
    </row>
    <row r="1765" spans="1:47">
      <c r="A1765" s="33">
        <v>4.7152777777766898E-3</v>
      </c>
      <c r="B1765" s="34">
        <v>4.7152777777766898E-3</v>
      </c>
      <c r="C1765" s="35">
        <f t="shared" si="1246"/>
        <v>9.4305555555533795E-3</v>
      </c>
      <c r="D1765" s="35">
        <f t="shared" si="1204"/>
        <v>1.4145833333330068E-2</v>
      </c>
      <c r="E1765" s="35">
        <f t="shared" si="1205"/>
        <v>1.8861111111106759E-2</v>
      </c>
      <c r="F1765" s="36">
        <f t="shared" si="1206"/>
        <v>2.357638888888345E-2</v>
      </c>
      <c r="G1765" s="35">
        <f t="shared" si="1207"/>
        <v>2.8291666666660137E-2</v>
      </c>
      <c r="H1765" s="35">
        <f t="shared" si="1208"/>
        <v>3.3006944444436831E-2</v>
      </c>
      <c r="I1765" s="35">
        <f t="shared" si="1209"/>
        <v>3.7722222222213518E-2</v>
      </c>
      <c r="J1765" s="35">
        <f t="shared" si="1210"/>
        <v>4.2437499999990205E-2</v>
      </c>
      <c r="K1765" s="36">
        <f t="shared" si="1211"/>
        <v>4.7152777777766899E-2</v>
      </c>
      <c r="L1765" s="35">
        <f t="shared" si="1212"/>
        <v>5.1868055555543587E-2</v>
      </c>
      <c r="M1765" s="35">
        <f t="shared" si="1213"/>
        <v>5.6583333333320274E-2</v>
      </c>
      <c r="N1765" s="35">
        <f t="shared" si="1214"/>
        <v>6.1298611111096968E-2</v>
      </c>
      <c r="O1765" s="35">
        <f t="shared" si="1215"/>
        <v>6.6013888888873662E-2</v>
      </c>
      <c r="P1765" s="36">
        <f t="shared" si="1216"/>
        <v>7.0729166666650342E-2</v>
      </c>
      <c r="Q1765" s="35">
        <f t="shared" si="1217"/>
        <v>7.5444444444427036E-2</v>
      </c>
      <c r="R1765" s="35">
        <f t="shared" si="1218"/>
        <v>8.015972222220373E-2</v>
      </c>
      <c r="S1765" s="35">
        <f t="shared" si="1219"/>
        <v>8.4874999999980411E-2</v>
      </c>
      <c r="T1765" s="35">
        <f t="shared" si="1220"/>
        <v>8.9590277777757105E-2</v>
      </c>
      <c r="U1765" s="36">
        <f t="shared" si="1221"/>
        <v>9.4305555555533799E-2</v>
      </c>
      <c r="V1765" s="35">
        <f t="shared" si="1222"/>
        <v>9.9020833333310479E-2</v>
      </c>
      <c r="W1765" s="37">
        <f t="shared" si="1223"/>
        <v>9.9468784722199263E-2</v>
      </c>
      <c r="X1765" s="35">
        <f t="shared" si="1224"/>
        <v>0.10373611111108717</v>
      </c>
      <c r="Y1765" s="35">
        <f t="shared" si="1225"/>
        <v>0.10845138888886387</v>
      </c>
      <c r="Z1765" s="35">
        <f t="shared" si="1226"/>
        <v>0.11316666666664055</v>
      </c>
      <c r="AA1765" s="36">
        <f t="shared" si="1227"/>
        <v>0.11788194444441724</v>
      </c>
      <c r="AB1765" s="35">
        <f t="shared" si="1228"/>
        <v>0.12259722222219394</v>
      </c>
      <c r="AC1765" s="35">
        <f t="shared" si="1229"/>
        <v>0.12731249999997063</v>
      </c>
      <c r="AD1765" s="35">
        <f t="shared" si="1230"/>
        <v>0.13202777777774732</v>
      </c>
      <c r="AE1765" s="35">
        <f t="shared" si="1231"/>
        <v>0.13674305555552399</v>
      </c>
      <c r="AF1765" s="36">
        <f t="shared" si="1232"/>
        <v>0.14145833333330068</v>
      </c>
      <c r="AG1765" s="35">
        <f t="shared" si="1233"/>
        <v>0.14617361111107738</v>
      </c>
      <c r="AH1765" s="35">
        <f t="shared" si="1234"/>
        <v>0.15088888888885407</v>
      </c>
      <c r="AI1765" s="35">
        <f t="shared" si="1235"/>
        <v>0.15560416666663077</v>
      </c>
      <c r="AJ1765" s="35">
        <f t="shared" si="1236"/>
        <v>0.16031944444440746</v>
      </c>
      <c r="AK1765" s="36">
        <f t="shared" si="1237"/>
        <v>0.16503472222218415</v>
      </c>
      <c r="AL1765" s="35">
        <f t="shared" si="1238"/>
        <v>0.16974999999996082</v>
      </c>
      <c r="AM1765" s="35">
        <f t="shared" si="1239"/>
        <v>0.17446527777773752</v>
      </c>
      <c r="AN1765" s="35">
        <f t="shared" si="1240"/>
        <v>0.17918055555551421</v>
      </c>
      <c r="AO1765" s="35">
        <f t="shared" si="1241"/>
        <v>0.1838958333332909</v>
      </c>
      <c r="AP1765" s="36">
        <f t="shared" si="1242"/>
        <v>0.1886111111110676</v>
      </c>
      <c r="AQ1765" s="35">
        <f t="shared" si="1243"/>
        <v>0.19332638888884429</v>
      </c>
      <c r="AR1765" s="35">
        <f t="shared" si="1244"/>
        <v>0.19804166666662096</v>
      </c>
      <c r="AS1765" s="38">
        <f t="shared" si="1245"/>
        <v>0.19896114583328742</v>
      </c>
      <c r="AU1765" s="33">
        <v>4.7152777777766898E-3</v>
      </c>
    </row>
    <row r="1766" spans="1:47">
      <c r="A1766" s="33">
        <v>4.7164351851840796E-3</v>
      </c>
      <c r="B1766" s="34">
        <v>4.7164351851840796E-3</v>
      </c>
      <c r="C1766" s="35">
        <f t="shared" si="1246"/>
        <v>9.4328703703681592E-3</v>
      </c>
      <c r="D1766" s="35">
        <f t="shared" si="1204"/>
        <v>1.4149305555552239E-2</v>
      </c>
      <c r="E1766" s="35">
        <f t="shared" si="1205"/>
        <v>1.8865740740736318E-2</v>
      </c>
      <c r="F1766" s="36">
        <f t="shared" si="1206"/>
        <v>2.35821759259204E-2</v>
      </c>
      <c r="G1766" s="35">
        <f t="shared" si="1207"/>
        <v>2.8298611111104478E-2</v>
      </c>
      <c r="H1766" s="35">
        <f t="shared" si="1208"/>
        <v>3.3015046296288555E-2</v>
      </c>
      <c r="I1766" s="35">
        <f t="shared" si="1209"/>
        <v>3.7731481481472637E-2</v>
      </c>
      <c r="J1766" s="35">
        <f t="shared" si="1210"/>
        <v>4.2447916666656718E-2</v>
      </c>
      <c r="K1766" s="36">
        <f t="shared" si="1211"/>
        <v>4.7164351851840799E-2</v>
      </c>
      <c r="L1766" s="35">
        <f t="shared" si="1212"/>
        <v>5.1880787037024874E-2</v>
      </c>
      <c r="M1766" s="35">
        <f t="shared" si="1213"/>
        <v>5.6597222222208955E-2</v>
      </c>
      <c r="N1766" s="35">
        <f t="shared" si="1214"/>
        <v>6.1313657407393037E-2</v>
      </c>
      <c r="O1766" s="35">
        <f t="shared" si="1215"/>
        <v>6.6030092592577111E-2</v>
      </c>
      <c r="P1766" s="36">
        <f t="shared" si="1216"/>
        <v>7.0746527777761192E-2</v>
      </c>
      <c r="Q1766" s="35">
        <f t="shared" si="1217"/>
        <v>7.5462962962945274E-2</v>
      </c>
      <c r="R1766" s="35">
        <f t="shared" si="1218"/>
        <v>8.0179398148129355E-2</v>
      </c>
      <c r="S1766" s="35">
        <f t="shared" si="1219"/>
        <v>8.4895833333313436E-2</v>
      </c>
      <c r="T1766" s="35">
        <f t="shared" si="1220"/>
        <v>8.9612268518497518E-2</v>
      </c>
      <c r="U1766" s="36">
        <f t="shared" si="1221"/>
        <v>9.4328703703681599E-2</v>
      </c>
      <c r="V1766" s="35">
        <f t="shared" si="1222"/>
        <v>9.9045138888865666E-2</v>
      </c>
      <c r="W1766" s="37">
        <f t="shared" si="1223"/>
        <v>9.9493200231458148E-2</v>
      </c>
      <c r="X1766" s="35">
        <f t="shared" si="1224"/>
        <v>0.10376157407404975</v>
      </c>
      <c r="Y1766" s="35">
        <f t="shared" si="1225"/>
        <v>0.10847800925923383</v>
      </c>
      <c r="Z1766" s="35">
        <f t="shared" si="1226"/>
        <v>0.11319444444441791</v>
      </c>
      <c r="AA1766" s="36">
        <f t="shared" si="1227"/>
        <v>0.11791087962960199</v>
      </c>
      <c r="AB1766" s="35">
        <f t="shared" si="1228"/>
        <v>0.12262731481478607</v>
      </c>
      <c r="AC1766" s="35">
        <f t="shared" si="1229"/>
        <v>0.12734374999997014</v>
      </c>
      <c r="AD1766" s="35">
        <f t="shared" si="1230"/>
        <v>0.13206018518515422</v>
      </c>
      <c r="AE1766" s="35">
        <f t="shared" si="1231"/>
        <v>0.1367766203703383</v>
      </c>
      <c r="AF1766" s="36">
        <f t="shared" si="1232"/>
        <v>0.14149305555552238</v>
      </c>
      <c r="AG1766" s="35">
        <f t="shared" si="1233"/>
        <v>0.14620949074070647</v>
      </c>
      <c r="AH1766" s="35">
        <f t="shared" si="1234"/>
        <v>0.15092592592589055</v>
      </c>
      <c r="AI1766" s="35">
        <f t="shared" si="1235"/>
        <v>0.15564236111107463</v>
      </c>
      <c r="AJ1766" s="35">
        <f t="shared" si="1236"/>
        <v>0.16035879629625871</v>
      </c>
      <c r="AK1766" s="36">
        <f t="shared" si="1237"/>
        <v>0.16507523148144279</v>
      </c>
      <c r="AL1766" s="35">
        <f t="shared" si="1238"/>
        <v>0.16979166666662687</v>
      </c>
      <c r="AM1766" s="35">
        <f t="shared" si="1239"/>
        <v>0.17450810185181095</v>
      </c>
      <c r="AN1766" s="35">
        <f t="shared" si="1240"/>
        <v>0.17922453703699504</v>
      </c>
      <c r="AO1766" s="35">
        <f t="shared" si="1241"/>
        <v>0.18394097222217912</v>
      </c>
      <c r="AP1766" s="36">
        <f t="shared" si="1242"/>
        <v>0.1886574074073632</v>
      </c>
      <c r="AQ1766" s="35">
        <f t="shared" si="1243"/>
        <v>0.19337384259254725</v>
      </c>
      <c r="AR1766" s="35">
        <f t="shared" si="1244"/>
        <v>0.19809027777773133</v>
      </c>
      <c r="AS1766" s="38">
        <f t="shared" si="1245"/>
        <v>0.19900998263884223</v>
      </c>
      <c r="AU1766" s="33">
        <v>4.7164351851840796E-3</v>
      </c>
    </row>
    <row r="1767" spans="1:47">
      <c r="A1767" s="33">
        <v>4.7175925925914903E-3</v>
      </c>
      <c r="B1767" s="34">
        <v>4.7175925925914903E-3</v>
      </c>
      <c r="C1767" s="35">
        <f t="shared" si="1246"/>
        <v>9.4351851851829805E-3</v>
      </c>
      <c r="D1767" s="35">
        <f t="shared" si="1204"/>
        <v>1.4152777777774472E-2</v>
      </c>
      <c r="E1767" s="35">
        <f t="shared" si="1205"/>
        <v>1.8870370370365961E-2</v>
      </c>
      <c r="F1767" s="36">
        <f t="shared" si="1206"/>
        <v>2.358796296295745E-2</v>
      </c>
      <c r="G1767" s="35">
        <f t="shared" si="1207"/>
        <v>2.8305555555548943E-2</v>
      </c>
      <c r="H1767" s="35">
        <f t="shared" si="1208"/>
        <v>3.3023148148140433E-2</v>
      </c>
      <c r="I1767" s="35">
        <f t="shared" si="1209"/>
        <v>3.7740740740731922E-2</v>
      </c>
      <c r="J1767" s="35">
        <f t="shared" si="1210"/>
        <v>4.2458333333323411E-2</v>
      </c>
      <c r="K1767" s="36">
        <f t="shared" si="1211"/>
        <v>4.7175925925914901E-2</v>
      </c>
      <c r="L1767" s="35">
        <f t="shared" si="1212"/>
        <v>5.189351851850639E-2</v>
      </c>
      <c r="M1767" s="35">
        <f t="shared" si="1213"/>
        <v>5.6611111111097887E-2</v>
      </c>
      <c r="N1767" s="35">
        <f t="shared" si="1214"/>
        <v>6.1328703703689376E-2</v>
      </c>
      <c r="O1767" s="35">
        <f t="shared" si="1215"/>
        <v>6.6046296296280865E-2</v>
      </c>
      <c r="P1767" s="36">
        <f t="shared" si="1216"/>
        <v>7.0763888888872348E-2</v>
      </c>
      <c r="Q1767" s="35">
        <f t="shared" si="1217"/>
        <v>7.5481481481463844E-2</v>
      </c>
      <c r="R1767" s="35">
        <f t="shared" si="1218"/>
        <v>8.019907407405534E-2</v>
      </c>
      <c r="S1767" s="35">
        <f t="shared" si="1219"/>
        <v>8.4916666666646823E-2</v>
      </c>
      <c r="T1767" s="35">
        <f t="shared" si="1220"/>
        <v>8.9634259259238319E-2</v>
      </c>
      <c r="U1767" s="36">
        <f t="shared" si="1221"/>
        <v>9.4351851851829802E-2</v>
      </c>
      <c r="V1767" s="35">
        <f t="shared" si="1222"/>
        <v>9.9069444444421298E-2</v>
      </c>
      <c r="W1767" s="37">
        <f t="shared" si="1223"/>
        <v>9.9517615740717477E-2</v>
      </c>
      <c r="X1767" s="35">
        <f t="shared" si="1224"/>
        <v>0.10378703703701278</v>
      </c>
      <c r="Y1767" s="35">
        <f t="shared" si="1225"/>
        <v>0.10850462962960428</v>
      </c>
      <c r="Z1767" s="35">
        <f t="shared" si="1226"/>
        <v>0.11322222222219577</v>
      </c>
      <c r="AA1767" s="36">
        <f t="shared" si="1227"/>
        <v>0.11793981481478726</v>
      </c>
      <c r="AB1767" s="35">
        <f t="shared" si="1228"/>
        <v>0.12265740740737875</v>
      </c>
      <c r="AC1767" s="35">
        <f t="shared" si="1229"/>
        <v>0.12737499999997023</v>
      </c>
      <c r="AD1767" s="35">
        <f t="shared" si="1230"/>
        <v>0.13209259259256173</v>
      </c>
      <c r="AE1767" s="35">
        <f t="shared" si="1231"/>
        <v>0.13681018518515323</v>
      </c>
      <c r="AF1767" s="36">
        <f t="shared" si="1232"/>
        <v>0.1415277777777447</v>
      </c>
      <c r="AG1767" s="35">
        <f t="shared" si="1233"/>
        <v>0.14624537037033619</v>
      </c>
      <c r="AH1767" s="35">
        <f t="shared" si="1234"/>
        <v>0.15096296296292769</v>
      </c>
      <c r="AI1767" s="35">
        <f t="shared" si="1235"/>
        <v>0.15568055555551918</v>
      </c>
      <c r="AJ1767" s="35">
        <f t="shared" si="1236"/>
        <v>0.16039814814811068</v>
      </c>
      <c r="AK1767" s="36">
        <f t="shared" si="1237"/>
        <v>0.16511574074070215</v>
      </c>
      <c r="AL1767" s="35">
        <f t="shared" si="1238"/>
        <v>0.16983333333329365</v>
      </c>
      <c r="AM1767" s="35">
        <f t="shared" si="1239"/>
        <v>0.17455092592588514</v>
      </c>
      <c r="AN1767" s="35">
        <f t="shared" si="1240"/>
        <v>0.17926851851847664</v>
      </c>
      <c r="AO1767" s="35">
        <f t="shared" si="1241"/>
        <v>0.18398611111106811</v>
      </c>
      <c r="AP1767" s="36">
        <f t="shared" si="1242"/>
        <v>0.1887037037036596</v>
      </c>
      <c r="AQ1767" s="35">
        <f t="shared" si="1243"/>
        <v>0.1934212962962511</v>
      </c>
      <c r="AR1767" s="35">
        <f t="shared" si="1244"/>
        <v>0.1981388888888426</v>
      </c>
      <c r="AS1767" s="38">
        <f t="shared" si="1245"/>
        <v>0.19905881944439793</v>
      </c>
      <c r="AU1767" s="33">
        <v>4.7175925925914903E-3</v>
      </c>
    </row>
    <row r="1768" spans="1:47">
      <c r="A1768" s="33">
        <v>4.7187499999989096E-3</v>
      </c>
      <c r="B1768" s="34">
        <v>4.7187499999989096E-3</v>
      </c>
      <c r="C1768" s="35">
        <f t="shared" si="1246"/>
        <v>9.4374999999978192E-3</v>
      </c>
      <c r="D1768" s="35">
        <f t="shared" si="1204"/>
        <v>1.4156249999996729E-2</v>
      </c>
      <c r="E1768" s="35">
        <f t="shared" si="1205"/>
        <v>1.8874999999995638E-2</v>
      </c>
      <c r="F1768" s="36">
        <f t="shared" si="1206"/>
        <v>2.359374999999455E-2</v>
      </c>
      <c r="G1768" s="35">
        <f t="shared" si="1207"/>
        <v>2.8312499999993457E-2</v>
      </c>
      <c r="H1768" s="35">
        <f t="shared" si="1208"/>
        <v>3.3031249999992365E-2</v>
      </c>
      <c r="I1768" s="35">
        <f t="shared" si="1209"/>
        <v>3.7749999999991277E-2</v>
      </c>
      <c r="J1768" s="35">
        <f t="shared" si="1210"/>
        <v>4.2468749999990188E-2</v>
      </c>
      <c r="K1768" s="36">
        <f t="shared" si="1211"/>
        <v>4.7187499999989099E-2</v>
      </c>
      <c r="L1768" s="35">
        <f t="shared" si="1212"/>
        <v>5.1906249999988004E-2</v>
      </c>
      <c r="M1768" s="35">
        <f t="shared" si="1213"/>
        <v>5.6624999999986915E-2</v>
      </c>
      <c r="N1768" s="35">
        <f t="shared" si="1214"/>
        <v>6.1343749999985826E-2</v>
      </c>
      <c r="O1768" s="35">
        <f t="shared" si="1215"/>
        <v>6.6062499999984731E-2</v>
      </c>
      <c r="P1768" s="36">
        <f t="shared" si="1216"/>
        <v>7.0781249999983642E-2</v>
      </c>
      <c r="Q1768" s="35">
        <f t="shared" si="1217"/>
        <v>7.5499999999982553E-2</v>
      </c>
      <c r="R1768" s="35">
        <f t="shared" si="1218"/>
        <v>8.0218749999981465E-2</v>
      </c>
      <c r="S1768" s="35">
        <f t="shared" si="1219"/>
        <v>8.4937499999980376E-2</v>
      </c>
      <c r="T1768" s="35">
        <f t="shared" si="1220"/>
        <v>8.9656249999979287E-2</v>
      </c>
      <c r="U1768" s="36">
        <f t="shared" si="1221"/>
        <v>9.4374999999978199E-2</v>
      </c>
      <c r="V1768" s="35">
        <f t="shared" si="1222"/>
        <v>9.9093749999977096E-2</v>
      </c>
      <c r="W1768" s="37">
        <f t="shared" si="1223"/>
        <v>9.9542031249976987E-2</v>
      </c>
      <c r="X1768" s="35">
        <f t="shared" si="1224"/>
        <v>0.10381249999997601</v>
      </c>
      <c r="Y1768" s="35">
        <f t="shared" si="1225"/>
        <v>0.10853124999997492</v>
      </c>
      <c r="Z1768" s="35">
        <f t="shared" si="1226"/>
        <v>0.11324999999997383</v>
      </c>
      <c r="AA1768" s="36">
        <f t="shared" si="1227"/>
        <v>0.11796874999997274</v>
      </c>
      <c r="AB1768" s="35">
        <f t="shared" si="1228"/>
        <v>0.12268749999997165</v>
      </c>
      <c r="AC1768" s="35">
        <f t="shared" si="1229"/>
        <v>0.12740624999997055</v>
      </c>
      <c r="AD1768" s="35">
        <f t="shared" si="1230"/>
        <v>0.13212499999996946</v>
      </c>
      <c r="AE1768" s="35">
        <f t="shared" si="1231"/>
        <v>0.13684374999996837</v>
      </c>
      <c r="AF1768" s="36">
        <f t="shared" si="1232"/>
        <v>0.14156249999996728</v>
      </c>
      <c r="AG1768" s="35">
        <f t="shared" si="1233"/>
        <v>0.1462812499999662</v>
      </c>
      <c r="AH1768" s="35">
        <f t="shared" si="1234"/>
        <v>0.15099999999996511</v>
      </c>
      <c r="AI1768" s="35">
        <f t="shared" si="1235"/>
        <v>0.15571874999996402</v>
      </c>
      <c r="AJ1768" s="35">
        <f t="shared" si="1236"/>
        <v>0.16043749999996293</v>
      </c>
      <c r="AK1768" s="36">
        <f t="shared" si="1237"/>
        <v>0.16515624999996184</v>
      </c>
      <c r="AL1768" s="35">
        <f t="shared" si="1238"/>
        <v>0.16987499999996075</v>
      </c>
      <c r="AM1768" s="35">
        <f t="shared" si="1239"/>
        <v>0.17459374999995966</v>
      </c>
      <c r="AN1768" s="35">
        <f t="shared" si="1240"/>
        <v>0.17931249999995857</v>
      </c>
      <c r="AO1768" s="35">
        <f t="shared" si="1241"/>
        <v>0.18403124999995749</v>
      </c>
      <c r="AP1768" s="36">
        <f t="shared" si="1242"/>
        <v>0.1887499999999564</v>
      </c>
      <c r="AQ1768" s="35">
        <f t="shared" si="1243"/>
        <v>0.19346874999995528</v>
      </c>
      <c r="AR1768" s="35">
        <f t="shared" si="1244"/>
        <v>0.19818749999995419</v>
      </c>
      <c r="AS1768" s="38">
        <f t="shared" si="1245"/>
        <v>0.199107656249954</v>
      </c>
      <c r="AU1768" s="33">
        <v>4.7187499999989096E-3</v>
      </c>
    </row>
    <row r="1769" spans="1:47">
      <c r="A1769" s="33">
        <v>4.7199074074063098E-3</v>
      </c>
      <c r="B1769" s="34">
        <v>4.7199074074063098E-3</v>
      </c>
      <c r="C1769" s="35">
        <f t="shared" si="1246"/>
        <v>9.4398148148126197E-3</v>
      </c>
      <c r="D1769" s="35">
        <f t="shared" si="1204"/>
        <v>1.415972222221893E-2</v>
      </c>
      <c r="E1769" s="35">
        <f t="shared" si="1205"/>
        <v>1.8879629629625239E-2</v>
      </c>
      <c r="F1769" s="36">
        <f t="shared" si="1206"/>
        <v>2.3599537037031548E-2</v>
      </c>
      <c r="G1769" s="35">
        <f t="shared" si="1207"/>
        <v>2.8319444444437861E-2</v>
      </c>
      <c r="H1769" s="35">
        <f t="shared" si="1208"/>
        <v>3.3039351851844166E-2</v>
      </c>
      <c r="I1769" s="35">
        <f t="shared" si="1209"/>
        <v>3.7759259259250479E-2</v>
      </c>
      <c r="J1769" s="35">
        <f t="shared" si="1210"/>
        <v>4.2479166666656791E-2</v>
      </c>
      <c r="K1769" s="36">
        <f t="shared" si="1211"/>
        <v>4.7199074074063097E-2</v>
      </c>
      <c r="L1769" s="35">
        <f t="shared" si="1212"/>
        <v>5.1918981481469409E-2</v>
      </c>
      <c r="M1769" s="35">
        <f t="shared" si="1213"/>
        <v>5.6638888888875721E-2</v>
      </c>
      <c r="N1769" s="35">
        <f t="shared" si="1214"/>
        <v>6.1358796296282027E-2</v>
      </c>
      <c r="O1769" s="35">
        <f t="shared" si="1215"/>
        <v>6.6078703703688332E-2</v>
      </c>
      <c r="P1769" s="36">
        <f t="shared" si="1216"/>
        <v>7.0798611111094645E-2</v>
      </c>
      <c r="Q1769" s="35">
        <f t="shared" si="1217"/>
        <v>7.5518518518500957E-2</v>
      </c>
      <c r="R1769" s="35">
        <f t="shared" si="1218"/>
        <v>8.023842592590727E-2</v>
      </c>
      <c r="S1769" s="35">
        <f t="shared" si="1219"/>
        <v>8.4958333333313582E-2</v>
      </c>
      <c r="T1769" s="35">
        <f t="shared" si="1220"/>
        <v>8.9678240740719881E-2</v>
      </c>
      <c r="U1769" s="36">
        <f t="shared" si="1221"/>
        <v>9.4398148148126193E-2</v>
      </c>
      <c r="V1769" s="35">
        <f t="shared" si="1222"/>
        <v>9.9118055555532505E-2</v>
      </c>
      <c r="W1769" s="37">
        <f t="shared" si="1223"/>
        <v>9.9566446759236094E-2</v>
      </c>
      <c r="X1769" s="35">
        <f t="shared" si="1224"/>
        <v>0.10383796296293882</v>
      </c>
      <c r="Y1769" s="35">
        <f t="shared" si="1225"/>
        <v>0.10855787037034513</v>
      </c>
      <c r="Z1769" s="35">
        <f t="shared" si="1226"/>
        <v>0.11327777777775144</v>
      </c>
      <c r="AA1769" s="36">
        <f t="shared" si="1227"/>
        <v>0.11799768518515774</v>
      </c>
      <c r="AB1769" s="35">
        <f t="shared" si="1228"/>
        <v>0.12271759259256405</v>
      </c>
      <c r="AC1769" s="35">
        <f t="shared" si="1229"/>
        <v>0.12743749999997037</v>
      </c>
      <c r="AD1769" s="35">
        <f t="shared" si="1230"/>
        <v>0.13215740740737666</v>
      </c>
      <c r="AE1769" s="35">
        <f t="shared" si="1231"/>
        <v>0.13687731481478299</v>
      </c>
      <c r="AF1769" s="36">
        <f t="shared" si="1232"/>
        <v>0.14159722222218929</v>
      </c>
      <c r="AG1769" s="35">
        <f t="shared" si="1233"/>
        <v>0.14631712962959562</v>
      </c>
      <c r="AH1769" s="35">
        <f t="shared" si="1234"/>
        <v>0.15103703703700191</v>
      </c>
      <c r="AI1769" s="35">
        <f t="shared" si="1235"/>
        <v>0.15575694444440821</v>
      </c>
      <c r="AJ1769" s="35">
        <f t="shared" si="1236"/>
        <v>0.16047685185181454</v>
      </c>
      <c r="AK1769" s="36">
        <f t="shared" si="1237"/>
        <v>0.16519675925922084</v>
      </c>
      <c r="AL1769" s="35">
        <f t="shared" si="1238"/>
        <v>0.16991666666662716</v>
      </c>
      <c r="AM1769" s="35">
        <f t="shared" si="1239"/>
        <v>0.17463657407403346</v>
      </c>
      <c r="AN1769" s="35">
        <f t="shared" si="1240"/>
        <v>0.17935648148143976</v>
      </c>
      <c r="AO1769" s="35">
        <f t="shared" si="1241"/>
        <v>0.18407638888884609</v>
      </c>
      <c r="AP1769" s="36">
        <f t="shared" si="1242"/>
        <v>0.18879629629625239</v>
      </c>
      <c r="AQ1769" s="35">
        <f t="shared" si="1243"/>
        <v>0.19351620370365871</v>
      </c>
      <c r="AR1769" s="35">
        <f t="shared" si="1244"/>
        <v>0.19823611111106501</v>
      </c>
      <c r="AS1769" s="38">
        <f t="shared" si="1245"/>
        <v>0.19915649305550925</v>
      </c>
      <c r="AU1769" s="33">
        <v>4.7199074074063098E-3</v>
      </c>
    </row>
    <row r="1770" spans="1:47">
      <c r="A1770" s="33">
        <v>4.7210648148137196E-3</v>
      </c>
      <c r="B1770" s="34">
        <v>4.7210648148137196E-3</v>
      </c>
      <c r="C1770" s="35">
        <f t="shared" si="1246"/>
        <v>9.4421296296274392E-3</v>
      </c>
      <c r="D1770" s="35">
        <f t="shared" si="1204"/>
        <v>1.4163194444441158E-2</v>
      </c>
      <c r="E1770" s="35">
        <f t="shared" si="1205"/>
        <v>1.8884259259254878E-2</v>
      </c>
      <c r="F1770" s="36">
        <f t="shared" si="1206"/>
        <v>2.3605324074068599E-2</v>
      </c>
      <c r="G1770" s="35">
        <f t="shared" si="1207"/>
        <v>2.8326388888882316E-2</v>
      </c>
      <c r="H1770" s="35">
        <f t="shared" si="1208"/>
        <v>3.3047453703696036E-2</v>
      </c>
      <c r="I1770" s="35">
        <f t="shared" si="1209"/>
        <v>3.7768518518509757E-2</v>
      </c>
      <c r="J1770" s="35">
        <f t="shared" si="1210"/>
        <v>4.2489583333323477E-2</v>
      </c>
      <c r="K1770" s="36">
        <f t="shared" si="1211"/>
        <v>4.7210648148137198E-2</v>
      </c>
      <c r="L1770" s="35">
        <f t="shared" si="1212"/>
        <v>5.1931712962950918E-2</v>
      </c>
      <c r="M1770" s="35">
        <f t="shared" si="1213"/>
        <v>5.6652777777764632E-2</v>
      </c>
      <c r="N1770" s="35">
        <f t="shared" si="1214"/>
        <v>6.1373842592578352E-2</v>
      </c>
      <c r="O1770" s="35">
        <f t="shared" si="1215"/>
        <v>6.6094907407392073E-2</v>
      </c>
      <c r="P1770" s="36">
        <f t="shared" si="1216"/>
        <v>7.08159722222058E-2</v>
      </c>
      <c r="Q1770" s="35">
        <f t="shared" si="1217"/>
        <v>7.5537037037019514E-2</v>
      </c>
      <c r="R1770" s="35">
        <f t="shared" si="1218"/>
        <v>8.0258101851833227E-2</v>
      </c>
      <c r="S1770" s="35">
        <f t="shared" si="1219"/>
        <v>8.4979166666646955E-2</v>
      </c>
      <c r="T1770" s="35">
        <f t="shared" si="1220"/>
        <v>8.9700231481460668E-2</v>
      </c>
      <c r="U1770" s="36">
        <f t="shared" si="1221"/>
        <v>9.4421296296274396E-2</v>
      </c>
      <c r="V1770" s="35">
        <f t="shared" si="1222"/>
        <v>9.9142361111088109E-2</v>
      </c>
      <c r="W1770" s="37">
        <f t="shared" si="1223"/>
        <v>9.9590862268495409E-2</v>
      </c>
      <c r="X1770" s="35">
        <f t="shared" si="1224"/>
        <v>0.10386342592590184</v>
      </c>
      <c r="Y1770" s="35">
        <f t="shared" si="1225"/>
        <v>0.10858449074071555</v>
      </c>
      <c r="Z1770" s="35">
        <f t="shared" si="1226"/>
        <v>0.11330555555552926</v>
      </c>
      <c r="AA1770" s="36">
        <f t="shared" si="1227"/>
        <v>0.11802662037034299</v>
      </c>
      <c r="AB1770" s="35">
        <f t="shared" si="1228"/>
        <v>0.1227476851851567</v>
      </c>
      <c r="AC1770" s="35">
        <f t="shared" si="1229"/>
        <v>0.12746874999997043</v>
      </c>
      <c r="AD1770" s="35">
        <f t="shared" si="1230"/>
        <v>0.13218981481478415</v>
      </c>
      <c r="AE1770" s="35">
        <f t="shared" si="1231"/>
        <v>0.13691087962959786</v>
      </c>
      <c r="AF1770" s="36">
        <f t="shared" si="1232"/>
        <v>0.1416319444444116</v>
      </c>
      <c r="AG1770" s="35">
        <f t="shared" si="1233"/>
        <v>0.14635300925922531</v>
      </c>
      <c r="AH1770" s="35">
        <f t="shared" si="1234"/>
        <v>0.15107407407403903</v>
      </c>
      <c r="AI1770" s="35">
        <f t="shared" si="1235"/>
        <v>0.15579513888885274</v>
      </c>
      <c r="AJ1770" s="35">
        <f t="shared" si="1236"/>
        <v>0.16051620370366645</v>
      </c>
      <c r="AK1770" s="36">
        <f t="shared" si="1237"/>
        <v>0.1652372685184802</v>
      </c>
      <c r="AL1770" s="35">
        <f t="shared" si="1238"/>
        <v>0.16995833333329391</v>
      </c>
      <c r="AM1770" s="35">
        <f t="shared" si="1239"/>
        <v>0.17467939814810762</v>
      </c>
      <c r="AN1770" s="35">
        <f t="shared" si="1240"/>
        <v>0.17940046296292134</v>
      </c>
      <c r="AO1770" s="35">
        <f t="shared" si="1241"/>
        <v>0.18412152777773508</v>
      </c>
      <c r="AP1770" s="36">
        <f t="shared" si="1242"/>
        <v>0.18884259259254879</v>
      </c>
      <c r="AQ1770" s="35">
        <f t="shared" si="1243"/>
        <v>0.1935636574073625</v>
      </c>
      <c r="AR1770" s="35">
        <f t="shared" si="1244"/>
        <v>0.19828472222217622</v>
      </c>
      <c r="AS1770" s="38">
        <f t="shared" si="1245"/>
        <v>0.1992053298610649</v>
      </c>
      <c r="AU1770" s="33">
        <v>4.7210648148137196E-3</v>
      </c>
    </row>
    <row r="1771" spans="1:47">
      <c r="A1771" s="33">
        <v>4.7222222222211303E-3</v>
      </c>
      <c r="B1771" s="34">
        <v>4.7222222222211303E-3</v>
      </c>
      <c r="C1771" s="35">
        <f t="shared" si="1246"/>
        <v>9.4444444444422605E-3</v>
      </c>
      <c r="D1771" s="35">
        <f t="shared" si="1204"/>
        <v>1.4166666666663391E-2</v>
      </c>
      <c r="E1771" s="35">
        <f t="shared" si="1205"/>
        <v>1.8888888888884521E-2</v>
      </c>
      <c r="F1771" s="36">
        <f t="shared" si="1206"/>
        <v>2.361111111110565E-2</v>
      </c>
      <c r="G1771" s="35">
        <f t="shared" si="1207"/>
        <v>2.8333333333326782E-2</v>
      </c>
      <c r="H1771" s="35">
        <f t="shared" si="1208"/>
        <v>3.3055555555547914E-2</v>
      </c>
      <c r="I1771" s="35">
        <f t="shared" si="1209"/>
        <v>3.7777777777769042E-2</v>
      </c>
      <c r="J1771" s="35">
        <f t="shared" si="1210"/>
        <v>4.2499999999990171E-2</v>
      </c>
      <c r="K1771" s="36">
        <f t="shared" si="1211"/>
        <v>4.7222222222211299E-2</v>
      </c>
      <c r="L1771" s="35">
        <f t="shared" si="1212"/>
        <v>5.1944444444432435E-2</v>
      </c>
      <c r="M1771" s="35">
        <f t="shared" si="1213"/>
        <v>5.6666666666653563E-2</v>
      </c>
      <c r="N1771" s="35">
        <f t="shared" si="1214"/>
        <v>6.1388888888874692E-2</v>
      </c>
      <c r="O1771" s="35">
        <f t="shared" si="1215"/>
        <v>6.6111111111095827E-2</v>
      </c>
      <c r="P1771" s="36">
        <f t="shared" si="1216"/>
        <v>7.0833333333316956E-2</v>
      </c>
      <c r="Q1771" s="35">
        <f t="shared" si="1217"/>
        <v>7.5555555555538084E-2</v>
      </c>
      <c r="R1771" s="35">
        <f t="shared" si="1218"/>
        <v>8.0277777777759213E-2</v>
      </c>
      <c r="S1771" s="35">
        <f t="shared" si="1219"/>
        <v>8.4999999999980341E-2</v>
      </c>
      <c r="T1771" s="35">
        <f t="shared" si="1220"/>
        <v>8.972222222220147E-2</v>
      </c>
      <c r="U1771" s="36">
        <f t="shared" si="1221"/>
        <v>9.4444444444422598E-2</v>
      </c>
      <c r="V1771" s="35">
        <f t="shared" si="1222"/>
        <v>9.9166666666643741E-2</v>
      </c>
      <c r="W1771" s="37">
        <f t="shared" si="1223"/>
        <v>9.9615277777754738E-2</v>
      </c>
      <c r="X1771" s="35">
        <f t="shared" si="1224"/>
        <v>0.10388888888886487</v>
      </c>
      <c r="Y1771" s="35">
        <f t="shared" si="1225"/>
        <v>0.108611111111086</v>
      </c>
      <c r="Z1771" s="35">
        <f t="shared" si="1226"/>
        <v>0.11333333333330713</v>
      </c>
      <c r="AA1771" s="36">
        <f t="shared" si="1227"/>
        <v>0.11805555555552825</v>
      </c>
      <c r="AB1771" s="35">
        <f t="shared" si="1228"/>
        <v>0.12277777777774938</v>
      </c>
      <c r="AC1771" s="35">
        <f t="shared" si="1229"/>
        <v>0.12749999999997053</v>
      </c>
      <c r="AD1771" s="35">
        <f t="shared" si="1230"/>
        <v>0.13222222222219165</v>
      </c>
      <c r="AE1771" s="35">
        <f t="shared" si="1231"/>
        <v>0.13694444444441278</v>
      </c>
      <c r="AF1771" s="36">
        <f t="shared" si="1232"/>
        <v>0.14166666666663391</v>
      </c>
      <c r="AG1771" s="35">
        <f t="shared" si="1233"/>
        <v>0.14638888888885504</v>
      </c>
      <c r="AH1771" s="35">
        <f t="shared" si="1234"/>
        <v>0.15111111111107617</v>
      </c>
      <c r="AI1771" s="35">
        <f t="shared" si="1235"/>
        <v>0.1558333333332973</v>
      </c>
      <c r="AJ1771" s="35">
        <f t="shared" si="1236"/>
        <v>0.16055555555551843</v>
      </c>
      <c r="AK1771" s="36">
        <f t="shared" si="1237"/>
        <v>0.16527777777773955</v>
      </c>
      <c r="AL1771" s="35">
        <f t="shared" si="1238"/>
        <v>0.16999999999996068</v>
      </c>
      <c r="AM1771" s="35">
        <f t="shared" si="1239"/>
        <v>0.17472222222218181</v>
      </c>
      <c r="AN1771" s="35">
        <f t="shared" si="1240"/>
        <v>0.17944444444440294</v>
      </c>
      <c r="AO1771" s="35">
        <f t="shared" si="1241"/>
        <v>0.18416666666662407</v>
      </c>
      <c r="AP1771" s="36">
        <f t="shared" si="1242"/>
        <v>0.1888888888888452</v>
      </c>
      <c r="AQ1771" s="35">
        <f t="shared" si="1243"/>
        <v>0.19361111111106635</v>
      </c>
      <c r="AR1771" s="35">
        <f t="shared" si="1244"/>
        <v>0.19833333333328748</v>
      </c>
      <c r="AS1771" s="38">
        <f t="shared" si="1245"/>
        <v>0.1992541666666206</v>
      </c>
      <c r="AU1771" s="33">
        <v>4.7222222222211303E-3</v>
      </c>
    </row>
    <row r="1772" spans="1:47">
      <c r="A1772" s="33">
        <v>4.7233796296285296E-3</v>
      </c>
      <c r="B1772" s="34">
        <v>4.7233796296285296E-3</v>
      </c>
      <c r="C1772" s="35">
        <f t="shared" si="1246"/>
        <v>9.4467592592570593E-3</v>
      </c>
      <c r="D1772" s="35">
        <f t="shared" si="1204"/>
        <v>1.4170138888885589E-2</v>
      </c>
      <c r="E1772" s="35">
        <f t="shared" si="1205"/>
        <v>1.8893518518514119E-2</v>
      </c>
      <c r="F1772" s="36">
        <f t="shared" si="1206"/>
        <v>2.3616898148142648E-2</v>
      </c>
      <c r="G1772" s="35">
        <f t="shared" si="1207"/>
        <v>2.8340277777771178E-2</v>
      </c>
      <c r="H1772" s="35">
        <f t="shared" si="1208"/>
        <v>3.3063657407399707E-2</v>
      </c>
      <c r="I1772" s="35">
        <f t="shared" si="1209"/>
        <v>3.7787037037028237E-2</v>
      </c>
      <c r="J1772" s="35">
        <f t="shared" si="1210"/>
        <v>4.2510416666656767E-2</v>
      </c>
      <c r="K1772" s="36">
        <f t="shared" si="1211"/>
        <v>4.7233796296285296E-2</v>
      </c>
      <c r="L1772" s="35">
        <f t="shared" si="1212"/>
        <v>5.1957175925913826E-2</v>
      </c>
      <c r="M1772" s="35">
        <f t="shared" si="1213"/>
        <v>5.6680555555542356E-2</v>
      </c>
      <c r="N1772" s="35">
        <f t="shared" si="1214"/>
        <v>6.1403935185170885E-2</v>
      </c>
      <c r="O1772" s="35">
        <f t="shared" si="1215"/>
        <v>6.6127314814799415E-2</v>
      </c>
      <c r="P1772" s="36">
        <f t="shared" si="1216"/>
        <v>7.0850694444427945E-2</v>
      </c>
      <c r="Q1772" s="35">
        <f t="shared" si="1217"/>
        <v>7.5574074074056474E-2</v>
      </c>
      <c r="R1772" s="35">
        <f t="shared" si="1218"/>
        <v>8.0297453703685004E-2</v>
      </c>
      <c r="S1772" s="35">
        <f t="shared" si="1219"/>
        <v>8.5020833333313534E-2</v>
      </c>
      <c r="T1772" s="35">
        <f t="shared" si="1220"/>
        <v>8.9744212962942063E-2</v>
      </c>
      <c r="U1772" s="36">
        <f t="shared" si="1221"/>
        <v>9.4467592592570593E-2</v>
      </c>
      <c r="V1772" s="35">
        <f t="shared" si="1222"/>
        <v>9.9190972222199122E-2</v>
      </c>
      <c r="W1772" s="37">
        <f t="shared" si="1223"/>
        <v>9.9639693287013831E-2</v>
      </c>
      <c r="X1772" s="35">
        <f t="shared" si="1224"/>
        <v>0.10391435185182765</v>
      </c>
      <c r="Y1772" s="35">
        <f t="shared" si="1225"/>
        <v>0.10863773148145618</v>
      </c>
      <c r="Z1772" s="35">
        <f t="shared" si="1226"/>
        <v>0.11336111111108471</v>
      </c>
      <c r="AA1772" s="36">
        <f t="shared" si="1227"/>
        <v>0.11808449074071324</v>
      </c>
      <c r="AB1772" s="35">
        <f t="shared" si="1228"/>
        <v>0.12280787037034177</v>
      </c>
      <c r="AC1772" s="35">
        <f t="shared" si="1229"/>
        <v>0.12753124999997029</v>
      </c>
      <c r="AD1772" s="35">
        <f t="shared" si="1230"/>
        <v>0.13225462962959883</v>
      </c>
      <c r="AE1772" s="35">
        <f t="shared" si="1231"/>
        <v>0.13697800925922737</v>
      </c>
      <c r="AF1772" s="36">
        <f t="shared" si="1232"/>
        <v>0.14170138888885589</v>
      </c>
      <c r="AG1772" s="35">
        <f t="shared" si="1233"/>
        <v>0.1464247685184844</v>
      </c>
      <c r="AH1772" s="35">
        <f t="shared" si="1234"/>
        <v>0.15114814814811295</v>
      </c>
      <c r="AI1772" s="35">
        <f t="shared" si="1235"/>
        <v>0.15587152777774149</v>
      </c>
      <c r="AJ1772" s="35">
        <f t="shared" si="1236"/>
        <v>0.16059490740737001</v>
      </c>
      <c r="AK1772" s="36">
        <f t="shared" si="1237"/>
        <v>0.16531828703699852</v>
      </c>
      <c r="AL1772" s="35">
        <f t="shared" si="1238"/>
        <v>0.17004166666662707</v>
      </c>
      <c r="AM1772" s="35">
        <f t="shared" si="1239"/>
        <v>0.17476504629625561</v>
      </c>
      <c r="AN1772" s="35">
        <f t="shared" si="1240"/>
        <v>0.17948842592588413</v>
      </c>
      <c r="AO1772" s="35">
        <f t="shared" si="1241"/>
        <v>0.18421180555551264</v>
      </c>
      <c r="AP1772" s="36">
        <f t="shared" si="1242"/>
        <v>0.18893518518514119</v>
      </c>
      <c r="AQ1772" s="35">
        <f t="shared" si="1243"/>
        <v>0.19365856481476973</v>
      </c>
      <c r="AR1772" s="35">
        <f t="shared" si="1244"/>
        <v>0.19838194444439824</v>
      </c>
      <c r="AS1772" s="38">
        <f t="shared" si="1245"/>
        <v>0.1993030034721758</v>
      </c>
      <c r="AU1772" s="33">
        <v>4.7233796296285296E-3</v>
      </c>
    </row>
    <row r="1773" spans="1:47">
      <c r="A1773" s="33">
        <v>4.7245370370359403E-3</v>
      </c>
      <c r="B1773" s="34">
        <v>4.7245370370359403E-3</v>
      </c>
      <c r="C1773" s="35">
        <f t="shared" si="1246"/>
        <v>9.4490740740718806E-3</v>
      </c>
      <c r="D1773" s="35">
        <f t="shared" si="1204"/>
        <v>1.417361111110782E-2</v>
      </c>
      <c r="E1773" s="35">
        <f t="shared" si="1205"/>
        <v>1.8898148148143761E-2</v>
      </c>
      <c r="F1773" s="36">
        <f t="shared" si="1206"/>
        <v>2.3622685185179702E-2</v>
      </c>
      <c r="G1773" s="35">
        <f t="shared" si="1207"/>
        <v>2.834722222221564E-2</v>
      </c>
      <c r="H1773" s="35">
        <f t="shared" si="1208"/>
        <v>3.3071759259251585E-2</v>
      </c>
      <c r="I1773" s="35">
        <f t="shared" si="1209"/>
        <v>3.7796296296287522E-2</v>
      </c>
      <c r="J1773" s="35">
        <f t="shared" si="1210"/>
        <v>4.252083333332346E-2</v>
      </c>
      <c r="K1773" s="36">
        <f t="shared" si="1211"/>
        <v>4.7245370370359405E-2</v>
      </c>
      <c r="L1773" s="35">
        <f t="shared" si="1212"/>
        <v>5.1969907407395342E-2</v>
      </c>
      <c r="M1773" s="35">
        <f t="shared" si="1213"/>
        <v>5.669444444443128E-2</v>
      </c>
      <c r="N1773" s="35">
        <f t="shared" si="1214"/>
        <v>6.1418981481467225E-2</v>
      </c>
      <c r="O1773" s="35">
        <f t="shared" si="1215"/>
        <v>6.6143518518503169E-2</v>
      </c>
      <c r="P1773" s="36">
        <f t="shared" si="1216"/>
        <v>7.08680555555391E-2</v>
      </c>
      <c r="Q1773" s="35">
        <f t="shared" si="1217"/>
        <v>7.5592592592575045E-2</v>
      </c>
      <c r="R1773" s="35">
        <f t="shared" si="1218"/>
        <v>8.0317129629610989E-2</v>
      </c>
      <c r="S1773" s="35">
        <f t="shared" si="1219"/>
        <v>8.504166666664692E-2</v>
      </c>
      <c r="T1773" s="35">
        <f t="shared" si="1220"/>
        <v>8.9766203703682865E-2</v>
      </c>
      <c r="U1773" s="36">
        <f t="shared" si="1221"/>
        <v>9.4490740740718809E-2</v>
      </c>
      <c r="V1773" s="35">
        <f t="shared" si="1222"/>
        <v>9.921527777775474E-2</v>
      </c>
      <c r="W1773" s="37">
        <f t="shared" si="1223"/>
        <v>9.966410879627316E-2</v>
      </c>
      <c r="X1773" s="35">
        <f t="shared" si="1224"/>
        <v>0.10393981481479068</v>
      </c>
      <c r="Y1773" s="35">
        <f t="shared" si="1225"/>
        <v>0.10866435185182663</v>
      </c>
      <c r="Z1773" s="35">
        <f t="shared" si="1226"/>
        <v>0.11338888888886256</v>
      </c>
      <c r="AA1773" s="36">
        <f t="shared" si="1227"/>
        <v>0.1181134259258985</v>
      </c>
      <c r="AB1773" s="35">
        <f t="shared" si="1228"/>
        <v>0.12283796296293445</v>
      </c>
      <c r="AC1773" s="35">
        <f t="shared" si="1229"/>
        <v>0.12756249999997038</v>
      </c>
      <c r="AD1773" s="35">
        <f t="shared" si="1230"/>
        <v>0.13228703703700634</v>
      </c>
      <c r="AE1773" s="35">
        <f t="shared" si="1231"/>
        <v>0.13701157407404227</v>
      </c>
      <c r="AF1773" s="36">
        <f t="shared" si="1232"/>
        <v>0.1417361111110782</v>
      </c>
      <c r="AG1773" s="35">
        <f t="shared" si="1233"/>
        <v>0.14646064814811416</v>
      </c>
      <c r="AH1773" s="35">
        <f t="shared" si="1234"/>
        <v>0.15118518518515009</v>
      </c>
      <c r="AI1773" s="35">
        <f t="shared" si="1235"/>
        <v>0.15590972222218602</v>
      </c>
      <c r="AJ1773" s="35">
        <f t="shared" si="1236"/>
        <v>0.16063425925922198</v>
      </c>
      <c r="AK1773" s="36">
        <f t="shared" si="1237"/>
        <v>0.16535879629625791</v>
      </c>
      <c r="AL1773" s="35">
        <f t="shared" si="1238"/>
        <v>0.17008333333329384</v>
      </c>
      <c r="AM1773" s="35">
        <f t="shared" si="1239"/>
        <v>0.1748078703703298</v>
      </c>
      <c r="AN1773" s="35">
        <f t="shared" si="1240"/>
        <v>0.17953240740736573</v>
      </c>
      <c r="AO1773" s="35">
        <f t="shared" si="1241"/>
        <v>0.18425694444440166</v>
      </c>
      <c r="AP1773" s="36">
        <f t="shared" si="1242"/>
        <v>0.18898148148143762</v>
      </c>
      <c r="AQ1773" s="35">
        <f t="shared" si="1243"/>
        <v>0.19370601851847355</v>
      </c>
      <c r="AR1773" s="35">
        <f t="shared" si="1244"/>
        <v>0.19843055555550948</v>
      </c>
      <c r="AS1773" s="38">
        <f t="shared" si="1245"/>
        <v>0.19935184027773151</v>
      </c>
      <c r="AU1773" s="33">
        <v>4.7245370370359403E-3</v>
      </c>
    </row>
    <row r="1774" spans="1:47">
      <c r="A1774" s="33">
        <v>4.7256944444433397E-3</v>
      </c>
      <c r="B1774" s="34">
        <v>4.7256944444433397E-3</v>
      </c>
      <c r="C1774" s="35">
        <f t="shared" si="1246"/>
        <v>9.4513888888866793E-3</v>
      </c>
      <c r="D1774" s="35">
        <f t="shared" si="1204"/>
        <v>1.417708333333002E-2</v>
      </c>
      <c r="E1774" s="35">
        <f t="shared" si="1205"/>
        <v>1.8902777777773359E-2</v>
      </c>
      <c r="F1774" s="36">
        <f t="shared" si="1206"/>
        <v>2.3628472222216697E-2</v>
      </c>
      <c r="G1774" s="35">
        <f t="shared" si="1207"/>
        <v>2.835416666666004E-2</v>
      </c>
      <c r="H1774" s="35">
        <f t="shared" si="1208"/>
        <v>3.3079861111103379E-2</v>
      </c>
      <c r="I1774" s="35">
        <f t="shared" si="1209"/>
        <v>3.7805555555546717E-2</v>
      </c>
      <c r="J1774" s="35">
        <f t="shared" si="1210"/>
        <v>4.2531249999990056E-2</v>
      </c>
      <c r="K1774" s="36">
        <f t="shared" si="1211"/>
        <v>4.7256944444433395E-2</v>
      </c>
      <c r="L1774" s="35">
        <f t="shared" si="1212"/>
        <v>5.1982638888876734E-2</v>
      </c>
      <c r="M1774" s="35">
        <f t="shared" si="1213"/>
        <v>5.670833333332008E-2</v>
      </c>
      <c r="N1774" s="35">
        <f t="shared" si="1214"/>
        <v>6.1434027777763418E-2</v>
      </c>
      <c r="O1774" s="35">
        <f t="shared" si="1215"/>
        <v>6.6159722222206757E-2</v>
      </c>
      <c r="P1774" s="36">
        <f t="shared" si="1216"/>
        <v>7.0885416666650089E-2</v>
      </c>
      <c r="Q1774" s="35">
        <f t="shared" si="1217"/>
        <v>7.5611111111093435E-2</v>
      </c>
      <c r="R1774" s="35">
        <f t="shared" si="1218"/>
        <v>8.033680555553678E-2</v>
      </c>
      <c r="S1774" s="35">
        <f t="shared" si="1219"/>
        <v>8.5062499999980112E-2</v>
      </c>
      <c r="T1774" s="35">
        <f t="shared" si="1220"/>
        <v>8.9788194444423458E-2</v>
      </c>
      <c r="U1774" s="36">
        <f t="shared" si="1221"/>
        <v>9.451388888886679E-2</v>
      </c>
      <c r="V1774" s="35">
        <f t="shared" si="1222"/>
        <v>9.9239583333310136E-2</v>
      </c>
      <c r="W1774" s="37">
        <f t="shared" si="1223"/>
        <v>9.9688524305532239E-2</v>
      </c>
      <c r="X1774" s="35">
        <f t="shared" si="1224"/>
        <v>0.10396527777775347</v>
      </c>
      <c r="Y1774" s="35">
        <f t="shared" si="1225"/>
        <v>0.10869097222219681</v>
      </c>
      <c r="Z1774" s="35">
        <f t="shared" si="1226"/>
        <v>0.11341666666664016</v>
      </c>
      <c r="AA1774" s="36">
        <f t="shared" si="1227"/>
        <v>0.11814236111108349</v>
      </c>
      <c r="AB1774" s="35">
        <f t="shared" si="1228"/>
        <v>0.12286805555552684</v>
      </c>
      <c r="AC1774" s="35">
        <f t="shared" si="1229"/>
        <v>0.12759374999997017</v>
      </c>
      <c r="AD1774" s="35">
        <f t="shared" si="1230"/>
        <v>0.13231944444441351</v>
      </c>
      <c r="AE1774" s="35">
        <f t="shared" si="1231"/>
        <v>0.13704513888885686</v>
      </c>
      <c r="AF1774" s="36">
        <f t="shared" si="1232"/>
        <v>0.14177083333330018</v>
      </c>
      <c r="AG1774" s="35">
        <f t="shared" si="1233"/>
        <v>0.14649652777774352</v>
      </c>
      <c r="AH1774" s="35">
        <f t="shared" si="1234"/>
        <v>0.15122222222218687</v>
      </c>
      <c r="AI1774" s="35">
        <f t="shared" si="1235"/>
        <v>0.15594791666663022</v>
      </c>
      <c r="AJ1774" s="35">
        <f t="shared" si="1236"/>
        <v>0.16067361111107356</v>
      </c>
      <c r="AK1774" s="36">
        <f t="shared" si="1237"/>
        <v>0.16539930555551688</v>
      </c>
      <c r="AL1774" s="35">
        <f t="shared" si="1238"/>
        <v>0.17012499999996022</v>
      </c>
      <c r="AM1774" s="35">
        <f t="shared" si="1239"/>
        <v>0.17485069444440357</v>
      </c>
      <c r="AN1774" s="35">
        <f t="shared" si="1240"/>
        <v>0.17957638888884692</v>
      </c>
      <c r="AO1774" s="35">
        <f t="shared" si="1241"/>
        <v>0.18430208333329023</v>
      </c>
      <c r="AP1774" s="36">
        <f t="shared" si="1242"/>
        <v>0.18902777777773358</v>
      </c>
      <c r="AQ1774" s="35">
        <f t="shared" si="1243"/>
        <v>0.19375347222217693</v>
      </c>
      <c r="AR1774" s="35">
        <f t="shared" si="1244"/>
        <v>0.19847916666662027</v>
      </c>
      <c r="AS1774" s="38">
        <f t="shared" si="1245"/>
        <v>0.19940067708328671</v>
      </c>
      <c r="AU1774" s="33">
        <v>4.7256944444433397E-3</v>
      </c>
    </row>
    <row r="1775" spans="1:47">
      <c r="A1775" s="33">
        <v>4.7268518518507503E-3</v>
      </c>
      <c r="B1775" s="34">
        <v>4.7268518518507503E-3</v>
      </c>
      <c r="C1775" s="35">
        <f t="shared" si="1246"/>
        <v>9.4537037037015006E-3</v>
      </c>
      <c r="D1775" s="35">
        <f t="shared" si="1204"/>
        <v>1.4180555555552251E-2</v>
      </c>
      <c r="E1775" s="35">
        <f t="shared" si="1205"/>
        <v>1.8907407407403001E-2</v>
      </c>
      <c r="F1775" s="36">
        <f t="shared" si="1206"/>
        <v>2.3634259259253752E-2</v>
      </c>
      <c r="G1775" s="35">
        <f t="shared" si="1207"/>
        <v>2.8361111111104502E-2</v>
      </c>
      <c r="H1775" s="35">
        <f t="shared" si="1208"/>
        <v>3.3087962962955256E-2</v>
      </c>
      <c r="I1775" s="35">
        <f t="shared" si="1209"/>
        <v>3.7814814814806003E-2</v>
      </c>
      <c r="J1775" s="35">
        <f t="shared" si="1210"/>
        <v>4.2541666666656749E-2</v>
      </c>
      <c r="K1775" s="36">
        <f t="shared" si="1211"/>
        <v>4.7268518518507503E-2</v>
      </c>
      <c r="L1775" s="35">
        <f t="shared" si="1212"/>
        <v>5.1995370370358257E-2</v>
      </c>
      <c r="M1775" s="35">
        <f t="shared" si="1213"/>
        <v>5.6722222222209004E-2</v>
      </c>
      <c r="N1775" s="35">
        <f t="shared" si="1214"/>
        <v>6.1449074074059751E-2</v>
      </c>
      <c r="O1775" s="35">
        <f t="shared" si="1215"/>
        <v>6.6175925925910511E-2</v>
      </c>
      <c r="P1775" s="36">
        <f t="shared" si="1216"/>
        <v>7.0902777777761258E-2</v>
      </c>
      <c r="Q1775" s="35">
        <f t="shared" si="1217"/>
        <v>7.5629629629612005E-2</v>
      </c>
      <c r="R1775" s="35">
        <f t="shared" si="1218"/>
        <v>8.0356481481462752E-2</v>
      </c>
      <c r="S1775" s="35">
        <f t="shared" si="1219"/>
        <v>8.5083333333313499E-2</v>
      </c>
      <c r="T1775" s="35">
        <f t="shared" si="1220"/>
        <v>8.981018518516426E-2</v>
      </c>
      <c r="U1775" s="36">
        <f t="shared" si="1221"/>
        <v>9.4537037037015006E-2</v>
      </c>
      <c r="V1775" s="35">
        <f t="shared" si="1222"/>
        <v>9.9263888888865753E-2</v>
      </c>
      <c r="W1775" s="37">
        <f t="shared" si="1223"/>
        <v>9.9712939814791568E-2</v>
      </c>
      <c r="X1775" s="35">
        <f t="shared" si="1224"/>
        <v>0.10399074074071651</v>
      </c>
      <c r="Y1775" s="35">
        <f t="shared" si="1225"/>
        <v>0.10871759259256726</v>
      </c>
      <c r="Z1775" s="35">
        <f t="shared" si="1226"/>
        <v>0.11344444444441801</v>
      </c>
      <c r="AA1775" s="36">
        <f t="shared" si="1227"/>
        <v>0.11817129629626875</v>
      </c>
      <c r="AB1775" s="35">
        <f t="shared" si="1228"/>
        <v>0.1228981481481195</v>
      </c>
      <c r="AC1775" s="35">
        <f t="shared" si="1229"/>
        <v>0.12762499999997026</v>
      </c>
      <c r="AD1775" s="35">
        <f t="shared" si="1230"/>
        <v>0.13235185185182102</v>
      </c>
      <c r="AE1775" s="35">
        <f t="shared" si="1231"/>
        <v>0.13707870370367176</v>
      </c>
      <c r="AF1775" s="36">
        <f t="shared" si="1232"/>
        <v>0.14180555555552252</v>
      </c>
      <c r="AG1775" s="35">
        <f t="shared" si="1233"/>
        <v>0.14653240740737325</v>
      </c>
      <c r="AH1775" s="35">
        <f t="shared" si="1234"/>
        <v>0.15125925925922401</v>
      </c>
      <c r="AI1775" s="35">
        <f t="shared" si="1235"/>
        <v>0.15598611111107477</v>
      </c>
      <c r="AJ1775" s="35">
        <f t="shared" si="1236"/>
        <v>0.1607129629629255</v>
      </c>
      <c r="AK1775" s="36">
        <f t="shared" si="1237"/>
        <v>0.16543981481477626</v>
      </c>
      <c r="AL1775" s="35">
        <f t="shared" si="1238"/>
        <v>0.170166666666627</v>
      </c>
      <c r="AM1775" s="35">
        <f t="shared" si="1239"/>
        <v>0.17489351851847776</v>
      </c>
      <c r="AN1775" s="35">
        <f t="shared" si="1240"/>
        <v>0.17962037037032852</v>
      </c>
      <c r="AO1775" s="35">
        <f t="shared" si="1241"/>
        <v>0.18434722222217925</v>
      </c>
      <c r="AP1775" s="36">
        <f t="shared" si="1242"/>
        <v>0.18907407407403001</v>
      </c>
      <c r="AQ1775" s="35">
        <f t="shared" si="1243"/>
        <v>0.19380092592588077</v>
      </c>
      <c r="AR1775" s="35">
        <f t="shared" si="1244"/>
        <v>0.19852777777773151</v>
      </c>
      <c r="AS1775" s="38">
        <f t="shared" si="1245"/>
        <v>0.19944951388884241</v>
      </c>
      <c r="AU1775" s="33">
        <v>4.7268518518507503E-3</v>
      </c>
    </row>
    <row r="1776" spans="1:47">
      <c r="A1776" s="33">
        <v>4.7280092592581497E-3</v>
      </c>
      <c r="B1776" s="34">
        <v>4.7280092592581497E-3</v>
      </c>
      <c r="C1776" s="35">
        <f t="shared" si="1246"/>
        <v>9.4560185185162994E-3</v>
      </c>
      <c r="D1776" s="35">
        <f t="shared" si="1204"/>
        <v>1.4184027777774449E-2</v>
      </c>
      <c r="E1776" s="35">
        <f t="shared" si="1205"/>
        <v>1.8912037037032599E-2</v>
      </c>
      <c r="F1776" s="36">
        <f t="shared" si="1206"/>
        <v>2.3640046296290747E-2</v>
      </c>
      <c r="G1776" s="35">
        <f t="shared" si="1207"/>
        <v>2.8368055555548898E-2</v>
      </c>
      <c r="H1776" s="35">
        <f t="shared" si="1208"/>
        <v>3.309606481480705E-2</v>
      </c>
      <c r="I1776" s="35">
        <f t="shared" si="1209"/>
        <v>3.7824074074065198E-2</v>
      </c>
      <c r="J1776" s="35">
        <f t="shared" si="1210"/>
        <v>4.2552083333323346E-2</v>
      </c>
      <c r="K1776" s="36">
        <f t="shared" si="1211"/>
        <v>4.7280092592581494E-2</v>
      </c>
      <c r="L1776" s="35">
        <f t="shared" si="1212"/>
        <v>5.2008101851839648E-2</v>
      </c>
      <c r="M1776" s="35">
        <f t="shared" si="1213"/>
        <v>5.6736111111097796E-2</v>
      </c>
      <c r="N1776" s="35">
        <f t="shared" si="1214"/>
        <v>6.1464120370355944E-2</v>
      </c>
      <c r="O1776" s="35">
        <f t="shared" si="1215"/>
        <v>6.6192129629614099E-2</v>
      </c>
      <c r="P1776" s="36">
        <f t="shared" si="1216"/>
        <v>7.0920138888872247E-2</v>
      </c>
      <c r="Q1776" s="35">
        <f t="shared" si="1217"/>
        <v>7.5648148148130395E-2</v>
      </c>
      <c r="R1776" s="35">
        <f t="shared" si="1218"/>
        <v>8.0376157407388543E-2</v>
      </c>
      <c r="S1776" s="35">
        <f t="shared" si="1219"/>
        <v>8.5104166666646691E-2</v>
      </c>
      <c r="T1776" s="35">
        <f t="shared" si="1220"/>
        <v>8.9832175925904839E-2</v>
      </c>
      <c r="U1776" s="36">
        <f t="shared" si="1221"/>
        <v>9.4560185185162987E-2</v>
      </c>
      <c r="V1776" s="35">
        <f t="shared" si="1222"/>
        <v>9.9288194444421149E-2</v>
      </c>
      <c r="W1776" s="37">
        <f t="shared" si="1223"/>
        <v>9.9737355324050661E-2</v>
      </c>
      <c r="X1776" s="35">
        <f t="shared" si="1224"/>
        <v>0.1040162037036793</v>
      </c>
      <c r="Y1776" s="35">
        <f t="shared" si="1225"/>
        <v>0.10874421296293744</v>
      </c>
      <c r="Z1776" s="35">
        <f t="shared" si="1226"/>
        <v>0.11347222222219559</v>
      </c>
      <c r="AA1776" s="36">
        <f t="shared" si="1227"/>
        <v>0.11820023148145374</v>
      </c>
      <c r="AB1776" s="35">
        <f t="shared" si="1228"/>
        <v>0.12292824074071189</v>
      </c>
      <c r="AC1776" s="35">
        <f t="shared" si="1229"/>
        <v>0.12765624999997005</v>
      </c>
      <c r="AD1776" s="35">
        <f t="shared" si="1230"/>
        <v>0.1323842592592282</v>
      </c>
      <c r="AE1776" s="35">
        <f t="shared" si="1231"/>
        <v>0.13711226851848635</v>
      </c>
      <c r="AF1776" s="36">
        <f t="shared" si="1232"/>
        <v>0.14184027777774449</v>
      </c>
      <c r="AG1776" s="35">
        <f t="shared" si="1233"/>
        <v>0.14656828703700264</v>
      </c>
      <c r="AH1776" s="35">
        <f t="shared" si="1234"/>
        <v>0.15129629629626079</v>
      </c>
      <c r="AI1776" s="35">
        <f t="shared" si="1235"/>
        <v>0.15602430555551894</v>
      </c>
      <c r="AJ1776" s="35">
        <f t="shared" si="1236"/>
        <v>0.16075231481477709</v>
      </c>
      <c r="AK1776" s="36">
        <f t="shared" si="1237"/>
        <v>0.16548032407403523</v>
      </c>
      <c r="AL1776" s="35">
        <f t="shared" si="1238"/>
        <v>0.17020833333329338</v>
      </c>
      <c r="AM1776" s="35">
        <f t="shared" si="1239"/>
        <v>0.17493634259255153</v>
      </c>
      <c r="AN1776" s="35">
        <f t="shared" si="1240"/>
        <v>0.17966435185180968</v>
      </c>
      <c r="AO1776" s="35">
        <f t="shared" si="1241"/>
        <v>0.18439236111106783</v>
      </c>
      <c r="AP1776" s="36">
        <f t="shared" si="1242"/>
        <v>0.18912037037032597</v>
      </c>
      <c r="AQ1776" s="35">
        <f t="shared" si="1243"/>
        <v>0.19384837962958415</v>
      </c>
      <c r="AR1776" s="35">
        <f t="shared" si="1244"/>
        <v>0.1985763888888423</v>
      </c>
      <c r="AS1776" s="38">
        <f t="shared" si="1245"/>
        <v>0.19949835069439764</v>
      </c>
      <c r="AU1776" s="33">
        <v>4.7280092592581497E-3</v>
      </c>
    </row>
    <row r="1777" spans="1:47">
      <c r="A1777" s="33">
        <v>4.7291666666655604E-3</v>
      </c>
      <c r="B1777" s="34">
        <v>4.7291666666655604E-3</v>
      </c>
      <c r="C1777" s="35">
        <f t="shared" si="1246"/>
        <v>9.4583333333311207E-3</v>
      </c>
      <c r="D1777" s="35">
        <f t="shared" si="1204"/>
        <v>1.4187499999996682E-2</v>
      </c>
      <c r="E1777" s="35">
        <f t="shared" si="1205"/>
        <v>1.8916666666662241E-2</v>
      </c>
      <c r="F1777" s="36">
        <f t="shared" si="1206"/>
        <v>2.3645833333327801E-2</v>
      </c>
      <c r="G1777" s="35">
        <f t="shared" si="1207"/>
        <v>2.8374999999993364E-2</v>
      </c>
      <c r="H1777" s="35">
        <f t="shared" si="1208"/>
        <v>3.310416666665892E-2</v>
      </c>
      <c r="I1777" s="35">
        <f t="shared" si="1209"/>
        <v>3.7833333333324483E-2</v>
      </c>
      <c r="J1777" s="35">
        <f t="shared" si="1210"/>
        <v>4.2562499999990046E-2</v>
      </c>
      <c r="K1777" s="36">
        <f t="shared" si="1211"/>
        <v>4.7291666666655602E-2</v>
      </c>
      <c r="L1777" s="35">
        <f t="shared" si="1212"/>
        <v>5.2020833333321165E-2</v>
      </c>
      <c r="M1777" s="35">
        <f t="shared" si="1213"/>
        <v>5.6749999999986728E-2</v>
      </c>
      <c r="N1777" s="35">
        <f t="shared" si="1214"/>
        <v>6.1479166666652284E-2</v>
      </c>
      <c r="O1777" s="35">
        <f t="shared" si="1215"/>
        <v>6.620833333331784E-2</v>
      </c>
      <c r="P1777" s="36">
        <f t="shared" si="1216"/>
        <v>7.0937499999983403E-2</v>
      </c>
      <c r="Q1777" s="35">
        <f t="shared" si="1217"/>
        <v>7.5666666666648966E-2</v>
      </c>
      <c r="R1777" s="35">
        <f t="shared" si="1218"/>
        <v>8.0395833333314529E-2</v>
      </c>
      <c r="S1777" s="35">
        <f t="shared" si="1219"/>
        <v>8.5124999999980092E-2</v>
      </c>
      <c r="T1777" s="35">
        <f t="shared" si="1220"/>
        <v>8.9854166666645641E-2</v>
      </c>
      <c r="U1777" s="36">
        <f t="shared" si="1221"/>
        <v>9.4583333333311204E-2</v>
      </c>
      <c r="V1777" s="35">
        <f t="shared" si="1222"/>
        <v>9.9312499999976767E-2</v>
      </c>
      <c r="W1777" s="37">
        <f t="shared" si="1223"/>
        <v>9.976177083330999E-2</v>
      </c>
      <c r="X1777" s="35">
        <f t="shared" si="1224"/>
        <v>0.10404166666664233</v>
      </c>
      <c r="Y1777" s="35">
        <f t="shared" si="1225"/>
        <v>0.10877083333330789</v>
      </c>
      <c r="Z1777" s="35">
        <f t="shared" si="1226"/>
        <v>0.11349999999997346</v>
      </c>
      <c r="AA1777" s="36">
        <f t="shared" si="1227"/>
        <v>0.118229166666639</v>
      </c>
      <c r="AB1777" s="35">
        <f t="shared" si="1228"/>
        <v>0.12295833333330457</v>
      </c>
      <c r="AC1777" s="35">
        <f t="shared" si="1229"/>
        <v>0.12768749999997012</v>
      </c>
      <c r="AD1777" s="35">
        <f t="shared" si="1230"/>
        <v>0.13241666666663568</v>
      </c>
      <c r="AE1777" s="35">
        <f t="shared" si="1231"/>
        <v>0.13714583333330124</v>
      </c>
      <c r="AF1777" s="36">
        <f t="shared" si="1232"/>
        <v>0.14187499999996681</v>
      </c>
      <c r="AG1777" s="35">
        <f t="shared" si="1233"/>
        <v>0.14660416666663237</v>
      </c>
      <c r="AH1777" s="35">
        <f t="shared" si="1234"/>
        <v>0.15133333333329793</v>
      </c>
      <c r="AI1777" s="35">
        <f t="shared" si="1235"/>
        <v>0.15606249999996349</v>
      </c>
      <c r="AJ1777" s="35">
        <f t="shared" si="1236"/>
        <v>0.16079166666662906</v>
      </c>
      <c r="AK1777" s="36">
        <f t="shared" si="1237"/>
        <v>0.16552083333329462</v>
      </c>
      <c r="AL1777" s="35">
        <f t="shared" si="1238"/>
        <v>0.17024999999996018</v>
      </c>
      <c r="AM1777" s="35">
        <f t="shared" si="1239"/>
        <v>0.17497916666662575</v>
      </c>
      <c r="AN1777" s="35">
        <f t="shared" si="1240"/>
        <v>0.17970833333329128</v>
      </c>
      <c r="AO1777" s="35">
        <f t="shared" si="1241"/>
        <v>0.18443749999995684</v>
      </c>
      <c r="AP1777" s="36">
        <f t="shared" si="1242"/>
        <v>0.18916666666662241</v>
      </c>
      <c r="AQ1777" s="35">
        <f t="shared" si="1243"/>
        <v>0.19389583333328797</v>
      </c>
      <c r="AR1777" s="35">
        <f t="shared" si="1244"/>
        <v>0.19862499999995353</v>
      </c>
      <c r="AS1777" s="38">
        <f t="shared" si="1245"/>
        <v>0.19954718749995332</v>
      </c>
      <c r="AU1777" s="33">
        <v>4.7291666666655604E-3</v>
      </c>
    </row>
    <row r="1778" spans="1:47">
      <c r="A1778" s="33">
        <v>4.7303240740729597E-3</v>
      </c>
      <c r="B1778" s="34">
        <v>4.7303240740729597E-3</v>
      </c>
      <c r="C1778" s="35">
        <f t="shared" si="1246"/>
        <v>9.4606481481459195E-3</v>
      </c>
      <c r="D1778" s="35">
        <f t="shared" si="1204"/>
        <v>1.4190972222218878E-2</v>
      </c>
      <c r="E1778" s="35">
        <f t="shared" si="1205"/>
        <v>1.8921296296291839E-2</v>
      </c>
      <c r="F1778" s="36">
        <f t="shared" si="1206"/>
        <v>2.36516203703648E-2</v>
      </c>
      <c r="G1778" s="35">
        <f t="shared" si="1207"/>
        <v>2.8381944444437757E-2</v>
      </c>
      <c r="H1778" s="35">
        <f t="shared" si="1208"/>
        <v>3.3112268518510721E-2</v>
      </c>
      <c r="I1778" s="35">
        <f t="shared" si="1209"/>
        <v>3.7842592592583678E-2</v>
      </c>
      <c r="J1778" s="35">
        <f t="shared" si="1210"/>
        <v>4.2572916666656635E-2</v>
      </c>
      <c r="K1778" s="36">
        <f t="shared" si="1211"/>
        <v>4.7303240740729599E-2</v>
      </c>
      <c r="L1778" s="35">
        <f t="shared" si="1212"/>
        <v>5.2033564814802556E-2</v>
      </c>
      <c r="M1778" s="35">
        <f t="shared" si="1213"/>
        <v>5.6763888888875513E-2</v>
      </c>
      <c r="N1778" s="35">
        <f t="shared" si="1214"/>
        <v>6.1494212962948477E-2</v>
      </c>
      <c r="O1778" s="35">
        <f t="shared" si="1215"/>
        <v>6.6224537037021441E-2</v>
      </c>
      <c r="P1778" s="36">
        <f t="shared" si="1216"/>
        <v>7.0954861111094392E-2</v>
      </c>
      <c r="Q1778" s="35">
        <f t="shared" si="1217"/>
        <v>7.5685185185167356E-2</v>
      </c>
      <c r="R1778" s="35">
        <f t="shared" si="1218"/>
        <v>8.041550925924032E-2</v>
      </c>
      <c r="S1778" s="35">
        <f t="shared" si="1219"/>
        <v>8.514583333331327E-2</v>
      </c>
      <c r="T1778" s="35">
        <f t="shared" si="1220"/>
        <v>8.9876157407386234E-2</v>
      </c>
      <c r="U1778" s="36">
        <f t="shared" si="1221"/>
        <v>9.4606481481459198E-2</v>
      </c>
      <c r="V1778" s="35">
        <f t="shared" si="1222"/>
        <v>9.9336805555532148E-2</v>
      </c>
      <c r="W1778" s="37">
        <f t="shared" si="1223"/>
        <v>9.9786186342569083E-2</v>
      </c>
      <c r="X1778" s="35">
        <f t="shared" si="1224"/>
        <v>0.10406712962960511</v>
      </c>
      <c r="Y1778" s="35">
        <f t="shared" si="1225"/>
        <v>0.10879745370367808</v>
      </c>
      <c r="Z1778" s="35">
        <f t="shared" si="1226"/>
        <v>0.11352777777775103</v>
      </c>
      <c r="AA1778" s="36">
        <f t="shared" si="1227"/>
        <v>0.11825810185182399</v>
      </c>
      <c r="AB1778" s="35">
        <f t="shared" si="1228"/>
        <v>0.12298842592589695</v>
      </c>
      <c r="AC1778" s="35">
        <f t="shared" si="1229"/>
        <v>0.1277187499999699</v>
      </c>
      <c r="AD1778" s="35">
        <f t="shared" si="1230"/>
        <v>0.13244907407404288</v>
      </c>
      <c r="AE1778" s="35">
        <f t="shared" si="1231"/>
        <v>0.13717939814811583</v>
      </c>
      <c r="AF1778" s="36">
        <f t="shared" si="1232"/>
        <v>0.14190972222218878</v>
      </c>
      <c r="AG1778" s="35">
        <f t="shared" si="1233"/>
        <v>0.14664004629626176</v>
      </c>
      <c r="AH1778" s="35">
        <f t="shared" si="1234"/>
        <v>0.15137037037033471</v>
      </c>
      <c r="AI1778" s="35">
        <f t="shared" si="1235"/>
        <v>0.15610069444440766</v>
      </c>
      <c r="AJ1778" s="35">
        <f t="shared" si="1236"/>
        <v>0.16083101851848064</v>
      </c>
      <c r="AK1778" s="36">
        <f t="shared" si="1237"/>
        <v>0.16556134259255359</v>
      </c>
      <c r="AL1778" s="35">
        <f t="shared" si="1238"/>
        <v>0.17029166666662654</v>
      </c>
      <c r="AM1778" s="35">
        <f t="shared" si="1239"/>
        <v>0.17502199074069952</v>
      </c>
      <c r="AN1778" s="35">
        <f t="shared" si="1240"/>
        <v>0.17975231481477247</v>
      </c>
      <c r="AO1778" s="35">
        <f t="shared" si="1241"/>
        <v>0.18448263888884542</v>
      </c>
      <c r="AP1778" s="36">
        <f t="shared" si="1242"/>
        <v>0.1892129629629184</v>
      </c>
      <c r="AQ1778" s="35">
        <f t="shared" si="1243"/>
        <v>0.19394328703699135</v>
      </c>
      <c r="AR1778" s="35">
        <f t="shared" si="1244"/>
        <v>0.1986736111110643</v>
      </c>
      <c r="AS1778" s="38">
        <f t="shared" si="1245"/>
        <v>0.19959602430550855</v>
      </c>
      <c r="AU1778" s="33">
        <v>4.7303240740729597E-3</v>
      </c>
    </row>
    <row r="1779" spans="1:47">
      <c r="A1779" s="33">
        <v>4.7314814814803799E-3</v>
      </c>
      <c r="B1779" s="34">
        <v>4.7314814814803799E-3</v>
      </c>
      <c r="C1779" s="35">
        <f t="shared" si="1246"/>
        <v>9.4629629629607599E-3</v>
      </c>
      <c r="D1779" s="35">
        <f t="shared" si="1204"/>
        <v>1.4194444444441141E-2</v>
      </c>
      <c r="E1779" s="35">
        <f t="shared" si="1205"/>
        <v>1.892592592592152E-2</v>
      </c>
      <c r="F1779" s="36">
        <f t="shared" si="1206"/>
        <v>2.3657407407401899E-2</v>
      </c>
      <c r="G1779" s="35">
        <f t="shared" si="1207"/>
        <v>2.8388888888882281E-2</v>
      </c>
      <c r="H1779" s="35">
        <f t="shared" si="1208"/>
        <v>3.312037037036266E-2</v>
      </c>
      <c r="I1779" s="35">
        <f t="shared" si="1209"/>
        <v>3.7851851851843039E-2</v>
      </c>
      <c r="J1779" s="35">
        <f t="shared" si="1210"/>
        <v>4.2583333333323418E-2</v>
      </c>
      <c r="K1779" s="36">
        <f t="shared" si="1211"/>
        <v>4.7314814814803798E-2</v>
      </c>
      <c r="L1779" s="35">
        <f t="shared" si="1212"/>
        <v>5.2046296296284177E-2</v>
      </c>
      <c r="M1779" s="35">
        <f t="shared" si="1213"/>
        <v>5.6777777777764563E-2</v>
      </c>
      <c r="N1779" s="35">
        <f t="shared" si="1214"/>
        <v>6.1509259259244942E-2</v>
      </c>
      <c r="O1779" s="35">
        <f t="shared" si="1215"/>
        <v>6.6240740740725321E-2</v>
      </c>
      <c r="P1779" s="36">
        <f t="shared" si="1216"/>
        <v>7.09722222222057E-2</v>
      </c>
      <c r="Q1779" s="35">
        <f t="shared" si="1217"/>
        <v>7.5703703703686079E-2</v>
      </c>
      <c r="R1779" s="35">
        <f t="shared" si="1218"/>
        <v>8.0435185185166458E-2</v>
      </c>
      <c r="S1779" s="35">
        <f t="shared" si="1219"/>
        <v>8.5166666666646837E-2</v>
      </c>
      <c r="T1779" s="35">
        <f t="shared" si="1220"/>
        <v>8.9898148148127216E-2</v>
      </c>
      <c r="U1779" s="36">
        <f t="shared" si="1221"/>
        <v>9.4629629629607595E-2</v>
      </c>
      <c r="V1779" s="35">
        <f t="shared" si="1222"/>
        <v>9.9361111111087974E-2</v>
      </c>
      <c r="W1779" s="37">
        <f t="shared" si="1223"/>
        <v>9.9810601851828606E-2</v>
      </c>
      <c r="X1779" s="35">
        <f t="shared" si="1224"/>
        <v>0.10409259259256835</v>
      </c>
      <c r="Y1779" s="35">
        <f t="shared" si="1225"/>
        <v>0.10882407407404873</v>
      </c>
      <c r="Z1779" s="35">
        <f t="shared" si="1226"/>
        <v>0.11355555555552913</v>
      </c>
      <c r="AA1779" s="36">
        <f t="shared" si="1227"/>
        <v>0.1182870370370095</v>
      </c>
      <c r="AB1779" s="35">
        <f t="shared" si="1228"/>
        <v>0.12301851851848988</v>
      </c>
      <c r="AC1779" s="35">
        <f t="shared" si="1229"/>
        <v>0.12774999999997025</v>
      </c>
      <c r="AD1779" s="35">
        <f t="shared" si="1230"/>
        <v>0.13248148148145064</v>
      </c>
      <c r="AE1779" s="35">
        <f t="shared" si="1231"/>
        <v>0.13721296296293101</v>
      </c>
      <c r="AF1779" s="36">
        <f t="shared" si="1232"/>
        <v>0.1419444444444114</v>
      </c>
      <c r="AG1779" s="35">
        <f t="shared" si="1233"/>
        <v>0.14667592592589176</v>
      </c>
      <c r="AH1779" s="35">
        <f t="shared" si="1234"/>
        <v>0.15140740740737216</v>
      </c>
      <c r="AI1779" s="35">
        <f t="shared" si="1235"/>
        <v>0.15613888888885255</v>
      </c>
      <c r="AJ1779" s="35">
        <f t="shared" si="1236"/>
        <v>0.16087037037033292</v>
      </c>
      <c r="AK1779" s="36">
        <f t="shared" si="1237"/>
        <v>0.16560185185181331</v>
      </c>
      <c r="AL1779" s="35">
        <f t="shared" si="1238"/>
        <v>0.17033333333329367</v>
      </c>
      <c r="AM1779" s="35">
        <f t="shared" si="1239"/>
        <v>0.17506481481477407</v>
      </c>
      <c r="AN1779" s="35">
        <f t="shared" si="1240"/>
        <v>0.17979629629625443</v>
      </c>
      <c r="AO1779" s="35">
        <f t="shared" si="1241"/>
        <v>0.18452777777773482</v>
      </c>
      <c r="AP1779" s="36">
        <f t="shared" si="1242"/>
        <v>0.18925925925921519</v>
      </c>
      <c r="AQ1779" s="35">
        <f t="shared" si="1243"/>
        <v>0.19399074074069558</v>
      </c>
      <c r="AR1779" s="35">
        <f t="shared" si="1244"/>
        <v>0.19872222222217595</v>
      </c>
      <c r="AS1779" s="38">
        <f t="shared" si="1245"/>
        <v>0.19964486111106464</v>
      </c>
      <c r="AU1779" s="33">
        <v>4.7314814814803799E-3</v>
      </c>
    </row>
    <row r="1780" spans="1:47">
      <c r="A1780" s="33">
        <v>4.7326388888877897E-3</v>
      </c>
      <c r="B1780" s="34">
        <v>4.7326388888877897E-3</v>
      </c>
      <c r="C1780" s="35">
        <f t="shared" si="1246"/>
        <v>9.4652777777755794E-3</v>
      </c>
      <c r="D1780" s="35">
        <f t="shared" si="1204"/>
        <v>1.4197916666663368E-2</v>
      </c>
      <c r="E1780" s="35">
        <f t="shared" si="1205"/>
        <v>1.8930555555551159E-2</v>
      </c>
      <c r="F1780" s="36">
        <f t="shared" si="1206"/>
        <v>2.3663194444438949E-2</v>
      </c>
      <c r="G1780" s="35">
        <f t="shared" si="1207"/>
        <v>2.8395833333326737E-2</v>
      </c>
      <c r="H1780" s="35">
        <f t="shared" si="1208"/>
        <v>3.3128472222214531E-2</v>
      </c>
      <c r="I1780" s="35">
        <f t="shared" si="1209"/>
        <v>3.7861111111102318E-2</v>
      </c>
      <c r="J1780" s="35">
        <f t="shared" si="1210"/>
        <v>4.2593749999990105E-2</v>
      </c>
      <c r="K1780" s="36">
        <f t="shared" si="1211"/>
        <v>4.7326388888877899E-2</v>
      </c>
      <c r="L1780" s="35">
        <f t="shared" si="1212"/>
        <v>5.2059027777765686E-2</v>
      </c>
      <c r="M1780" s="35">
        <f t="shared" si="1213"/>
        <v>5.6791666666653473E-2</v>
      </c>
      <c r="N1780" s="35">
        <f t="shared" si="1214"/>
        <v>6.1524305555541267E-2</v>
      </c>
      <c r="O1780" s="35">
        <f t="shared" si="1215"/>
        <v>6.6256944444429061E-2</v>
      </c>
      <c r="P1780" s="36">
        <f t="shared" si="1216"/>
        <v>7.0989583333316841E-2</v>
      </c>
      <c r="Q1780" s="35">
        <f t="shared" si="1217"/>
        <v>7.5722222222204635E-2</v>
      </c>
      <c r="R1780" s="35">
        <f t="shared" si="1218"/>
        <v>8.0454861111092429E-2</v>
      </c>
      <c r="S1780" s="35">
        <f t="shared" si="1219"/>
        <v>8.518749999998021E-2</v>
      </c>
      <c r="T1780" s="35">
        <f t="shared" si="1220"/>
        <v>8.9920138888868004E-2</v>
      </c>
      <c r="U1780" s="36">
        <f t="shared" si="1221"/>
        <v>9.4652777777755798E-2</v>
      </c>
      <c r="V1780" s="35">
        <f t="shared" si="1222"/>
        <v>9.9385416666643578E-2</v>
      </c>
      <c r="W1780" s="37">
        <f t="shared" si="1223"/>
        <v>9.9835017361087922E-2</v>
      </c>
      <c r="X1780" s="35">
        <f t="shared" si="1224"/>
        <v>0.10411805555553137</v>
      </c>
      <c r="Y1780" s="35">
        <f t="shared" si="1225"/>
        <v>0.10885069444441917</v>
      </c>
      <c r="Z1780" s="35">
        <f t="shared" si="1226"/>
        <v>0.11358333333330695</v>
      </c>
      <c r="AA1780" s="36">
        <f t="shared" si="1227"/>
        <v>0.11831597222219474</v>
      </c>
      <c r="AB1780" s="35">
        <f t="shared" si="1228"/>
        <v>0.12304861111108253</v>
      </c>
      <c r="AC1780" s="35">
        <f t="shared" si="1229"/>
        <v>0.12778124999997031</v>
      </c>
      <c r="AD1780" s="35">
        <f t="shared" si="1230"/>
        <v>0.13251388888885812</v>
      </c>
      <c r="AE1780" s="35">
        <f t="shared" si="1231"/>
        <v>0.1372465277777459</v>
      </c>
      <c r="AF1780" s="36">
        <f t="shared" si="1232"/>
        <v>0.14197916666663368</v>
      </c>
      <c r="AG1780" s="35">
        <f t="shared" si="1233"/>
        <v>0.14671180555552149</v>
      </c>
      <c r="AH1780" s="35">
        <f t="shared" si="1234"/>
        <v>0.15144444444440927</v>
      </c>
      <c r="AI1780" s="35">
        <f t="shared" si="1235"/>
        <v>0.15617708333329705</v>
      </c>
      <c r="AJ1780" s="35">
        <f t="shared" si="1236"/>
        <v>0.16090972222218486</v>
      </c>
      <c r="AK1780" s="36">
        <f t="shared" si="1237"/>
        <v>0.16564236111107264</v>
      </c>
      <c r="AL1780" s="35">
        <f t="shared" si="1238"/>
        <v>0.17037499999996042</v>
      </c>
      <c r="AM1780" s="35">
        <f t="shared" si="1239"/>
        <v>0.17510763888884823</v>
      </c>
      <c r="AN1780" s="35">
        <f t="shared" si="1240"/>
        <v>0.17984027777773601</v>
      </c>
      <c r="AO1780" s="35">
        <f t="shared" si="1241"/>
        <v>0.18457291666662379</v>
      </c>
      <c r="AP1780" s="36">
        <f t="shared" si="1242"/>
        <v>0.1893055555555116</v>
      </c>
      <c r="AQ1780" s="35">
        <f t="shared" si="1243"/>
        <v>0.19403819444439938</v>
      </c>
      <c r="AR1780" s="35">
        <f t="shared" si="1244"/>
        <v>0.19877083333328716</v>
      </c>
      <c r="AS1780" s="38">
        <f t="shared" si="1245"/>
        <v>0.19969369791662028</v>
      </c>
      <c r="AU1780" s="33">
        <v>4.7326388888877897E-3</v>
      </c>
    </row>
    <row r="1781" spans="1:47">
      <c r="A1781" s="33">
        <v>4.7337962962951804E-3</v>
      </c>
      <c r="B1781" s="34">
        <v>4.7337962962951804E-3</v>
      </c>
      <c r="C1781" s="35">
        <f t="shared" si="1246"/>
        <v>9.4675925925903608E-3</v>
      </c>
      <c r="D1781" s="35">
        <f t="shared" si="1204"/>
        <v>1.420138888888554E-2</v>
      </c>
      <c r="E1781" s="35">
        <f t="shared" si="1205"/>
        <v>1.8935185185180722E-2</v>
      </c>
      <c r="F1781" s="36">
        <f t="shared" si="1206"/>
        <v>2.3668981481475903E-2</v>
      </c>
      <c r="G1781" s="35">
        <f t="shared" si="1207"/>
        <v>2.8402777777771081E-2</v>
      </c>
      <c r="H1781" s="35">
        <f t="shared" si="1208"/>
        <v>3.3136574074066262E-2</v>
      </c>
      <c r="I1781" s="35">
        <f t="shared" si="1209"/>
        <v>3.7870370370361443E-2</v>
      </c>
      <c r="J1781" s="35">
        <f t="shared" si="1210"/>
        <v>4.2604166666656625E-2</v>
      </c>
      <c r="K1781" s="36">
        <f t="shared" si="1211"/>
        <v>4.7337962962951806E-2</v>
      </c>
      <c r="L1781" s="35">
        <f t="shared" si="1212"/>
        <v>5.2071759259246987E-2</v>
      </c>
      <c r="M1781" s="35">
        <f t="shared" si="1213"/>
        <v>5.6805555555542162E-2</v>
      </c>
      <c r="N1781" s="35">
        <f t="shared" si="1214"/>
        <v>6.1539351851837343E-2</v>
      </c>
      <c r="O1781" s="35">
        <f t="shared" si="1215"/>
        <v>6.6273148148132524E-2</v>
      </c>
      <c r="P1781" s="36">
        <f t="shared" si="1216"/>
        <v>7.1006944444427705E-2</v>
      </c>
      <c r="Q1781" s="35">
        <f t="shared" si="1217"/>
        <v>7.5740740740722887E-2</v>
      </c>
      <c r="R1781" s="35">
        <f t="shared" si="1218"/>
        <v>8.0474537037018068E-2</v>
      </c>
      <c r="S1781" s="35">
        <f t="shared" si="1219"/>
        <v>8.5208333333313249E-2</v>
      </c>
      <c r="T1781" s="35">
        <f t="shared" si="1220"/>
        <v>8.994212962960843E-2</v>
      </c>
      <c r="U1781" s="36">
        <f t="shared" si="1221"/>
        <v>9.4675925925903612E-2</v>
      </c>
      <c r="V1781" s="35">
        <f t="shared" si="1222"/>
        <v>9.9409722222198793E-2</v>
      </c>
      <c r="W1781" s="37">
        <f t="shared" si="1223"/>
        <v>9.985943287034682E-2</v>
      </c>
      <c r="X1781" s="35">
        <f t="shared" si="1224"/>
        <v>0.10414351851849397</v>
      </c>
      <c r="Y1781" s="35">
        <f t="shared" si="1225"/>
        <v>0.10887731481478916</v>
      </c>
      <c r="Z1781" s="35">
        <f t="shared" si="1226"/>
        <v>0.11361111111108432</v>
      </c>
      <c r="AA1781" s="36">
        <f t="shared" si="1227"/>
        <v>0.1183449074073795</v>
      </c>
      <c r="AB1781" s="35">
        <f t="shared" si="1228"/>
        <v>0.12307870370367469</v>
      </c>
      <c r="AC1781" s="35">
        <f t="shared" si="1229"/>
        <v>0.12781249999996988</v>
      </c>
      <c r="AD1781" s="35">
        <f t="shared" si="1230"/>
        <v>0.13254629629626505</v>
      </c>
      <c r="AE1781" s="35">
        <f t="shared" si="1231"/>
        <v>0.13728009259256024</v>
      </c>
      <c r="AF1781" s="36">
        <f t="shared" si="1232"/>
        <v>0.14201388888885541</v>
      </c>
      <c r="AG1781" s="35">
        <f t="shared" si="1233"/>
        <v>0.14674768518515061</v>
      </c>
      <c r="AH1781" s="35">
        <f t="shared" si="1234"/>
        <v>0.15148148148144577</v>
      </c>
      <c r="AI1781" s="35">
        <f t="shared" si="1235"/>
        <v>0.15621527777774094</v>
      </c>
      <c r="AJ1781" s="35">
        <f t="shared" si="1236"/>
        <v>0.16094907407403614</v>
      </c>
      <c r="AK1781" s="36">
        <f t="shared" si="1237"/>
        <v>0.1656828703703313</v>
      </c>
      <c r="AL1781" s="35">
        <f t="shared" si="1238"/>
        <v>0.1704166666666265</v>
      </c>
      <c r="AM1781" s="35">
        <f t="shared" si="1239"/>
        <v>0.17515046296292167</v>
      </c>
      <c r="AN1781" s="35">
        <f t="shared" si="1240"/>
        <v>0.17988425925921686</v>
      </c>
      <c r="AO1781" s="35">
        <f t="shared" si="1241"/>
        <v>0.18461805555551203</v>
      </c>
      <c r="AP1781" s="36">
        <f t="shared" si="1242"/>
        <v>0.18935185185180722</v>
      </c>
      <c r="AQ1781" s="35">
        <f t="shared" si="1243"/>
        <v>0.19408564814810239</v>
      </c>
      <c r="AR1781" s="35">
        <f t="shared" si="1244"/>
        <v>0.19881944444439759</v>
      </c>
      <c r="AS1781" s="38">
        <f t="shared" si="1245"/>
        <v>0.19974253472217515</v>
      </c>
      <c r="AU1781" s="33">
        <v>4.7337962962951804E-3</v>
      </c>
    </row>
    <row r="1782" spans="1:47">
      <c r="A1782" s="33">
        <v>4.7349537037025997E-3</v>
      </c>
      <c r="B1782" s="34">
        <v>4.7349537037025997E-3</v>
      </c>
      <c r="C1782" s="35">
        <f t="shared" si="1246"/>
        <v>9.4699074074051995E-3</v>
      </c>
      <c r="D1782" s="35">
        <f t="shared" si="1204"/>
        <v>1.4204861111107799E-2</v>
      </c>
      <c r="E1782" s="35">
        <f t="shared" si="1205"/>
        <v>1.8939814814810399E-2</v>
      </c>
      <c r="F1782" s="36">
        <f t="shared" si="1206"/>
        <v>2.3674768518512999E-2</v>
      </c>
      <c r="G1782" s="35">
        <f t="shared" si="1207"/>
        <v>2.8409722222215598E-2</v>
      </c>
      <c r="H1782" s="35">
        <f t="shared" si="1208"/>
        <v>3.3144675925918202E-2</v>
      </c>
      <c r="I1782" s="35">
        <f t="shared" si="1209"/>
        <v>3.7879629629620798E-2</v>
      </c>
      <c r="J1782" s="35">
        <f t="shared" si="1210"/>
        <v>4.2614583333323394E-2</v>
      </c>
      <c r="K1782" s="36">
        <f t="shared" si="1211"/>
        <v>4.7349537037025997E-2</v>
      </c>
      <c r="L1782" s="35">
        <f t="shared" si="1212"/>
        <v>5.2084490740728601E-2</v>
      </c>
      <c r="M1782" s="35">
        <f t="shared" si="1213"/>
        <v>5.6819444444431197E-2</v>
      </c>
      <c r="N1782" s="35">
        <f t="shared" si="1214"/>
        <v>6.1554398148133793E-2</v>
      </c>
      <c r="O1782" s="35">
        <f t="shared" si="1215"/>
        <v>6.6289351851836403E-2</v>
      </c>
      <c r="P1782" s="36">
        <f t="shared" si="1216"/>
        <v>7.1024305555539E-2</v>
      </c>
      <c r="Q1782" s="35">
        <f t="shared" si="1217"/>
        <v>7.5759259259241596E-2</v>
      </c>
      <c r="R1782" s="35">
        <f t="shared" si="1218"/>
        <v>8.0494212962944192E-2</v>
      </c>
      <c r="S1782" s="35">
        <f t="shared" si="1219"/>
        <v>8.5229166666646788E-2</v>
      </c>
      <c r="T1782" s="35">
        <f t="shared" si="1220"/>
        <v>8.9964120370349399E-2</v>
      </c>
      <c r="U1782" s="36">
        <f t="shared" si="1221"/>
        <v>9.4699074074051995E-2</v>
      </c>
      <c r="V1782" s="35">
        <f t="shared" si="1222"/>
        <v>9.9434027777754591E-2</v>
      </c>
      <c r="W1782" s="37">
        <f t="shared" si="1223"/>
        <v>9.988384837960633E-2</v>
      </c>
      <c r="X1782" s="35">
        <f t="shared" si="1224"/>
        <v>0.1041689814814572</v>
      </c>
      <c r="Y1782" s="35">
        <f t="shared" si="1225"/>
        <v>0.1089039351851598</v>
      </c>
      <c r="Z1782" s="35">
        <f t="shared" si="1226"/>
        <v>0.11363888888886239</v>
      </c>
      <c r="AA1782" s="36">
        <f t="shared" si="1227"/>
        <v>0.11837384259256499</v>
      </c>
      <c r="AB1782" s="35">
        <f t="shared" si="1228"/>
        <v>0.12310879629626759</v>
      </c>
      <c r="AC1782" s="35">
        <f t="shared" si="1229"/>
        <v>0.1278437499999702</v>
      </c>
      <c r="AD1782" s="35">
        <f t="shared" si="1230"/>
        <v>0.13257870370367281</v>
      </c>
      <c r="AE1782" s="35">
        <f t="shared" si="1231"/>
        <v>0.13731365740737539</v>
      </c>
      <c r="AF1782" s="36">
        <f t="shared" si="1232"/>
        <v>0.142048611111078</v>
      </c>
      <c r="AG1782" s="35">
        <f t="shared" si="1233"/>
        <v>0.14678356481478058</v>
      </c>
      <c r="AH1782" s="35">
        <f t="shared" si="1234"/>
        <v>0.15151851851848319</v>
      </c>
      <c r="AI1782" s="35">
        <f t="shared" si="1235"/>
        <v>0.1562534722221858</v>
      </c>
      <c r="AJ1782" s="35">
        <f t="shared" si="1236"/>
        <v>0.16098842592588838</v>
      </c>
      <c r="AK1782" s="36">
        <f t="shared" si="1237"/>
        <v>0.16572337962959099</v>
      </c>
      <c r="AL1782" s="35">
        <f t="shared" si="1238"/>
        <v>0.17045833333329358</v>
      </c>
      <c r="AM1782" s="35">
        <f t="shared" si="1239"/>
        <v>0.17519328703699619</v>
      </c>
      <c r="AN1782" s="35">
        <f t="shared" si="1240"/>
        <v>0.1799282407406988</v>
      </c>
      <c r="AO1782" s="35">
        <f t="shared" si="1241"/>
        <v>0.18466319444440138</v>
      </c>
      <c r="AP1782" s="36">
        <f t="shared" si="1242"/>
        <v>0.18939814814810399</v>
      </c>
      <c r="AQ1782" s="35">
        <f t="shared" si="1243"/>
        <v>0.1941331018518066</v>
      </c>
      <c r="AR1782" s="35">
        <f t="shared" si="1244"/>
        <v>0.19886805555550918</v>
      </c>
      <c r="AS1782" s="38">
        <f t="shared" si="1245"/>
        <v>0.19979137152773119</v>
      </c>
      <c r="AU1782" s="33">
        <v>4.7349537037025997E-3</v>
      </c>
    </row>
    <row r="1783" spans="1:47">
      <c r="A1783" s="33">
        <v>4.7361111111100104E-3</v>
      </c>
      <c r="B1783" s="34">
        <v>4.7361111111100104E-3</v>
      </c>
      <c r="C1783" s="35">
        <f t="shared" si="1246"/>
        <v>9.4722222222200208E-3</v>
      </c>
      <c r="D1783" s="35">
        <f t="shared" si="1204"/>
        <v>1.420833333333003E-2</v>
      </c>
      <c r="E1783" s="35">
        <f t="shared" si="1205"/>
        <v>1.8944444444440042E-2</v>
      </c>
      <c r="F1783" s="36">
        <f t="shared" si="1206"/>
        <v>2.3680555555550053E-2</v>
      </c>
      <c r="G1783" s="35">
        <f t="shared" si="1207"/>
        <v>2.8416666666660061E-2</v>
      </c>
      <c r="H1783" s="35">
        <f t="shared" si="1208"/>
        <v>3.3152777777770072E-2</v>
      </c>
      <c r="I1783" s="35">
        <f t="shared" si="1209"/>
        <v>3.7888888888880083E-2</v>
      </c>
      <c r="J1783" s="35">
        <f t="shared" si="1210"/>
        <v>4.2624999999990094E-2</v>
      </c>
      <c r="K1783" s="36">
        <f t="shared" si="1211"/>
        <v>4.7361111111100106E-2</v>
      </c>
      <c r="L1783" s="35">
        <f t="shared" si="1212"/>
        <v>5.2097222222210117E-2</v>
      </c>
      <c r="M1783" s="35">
        <f t="shared" si="1213"/>
        <v>5.6833333333320121E-2</v>
      </c>
      <c r="N1783" s="35">
        <f t="shared" si="1214"/>
        <v>6.1569444444430133E-2</v>
      </c>
      <c r="O1783" s="35">
        <f t="shared" si="1215"/>
        <v>6.6305555555540144E-2</v>
      </c>
      <c r="P1783" s="36">
        <f t="shared" si="1216"/>
        <v>7.1041666666650155E-2</v>
      </c>
      <c r="Q1783" s="35">
        <f t="shared" si="1217"/>
        <v>7.5777777777760166E-2</v>
      </c>
      <c r="R1783" s="35">
        <f t="shared" si="1218"/>
        <v>8.0513888888870178E-2</v>
      </c>
      <c r="S1783" s="35">
        <f t="shared" si="1219"/>
        <v>8.5249999999980189E-2</v>
      </c>
      <c r="T1783" s="35">
        <f t="shared" si="1220"/>
        <v>8.99861111110902E-2</v>
      </c>
      <c r="U1783" s="36">
        <f t="shared" si="1221"/>
        <v>9.4722222222200211E-2</v>
      </c>
      <c r="V1783" s="35">
        <f t="shared" si="1222"/>
        <v>9.9458333333310223E-2</v>
      </c>
      <c r="W1783" s="37">
        <f t="shared" si="1223"/>
        <v>9.9908263888865659E-2</v>
      </c>
      <c r="X1783" s="35">
        <f t="shared" si="1224"/>
        <v>0.10419444444442023</v>
      </c>
      <c r="Y1783" s="35">
        <f t="shared" si="1225"/>
        <v>0.10893055555553025</v>
      </c>
      <c r="Z1783" s="35">
        <f t="shared" si="1226"/>
        <v>0.11366666666664024</v>
      </c>
      <c r="AA1783" s="36">
        <f t="shared" si="1227"/>
        <v>0.11840277777775025</v>
      </c>
      <c r="AB1783" s="35">
        <f t="shared" si="1228"/>
        <v>0.12313888888886027</v>
      </c>
      <c r="AC1783" s="35">
        <f t="shared" si="1229"/>
        <v>0.12787499999997029</v>
      </c>
      <c r="AD1783" s="35">
        <f t="shared" si="1230"/>
        <v>0.13261111111108029</v>
      </c>
      <c r="AE1783" s="35">
        <f t="shared" si="1231"/>
        <v>0.13734722222219031</v>
      </c>
      <c r="AF1783" s="36">
        <f t="shared" si="1232"/>
        <v>0.14208333333330031</v>
      </c>
      <c r="AG1783" s="35">
        <f t="shared" si="1233"/>
        <v>0.14681944444441034</v>
      </c>
      <c r="AH1783" s="35">
        <f t="shared" si="1234"/>
        <v>0.15155555555552033</v>
      </c>
      <c r="AI1783" s="35">
        <f t="shared" si="1235"/>
        <v>0.15629166666663033</v>
      </c>
      <c r="AJ1783" s="35">
        <f t="shared" si="1236"/>
        <v>0.16102777777774036</v>
      </c>
      <c r="AK1783" s="36">
        <f t="shared" si="1237"/>
        <v>0.16576388888885035</v>
      </c>
      <c r="AL1783" s="35">
        <f t="shared" si="1238"/>
        <v>0.17049999999996038</v>
      </c>
      <c r="AM1783" s="35">
        <f t="shared" si="1239"/>
        <v>0.17523611111107038</v>
      </c>
      <c r="AN1783" s="35">
        <f t="shared" si="1240"/>
        <v>0.1799722222221804</v>
      </c>
      <c r="AO1783" s="35">
        <f t="shared" si="1241"/>
        <v>0.1847083333332904</v>
      </c>
      <c r="AP1783" s="36">
        <f t="shared" si="1242"/>
        <v>0.18944444444440042</v>
      </c>
      <c r="AQ1783" s="35">
        <f t="shared" si="1243"/>
        <v>0.19418055555551042</v>
      </c>
      <c r="AR1783" s="35">
        <f t="shared" si="1244"/>
        <v>0.19891666666662045</v>
      </c>
      <c r="AS1783" s="38">
        <f t="shared" si="1245"/>
        <v>0.19984020833328689</v>
      </c>
      <c r="AU1783" s="33">
        <v>4.7361111111100104E-3</v>
      </c>
    </row>
    <row r="1784" spans="1:47">
      <c r="A1784" s="33">
        <v>4.7372685185174098E-3</v>
      </c>
      <c r="B1784" s="34">
        <v>4.7372685185174098E-3</v>
      </c>
      <c r="C1784" s="35">
        <f t="shared" si="1246"/>
        <v>9.4745370370348195E-3</v>
      </c>
      <c r="D1784" s="35">
        <f t="shared" si="1204"/>
        <v>1.421180555555223E-2</v>
      </c>
      <c r="E1784" s="35">
        <f t="shared" si="1205"/>
        <v>1.8949074074069639E-2</v>
      </c>
      <c r="F1784" s="36">
        <f t="shared" si="1206"/>
        <v>2.3686342592587048E-2</v>
      </c>
      <c r="G1784" s="35">
        <f t="shared" si="1207"/>
        <v>2.842361111110446E-2</v>
      </c>
      <c r="H1784" s="35">
        <f t="shared" si="1208"/>
        <v>3.3160879629621866E-2</v>
      </c>
      <c r="I1784" s="35">
        <f t="shared" si="1209"/>
        <v>3.7898148148139278E-2</v>
      </c>
      <c r="J1784" s="35">
        <f t="shared" si="1210"/>
        <v>4.2635416666656691E-2</v>
      </c>
      <c r="K1784" s="36">
        <f t="shared" si="1211"/>
        <v>4.7372685185174096E-2</v>
      </c>
      <c r="L1784" s="35">
        <f t="shared" si="1212"/>
        <v>5.2109953703691508E-2</v>
      </c>
      <c r="M1784" s="35">
        <f t="shared" si="1213"/>
        <v>5.6847222222208921E-2</v>
      </c>
      <c r="N1784" s="35">
        <f t="shared" si="1214"/>
        <v>6.1584490740726326E-2</v>
      </c>
      <c r="O1784" s="35">
        <f t="shared" si="1215"/>
        <v>6.6321759259243732E-2</v>
      </c>
      <c r="P1784" s="36">
        <f t="shared" si="1216"/>
        <v>7.1059027777761144E-2</v>
      </c>
      <c r="Q1784" s="35">
        <f t="shared" si="1217"/>
        <v>7.5796296296278556E-2</v>
      </c>
      <c r="R1784" s="35">
        <f t="shared" si="1218"/>
        <v>8.0533564814795969E-2</v>
      </c>
      <c r="S1784" s="35">
        <f t="shared" si="1219"/>
        <v>8.5270833333313381E-2</v>
      </c>
      <c r="T1784" s="35">
        <f t="shared" si="1220"/>
        <v>9.000810185183078E-2</v>
      </c>
      <c r="U1784" s="36">
        <f t="shared" si="1221"/>
        <v>9.4745370370348192E-2</v>
      </c>
      <c r="V1784" s="35">
        <f t="shared" si="1222"/>
        <v>9.9482638888865604E-2</v>
      </c>
      <c r="W1784" s="37">
        <f t="shared" si="1223"/>
        <v>9.9932679398124752E-2</v>
      </c>
      <c r="X1784" s="35">
        <f t="shared" si="1224"/>
        <v>0.10421990740738302</v>
      </c>
      <c r="Y1784" s="35">
        <f t="shared" si="1225"/>
        <v>0.10895717592590043</v>
      </c>
      <c r="Z1784" s="35">
        <f t="shared" si="1226"/>
        <v>0.11369444444441784</v>
      </c>
      <c r="AA1784" s="36">
        <f t="shared" si="1227"/>
        <v>0.11843171296293524</v>
      </c>
      <c r="AB1784" s="35">
        <f t="shared" si="1228"/>
        <v>0.12316898148145265</v>
      </c>
      <c r="AC1784" s="35">
        <f t="shared" si="1229"/>
        <v>0.12790624999997005</v>
      </c>
      <c r="AD1784" s="35">
        <f t="shared" si="1230"/>
        <v>0.13264351851848746</v>
      </c>
      <c r="AE1784" s="35">
        <f t="shared" si="1231"/>
        <v>0.13738078703700488</v>
      </c>
      <c r="AF1784" s="36">
        <f t="shared" si="1232"/>
        <v>0.14211805555552229</v>
      </c>
      <c r="AG1784" s="35">
        <f t="shared" si="1233"/>
        <v>0.1468553240740397</v>
      </c>
      <c r="AH1784" s="35">
        <f t="shared" si="1234"/>
        <v>0.15159259259255711</v>
      </c>
      <c r="AI1784" s="35">
        <f t="shared" si="1235"/>
        <v>0.15632986111107453</v>
      </c>
      <c r="AJ1784" s="35">
        <f t="shared" si="1236"/>
        <v>0.16106712962959194</v>
      </c>
      <c r="AK1784" s="36">
        <f t="shared" si="1237"/>
        <v>0.16580439814810935</v>
      </c>
      <c r="AL1784" s="35">
        <f t="shared" si="1238"/>
        <v>0.17054166666662676</v>
      </c>
      <c r="AM1784" s="35">
        <f t="shared" si="1239"/>
        <v>0.17527893518514417</v>
      </c>
      <c r="AN1784" s="35">
        <f t="shared" si="1240"/>
        <v>0.18001620370366156</v>
      </c>
      <c r="AO1784" s="35">
        <f t="shared" si="1241"/>
        <v>0.18475347222217897</v>
      </c>
      <c r="AP1784" s="36">
        <f t="shared" si="1242"/>
        <v>0.18949074074069638</v>
      </c>
      <c r="AQ1784" s="35">
        <f t="shared" si="1243"/>
        <v>0.1942280092592138</v>
      </c>
      <c r="AR1784" s="35">
        <f t="shared" si="1244"/>
        <v>0.19896527777773121</v>
      </c>
      <c r="AS1784" s="38">
        <f t="shared" si="1245"/>
        <v>0.19988904513884212</v>
      </c>
      <c r="AU1784" s="33">
        <v>4.7372685185174098E-3</v>
      </c>
    </row>
    <row r="1785" spans="1:47">
      <c r="A1785" s="33">
        <v>4.7384259259248204E-3</v>
      </c>
      <c r="B1785" s="34">
        <v>4.7384259259248204E-3</v>
      </c>
      <c r="C1785" s="35">
        <f t="shared" si="1246"/>
        <v>9.4768518518496409E-3</v>
      </c>
      <c r="D1785" s="35">
        <f t="shared" si="1204"/>
        <v>1.4215277777774461E-2</v>
      </c>
      <c r="E1785" s="35">
        <f t="shared" si="1205"/>
        <v>1.8953703703699282E-2</v>
      </c>
      <c r="F1785" s="36">
        <f t="shared" si="1206"/>
        <v>2.3692129629624102E-2</v>
      </c>
      <c r="G1785" s="35">
        <f t="shared" si="1207"/>
        <v>2.8430555555548923E-2</v>
      </c>
      <c r="H1785" s="35">
        <f t="shared" si="1208"/>
        <v>3.3168981481473743E-2</v>
      </c>
      <c r="I1785" s="35">
        <f t="shared" si="1209"/>
        <v>3.7907407407398563E-2</v>
      </c>
      <c r="J1785" s="35">
        <f t="shared" si="1210"/>
        <v>4.2645833333323384E-2</v>
      </c>
      <c r="K1785" s="36">
        <f t="shared" si="1211"/>
        <v>4.7384259259248204E-2</v>
      </c>
      <c r="L1785" s="35">
        <f t="shared" si="1212"/>
        <v>5.2122685185173025E-2</v>
      </c>
      <c r="M1785" s="35">
        <f t="shared" si="1213"/>
        <v>5.6861111111097845E-2</v>
      </c>
      <c r="N1785" s="35">
        <f t="shared" si="1214"/>
        <v>6.1599537037022666E-2</v>
      </c>
      <c r="O1785" s="35">
        <f t="shared" si="1215"/>
        <v>6.6337962962947486E-2</v>
      </c>
      <c r="P1785" s="36">
        <f t="shared" si="1216"/>
        <v>7.1076388888872299E-2</v>
      </c>
      <c r="Q1785" s="35">
        <f t="shared" si="1217"/>
        <v>7.5814814814797127E-2</v>
      </c>
      <c r="R1785" s="35">
        <f t="shared" si="1218"/>
        <v>8.0553240740721954E-2</v>
      </c>
      <c r="S1785" s="35">
        <f t="shared" si="1219"/>
        <v>8.5291666666646768E-2</v>
      </c>
      <c r="T1785" s="35">
        <f t="shared" si="1220"/>
        <v>9.0030092592571581E-2</v>
      </c>
      <c r="U1785" s="36">
        <f t="shared" si="1221"/>
        <v>9.4768518518496409E-2</v>
      </c>
      <c r="V1785" s="35">
        <f t="shared" si="1222"/>
        <v>9.9506944444421236E-2</v>
      </c>
      <c r="W1785" s="37">
        <f t="shared" si="1223"/>
        <v>9.9957094907384081E-2</v>
      </c>
      <c r="X1785" s="35">
        <f t="shared" si="1224"/>
        <v>0.10424537037034605</v>
      </c>
      <c r="Y1785" s="35">
        <f t="shared" si="1225"/>
        <v>0.10898379629627086</v>
      </c>
      <c r="Z1785" s="35">
        <f t="shared" si="1226"/>
        <v>0.11372222222219569</v>
      </c>
      <c r="AA1785" s="36">
        <f t="shared" si="1227"/>
        <v>0.11846064814812052</v>
      </c>
      <c r="AB1785" s="35">
        <f t="shared" si="1228"/>
        <v>0.12319907407404533</v>
      </c>
      <c r="AC1785" s="35">
        <f t="shared" si="1229"/>
        <v>0.12793749999997014</v>
      </c>
      <c r="AD1785" s="35">
        <f t="shared" si="1230"/>
        <v>0.13267592592589497</v>
      </c>
      <c r="AE1785" s="35">
        <f t="shared" si="1231"/>
        <v>0.1374143518518198</v>
      </c>
      <c r="AF1785" s="36">
        <f t="shared" si="1232"/>
        <v>0.1421527777777446</v>
      </c>
      <c r="AG1785" s="35">
        <f t="shared" si="1233"/>
        <v>0.14689120370366943</v>
      </c>
      <c r="AH1785" s="35">
        <f t="shared" si="1234"/>
        <v>0.15162962962959425</v>
      </c>
      <c r="AI1785" s="35">
        <f t="shared" si="1235"/>
        <v>0.15636805555551908</v>
      </c>
      <c r="AJ1785" s="35">
        <f t="shared" si="1236"/>
        <v>0.16110648148144391</v>
      </c>
      <c r="AK1785" s="36">
        <f t="shared" si="1237"/>
        <v>0.16584490740736871</v>
      </c>
      <c r="AL1785" s="35">
        <f t="shared" si="1238"/>
        <v>0.17058333333329354</v>
      </c>
      <c r="AM1785" s="35">
        <f t="shared" si="1239"/>
        <v>0.17532175925921836</v>
      </c>
      <c r="AN1785" s="35">
        <f t="shared" si="1240"/>
        <v>0.18006018518514316</v>
      </c>
      <c r="AO1785" s="35">
        <f t="shared" si="1241"/>
        <v>0.18479861111106799</v>
      </c>
      <c r="AP1785" s="36">
        <f t="shared" si="1242"/>
        <v>0.18953703703699282</v>
      </c>
      <c r="AQ1785" s="35">
        <f t="shared" si="1243"/>
        <v>0.19427546296291764</v>
      </c>
      <c r="AR1785" s="35">
        <f t="shared" si="1244"/>
        <v>0.19901388888884247</v>
      </c>
      <c r="AS1785" s="38">
        <f t="shared" si="1245"/>
        <v>0.19993788194439779</v>
      </c>
      <c r="AU1785" s="33">
        <v>4.7384259259248204E-3</v>
      </c>
    </row>
    <row r="1786" spans="1:47">
      <c r="A1786" s="33">
        <v>4.7395833333322302E-3</v>
      </c>
      <c r="B1786" s="34">
        <v>4.7395833333322302E-3</v>
      </c>
      <c r="C1786" s="35">
        <f t="shared" si="1246"/>
        <v>9.4791666666644604E-3</v>
      </c>
      <c r="D1786" s="35">
        <f t="shared" si="1204"/>
        <v>1.4218749999996691E-2</v>
      </c>
      <c r="E1786" s="35">
        <f t="shared" si="1205"/>
        <v>1.8958333333328921E-2</v>
      </c>
      <c r="F1786" s="36">
        <f t="shared" si="1206"/>
        <v>2.3697916666661149E-2</v>
      </c>
      <c r="G1786" s="35">
        <f t="shared" si="1207"/>
        <v>2.8437499999993381E-2</v>
      </c>
      <c r="H1786" s="35">
        <f t="shared" si="1208"/>
        <v>3.3177083333325613E-2</v>
      </c>
      <c r="I1786" s="35">
        <f t="shared" si="1209"/>
        <v>3.7916666666657842E-2</v>
      </c>
      <c r="J1786" s="35">
        <f t="shared" si="1210"/>
        <v>4.265624999999007E-2</v>
      </c>
      <c r="K1786" s="36">
        <f t="shared" si="1211"/>
        <v>4.7395833333322299E-2</v>
      </c>
      <c r="L1786" s="35">
        <f t="shared" si="1212"/>
        <v>5.2135416666654534E-2</v>
      </c>
      <c r="M1786" s="35">
        <f t="shared" si="1213"/>
        <v>5.6874999999986763E-2</v>
      </c>
      <c r="N1786" s="35">
        <f t="shared" si="1214"/>
        <v>6.1614583333318991E-2</v>
      </c>
      <c r="O1786" s="35">
        <f t="shared" si="1215"/>
        <v>6.6354166666651226E-2</v>
      </c>
      <c r="P1786" s="36">
        <f t="shared" si="1216"/>
        <v>7.1093749999983455E-2</v>
      </c>
      <c r="Q1786" s="35">
        <f t="shared" si="1217"/>
        <v>7.5833333333315683E-2</v>
      </c>
      <c r="R1786" s="35">
        <f t="shared" si="1218"/>
        <v>8.0572916666647912E-2</v>
      </c>
      <c r="S1786" s="35">
        <f t="shared" si="1219"/>
        <v>8.531249999998014E-2</v>
      </c>
      <c r="T1786" s="35">
        <f t="shared" si="1220"/>
        <v>9.0052083333312369E-2</v>
      </c>
      <c r="U1786" s="36">
        <f t="shared" si="1221"/>
        <v>9.4791666666644597E-2</v>
      </c>
      <c r="V1786" s="35">
        <f t="shared" si="1222"/>
        <v>9.953124999997684E-2</v>
      </c>
      <c r="W1786" s="37">
        <f t="shared" si="1223"/>
        <v>9.9981510416643396E-2</v>
      </c>
      <c r="X1786" s="35">
        <f t="shared" si="1224"/>
        <v>0.10427083333330907</v>
      </c>
      <c r="Y1786" s="35">
        <f t="shared" si="1225"/>
        <v>0.1090104166666413</v>
      </c>
      <c r="Z1786" s="35">
        <f t="shared" si="1226"/>
        <v>0.11374999999997353</v>
      </c>
      <c r="AA1786" s="36">
        <f t="shared" si="1227"/>
        <v>0.11848958333330575</v>
      </c>
      <c r="AB1786" s="35">
        <f t="shared" si="1228"/>
        <v>0.12322916666663798</v>
      </c>
      <c r="AC1786" s="35">
        <f t="shared" si="1229"/>
        <v>0.12796874999997021</v>
      </c>
      <c r="AD1786" s="35">
        <f t="shared" si="1230"/>
        <v>0.13270833333330245</v>
      </c>
      <c r="AE1786" s="35">
        <f t="shared" si="1231"/>
        <v>0.13744791666663467</v>
      </c>
      <c r="AF1786" s="36">
        <f t="shared" si="1232"/>
        <v>0.14218749999996691</v>
      </c>
      <c r="AG1786" s="35">
        <f t="shared" si="1233"/>
        <v>0.14692708333329912</v>
      </c>
      <c r="AH1786" s="35">
        <f t="shared" si="1234"/>
        <v>0.15166666666663137</v>
      </c>
      <c r="AI1786" s="35">
        <f t="shared" si="1235"/>
        <v>0.15640624999996361</v>
      </c>
      <c r="AJ1786" s="35">
        <f t="shared" si="1236"/>
        <v>0.16114583333329582</v>
      </c>
      <c r="AK1786" s="36">
        <f t="shared" si="1237"/>
        <v>0.16588541666662807</v>
      </c>
      <c r="AL1786" s="35">
        <f t="shared" si="1238"/>
        <v>0.17062499999996028</v>
      </c>
      <c r="AM1786" s="35">
        <f t="shared" si="1239"/>
        <v>0.17536458333329252</v>
      </c>
      <c r="AN1786" s="35">
        <f t="shared" si="1240"/>
        <v>0.18010416666662474</v>
      </c>
      <c r="AO1786" s="35">
        <f t="shared" si="1241"/>
        <v>0.18484374999995698</v>
      </c>
      <c r="AP1786" s="36">
        <f t="shared" si="1242"/>
        <v>0.18958333333328919</v>
      </c>
      <c r="AQ1786" s="35">
        <f t="shared" si="1243"/>
        <v>0.19432291666662144</v>
      </c>
      <c r="AR1786" s="35">
        <f t="shared" si="1244"/>
        <v>0.19906249999995368</v>
      </c>
      <c r="AS1786" s="38">
        <f t="shared" si="1245"/>
        <v>0.19998671874995347</v>
      </c>
      <c r="AU1786" s="33">
        <v>4.7395833333322302E-3</v>
      </c>
    </row>
    <row r="1787" spans="1:47">
      <c r="A1787" s="33">
        <v>4.7407407407396296E-3</v>
      </c>
      <c r="B1787" s="34">
        <v>4.7407407407396296E-3</v>
      </c>
      <c r="C1787" s="35">
        <f t="shared" si="1246"/>
        <v>9.4814814814792592E-3</v>
      </c>
      <c r="D1787" s="35">
        <f t="shared" si="1204"/>
        <v>1.4222222222218889E-2</v>
      </c>
      <c r="E1787" s="35">
        <f t="shared" si="1205"/>
        <v>1.8962962962958518E-2</v>
      </c>
      <c r="F1787" s="36">
        <f t="shared" si="1206"/>
        <v>2.3703703703698148E-2</v>
      </c>
      <c r="G1787" s="35">
        <f t="shared" si="1207"/>
        <v>2.8444444444437778E-2</v>
      </c>
      <c r="H1787" s="35">
        <f t="shared" si="1208"/>
        <v>3.3185185185177407E-2</v>
      </c>
      <c r="I1787" s="35">
        <f t="shared" si="1209"/>
        <v>3.7925925925917037E-2</v>
      </c>
      <c r="J1787" s="35">
        <f t="shared" si="1210"/>
        <v>4.2666666666656666E-2</v>
      </c>
      <c r="K1787" s="36">
        <f t="shared" si="1211"/>
        <v>4.7407407407396296E-2</v>
      </c>
      <c r="L1787" s="35">
        <f t="shared" si="1212"/>
        <v>5.2148148148135925E-2</v>
      </c>
      <c r="M1787" s="35">
        <f t="shared" si="1213"/>
        <v>5.6888888888875555E-2</v>
      </c>
      <c r="N1787" s="35">
        <f t="shared" si="1214"/>
        <v>6.1629629629615185E-2</v>
      </c>
      <c r="O1787" s="35">
        <f t="shared" si="1215"/>
        <v>6.6370370370354814E-2</v>
      </c>
      <c r="P1787" s="36">
        <f t="shared" si="1216"/>
        <v>7.1111111111094444E-2</v>
      </c>
      <c r="Q1787" s="35">
        <f t="shared" si="1217"/>
        <v>7.5851851851834073E-2</v>
      </c>
      <c r="R1787" s="35">
        <f t="shared" si="1218"/>
        <v>8.0592592592573703E-2</v>
      </c>
      <c r="S1787" s="35">
        <f t="shared" si="1219"/>
        <v>8.5333333333313333E-2</v>
      </c>
      <c r="T1787" s="35">
        <f t="shared" si="1220"/>
        <v>9.0074074074052962E-2</v>
      </c>
      <c r="U1787" s="36">
        <f t="shared" si="1221"/>
        <v>9.4814814814792592E-2</v>
      </c>
      <c r="V1787" s="35">
        <f t="shared" si="1222"/>
        <v>9.9555555555532221E-2</v>
      </c>
      <c r="W1787" s="37">
        <f t="shared" si="1223"/>
        <v>0.10000592592590248</v>
      </c>
      <c r="X1787" s="35">
        <f t="shared" si="1224"/>
        <v>0.10429629629627185</v>
      </c>
      <c r="Y1787" s="35">
        <f t="shared" si="1225"/>
        <v>0.10903703703701148</v>
      </c>
      <c r="Z1787" s="35">
        <f t="shared" si="1226"/>
        <v>0.11377777777775111</v>
      </c>
      <c r="AA1787" s="36">
        <f t="shared" si="1227"/>
        <v>0.11851851851849074</v>
      </c>
      <c r="AB1787" s="35">
        <f t="shared" si="1228"/>
        <v>0.12325925925923037</v>
      </c>
      <c r="AC1787" s="35">
        <f t="shared" si="1229"/>
        <v>0.12799999999997</v>
      </c>
      <c r="AD1787" s="35">
        <f t="shared" si="1230"/>
        <v>0.13274074074070963</v>
      </c>
      <c r="AE1787" s="35">
        <f t="shared" si="1231"/>
        <v>0.13748148148144926</v>
      </c>
      <c r="AF1787" s="36">
        <f t="shared" si="1232"/>
        <v>0.14222222222218889</v>
      </c>
      <c r="AG1787" s="35">
        <f t="shared" si="1233"/>
        <v>0.14696296296292852</v>
      </c>
      <c r="AH1787" s="35">
        <f t="shared" si="1234"/>
        <v>0.15170370370366815</v>
      </c>
      <c r="AI1787" s="35">
        <f t="shared" si="1235"/>
        <v>0.15644444444440778</v>
      </c>
      <c r="AJ1787" s="35">
        <f t="shared" si="1236"/>
        <v>0.16118518518514741</v>
      </c>
      <c r="AK1787" s="36">
        <f t="shared" si="1237"/>
        <v>0.16592592592588704</v>
      </c>
      <c r="AL1787" s="35">
        <f t="shared" si="1238"/>
        <v>0.17066666666662667</v>
      </c>
      <c r="AM1787" s="35">
        <f t="shared" si="1239"/>
        <v>0.17540740740736629</v>
      </c>
      <c r="AN1787" s="35">
        <f t="shared" si="1240"/>
        <v>0.18014814814810592</v>
      </c>
      <c r="AO1787" s="35">
        <f t="shared" si="1241"/>
        <v>0.18488888888884555</v>
      </c>
      <c r="AP1787" s="36">
        <f t="shared" si="1242"/>
        <v>0.18962962962958518</v>
      </c>
      <c r="AQ1787" s="35">
        <f t="shared" si="1243"/>
        <v>0.19437037037032481</v>
      </c>
      <c r="AR1787" s="35">
        <f t="shared" si="1244"/>
        <v>0.19911111111106444</v>
      </c>
      <c r="AS1787" s="38">
        <f t="shared" si="1245"/>
        <v>0.20003555555550867</v>
      </c>
      <c r="AU1787" s="33">
        <v>4.7407407407396296E-3</v>
      </c>
    </row>
    <row r="1788" spans="1:47">
      <c r="A1788" s="33">
        <v>4.7418981481470402E-3</v>
      </c>
      <c r="B1788" s="34">
        <v>4.7418981481470402E-3</v>
      </c>
      <c r="C1788" s="35">
        <f t="shared" si="1246"/>
        <v>9.4837962962940805E-3</v>
      </c>
      <c r="D1788" s="35">
        <f t="shared" si="1204"/>
        <v>1.422569444444112E-2</v>
      </c>
      <c r="E1788" s="35">
        <f t="shared" si="1205"/>
        <v>1.8967592592588161E-2</v>
      </c>
      <c r="F1788" s="36">
        <f t="shared" si="1206"/>
        <v>2.3709490740735202E-2</v>
      </c>
      <c r="G1788" s="35">
        <f t="shared" si="1207"/>
        <v>2.845138888888224E-2</v>
      </c>
      <c r="H1788" s="35">
        <f t="shared" si="1208"/>
        <v>3.3193287037029284E-2</v>
      </c>
      <c r="I1788" s="35">
        <f t="shared" si="1209"/>
        <v>3.7935185185176322E-2</v>
      </c>
      <c r="J1788" s="35">
        <f t="shared" si="1210"/>
        <v>4.267708333332336E-2</v>
      </c>
      <c r="K1788" s="36">
        <f t="shared" si="1211"/>
        <v>4.7418981481470404E-2</v>
      </c>
      <c r="L1788" s="35">
        <f t="shared" si="1212"/>
        <v>5.2160879629617442E-2</v>
      </c>
      <c r="M1788" s="35">
        <f t="shared" si="1213"/>
        <v>5.6902777777764479E-2</v>
      </c>
      <c r="N1788" s="35">
        <f t="shared" si="1214"/>
        <v>6.1644675925911524E-2</v>
      </c>
      <c r="O1788" s="35">
        <f t="shared" si="1215"/>
        <v>6.6386574074058569E-2</v>
      </c>
      <c r="P1788" s="36">
        <f t="shared" si="1216"/>
        <v>7.1128472222205599E-2</v>
      </c>
      <c r="Q1788" s="35">
        <f t="shared" si="1217"/>
        <v>7.5870370370352644E-2</v>
      </c>
      <c r="R1788" s="35">
        <f t="shared" si="1218"/>
        <v>8.0612268518499688E-2</v>
      </c>
      <c r="S1788" s="35">
        <f t="shared" si="1219"/>
        <v>8.5354166666646719E-2</v>
      </c>
      <c r="T1788" s="35">
        <f t="shared" si="1220"/>
        <v>9.0096064814793764E-2</v>
      </c>
      <c r="U1788" s="36">
        <f t="shared" si="1221"/>
        <v>9.4837962962940808E-2</v>
      </c>
      <c r="V1788" s="35">
        <f t="shared" si="1222"/>
        <v>9.9579861111087839E-2</v>
      </c>
      <c r="W1788" s="37">
        <f t="shared" si="1223"/>
        <v>0.1000303414351618</v>
      </c>
      <c r="X1788" s="35">
        <f t="shared" si="1224"/>
        <v>0.10432175925923488</v>
      </c>
      <c r="Y1788" s="35">
        <f t="shared" si="1225"/>
        <v>0.10906365740738193</v>
      </c>
      <c r="Z1788" s="35">
        <f t="shared" si="1226"/>
        <v>0.11380555555552896</v>
      </c>
      <c r="AA1788" s="36">
        <f t="shared" si="1227"/>
        <v>0.118547453703676</v>
      </c>
      <c r="AB1788" s="35">
        <f t="shared" si="1228"/>
        <v>0.12328935185182305</v>
      </c>
      <c r="AC1788" s="35">
        <f t="shared" si="1229"/>
        <v>0.12803124999997009</v>
      </c>
      <c r="AD1788" s="35">
        <f t="shared" si="1230"/>
        <v>0.13277314814811714</v>
      </c>
      <c r="AE1788" s="35">
        <f t="shared" si="1231"/>
        <v>0.13751504629626415</v>
      </c>
      <c r="AF1788" s="36">
        <f t="shared" si="1232"/>
        <v>0.1422569444444112</v>
      </c>
      <c r="AG1788" s="35">
        <f t="shared" si="1233"/>
        <v>0.14699884259255824</v>
      </c>
      <c r="AH1788" s="35">
        <f t="shared" si="1234"/>
        <v>0.15174074074070529</v>
      </c>
      <c r="AI1788" s="35">
        <f t="shared" si="1235"/>
        <v>0.15648263888885233</v>
      </c>
      <c r="AJ1788" s="35">
        <f t="shared" si="1236"/>
        <v>0.16122453703699938</v>
      </c>
      <c r="AK1788" s="36">
        <f t="shared" si="1237"/>
        <v>0.16596643518514642</v>
      </c>
      <c r="AL1788" s="35">
        <f t="shared" si="1238"/>
        <v>0.17070833333329344</v>
      </c>
      <c r="AM1788" s="35">
        <f t="shared" si="1239"/>
        <v>0.17545023148144048</v>
      </c>
      <c r="AN1788" s="35">
        <f t="shared" si="1240"/>
        <v>0.18019212962958753</v>
      </c>
      <c r="AO1788" s="35">
        <f t="shared" si="1241"/>
        <v>0.18493402777773457</v>
      </c>
      <c r="AP1788" s="36">
        <f t="shared" si="1242"/>
        <v>0.18967592592588162</v>
      </c>
      <c r="AQ1788" s="35">
        <f t="shared" si="1243"/>
        <v>0.19441782407402866</v>
      </c>
      <c r="AR1788" s="35">
        <f t="shared" si="1244"/>
        <v>0.19915972222217568</v>
      </c>
      <c r="AS1788" s="38">
        <f t="shared" si="1245"/>
        <v>0.20008439236106437</v>
      </c>
      <c r="AU1788" s="33">
        <v>4.7418981481470402E-3</v>
      </c>
    </row>
    <row r="1789" spans="1:47">
      <c r="A1789" s="33">
        <v>4.74305555555445E-3</v>
      </c>
      <c r="B1789" s="34">
        <v>4.74305555555445E-3</v>
      </c>
      <c r="C1789" s="35">
        <f t="shared" si="1246"/>
        <v>9.4861111111089001E-3</v>
      </c>
      <c r="D1789" s="35">
        <f t="shared" si="1204"/>
        <v>1.4229166666663351E-2</v>
      </c>
      <c r="E1789" s="35">
        <f t="shared" si="1205"/>
        <v>1.89722222222178E-2</v>
      </c>
      <c r="F1789" s="36">
        <f t="shared" si="1206"/>
        <v>2.3715277777772249E-2</v>
      </c>
      <c r="G1789" s="35">
        <f t="shared" si="1207"/>
        <v>2.8458333333326702E-2</v>
      </c>
      <c r="H1789" s="35">
        <f t="shared" si="1208"/>
        <v>3.3201388888881148E-2</v>
      </c>
      <c r="I1789" s="35">
        <f t="shared" si="1209"/>
        <v>3.79444444444356E-2</v>
      </c>
      <c r="J1789" s="35">
        <f t="shared" si="1210"/>
        <v>4.2687499999990053E-2</v>
      </c>
      <c r="K1789" s="36">
        <f t="shared" si="1211"/>
        <v>4.7430555555544499E-2</v>
      </c>
      <c r="L1789" s="35">
        <f t="shared" si="1212"/>
        <v>5.2173611111098951E-2</v>
      </c>
      <c r="M1789" s="35">
        <f t="shared" si="1213"/>
        <v>5.6916666666653404E-2</v>
      </c>
      <c r="N1789" s="35">
        <f t="shared" si="1214"/>
        <v>6.1659722222207849E-2</v>
      </c>
      <c r="O1789" s="35">
        <f t="shared" si="1215"/>
        <v>6.6402777777762295E-2</v>
      </c>
      <c r="P1789" s="36">
        <f t="shared" si="1216"/>
        <v>7.1145833333316755E-2</v>
      </c>
      <c r="Q1789" s="35">
        <f t="shared" si="1217"/>
        <v>7.58888888888712E-2</v>
      </c>
      <c r="R1789" s="35">
        <f t="shared" si="1218"/>
        <v>8.0631944444425646E-2</v>
      </c>
      <c r="S1789" s="35">
        <f t="shared" si="1219"/>
        <v>8.5374999999980106E-2</v>
      </c>
      <c r="T1789" s="35">
        <f t="shared" si="1220"/>
        <v>9.0118055555534551E-2</v>
      </c>
      <c r="U1789" s="36">
        <f t="shared" si="1221"/>
        <v>9.4861111111088997E-2</v>
      </c>
      <c r="V1789" s="35">
        <f t="shared" si="1222"/>
        <v>9.9604166666643457E-2</v>
      </c>
      <c r="W1789" s="37">
        <f t="shared" si="1223"/>
        <v>0.10005475694442112</v>
      </c>
      <c r="X1789" s="35">
        <f t="shared" si="1224"/>
        <v>0.1043472222221979</v>
      </c>
      <c r="Y1789" s="35">
        <f t="shared" si="1225"/>
        <v>0.10909027777775235</v>
      </c>
      <c r="Z1789" s="35">
        <f t="shared" si="1226"/>
        <v>0.11383333333330681</v>
      </c>
      <c r="AA1789" s="36">
        <f t="shared" si="1227"/>
        <v>0.11857638888886125</v>
      </c>
      <c r="AB1789" s="35">
        <f t="shared" si="1228"/>
        <v>0.1233194444444157</v>
      </c>
      <c r="AC1789" s="35">
        <f t="shared" si="1229"/>
        <v>0.12806249999997016</v>
      </c>
      <c r="AD1789" s="35">
        <f t="shared" si="1230"/>
        <v>0.13280555555552459</v>
      </c>
      <c r="AE1789" s="35">
        <f t="shared" si="1231"/>
        <v>0.13754861111107905</v>
      </c>
      <c r="AF1789" s="36">
        <f t="shared" si="1232"/>
        <v>0.14229166666663351</v>
      </c>
      <c r="AG1789" s="35">
        <f t="shared" si="1233"/>
        <v>0.14703472222218794</v>
      </c>
      <c r="AH1789" s="35">
        <f t="shared" si="1234"/>
        <v>0.1517777777777424</v>
      </c>
      <c r="AI1789" s="35">
        <f t="shared" si="1235"/>
        <v>0.15652083333329686</v>
      </c>
      <c r="AJ1789" s="35">
        <f t="shared" si="1236"/>
        <v>0.16126388888885129</v>
      </c>
      <c r="AK1789" s="36">
        <f t="shared" si="1237"/>
        <v>0.16600694444440575</v>
      </c>
      <c r="AL1789" s="35">
        <f t="shared" si="1238"/>
        <v>0.17074999999996021</v>
      </c>
      <c r="AM1789" s="35">
        <f t="shared" si="1239"/>
        <v>0.17549305555551464</v>
      </c>
      <c r="AN1789" s="35">
        <f t="shared" si="1240"/>
        <v>0.1802361111110691</v>
      </c>
      <c r="AO1789" s="35">
        <f t="shared" si="1241"/>
        <v>0.18497916666662356</v>
      </c>
      <c r="AP1789" s="36">
        <f t="shared" si="1242"/>
        <v>0.18972222222217799</v>
      </c>
      <c r="AQ1789" s="35">
        <f t="shared" si="1243"/>
        <v>0.19446527777773245</v>
      </c>
      <c r="AR1789" s="35">
        <f t="shared" si="1244"/>
        <v>0.19920833333328691</v>
      </c>
      <c r="AS1789" s="38">
        <f t="shared" si="1245"/>
        <v>0.20013322916662002</v>
      </c>
      <c r="AU1789" s="33">
        <v>4.74305555555445E-3</v>
      </c>
    </row>
    <row r="1790" spans="1:47">
      <c r="A1790" s="33">
        <v>4.7442129629618503E-3</v>
      </c>
      <c r="B1790" s="34">
        <v>4.7442129629618503E-3</v>
      </c>
      <c r="C1790" s="35">
        <f t="shared" si="1246"/>
        <v>9.4884259259237005E-3</v>
      </c>
      <c r="D1790" s="35">
        <f t="shared" si="1204"/>
        <v>1.4232638888885551E-2</v>
      </c>
      <c r="E1790" s="35">
        <f t="shared" si="1205"/>
        <v>1.8976851851847401E-2</v>
      </c>
      <c r="F1790" s="36">
        <f t="shared" si="1206"/>
        <v>2.3721064814809251E-2</v>
      </c>
      <c r="G1790" s="35">
        <f t="shared" si="1207"/>
        <v>2.8465277777771102E-2</v>
      </c>
      <c r="H1790" s="35">
        <f t="shared" si="1208"/>
        <v>3.3209490740732955E-2</v>
      </c>
      <c r="I1790" s="35">
        <f t="shared" si="1209"/>
        <v>3.7953703703694802E-2</v>
      </c>
      <c r="J1790" s="35">
        <f t="shared" si="1210"/>
        <v>4.2697916666656649E-2</v>
      </c>
      <c r="K1790" s="36">
        <f t="shared" si="1211"/>
        <v>4.7442129629618503E-2</v>
      </c>
      <c r="L1790" s="35">
        <f t="shared" si="1212"/>
        <v>5.2186342592580356E-2</v>
      </c>
      <c r="M1790" s="35">
        <f t="shared" si="1213"/>
        <v>5.6930555555542203E-2</v>
      </c>
      <c r="N1790" s="35">
        <f t="shared" si="1214"/>
        <v>6.167476851850405E-2</v>
      </c>
      <c r="O1790" s="35">
        <f t="shared" si="1215"/>
        <v>6.6418981481465911E-2</v>
      </c>
      <c r="P1790" s="36">
        <f t="shared" si="1216"/>
        <v>7.1163194444427758E-2</v>
      </c>
      <c r="Q1790" s="35">
        <f t="shared" si="1217"/>
        <v>7.5907407407389604E-2</v>
      </c>
      <c r="R1790" s="35">
        <f t="shared" si="1218"/>
        <v>8.0651620370351451E-2</v>
      </c>
      <c r="S1790" s="35">
        <f t="shared" si="1219"/>
        <v>8.5395833333313298E-2</v>
      </c>
      <c r="T1790" s="35">
        <f t="shared" si="1220"/>
        <v>9.0140046296275159E-2</v>
      </c>
      <c r="U1790" s="36">
        <f t="shared" si="1221"/>
        <v>9.4884259259237005E-2</v>
      </c>
      <c r="V1790" s="35">
        <f t="shared" si="1222"/>
        <v>9.9628472222198852E-2</v>
      </c>
      <c r="W1790" s="37">
        <f t="shared" si="1223"/>
        <v>0.10007917245368023</v>
      </c>
      <c r="X1790" s="35">
        <f t="shared" si="1224"/>
        <v>0.10437268518516071</v>
      </c>
      <c r="Y1790" s="35">
        <f t="shared" si="1225"/>
        <v>0.10911689814812256</v>
      </c>
      <c r="Z1790" s="35">
        <f t="shared" si="1226"/>
        <v>0.11386111111108441</v>
      </c>
      <c r="AA1790" s="36">
        <f t="shared" si="1227"/>
        <v>0.11860532407404625</v>
      </c>
      <c r="AB1790" s="35">
        <f t="shared" si="1228"/>
        <v>0.1233495370370081</v>
      </c>
      <c r="AC1790" s="35">
        <f t="shared" si="1229"/>
        <v>0.12809374999996995</v>
      </c>
      <c r="AD1790" s="35">
        <f t="shared" si="1230"/>
        <v>0.13283796296293182</v>
      </c>
      <c r="AE1790" s="35">
        <f t="shared" si="1231"/>
        <v>0.13758217592589367</v>
      </c>
      <c r="AF1790" s="36">
        <f t="shared" si="1232"/>
        <v>0.14232638888885552</v>
      </c>
      <c r="AG1790" s="35">
        <f t="shared" si="1233"/>
        <v>0.14707060185181736</v>
      </c>
      <c r="AH1790" s="35">
        <f t="shared" si="1234"/>
        <v>0.15181481481477921</v>
      </c>
      <c r="AI1790" s="35">
        <f t="shared" si="1235"/>
        <v>0.15655902777774106</v>
      </c>
      <c r="AJ1790" s="35">
        <f t="shared" si="1236"/>
        <v>0.1613032407407029</v>
      </c>
      <c r="AK1790" s="36">
        <f t="shared" si="1237"/>
        <v>0.16604745370366475</v>
      </c>
      <c r="AL1790" s="35">
        <f t="shared" si="1238"/>
        <v>0.1707916666666266</v>
      </c>
      <c r="AM1790" s="35">
        <f t="shared" si="1239"/>
        <v>0.17553587962958847</v>
      </c>
      <c r="AN1790" s="35">
        <f t="shared" si="1240"/>
        <v>0.18028009259255032</v>
      </c>
      <c r="AO1790" s="35">
        <f t="shared" si="1241"/>
        <v>0.18502430555551216</v>
      </c>
      <c r="AP1790" s="36">
        <f t="shared" si="1242"/>
        <v>0.18976851851847401</v>
      </c>
      <c r="AQ1790" s="35">
        <f t="shared" si="1243"/>
        <v>0.19451273148143586</v>
      </c>
      <c r="AR1790" s="35">
        <f t="shared" si="1244"/>
        <v>0.1992569444443977</v>
      </c>
      <c r="AS1790" s="38">
        <f t="shared" si="1245"/>
        <v>0.20018206597217528</v>
      </c>
      <c r="AU1790" s="33">
        <v>4.7442129629618503E-3</v>
      </c>
    </row>
    <row r="1791" spans="1:47">
      <c r="A1791" s="33">
        <v>4.7453703703692496E-3</v>
      </c>
      <c r="B1791" s="34">
        <v>4.7453703703692496E-3</v>
      </c>
      <c r="C1791" s="35">
        <f t="shared" si="1246"/>
        <v>9.4907407407384993E-3</v>
      </c>
      <c r="D1791" s="35">
        <f t="shared" si="1204"/>
        <v>1.4236111111107749E-2</v>
      </c>
      <c r="E1791" s="35">
        <f t="shared" si="1205"/>
        <v>1.8981481481476999E-2</v>
      </c>
      <c r="F1791" s="36">
        <f t="shared" si="1206"/>
        <v>2.3726851851846247E-2</v>
      </c>
      <c r="G1791" s="35">
        <f t="shared" si="1207"/>
        <v>2.8472222222215498E-2</v>
      </c>
      <c r="H1791" s="35">
        <f t="shared" si="1208"/>
        <v>3.3217592592584749E-2</v>
      </c>
      <c r="I1791" s="35">
        <f t="shared" si="1209"/>
        <v>3.7962962962953997E-2</v>
      </c>
      <c r="J1791" s="35">
        <f t="shared" si="1210"/>
        <v>4.2708333333323245E-2</v>
      </c>
      <c r="K1791" s="36">
        <f t="shared" si="1211"/>
        <v>4.7453703703692493E-2</v>
      </c>
      <c r="L1791" s="35">
        <f t="shared" si="1212"/>
        <v>5.2199074074061748E-2</v>
      </c>
      <c r="M1791" s="35">
        <f t="shared" si="1213"/>
        <v>5.6944444444430996E-2</v>
      </c>
      <c r="N1791" s="35">
        <f t="shared" si="1214"/>
        <v>6.1689814814800244E-2</v>
      </c>
      <c r="O1791" s="35">
        <f t="shared" si="1215"/>
        <v>6.6435185185169499E-2</v>
      </c>
      <c r="P1791" s="36">
        <f t="shared" si="1216"/>
        <v>7.1180555555538746E-2</v>
      </c>
      <c r="Q1791" s="35">
        <f t="shared" si="1217"/>
        <v>7.5925925925907994E-2</v>
      </c>
      <c r="R1791" s="35">
        <f t="shared" si="1218"/>
        <v>8.0671296296277242E-2</v>
      </c>
      <c r="S1791" s="35">
        <f t="shared" si="1219"/>
        <v>8.541666666664649E-2</v>
      </c>
      <c r="T1791" s="35">
        <f t="shared" si="1220"/>
        <v>9.0162037037015738E-2</v>
      </c>
      <c r="U1791" s="36">
        <f t="shared" si="1221"/>
        <v>9.4907407407384986E-2</v>
      </c>
      <c r="V1791" s="35">
        <f t="shared" si="1222"/>
        <v>9.9652777777754248E-2</v>
      </c>
      <c r="W1791" s="37">
        <f t="shared" si="1223"/>
        <v>0.10010358796293932</v>
      </c>
      <c r="X1791" s="35">
        <f t="shared" si="1224"/>
        <v>0.1043981481481235</v>
      </c>
      <c r="Y1791" s="35">
        <f t="shared" si="1225"/>
        <v>0.10914351851849274</v>
      </c>
      <c r="Z1791" s="35">
        <f t="shared" si="1226"/>
        <v>0.11388888888886199</v>
      </c>
      <c r="AA1791" s="36">
        <f t="shared" si="1227"/>
        <v>0.11863425925923124</v>
      </c>
      <c r="AB1791" s="35">
        <f t="shared" si="1228"/>
        <v>0.12337962962960049</v>
      </c>
      <c r="AC1791" s="35">
        <f t="shared" si="1229"/>
        <v>0.12812499999996974</v>
      </c>
      <c r="AD1791" s="35">
        <f t="shared" si="1230"/>
        <v>0.132870370370339</v>
      </c>
      <c r="AE1791" s="35">
        <f t="shared" si="1231"/>
        <v>0.13761574074070823</v>
      </c>
      <c r="AF1791" s="36">
        <f t="shared" si="1232"/>
        <v>0.14236111111107749</v>
      </c>
      <c r="AG1791" s="35">
        <f t="shared" si="1233"/>
        <v>0.14710648148144673</v>
      </c>
      <c r="AH1791" s="35">
        <f t="shared" si="1234"/>
        <v>0.15185185185181599</v>
      </c>
      <c r="AI1791" s="35">
        <f t="shared" si="1235"/>
        <v>0.15659722222218525</v>
      </c>
      <c r="AJ1791" s="35">
        <f t="shared" si="1236"/>
        <v>0.16134259259255448</v>
      </c>
      <c r="AK1791" s="36">
        <f t="shared" si="1237"/>
        <v>0.16608796296292375</v>
      </c>
      <c r="AL1791" s="35">
        <f t="shared" si="1238"/>
        <v>0.17083333333329298</v>
      </c>
      <c r="AM1791" s="35">
        <f t="shared" si="1239"/>
        <v>0.17557870370366224</v>
      </c>
      <c r="AN1791" s="35">
        <f t="shared" si="1240"/>
        <v>0.18032407407403148</v>
      </c>
      <c r="AO1791" s="35">
        <f t="shared" si="1241"/>
        <v>0.18506944444440074</v>
      </c>
      <c r="AP1791" s="36">
        <f t="shared" si="1242"/>
        <v>0.18981481481476997</v>
      </c>
      <c r="AQ1791" s="35">
        <f t="shared" si="1243"/>
        <v>0.19456018518513923</v>
      </c>
      <c r="AR1791" s="35">
        <f t="shared" si="1244"/>
        <v>0.1993055555555085</v>
      </c>
      <c r="AS1791" s="38">
        <f t="shared" si="1245"/>
        <v>0.20023090277773048</v>
      </c>
      <c r="AU1791" s="33">
        <v>4.7453703703692496E-3</v>
      </c>
    </row>
    <row r="1792" spans="1:47">
      <c r="A1792" s="33">
        <v>4.7465277777766603E-3</v>
      </c>
      <c r="B1792" s="34">
        <v>4.7465277777766603E-3</v>
      </c>
      <c r="C1792" s="35">
        <f t="shared" si="1246"/>
        <v>9.4930555555533206E-3</v>
      </c>
      <c r="D1792" s="35">
        <f t="shared" si="1204"/>
        <v>1.4239583333329982E-2</v>
      </c>
      <c r="E1792" s="35">
        <f t="shared" si="1205"/>
        <v>1.8986111111106641E-2</v>
      </c>
      <c r="F1792" s="36">
        <f t="shared" si="1206"/>
        <v>2.3732638888883301E-2</v>
      </c>
      <c r="G1792" s="35">
        <f t="shared" si="1207"/>
        <v>2.8479166666659964E-2</v>
      </c>
      <c r="H1792" s="35">
        <f t="shared" si="1208"/>
        <v>3.322569444443662E-2</v>
      </c>
      <c r="I1792" s="35">
        <f t="shared" si="1209"/>
        <v>3.7972222222213282E-2</v>
      </c>
      <c r="J1792" s="35">
        <f t="shared" si="1210"/>
        <v>4.2718749999989945E-2</v>
      </c>
      <c r="K1792" s="36">
        <f t="shared" si="1211"/>
        <v>4.7465277777766601E-2</v>
      </c>
      <c r="L1792" s="35">
        <f t="shared" si="1212"/>
        <v>5.2211805555543264E-2</v>
      </c>
      <c r="M1792" s="35">
        <f t="shared" si="1213"/>
        <v>5.6958333333319927E-2</v>
      </c>
      <c r="N1792" s="35">
        <f t="shared" si="1214"/>
        <v>6.1704861111096583E-2</v>
      </c>
      <c r="O1792" s="35">
        <f t="shared" si="1215"/>
        <v>6.6451388888873239E-2</v>
      </c>
      <c r="P1792" s="36">
        <f t="shared" si="1216"/>
        <v>7.1197916666649902E-2</v>
      </c>
      <c r="Q1792" s="35">
        <f t="shared" si="1217"/>
        <v>7.5944444444426565E-2</v>
      </c>
      <c r="R1792" s="35">
        <f t="shared" si="1218"/>
        <v>8.0690972222203228E-2</v>
      </c>
      <c r="S1792" s="35">
        <f t="shared" si="1219"/>
        <v>8.5437499999979891E-2</v>
      </c>
      <c r="T1792" s="35">
        <f t="shared" si="1220"/>
        <v>9.018402777775654E-2</v>
      </c>
      <c r="U1792" s="36">
        <f t="shared" si="1221"/>
        <v>9.4930555555533203E-2</v>
      </c>
      <c r="V1792" s="35">
        <f t="shared" si="1222"/>
        <v>9.9677083333309865E-2</v>
      </c>
      <c r="W1792" s="37">
        <f t="shared" si="1223"/>
        <v>0.10012800347219865</v>
      </c>
      <c r="X1792" s="35">
        <f t="shared" si="1224"/>
        <v>0.10442361111108653</v>
      </c>
      <c r="Y1792" s="35">
        <f t="shared" si="1225"/>
        <v>0.10917013888886319</v>
      </c>
      <c r="Z1792" s="35">
        <f t="shared" si="1226"/>
        <v>0.11391666666663985</v>
      </c>
      <c r="AA1792" s="36">
        <f t="shared" si="1227"/>
        <v>0.1186631944444165</v>
      </c>
      <c r="AB1792" s="35">
        <f t="shared" si="1228"/>
        <v>0.12340972222219317</v>
      </c>
      <c r="AC1792" s="35">
        <f t="shared" si="1229"/>
        <v>0.12815624999996983</v>
      </c>
      <c r="AD1792" s="35">
        <f t="shared" si="1230"/>
        <v>0.13290277777774648</v>
      </c>
      <c r="AE1792" s="35">
        <f t="shared" si="1231"/>
        <v>0.13764930555552315</v>
      </c>
      <c r="AF1792" s="36">
        <f t="shared" si="1232"/>
        <v>0.1423958333332998</v>
      </c>
      <c r="AG1792" s="35">
        <f t="shared" si="1233"/>
        <v>0.14714236111107648</v>
      </c>
      <c r="AH1792" s="35">
        <f t="shared" si="1234"/>
        <v>0.15188888888885313</v>
      </c>
      <c r="AI1792" s="35">
        <f t="shared" si="1235"/>
        <v>0.15663541666662978</v>
      </c>
      <c r="AJ1792" s="35">
        <f t="shared" si="1236"/>
        <v>0.16138194444440646</v>
      </c>
      <c r="AK1792" s="36">
        <f t="shared" si="1237"/>
        <v>0.1661284722221831</v>
      </c>
      <c r="AL1792" s="35">
        <f t="shared" si="1238"/>
        <v>0.17087499999995978</v>
      </c>
      <c r="AM1792" s="35">
        <f t="shared" si="1239"/>
        <v>0.17562152777773643</v>
      </c>
      <c r="AN1792" s="35">
        <f t="shared" si="1240"/>
        <v>0.18036805555551308</v>
      </c>
      <c r="AO1792" s="35">
        <f t="shared" si="1241"/>
        <v>0.18511458333328976</v>
      </c>
      <c r="AP1792" s="36">
        <f t="shared" si="1242"/>
        <v>0.18986111111106641</v>
      </c>
      <c r="AQ1792" s="35">
        <f t="shared" si="1243"/>
        <v>0.19460763888884308</v>
      </c>
      <c r="AR1792" s="35">
        <f t="shared" si="1244"/>
        <v>0.19935416666661973</v>
      </c>
      <c r="AS1792" s="38">
        <f t="shared" si="1245"/>
        <v>0.20027973958328618</v>
      </c>
      <c r="AU1792" s="33">
        <v>4.7465277777766603E-3</v>
      </c>
    </row>
    <row r="1793" spans="1:47">
      <c r="A1793" s="33">
        <v>4.7476851851840701E-3</v>
      </c>
      <c r="B1793" s="34">
        <v>4.7476851851840701E-3</v>
      </c>
      <c r="C1793" s="35">
        <f t="shared" si="1246"/>
        <v>9.4953703703681402E-3</v>
      </c>
      <c r="D1793" s="35">
        <f t="shared" si="1204"/>
        <v>1.4243055555552209E-2</v>
      </c>
      <c r="E1793" s="35">
        <f t="shared" si="1205"/>
        <v>1.899074074073628E-2</v>
      </c>
      <c r="F1793" s="36">
        <f t="shared" si="1206"/>
        <v>2.3738425925920351E-2</v>
      </c>
      <c r="G1793" s="35">
        <f t="shared" si="1207"/>
        <v>2.8486111111104419E-2</v>
      </c>
      <c r="H1793" s="35">
        <f t="shared" si="1208"/>
        <v>3.323379629628849E-2</v>
      </c>
      <c r="I1793" s="35">
        <f t="shared" si="1209"/>
        <v>3.7981481481472561E-2</v>
      </c>
      <c r="J1793" s="35">
        <f t="shared" si="1210"/>
        <v>4.2729166666656632E-2</v>
      </c>
      <c r="K1793" s="36">
        <f t="shared" si="1211"/>
        <v>4.7476851851840703E-2</v>
      </c>
      <c r="L1793" s="35">
        <f t="shared" si="1212"/>
        <v>5.2224537037024774E-2</v>
      </c>
      <c r="M1793" s="35">
        <f t="shared" si="1213"/>
        <v>5.6972222222208838E-2</v>
      </c>
      <c r="N1793" s="35">
        <f t="shared" si="1214"/>
        <v>6.1719907407392909E-2</v>
      </c>
      <c r="O1793" s="35">
        <f t="shared" si="1215"/>
        <v>6.6467592592576979E-2</v>
      </c>
      <c r="P1793" s="36">
        <f t="shared" si="1216"/>
        <v>7.1215277777761057E-2</v>
      </c>
      <c r="Q1793" s="35">
        <f t="shared" si="1217"/>
        <v>7.5962962962945121E-2</v>
      </c>
      <c r="R1793" s="35">
        <f t="shared" si="1218"/>
        <v>8.0710648148129185E-2</v>
      </c>
      <c r="S1793" s="35">
        <f t="shared" si="1219"/>
        <v>8.5458333333313263E-2</v>
      </c>
      <c r="T1793" s="35">
        <f t="shared" si="1220"/>
        <v>9.0206018518497327E-2</v>
      </c>
      <c r="U1793" s="36">
        <f t="shared" si="1221"/>
        <v>9.4953703703681405E-2</v>
      </c>
      <c r="V1793" s="35">
        <f t="shared" si="1222"/>
        <v>9.9701388888865469E-2</v>
      </c>
      <c r="W1793" s="37">
        <f t="shared" si="1223"/>
        <v>0.10015241898145795</v>
      </c>
      <c r="X1793" s="35">
        <f t="shared" si="1224"/>
        <v>0.10444907407404955</v>
      </c>
      <c r="Y1793" s="35">
        <f t="shared" si="1225"/>
        <v>0.10919675925923361</v>
      </c>
      <c r="Z1793" s="35">
        <f t="shared" si="1226"/>
        <v>0.11394444444441768</v>
      </c>
      <c r="AA1793" s="36">
        <f t="shared" si="1227"/>
        <v>0.11869212962960175</v>
      </c>
      <c r="AB1793" s="35">
        <f t="shared" si="1228"/>
        <v>0.12343981481478582</v>
      </c>
      <c r="AC1793" s="35">
        <f t="shared" si="1229"/>
        <v>0.12818749999996989</v>
      </c>
      <c r="AD1793" s="35">
        <f t="shared" si="1230"/>
        <v>0.13293518518515396</v>
      </c>
      <c r="AE1793" s="35">
        <f t="shared" si="1231"/>
        <v>0.13768287037033802</v>
      </c>
      <c r="AF1793" s="36">
        <f t="shared" si="1232"/>
        <v>0.14243055555552211</v>
      </c>
      <c r="AG1793" s="35">
        <f t="shared" si="1233"/>
        <v>0.14717824074070618</v>
      </c>
      <c r="AH1793" s="35">
        <f t="shared" si="1234"/>
        <v>0.15192592592589024</v>
      </c>
      <c r="AI1793" s="35">
        <f t="shared" si="1235"/>
        <v>0.15667361111107431</v>
      </c>
      <c r="AJ1793" s="35">
        <f t="shared" si="1236"/>
        <v>0.16142129629625837</v>
      </c>
      <c r="AK1793" s="36">
        <f t="shared" si="1237"/>
        <v>0.16616898148144246</v>
      </c>
      <c r="AL1793" s="35">
        <f t="shared" si="1238"/>
        <v>0.17091666666662653</v>
      </c>
      <c r="AM1793" s="35">
        <f t="shared" si="1239"/>
        <v>0.17566435185181059</v>
      </c>
      <c r="AN1793" s="35">
        <f t="shared" si="1240"/>
        <v>0.18041203703699465</v>
      </c>
      <c r="AO1793" s="35">
        <f t="shared" si="1241"/>
        <v>0.18515972222217875</v>
      </c>
      <c r="AP1793" s="36">
        <f t="shared" si="1242"/>
        <v>0.18990740740736281</v>
      </c>
      <c r="AQ1793" s="35">
        <f t="shared" si="1243"/>
        <v>0.19465509259254687</v>
      </c>
      <c r="AR1793" s="35">
        <f t="shared" si="1244"/>
        <v>0.19940277777773094</v>
      </c>
      <c r="AS1793" s="38">
        <f t="shared" si="1245"/>
        <v>0.20032857638884183</v>
      </c>
      <c r="AU1793" s="33">
        <v>4.7476851851840701E-3</v>
      </c>
    </row>
    <row r="1794" spans="1:47">
      <c r="A1794" s="33">
        <v>4.7488425925914799E-3</v>
      </c>
      <c r="B1794" s="34">
        <v>4.7488425925914799E-3</v>
      </c>
      <c r="C1794" s="35">
        <f t="shared" si="1246"/>
        <v>9.4976851851829597E-3</v>
      </c>
      <c r="D1794" s="35">
        <f t="shared" si="1204"/>
        <v>1.424652777777444E-2</v>
      </c>
      <c r="E1794" s="35">
        <f t="shared" si="1205"/>
        <v>1.8995370370365919E-2</v>
      </c>
      <c r="F1794" s="36">
        <f t="shared" si="1206"/>
        <v>2.3744212962957398E-2</v>
      </c>
      <c r="G1794" s="35">
        <f t="shared" si="1207"/>
        <v>2.8493055555548881E-2</v>
      </c>
      <c r="H1794" s="35">
        <f t="shared" si="1208"/>
        <v>3.324189814814036E-2</v>
      </c>
      <c r="I1794" s="35">
        <f t="shared" si="1209"/>
        <v>3.7990740740731839E-2</v>
      </c>
      <c r="J1794" s="35">
        <f t="shared" si="1210"/>
        <v>4.2739583333323318E-2</v>
      </c>
      <c r="K1794" s="36">
        <f t="shared" si="1211"/>
        <v>4.7488425925914797E-2</v>
      </c>
      <c r="L1794" s="35">
        <f t="shared" si="1212"/>
        <v>5.2237268518506276E-2</v>
      </c>
      <c r="M1794" s="35">
        <f t="shared" si="1213"/>
        <v>5.6986111111097762E-2</v>
      </c>
      <c r="N1794" s="35">
        <f t="shared" si="1214"/>
        <v>6.1734953703689241E-2</v>
      </c>
      <c r="O1794" s="35">
        <f t="shared" si="1215"/>
        <v>6.648379629628072E-2</v>
      </c>
      <c r="P1794" s="36">
        <f t="shared" si="1216"/>
        <v>7.1232638888872199E-2</v>
      </c>
      <c r="Q1794" s="35">
        <f t="shared" si="1217"/>
        <v>7.5981481481463678E-2</v>
      </c>
      <c r="R1794" s="35">
        <f t="shared" si="1218"/>
        <v>8.0730324074055157E-2</v>
      </c>
      <c r="S1794" s="35">
        <f t="shared" si="1219"/>
        <v>8.5479166666646636E-2</v>
      </c>
      <c r="T1794" s="35">
        <f t="shared" si="1220"/>
        <v>9.0228009259238115E-2</v>
      </c>
      <c r="U1794" s="36">
        <f t="shared" si="1221"/>
        <v>9.4976851851829594E-2</v>
      </c>
      <c r="V1794" s="35">
        <f t="shared" si="1222"/>
        <v>9.9725694444421073E-2</v>
      </c>
      <c r="W1794" s="37">
        <f t="shared" si="1223"/>
        <v>0.10017683449071726</v>
      </c>
      <c r="X1794" s="35">
        <f t="shared" si="1224"/>
        <v>0.10447453703701255</v>
      </c>
      <c r="Y1794" s="35">
        <f t="shared" si="1225"/>
        <v>0.10922337962960403</v>
      </c>
      <c r="Z1794" s="35">
        <f t="shared" si="1226"/>
        <v>0.11397222222219552</v>
      </c>
      <c r="AA1794" s="36">
        <f t="shared" si="1227"/>
        <v>0.118721064814787</v>
      </c>
      <c r="AB1794" s="35">
        <f t="shared" si="1228"/>
        <v>0.12346990740737848</v>
      </c>
      <c r="AC1794" s="35">
        <f t="shared" si="1229"/>
        <v>0.12821874999996996</v>
      </c>
      <c r="AD1794" s="35">
        <f t="shared" si="1230"/>
        <v>0.13296759259256144</v>
      </c>
      <c r="AE1794" s="35">
        <f t="shared" si="1231"/>
        <v>0.13771643518515292</v>
      </c>
      <c r="AF1794" s="36">
        <f t="shared" si="1232"/>
        <v>0.1424652777777444</v>
      </c>
      <c r="AG1794" s="35">
        <f t="shared" si="1233"/>
        <v>0.14721412037033588</v>
      </c>
      <c r="AH1794" s="35">
        <f t="shared" si="1234"/>
        <v>0.15196296296292736</v>
      </c>
      <c r="AI1794" s="35">
        <f t="shared" si="1235"/>
        <v>0.15671180555551883</v>
      </c>
      <c r="AJ1794" s="35">
        <f t="shared" si="1236"/>
        <v>0.16146064814811031</v>
      </c>
      <c r="AK1794" s="36">
        <f t="shared" si="1237"/>
        <v>0.16620949074070179</v>
      </c>
      <c r="AL1794" s="35">
        <f t="shared" si="1238"/>
        <v>0.17095833333329327</v>
      </c>
      <c r="AM1794" s="35">
        <f t="shared" si="1239"/>
        <v>0.17570717592588475</v>
      </c>
      <c r="AN1794" s="35">
        <f t="shared" si="1240"/>
        <v>0.18045601851847623</v>
      </c>
      <c r="AO1794" s="35">
        <f t="shared" si="1241"/>
        <v>0.18520486111106771</v>
      </c>
      <c r="AP1794" s="36">
        <f t="shared" si="1242"/>
        <v>0.18995370370365919</v>
      </c>
      <c r="AQ1794" s="35">
        <f t="shared" si="1243"/>
        <v>0.19470254629625067</v>
      </c>
      <c r="AR1794" s="35">
        <f t="shared" si="1244"/>
        <v>0.19945138888884215</v>
      </c>
      <c r="AS1794" s="38">
        <f t="shared" si="1245"/>
        <v>0.2003774131943975</v>
      </c>
      <c r="AU1794" s="33">
        <v>4.7488425925914799E-3</v>
      </c>
    </row>
    <row r="1795" spans="1:47">
      <c r="A1795" s="33">
        <v>4.7499999999988897E-3</v>
      </c>
      <c r="B1795" s="34">
        <v>4.7499999999988897E-3</v>
      </c>
      <c r="C1795" s="35">
        <f t="shared" si="1246"/>
        <v>9.4999999999977793E-3</v>
      </c>
      <c r="D1795" s="35">
        <f t="shared" si="1204"/>
        <v>1.4249999999996668E-2</v>
      </c>
      <c r="E1795" s="35">
        <f t="shared" si="1205"/>
        <v>1.8999999999995559E-2</v>
      </c>
      <c r="F1795" s="36">
        <f t="shared" si="1206"/>
        <v>2.3749999999994449E-2</v>
      </c>
      <c r="G1795" s="35">
        <f t="shared" si="1207"/>
        <v>2.8499999999993336E-2</v>
      </c>
      <c r="H1795" s="35">
        <f t="shared" si="1208"/>
        <v>3.324999999999223E-2</v>
      </c>
      <c r="I1795" s="35">
        <f t="shared" si="1209"/>
        <v>3.7999999999991117E-2</v>
      </c>
      <c r="J1795" s="35">
        <f t="shared" si="1210"/>
        <v>4.2749999999990004E-2</v>
      </c>
      <c r="K1795" s="36">
        <f t="shared" si="1211"/>
        <v>4.7499999999988898E-2</v>
      </c>
      <c r="L1795" s="35">
        <f t="shared" si="1212"/>
        <v>5.2249999999987785E-2</v>
      </c>
      <c r="M1795" s="35">
        <f t="shared" si="1213"/>
        <v>5.6999999999986672E-2</v>
      </c>
      <c r="N1795" s="35">
        <f t="shared" si="1214"/>
        <v>6.1749999999985566E-2</v>
      </c>
      <c r="O1795" s="35">
        <f t="shared" si="1215"/>
        <v>6.649999999998446E-2</v>
      </c>
      <c r="P1795" s="36">
        <f t="shared" si="1216"/>
        <v>7.1249999999983341E-2</v>
      </c>
      <c r="Q1795" s="35">
        <f t="shared" si="1217"/>
        <v>7.5999999999982235E-2</v>
      </c>
      <c r="R1795" s="35">
        <f t="shared" si="1218"/>
        <v>8.0749999999981129E-2</v>
      </c>
      <c r="S1795" s="35">
        <f t="shared" si="1219"/>
        <v>8.5499999999980009E-2</v>
      </c>
      <c r="T1795" s="35">
        <f t="shared" si="1220"/>
        <v>9.0249999999978903E-2</v>
      </c>
      <c r="U1795" s="36">
        <f t="shared" si="1221"/>
        <v>9.4999999999977797E-2</v>
      </c>
      <c r="V1795" s="35">
        <f t="shared" si="1222"/>
        <v>9.9749999999976677E-2</v>
      </c>
      <c r="W1795" s="37">
        <f t="shared" si="1223"/>
        <v>0.10020124999997657</v>
      </c>
      <c r="X1795" s="35">
        <f t="shared" si="1224"/>
        <v>0.10449999999997557</v>
      </c>
      <c r="Y1795" s="35">
        <f t="shared" si="1225"/>
        <v>0.10924999999997446</v>
      </c>
      <c r="Z1795" s="35">
        <f t="shared" si="1226"/>
        <v>0.11399999999997334</v>
      </c>
      <c r="AA1795" s="36">
        <f t="shared" si="1227"/>
        <v>0.11874999999997224</v>
      </c>
      <c r="AB1795" s="35">
        <f t="shared" si="1228"/>
        <v>0.12349999999997113</v>
      </c>
      <c r="AC1795" s="35">
        <f t="shared" si="1229"/>
        <v>0.12824999999997003</v>
      </c>
      <c r="AD1795" s="35">
        <f t="shared" si="1230"/>
        <v>0.13299999999996892</v>
      </c>
      <c r="AE1795" s="35">
        <f t="shared" si="1231"/>
        <v>0.13774999999996779</v>
      </c>
      <c r="AF1795" s="36">
        <f t="shared" si="1232"/>
        <v>0.14249999999996668</v>
      </c>
      <c r="AG1795" s="35">
        <f t="shared" si="1233"/>
        <v>0.14724999999996558</v>
      </c>
      <c r="AH1795" s="35">
        <f t="shared" si="1234"/>
        <v>0.15199999999996447</v>
      </c>
      <c r="AI1795" s="35">
        <f t="shared" si="1235"/>
        <v>0.15674999999996336</v>
      </c>
      <c r="AJ1795" s="35">
        <f t="shared" si="1236"/>
        <v>0.16149999999996226</v>
      </c>
      <c r="AK1795" s="36">
        <f t="shared" si="1237"/>
        <v>0.16624999999996115</v>
      </c>
      <c r="AL1795" s="35">
        <f t="shared" si="1238"/>
        <v>0.17099999999996002</v>
      </c>
      <c r="AM1795" s="35">
        <f t="shared" si="1239"/>
        <v>0.17574999999995891</v>
      </c>
      <c r="AN1795" s="35">
        <f t="shared" si="1240"/>
        <v>0.18049999999995781</v>
      </c>
      <c r="AO1795" s="35">
        <f t="shared" si="1241"/>
        <v>0.1852499999999567</v>
      </c>
      <c r="AP1795" s="36">
        <f t="shared" si="1242"/>
        <v>0.18999999999995559</v>
      </c>
      <c r="AQ1795" s="35">
        <f t="shared" si="1243"/>
        <v>0.19474999999995449</v>
      </c>
      <c r="AR1795" s="35">
        <f t="shared" si="1244"/>
        <v>0.19949999999995335</v>
      </c>
      <c r="AS1795" s="38">
        <f t="shared" si="1245"/>
        <v>0.20042624999995315</v>
      </c>
      <c r="AU1795" s="33">
        <v>4.7499999999988897E-3</v>
      </c>
    </row>
    <row r="1796" spans="1:47">
      <c r="A1796" s="33">
        <v>4.7511574074062804E-3</v>
      </c>
      <c r="B1796" s="34">
        <v>4.7511574074062804E-3</v>
      </c>
      <c r="C1796" s="35">
        <f t="shared" si="1246"/>
        <v>9.5023148148125607E-3</v>
      </c>
      <c r="D1796" s="35">
        <f t="shared" si="1204"/>
        <v>1.425347222221884E-2</v>
      </c>
      <c r="E1796" s="35">
        <f t="shared" si="1205"/>
        <v>1.9004629629625121E-2</v>
      </c>
      <c r="F1796" s="36">
        <f t="shared" si="1206"/>
        <v>2.3755787037031403E-2</v>
      </c>
      <c r="G1796" s="35">
        <f t="shared" si="1207"/>
        <v>2.850694444443768E-2</v>
      </c>
      <c r="H1796" s="35">
        <f t="shared" si="1208"/>
        <v>3.3258101851843962E-2</v>
      </c>
      <c r="I1796" s="35">
        <f t="shared" si="1209"/>
        <v>3.8009259259250243E-2</v>
      </c>
      <c r="J1796" s="35">
        <f t="shared" si="1210"/>
        <v>4.2760416666656524E-2</v>
      </c>
      <c r="K1796" s="36">
        <f t="shared" si="1211"/>
        <v>4.7511574074062805E-2</v>
      </c>
      <c r="L1796" s="35">
        <f t="shared" si="1212"/>
        <v>5.2262731481469087E-2</v>
      </c>
      <c r="M1796" s="35">
        <f t="shared" si="1213"/>
        <v>5.7013888888875361E-2</v>
      </c>
      <c r="N1796" s="35">
        <f t="shared" si="1214"/>
        <v>6.1765046296281642E-2</v>
      </c>
      <c r="O1796" s="35">
        <f t="shared" si="1215"/>
        <v>6.6516203703687923E-2</v>
      </c>
      <c r="P1796" s="36">
        <f t="shared" si="1216"/>
        <v>7.1267361111094205E-2</v>
      </c>
      <c r="Q1796" s="35">
        <f t="shared" si="1217"/>
        <v>7.6018518518500486E-2</v>
      </c>
      <c r="R1796" s="35">
        <f t="shared" si="1218"/>
        <v>8.0769675925906767E-2</v>
      </c>
      <c r="S1796" s="35">
        <f t="shared" si="1219"/>
        <v>8.5520833333313048E-2</v>
      </c>
      <c r="T1796" s="35">
        <f t="shared" si="1220"/>
        <v>9.0271990740719329E-2</v>
      </c>
      <c r="U1796" s="36">
        <f t="shared" si="1221"/>
        <v>9.5023148148125611E-2</v>
      </c>
      <c r="V1796" s="35">
        <f t="shared" si="1222"/>
        <v>9.9774305555531892E-2</v>
      </c>
      <c r="W1796" s="37">
        <f t="shared" si="1223"/>
        <v>0.10022566550923548</v>
      </c>
      <c r="X1796" s="35">
        <f t="shared" si="1224"/>
        <v>0.10452546296293817</v>
      </c>
      <c r="Y1796" s="35">
        <f t="shared" si="1225"/>
        <v>0.10927662037034445</v>
      </c>
      <c r="Z1796" s="35">
        <f t="shared" si="1226"/>
        <v>0.11402777777775072</v>
      </c>
      <c r="AA1796" s="36">
        <f t="shared" si="1227"/>
        <v>0.118778935185157</v>
      </c>
      <c r="AB1796" s="35">
        <f t="shared" si="1228"/>
        <v>0.12353009259256328</v>
      </c>
      <c r="AC1796" s="35">
        <f t="shared" si="1229"/>
        <v>0.12828124999996957</v>
      </c>
      <c r="AD1796" s="35">
        <f t="shared" si="1230"/>
        <v>0.13303240740737585</v>
      </c>
      <c r="AE1796" s="35">
        <f t="shared" si="1231"/>
        <v>0.13778356481478213</v>
      </c>
      <c r="AF1796" s="36">
        <f t="shared" si="1232"/>
        <v>0.14253472222218841</v>
      </c>
      <c r="AG1796" s="35">
        <f t="shared" si="1233"/>
        <v>0.14728587962959469</v>
      </c>
      <c r="AH1796" s="35">
        <f t="shared" si="1234"/>
        <v>0.15203703703700097</v>
      </c>
      <c r="AI1796" s="35">
        <f t="shared" si="1235"/>
        <v>0.15678819444440725</v>
      </c>
      <c r="AJ1796" s="35">
        <f t="shared" si="1236"/>
        <v>0.16153935185181353</v>
      </c>
      <c r="AK1796" s="36">
        <f t="shared" si="1237"/>
        <v>0.16629050925921982</v>
      </c>
      <c r="AL1796" s="35">
        <f t="shared" si="1238"/>
        <v>0.1710416666666261</v>
      </c>
      <c r="AM1796" s="35">
        <f t="shared" si="1239"/>
        <v>0.17579282407403238</v>
      </c>
      <c r="AN1796" s="35">
        <f t="shared" si="1240"/>
        <v>0.18054398148143866</v>
      </c>
      <c r="AO1796" s="35">
        <f t="shared" si="1241"/>
        <v>0.18529513888884494</v>
      </c>
      <c r="AP1796" s="36">
        <f t="shared" si="1242"/>
        <v>0.19004629629625122</v>
      </c>
      <c r="AQ1796" s="35">
        <f t="shared" si="1243"/>
        <v>0.1947974537036575</v>
      </c>
      <c r="AR1796" s="35">
        <f t="shared" si="1244"/>
        <v>0.19954861111106378</v>
      </c>
      <c r="AS1796" s="38">
        <f t="shared" si="1245"/>
        <v>0.20047508680550799</v>
      </c>
      <c r="AU1796" s="33">
        <v>4.7511574074062804E-3</v>
      </c>
    </row>
    <row r="1797" spans="1:47">
      <c r="A1797" s="33">
        <v>4.7523148148136901E-3</v>
      </c>
      <c r="B1797" s="34">
        <v>4.7523148148136901E-3</v>
      </c>
      <c r="C1797" s="35">
        <f t="shared" si="1246"/>
        <v>9.5046296296273803E-3</v>
      </c>
      <c r="D1797" s="35">
        <f t="shared" si="1204"/>
        <v>1.4256944444441071E-2</v>
      </c>
      <c r="E1797" s="35">
        <f t="shared" si="1205"/>
        <v>1.9009259259254761E-2</v>
      </c>
      <c r="F1797" s="36">
        <f t="shared" si="1206"/>
        <v>2.376157407406845E-2</v>
      </c>
      <c r="G1797" s="35">
        <f t="shared" si="1207"/>
        <v>2.8513888888882143E-2</v>
      </c>
      <c r="H1797" s="35">
        <f t="shared" si="1208"/>
        <v>3.3266203703695832E-2</v>
      </c>
      <c r="I1797" s="35">
        <f t="shared" si="1209"/>
        <v>3.8018518518509521E-2</v>
      </c>
      <c r="J1797" s="35">
        <f t="shared" si="1210"/>
        <v>4.277083333332321E-2</v>
      </c>
      <c r="K1797" s="36">
        <f t="shared" si="1211"/>
        <v>4.75231481481369E-2</v>
      </c>
      <c r="L1797" s="35">
        <f t="shared" si="1212"/>
        <v>5.2275462962950589E-2</v>
      </c>
      <c r="M1797" s="35">
        <f t="shared" si="1213"/>
        <v>5.7027777777764285E-2</v>
      </c>
      <c r="N1797" s="35">
        <f t="shared" si="1214"/>
        <v>6.1780092592577975E-2</v>
      </c>
      <c r="O1797" s="35">
        <f t="shared" si="1215"/>
        <v>6.6532407407391664E-2</v>
      </c>
      <c r="P1797" s="36">
        <f t="shared" si="1216"/>
        <v>7.1284722222205346E-2</v>
      </c>
      <c r="Q1797" s="35">
        <f t="shared" si="1217"/>
        <v>7.6037037037019042E-2</v>
      </c>
      <c r="R1797" s="35">
        <f t="shared" si="1218"/>
        <v>8.0789351851832739E-2</v>
      </c>
      <c r="S1797" s="35">
        <f t="shared" si="1219"/>
        <v>8.5541666666646421E-2</v>
      </c>
      <c r="T1797" s="35">
        <f t="shared" si="1220"/>
        <v>9.0293981481460117E-2</v>
      </c>
      <c r="U1797" s="36">
        <f t="shared" si="1221"/>
        <v>9.5046296296273799E-2</v>
      </c>
      <c r="V1797" s="35">
        <f t="shared" si="1222"/>
        <v>9.9798611111087496E-2</v>
      </c>
      <c r="W1797" s="37">
        <f t="shared" si="1223"/>
        <v>0.10025008101849479</v>
      </c>
      <c r="X1797" s="35">
        <f t="shared" si="1224"/>
        <v>0.10455092592590118</v>
      </c>
      <c r="Y1797" s="35">
        <f t="shared" si="1225"/>
        <v>0.10930324074071487</v>
      </c>
      <c r="Z1797" s="35">
        <f t="shared" si="1226"/>
        <v>0.11405555555552857</v>
      </c>
      <c r="AA1797" s="36">
        <f t="shared" si="1227"/>
        <v>0.11880787037034225</v>
      </c>
      <c r="AB1797" s="35">
        <f t="shared" si="1228"/>
        <v>0.12356018518515595</v>
      </c>
      <c r="AC1797" s="35">
        <f t="shared" si="1229"/>
        <v>0.12831249999996963</v>
      </c>
      <c r="AD1797" s="35">
        <f t="shared" si="1230"/>
        <v>0.13306481481478333</v>
      </c>
      <c r="AE1797" s="35">
        <f t="shared" si="1231"/>
        <v>0.13781712962959702</v>
      </c>
      <c r="AF1797" s="36">
        <f t="shared" si="1232"/>
        <v>0.14256944444441069</v>
      </c>
      <c r="AG1797" s="35">
        <f t="shared" si="1233"/>
        <v>0.14732175925922439</v>
      </c>
      <c r="AH1797" s="35">
        <f t="shared" si="1234"/>
        <v>0.15207407407403808</v>
      </c>
      <c r="AI1797" s="35">
        <f t="shared" si="1235"/>
        <v>0.15682638888885178</v>
      </c>
      <c r="AJ1797" s="35">
        <f t="shared" si="1236"/>
        <v>0.16157870370366548</v>
      </c>
      <c r="AK1797" s="36">
        <f t="shared" si="1237"/>
        <v>0.16633101851847915</v>
      </c>
      <c r="AL1797" s="35">
        <f t="shared" si="1238"/>
        <v>0.17108333333329284</v>
      </c>
      <c r="AM1797" s="35">
        <f t="shared" si="1239"/>
        <v>0.17583564814810654</v>
      </c>
      <c r="AN1797" s="35">
        <f t="shared" si="1240"/>
        <v>0.18058796296292023</v>
      </c>
      <c r="AO1797" s="35">
        <f t="shared" si="1241"/>
        <v>0.1853402777777339</v>
      </c>
      <c r="AP1797" s="36">
        <f t="shared" si="1242"/>
        <v>0.1900925925925476</v>
      </c>
      <c r="AQ1797" s="35">
        <f t="shared" si="1243"/>
        <v>0.1948449074073613</v>
      </c>
      <c r="AR1797" s="35">
        <f t="shared" si="1244"/>
        <v>0.19959722222217499</v>
      </c>
      <c r="AS1797" s="38">
        <f t="shared" si="1245"/>
        <v>0.20052392361106366</v>
      </c>
      <c r="AU1797" s="33">
        <v>4.7523148148136901E-3</v>
      </c>
    </row>
    <row r="1798" spans="1:47">
      <c r="A1798" s="33">
        <v>4.7534722222211103E-3</v>
      </c>
      <c r="B1798" s="34">
        <v>4.7534722222211103E-3</v>
      </c>
      <c r="C1798" s="35">
        <f t="shared" si="1246"/>
        <v>9.5069444444422207E-3</v>
      </c>
      <c r="D1798" s="35">
        <f t="shared" si="1204"/>
        <v>1.426041666666333E-2</v>
      </c>
      <c r="E1798" s="35">
        <f t="shared" si="1205"/>
        <v>1.9013888888884441E-2</v>
      </c>
      <c r="F1798" s="36">
        <f t="shared" si="1206"/>
        <v>2.3767361111105553E-2</v>
      </c>
      <c r="G1798" s="35">
        <f t="shared" si="1207"/>
        <v>2.852083333332666E-2</v>
      </c>
      <c r="H1798" s="35">
        <f t="shared" si="1208"/>
        <v>3.3274305555547772E-2</v>
      </c>
      <c r="I1798" s="35">
        <f t="shared" si="1209"/>
        <v>3.8027777777768883E-2</v>
      </c>
      <c r="J1798" s="35">
        <f t="shared" si="1210"/>
        <v>4.2781249999989994E-2</v>
      </c>
      <c r="K1798" s="36">
        <f t="shared" si="1211"/>
        <v>4.7534722222211105E-2</v>
      </c>
      <c r="L1798" s="35">
        <f t="shared" si="1212"/>
        <v>5.2288194444432216E-2</v>
      </c>
      <c r="M1798" s="35">
        <f t="shared" si="1213"/>
        <v>5.7041666666653321E-2</v>
      </c>
      <c r="N1798" s="35">
        <f t="shared" si="1214"/>
        <v>6.1795138888874432E-2</v>
      </c>
      <c r="O1798" s="35">
        <f t="shared" si="1215"/>
        <v>6.6548611111095543E-2</v>
      </c>
      <c r="P1798" s="36">
        <f t="shared" si="1216"/>
        <v>7.1302083333316654E-2</v>
      </c>
      <c r="Q1798" s="35">
        <f t="shared" si="1217"/>
        <v>7.6055555555537765E-2</v>
      </c>
      <c r="R1798" s="35">
        <f t="shared" si="1218"/>
        <v>8.0809027777758877E-2</v>
      </c>
      <c r="S1798" s="35">
        <f t="shared" si="1219"/>
        <v>8.5562499999979988E-2</v>
      </c>
      <c r="T1798" s="35">
        <f t="shared" si="1220"/>
        <v>9.0315972222201099E-2</v>
      </c>
      <c r="U1798" s="36">
        <f t="shared" si="1221"/>
        <v>9.506944444442221E-2</v>
      </c>
      <c r="V1798" s="35">
        <f t="shared" si="1222"/>
        <v>9.9822916666643322E-2</v>
      </c>
      <c r="W1798" s="37">
        <f t="shared" si="1223"/>
        <v>0.10027449652775432</v>
      </c>
      <c r="X1798" s="35">
        <f t="shared" si="1224"/>
        <v>0.10457638888886443</v>
      </c>
      <c r="Y1798" s="35">
        <f t="shared" si="1225"/>
        <v>0.10932986111108554</v>
      </c>
      <c r="Z1798" s="35">
        <f t="shared" si="1226"/>
        <v>0.11408333333330664</v>
      </c>
      <c r="AA1798" s="36">
        <f t="shared" si="1227"/>
        <v>0.11883680555552775</v>
      </c>
      <c r="AB1798" s="35">
        <f t="shared" si="1228"/>
        <v>0.12359027777774886</v>
      </c>
      <c r="AC1798" s="35">
        <f t="shared" si="1229"/>
        <v>0.12834374999996997</v>
      </c>
      <c r="AD1798" s="35">
        <f t="shared" si="1230"/>
        <v>0.13309722222219109</v>
      </c>
      <c r="AE1798" s="35">
        <f t="shared" si="1231"/>
        <v>0.1378506944444122</v>
      </c>
      <c r="AF1798" s="36">
        <f t="shared" si="1232"/>
        <v>0.14260416666663331</v>
      </c>
      <c r="AG1798" s="35">
        <f t="shared" si="1233"/>
        <v>0.14735763888885442</v>
      </c>
      <c r="AH1798" s="35">
        <f t="shared" si="1234"/>
        <v>0.15211111111107553</v>
      </c>
      <c r="AI1798" s="35">
        <f t="shared" si="1235"/>
        <v>0.15686458333329664</v>
      </c>
      <c r="AJ1798" s="35">
        <f t="shared" si="1236"/>
        <v>0.16161805555551775</v>
      </c>
      <c r="AK1798" s="36">
        <f t="shared" si="1237"/>
        <v>0.16637152777773886</v>
      </c>
      <c r="AL1798" s="35">
        <f t="shared" si="1238"/>
        <v>0.17112499999995998</v>
      </c>
      <c r="AM1798" s="35">
        <f t="shared" si="1239"/>
        <v>0.17587847222218109</v>
      </c>
      <c r="AN1798" s="35">
        <f t="shared" si="1240"/>
        <v>0.1806319444444022</v>
      </c>
      <c r="AO1798" s="35">
        <f t="shared" si="1241"/>
        <v>0.18538541666662331</v>
      </c>
      <c r="AP1798" s="36">
        <f t="shared" si="1242"/>
        <v>0.19013888888884442</v>
      </c>
      <c r="AQ1798" s="35">
        <f t="shared" si="1243"/>
        <v>0.19489236111106553</v>
      </c>
      <c r="AR1798" s="35">
        <f t="shared" si="1244"/>
        <v>0.19964583333328664</v>
      </c>
      <c r="AS1798" s="38">
        <f t="shared" si="1245"/>
        <v>0.20057276041661976</v>
      </c>
      <c r="AU1798" s="33">
        <v>4.7534722222211103E-3</v>
      </c>
    </row>
    <row r="1799" spans="1:47">
      <c r="A1799" s="33">
        <v>4.7546296296285097E-3</v>
      </c>
      <c r="B1799" s="34">
        <v>4.7546296296285097E-3</v>
      </c>
      <c r="C1799" s="35">
        <f t="shared" si="1246"/>
        <v>9.5092592592570194E-3</v>
      </c>
      <c r="D1799" s="35">
        <f t="shared" si="1204"/>
        <v>1.426388888888553E-2</v>
      </c>
      <c r="E1799" s="35">
        <f t="shared" si="1205"/>
        <v>1.9018518518514039E-2</v>
      </c>
      <c r="F1799" s="36">
        <f t="shared" si="1206"/>
        <v>2.3773148148142548E-2</v>
      </c>
      <c r="G1799" s="35">
        <f t="shared" si="1207"/>
        <v>2.852777777777106E-2</v>
      </c>
      <c r="H1799" s="35">
        <f t="shared" si="1208"/>
        <v>3.3282407407399565E-2</v>
      </c>
      <c r="I1799" s="35">
        <f t="shared" si="1209"/>
        <v>3.8037037037028078E-2</v>
      </c>
      <c r="J1799" s="35">
        <f t="shared" si="1210"/>
        <v>4.279166666665659E-2</v>
      </c>
      <c r="K1799" s="36">
        <f t="shared" si="1211"/>
        <v>4.7546296296285095E-2</v>
      </c>
      <c r="L1799" s="35">
        <f t="shared" si="1212"/>
        <v>5.2300925925913608E-2</v>
      </c>
      <c r="M1799" s="35">
        <f t="shared" si="1213"/>
        <v>5.705555555554212E-2</v>
      </c>
      <c r="N1799" s="35">
        <f t="shared" si="1214"/>
        <v>6.1810185185170625E-2</v>
      </c>
      <c r="O1799" s="35">
        <f t="shared" si="1215"/>
        <v>6.6564814814799131E-2</v>
      </c>
      <c r="P1799" s="36">
        <f t="shared" si="1216"/>
        <v>7.1319444444427643E-2</v>
      </c>
      <c r="Q1799" s="35">
        <f t="shared" si="1217"/>
        <v>7.6074074074056156E-2</v>
      </c>
      <c r="R1799" s="35">
        <f t="shared" si="1218"/>
        <v>8.0828703703684668E-2</v>
      </c>
      <c r="S1799" s="35">
        <f t="shared" si="1219"/>
        <v>8.558333333331318E-2</v>
      </c>
      <c r="T1799" s="35">
        <f t="shared" si="1220"/>
        <v>9.0337962962941679E-2</v>
      </c>
      <c r="U1799" s="36">
        <f t="shared" si="1221"/>
        <v>9.5092592592570191E-2</v>
      </c>
      <c r="V1799" s="35">
        <f t="shared" si="1222"/>
        <v>9.9847222222198703E-2</v>
      </c>
      <c r="W1799" s="37">
        <f t="shared" si="1223"/>
        <v>0.10029891203701341</v>
      </c>
      <c r="X1799" s="35">
        <f t="shared" si="1224"/>
        <v>0.10460185185182722</v>
      </c>
      <c r="Y1799" s="35">
        <f t="shared" si="1225"/>
        <v>0.10935648148145573</v>
      </c>
      <c r="Z1799" s="35">
        <f t="shared" si="1226"/>
        <v>0.11411111111108424</v>
      </c>
      <c r="AA1799" s="36">
        <f t="shared" si="1227"/>
        <v>0.11886574074071274</v>
      </c>
      <c r="AB1799" s="35">
        <f t="shared" si="1228"/>
        <v>0.12362037037034125</v>
      </c>
      <c r="AC1799" s="35">
        <f t="shared" si="1229"/>
        <v>0.12837499999996976</v>
      </c>
      <c r="AD1799" s="35">
        <f t="shared" si="1230"/>
        <v>0.13312962962959826</v>
      </c>
      <c r="AE1799" s="35">
        <f t="shared" si="1231"/>
        <v>0.13788425925922679</v>
      </c>
      <c r="AF1799" s="36">
        <f t="shared" si="1232"/>
        <v>0.14263888888885529</v>
      </c>
      <c r="AG1799" s="35">
        <f t="shared" si="1233"/>
        <v>0.14739351851848381</v>
      </c>
      <c r="AH1799" s="35">
        <f t="shared" si="1234"/>
        <v>0.15214814814811231</v>
      </c>
      <c r="AI1799" s="35">
        <f t="shared" si="1235"/>
        <v>0.15690277777774081</v>
      </c>
      <c r="AJ1799" s="35">
        <f t="shared" si="1236"/>
        <v>0.16165740740736934</v>
      </c>
      <c r="AK1799" s="36">
        <f t="shared" si="1237"/>
        <v>0.16641203703699783</v>
      </c>
      <c r="AL1799" s="35">
        <f t="shared" si="1238"/>
        <v>0.17116666666662636</v>
      </c>
      <c r="AM1799" s="35">
        <f t="shared" si="1239"/>
        <v>0.17592129629625486</v>
      </c>
      <c r="AN1799" s="35">
        <f t="shared" si="1240"/>
        <v>0.18067592592588336</v>
      </c>
      <c r="AO1799" s="35">
        <f t="shared" si="1241"/>
        <v>0.18543055555551188</v>
      </c>
      <c r="AP1799" s="36">
        <f t="shared" si="1242"/>
        <v>0.19018518518514038</v>
      </c>
      <c r="AQ1799" s="35">
        <f t="shared" si="1243"/>
        <v>0.19493981481476891</v>
      </c>
      <c r="AR1799" s="35">
        <f t="shared" si="1244"/>
        <v>0.19969444444439741</v>
      </c>
      <c r="AS1799" s="38">
        <f t="shared" si="1245"/>
        <v>0.20062159722217496</v>
      </c>
      <c r="AU1799" s="33">
        <v>4.7546296296285097E-3</v>
      </c>
    </row>
    <row r="1800" spans="1:47">
      <c r="A1800" s="33">
        <v>4.7557870370359204E-3</v>
      </c>
      <c r="B1800" s="34">
        <v>4.7557870370359204E-3</v>
      </c>
      <c r="C1800" s="35">
        <f t="shared" si="1246"/>
        <v>9.5115740740718407E-3</v>
      </c>
      <c r="D1800" s="35">
        <f t="shared" si="1204"/>
        <v>1.4267361111107761E-2</v>
      </c>
      <c r="E1800" s="35">
        <f t="shared" si="1205"/>
        <v>1.9023148148143681E-2</v>
      </c>
      <c r="F1800" s="36">
        <f t="shared" si="1206"/>
        <v>2.3778935185179602E-2</v>
      </c>
      <c r="G1800" s="35">
        <f t="shared" si="1207"/>
        <v>2.8534722222215522E-2</v>
      </c>
      <c r="H1800" s="35">
        <f t="shared" si="1208"/>
        <v>3.3290509259251443E-2</v>
      </c>
      <c r="I1800" s="35">
        <f t="shared" si="1209"/>
        <v>3.8046296296287363E-2</v>
      </c>
      <c r="J1800" s="35">
        <f t="shared" si="1210"/>
        <v>4.2802083333323283E-2</v>
      </c>
      <c r="K1800" s="36">
        <f t="shared" si="1211"/>
        <v>4.7557870370359204E-2</v>
      </c>
      <c r="L1800" s="35">
        <f t="shared" si="1212"/>
        <v>5.2313657407395124E-2</v>
      </c>
      <c r="M1800" s="35">
        <f t="shared" si="1213"/>
        <v>5.7069444444431044E-2</v>
      </c>
      <c r="N1800" s="35">
        <f t="shared" si="1214"/>
        <v>6.1825231481466965E-2</v>
      </c>
      <c r="O1800" s="35">
        <f t="shared" si="1215"/>
        <v>6.6581018518502885E-2</v>
      </c>
      <c r="P1800" s="36">
        <f t="shared" si="1216"/>
        <v>7.1336805555538813E-2</v>
      </c>
      <c r="Q1800" s="35">
        <f t="shared" si="1217"/>
        <v>7.6092592592574726E-2</v>
      </c>
      <c r="R1800" s="35">
        <f t="shared" si="1218"/>
        <v>8.0848379629610639E-2</v>
      </c>
      <c r="S1800" s="35">
        <f t="shared" si="1219"/>
        <v>8.5604166666646567E-2</v>
      </c>
      <c r="T1800" s="35">
        <f t="shared" si="1220"/>
        <v>9.0359953703682494E-2</v>
      </c>
      <c r="U1800" s="36">
        <f t="shared" si="1221"/>
        <v>9.5115740740718407E-2</v>
      </c>
      <c r="V1800" s="35">
        <f t="shared" si="1222"/>
        <v>9.9871527777754321E-2</v>
      </c>
      <c r="W1800" s="37">
        <f t="shared" si="1223"/>
        <v>0.10032332754627274</v>
      </c>
      <c r="X1800" s="35">
        <f t="shared" si="1224"/>
        <v>0.10462731481479025</v>
      </c>
      <c r="Y1800" s="35">
        <f t="shared" si="1225"/>
        <v>0.10938310185182618</v>
      </c>
      <c r="Z1800" s="35">
        <f t="shared" si="1226"/>
        <v>0.11413888888886209</v>
      </c>
      <c r="AA1800" s="36">
        <f t="shared" si="1227"/>
        <v>0.118894675925898</v>
      </c>
      <c r="AB1800" s="35">
        <f t="shared" si="1228"/>
        <v>0.12365046296293393</v>
      </c>
      <c r="AC1800" s="35">
        <f t="shared" si="1229"/>
        <v>0.12840624999996986</v>
      </c>
      <c r="AD1800" s="35">
        <f t="shared" si="1230"/>
        <v>0.13316203703700577</v>
      </c>
      <c r="AE1800" s="35">
        <f t="shared" si="1231"/>
        <v>0.13791782407404168</v>
      </c>
      <c r="AF1800" s="36">
        <f t="shared" si="1232"/>
        <v>0.14267361111107763</v>
      </c>
      <c r="AG1800" s="35">
        <f t="shared" si="1233"/>
        <v>0.14742939814811354</v>
      </c>
      <c r="AH1800" s="35">
        <f t="shared" si="1234"/>
        <v>0.15218518518514945</v>
      </c>
      <c r="AI1800" s="35">
        <f t="shared" si="1235"/>
        <v>0.15694097222218537</v>
      </c>
      <c r="AJ1800" s="35">
        <f t="shared" si="1236"/>
        <v>0.16169675925922128</v>
      </c>
      <c r="AK1800" s="36">
        <f t="shared" si="1237"/>
        <v>0.16645254629625722</v>
      </c>
      <c r="AL1800" s="35">
        <f t="shared" si="1238"/>
        <v>0.17120833333329313</v>
      </c>
      <c r="AM1800" s="35">
        <f t="shared" si="1239"/>
        <v>0.17596412037032905</v>
      </c>
      <c r="AN1800" s="35">
        <f t="shared" si="1240"/>
        <v>0.18071990740736499</v>
      </c>
      <c r="AO1800" s="35">
        <f t="shared" si="1241"/>
        <v>0.1854756944444009</v>
      </c>
      <c r="AP1800" s="36">
        <f t="shared" si="1242"/>
        <v>0.19023148148143681</v>
      </c>
      <c r="AQ1800" s="35">
        <f t="shared" si="1243"/>
        <v>0.19498726851847273</v>
      </c>
      <c r="AR1800" s="35">
        <f t="shared" si="1244"/>
        <v>0.19974305555550864</v>
      </c>
      <c r="AS1800" s="38">
        <f t="shared" si="1245"/>
        <v>0.20067043402773066</v>
      </c>
      <c r="AU1800" s="33">
        <v>4.7557870370359204E-3</v>
      </c>
    </row>
    <row r="1801" spans="1:47">
      <c r="A1801" s="33">
        <v>4.7569444444433197E-3</v>
      </c>
      <c r="B1801" s="34">
        <v>4.7569444444433197E-3</v>
      </c>
      <c r="C1801" s="35">
        <f t="shared" si="1246"/>
        <v>9.5138888888866395E-3</v>
      </c>
      <c r="D1801" s="35">
        <f t="shared" si="1204"/>
        <v>1.4270833333329959E-2</v>
      </c>
      <c r="E1801" s="35">
        <f t="shared" si="1205"/>
        <v>1.9027777777773279E-2</v>
      </c>
      <c r="F1801" s="36">
        <f t="shared" si="1206"/>
        <v>2.37847222222166E-2</v>
      </c>
      <c r="G1801" s="35">
        <f t="shared" si="1207"/>
        <v>2.8541666666659918E-2</v>
      </c>
      <c r="H1801" s="35">
        <f t="shared" si="1208"/>
        <v>3.3298611111103237E-2</v>
      </c>
      <c r="I1801" s="35">
        <f t="shared" si="1209"/>
        <v>3.8055555555546558E-2</v>
      </c>
      <c r="J1801" s="35">
        <f t="shared" si="1210"/>
        <v>4.2812499999989879E-2</v>
      </c>
      <c r="K1801" s="36">
        <f t="shared" si="1211"/>
        <v>4.7569444444433201E-2</v>
      </c>
      <c r="L1801" s="35">
        <f t="shared" si="1212"/>
        <v>5.2326388888876516E-2</v>
      </c>
      <c r="M1801" s="35">
        <f t="shared" si="1213"/>
        <v>5.7083333333319837E-2</v>
      </c>
      <c r="N1801" s="35">
        <f t="shared" si="1214"/>
        <v>6.1840277777763158E-2</v>
      </c>
      <c r="O1801" s="35">
        <f t="shared" si="1215"/>
        <v>6.6597222222206473E-2</v>
      </c>
      <c r="P1801" s="36">
        <f t="shared" si="1216"/>
        <v>7.1354166666649801E-2</v>
      </c>
      <c r="Q1801" s="35">
        <f t="shared" si="1217"/>
        <v>7.6111111111093116E-2</v>
      </c>
      <c r="R1801" s="35">
        <f t="shared" si="1218"/>
        <v>8.0868055555536431E-2</v>
      </c>
      <c r="S1801" s="35">
        <f t="shared" si="1219"/>
        <v>8.5624999999979759E-2</v>
      </c>
      <c r="T1801" s="35">
        <f t="shared" si="1220"/>
        <v>9.0381944444423074E-2</v>
      </c>
      <c r="U1801" s="36">
        <f t="shared" si="1221"/>
        <v>9.5138888888866402E-2</v>
      </c>
      <c r="V1801" s="35">
        <f t="shared" si="1222"/>
        <v>9.9895833333309716E-2</v>
      </c>
      <c r="W1801" s="37">
        <f t="shared" si="1223"/>
        <v>0.10034774305553182</v>
      </c>
      <c r="X1801" s="35">
        <f t="shared" si="1224"/>
        <v>0.10465277777775303</v>
      </c>
      <c r="Y1801" s="35">
        <f t="shared" si="1225"/>
        <v>0.10940972222219636</v>
      </c>
      <c r="Z1801" s="35">
        <f t="shared" si="1226"/>
        <v>0.11416666666663967</v>
      </c>
      <c r="AA1801" s="36">
        <f t="shared" si="1227"/>
        <v>0.11892361111108299</v>
      </c>
      <c r="AB1801" s="35">
        <f t="shared" si="1228"/>
        <v>0.12368055555552632</v>
      </c>
      <c r="AC1801" s="35">
        <f t="shared" si="1229"/>
        <v>0.12843749999996965</v>
      </c>
      <c r="AD1801" s="35">
        <f t="shared" si="1230"/>
        <v>0.13319444444441295</v>
      </c>
      <c r="AE1801" s="35">
        <f t="shared" si="1231"/>
        <v>0.13795138888885627</v>
      </c>
      <c r="AF1801" s="36">
        <f t="shared" si="1232"/>
        <v>0.1427083333332996</v>
      </c>
      <c r="AG1801" s="35">
        <f t="shared" si="1233"/>
        <v>0.1474652777777429</v>
      </c>
      <c r="AH1801" s="35">
        <f t="shared" si="1234"/>
        <v>0.15222222222218623</v>
      </c>
      <c r="AI1801" s="35">
        <f t="shared" si="1235"/>
        <v>0.15697916666662956</v>
      </c>
      <c r="AJ1801" s="35">
        <f t="shared" si="1236"/>
        <v>0.16173611111107286</v>
      </c>
      <c r="AK1801" s="36">
        <f t="shared" si="1237"/>
        <v>0.16649305555551619</v>
      </c>
      <c r="AL1801" s="35">
        <f t="shared" si="1238"/>
        <v>0.17124999999995952</v>
      </c>
      <c r="AM1801" s="35">
        <f t="shared" si="1239"/>
        <v>0.17600694444440282</v>
      </c>
      <c r="AN1801" s="35">
        <f t="shared" si="1240"/>
        <v>0.18076388888884615</v>
      </c>
      <c r="AO1801" s="35">
        <f t="shared" si="1241"/>
        <v>0.18552083333328948</v>
      </c>
      <c r="AP1801" s="36">
        <f t="shared" si="1242"/>
        <v>0.1902777777777328</v>
      </c>
      <c r="AQ1801" s="35">
        <f t="shared" si="1243"/>
        <v>0.1950347222221761</v>
      </c>
      <c r="AR1801" s="35">
        <f t="shared" si="1244"/>
        <v>0.19979166666661943</v>
      </c>
      <c r="AS1801" s="38">
        <f t="shared" si="1245"/>
        <v>0.20071927083328589</v>
      </c>
      <c r="AU1801" s="33">
        <v>4.7569444444433197E-3</v>
      </c>
    </row>
    <row r="1802" spans="1:47">
      <c r="A1802" s="33">
        <v>4.7581018518507304E-3</v>
      </c>
      <c r="B1802" s="34">
        <v>4.7581018518507304E-3</v>
      </c>
      <c r="C1802" s="35">
        <f t="shared" si="1246"/>
        <v>9.5162037037014608E-3</v>
      </c>
      <c r="D1802" s="35">
        <f t="shared" si="1204"/>
        <v>1.4274305555552192E-2</v>
      </c>
      <c r="E1802" s="35">
        <f t="shared" si="1205"/>
        <v>1.9032407407402922E-2</v>
      </c>
      <c r="F1802" s="36">
        <f t="shared" si="1206"/>
        <v>2.3790509259253651E-2</v>
      </c>
      <c r="G1802" s="35">
        <f t="shared" si="1207"/>
        <v>2.8548611111104384E-2</v>
      </c>
      <c r="H1802" s="35">
        <f t="shared" si="1208"/>
        <v>3.3306712962955114E-2</v>
      </c>
      <c r="I1802" s="35">
        <f t="shared" si="1209"/>
        <v>3.8064814814805843E-2</v>
      </c>
      <c r="J1802" s="35">
        <f t="shared" si="1210"/>
        <v>4.2822916666656573E-2</v>
      </c>
      <c r="K1802" s="36">
        <f t="shared" si="1211"/>
        <v>4.7581018518507302E-2</v>
      </c>
      <c r="L1802" s="35">
        <f t="shared" si="1212"/>
        <v>5.2339120370358032E-2</v>
      </c>
      <c r="M1802" s="35">
        <f t="shared" si="1213"/>
        <v>5.7097222222208768E-2</v>
      </c>
      <c r="N1802" s="35">
        <f t="shared" si="1214"/>
        <v>6.1855324074059498E-2</v>
      </c>
      <c r="O1802" s="35">
        <f t="shared" si="1215"/>
        <v>6.6613425925910227E-2</v>
      </c>
      <c r="P1802" s="36">
        <f t="shared" si="1216"/>
        <v>7.1371527777760957E-2</v>
      </c>
      <c r="Q1802" s="35">
        <f t="shared" si="1217"/>
        <v>7.6129629629611686E-2</v>
      </c>
      <c r="R1802" s="35">
        <f t="shared" si="1218"/>
        <v>8.0887731481462416E-2</v>
      </c>
      <c r="S1802" s="35">
        <f t="shared" si="1219"/>
        <v>8.5645833333313146E-2</v>
      </c>
      <c r="T1802" s="35">
        <f t="shared" si="1220"/>
        <v>9.0403935185163875E-2</v>
      </c>
      <c r="U1802" s="36">
        <f t="shared" si="1221"/>
        <v>9.5162037037014605E-2</v>
      </c>
      <c r="V1802" s="35">
        <f t="shared" si="1222"/>
        <v>9.9920138888865334E-2</v>
      </c>
      <c r="W1802" s="37">
        <f t="shared" si="1223"/>
        <v>0.10037215856479115</v>
      </c>
      <c r="X1802" s="35">
        <f t="shared" si="1224"/>
        <v>0.10467824074071606</v>
      </c>
      <c r="Y1802" s="35">
        <f t="shared" si="1225"/>
        <v>0.10943634259256679</v>
      </c>
      <c r="Z1802" s="35">
        <f t="shared" si="1226"/>
        <v>0.11419444444441754</v>
      </c>
      <c r="AA1802" s="36">
        <f t="shared" si="1227"/>
        <v>0.11895254629626827</v>
      </c>
      <c r="AB1802" s="35">
        <f t="shared" si="1228"/>
        <v>0.123710648148119</v>
      </c>
      <c r="AC1802" s="35">
        <f t="shared" si="1229"/>
        <v>0.12846874999996971</v>
      </c>
      <c r="AD1802" s="35">
        <f t="shared" si="1230"/>
        <v>0.13322685185182045</v>
      </c>
      <c r="AE1802" s="35">
        <f t="shared" si="1231"/>
        <v>0.13798495370367117</v>
      </c>
      <c r="AF1802" s="36">
        <f t="shared" si="1232"/>
        <v>0.14274305555552191</v>
      </c>
      <c r="AG1802" s="35">
        <f t="shared" si="1233"/>
        <v>0.14750115740737263</v>
      </c>
      <c r="AH1802" s="35">
        <f t="shared" si="1234"/>
        <v>0.15225925925922337</v>
      </c>
      <c r="AI1802" s="35">
        <f t="shared" si="1235"/>
        <v>0.15701736111107412</v>
      </c>
      <c r="AJ1802" s="35">
        <f t="shared" si="1236"/>
        <v>0.16177546296292483</v>
      </c>
      <c r="AK1802" s="36">
        <f t="shared" si="1237"/>
        <v>0.16653356481477558</v>
      </c>
      <c r="AL1802" s="35">
        <f t="shared" si="1238"/>
        <v>0.17129166666662629</v>
      </c>
      <c r="AM1802" s="35">
        <f t="shared" si="1239"/>
        <v>0.17604976851847703</v>
      </c>
      <c r="AN1802" s="35">
        <f t="shared" si="1240"/>
        <v>0.18080787037032775</v>
      </c>
      <c r="AO1802" s="35">
        <f t="shared" si="1241"/>
        <v>0.18556597222217849</v>
      </c>
      <c r="AP1802" s="36">
        <f t="shared" si="1242"/>
        <v>0.19032407407402921</v>
      </c>
      <c r="AQ1802" s="35">
        <f t="shared" si="1243"/>
        <v>0.19508217592587995</v>
      </c>
      <c r="AR1802" s="35">
        <f t="shared" si="1244"/>
        <v>0.19984027777773067</v>
      </c>
      <c r="AS1802" s="38">
        <f t="shared" si="1245"/>
        <v>0.20076810763884156</v>
      </c>
      <c r="AU1802" s="33">
        <v>4.7581018518507304E-3</v>
      </c>
    </row>
    <row r="1803" spans="1:47">
      <c r="A1803" s="33">
        <v>4.7592592592581298E-3</v>
      </c>
      <c r="B1803" s="34">
        <v>4.7592592592581298E-3</v>
      </c>
      <c r="C1803" s="35">
        <f t="shared" si="1246"/>
        <v>9.5185185185162596E-3</v>
      </c>
      <c r="D1803" s="35">
        <f t="shared" si="1204"/>
        <v>1.4277777777774388E-2</v>
      </c>
      <c r="E1803" s="35">
        <f t="shared" si="1205"/>
        <v>1.9037037037032519E-2</v>
      </c>
      <c r="F1803" s="36">
        <f t="shared" si="1206"/>
        <v>2.379629629629065E-2</v>
      </c>
      <c r="G1803" s="35">
        <f t="shared" si="1207"/>
        <v>2.8555555555548777E-2</v>
      </c>
      <c r="H1803" s="35">
        <f t="shared" si="1208"/>
        <v>3.3314814814806908E-2</v>
      </c>
      <c r="I1803" s="35">
        <f t="shared" si="1209"/>
        <v>3.8074074074065038E-2</v>
      </c>
      <c r="J1803" s="35">
        <f t="shared" si="1210"/>
        <v>4.2833333333323169E-2</v>
      </c>
      <c r="K1803" s="36">
        <f t="shared" si="1211"/>
        <v>4.75925925925813E-2</v>
      </c>
      <c r="L1803" s="35">
        <f t="shared" si="1212"/>
        <v>5.235185185183943E-2</v>
      </c>
      <c r="M1803" s="35">
        <f t="shared" si="1213"/>
        <v>5.7111111111097554E-2</v>
      </c>
      <c r="N1803" s="35">
        <f t="shared" si="1214"/>
        <v>6.1870370370355685E-2</v>
      </c>
      <c r="O1803" s="35">
        <f t="shared" si="1215"/>
        <v>6.6629629629613815E-2</v>
      </c>
      <c r="P1803" s="36">
        <f t="shared" si="1216"/>
        <v>7.1388888888871946E-2</v>
      </c>
      <c r="Q1803" s="35">
        <f t="shared" si="1217"/>
        <v>7.6148148148130076E-2</v>
      </c>
      <c r="R1803" s="35">
        <f t="shared" si="1218"/>
        <v>8.0907407407388207E-2</v>
      </c>
      <c r="S1803" s="35">
        <f t="shared" si="1219"/>
        <v>8.5666666666646338E-2</v>
      </c>
      <c r="T1803" s="35">
        <f t="shared" si="1220"/>
        <v>9.0425925925904468E-2</v>
      </c>
      <c r="U1803" s="36">
        <f t="shared" si="1221"/>
        <v>9.5185185185162599E-2</v>
      </c>
      <c r="V1803" s="35">
        <f t="shared" si="1222"/>
        <v>9.994444444442073E-2</v>
      </c>
      <c r="W1803" s="37">
        <f t="shared" si="1223"/>
        <v>0.10039657407405024</v>
      </c>
      <c r="X1803" s="35">
        <f t="shared" si="1224"/>
        <v>0.10470370370367886</v>
      </c>
      <c r="Y1803" s="35">
        <f t="shared" si="1225"/>
        <v>0.10946296296293699</v>
      </c>
      <c r="Z1803" s="35">
        <f t="shared" si="1226"/>
        <v>0.11422222222219511</v>
      </c>
      <c r="AA1803" s="36">
        <f t="shared" si="1227"/>
        <v>0.11898148148145324</v>
      </c>
      <c r="AB1803" s="35">
        <f t="shared" si="1228"/>
        <v>0.12374074074071137</v>
      </c>
      <c r="AC1803" s="35">
        <f t="shared" si="1229"/>
        <v>0.1284999999999695</v>
      </c>
      <c r="AD1803" s="35">
        <f t="shared" si="1230"/>
        <v>0.13325925925922763</v>
      </c>
      <c r="AE1803" s="35">
        <f t="shared" si="1231"/>
        <v>0.13801851851848576</v>
      </c>
      <c r="AF1803" s="36">
        <f t="shared" si="1232"/>
        <v>0.14277777777774389</v>
      </c>
      <c r="AG1803" s="35">
        <f t="shared" si="1233"/>
        <v>0.14753703703700202</v>
      </c>
      <c r="AH1803" s="35">
        <f t="shared" si="1234"/>
        <v>0.15229629629626015</v>
      </c>
      <c r="AI1803" s="35">
        <f t="shared" si="1235"/>
        <v>0.15705555555551828</v>
      </c>
      <c r="AJ1803" s="35">
        <f t="shared" si="1236"/>
        <v>0.16181481481477641</v>
      </c>
      <c r="AK1803" s="36">
        <f t="shared" si="1237"/>
        <v>0.16657407407403454</v>
      </c>
      <c r="AL1803" s="35">
        <f t="shared" si="1238"/>
        <v>0.17133333333329268</v>
      </c>
      <c r="AM1803" s="35">
        <f t="shared" si="1239"/>
        <v>0.17609259259255081</v>
      </c>
      <c r="AN1803" s="35">
        <f t="shared" si="1240"/>
        <v>0.18085185185180894</v>
      </c>
      <c r="AO1803" s="35">
        <f t="shared" si="1241"/>
        <v>0.18561111111106707</v>
      </c>
      <c r="AP1803" s="36">
        <f t="shared" si="1242"/>
        <v>0.1903703703703252</v>
      </c>
      <c r="AQ1803" s="35">
        <f t="shared" si="1243"/>
        <v>0.19512962962958333</v>
      </c>
      <c r="AR1803" s="35">
        <f t="shared" si="1244"/>
        <v>0.19988888888884146</v>
      </c>
      <c r="AS1803" s="38">
        <f t="shared" si="1245"/>
        <v>0.20081694444439679</v>
      </c>
      <c r="AU1803" s="33">
        <v>4.7592592592581298E-3</v>
      </c>
    </row>
    <row r="1804" spans="1:47">
      <c r="A1804" s="33">
        <v>4.76041666666555E-3</v>
      </c>
      <c r="B1804" s="34">
        <v>4.76041666666555E-3</v>
      </c>
      <c r="C1804" s="35">
        <f t="shared" si="1246"/>
        <v>9.5208333333310999E-3</v>
      </c>
      <c r="D1804" s="35">
        <f t="shared" si="1204"/>
        <v>1.4281249999996651E-2</v>
      </c>
      <c r="E1804" s="35">
        <f t="shared" si="1205"/>
        <v>1.90416666666622E-2</v>
      </c>
      <c r="F1804" s="36">
        <f t="shared" si="1206"/>
        <v>2.3802083333327749E-2</v>
      </c>
      <c r="G1804" s="35">
        <f t="shared" si="1207"/>
        <v>2.8562499999993302E-2</v>
      </c>
      <c r="H1804" s="35">
        <f t="shared" si="1208"/>
        <v>3.3322916666658847E-2</v>
      </c>
      <c r="I1804" s="35">
        <f t="shared" si="1209"/>
        <v>3.80833333333244E-2</v>
      </c>
      <c r="J1804" s="35">
        <f t="shared" si="1210"/>
        <v>4.2843749999989952E-2</v>
      </c>
      <c r="K1804" s="36">
        <f t="shared" si="1211"/>
        <v>4.7604166666655498E-2</v>
      </c>
      <c r="L1804" s="35">
        <f t="shared" si="1212"/>
        <v>5.2364583333321051E-2</v>
      </c>
      <c r="M1804" s="35">
        <f t="shared" si="1213"/>
        <v>5.7124999999986603E-2</v>
      </c>
      <c r="N1804" s="35">
        <f t="shared" si="1214"/>
        <v>6.1885416666652149E-2</v>
      </c>
      <c r="O1804" s="35">
        <f t="shared" si="1215"/>
        <v>6.6645833333317694E-2</v>
      </c>
      <c r="P1804" s="36">
        <f t="shared" si="1216"/>
        <v>7.1406249999983254E-2</v>
      </c>
      <c r="Q1804" s="35">
        <f t="shared" si="1217"/>
        <v>7.61666666666488E-2</v>
      </c>
      <c r="R1804" s="35">
        <f t="shared" si="1218"/>
        <v>8.0927083333314345E-2</v>
      </c>
      <c r="S1804" s="35">
        <f t="shared" si="1219"/>
        <v>8.5687499999979905E-2</v>
      </c>
      <c r="T1804" s="35">
        <f t="shared" si="1220"/>
        <v>9.044791666664545E-2</v>
      </c>
      <c r="U1804" s="36">
        <f t="shared" si="1221"/>
        <v>9.5208333333310996E-2</v>
      </c>
      <c r="V1804" s="35">
        <f t="shared" si="1222"/>
        <v>9.9968749999976556E-2</v>
      </c>
      <c r="W1804" s="37">
        <f t="shared" si="1223"/>
        <v>0.10042098958330978</v>
      </c>
      <c r="X1804" s="35">
        <f t="shared" si="1224"/>
        <v>0.1047291666666421</v>
      </c>
      <c r="Y1804" s="35">
        <f t="shared" si="1225"/>
        <v>0.10948958333330765</v>
      </c>
      <c r="Z1804" s="35">
        <f t="shared" si="1226"/>
        <v>0.11424999999997321</v>
      </c>
      <c r="AA1804" s="36">
        <f t="shared" si="1227"/>
        <v>0.11901041666663875</v>
      </c>
      <c r="AB1804" s="35">
        <f t="shared" si="1228"/>
        <v>0.1237708333333043</v>
      </c>
      <c r="AC1804" s="35">
        <f t="shared" si="1229"/>
        <v>0.12853124999996984</v>
      </c>
      <c r="AD1804" s="35">
        <f t="shared" si="1230"/>
        <v>0.13329166666663539</v>
      </c>
      <c r="AE1804" s="35">
        <f t="shared" si="1231"/>
        <v>0.13805208333330096</v>
      </c>
      <c r="AF1804" s="36">
        <f t="shared" si="1232"/>
        <v>0.14281249999996651</v>
      </c>
      <c r="AG1804" s="35">
        <f t="shared" si="1233"/>
        <v>0.14757291666663205</v>
      </c>
      <c r="AH1804" s="35">
        <f t="shared" si="1234"/>
        <v>0.1523333333332976</v>
      </c>
      <c r="AI1804" s="35">
        <f t="shared" si="1235"/>
        <v>0.15709374999996314</v>
      </c>
      <c r="AJ1804" s="35">
        <f t="shared" si="1236"/>
        <v>0.16185416666662869</v>
      </c>
      <c r="AK1804" s="36">
        <f t="shared" si="1237"/>
        <v>0.16661458333329424</v>
      </c>
      <c r="AL1804" s="35">
        <f t="shared" si="1238"/>
        <v>0.17137499999995981</v>
      </c>
      <c r="AM1804" s="35">
        <f t="shared" si="1239"/>
        <v>0.17613541666662536</v>
      </c>
      <c r="AN1804" s="35">
        <f t="shared" si="1240"/>
        <v>0.1808958333332909</v>
      </c>
      <c r="AO1804" s="35">
        <f t="shared" si="1241"/>
        <v>0.18565624999995645</v>
      </c>
      <c r="AP1804" s="36">
        <f t="shared" si="1242"/>
        <v>0.19041666666662199</v>
      </c>
      <c r="AQ1804" s="35">
        <f t="shared" si="1243"/>
        <v>0.19517708333328754</v>
      </c>
      <c r="AR1804" s="35">
        <f t="shared" si="1244"/>
        <v>0.19993749999995311</v>
      </c>
      <c r="AS1804" s="38">
        <f t="shared" si="1245"/>
        <v>0.20086578124995288</v>
      </c>
      <c r="AU1804" s="33">
        <v>4.76041666666555E-3</v>
      </c>
    </row>
    <row r="1805" spans="1:47">
      <c r="A1805" s="33">
        <v>4.7615740740729598E-3</v>
      </c>
      <c r="B1805" s="34">
        <v>4.7615740740729598E-3</v>
      </c>
      <c r="C1805" s="35">
        <f t="shared" si="1246"/>
        <v>9.5231481481459195E-3</v>
      </c>
      <c r="D1805" s="35">
        <f t="shared" si="1204"/>
        <v>1.4284722222218878E-2</v>
      </c>
      <c r="E1805" s="35">
        <f t="shared" si="1205"/>
        <v>1.9046296296291839E-2</v>
      </c>
      <c r="F1805" s="36">
        <f t="shared" si="1206"/>
        <v>2.38078703703648E-2</v>
      </c>
      <c r="G1805" s="35">
        <f t="shared" si="1207"/>
        <v>2.8569444444437757E-2</v>
      </c>
      <c r="H1805" s="35">
        <f t="shared" si="1208"/>
        <v>3.3331018518510717E-2</v>
      </c>
      <c r="I1805" s="35">
        <f t="shared" si="1209"/>
        <v>3.8092592592583678E-2</v>
      </c>
      <c r="J1805" s="35">
        <f t="shared" si="1210"/>
        <v>4.2854166666656639E-2</v>
      </c>
      <c r="K1805" s="36">
        <f t="shared" si="1211"/>
        <v>4.7615740740729599E-2</v>
      </c>
      <c r="L1805" s="35">
        <f t="shared" si="1212"/>
        <v>5.237731481480256E-2</v>
      </c>
      <c r="M1805" s="35">
        <f t="shared" si="1213"/>
        <v>5.7138888888875514E-2</v>
      </c>
      <c r="N1805" s="35">
        <f t="shared" si="1214"/>
        <v>6.1900462962948474E-2</v>
      </c>
      <c r="O1805" s="35">
        <f t="shared" si="1215"/>
        <v>6.6662037037021435E-2</v>
      </c>
      <c r="P1805" s="36">
        <f t="shared" si="1216"/>
        <v>7.1423611111094396E-2</v>
      </c>
      <c r="Q1805" s="35">
        <f t="shared" si="1217"/>
        <v>7.6185185185167356E-2</v>
      </c>
      <c r="R1805" s="35">
        <f t="shared" si="1218"/>
        <v>8.0946759259240317E-2</v>
      </c>
      <c r="S1805" s="35">
        <f t="shared" si="1219"/>
        <v>8.5708333333313277E-2</v>
      </c>
      <c r="T1805" s="35">
        <f t="shared" si="1220"/>
        <v>9.0469907407386238E-2</v>
      </c>
      <c r="U1805" s="36">
        <f t="shared" si="1221"/>
        <v>9.5231481481459199E-2</v>
      </c>
      <c r="V1805" s="35">
        <f t="shared" si="1222"/>
        <v>9.9993055555532159E-2</v>
      </c>
      <c r="W1805" s="37">
        <f t="shared" si="1223"/>
        <v>0.10044540509256908</v>
      </c>
      <c r="X1805" s="35">
        <f t="shared" si="1224"/>
        <v>0.10475462962960512</v>
      </c>
      <c r="Y1805" s="35">
        <f t="shared" si="1225"/>
        <v>0.10951620370367808</v>
      </c>
      <c r="Z1805" s="35">
        <f t="shared" si="1226"/>
        <v>0.11427777777775103</v>
      </c>
      <c r="AA1805" s="36">
        <f t="shared" si="1227"/>
        <v>0.11903935185182399</v>
      </c>
      <c r="AB1805" s="35">
        <f t="shared" si="1228"/>
        <v>0.12380092592589695</v>
      </c>
      <c r="AC1805" s="35">
        <f t="shared" si="1229"/>
        <v>0.12856249999996991</v>
      </c>
      <c r="AD1805" s="35">
        <f t="shared" si="1230"/>
        <v>0.13332407407404287</v>
      </c>
      <c r="AE1805" s="35">
        <f t="shared" si="1231"/>
        <v>0.13808564814811583</v>
      </c>
      <c r="AF1805" s="36">
        <f t="shared" si="1232"/>
        <v>0.14284722222218879</v>
      </c>
      <c r="AG1805" s="35">
        <f t="shared" si="1233"/>
        <v>0.14760879629626175</v>
      </c>
      <c r="AH1805" s="35">
        <f t="shared" si="1234"/>
        <v>0.15237037037033471</v>
      </c>
      <c r="AI1805" s="35">
        <f t="shared" si="1235"/>
        <v>0.15713194444440767</v>
      </c>
      <c r="AJ1805" s="35">
        <f t="shared" si="1236"/>
        <v>0.16189351851848063</v>
      </c>
      <c r="AK1805" s="36">
        <f t="shared" si="1237"/>
        <v>0.16665509259255359</v>
      </c>
      <c r="AL1805" s="35">
        <f t="shared" si="1238"/>
        <v>0.17141666666662655</v>
      </c>
      <c r="AM1805" s="35">
        <f t="shared" si="1239"/>
        <v>0.17617824074069952</v>
      </c>
      <c r="AN1805" s="35">
        <f t="shared" si="1240"/>
        <v>0.18093981481477248</v>
      </c>
      <c r="AO1805" s="35">
        <f t="shared" si="1241"/>
        <v>0.18570138888884544</v>
      </c>
      <c r="AP1805" s="36">
        <f t="shared" si="1242"/>
        <v>0.1904629629629184</v>
      </c>
      <c r="AQ1805" s="35">
        <f t="shared" si="1243"/>
        <v>0.19522453703699136</v>
      </c>
      <c r="AR1805" s="35">
        <f t="shared" si="1244"/>
        <v>0.19998611111106432</v>
      </c>
      <c r="AS1805" s="38">
        <f t="shared" si="1245"/>
        <v>0.20091461805550853</v>
      </c>
      <c r="AU1805" s="33">
        <v>4.7615740740729598E-3</v>
      </c>
    </row>
    <row r="1806" spans="1:47">
      <c r="A1806" s="33">
        <v>4.7627314814803496E-3</v>
      </c>
      <c r="B1806" s="34">
        <v>4.7627314814803496E-3</v>
      </c>
      <c r="C1806" s="35">
        <f t="shared" si="1246"/>
        <v>9.5254629629606992E-3</v>
      </c>
      <c r="D1806" s="35">
        <f t="shared" si="1204"/>
        <v>1.4288194444441049E-2</v>
      </c>
      <c r="E1806" s="35">
        <f t="shared" si="1205"/>
        <v>1.9050925925921398E-2</v>
      </c>
      <c r="F1806" s="36">
        <f t="shared" si="1206"/>
        <v>2.3813657407401746E-2</v>
      </c>
      <c r="G1806" s="35">
        <f t="shared" si="1207"/>
        <v>2.8576388888882098E-2</v>
      </c>
      <c r="H1806" s="35">
        <f t="shared" si="1208"/>
        <v>3.3339120370362449E-2</v>
      </c>
      <c r="I1806" s="35">
        <f t="shared" si="1209"/>
        <v>3.8101851851842797E-2</v>
      </c>
      <c r="J1806" s="35">
        <f t="shared" si="1210"/>
        <v>4.2864583333323145E-2</v>
      </c>
      <c r="K1806" s="36">
        <f t="shared" si="1211"/>
        <v>4.7627314814803492E-2</v>
      </c>
      <c r="L1806" s="35">
        <f t="shared" si="1212"/>
        <v>5.2390046296283847E-2</v>
      </c>
      <c r="M1806" s="35">
        <f t="shared" si="1213"/>
        <v>5.7152777777764195E-2</v>
      </c>
      <c r="N1806" s="35">
        <f t="shared" si="1214"/>
        <v>6.1915509259244543E-2</v>
      </c>
      <c r="O1806" s="35">
        <f t="shared" si="1215"/>
        <v>6.6678240740724898E-2</v>
      </c>
      <c r="P1806" s="36">
        <f t="shared" si="1216"/>
        <v>7.1440972222205246E-2</v>
      </c>
      <c r="Q1806" s="35">
        <f t="shared" si="1217"/>
        <v>7.6203703703685594E-2</v>
      </c>
      <c r="R1806" s="35">
        <f t="shared" si="1218"/>
        <v>8.0966435185165941E-2</v>
      </c>
      <c r="S1806" s="35">
        <f t="shared" si="1219"/>
        <v>8.5729166666646289E-2</v>
      </c>
      <c r="T1806" s="35">
        <f t="shared" si="1220"/>
        <v>9.0491898148126637E-2</v>
      </c>
      <c r="U1806" s="36">
        <f t="shared" si="1221"/>
        <v>9.5254629629606985E-2</v>
      </c>
      <c r="V1806" s="35">
        <f t="shared" si="1222"/>
        <v>0.10001736111108735</v>
      </c>
      <c r="W1806" s="37">
        <f t="shared" si="1223"/>
        <v>0.10046982060182796</v>
      </c>
      <c r="X1806" s="35">
        <f t="shared" si="1224"/>
        <v>0.10478009259256769</v>
      </c>
      <c r="Y1806" s="35">
        <f t="shared" si="1225"/>
        <v>0.10954282407404804</v>
      </c>
      <c r="Z1806" s="35">
        <f t="shared" si="1226"/>
        <v>0.11430555555552839</v>
      </c>
      <c r="AA1806" s="36">
        <f t="shared" si="1227"/>
        <v>0.11906828703700874</v>
      </c>
      <c r="AB1806" s="35">
        <f t="shared" si="1228"/>
        <v>0.12383101851848909</v>
      </c>
      <c r="AC1806" s="35">
        <f t="shared" si="1229"/>
        <v>0.12859374999996945</v>
      </c>
      <c r="AD1806" s="35">
        <f t="shared" si="1230"/>
        <v>0.1333564814814498</v>
      </c>
      <c r="AE1806" s="35">
        <f t="shared" si="1231"/>
        <v>0.13811921296293014</v>
      </c>
      <c r="AF1806" s="36">
        <f t="shared" si="1232"/>
        <v>0.14288194444441049</v>
      </c>
      <c r="AG1806" s="35">
        <f t="shared" si="1233"/>
        <v>0.14764467592589084</v>
      </c>
      <c r="AH1806" s="35">
        <f t="shared" si="1234"/>
        <v>0.15240740740737119</v>
      </c>
      <c r="AI1806" s="35">
        <f t="shared" si="1235"/>
        <v>0.15717013888885153</v>
      </c>
      <c r="AJ1806" s="35">
        <f t="shared" si="1236"/>
        <v>0.16193287037033188</v>
      </c>
      <c r="AK1806" s="36">
        <f t="shared" si="1237"/>
        <v>0.16669560185181223</v>
      </c>
      <c r="AL1806" s="35">
        <f t="shared" si="1238"/>
        <v>0.17145833333329258</v>
      </c>
      <c r="AM1806" s="35">
        <f t="shared" si="1239"/>
        <v>0.17622106481477293</v>
      </c>
      <c r="AN1806" s="35">
        <f t="shared" si="1240"/>
        <v>0.18098379629625327</v>
      </c>
      <c r="AO1806" s="35">
        <f t="shared" si="1241"/>
        <v>0.18574652777773362</v>
      </c>
      <c r="AP1806" s="36">
        <f t="shared" si="1242"/>
        <v>0.19050925925921397</v>
      </c>
      <c r="AQ1806" s="35">
        <f t="shared" si="1243"/>
        <v>0.19527199074069435</v>
      </c>
      <c r="AR1806" s="35">
        <f t="shared" si="1244"/>
        <v>0.20003472222217469</v>
      </c>
      <c r="AS1806" s="38">
        <f t="shared" si="1245"/>
        <v>0.20096345486106335</v>
      </c>
      <c r="AU1806" s="33">
        <v>4.7627314814803496E-3</v>
      </c>
    </row>
    <row r="1807" spans="1:47">
      <c r="A1807" s="33">
        <v>4.7638888888877602E-3</v>
      </c>
      <c r="B1807" s="34">
        <v>4.7638888888877602E-3</v>
      </c>
      <c r="C1807" s="35">
        <f t="shared" si="1246"/>
        <v>9.5277777777755205E-3</v>
      </c>
      <c r="D1807" s="35">
        <f t="shared" ref="D1807:D1870" si="1247">B1807*3</f>
        <v>1.4291666666663282E-2</v>
      </c>
      <c r="E1807" s="35">
        <f t="shared" ref="E1807:E1870" si="1248">B1807*4</f>
        <v>1.9055555555551041E-2</v>
      </c>
      <c r="F1807" s="36">
        <f t="shared" ref="F1807:F1870" si="1249">B1807*5</f>
        <v>2.38194444444388E-2</v>
      </c>
      <c r="G1807" s="35">
        <f t="shared" ref="G1807:G1870" si="1250">B1807*6</f>
        <v>2.8583333333326563E-2</v>
      </c>
      <c r="H1807" s="35">
        <f t="shared" ref="H1807:H1870" si="1251">B1807*7</f>
        <v>3.3347222222214319E-2</v>
      </c>
      <c r="I1807" s="35">
        <f t="shared" ref="I1807:I1870" si="1252">B1807*8</f>
        <v>3.8111111111102082E-2</v>
      </c>
      <c r="J1807" s="35">
        <f t="shared" ref="J1807:J1870" si="1253">B1807*9</f>
        <v>4.2874999999989845E-2</v>
      </c>
      <c r="K1807" s="36">
        <f t="shared" ref="K1807:K1870" si="1254">B1807*10</f>
        <v>4.7638888888877601E-2</v>
      </c>
      <c r="L1807" s="35">
        <f t="shared" ref="L1807:L1870" si="1255">B1807*11</f>
        <v>5.2402777777765364E-2</v>
      </c>
      <c r="M1807" s="35">
        <f t="shared" ref="M1807:M1870" si="1256">B1807*12</f>
        <v>5.7166666666653126E-2</v>
      </c>
      <c r="N1807" s="35">
        <f t="shared" ref="N1807:N1870" si="1257">B1807*13</f>
        <v>6.1930555555540882E-2</v>
      </c>
      <c r="O1807" s="35">
        <f t="shared" ref="O1807:O1870" si="1258">B1807*14</f>
        <v>6.6694444444428638E-2</v>
      </c>
      <c r="P1807" s="36">
        <f t="shared" ref="P1807:P1870" si="1259">B1807*15</f>
        <v>7.1458333333316401E-2</v>
      </c>
      <c r="Q1807" s="35">
        <f t="shared" ref="Q1807:Q1870" si="1260">B1807*16</f>
        <v>7.6222222222204164E-2</v>
      </c>
      <c r="R1807" s="35">
        <f t="shared" ref="R1807:R1870" si="1261">B1807*17</f>
        <v>8.0986111111091927E-2</v>
      </c>
      <c r="S1807" s="35">
        <f t="shared" ref="S1807:S1870" si="1262">B1807*18</f>
        <v>8.574999999997969E-2</v>
      </c>
      <c r="T1807" s="35">
        <f t="shared" ref="T1807:T1870" si="1263">B1807*19</f>
        <v>9.0513888888867439E-2</v>
      </c>
      <c r="U1807" s="36">
        <f t="shared" ref="U1807:U1870" si="1264">B1807*20</f>
        <v>9.5277777777755202E-2</v>
      </c>
      <c r="V1807" s="35">
        <f t="shared" ref="V1807:V1870" si="1265">B1807*21</f>
        <v>0.10004166666664296</v>
      </c>
      <c r="W1807" s="37">
        <f t="shared" ref="W1807:W1870" si="1266">B1807*21.095</f>
        <v>0.10049423611108729</v>
      </c>
      <c r="X1807" s="35">
        <f t="shared" ref="X1807:X1870" si="1267">B1807*22</f>
        <v>0.10480555555553073</v>
      </c>
      <c r="Y1807" s="35">
        <f t="shared" ref="Y1807:Y1870" si="1268">B1807*23</f>
        <v>0.10956944444441849</v>
      </c>
      <c r="Z1807" s="35">
        <f t="shared" ref="Z1807:Z1870" si="1269">B1807*24</f>
        <v>0.11433333333330625</v>
      </c>
      <c r="AA1807" s="36">
        <f t="shared" ref="AA1807:AA1870" si="1270">B1807*25</f>
        <v>0.119097222222194</v>
      </c>
      <c r="AB1807" s="35">
        <f t="shared" ref="AB1807:AB1870" si="1271">B1807*26</f>
        <v>0.12386111111108176</v>
      </c>
      <c r="AC1807" s="35">
        <f t="shared" ref="AC1807:AC1870" si="1272">B1807*27</f>
        <v>0.12862499999996951</v>
      </c>
      <c r="AD1807" s="35">
        <f t="shared" ref="AD1807:AD1870" si="1273">B1807*28</f>
        <v>0.13338888888885728</v>
      </c>
      <c r="AE1807" s="35">
        <f t="shared" ref="AE1807:AE1870" si="1274">B1807*29</f>
        <v>0.13815277777774504</v>
      </c>
      <c r="AF1807" s="36">
        <f t="shared" ref="AF1807:AF1870" si="1275">B1807*30</f>
        <v>0.1429166666666328</v>
      </c>
      <c r="AG1807" s="35">
        <f t="shared" ref="AG1807:AG1870" si="1276">B1807*31</f>
        <v>0.14768055555552057</v>
      </c>
      <c r="AH1807" s="35">
        <f t="shared" ref="AH1807:AH1870" si="1277">B1807*32</f>
        <v>0.15244444444440833</v>
      </c>
      <c r="AI1807" s="35">
        <f t="shared" ref="AI1807:AI1870" si="1278">B1807*33</f>
        <v>0.15720833333329609</v>
      </c>
      <c r="AJ1807" s="35">
        <f t="shared" ref="AJ1807:AJ1870" si="1279">B1807*34</f>
        <v>0.16197222222218385</v>
      </c>
      <c r="AK1807" s="36">
        <f t="shared" ref="AK1807:AK1870" si="1280">B1807*35</f>
        <v>0.16673611111107162</v>
      </c>
      <c r="AL1807" s="35">
        <f t="shared" ref="AL1807:AL1870" si="1281">B1807*36</f>
        <v>0.17149999999995938</v>
      </c>
      <c r="AM1807" s="35">
        <f t="shared" ref="AM1807:AM1870" si="1282">B1807*37</f>
        <v>0.17626388888884714</v>
      </c>
      <c r="AN1807" s="35">
        <f t="shared" ref="AN1807:AN1870" si="1283">B1807*38</f>
        <v>0.18102777777773488</v>
      </c>
      <c r="AO1807" s="35">
        <f t="shared" ref="AO1807:AO1870" si="1284">B1807*39</f>
        <v>0.18579166666662264</v>
      </c>
      <c r="AP1807" s="36">
        <f t="shared" ref="AP1807:AP1870" si="1285">B1807*40</f>
        <v>0.1905555555555104</v>
      </c>
      <c r="AQ1807" s="35">
        <f t="shared" ref="AQ1807:AQ1870" si="1286">B1807*41</f>
        <v>0.19531944444439817</v>
      </c>
      <c r="AR1807" s="35">
        <f t="shared" ref="AR1807:AR1870" si="1287">B1807*42</f>
        <v>0.20008333333328593</v>
      </c>
      <c r="AS1807" s="38">
        <f t="shared" ref="AS1807:AS1870" si="1288">B1807*42.195</f>
        <v>0.20101229166661905</v>
      </c>
      <c r="AU1807" s="33">
        <v>4.7638888888877602E-3</v>
      </c>
    </row>
    <row r="1808" spans="1:47">
      <c r="A1808" s="33">
        <v>4.7650462962951796E-3</v>
      </c>
      <c r="B1808" s="34">
        <v>4.7650462962951796E-3</v>
      </c>
      <c r="C1808" s="35">
        <f t="shared" si="1246"/>
        <v>9.5300925925903592E-3</v>
      </c>
      <c r="D1808" s="35">
        <f t="shared" si="1247"/>
        <v>1.4295138888885539E-2</v>
      </c>
      <c r="E1808" s="35">
        <f t="shared" si="1248"/>
        <v>1.9060185185180718E-2</v>
      </c>
      <c r="F1808" s="36">
        <f t="shared" si="1249"/>
        <v>2.3825231481475896E-2</v>
      </c>
      <c r="G1808" s="35">
        <f t="shared" si="1250"/>
        <v>2.8590277777771077E-2</v>
      </c>
      <c r="H1808" s="35">
        <f t="shared" si="1251"/>
        <v>3.3355324074066259E-2</v>
      </c>
      <c r="I1808" s="35">
        <f t="shared" si="1252"/>
        <v>3.8120370370361437E-2</v>
      </c>
      <c r="J1808" s="35">
        <f t="shared" si="1253"/>
        <v>4.2885416666656614E-2</v>
      </c>
      <c r="K1808" s="36">
        <f t="shared" si="1254"/>
        <v>4.7650462962951792E-2</v>
      </c>
      <c r="L1808" s="35">
        <f t="shared" si="1255"/>
        <v>5.2415509259246977E-2</v>
      </c>
      <c r="M1808" s="35">
        <f t="shared" si="1256"/>
        <v>5.7180555555542155E-2</v>
      </c>
      <c r="N1808" s="35">
        <f t="shared" si="1257"/>
        <v>6.1945601851837333E-2</v>
      </c>
      <c r="O1808" s="35">
        <f t="shared" si="1258"/>
        <v>6.6710648148132518E-2</v>
      </c>
      <c r="P1808" s="36">
        <f t="shared" si="1259"/>
        <v>7.1475694444427695E-2</v>
      </c>
      <c r="Q1808" s="35">
        <f t="shared" si="1260"/>
        <v>7.6240740740722873E-2</v>
      </c>
      <c r="R1808" s="35">
        <f t="shared" si="1261"/>
        <v>8.1005787037018051E-2</v>
      </c>
      <c r="S1808" s="35">
        <f t="shared" si="1262"/>
        <v>8.5770833333313229E-2</v>
      </c>
      <c r="T1808" s="35">
        <f t="shared" si="1263"/>
        <v>9.0535879629608407E-2</v>
      </c>
      <c r="U1808" s="36">
        <f t="shared" si="1264"/>
        <v>9.5300925925903585E-2</v>
      </c>
      <c r="V1808" s="35">
        <f t="shared" si="1265"/>
        <v>0.10006597222219878</v>
      </c>
      <c r="W1808" s="37">
        <f t="shared" si="1266"/>
        <v>0.1005186516203468</v>
      </c>
      <c r="X1808" s="35">
        <f t="shared" si="1267"/>
        <v>0.10483101851849395</v>
      </c>
      <c r="Y1808" s="35">
        <f t="shared" si="1268"/>
        <v>0.10959606481478913</v>
      </c>
      <c r="Z1808" s="35">
        <f t="shared" si="1269"/>
        <v>0.11436111111108431</v>
      </c>
      <c r="AA1808" s="36">
        <f t="shared" si="1270"/>
        <v>0.11912615740737949</v>
      </c>
      <c r="AB1808" s="35">
        <f t="shared" si="1271"/>
        <v>0.12389120370367467</v>
      </c>
      <c r="AC1808" s="35">
        <f t="shared" si="1272"/>
        <v>0.12865624999996986</v>
      </c>
      <c r="AD1808" s="35">
        <f t="shared" si="1273"/>
        <v>0.13342129629626504</v>
      </c>
      <c r="AE1808" s="35">
        <f t="shared" si="1274"/>
        <v>0.13818634259256021</v>
      </c>
      <c r="AF1808" s="36">
        <f t="shared" si="1275"/>
        <v>0.14295138888885539</v>
      </c>
      <c r="AG1808" s="35">
        <f t="shared" si="1276"/>
        <v>0.14771643518515057</v>
      </c>
      <c r="AH1808" s="35">
        <f t="shared" si="1277"/>
        <v>0.15248148148144575</v>
      </c>
      <c r="AI1808" s="35">
        <f t="shared" si="1278"/>
        <v>0.15724652777774092</v>
      </c>
      <c r="AJ1808" s="35">
        <f t="shared" si="1279"/>
        <v>0.1620115740740361</v>
      </c>
      <c r="AK1808" s="36">
        <f t="shared" si="1280"/>
        <v>0.16677662037033128</v>
      </c>
      <c r="AL1808" s="35">
        <f t="shared" si="1281"/>
        <v>0.17154166666662646</v>
      </c>
      <c r="AM1808" s="35">
        <f t="shared" si="1282"/>
        <v>0.17630671296292164</v>
      </c>
      <c r="AN1808" s="35">
        <f t="shared" si="1283"/>
        <v>0.18107175925921681</v>
      </c>
      <c r="AO1808" s="35">
        <f t="shared" si="1284"/>
        <v>0.18583680555551199</v>
      </c>
      <c r="AP1808" s="36">
        <f t="shared" si="1285"/>
        <v>0.19060185185180717</v>
      </c>
      <c r="AQ1808" s="35">
        <f t="shared" si="1286"/>
        <v>0.19536689814810237</v>
      </c>
      <c r="AR1808" s="35">
        <f t="shared" si="1287"/>
        <v>0.20013194444439755</v>
      </c>
      <c r="AS1808" s="38">
        <f t="shared" si="1288"/>
        <v>0.20106112847217511</v>
      </c>
      <c r="AU1808" s="33">
        <v>4.7650462962951796E-3</v>
      </c>
    </row>
    <row r="1809" spans="1:47">
      <c r="A1809" s="33">
        <v>4.7662037037025798E-3</v>
      </c>
      <c r="B1809" s="34">
        <v>4.7662037037025798E-3</v>
      </c>
      <c r="C1809" s="35">
        <f t="shared" si="1246"/>
        <v>9.5324074074051596E-3</v>
      </c>
      <c r="D1809" s="35">
        <f t="shared" si="1247"/>
        <v>1.429861111110774E-2</v>
      </c>
      <c r="E1809" s="35">
        <f t="shared" si="1248"/>
        <v>1.9064814814810319E-2</v>
      </c>
      <c r="F1809" s="36">
        <f t="shared" si="1249"/>
        <v>2.3831018518512898E-2</v>
      </c>
      <c r="G1809" s="35">
        <f t="shared" si="1250"/>
        <v>2.8597222222215481E-2</v>
      </c>
      <c r="H1809" s="35">
        <f t="shared" si="1251"/>
        <v>3.336342592591806E-2</v>
      </c>
      <c r="I1809" s="35">
        <f t="shared" si="1252"/>
        <v>3.8129629629620639E-2</v>
      </c>
      <c r="J1809" s="35">
        <f t="shared" si="1253"/>
        <v>4.2895833333323218E-2</v>
      </c>
      <c r="K1809" s="36">
        <f t="shared" si="1254"/>
        <v>4.7662037037025796E-2</v>
      </c>
      <c r="L1809" s="35">
        <f t="shared" si="1255"/>
        <v>5.2428240740728375E-2</v>
      </c>
      <c r="M1809" s="35">
        <f t="shared" si="1256"/>
        <v>5.7194444444430961E-2</v>
      </c>
      <c r="N1809" s="35">
        <f t="shared" si="1257"/>
        <v>6.196064814813354E-2</v>
      </c>
      <c r="O1809" s="35">
        <f t="shared" si="1258"/>
        <v>6.6726851851836119E-2</v>
      </c>
      <c r="P1809" s="36">
        <f t="shared" si="1259"/>
        <v>7.1493055555538698E-2</v>
      </c>
      <c r="Q1809" s="35">
        <f t="shared" si="1260"/>
        <v>7.6259259259241277E-2</v>
      </c>
      <c r="R1809" s="35">
        <f t="shared" si="1261"/>
        <v>8.1025462962943856E-2</v>
      </c>
      <c r="S1809" s="35">
        <f t="shared" si="1262"/>
        <v>8.5791666666646435E-2</v>
      </c>
      <c r="T1809" s="35">
        <f t="shared" si="1263"/>
        <v>9.0557870370349014E-2</v>
      </c>
      <c r="U1809" s="36">
        <f t="shared" si="1264"/>
        <v>9.5324074074051593E-2</v>
      </c>
      <c r="V1809" s="35">
        <f t="shared" si="1265"/>
        <v>0.10009027777775417</v>
      </c>
      <c r="W1809" s="37">
        <f t="shared" si="1266"/>
        <v>0.10054306712960591</v>
      </c>
      <c r="X1809" s="35">
        <f t="shared" si="1267"/>
        <v>0.10485648148145675</v>
      </c>
      <c r="Y1809" s="35">
        <f t="shared" si="1268"/>
        <v>0.10962268518515933</v>
      </c>
      <c r="Z1809" s="35">
        <f t="shared" si="1269"/>
        <v>0.11438888888886192</v>
      </c>
      <c r="AA1809" s="36">
        <f t="shared" si="1270"/>
        <v>0.1191550925925645</v>
      </c>
      <c r="AB1809" s="35">
        <f t="shared" si="1271"/>
        <v>0.12392129629626708</v>
      </c>
      <c r="AC1809" s="35">
        <f t="shared" si="1272"/>
        <v>0.12868749999996965</v>
      </c>
      <c r="AD1809" s="35">
        <f t="shared" si="1273"/>
        <v>0.13345370370367224</v>
      </c>
      <c r="AE1809" s="35">
        <f t="shared" si="1274"/>
        <v>0.1382199074073748</v>
      </c>
      <c r="AF1809" s="36">
        <f t="shared" si="1275"/>
        <v>0.1429861111110774</v>
      </c>
      <c r="AG1809" s="35">
        <f t="shared" si="1276"/>
        <v>0.14775231481477996</v>
      </c>
      <c r="AH1809" s="35">
        <f t="shared" si="1277"/>
        <v>0.15251851851848255</v>
      </c>
      <c r="AI1809" s="35">
        <f t="shared" si="1278"/>
        <v>0.15728472222218515</v>
      </c>
      <c r="AJ1809" s="35">
        <f t="shared" si="1279"/>
        <v>0.16205092592588771</v>
      </c>
      <c r="AK1809" s="36">
        <f t="shared" si="1280"/>
        <v>0.1668171296295903</v>
      </c>
      <c r="AL1809" s="35">
        <f t="shared" si="1281"/>
        <v>0.17158333333329287</v>
      </c>
      <c r="AM1809" s="35">
        <f t="shared" si="1282"/>
        <v>0.17634953703699546</v>
      </c>
      <c r="AN1809" s="35">
        <f t="shared" si="1283"/>
        <v>0.18111574074069803</v>
      </c>
      <c r="AO1809" s="35">
        <f t="shared" si="1284"/>
        <v>0.18588194444440062</v>
      </c>
      <c r="AP1809" s="36">
        <f t="shared" si="1285"/>
        <v>0.19064814814810319</v>
      </c>
      <c r="AQ1809" s="35">
        <f t="shared" si="1286"/>
        <v>0.19541435185180578</v>
      </c>
      <c r="AR1809" s="35">
        <f t="shared" si="1287"/>
        <v>0.20018055555550834</v>
      </c>
      <c r="AS1809" s="38">
        <f t="shared" si="1288"/>
        <v>0.20110996527773037</v>
      </c>
      <c r="AU1809" s="33">
        <v>4.7662037037025798E-3</v>
      </c>
    </row>
    <row r="1810" spans="1:47">
      <c r="A1810" s="33">
        <v>4.7673611111099896E-3</v>
      </c>
      <c r="B1810" s="34">
        <v>4.7673611111099896E-3</v>
      </c>
      <c r="C1810" s="35">
        <f t="shared" si="1246"/>
        <v>9.5347222222199792E-3</v>
      </c>
      <c r="D1810" s="35">
        <f t="shared" si="1247"/>
        <v>1.4302083333329968E-2</v>
      </c>
      <c r="E1810" s="35">
        <f t="shared" si="1248"/>
        <v>1.9069444444439958E-2</v>
      </c>
      <c r="F1810" s="36">
        <f t="shared" si="1249"/>
        <v>2.3836805555549949E-2</v>
      </c>
      <c r="G1810" s="35">
        <f t="shared" si="1250"/>
        <v>2.8604166666659936E-2</v>
      </c>
      <c r="H1810" s="35">
        <f t="shared" si="1251"/>
        <v>3.337152777776993E-2</v>
      </c>
      <c r="I1810" s="35">
        <f t="shared" si="1252"/>
        <v>3.8138888888879917E-2</v>
      </c>
      <c r="J1810" s="35">
        <f t="shared" si="1253"/>
        <v>4.2906249999989904E-2</v>
      </c>
      <c r="K1810" s="36">
        <f t="shared" si="1254"/>
        <v>4.7673611111099898E-2</v>
      </c>
      <c r="L1810" s="35">
        <f t="shared" si="1255"/>
        <v>5.2440972222209885E-2</v>
      </c>
      <c r="M1810" s="35">
        <f t="shared" si="1256"/>
        <v>5.7208333333319872E-2</v>
      </c>
      <c r="N1810" s="35">
        <f t="shared" si="1257"/>
        <v>6.1975694444429866E-2</v>
      </c>
      <c r="O1810" s="35">
        <f t="shared" si="1258"/>
        <v>6.674305555553986E-2</v>
      </c>
      <c r="P1810" s="36">
        <f t="shared" si="1259"/>
        <v>7.151041666664984E-2</v>
      </c>
      <c r="Q1810" s="35">
        <f t="shared" si="1260"/>
        <v>7.6277777777759834E-2</v>
      </c>
      <c r="R1810" s="35">
        <f t="shared" si="1261"/>
        <v>8.1045138888869828E-2</v>
      </c>
      <c r="S1810" s="35">
        <f t="shared" si="1262"/>
        <v>8.5812499999979808E-2</v>
      </c>
      <c r="T1810" s="35">
        <f t="shared" si="1263"/>
        <v>9.0579861111089802E-2</v>
      </c>
      <c r="U1810" s="36">
        <f t="shared" si="1264"/>
        <v>9.5347222222199796E-2</v>
      </c>
      <c r="V1810" s="35">
        <f t="shared" si="1265"/>
        <v>0.10011458333330978</v>
      </c>
      <c r="W1810" s="37">
        <f t="shared" si="1266"/>
        <v>0.10056748263886522</v>
      </c>
      <c r="X1810" s="35">
        <f t="shared" si="1267"/>
        <v>0.10488194444441977</v>
      </c>
      <c r="Y1810" s="35">
        <f t="shared" si="1268"/>
        <v>0.10964930555552976</v>
      </c>
      <c r="Z1810" s="35">
        <f t="shared" si="1269"/>
        <v>0.11441666666663974</v>
      </c>
      <c r="AA1810" s="36">
        <f t="shared" si="1270"/>
        <v>0.11918402777774974</v>
      </c>
      <c r="AB1810" s="35">
        <f t="shared" si="1271"/>
        <v>0.12395138888885973</v>
      </c>
      <c r="AC1810" s="35">
        <f t="shared" si="1272"/>
        <v>0.12871874999996971</v>
      </c>
      <c r="AD1810" s="35">
        <f t="shared" si="1273"/>
        <v>0.13348611111107972</v>
      </c>
      <c r="AE1810" s="35">
        <f t="shared" si="1274"/>
        <v>0.1382534722221897</v>
      </c>
      <c r="AF1810" s="36">
        <f t="shared" si="1275"/>
        <v>0.14302083333329968</v>
      </c>
      <c r="AG1810" s="35">
        <f t="shared" si="1276"/>
        <v>0.14778819444440969</v>
      </c>
      <c r="AH1810" s="35">
        <f t="shared" si="1277"/>
        <v>0.15255555555551967</v>
      </c>
      <c r="AI1810" s="35">
        <f t="shared" si="1278"/>
        <v>0.15732291666662965</v>
      </c>
      <c r="AJ1810" s="35">
        <f t="shared" si="1279"/>
        <v>0.16209027777773966</v>
      </c>
      <c r="AK1810" s="36">
        <f t="shared" si="1280"/>
        <v>0.16685763888884964</v>
      </c>
      <c r="AL1810" s="35">
        <f t="shared" si="1281"/>
        <v>0.17162499999995962</v>
      </c>
      <c r="AM1810" s="35">
        <f t="shared" si="1282"/>
        <v>0.17639236111106962</v>
      </c>
      <c r="AN1810" s="35">
        <f t="shared" si="1283"/>
        <v>0.1811597222221796</v>
      </c>
      <c r="AO1810" s="35">
        <f t="shared" si="1284"/>
        <v>0.18592708333328958</v>
      </c>
      <c r="AP1810" s="36">
        <f t="shared" si="1285"/>
        <v>0.19069444444439959</v>
      </c>
      <c r="AQ1810" s="35">
        <f t="shared" si="1286"/>
        <v>0.19546180555550957</v>
      </c>
      <c r="AR1810" s="35">
        <f t="shared" si="1287"/>
        <v>0.20022916666661955</v>
      </c>
      <c r="AS1810" s="38">
        <f t="shared" si="1288"/>
        <v>0.20115880208328601</v>
      </c>
      <c r="AU1810" s="33">
        <v>4.7673611111099896E-3</v>
      </c>
    </row>
    <row r="1811" spans="1:47">
      <c r="A1811" s="33">
        <v>4.7685185185174003E-3</v>
      </c>
      <c r="B1811" s="34">
        <v>4.7685185185174003E-3</v>
      </c>
      <c r="C1811" s="35">
        <f t="shared" si="1246"/>
        <v>9.5370370370348005E-3</v>
      </c>
      <c r="D1811" s="35">
        <f t="shared" si="1247"/>
        <v>1.4305555555552201E-2</v>
      </c>
      <c r="E1811" s="35">
        <f t="shared" si="1248"/>
        <v>1.9074074074069601E-2</v>
      </c>
      <c r="F1811" s="36">
        <f t="shared" si="1249"/>
        <v>2.3842592592587003E-2</v>
      </c>
      <c r="G1811" s="35">
        <f t="shared" si="1250"/>
        <v>2.8611111111104402E-2</v>
      </c>
      <c r="H1811" s="35">
        <f t="shared" si="1251"/>
        <v>3.33796296296218E-2</v>
      </c>
      <c r="I1811" s="35">
        <f t="shared" si="1252"/>
        <v>3.8148148148139202E-2</v>
      </c>
      <c r="J1811" s="35">
        <f t="shared" si="1253"/>
        <v>4.2916666666656604E-2</v>
      </c>
      <c r="K1811" s="36">
        <f t="shared" si="1254"/>
        <v>4.7685185185174006E-2</v>
      </c>
      <c r="L1811" s="35">
        <f t="shared" si="1255"/>
        <v>5.2453703703691401E-2</v>
      </c>
      <c r="M1811" s="35">
        <f t="shared" si="1256"/>
        <v>5.7222222222208803E-2</v>
      </c>
      <c r="N1811" s="35">
        <f t="shared" si="1257"/>
        <v>6.1990740740726205E-2</v>
      </c>
      <c r="O1811" s="35">
        <f t="shared" si="1258"/>
        <v>6.67592592592436E-2</v>
      </c>
      <c r="P1811" s="36">
        <f t="shared" si="1259"/>
        <v>7.1527777777761009E-2</v>
      </c>
      <c r="Q1811" s="35">
        <f t="shared" si="1260"/>
        <v>7.6296296296278404E-2</v>
      </c>
      <c r="R1811" s="35">
        <f t="shared" si="1261"/>
        <v>8.1064814814795799E-2</v>
      </c>
      <c r="S1811" s="35">
        <f t="shared" si="1262"/>
        <v>8.5833333333313208E-2</v>
      </c>
      <c r="T1811" s="35">
        <f t="shared" si="1263"/>
        <v>9.0601851851830603E-2</v>
      </c>
      <c r="U1811" s="36">
        <f t="shared" si="1264"/>
        <v>9.5370370370348012E-2</v>
      </c>
      <c r="V1811" s="35">
        <f t="shared" si="1265"/>
        <v>0.10013888888886541</v>
      </c>
      <c r="W1811" s="37">
        <f t="shared" si="1266"/>
        <v>0.10059189814812455</v>
      </c>
      <c r="X1811" s="35">
        <f t="shared" si="1267"/>
        <v>0.1049074074073828</v>
      </c>
      <c r="Y1811" s="35">
        <f t="shared" si="1268"/>
        <v>0.10967592592590021</v>
      </c>
      <c r="Z1811" s="35">
        <f t="shared" si="1269"/>
        <v>0.11444444444441761</v>
      </c>
      <c r="AA1811" s="36">
        <f t="shared" si="1270"/>
        <v>0.119212962962935</v>
      </c>
      <c r="AB1811" s="35">
        <f t="shared" si="1271"/>
        <v>0.12398148148145241</v>
      </c>
      <c r="AC1811" s="35">
        <f t="shared" si="1272"/>
        <v>0.12874999999996981</v>
      </c>
      <c r="AD1811" s="35">
        <f t="shared" si="1273"/>
        <v>0.1335185185184872</v>
      </c>
      <c r="AE1811" s="35">
        <f t="shared" si="1274"/>
        <v>0.1382870370370046</v>
      </c>
      <c r="AF1811" s="36">
        <f t="shared" si="1275"/>
        <v>0.14305555555552202</v>
      </c>
      <c r="AG1811" s="35">
        <f t="shared" si="1276"/>
        <v>0.14782407407403941</v>
      </c>
      <c r="AH1811" s="35">
        <f t="shared" si="1277"/>
        <v>0.15259259259255681</v>
      </c>
      <c r="AI1811" s="35">
        <f t="shared" si="1278"/>
        <v>0.1573611111110742</v>
      </c>
      <c r="AJ1811" s="35">
        <f t="shared" si="1279"/>
        <v>0.1621296296295916</v>
      </c>
      <c r="AK1811" s="36">
        <f t="shared" si="1280"/>
        <v>0.16689814814810902</v>
      </c>
      <c r="AL1811" s="35">
        <f t="shared" si="1281"/>
        <v>0.17166666666662642</v>
      </c>
      <c r="AM1811" s="35">
        <f t="shared" si="1282"/>
        <v>0.17643518518514381</v>
      </c>
      <c r="AN1811" s="35">
        <f t="shared" si="1283"/>
        <v>0.18120370370366121</v>
      </c>
      <c r="AO1811" s="35">
        <f t="shared" si="1284"/>
        <v>0.1859722222221786</v>
      </c>
      <c r="AP1811" s="36">
        <f t="shared" si="1285"/>
        <v>0.19074074074069602</v>
      </c>
      <c r="AQ1811" s="35">
        <f t="shared" si="1286"/>
        <v>0.19550925925921342</v>
      </c>
      <c r="AR1811" s="35">
        <f t="shared" si="1287"/>
        <v>0.20027777777773081</v>
      </c>
      <c r="AS1811" s="38">
        <f t="shared" si="1288"/>
        <v>0.20120763888884172</v>
      </c>
      <c r="AU1811" s="33">
        <v>4.7685185185174003E-3</v>
      </c>
    </row>
    <row r="1812" spans="1:47">
      <c r="A1812" s="33">
        <v>4.7696759259247996E-3</v>
      </c>
      <c r="B1812" s="34">
        <v>4.7696759259247996E-3</v>
      </c>
      <c r="C1812" s="35">
        <f t="shared" si="1246"/>
        <v>9.5393518518495993E-3</v>
      </c>
      <c r="D1812" s="35">
        <f t="shared" si="1247"/>
        <v>1.4309027777774399E-2</v>
      </c>
      <c r="E1812" s="35">
        <f t="shared" si="1248"/>
        <v>1.9078703703699199E-2</v>
      </c>
      <c r="F1812" s="36">
        <f t="shared" si="1249"/>
        <v>2.3848379629623998E-2</v>
      </c>
      <c r="G1812" s="35">
        <f t="shared" si="1250"/>
        <v>2.8618055555548798E-2</v>
      </c>
      <c r="H1812" s="35">
        <f t="shared" si="1251"/>
        <v>3.3387731481473601E-2</v>
      </c>
      <c r="I1812" s="35">
        <f t="shared" si="1252"/>
        <v>3.8157407407398397E-2</v>
      </c>
      <c r="J1812" s="35">
        <f t="shared" si="1253"/>
        <v>4.2927083333323193E-2</v>
      </c>
      <c r="K1812" s="36">
        <f t="shared" si="1254"/>
        <v>4.7696759259247996E-2</v>
      </c>
      <c r="L1812" s="35">
        <f t="shared" si="1255"/>
        <v>5.2466435185172799E-2</v>
      </c>
      <c r="M1812" s="35">
        <f t="shared" si="1256"/>
        <v>5.7236111111097596E-2</v>
      </c>
      <c r="N1812" s="35">
        <f t="shared" si="1257"/>
        <v>6.2005787037022392E-2</v>
      </c>
      <c r="O1812" s="35">
        <f t="shared" si="1258"/>
        <v>6.6775462962947202E-2</v>
      </c>
      <c r="P1812" s="36">
        <f t="shared" si="1259"/>
        <v>7.1545138888871998E-2</v>
      </c>
      <c r="Q1812" s="35">
        <f t="shared" si="1260"/>
        <v>7.6314814814796794E-2</v>
      </c>
      <c r="R1812" s="35">
        <f t="shared" si="1261"/>
        <v>8.108449074072159E-2</v>
      </c>
      <c r="S1812" s="35">
        <f t="shared" si="1262"/>
        <v>8.5854166666646387E-2</v>
      </c>
      <c r="T1812" s="35">
        <f t="shared" si="1263"/>
        <v>9.0623842592571197E-2</v>
      </c>
      <c r="U1812" s="36">
        <f t="shared" si="1264"/>
        <v>9.5393518518495993E-2</v>
      </c>
      <c r="V1812" s="35">
        <f t="shared" si="1265"/>
        <v>0.10016319444442079</v>
      </c>
      <c r="W1812" s="37">
        <f t="shared" si="1266"/>
        <v>0.10061631365738365</v>
      </c>
      <c r="X1812" s="35">
        <f t="shared" si="1267"/>
        <v>0.1049328703703456</v>
      </c>
      <c r="Y1812" s="35">
        <f t="shared" si="1268"/>
        <v>0.1097025462962704</v>
      </c>
      <c r="Z1812" s="35">
        <f t="shared" si="1269"/>
        <v>0.11447222222219519</v>
      </c>
      <c r="AA1812" s="36">
        <f t="shared" si="1270"/>
        <v>0.11924189814811999</v>
      </c>
      <c r="AB1812" s="35">
        <f t="shared" si="1271"/>
        <v>0.12401157407404478</v>
      </c>
      <c r="AC1812" s="35">
        <f t="shared" si="1272"/>
        <v>0.12878124999996959</v>
      </c>
      <c r="AD1812" s="35">
        <f t="shared" si="1273"/>
        <v>0.1335509259258944</v>
      </c>
      <c r="AE1812" s="35">
        <f t="shared" si="1274"/>
        <v>0.13832060185181919</v>
      </c>
      <c r="AF1812" s="36">
        <f t="shared" si="1275"/>
        <v>0.143090277777744</v>
      </c>
      <c r="AG1812" s="35">
        <f t="shared" si="1276"/>
        <v>0.14785995370366878</v>
      </c>
      <c r="AH1812" s="35">
        <f t="shared" si="1277"/>
        <v>0.15262962962959359</v>
      </c>
      <c r="AI1812" s="35">
        <f t="shared" si="1278"/>
        <v>0.1573993055555184</v>
      </c>
      <c r="AJ1812" s="35">
        <f t="shared" si="1279"/>
        <v>0.16216898148144318</v>
      </c>
      <c r="AK1812" s="36">
        <f t="shared" si="1280"/>
        <v>0.16693865740736799</v>
      </c>
      <c r="AL1812" s="35">
        <f t="shared" si="1281"/>
        <v>0.17170833333329277</v>
      </c>
      <c r="AM1812" s="35">
        <f t="shared" si="1282"/>
        <v>0.17647800925921758</v>
      </c>
      <c r="AN1812" s="35">
        <f t="shared" si="1283"/>
        <v>0.18124768518514239</v>
      </c>
      <c r="AO1812" s="35">
        <f t="shared" si="1284"/>
        <v>0.18601736111106718</v>
      </c>
      <c r="AP1812" s="36">
        <f t="shared" si="1285"/>
        <v>0.19078703703699199</v>
      </c>
      <c r="AQ1812" s="35">
        <f t="shared" si="1286"/>
        <v>0.1955567129629168</v>
      </c>
      <c r="AR1812" s="35">
        <f t="shared" si="1287"/>
        <v>0.20032638888884158</v>
      </c>
      <c r="AS1812" s="38">
        <f t="shared" si="1288"/>
        <v>0.20125647569439692</v>
      </c>
      <c r="AU1812" s="33">
        <v>4.7696759259247996E-3</v>
      </c>
    </row>
    <row r="1813" spans="1:47">
      <c r="A1813" s="33">
        <v>4.7708333333322103E-3</v>
      </c>
      <c r="B1813" s="34">
        <v>4.7708333333322103E-3</v>
      </c>
      <c r="C1813" s="35">
        <f t="shared" si="1246"/>
        <v>9.5416666666644206E-3</v>
      </c>
      <c r="D1813" s="35">
        <f t="shared" si="1247"/>
        <v>1.431249999999663E-2</v>
      </c>
      <c r="E1813" s="35">
        <f t="shared" si="1248"/>
        <v>1.9083333333328841E-2</v>
      </c>
      <c r="F1813" s="36">
        <f t="shared" si="1249"/>
        <v>2.3854166666661052E-2</v>
      </c>
      <c r="G1813" s="35">
        <f t="shared" si="1250"/>
        <v>2.862499999999326E-2</v>
      </c>
      <c r="H1813" s="35">
        <f t="shared" si="1251"/>
        <v>3.3395833333325471E-2</v>
      </c>
      <c r="I1813" s="35">
        <f t="shared" si="1252"/>
        <v>3.8166666666657682E-2</v>
      </c>
      <c r="J1813" s="35">
        <f t="shared" si="1253"/>
        <v>4.2937499999989893E-2</v>
      </c>
      <c r="K1813" s="36">
        <f t="shared" si="1254"/>
        <v>4.7708333333322105E-2</v>
      </c>
      <c r="L1813" s="35">
        <f t="shared" si="1255"/>
        <v>5.2479166666654316E-2</v>
      </c>
      <c r="M1813" s="35">
        <f t="shared" si="1256"/>
        <v>5.724999999998652E-2</v>
      </c>
      <c r="N1813" s="35">
        <f t="shared" si="1257"/>
        <v>6.2020833333318731E-2</v>
      </c>
      <c r="O1813" s="35">
        <f t="shared" si="1258"/>
        <v>6.6791666666650942E-2</v>
      </c>
      <c r="P1813" s="36">
        <f t="shared" si="1259"/>
        <v>7.1562499999983153E-2</v>
      </c>
      <c r="Q1813" s="35">
        <f t="shared" si="1260"/>
        <v>7.6333333333315365E-2</v>
      </c>
      <c r="R1813" s="35">
        <f t="shared" si="1261"/>
        <v>8.1104166666647576E-2</v>
      </c>
      <c r="S1813" s="35">
        <f t="shared" si="1262"/>
        <v>8.5874999999979787E-2</v>
      </c>
      <c r="T1813" s="35">
        <f t="shared" si="1263"/>
        <v>9.0645833333311998E-2</v>
      </c>
      <c r="U1813" s="36">
        <f t="shared" si="1264"/>
        <v>9.5416666666644209E-2</v>
      </c>
      <c r="V1813" s="35">
        <f t="shared" si="1265"/>
        <v>0.10018749999997642</v>
      </c>
      <c r="W1813" s="37">
        <f t="shared" si="1266"/>
        <v>0.10064072916664298</v>
      </c>
      <c r="X1813" s="35">
        <f t="shared" si="1267"/>
        <v>0.10495833333330863</v>
      </c>
      <c r="Y1813" s="35">
        <f t="shared" si="1268"/>
        <v>0.10972916666664084</v>
      </c>
      <c r="Z1813" s="35">
        <f t="shared" si="1269"/>
        <v>0.11449999999997304</v>
      </c>
      <c r="AA1813" s="36">
        <f t="shared" si="1270"/>
        <v>0.11927083333330525</v>
      </c>
      <c r="AB1813" s="35">
        <f t="shared" si="1271"/>
        <v>0.12404166666663746</v>
      </c>
      <c r="AC1813" s="35">
        <f t="shared" si="1272"/>
        <v>0.12881249999996969</v>
      </c>
      <c r="AD1813" s="35">
        <f t="shared" si="1273"/>
        <v>0.13358333333330188</v>
      </c>
      <c r="AE1813" s="35">
        <f t="shared" si="1274"/>
        <v>0.13835416666663411</v>
      </c>
      <c r="AF1813" s="36">
        <f t="shared" si="1275"/>
        <v>0.14312499999996631</v>
      </c>
      <c r="AG1813" s="35">
        <f t="shared" si="1276"/>
        <v>0.14789583333329853</v>
      </c>
      <c r="AH1813" s="35">
        <f t="shared" si="1277"/>
        <v>0.15266666666663073</v>
      </c>
      <c r="AI1813" s="35">
        <f t="shared" si="1278"/>
        <v>0.15743749999996293</v>
      </c>
      <c r="AJ1813" s="35">
        <f t="shared" si="1279"/>
        <v>0.16220833333329515</v>
      </c>
      <c r="AK1813" s="36">
        <f t="shared" si="1280"/>
        <v>0.16697916666662735</v>
      </c>
      <c r="AL1813" s="35">
        <f t="shared" si="1281"/>
        <v>0.17174999999995957</v>
      </c>
      <c r="AM1813" s="35">
        <f t="shared" si="1282"/>
        <v>0.17652083333329177</v>
      </c>
      <c r="AN1813" s="35">
        <f t="shared" si="1283"/>
        <v>0.181291666666624</v>
      </c>
      <c r="AO1813" s="35">
        <f t="shared" si="1284"/>
        <v>0.18606249999995619</v>
      </c>
      <c r="AP1813" s="36">
        <f t="shared" si="1285"/>
        <v>0.19083333333328842</v>
      </c>
      <c r="AQ1813" s="35">
        <f t="shared" si="1286"/>
        <v>0.19560416666662062</v>
      </c>
      <c r="AR1813" s="35">
        <f t="shared" si="1287"/>
        <v>0.20037499999995284</v>
      </c>
      <c r="AS1813" s="38">
        <f t="shared" si="1288"/>
        <v>0.20130531249995262</v>
      </c>
      <c r="AU1813" s="33">
        <v>4.7708333333322103E-3</v>
      </c>
    </row>
    <row r="1814" spans="1:47">
      <c r="A1814" s="33">
        <v>4.7719907407396201E-3</v>
      </c>
      <c r="B1814" s="34">
        <v>4.7719907407396201E-3</v>
      </c>
      <c r="C1814" s="35">
        <f t="shared" si="1246"/>
        <v>9.5439814814792402E-3</v>
      </c>
      <c r="D1814" s="35">
        <f t="shared" si="1247"/>
        <v>1.4315972222218861E-2</v>
      </c>
      <c r="E1814" s="35">
        <f t="shared" si="1248"/>
        <v>1.908796296295848E-2</v>
      </c>
      <c r="F1814" s="36">
        <f t="shared" si="1249"/>
        <v>2.38599537036981E-2</v>
      </c>
      <c r="G1814" s="35">
        <f t="shared" si="1250"/>
        <v>2.8631944444437722E-2</v>
      </c>
      <c r="H1814" s="35">
        <f t="shared" si="1251"/>
        <v>3.3403935185177341E-2</v>
      </c>
      <c r="I1814" s="35">
        <f t="shared" si="1252"/>
        <v>3.8175925925916961E-2</v>
      </c>
      <c r="J1814" s="35">
        <f t="shared" si="1253"/>
        <v>4.294791666665658E-2</v>
      </c>
      <c r="K1814" s="36">
        <f t="shared" si="1254"/>
        <v>4.7719907407396199E-2</v>
      </c>
      <c r="L1814" s="35">
        <f t="shared" si="1255"/>
        <v>5.2491898148135818E-2</v>
      </c>
      <c r="M1814" s="35">
        <f t="shared" si="1256"/>
        <v>5.7263888888875444E-2</v>
      </c>
      <c r="N1814" s="35">
        <f t="shared" si="1257"/>
        <v>6.2035879629615064E-2</v>
      </c>
      <c r="O1814" s="35">
        <f t="shared" si="1258"/>
        <v>6.6807870370354683E-2</v>
      </c>
      <c r="P1814" s="36">
        <f t="shared" si="1259"/>
        <v>7.1579861111094295E-2</v>
      </c>
      <c r="Q1814" s="35">
        <f t="shared" si="1260"/>
        <v>7.6351851851833921E-2</v>
      </c>
      <c r="R1814" s="35">
        <f t="shared" si="1261"/>
        <v>8.1123842592573547E-2</v>
      </c>
      <c r="S1814" s="35">
        <f t="shared" si="1262"/>
        <v>8.589583333331316E-2</v>
      </c>
      <c r="T1814" s="35">
        <f t="shared" si="1263"/>
        <v>9.0667824074052786E-2</v>
      </c>
      <c r="U1814" s="36">
        <f t="shared" si="1264"/>
        <v>9.5439814814792398E-2</v>
      </c>
      <c r="V1814" s="35">
        <f t="shared" si="1265"/>
        <v>0.10021180555553202</v>
      </c>
      <c r="W1814" s="37">
        <f t="shared" si="1266"/>
        <v>0.10066514467590228</v>
      </c>
      <c r="X1814" s="35">
        <f t="shared" si="1267"/>
        <v>0.10498379629627164</v>
      </c>
      <c r="Y1814" s="35">
        <f t="shared" si="1268"/>
        <v>0.10975578703701126</v>
      </c>
      <c r="Z1814" s="35">
        <f t="shared" si="1269"/>
        <v>0.11452777777775089</v>
      </c>
      <c r="AA1814" s="36">
        <f t="shared" si="1270"/>
        <v>0.1192997685184905</v>
      </c>
      <c r="AB1814" s="35">
        <f t="shared" si="1271"/>
        <v>0.12407175925923013</v>
      </c>
      <c r="AC1814" s="35">
        <f t="shared" si="1272"/>
        <v>0.12884374999996975</v>
      </c>
      <c r="AD1814" s="35">
        <f t="shared" si="1273"/>
        <v>0.13361574074070937</v>
      </c>
      <c r="AE1814" s="35">
        <f t="shared" si="1274"/>
        <v>0.13838773148144898</v>
      </c>
      <c r="AF1814" s="36">
        <f t="shared" si="1275"/>
        <v>0.14315972222218859</v>
      </c>
      <c r="AG1814" s="35">
        <f t="shared" si="1276"/>
        <v>0.14793171296292823</v>
      </c>
      <c r="AH1814" s="35">
        <f t="shared" si="1277"/>
        <v>0.15270370370366784</v>
      </c>
      <c r="AI1814" s="35">
        <f t="shared" si="1278"/>
        <v>0.15747569444440745</v>
      </c>
      <c r="AJ1814" s="35">
        <f t="shared" si="1279"/>
        <v>0.16224768518514709</v>
      </c>
      <c r="AK1814" s="36">
        <f t="shared" si="1280"/>
        <v>0.16701967592588671</v>
      </c>
      <c r="AL1814" s="35">
        <f t="shared" si="1281"/>
        <v>0.17179166666662632</v>
      </c>
      <c r="AM1814" s="35">
        <f t="shared" si="1282"/>
        <v>0.17656365740736593</v>
      </c>
      <c r="AN1814" s="35">
        <f t="shared" si="1283"/>
        <v>0.18133564814810557</v>
      </c>
      <c r="AO1814" s="35">
        <f t="shared" si="1284"/>
        <v>0.18610763888884518</v>
      </c>
      <c r="AP1814" s="36">
        <f t="shared" si="1285"/>
        <v>0.1908796296295848</v>
      </c>
      <c r="AQ1814" s="35">
        <f t="shared" si="1286"/>
        <v>0.19565162037032444</v>
      </c>
      <c r="AR1814" s="35">
        <f t="shared" si="1287"/>
        <v>0.20042361111106405</v>
      </c>
      <c r="AS1814" s="38">
        <f t="shared" si="1288"/>
        <v>0.20135414930550827</v>
      </c>
      <c r="AU1814" s="33">
        <v>4.7719907407396201E-3</v>
      </c>
    </row>
    <row r="1815" spans="1:47">
      <c r="A1815" s="33">
        <v>4.7731481481470203E-3</v>
      </c>
      <c r="B1815" s="34">
        <v>4.7731481481470203E-3</v>
      </c>
      <c r="C1815" s="35">
        <f t="shared" si="1246"/>
        <v>9.5462962962940406E-3</v>
      </c>
      <c r="D1815" s="35">
        <f t="shared" si="1247"/>
        <v>1.4319444444441061E-2</v>
      </c>
      <c r="E1815" s="35">
        <f t="shared" si="1248"/>
        <v>1.9092592592588081E-2</v>
      </c>
      <c r="F1815" s="36">
        <f t="shared" si="1249"/>
        <v>2.3865740740735102E-2</v>
      </c>
      <c r="G1815" s="35">
        <f t="shared" si="1250"/>
        <v>2.8638888888882122E-2</v>
      </c>
      <c r="H1815" s="35">
        <f t="shared" si="1251"/>
        <v>3.3412037037029142E-2</v>
      </c>
      <c r="I1815" s="35">
        <f t="shared" si="1252"/>
        <v>3.8185185185176163E-2</v>
      </c>
      <c r="J1815" s="35">
        <f t="shared" si="1253"/>
        <v>4.2958333333323183E-2</v>
      </c>
      <c r="K1815" s="36">
        <f t="shared" si="1254"/>
        <v>4.7731481481470203E-2</v>
      </c>
      <c r="L1815" s="35">
        <f t="shared" si="1255"/>
        <v>5.2504629629617224E-2</v>
      </c>
      <c r="M1815" s="35">
        <f t="shared" si="1256"/>
        <v>5.7277777777764244E-2</v>
      </c>
      <c r="N1815" s="35">
        <f t="shared" si="1257"/>
        <v>6.2050925925911264E-2</v>
      </c>
      <c r="O1815" s="35">
        <f t="shared" si="1258"/>
        <v>6.6824074074058284E-2</v>
      </c>
      <c r="P1815" s="36">
        <f t="shared" si="1259"/>
        <v>7.1597222222205298E-2</v>
      </c>
      <c r="Q1815" s="35">
        <f t="shared" si="1260"/>
        <v>7.6370370370352325E-2</v>
      </c>
      <c r="R1815" s="35">
        <f t="shared" si="1261"/>
        <v>8.1143518518499352E-2</v>
      </c>
      <c r="S1815" s="35">
        <f t="shared" si="1262"/>
        <v>8.5916666666646366E-2</v>
      </c>
      <c r="T1815" s="35">
        <f t="shared" si="1263"/>
        <v>9.0689814814793379E-2</v>
      </c>
      <c r="U1815" s="36">
        <f t="shared" si="1264"/>
        <v>9.5462962962940406E-2</v>
      </c>
      <c r="V1815" s="35">
        <f t="shared" si="1265"/>
        <v>0.10023611111108743</v>
      </c>
      <c r="W1815" s="37">
        <f t="shared" si="1266"/>
        <v>0.10068956018516138</v>
      </c>
      <c r="X1815" s="35">
        <f t="shared" si="1267"/>
        <v>0.10500925925923445</v>
      </c>
      <c r="Y1815" s="35">
        <f t="shared" si="1268"/>
        <v>0.10978240740738146</v>
      </c>
      <c r="Z1815" s="35">
        <f t="shared" si="1269"/>
        <v>0.11455555555552849</v>
      </c>
      <c r="AA1815" s="36">
        <f t="shared" si="1270"/>
        <v>0.11932870370367551</v>
      </c>
      <c r="AB1815" s="35">
        <f t="shared" si="1271"/>
        <v>0.12410185185182253</v>
      </c>
      <c r="AC1815" s="35">
        <f t="shared" si="1272"/>
        <v>0.12887499999996954</v>
      </c>
      <c r="AD1815" s="35">
        <f t="shared" si="1273"/>
        <v>0.13364814814811657</v>
      </c>
      <c r="AE1815" s="35">
        <f t="shared" si="1274"/>
        <v>0.1384212962962636</v>
      </c>
      <c r="AF1815" s="36">
        <f t="shared" si="1275"/>
        <v>0.1431944444444106</v>
      </c>
      <c r="AG1815" s="35">
        <f t="shared" si="1276"/>
        <v>0.14796759259255762</v>
      </c>
      <c r="AH1815" s="35">
        <f t="shared" si="1277"/>
        <v>0.15274074074070465</v>
      </c>
      <c r="AI1815" s="35">
        <f t="shared" si="1278"/>
        <v>0.15751388888885168</v>
      </c>
      <c r="AJ1815" s="35">
        <f t="shared" si="1279"/>
        <v>0.1622870370369987</v>
      </c>
      <c r="AK1815" s="36">
        <f t="shared" si="1280"/>
        <v>0.1670601851851457</v>
      </c>
      <c r="AL1815" s="35">
        <f t="shared" si="1281"/>
        <v>0.17183333333329273</v>
      </c>
      <c r="AM1815" s="35">
        <f t="shared" si="1282"/>
        <v>0.17660648148143976</v>
      </c>
      <c r="AN1815" s="35">
        <f t="shared" si="1283"/>
        <v>0.18137962962958676</v>
      </c>
      <c r="AO1815" s="35">
        <f t="shared" si="1284"/>
        <v>0.18615277777773379</v>
      </c>
      <c r="AP1815" s="36">
        <f t="shared" si="1285"/>
        <v>0.19092592592588081</v>
      </c>
      <c r="AQ1815" s="35">
        <f t="shared" si="1286"/>
        <v>0.19569907407402784</v>
      </c>
      <c r="AR1815" s="35">
        <f t="shared" si="1287"/>
        <v>0.20047222222217487</v>
      </c>
      <c r="AS1815" s="38">
        <f t="shared" si="1288"/>
        <v>0.20140298611106353</v>
      </c>
      <c r="AU1815" s="33">
        <v>4.7731481481470203E-3</v>
      </c>
    </row>
    <row r="1816" spans="1:47">
      <c r="A1816" s="33">
        <v>4.7743055555544197E-3</v>
      </c>
      <c r="B1816" s="34">
        <v>4.7743055555544197E-3</v>
      </c>
      <c r="C1816" s="35">
        <f t="shared" si="1246"/>
        <v>9.5486111111088394E-3</v>
      </c>
      <c r="D1816" s="35">
        <f t="shared" si="1247"/>
        <v>1.4322916666663259E-2</v>
      </c>
      <c r="E1816" s="35">
        <f t="shared" si="1248"/>
        <v>1.9097222222217679E-2</v>
      </c>
      <c r="F1816" s="36">
        <f t="shared" si="1249"/>
        <v>2.38715277777721E-2</v>
      </c>
      <c r="G1816" s="35">
        <f t="shared" si="1250"/>
        <v>2.8645833333326518E-2</v>
      </c>
      <c r="H1816" s="35">
        <f t="shared" si="1251"/>
        <v>3.3420138888880936E-2</v>
      </c>
      <c r="I1816" s="35">
        <f t="shared" si="1252"/>
        <v>3.8194444444435358E-2</v>
      </c>
      <c r="J1816" s="35">
        <f t="shared" si="1253"/>
        <v>4.2968749999989779E-2</v>
      </c>
      <c r="K1816" s="36">
        <f t="shared" si="1254"/>
        <v>4.77430555555442E-2</v>
      </c>
      <c r="L1816" s="35">
        <f t="shared" si="1255"/>
        <v>5.2517361111098615E-2</v>
      </c>
      <c r="M1816" s="35">
        <f t="shared" si="1256"/>
        <v>5.7291666666653036E-2</v>
      </c>
      <c r="N1816" s="35">
        <f t="shared" si="1257"/>
        <v>6.2065972222207458E-2</v>
      </c>
      <c r="O1816" s="35">
        <f t="shared" si="1258"/>
        <v>6.6840277777761872E-2</v>
      </c>
      <c r="P1816" s="36">
        <f t="shared" si="1259"/>
        <v>7.1614583333316301E-2</v>
      </c>
      <c r="Q1816" s="35">
        <f t="shared" si="1260"/>
        <v>7.6388888888870715E-2</v>
      </c>
      <c r="R1816" s="35">
        <f t="shared" si="1261"/>
        <v>8.116319444442513E-2</v>
      </c>
      <c r="S1816" s="35">
        <f t="shared" si="1262"/>
        <v>8.5937499999979558E-2</v>
      </c>
      <c r="T1816" s="35">
        <f t="shared" si="1263"/>
        <v>9.0711805555533973E-2</v>
      </c>
      <c r="U1816" s="36">
        <f t="shared" si="1264"/>
        <v>9.5486111111088401E-2</v>
      </c>
      <c r="V1816" s="35">
        <f t="shared" si="1265"/>
        <v>0.10026041666664282</v>
      </c>
      <c r="W1816" s="37">
        <f t="shared" si="1266"/>
        <v>0.10071397569442048</v>
      </c>
      <c r="X1816" s="35">
        <f t="shared" si="1267"/>
        <v>0.10503472222219723</v>
      </c>
      <c r="Y1816" s="35">
        <f t="shared" si="1268"/>
        <v>0.10980902777775166</v>
      </c>
      <c r="Z1816" s="35">
        <f t="shared" si="1269"/>
        <v>0.11458333333330607</v>
      </c>
      <c r="AA1816" s="36">
        <f t="shared" si="1270"/>
        <v>0.11935763888886049</v>
      </c>
      <c r="AB1816" s="35">
        <f t="shared" si="1271"/>
        <v>0.12413194444441492</v>
      </c>
      <c r="AC1816" s="35">
        <f t="shared" si="1272"/>
        <v>0.12890624999996933</v>
      </c>
      <c r="AD1816" s="35">
        <f t="shared" si="1273"/>
        <v>0.13368055555552374</v>
      </c>
      <c r="AE1816" s="35">
        <f t="shared" si="1274"/>
        <v>0.13845486111107816</v>
      </c>
      <c r="AF1816" s="36">
        <f t="shared" si="1275"/>
        <v>0.1432291666666326</v>
      </c>
      <c r="AG1816" s="35">
        <f t="shared" si="1276"/>
        <v>0.14800347222218702</v>
      </c>
      <c r="AH1816" s="35">
        <f t="shared" si="1277"/>
        <v>0.15277777777774143</v>
      </c>
      <c r="AI1816" s="35">
        <f t="shared" si="1278"/>
        <v>0.15755208333329584</v>
      </c>
      <c r="AJ1816" s="35">
        <f t="shared" si="1279"/>
        <v>0.16232638888885026</v>
      </c>
      <c r="AK1816" s="36">
        <f t="shared" si="1280"/>
        <v>0.1671006944444047</v>
      </c>
      <c r="AL1816" s="35">
        <f t="shared" si="1281"/>
        <v>0.17187499999995912</v>
      </c>
      <c r="AM1816" s="35">
        <f t="shared" si="1282"/>
        <v>0.17664930555551353</v>
      </c>
      <c r="AN1816" s="35">
        <f t="shared" si="1283"/>
        <v>0.18142361111106795</v>
      </c>
      <c r="AO1816" s="35">
        <f t="shared" si="1284"/>
        <v>0.18619791666662236</v>
      </c>
      <c r="AP1816" s="36">
        <f t="shared" si="1285"/>
        <v>0.1909722222221768</v>
      </c>
      <c r="AQ1816" s="35">
        <f t="shared" si="1286"/>
        <v>0.19574652777773122</v>
      </c>
      <c r="AR1816" s="35">
        <f t="shared" si="1287"/>
        <v>0.20052083333328563</v>
      </c>
      <c r="AS1816" s="38">
        <f t="shared" si="1288"/>
        <v>0.20145182291661873</v>
      </c>
      <c r="AU1816" s="33">
        <v>4.7743055555544197E-3</v>
      </c>
    </row>
    <row r="1817" spans="1:47">
      <c r="A1817" s="33">
        <v>4.7754629629618304E-3</v>
      </c>
      <c r="B1817" s="34">
        <v>4.7754629629618304E-3</v>
      </c>
      <c r="C1817" s="35">
        <f t="shared" si="1246"/>
        <v>9.5509259259236607E-3</v>
      </c>
      <c r="D1817" s="35">
        <f t="shared" si="1247"/>
        <v>1.4326388888885492E-2</v>
      </c>
      <c r="E1817" s="35">
        <f t="shared" si="1248"/>
        <v>1.9101851851847321E-2</v>
      </c>
      <c r="F1817" s="36">
        <f t="shared" si="1249"/>
        <v>2.3877314814809151E-2</v>
      </c>
      <c r="G1817" s="35">
        <f t="shared" si="1250"/>
        <v>2.8652777777770984E-2</v>
      </c>
      <c r="H1817" s="35">
        <f t="shared" si="1251"/>
        <v>3.3428240740732813E-2</v>
      </c>
      <c r="I1817" s="35">
        <f t="shared" si="1252"/>
        <v>3.8203703703694643E-2</v>
      </c>
      <c r="J1817" s="35">
        <f t="shared" si="1253"/>
        <v>4.2979166666656472E-2</v>
      </c>
      <c r="K1817" s="36">
        <f t="shared" si="1254"/>
        <v>4.7754629629618302E-2</v>
      </c>
      <c r="L1817" s="35">
        <f t="shared" si="1255"/>
        <v>5.2530092592580131E-2</v>
      </c>
      <c r="M1817" s="35">
        <f t="shared" si="1256"/>
        <v>5.7305555555541968E-2</v>
      </c>
      <c r="N1817" s="35">
        <f t="shared" si="1257"/>
        <v>6.2081018518503797E-2</v>
      </c>
      <c r="O1817" s="35">
        <f t="shared" si="1258"/>
        <v>6.6856481481465627E-2</v>
      </c>
      <c r="P1817" s="36">
        <f t="shared" si="1259"/>
        <v>7.1631944444427456E-2</v>
      </c>
      <c r="Q1817" s="35">
        <f t="shared" si="1260"/>
        <v>7.6407407407389286E-2</v>
      </c>
      <c r="R1817" s="35">
        <f t="shared" si="1261"/>
        <v>8.1182870370351115E-2</v>
      </c>
      <c r="S1817" s="35">
        <f t="shared" si="1262"/>
        <v>8.5958333333312945E-2</v>
      </c>
      <c r="T1817" s="35">
        <f t="shared" si="1263"/>
        <v>9.0733796296274774E-2</v>
      </c>
      <c r="U1817" s="36">
        <f t="shared" si="1264"/>
        <v>9.5509259259236604E-2</v>
      </c>
      <c r="V1817" s="35">
        <f t="shared" si="1265"/>
        <v>0.10028472222219843</v>
      </c>
      <c r="W1817" s="37">
        <f t="shared" si="1266"/>
        <v>0.10073839120367981</v>
      </c>
      <c r="X1817" s="35">
        <f t="shared" si="1267"/>
        <v>0.10506018518516026</v>
      </c>
      <c r="Y1817" s="35">
        <f t="shared" si="1268"/>
        <v>0.10983564814812209</v>
      </c>
      <c r="Z1817" s="35">
        <f t="shared" si="1269"/>
        <v>0.11461111111108394</v>
      </c>
      <c r="AA1817" s="36">
        <f t="shared" si="1270"/>
        <v>0.11938657407404576</v>
      </c>
      <c r="AB1817" s="35">
        <f t="shared" si="1271"/>
        <v>0.12416203703700759</v>
      </c>
      <c r="AC1817" s="35">
        <f t="shared" si="1272"/>
        <v>0.12893749999996942</v>
      </c>
      <c r="AD1817" s="35">
        <f t="shared" si="1273"/>
        <v>0.13371296296293125</v>
      </c>
      <c r="AE1817" s="35">
        <f t="shared" si="1274"/>
        <v>0.13848842592589308</v>
      </c>
      <c r="AF1817" s="36">
        <f t="shared" si="1275"/>
        <v>0.14326388888885491</v>
      </c>
      <c r="AG1817" s="35">
        <f t="shared" si="1276"/>
        <v>0.14803935185181674</v>
      </c>
      <c r="AH1817" s="35">
        <f t="shared" si="1277"/>
        <v>0.15281481481477857</v>
      </c>
      <c r="AI1817" s="35">
        <f t="shared" si="1278"/>
        <v>0.1575902777777404</v>
      </c>
      <c r="AJ1817" s="35">
        <f t="shared" si="1279"/>
        <v>0.16236574074070223</v>
      </c>
      <c r="AK1817" s="36">
        <f t="shared" si="1280"/>
        <v>0.16714120370366406</v>
      </c>
      <c r="AL1817" s="35">
        <f t="shared" si="1281"/>
        <v>0.17191666666662589</v>
      </c>
      <c r="AM1817" s="35">
        <f t="shared" si="1282"/>
        <v>0.17669212962958772</v>
      </c>
      <c r="AN1817" s="35">
        <f t="shared" si="1283"/>
        <v>0.18146759259254955</v>
      </c>
      <c r="AO1817" s="35">
        <f t="shared" si="1284"/>
        <v>0.18624305555551138</v>
      </c>
      <c r="AP1817" s="36">
        <f t="shared" si="1285"/>
        <v>0.19101851851847321</v>
      </c>
      <c r="AQ1817" s="35">
        <f t="shared" si="1286"/>
        <v>0.19579398148143504</v>
      </c>
      <c r="AR1817" s="35">
        <f t="shared" si="1287"/>
        <v>0.20056944444439687</v>
      </c>
      <c r="AS1817" s="38">
        <f t="shared" si="1288"/>
        <v>0.20150065972217443</v>
      </c>
      <c r="AU1817" s="33">
        <v>4.7754629629618304E-3</v>
      </c>
    </row>
    <row r="1818" spans="1:47">
      <c r="A1818" s="33">
        <v>4.7766203703692297E-3</v>
      </c>
      <c r="B1818" s="34">
        <v>4.7766203703692297E-3</v>
      </c>
      <c r="C1818" s="35">
        <f t="shared" si="1246"/>
        <v>9.5532407407384595E-3</v>
      </c>
      <c r="D1818" s="35">
        <f t="shared" si="1247"/>
        <v>1.4329861111107688E-2</v>
      </c>
      <c r="E1818" s="35">
        <f t="shared" si="1248"/>
        <v>1.9106481481476919E-2</v>
      </c>
      <c r="F1818" s="36">
        <f t="shared" si="1249"/>
        <v>2.388310185184615E-2</v>
      </c>
      <c r="G1818" s="35">
        <f t="shared" si="1250"/>
        <v>2.8659722222215377E-2</v>
      </c>
      <c r="H1818" s="35">
        <f t="shared" si="1251"/>
        <v>3.3436342592584607E-2</v>
      </c>
      <c r="I1818" s="35">
        <f t="shared" si="1252"/>
        <v>3.8212962962953838E-2</v>
      </c>
      <c r="J1818" s="35">
        <f t="shared" si="1253"/>
        <v>4.2989583333323068E-2</v>
      </c>
      <c r="K1818" s="36">
        <f t="shared" si="1254"/>
        <v>4.7766203703692299E-2</v>
      </c>
      <c r="L1818" s="35">
        <f t="shared" si="1255"/>
        <v>5.254282407406153E-2</v>
      </c>
      <c r="M1818" s="35">
        <f t="shared" si="1256"/>
        <v>5.7319444444430753E-2</v>
      </c>
      <c r="N1818" s="35">
        <f t="shared" si="1257"/>
        <v>6.2096064814799984E-2</v>
      </c>
      <c r="O1818" s="35">
        <f t="shared" si="1258"/>
        <v>6.6872685185169214E-2</v>
      </c>
      <c r="P1818" s="36">
        <f t="shared" si="1259"/>
        <v>7.1649305555538445E-2</v>
      </c>
      <c r="Q1818" s="35">
        <f t="shared" si="1260"/>
        <v>7.6425925925907676E-2</v>
      </c>
      <c r="R1818" s="35">
        <f t="shared" si="1261"/>
        <v>8.1202546296276906E-2</v>
      </c>
      <c r="S1818" s="35">
        <f t="shared" si="1262"/>
        <v>8.5979166666646137E-2</v>
      </c>
      <c r="T1818" s="35">
        <f t="shared" si="1263"/>
        <v>9.0755787037015367E-2</v>
      </c>
      <c r="U1818" s="36">
        <f t="shared" si="1264"/>
        <v>9.5532407407384598E-2</v>
      </c>
      <c r="V1818" s="35">
        <f t="shared" si="1265"/>
        <v>0.10030902777775383</v>
      </c>
      <c r="W1818" s="37">
        <f t="shared" si="1266"/>
        <v>0.1007628067129389</v>
      </c>
      <c r="X1818" s="35">
        <f t="shared" si="1267"/>
        <v>0.10508564814812306</v>
      </c>
      <c r="Y1818" s="35">
        <f t="shared" si="1268"/>
        <v>0.10986226851849229</v>
      </c>
      <c r="Z1818" s="35">
        <f t="shared" si="1269"/>
        <v>0.11463888888886151</v>
      </c>
      <c r="AA1818" s="36">
        <f t="shared" si="1270"/>
        <v>0.11941550925923074</v>
      </c>
      <c r="AB1818" s="35">
        <f t="shared" si="1271"/>
        <v>0.12419212962959997</v>
      </c>
      <c r="AC1818" s="35">
        <f t="shared" si="1272"/>
        <v>0.12896874999996921</v>
      </c>
      <c r="AD1818" s="35">
        <f t="shared" si="1273"/>
        <v>0.13374537037033843</v>
      </c>
      <c r="AE1818" s="35">
        <f t="shared" si="1274"/>
        <v>0.13852199074070767</v>
      </c>
      <c r="AF1818" s="36">
        <f t="shared" si="1275"/>
        <v>0.14329861111107689</v>
      </c>
      <c r="AG1818" s="35">
        <f t="shared" si="1276"/>
        <v>0.14807523148144613</v>
      </c>
      <c r="AH1818" s="35">
        <f t="shared" si="1277"/>
        <v>0.15285185185181535</v>
      </c>
      <c r="AI1818" s="35">
        <f t="shared" si="1278"/>
        <v>0.15762847222218457</v>
      </c>
      <c r="AJ1818" s="35">
        <f t="shared" si="1279"/>
        <v>0.16240509259255381</v>
      </c>
      <c r="AK1818" s="36">
        <f t="shared" si="1280"/>
        <v>0.16718171296292303</v>
      </c>
      <c r="AL1818" s="35">
        <f t="shared" si="1281"/>
        <v>0.17195833333329227</v>
      </c>
      <c r="AM1818" s="35">
        <f t="shared" si="1282"/>
        <v>0.17673495370366149</v>
      </c>
      <c r="AN1818" s="35">
        <f t="shared" si="1283"/>
        <v>0.18151157407403073</v>
      </c>
      <c r="AO1818" s="35">
        <f t="shared" si="1284"/>
        <v>0.18628819444439995</v>
      </c>
      <c r="AP1818" s="36">
        <f t="shared" si="1285"/>
        <v>0.1910648148147692</v>
      </c>
      <c r="AQ1818" s="35">
        <f t="shared" si="1286"/>
        <v>0.19584143518513841</v>
      </c>
      <c r="AR1818" s="35">
        <f t="shared" si="1287"/>
        <v>0.20061805555550766</v>
      </c>
      <c r="AS1818" s="38">
        <f t="shared" si="1288"/>
        <v>0.20154949652772966</v>
      </c>
      <c r="AU1818" s="33">
        <v>4.7766203703692297E-3</v>
      </c>
    </row>
    <row r="1819" spans="1:47">
      <c r="A1819" s="33">
        <v>4.7777777777766499E-3</v>
      </c>
      <c r="B1819" s="34">
        <v>4.7777777777766499E-3</v>
      </c>
      <c r="C1819" s="35">
        <f t="shared" si="1246"/>
        <v>9.5555555555532998E-3</v>
      </c>
      <c r="D1819" s="35">
        <f t="shared" si="1247"/>
        <v>1.4333333333329951E-2</v>
      </c>
      <c r="E1819" s="35">
        <f t="shared" si="1248"/>
        <v>1.91111111111066E-2</v>
      </c>
      <c r="F1819" s="36">
        <f t="shared" si="1249"/>
        <v>2.3888888888883249E-2</v>
      </c>
      <c r="G1819" s="35">
        <f t="shared" si="1250"/>
        <v>2.8666666666659901E-2</v>
      </c>
      <c r="H1819" s="35">
        <f t="shared" si="1251"/>
        <v>3.3444444444436547E-2</v>
      </c>
      <c r="I1819" s="35">
        <f t="shared" si="1252"/>
        <v>3.8222222222213199E-2</v>
      </c>
      <c r="J1819" s="35">
        <f t="shared" si="1253"/>
        <v>4.2999999999989852E-2</v>
      </c>
      <c r="K1819" s="36">
        <f t="shared" si="1254"/>
        <v>4.7777777777766497E-2</v>
      </c>
      <c r="L1819" s="35">
        <f t="shared" si="1255"/>
        <v>5.255555555554315E-2</v>
      </c>
      <c r="M1819" s="35">
        <f t="shared" si="1256"/>
        <v>5.7333333333319803E-2</v>
      </c>
      <c r="N1819" s="35">
        <f t="shared" si="1257"/>
        <v>6.2111111111096448E-2</v>
      </c>
      <c r="O1819" s="35">
        <f t="shared" si="1258"/>
        <v>6.6888888888873094E-2</v>
      </c>
      <c r="P1819" s="36">
        <f t="shared" si="1259"/>
        <v>7.1666666666649753E-2</v>
      </c>
      <c r="Q1819" s="35">
        <f t="shared" si="1260"/>
        <v>7.6444444444426399E-2</v>
      </c>
      <c r="R1819" s="35">
        <f t="shared" si="1261"/>
        <v>8.1222222222203044E-2</v>
      </c>
      <c r="S1819" s="35">
        <f t="shared" si="1262"/>
        <v>8.5999999999979704E-2</v>
      </c>
      <c r="T1819" s="35">
        <f t="shared" si="1263"/>
        <v>9.0777777777756349E-2</v>
      </c>
      <c r="U1819" s="36">
        <f t="shared" si="1264"/>
        <v>9.5555555555532995E-2</v>
      </c>
      <c r="V1819" s="35">
        <f t="shared" si="1265"/>
        <v>0.10033333333330965</v>
      </c>
      <c r="W1819" s="37">
        <f t="shared" si="1266"/>
        <v>0.10078722222219842</v>
      </c>
      <c r="X1819" s="35">
        <f t="shared" si="1267"/>
        <v>0.1051111111110863</v>
      </c>
      <c r="Y1819" s="35">
        <f t="shared" si="1268"/>
        <v>0.10988888888886295</v>
      </c>
      <c r="Z1819" s="35">
        <f t="shared" si="1269"/>
        <v>0.11466666666663961</v>
      </c>
      <c r="AA1819" s="36">
        <f t="shared" si="1270"/>
        <v>0.11944444444441625</v>
      </c>
      <c r="AB1819" s="35">
        <f t="shared" si="1271"/>
        <v>0.1242222222221929</v>
      </c>
      <c r="AC1819" s="35">
        <f t="shared" si="1272"/>
        <v>0.12899999999996956</v>
      </c>
      <c r="AD1819" s="35">
        <f t="shared" si="1273"/>
        <v>0.13377777777774619</v>
      </c>
      <c r="AE1819" s="35">
        <f t="shared" si="1274"/>
        <v>0.13855555555552285</v>
      </c>
      <c r="AF1819" s="36">
        <f t="shared" si="1275"/>
        <v>0.14333333333329951</v>
      </c>
      <c r="AG1819" s="35">
        <f t="shared" si="1276"/>
        <v>0.14811111111107614</v>
      </c>
      <c r="AH1819" s="35">
        <f t="shared" si="1277"/>
        <v>0.1528888888888528</v>
      </c>
      <c r="AI1819" s="35">
        <f t="shared" si="1278"/>
        <v>0.15766666666662946</v>
      </c>
      <c r="AJ1819" s="35">
        <f t="shared" si="1279"/>
        <v>0.16244444444440609</v>
      </c>
      <c r="AK1819" s="36">
        <f t="shared" si="1280"/>
        <v>0.16722222222218275</v>
      </c>
      <c r="AL1819" s="35">
        <f t="shared" si="1281"/>
        <v>0.17199999999995941</v>
      </c>
      <c r="AM1819" s="35">
        <f t="shared" si="1282"/>
        <v>0.17677777777773604</v>
      </c>
      <c r="AN1819" s="35">
        <f t="shared" si="1283"/>
        <v>0.1815555555555127</v>
      </c>
      <c r="AO1819" s="35">
        <f t="shared" si="1284"/>
        <v>0.18633333333328936</v>
      </c>
      <c r="AP1819" s="36">
        <f t="shared" si="1285"/>
        <v>0.19111111111106599</v>
      </c>
      <c r="AQ1819" s="35">
        <f t="shared" si="1286"/>
        <v>0.19588888888884265</v>
      </c>
      <c r="AR1819" s="35">
        <f t="shared" si="1287"/>
        <v>0.20066666666661931</v>
      </c>
      <c r="AS1819" s="38">
        <f t="shared" si="1288"/>
        <v>0.20159833333328575</v>
      </c>
      <c r="AU1819" s="33">
        <v>4.7777777777766499E-3</v>
      </c>
    </row>
    <row r="1820" spans="1:47">
      <c r="A1820" s="33">
        <v>4.7789351851840597E-3</v>
      </c>
      <c r="B1820" s="34">
        <v>4.7789351851840597E-3</v>
      </c>
      <c r="C1820" s="35">
        <f t="shared" si="1246"/>
        <v>9.5578703703681194E-3</v>
      </c>
      <c r="D1820" s="35">
        <f t="shared" si="1247"/>
        <v>1.4336805555552178E-2</v>
      </c>
      <c r="E1820" s="35">
        <f t="shared" si="1248"/>
        <v>1.9115740740736239E-2</v>
      </c>
      <c r="F1820" s="36">
        <f t="shared" si="1249"/>
        <v>2.3894675925920299E-2</v>
      </c>
      <c r="G1820" s="35">
        <f t="shared" si="1250"/>
        <v>2.8673611111104357E-2</v>
      </c>
      <c r="H1820" s="35">
        <f t="shared" si="1251"/>
        <v>3.3452546296288417E-2</v>
      </c>
      <c r="I1820" s="35">
        <f t="shared" si="1252"/>
        <v>3.8231481481472478E-2</v>
      </c>
      <c r="J1820" s="35">
        <f t="shared" si="1253"/>
        <v>4.3010416666656538E-2</v>
      </c>
      <c r="K1820" s="36">
        <f t="shared" si="1254"/>
        <v>4.7789351851840599E-2</v>
      </c>
      <c r="L1820" s="35">
        <f t="shared" si="1255"/>
        <v>5.2568287037024659E-2</v>
      </c>
      <c r="M1820" s="35">
        <f t="shared" si="1256"/>
        <v>5.7347222222208713E-2</v>
      </c>
      <c r="N1820" s="35">
        <f t="shared" si="1257"/>
        <v>6.2126157407392774E-2</v>
      </c>
      <c r="O1820" s="35">
        <f t="shared" si="1258"/>
        <v>6.6905092592576834E-2</v>
      </c>
      <c r="P1820" s="36">
        <f t="shared" si="1259"/>
        <v>7.1684027777760895E-2</v>
      </c>
      <c r="Q1820" s="35">
        <f t="shared" si="1260"/>
        <v>7.6462962962944955E-2</v>
      </c>
      <c r="R1820" s="35">
        <f t="shared" si="1261"/>
        <v>8.1241898148129016E-2</v>
      </c>
      <c r="S1820" s="35">
        <f t="shared" si="1262"/>
        <v>8.6020833333313076E-2</v>
      </c>
      <c r="T1820" s="35">
        <f t="shared" si="1263"/>
        <v>9.0799768518497137E-2</v>
      </c>
      <c r="U1820" s="36">
        <f t="shared" si="1264"/>
        <v>9.5578703703681198E-2</v>
      </c>
      <c r="V1820" s="35">
        <f t="shared" si="1265"/>
        <v>0.10035763888886526</v>
      </c>
      <c r="W1820" s="37">
        <f t="shared" si="1266"/>
        <v>0.10081163773145774</v>
      </c>
      <c r="X1820" s="35">
        <f t="shared" si="1267"/>
        <v>0.10513657407404932</v>
      </c>
      <c r="Y1820" s="35">
        <f t="shared" si="1268"/>
        <v>0.10991550925923338</v>
      </c>
      <c r="Z1820" s="35">
        <f t="shared" si="1269"/>
        <v>0.11469444444441743</v>
      </c>
      <c r="AA1820" s="36">
        <f t="shared" si="1270"/>
        <v>0.11947337962960149</v>
      </c>
      <c r="AB1820" s="35">
        <f t="shared" si="1271"/>
        <v>0.12425231481478555</v>
      </c>
      <c r="AC1820" s="35">
        <f t="shared" si="1272"/>
        <v>0.12903124999996962</v>
      </c>
      <c r="AD1820" s="35">
        <f t="shared" si="1273"/>
        <v>0.13381018518515367</v>
      </c>
      <c r="AE1820" s="35">
        <f t="shared" si="1274"/>
        <v>0.13858912037033774</v>
      </c>
      <c r="AF1820" s="36">
        <f t="shared" si="1275"/>
        <v>0.14336805555552179</v>
      </c>
      <c r="AG1820" s="35">
        <f t="shared" si="1276"/>
        <v>0.14814699074070586</v>
      </c>
      <c r="AH1820" s="35">
        <f t="shared" si="1277"/>
        <v>0.15292592592588991</v>
      </c>
      <c r="AI1820" s="35">
        <f t="shared" si="1278"/>
        <v>0.15770486111107396</v>
      </c>
      <c r="AJ1820" s="35">
        <f t="shared" si="1279"/>
        <v>0.16248379629625803</v>
      </c>
      <c r="AK1820" s="36">
        <f t="shared" si="1280"/>
        <v>0.16726273148144208</v>
      </c>
      <c r="AL1820" s="35">
        <f t="shared" si="1281"/>
        <v>0.17204166666662615</v>
      </c>
      <c r="AM1820" s="35">
        <f t="shared" si="1282"/>
        <v>0.1768206018518102</v>
      </c>
      <c r="AN1820" s="35">
        <f t="shared" si="1283"/>
        <v>0.18159953703699427</v>
      </c>
      <c r="AO1820" s="35">
        <f t="shared" si="1284"/>
        <v>0.18637847222217832</v>
      </c>
      <c r="AP1820" s="36">
        <f t="shared" si="1285"/>
        <v>0.1911574074073624</v>
      </c>
      <c r="AQ1820" s="35">
        <f t="shared" si="1286"/>
        <v>0.19593634259254644</v>
      </c>
      <c r="AR1820" s="35">
        <f t="shared" si="1287"/>
        <v>0.20071527777773052</v>
      </c>
      <c r="AS1820" s="38">
        <f t="shared" si="1288"/>
        <v>0.2016471701388414</v>
      </c>
      <c r="AU1820" s="33">
        <v>4.7789351851840597E-3</v>
      </c>
    </row>
    <row r="1821" spans="1:47">
      <c r="A1821" s="33">
        <v>4.7800925925914504E-3</v>
      </c>
      <c r="B1821" s="34">
        <v>4.7800925925914504E-3</v>
      </c>
      <c r="C1821" s="35">
        <f t="shared" si="1246"/>
        <v>9.5601851851829008E-3</v>
      </c>
      <c r="D1821" s="35">
        <f t="shared" si="1247"/>
        <v>1.434027777777435E-2</v>
      </c>
      <c r="E1821" s="35">
        <f t="shared" si="1248"/>
        <v>1.9120370370365802E-2</v>
      </c>
      <c r="F1821" s="36">
        <f t="shared" si="1249"/>
        <v>2.3900462962957253E-2</v>
      </c>
      <c r="G1821" s="35">
        <f t="shared" si="1250"/>
        <v>2.8680555555548701E-2</v>
      </c>
      <c r="H1821" s="35">
        <f t="shared" si="1251"/>
        <v>3.3460648148140155E-2</v>
      </c>
      <c r="I1821" s="35">
        <f t="shared" si="1252"/>
        <v>3.8240740740731603E-2</v>
      </c>
      <c r="J1821" s="35">
        <f t="shared" si="1253"/>
        <v>4.3020833333323051E-2</v>
      </c>
      <c r="K1821" s="36">
        <f t="shared" si="1254"/>
        <v>4.7800925925914506E-2</v>
      </c>
      <c r="L1821" s="35">
        <f t="shared" si="1255"/>
        <v>5.2581018518505954E-2</v>
      </c>
      <c r="M1821" s="35">
        <f t="shared" si="1256"/>
        <v>5.7361111111097401E-2</v>
      </c>
      <c r="N1821" s="35">
        <f t="shared" si="1257"/>
        <v>6.2141203703688856E-2</v>
      </c>
      <c r="O1821" s="35">
        <f t="shared" si="1258"/>
        <v>6.6921296296280311E-2</v>
      </c>
      <c r="P1821" s="36">
        <f t="shared" si="1259"/>
        <v>7.1701388888871759E-2</v>
      </c>
      <c r="Q1821" s="35">
        <f t="shared" si="1260"/>
        <v>7.6481481481463207E-2</v>
      </c>
      <c r="R1821" s="35">
        <f t="shared" si="1261"/>
        <v>8.1261574074054654E-2</v>
      </c>
      <c r="S1821" s="35">
        <f t="shared" si="1262"/>
        <v>8.6041666666646102E-2</v>
      </c>
      <c r="T1821" s="35">
        <f t="shared" si="1263"/>
        <v>9.0821759259237564E-2</v>
      </c>
      <c r="U1821" s="36">
        <f t="shared" si="1264"/>
        <v>9.5601851851829012E-2</v>
      </c>
      <c r="V1821" s="35">
        <f t="shared" si="1265"/>
        <v>0.10038194444442046</v>
      </c>
      <c r="W1821" s="37">
        <f t="shared" si="1266"/>
        <v>0.10083605324071664</v>
      </c>
      <c r="X1821" s="35">
        <f t="shared" si="1267"/>
        <v>0.10516203703701191</v>
      </c>
      <c r="Y1821" s="35">
        <f t="shared" si="1268"/>
        <v>0.10994212962960336</v>
      </c>
      <c r="Z1821" s="35">
        <f t="shared" si="1269"/>
        <v>0.1147222222221948</v>
      </c>
      <c r="AA1821" s="36">
        <f t="shared" si="1270"/>
        <v>0.11950231481478626</v>
      </c>
      <c r="AB1821" s="35">
        <f t="shared" si="1271"/>
        <v>0.12428240740737771</v>
      </c>
      <c r="AC1821" s="35">
        <f t="shared" si="1272"/>
        <v>0.12906249999996916</v>
      </c>
      <c r="AD1821" s="35">
        <f t="shared" si="1273"/>
        <v>0.13384259259256062</v>
      </c>
      <c r="AE1821" s="35">
        <f t="shared" si="1274"/>
        <v>0.13862268518515206</v>
      </c>
      <c r="AF1821" s="36">
        <f t="shared" si="1275"/>
        <v>0.14340277777774352</v>
      </c>
      <c r="AG1821" s="35">
        <f t="shared" si="1276"/>
        <v>0.14818287037033495</v>
      </c>
      <c r="AH1821" s="35">
        <f t="shared" si="1277"/>
        <v>0.15296296296292641</v>
      </c>
      <c r="AI1821" s="35">
        <f t="shared" si="1278"/>
        <v>0.15774305555551787</v>
      </c>
      <c r="AJ1821" s="35">
        <f t="shared" si="1279"/>
        <v>0.16252314814810931</v>
      </c>
      <c r="AK1821" s="36">
        <f t="shared" si="1280"/>
        <v>0.16730324074070077</v>
      </c>
      <c r="AL1821" s="35">
        <f t="shared" si="1281"/>
        <v>0.1720833333332922</v>
      </c>
      <c r="AM1821" s="35">
        <f t="shared" si="1282"/>
        <v>0.17686342592588367</v>
      </c>
      <c r="AN1821" s="35">
        <f t="shared" si="1283"/>
        <v>0.18164351851847513</v>
      </c>
      <c r="AO1821" s="35">
        <f t="shared" si="1284"/>
        <v>0.18642361111106656</v>
      </c>
      <c r="AP1821" s="36">
        <f t="shared" si="1285"/>
        <v>0.19120370370365802</v>
      </c>
      <c r="AQ1821" s="35">
        <f t="shared" si="1286"/>
        <v>0.19598379629624946</v>
      </c>
      <c r="AR1821" s="35">
        <f t="shared" si="1287"/>
        <v>0.20076388888884092</v>
      </c>
      <c r="AS1821" s="38">
        <f t="shared" si="1288"/>
        <v>0.20169600694439624</v>
      </c>
      <c r="AU1821" s="33">
        <v>4.7800925925914504E-3</v>
      </c>
    </row>
    <row r="1822" spans="1:47">
      <c r="A1822" s="33">
        <v>4.7812499999988602E-3</v>
      </c>
      <c r="B1822" s="34">
        <v>4.7812499999988602E-3</v>
      </c>
      <c r="C1822" s="35">
        <f t="shared" si="1246"/>
        <v>9.5624999999977204E-3</v>
      </c>
      <c r="D1822" s="35">
        <f t="shared" si="1247"/>
        <v>1.4343749999996581E-2</v>
      </c>
      <c r="E1822" s="35">
        <f t="shared" si="1248"/>
        <v>1.9124999999995441E-2</v>
      </c>
      <c r="F1822" s="36">
        <f t="shared" si="1249"/>
        <v>2.39062499999943E-2</v>
      </c>
      <c r="G1822" s="35">
        <f t="shared" si="1250"/>
        <v>2.8687499999993163E-2</v>
      </c>
      <c r="H1822" s="35">
        <f t="shared" si="1251"/>
        <v>3.3468749999992019E-2</v>
      </c>
      <c r="I1822" s="35">
        <f t="shared" si="1252"/>
        <v>3.8249999999990882E-2</v>
      </c>
      <c r="J1822" s="35">
        <f t="shared" si="1253"/>
        <v>4.3031249999989744E-2</v>
      </c>
      <c r="K1822" s="36">
        <f t="shared" si="1254"/>
        <v>4.78124999999886E-2</v>
      </c>
      <c r="L1822" s="35">
        <f t="shared" si="1255"/>
        <v>5.2593749999987463E-2</v>
      </c>
      <c r="M1822" s="35">
        <f t="shared" si="1256"/>
        <v>5.7374999999986326E-2</v>
      </c>
      <c r="N1822" s="35">
        <f t="shared" si="1257"/>
        <v>6.2156249999985182E-2</v>
      </c>
      <c r="O1822" s="35">
        <f t="shared" si="1258"/>
        <v>6.6937499999984038E-2</v>
      </c>
      <c r="P1822" s="36">
        <f t="shared" si="1259"/>
        <v>7.17187499999829E-2</v>
      </c>
      <c r="Q1822" s="35">
        <f t="shared" si="1260"/>
        <v>7.6499999999981763E-2</v>
      </c>
      <c r="R1822" s="35">
        <f t="shared" si="1261"/>
        <v>8.1281249999980626E-2</v>
      </c>
      <c r="S1822" s="35">
        <f t="shared" si="1262"/>
        <v>8.6062499999979489E-2</v>
      </c>
      <c r="T1822" s="35">
        <f t="shared" si="1263"/>
        <v>9.0843749999978338E-2</v>
      </c>
      <c r="U1822" s="36">
        <f t="shared" si="1264"/>
        <v>9.56249999999772E-2</v>
      </c>
      <c r="V1822" s="35">
        <f t="shared" si="1265"/>
        <v>0.10040624999997606</v>
      </c>
      <c r="W1822" s="37">
        <f t="shared" si="1266"/>
        <v>0.10086046874997595</v>
      </c>
      <c r="X1822" s="35">
        <f t="shared" si="1267"/>
        <v>0.10518749999997493</v>
      </c>
      <c r="Y1822" s="35">
        <f t="shared" si="1268"/>
        <v>0.10996874999997379</v>
      </c>
      <c r="Z1822" s="35">
        <f t="shared" si="1269"/>
        <v>0.11474999999997265</v>
      </c>
      <c r="AA1822" s="36">
        <f t="shared" si="1270"/>
        <v>0.1195312499999715</v>
      </c>
      <c r="AB1822" s="35">
        <f t="shared" si="1271"/>
        <v>0.12431249999997036</v>
      </c>
      <c r="AC1822" s="35">
        <f t="shared" si="1272"/>
        <v>0.12909374999996923</v>
      </c>
      <c r="AD1822" s="35">
        <f t="shared" si="1273"/>
        <v>0.13387499999996808</v>
      </c>
      <c r="AE1822" s="35">
        <f t="shared" si="1274"/>
        <v>0.13865624999996695</v>
      </c>
      <c r="AF1822" s="36">
        <f t="shared" si="1275"/>
        <v>0.1434374999999658</v>
      </c>
      <c r="AG1822" s="35">
        <f t="shared" si="1276"/>
        <v>0.14821874999996468</v>
      </c>
      <c r="AH1822" s="35">
        <f t="shared" si="1277"/>
        <v>0.15299999999996353</v>
      </c>
      <c r="AI1822" s="35">
        <f t="shared" si="1278"/>
        <v>0.15778124999996238</v>
      </c>
      <c r="AJ1822" s="35">
        <f t="shared" si="1279"/>
        <v>0.16256249999996125</v>
      </c>
      <c r="AK1822" s="36">
        <f t="shared" si="1280"/>
        <v>0.1673437499999601</v>
      </c>
      <c r="AL1822" s="35">
        <f t="shared" si="1281"/>
        <v>0.17212499999995898</v>
      </c>
      <c r="AM1822" s="35">
        <f t="shared" si="1282"/>
        <v>0.17690624999995783</v>
      </c>
      <c r="AN1822" s="35">
        <f t="shared" si="1283"/>
        <v>0.18168749999995668</v>
      </c>
      <c r="AO1822" s="35">
        <f t="shared" si="1284"/>
        <v>0.18646874999995555</v>
      </c>
      <c r="AP1822" s="36">
        <f t="shared" si="1285"/>
        <v>0.1912499999999544</v>
      </c>
      <c r="AQ1822" s="35">
        <f t="shared" si="1286"/>
        <v>0.19603124999995328</v>
      </c>
      <c r="AR1822" s="35">
        <f t="shared" si="1287"/>
        <v>0.20081249999995213</v>
      </c>
      <c r="AS1822" s="38">
        <f t="shared" si="1288"/>
        <v>0.20174484374995191</v>
      </c>
      <c r="AU1822" s="33">
        <v>4.7812499999988602E-3</v>
      </c>
    </row>
    <row r="1823" spans="1:47">
      <c r="A1823" s="33">
        <v>4.7824074074062804E-3</v>
      </c>
      <c r="B1823" s="34">
        <v>4.7824074074062804E-3</v>
      </c>
      <c r="C1823" s="35">
        <f t="shared" si="1246"/>
        <v>9.5648148148125608E-3</v>
      </c>
      <c r="D1823" s="35">
        <f t="shared" si="1247"/>
        <v>1.434722222221884E-2</v>
      </c>
      <c r="E1823" s="35">
        <f t="shared" si="1248"/>
        <v>1.9129629629625122E-2</v>
      </c>
      <c r="F1823" s="36">
        <f t="shared" si="1249"/>
        <v>2.3912037037031403E-2</v>
      </c>
      <c r="G1823" s="35">
        <f t="shared" si="1250"/>
        <v>2.8694444444437681E-2</v>
      </c>
      <c r="H1823" s="35">
        <f t="shared" si="1251"/>
        <v>3.3476851851843965E-2</v>
      </c>
      <c r="I1823" s="35">
        <f t="shared" si="1252"/>
        <v>3.8259259259250243E-2</v>
      </c>
      <c r="J1823" s="35">
        <f t="shared" si="1253"/>
        <v>4.3041666666656521E-2</v>
      </c>
      <c r="K1823" s="36">
        <f t="shared" si="1254"/>
        <v>4.7824074074062806E-2</v>
      </c>
      <c r="L1823" s="35">
        <f t="shared" si="1255"/>
        <v>5.2606481481469083E-2</v>
      </c>
      <c r="M1823" s="35">
        <f t="shared" si="1256"/>
        <v>5.7388888888875361E-2</v>
      </c>
      <c r="N1823" s="35">
        <f t="shared" si="1257"/>
        <v>6.2171296296281646E-2</v>
      </c>
      <c r="O1823" s="35">
        <f t="shared" si="1258"/>
        <v>6.6953703703687931E-2</v>
      </c>
      <c r="P1823" s="36">
        <f t="shared" si="1259"/>
        <v>7.1736111111094208E-2</v>
      </c>
      <c r="Q1823" s="35">
        <f t="shared" si="1260"/>
        <v>7.6518518518500486E-2</v>
      </c>
      <c r="R1823" s="35">
        <f t="shared" si="1261"/>
        <v>8.1300925925906764E-2</v>
      </c>
      <c r="S1823" s="35">
        <f t="shared" si="1262"/>
        <v>8.6083333333313042E-2</v>
      </c>
      <c r="T1823" s="35">
        <f t="shared" si="1263"/>
        <v>9.0865740740719333E-2</v>
      </c>
      <c r="U1823" s="36">
        <f t="shared" si="1264"/>
        <v>9.5648148148125611E-2</v>
      </c>
      <c r="V1823" s="35">
        <f t="shared" si="1265"/>
        <v>0.10043055555553189</v>
      </c>
      <c r="W1823" s="37">
        <f t="shared" si="1266"/>
        <v>0.10088488425923547</v>
      </c>
      <c r="X1823" s="35">
        <f t="shared" si="1267"/>
        <v>0.10521296296293817</v>
      </c>
      <c r="Y1823" s="35">
        <f t="shared" si="1268"/>
        <v>0.10999537037034444</v>
      </c>
      <c r="Z1823" s="35">
        <f t="shared" si="1269"/>
        <v>0.11477777777775072</v>
      </c>
      <c r="AA1823" s="36">
        <f t="shared" si="1270"/>
        <v>0.11956018518515701</v>
      </c>
      <c r="AB1823" s="35">
        <f t="shared" si="1271"/>
        <v>0.12434259259256329</v>
      </c>
      <c r="AC1823" s="35">
        <f t="shared" si="1272"/>
        <v>0.12912499999996957</v>
      </c>
      <c r="AD1823" s="35">
        <f t="shared" si="1273"/>
        <v>0.13390740740737586</v>
      </c>
      <c r="AE1823" s="35">
        <f t="shared" si="1274"/>
        <v>0.13868981481478213</v>
      </c>
      <c r="AF1823" s="36">
        <f t="shared" si="1275"/>
        <v>0.14347222222218842</v>
      </c>
      <c r="AG1823" s="35">
        <f t="shared" si="1276"/>
        <v>0.14825462962959468</v>
      </c>
      <c r="AH1823" s="35">
        <f t="shared" si="1277"/>
        <v>0.15303703703700097</v>
      </c>
      <c r="AI1823" s="35">
        <f t="shared" si="1278"/>
        <v>0.15781944444440726</v>
      </c>
      <c r="AJ1823" s="35">
        <f t="shared" si="1279"/>
        <v>0.16260185185181353</v>
      </c>
      <c r="AK1823" s="36">
        <f t="shared" si="1280"/>
        <v>0.16738425925921982</v>
      </c>
      <c r="AL1823" s="35">
        <f t="shared" si="1281"/>
        <v>0.17216666666662608</v>
      </c>
      <c r="AM1823" s="35">
        <f t="shared" si="1282"/>
        <v>0.17694907407403238</v>
      </c>
      <c r="AN1823" s="35">
        <f t="shared" si="1283"/>
        <v>0.18173148148143867</v>
      </c>
      <c r="AO1823" s="35">
        <f t="shared" si="1284"/>
        <v>0.18651388888884493</v>
      </c>
      <c r="AP1823" s="36">
        <f t="shared" si="1285"/>
        <v>0.19129629629625122</v>
      </c>
      <c r="AQ1823" s="35">
        <f t="shared" si="1286"/>
        <v>0.19607870370365749</v>
      </c>
      <c r="AR1823" s="35">
        <f t="shared" si="1287"/>
        <v>0.20086111111106378</v>
      </c>
      <c r="AS1823" s="38">
        <f t="shared" si="1288"/>
        <v>0.201793680555508</v>
      </c>
      <c r="AU1823" s="33">
        <v>4.7824074074062804E-3</v>
      </c>
    </row>
    <row r="1824" spans="1:47">
      <c r="A1824" s="33">
        <v>4.7835648148136798E-3</v>
      </c>
      <c r="B1824" s="34">
        <v>4.7835648148136798E-3</v>
      </c>
      <c r="C1824" s="35">
        <f t="shared" si="1246"/>
        <v>9.5671296296273595E-3</v>
      </c>
      <c r="D1824" s="35">
        <f t="shared" si="1247"/>
        <v>1.435069444444104E-2</v>
      </c>
      <c r="E1824" s="35">
        <f t="shared" si="1248"/>
        <v>1.9134259259254719E-2</v>
      </c>
      <c r="F1824" s="36">
        <f t="shared" si="1249"/>
        <v>2.3917824074068398E-2</v>
      </c>
      <c r="G1824" s="35">
        <f t="shared" si="1250"/>
        <v>2.870138888888208E-2</v>
      </c>
      <c r="H1824" s="35">
        <f t="shared" si="1251"/>
        <v>3.3484953703695759E-2</v>
      </c>
      <c r="I1824" s="35">
        <f t="shared" si="1252"/>
        <v>3.8268518518509438E-2</v>
      </c>
      <c r="J1824" s="35">
        <f t="shared" si="1253"/>
        <v>4.3052083333323117E-2</v>
      </c>
      <c r="K1824" s="36">
        <f t="shared" si="1254"/>
        <v>4.7835648148136796E-2</v>
      </c>
      <c r="L1824" s="35">
        <f t="shared" si="1255"/>
        <v>5.2619212962950475E-2</v>
      </c>
      <c r="M1824" s="35">
        <f t="shared" si="1256"/>
        <v>5.7402777777764161E-2</v>
      </c>
      <c r="N1824" s="35">
        <f t="shared" si="1257"/>
        <v>6.218634259257784E-2</v>
      </c>
      <c r="O1824" s="35">
        <f t="shared" si="1258"/>
        <v>6.6969907407391518E-2</v>
      </c>
      <c r="P1824" s="36">
        <f t="shared" si="1259"/>
        <v>7.1753472222205197E-2</v>
      </c>
      <c r="Q1824" s="35">
        <f t="shared" si="1260"/>
        <v>7.6537037037018876E-2</v>
      </c>
      <c r="R1824" s="35">
        <f t="shared" si="1261"/>
        <v>8.1320601851832555E-2</v>
      </c>
      <c r="S1824" s="35">
        <f t="shared" si="1262"/>
        <v>8.6104166666646234E-2</v>
      </c>
      <c r="T1824" s="35">
        <f t="shared" si="1263"/>
        <v>9.0887731481459913E-2</v>
      </c>
      <c r="U1824" s="36">
        <f t="shared" si="1264"/>
        <v>9.5671296296273592E-2</v>
      </c>
      <c r="V1824" s="35">
        <f t="shared" si="1265"/>
        <v>0.10045486111108727</v>
      </c>
      <c r="W1824" s="37">
        <f t="shared" si="1266"/>
        <v>0.10090929976849457</v>
      </c>
      <c r="X1824" s="35">
        <f t="shared" si="1267"/>
        <v>0.10523842592590095</v>
      </c>
      <c r="Y1824" s="35">
        <f t="shared" si="1268"/>
        <v>0.11002199074071463</v>
      </c>
      <c r="Z1824" s="35">
        <f t="shared" si="1269"/>
        <v>0.11480555555552832</v>
      </c>
      <c r="AA1824" s="36">
        <f t="shared" si="1270"/>
        <v>0.119589120370342</v>
      </c>
      <c r="AB1824" s="35">
        <f t="shared" si="1271"/>
        <v>0.12437268518515568</v>
      </c>
      <c r="AC1824" s="35">
        <f t="shared" si="1272"/>
        <v>0.12915624999996936</v>
      </c>
      <c r="AD1824" s="35">
        <f t="shared" si="1273"/>
        <v>0.13393981481478304</v>
      </c>
      <c r="AE1824" s="35">
        <f t="shared" si="1274"/>
        <v>0.13872337962959672</v>
      </c>
      <c r="AF1824" s="36">
        <f t="shared" si="1275"/>
        <v>0.14350694444441039</v>
      </c>
      <c r="AG1824" s="35">
        <f t="shared" si="1276"/>
        <v>0.14829050925922407</v>
      </c>
      <c r="AH1824" s="35">
        <f t="shared" si="1277"/>
        <v>0.15307407407403775</v>
      </c>
      <c r="AI1824" s="35">
        <f t="shared" si="1278"/>
        <v>0.15785763888885143</v>
      </c>
      <c r="AJ1824" s="35">
        <f t="shared" si="1279"/>
        <v>0.16264120370366511</v>
      </c>
      <c r="AK1824" s="36">
        <f t="shared" si="1280"/>
        <v>0.16742476851847879</v>
      </c>
      <c r="AL1824" s="35">
        <f t="shared" si="1281"/>
        <v>0.17220833333329247</v>
      </c>
      <c r="AM1824" s="35">
        <f t="shared" si="1282"/>
        <v>0.17699189814810615</v>
      </c>
      <c r="AN1824" s="35">
        <f t="shared" si="1283"/>
        <v>0.18177546296291983</v>
      </c>
      <c r="AO1824" s="35">
        <f t="shared" si="1284"/>
        <v>0.1865590277777335</v>
      </c>
      <c r="AP1824" s="36">
        <f t="shared" si="1285"/>
        <v>0.19134259259254718</v>
      </c>
      <c r="AQ1824" s="35">
        <f t="shared" si="1286"/>
        <v>0.19612615740736086</v>
      </c>
      <c r="AR1824" s="35">
        <f t="shared" si="1287"/>
        <v>0.20090972222217454</v>
      </c>
      <c r="AS1824" s="38">
        <f t="shared" si="1288"/>
        <v>0.20184251736106321</v>
      </c>
      <c r="AU1824" s="33">
        <v>4.7835648148136798E-3</v>
      </c>
    </row>
    <row r="1825" spans="1:47">
      <c r="A1825" s="33">
        <v>4.7847222222210904E-3</v>
      </c>
      <c r="B1825" s="34">
        <v>4.7847222222210904E-3</v>
      </c>
      <c r="C1825" s="35">
        <f t="shared" ref="C1825:C1888" si="1289">B1825*2</f>
        <v>9.5694444444421808E-3</v>
      </c>
      <c r="D1825" s="35">
        <f t="shared" si="1247"/>
        <v>1.4354166666663271E-2</v>
      </c>
      <c r="E1825" s="35">
        <f t="shared" si="1248"/>
        <v>1.9138888888884362E-2</v>
      </c>
      <c r="F1825" s="36">
        <f t="shared" si="1249"/>
        <v>2.3923611111105452E-2</v>
      </c>
      <c r="G1825" s="35">
        <f t="shared" si="1250"/>
        <v>2.8708333333326543E-2</v>
      </c>
      <c r="H1825" s="35">
        <f t="shared" si="1251"/>
        <v>3.3493055555547629E-2</v>
      </c>
      <c r="I1825" s="35">
        <f t="shared" si="1252"/>
        <v>3.8277777777768723E-2</v>
      </c>
      <c r="J1825" s="35">
        <f t="shared" si="1253"/>
        <v>4.3062499999989817E-2</v>
      </c>
      <c r="K1825" s="36">
        <f t="shared" si="1254"/>
        <v>4.7847222222210904E-2</v>
      </c>
      <c r="L1825" s="35">
        <f t="shared" si="1255"/>
        <v>5.2631944444431991E-2</v>
      </c>
      <c r="M1825" s="35">
        <f t="shared" si="1256"/>
        <v>5.7416666666653085E-2</v>
      </c>
      <c r="N1825" s="35">
        <f t="shared" si="1257"/>
        <v>6.2201388888874179E-2</v>
      </c>
      <c r="O1825" s="35">
        <f t="shared" si="1258"/>
        <v>6.6986111111095259E-2</v>
      </c>
      <c r="P1825" s="36">
        <f t="shared" si="1259"/>
        <v>7.1770833333316353E-2</v>
      </c>
      <c r="Q1825" s="35">
        <f t="shared" si="1260"/>
        <v>7.6555555555537447E-2</v>
      </c>
      <c r="R1825" s="35">
        <f t="shared" si="1261"/>
        <v>8.1340277777758541E-2</v>
      </c>
      <c r="S1825" s="35">
        <f t="shared" si="1262"/>
        <v>8.6124999999979635E-2</v>
      </c>
      <c r="T1825" s="35">
        <f t="shared" si="1263"/>
        <v>9.0909722222200715E-2</v>
      </c>
      <c r="U1825" s="36">
        <f t="shared" si="1264"/>
        <v>9.5694444444421808E-2</v>
      </c>
      <c r="V1825" s="35">
        <f t="shared" si="1265"/>
        <v>0.1004791666666429</v>
      </c>
      <c r="W1825" s="37">
        <f t="shared" si="1266"/>
        <v>0.1009337152777539</v>
      </c>
      <c r="X1825" s="35">
        <f t="shared" si="1267"/>
        <v>0.10526388888886398</v>
      </c>
      <c r="Y1825" s="35">
        <f t="shared" si="1268"/>
        <v>0.11004861111108508</v>
      </c>
      <c r="Z1825" s="35">
        <f t="shared" si="1269"/>
        <v>0.11483333333330617</v>
      </c>
      <c r="AA1825" s="36">
        <f t="shared" si="1270"/>
        <v>0.11961805555552726</v>
      </c>
      <c r="AB1825" s="35">
        <f t="shared" si="1271"/>
        <v>0.12440277777774836</v>
      </c>
      <c r="AC1825" s="35">
        <f t="shared" si="1272"/>
        <v>0.12918749999996945</v>
      </c>
      <c r="AD1825" s="35">
        <f t="shared" si="1273"/>
        <v>0.13397222222219052</v>
      </c>
      <c r="AE1825" s="35">
        <f t="shared" si="1274"/>
        <v>0.13875694444441161</v>
      </c>
      <c r="AF1825" s="36">
        <f t="shared" si="1275"/>
        <v>0.14354166666663271</v>
      </c>
      <c r="AG1825" s="35">
        <f t="shared" si="1276"/>
        <v>0.1483263888888538</v>
      </c>
      <c r="AH1825" s="35">
        <f t="shared" si="1277"/>
        <v>0.15311111111107489</v>
      </c>
      <c r="AI1825" s="35">
        <f t="shared" si="1278"/>
        <v>0.15789583333329599</v>
      </c>
      <c r="AJ1825" s="35">
        <f t="shared" si="1279"/>
        <v>0.16268055555551708</v>
      </c>
      <c r="AK1825" s="36">
        <f t="shared" si="1280"/>
        <v>0.16746527777773818</v>
      </c>
      <c r="AL1825" s="35">
        <f t="shared" si="1281"/>
        <v>0.17224999999995927</v>
      </c>
      <c r="AM1825" s="35">
        <f t="shared" si="1282"/>
        <v>0.17703472222218034</v>
      </c>
      <c r="AN1825" s="35">
        <f t="shared" si="1283"/>
        <v>0.18181944444440143</v>
      </c>
      <c r="AO1825" s="35">
        <f t="shared" si="1284"/>
        <v>0.18660416666662252</v>
      </c>
      <c r="AP1825" s="36">
        <f t="shared" si="1285"/>
        <v>0.19138888888884362</v>
      </c>
      <c r="AQ1825" s="35">
        <f t="shared" si="1286"/>
        <v>0.19617361111106471</v>
      </c>
      <c r="AR1825" s="35">
        <f t="shared" si="1287"/>
        <v>0.2009583333332858</v>
      </c>
      <c r="AS1825" s="38">
        <f t="shared" si="1288"/>
        <v>0.20189135416661891</v>
      </c>
      <c r="AU1825" s="33">
        <v>4.7847222222210904E-3</v>
      </c>
    </row>
    <row r="1826" spans="1:47">
      <c r="A1826" s="33">
        <v>4.7858796296285002E-3</v>
      </c>
      <c r="B1826" s="34">
        <v>4.7858796296285002E-3</v>
      </c>
      <c r="C1826" s="35">
        <f t="shared" si="1289"/>
        <v>9.5717592592570004E-3</v>
      </c>
      <c r="D1826" s="35">
        <f t="shared" si="1247"/>
        <v>1.4357638888885501E-2</v>
      </c>
      <c r="E1826" s="35">
        <f t="shared" si="1248"/>
        <v>1.9143518518514001E-2</v>
      </c>
      <c r="F1826" s="36">
        <f t="shared" si="1249"/>
        <v>2.3929398148142503E-2</v>
      </c>
      <c r="G1826" s="35">
        <f t="shared" si="1250"/>
        <v>2.8715277777771001E-2</v>
      </c>
      <c r="H1826" s="35">
        <f t="shared" si="1251"/>
        <v>3.35011574073995E-2</v>
      </c>
      <c r="I1826" s="35">
        <f t="shared" si="1252"/>
        <v>3.8287037037028002E-2</v>
      </c>
      <c r="J1826" s="35">
        <f t="shared" si="1253"/>
        <v>4.3072916666656504E-2</v>
      </c>
      <c r="K1826" s="36">
        <f t="shared" si="1254"/>
        <v>4.7858796296285006E-2</v>
      </c>
      <c r="L1826" s="35">
        <f t="shared" si="1255"/>
        <v>5.2644675925913501E-2</v>
      </c>
      <c r="M1826" s="35">
        <f t="shared" si="1256"/>
        <v>5.7430555555542002E-2</v>
      </c>
      <c r="N1826" s="35">
        <f t="shared" si="1257"/>
        <v>6.2216435185170504E-2</v>
      </c>
      <c r="O1826" s="35">
        <f t="shared" si="1258"/>
        <v>6.7002314814798999E-2</v>
      </c>
      <c r="P1826" s="36">
        <f t="shared" si="1259"/>
        <v>7.1788194444427508E-2</v>
      </c>
      <c r="Q1826" s="35">
        <f t="shared" si="1260"/>
        <v>7.6574074074056003E-2</v>
      </c>
      <c r="R1826" s="35">
        <f t="shared" si="1261"/>
        <v>8.1359953703684498E-2</v>
      </c>
      <c r="S1826" s="35">
        <f t="shared" si="1262"/>
        <v>8.6145833333313007E-2</v>
      </c>
      <c r="T1826" s="35">
        <f t="shared" si="1263"/>
        <v>9.0931712962941502E-2</v>
      </c>
      <c r="U1826" s="36">
        <f t="shared" si="1264"/>
        <v>9.5717592592570011E-2</v>
      </c>
      <c r="V1826" s="35">
        <f t="shared" si="1265"/>
        <v>0.10050347222219851</v>
      </c>
      <c r="W1826" s="37">
        <f t="shared" si="1266"/>
        <v>0.10095813078701321</v>
      </c>
      <c r="X1826" s="35">
        <f t="shared" si="1267"/>
        <v>0.105289351851827</v>
      </c>
      <c r="Y1826" s="35">
        <f t="shared" si="1268"/>
        <v>0.11007523148145551</v>
      </c>
      <c r="Z1826" s="35">
        <f t="shared" si="1269"/>
        <v>0.114861111111084</v>
      </c>
      <c r="AA1826" s="36">
        <f t="shared" si="1270"/>
        <v>0.1196469907407125</v>
      </c>
      <c r="AB1826" s="35">
        <f t="shared" si="1271"/>
        <v>0.12443287037034101</v>
      </c>
      <c r="AC1826" s="35">
        <f t="shared" si="1272"/>
        <v>0.12921874999996952</v>
      </c>
      <c r="AD1826" s="35">
        <f t="shared" si="1273"/>
        <v>0.134004629629598</v>
      </c>
      <c r="AE1826" s="35">
        <f t="shared" si="1274"/>
        <v>0.13879050925922651</v>
      </c>
      <c r="AF1826" s="36">
        <f t="shared" si="1275"/>
        <v>0.14357638888885502</v>
      </c>
      <c r="AG1826" s="35">
        <f t="shared" si="1276"/>
        <v>0.1483622685184835</v>
      </c>
      <c r="AH1826" s="35">
        <f t="shared" si="1277"/>
        <v>0.15314814814811201</v>
      </c>
      <c r="AI1826" s="35">
        <f t="shared" si="1278"/>
        <v>0.15793402777774052</v>
      </c>
      <c r="AJ1826" s="35">
        <f t="shared" si="1279"/>
        <v>0.162719907407369</v>
      </c>
      <c r="AK1826" s="36">
        <f t="shared" si="1280"/>
        <v>0.16750578703699751</v>
      </c>
      <c r="AL1826" s="35">
        <f t="shared" si="1281"/>
        <v>0.17229166666662601</v>
      </c>
      <c r="AM1826" s="35">
        <f t="shared" si="1282"/>
        <v>0.1770775462962545</v>
      </c>
      <c r="AN1826" s="35">
        <f t="shared" si="1283"/>
        <v>0.181863425925883</v>
      </c>
      <c r="AO1826" s="35">
        <f t="shared" si="1284"/>
        <v>0.18664930555551151</v>
      </c>
      <c r="AP1826" s="36">
        <f t="shared" si="1285"/>
        <v>0.19143518518514002</v>
      </c>
      <c r="AQ1826" s="35">
        <f t="shared" si="1286"/>
        <v>0.1962210648147685</v>
      </c>
      <c r="AR1826" s="35">
        <f t="shared" si="1287"/>
        <v>0.20100694444439701</v>
      </c>
      <c r="AS1826" s="38">
        <f t="shared" si="1288"/>
        <v>0.20194019097217455</v>
      </c>
      <c r="AU1826" s="33">
        <v>4.7858796296285002E-3</v>
      </c>
    </row>
    <row r="1827" spans="1:47">
      <c r="A1827" s="33">
        <v>4.7870370370358996E-3</v>
      </c>
      <c r="B1827" s="34">
        <v>4.7870370370358996E-3</v>
      </c>
      <c r="C1827" s="35">
        <f t="shared" si="1289"/>
        <v>9.5740740740717992E-3</v>
      </c>
      <c r="D1827" s="35">
        <f t="shared" si="1247"/>
        <v>1.4361111111107699E-2</v>
      </c>
      <c r="E1827" s="35">
        <f t="shared" si="1248"/>
        <v>1.9148148148143598E-2</v>
      </c>
      <c r="F1827" s="36">
        <f t="shared" si="1249"/>
        <v>2.3935185185179498E-2</v>
      </c>
      <c r="G1827" s="35">
        <f t="shared" si="1250"/>
        <v>2.8722222222215398E-2</v>
      </c>
      <c r="H1827" s="35">
        <f t="shared" si="1251"/>
        <v>3.3509259259251301E-2</v>
      </c>
      <c r="I1827" s="35">
        <f t="shared" si="1252"/>
        <v>3.8296296296287197E-2</v>
      </c>
      <c r="J1827" s="35">
        <f t="shared" si="1253"/>
        <v>4.3083333333323093E-2</v>
      </c>
      <c r="K1827" s="36">
        <f t="shared" si="1254"/>
        <v>4.7870370370358996E-2</v>
      </c>
      <c r="L1827" s="35">
        <f t="shared" si="1255"/>
        <v>5.2657407407394899E-2</v>
      </c>
      <c r="M1827" s="35">
        <f t="shared" si="1256"/>
        <v>5.7444444444430795E-2</v>
      </c>
      <c r="N1827" s="35">
        <f t="shared" si="1257"/>
        <v>6.2231481481466691E-2</v>
      </c>
      <c r="O1827" s="35">
        <f t="shared" si="1258"/>
        <v>6.7018518518502601E-2</v>
      </c>
      <c r="P1827" s="36">
        <f t="shared" si="1259"/>
        <v>7.1805555555538497E-2</v>
      </c>
      <c r="Q1827" s="35">
        <f t="shared" si="1260"/>
        <v>7.6592592592574393E-2</v>
      </c>
      <c r="R1827" s="35">
        <f t="shared" si="1261"/>
        <v>8.1379629629610289E-2</v>
      </c>
      <c r="S1827" s="35">
        <f t="shared" si="1262"/>
        <v>8.6166666666646186E-2</v>
      </c>
      <c r="T1827" s="35">
        <f t="shared" si="1263"/>
        <v>9.0953703703682096E-2</v>
      </c>
      <c r="U1827" s="36">
        <f t="shared" si="1264"/>
        <v>9.5740740740717992E-2</v>
      </c>
      <c r="V1827" s="35">
        <f t="shared" si="1265"/>
        <v>0.10052777777775389</v>
      </c>
      <c r="W1827" s="37">
        <f t="shared" si="1266"/>
        <v>0.10098254629627229</v>
      </c>
      <c r="X1827" s="35">
        <f t="shared" si="1267"/>
        <v>0.1053148148147898</v>
      </c>
      <c r="Y1827" s="35">
        <f t="shared" si="1268"/>
        <v>0.11010185185182569</v>
      </c>
      <c r="Z1827" s="35">
        <f t="shared" si="1269"/>
        <v>0.11488888888886159</v>
      </c>
      <c r="AA1827" s="36">
        <f t="shared" si="1270"/>
        <v>0.11967592592589749</v>
      </c>
      <c r="AB1827" s="35">
        <f t="shared" si="1271"/>
        <v>0.12446296296293338</v>
      </c>
      <c r="AC1827" s="35">
        <f t="shared" si="1272"/>
        <v>0.12924999999996928</v>
      </c>
      <c r="AD1827" s="35">
        <f t="shared" si="1273"/>
        <v>0.1340370370370052</v>
      </c>
      <c r="AE1827" s="35">
        <f t="shared" si="1274"/>
        <v>0.1388240740740411</v>
      </c>
      <c r="AF1827" s="36">
        <f t="shared" si="1275"/>
        <v>0.14361111111107699</v>
      </c>
      <c r="AG1827" s="35">
        <f t="shared" si="1276"/>
        <v>0.14839814814811289</v>
      </c>
      <c r="AH1827" s="35">
        <f t="shared" si="1277"/>
        <v>0.15318518518514879</v>
      </c>
      <c r="AI1827" s="35">
        <f t="shared" si="1278"/>
        <v>0.15797222222218468</v>
      </c>
      <c r="AJ1827" s="35">
        <f t="shared" si="1279"/>
        <v>0.16275925925922058</v>
      </c>
      <c r="AK1827" s="36">
        <f t="shared" si="1280"/>
        <v>0.16754629629625648</v>
      </c>
      <c r="AL1827" s="35">
        <f t="shared" si="1281"/>
        <v>0.17233333333329237</v>
      </c>
      <c r="AM1827" s="35">
        <f t="shared" si="1282"/>
        <v>0.1771203703703283</v>
      </c>
      <c r="AN1827" s="35">
        <f t="shared" si="1283"/>
        <v>0.18190740740736419</v>
      </c>
      <c r="AO1827" s="35">
        <f t="shared" si="1284"/>
        <v>0.18669444444440009</v>
      </c>
      <c r="AP1827" s="36">
        <f t="shared" si="1285"/>
        <v>0.19148148148143598</v>
      </c>
      <c r="AQ1827" s="35">
        <f t="shared" si="1286"/>
        <v>0.19626851851847188</v>
      </c>
      <c r="AR1827" s="35">
        <f t="shared" si="1287"/>
        <v>0.20105555555550778</v>
      </c>
      <c r="AS1827" s="38">
        <f t="shared" si="1288"/>
        <v>0.20198902777772978</v>
      </c>
      <c r="AU1827" s="33">
        <v>4.7870370370358996E-3</v>
      </c>
    </row>
    <row r="1828" spans="1:47">
      <c r="A1828" s="33">
        <v>4.7881944444433102E-3</v>
      </c>
      <c r="B1828" s="34">
        <v>4.7881944444433102E-3</v>
      </c>
      <c r="C1828" s="35">
        <f t="shared" si="1289"/>
        <v>9.5763888888866205E-3</v>
      </c>
      <c r="D1828" s="35">
        <f t="shared" si="1247"/>
        <v>1.436458333332993E-2</v>
      </c>
      <c r="E1828" s="35">
        <f t="shared" si="1248"/>
        <v>1.9152777777773241E-2</v>
      </c>
      <c r="F1828" s="36">
        <f t="shared" si="1249"/>
        <v>2.3940972222216552E-2</v>
      </c>
      <c r="G1828" s="35">
        <f t="shared" si="1250"/>
        <v>2.872916666665986E-2</v>
      </c>
      <c r="H1828" s="35">
        <f t="shared" si="1251"/>
        <v>3.3517361111103171E-2</v>
      </c>
      <c r="I1828" s="35">
        <f t="shared" si="1252"/>
        <v>3.8305555555546482E-2</v>
      </c>
      <c r="J1828" s="35">
        <f t="shared" si="1253"/>
        <v>4.3093749999989793E-2</v>
      </c>
      <c r="K1828" s="36">
        <f t="shared" si="1254"/>
        <v>4.7881944444433104E-2</v>
      </c>
      <c r="L1828" s="35">
        <f t="shared" si="1255"/>
        <v>5.2670138888876415E-2</v>
      </c>
      <c r="M1828" s="35">
        <f t="shared" si="1256"/>
        <v>5.7458333333319719E-2</v>
      </c>
      <c r="N1828" s="35">
        <f t="shared" si="1257"/>
        <v>6.224652777776303E-2</v>
      </c>
      <c r="O1828" s="35">
        <f t="shared" si="1258"/>
        <v>6.7034722222206342E-2</v>
      </c>
      <c r="P1828" s="36">
        <f t="shared" si="1259"/>
        <v>7.1822916666649653E-2</v>
      </c>
      <c r="Q1828" s="35">
        <f t="shared" si="1260"/>
        <v>7.6611111111092964E-2</v>
      </c>
      <c r="R1828" s="35">
        <f t="shared" si="1261"/>
        <v>8.1399305555536275E-2</v>
      </c>
      <c r="S1828" s="35">
        <f t="shared" si="1262"/>
        <v>8.6187499999979586E-2</v>
      </c>
      <c r="T1828" s="35">
        <f t="shared" si="1263"/>
        <v>9.0975694444422897E-2</v>
      </c>
      <c r="U1828" s="36">
        <f t="shared" si="1264"/>
        <v>9.5763888888866208E-2</v>
      </c>
      <c r="V1828" s="35">
        <f t="shared" si="1265"/>
        <v>0.10055208333330952</v>
      </c>
      <c r="W1828" s="37">
        <f t="shared" si="1266"/>
        <v>0.10100696180553162</v>
      </c>
      <c r="X1828" s="35">
        <f t="shared" si="1267"/>
        <v>0.10534027777775283</v>
      </c>
      <c r="Y1828" s="35">
        <f t="shared" si="1268"/>
        <v>0.11012847222219614</v>
      </c>
      <c r="Z1828" s="35">
        <f t="shared" si="1269"/>
        <v>0.11491666666663944</v>
      </c>
      <c r="AA1828" s="36">
        <f t="shared" si="1270"/>
        <v>0.11970486111108275</v>
      </c>
      <c r="AB1828" s="35">
        <f t="shared" si="1271"/>
        <v>0.12449305555552606</v>
      </c>
      <c r="AC1828" s="35">
        <f t="shared" si="1272"/>
        <v>0.12928124999996937</v>
      </c>
      <c r="AD1828" s="35">
        <f t="shared" si="1273"/>
        <v>0.13406944444441268</v>
      </c>
      <c r="AE1828" s="35">
        <f t="shared" si="1274"/>
        <v>0.13885763888885599</v>
      </c>
      <c r="AF1828" s="36">
        <f t="shared" si="1275"/>
        <v>0.14364583333329931</v>
      </c>
      <c r="AG1828" s="35">
        <f t="shared" si="1276"/>
        <v>0.14843402777774262</v>
      </c>
      <c r="AH1828" s="35">
        <f t="shared" si="1277"/>
        <v>0.15322222222218593</v>
      </c>
      <c r="AI1828" s="35">
        <f t="shared" si="1278"/>
        <v>0.15801041666662924</v>
      </c>
      <c r="AJ1828" s="35">
        <f t="shared" si="1279"/>
        <v>0.16279861111107255</v>
      </c>
      <c r="AK1828" s="36">
        <f t="shared" si="1280"/>
        <v>0.16758680555551586</v>
      </c>
      <c r="AL1828" s="35">
        <f t="shared" si="1281"/>
        <v>0.17237499999995917</v>
      </c>
      <c r="AM1828" s="35">
        <f t="shared" si="1282"/>
        <v>0.17716319444440248</v>
      </c>
      <c r="AN1828" s="35">
        <f t="shared" si="1283"/>
        <v>0.18195138888884579</v>
      </c>
      <c r="AO1828" s="35">
        <f t="shared" si="1284"/>
        <v>0.18673958333328911</v>
      </c>
      <c r="AP1828" s="36">
        <f t="shared" si="1285"/>
        <v>0.19152777777773242</v>
      </c>
      <c r="AQ1828" s="35">
        <f t="shared" si="1286"/>
        <v>0.19631597222217573</v>
      </c>
      <c r="AR1828" s="35">
        <f t="shared" si="1287"/>
        <v>0.20110416666661904</v>
      </c>
      <c r="AS1828" s="38">
        <f t="shared" si="1288"/>
        <v>0.20203786458328549</v>
      </c>
      <c r="AU1828" s="33">
        <v>4.7881944444433102E-3</v>
      </c>
    </row>
    <row r="1829" spans="1:47">
      <c r="A1829" s="33">
        <v>4.78935185185072E-3</v>
      </c>
      <c r="B1829" s="34">
        <v>4.78935185185072E-3</v>
      </c>
      <c r="C1829" s="35">
        <f t="shared" si="1289"/>
        <v>9.57870370370144E-3</v>
      </c>
      <c r="D1829" s="35">
        <f t="shared" si="1247"/>
        <v>1.4368055555552161E-2</v>
      </c>
      <c r="E1829" s="35">
        <f t="shared" si="1248"/>
        <v>1.915740740740288E-2</v>
      </c>
      <c r="F1829" s="36">
        <f t="shared" si="1249"/>
        <v>2.3946759259253599E-2</v>
      </c>
      <c r="G1829" s="35">
        <f t="shared" si="1250"/>
        <v>2.8736111111104322E-2</v>
      </c>
      <c r="H1829" s="35">
        <f t="shared" si="1251"/>
        <v>3.3525462962955041E-2</v>
      </c>
      <c r="I1829" s="35">
        <f t="shared" si="1252"/>
        <v>3.831481481480576E-2</v>
      </c>
      <c r="J1829" s="35">
        <f t="shared" si="1253"/>
        <v>4.3104166666656479E-2</v>
      </c>
      <c r="K1829" s="36">
        <f t="shared" si="1254"/>
        <v>4.7893518518507198E-2</v>
      </c>
      <c r="L1829" s="35">
        <f t="shared" si="1255"/>
        <v>5.2682870370357918E-2</v>
      </c>
      <c r="M1829" s="35">
        <f t="shared" si="1256"/>
        <v>5.7472222222208644E-2</v>
      </c>
      <c r="N1829" s="35">
        <f t="shared" si="1257"/>
        <v>6.2261574074059363E-2</v>
      </c>
      <c r="O1829" s="35">
        <f t="shared" si="1258"/>
        <v>6.7050925925910082E-2</v>
      </c>
      <c r="P1829" s="36">
        <f t="shared" si="1259"/>
        <v>7.1840277777760794E-2</v>
      </c>
      <c r="Q1829" s="35">
        <f t="shared" si="1260"/>
        <v>7.662962962961152E-2</v>
      </c>
      <c r="R1829" s="35">
        <f t="shared" si="1261"/>
        <v>8.1418981481462246E-2</v>
      </c>
      <c r="S1829" s="35">
        <f t="shared" si="1262"/>
        <v>8.6208333333312959E-2</v>
      </c>
      <c r="T1829" s="35">
        <f t="shared" si="1263"/>
        <v>9.0997685185163685E-2</v>
      </c>
      <c r="U1829" s="36">
        <f t="shared" si="1264"/>
        <v>9.5787037037014397E-2</v>
      </c>
      <c r="V1829" s="35">
        <f t="shared" si="1265"/>
        <v>0.10057638888886512</v>
      </c>
      <c r="W1829" s="37">
        <f t="shared" si="1266"/>
        <v>0.10103137731479093</v>
      </c>
      <c r="X1829" s="35">
        <f t="shared" si="1267"/>
        <v>0.10536574074071584</v>
      </c>
      <c r="Y1829" s="35">
        <f t="shared" si="1268"/>
        <v>0.11015509259256656</v>
      </c>
      <c r="Z1829" s="35">
        <f t="shared" si="1269"/>
        <v>0.11494444444441729</v>
      </c>
      <c r="AA1829" s="36">
        <f t="shared" si="1270"/>
        <v>0.119733796296268</v>
      </c>
      <c r="AB1829" s="35">
        <f t="shared" si="1271"/>
        <v>0.12452314814811873</v>
      </c>
      <c r="AC1829" s="35">
        <f t="shared" si="1272"/>
        <v>0.12931249999996944</v>
      </c>
      <c r="AD1829" s="35">
        <f t="shared" si="1273"/>
        <v>0.13410185185182016</v>
      </c>
      <c r="AE1829" s="35">
        <f t="shared" si="1274"/>
        <v>0.13889120370367089</v>
      </c>
      <c r="AF1829" s="36">
        <f t="shared" si="1275"/>
        <v>0.14368055555552159</v>
      </c>
      <c r="AG1829" s="35">
        <f t="shared" si="1276"/>
        <v>0.14846990740737231</v>
      </c>
      <c r="AH1829" s="35">
        <f t="shared" si="1277"/>
        <v>0.15325925925922304</v>
      </c>
      <c r="AI1829" s="35">
        <f t="shared" si="1278"/>
        <v>0.15804861111107377</v>
      </c>
      <c r="AJ1829" s="35">
        <f t="shared" si="1279"/>
        <v>0.16283796296292449</v>
      </c>
      <c r="AK1829" s="36">
        <f t="shared" si="1280"/>
        <v>0.16762731481477519</v>
      </c>
      <c r="AL1829" s="35">
        <f t="shared" si="1281"/>
        <v>0.17241666666662592</v>
      </c>
      <c r="AM1829" s="35">
        <f t="shared" si="1282"/>
        <v>0.17720601851847664</v>
      </c>
      <c r="AN1829" s="35">
        <f t="shared" si="1283"/>
        <v>0.18199537037032737</v>
      </c>
      <c r="AO1829" s="35">
        <f t="shared" si="1284"/>
        <v>0.18678472222217807</v>
      </c>
      <c r="AP1829" s="36">
        <f t="shared" si="1285"/>
        <v>0.19157407407402879</v>
      </c>
      <c r="AQ1829" s="35">
        <f t="shared" si="1286"/>
        <v>0.19636342592587952</v>
      </c>
      <c r="AR1829" s="35">
        <f t="shared" si="1287"/>
        <v>0.20115277777773025</v>
      </c>
      <c r="AS1829" s="38">
        <f t="shared" si="1288"/>
        <v>0.20208670138884113</v>
      </c>
      <c r="AU1829" s="33">
        <v>4.78935185185072E-3</v>
      </c>
    </row>
    <row r="1830" spans="1:47">
      <c r="A1830" s="33">
        <v>4.7905092592581203E-3</v>
      </c>
      <c r="B1830" s="34">
        <v>4.7905092592581203E-3</v>
      </c>
      <c r="C1830" s="35">
        <f t="shared" si="1289"/>
        <v>9.5810185185162405E-3</v>
      </c>
      <c r="D1830" s="35">
        <f t="shared" si="1247"/>
        <v>1.4371527777774361E-2</v>
      </c>
      <c r="E1830" s="35">
        <f t="shared" si="1248"/>
        <v>1.9162037037032481E-2</v>
      </c>
      <c r="F1830" s="36">
        <f t="shared" si="1249"/>
        <v>2.3952546296290601E-2</v>
      </c>
      <c r="G1830" s="35">
        <f t="shared" si="1250"/>
        <v>2.8743055555548722E-2</v>
      </c>
      <c r="H1830" s="35">
        <f t="shared" si="1251"/>
        <v>3.3533564814806842E-2</v>
      </c>
      <c r="I1830" s="35">
        <f t="shared" si="1252"/>
        <v>3.8324074074064962E-2</v>
      </c>
      <c r="J1830" s="35">
        <f t="shared" si="1253"/>
        <v>4.3114583333323082E-2</v>
      </c>
      <c r="K1830" s="36">
        <f t="shared" si="1254"/>
        <v>4.7905092592581203E-2</v>
      </c>
      <c r="L1830" s="35">
        <f t="shared" si="1255"/>
        <v>5.2695601851839323E-2</v>
      </c>
      <c r="M1830" s="35">
        <f t="shared" si="1256"/>
        <v>5.7486111111097443E-2</v>
      </c>
      <c r="N1830" s="35">
        <f t="shared" si="1257"/>
        <v>6.2276620370355563E-2</v>
      </c>
      <c r="O1830" s="35">
        <f t="shared" si="1258"/>
        <v>6.7067129629613684E-2</v>
      </c>
      <c r="P1830" s="36">
        <f t="shared" si="1259"/>
        <v>7.1857638888871811E-2</v>
      </c>
      <c r="Q1830" s="35">
        <f t="shared" si="1260"/>
        <v>7.6648148148129924E-2</v>
      </c>
      <c r="R1830" s="35">
        <f t="shared" si="1261"/>
        <v>8.1438657407388038E-2</v>
      </c>
      <c r="S1830" s="35">
        <f t="shared" si="1262"/>
        <v>8.6229166666646165E-2</v>
      </c>
      <c r="T1830" s="35">
        <f t="shared" si="1263"/>
        <v>9.1019675925904292E-2</v>
      </c>
      <c r="U1830" s="36">
        <f t="shared" si="1264"/>
        <v>9.5810185185162405E-2</v>
      </c>
      <c r="V1830" s="35">
        <f t="shared" si="1265"/>
        <v>0.10060069444442052</v>
      </c>
      <c r="W1830" s="37">
        <f t="shared" si="1266"/>
        <v>0.10105579282405004</v>
      </c>
      <c r="X1830" s="35">
        <f t="shared" si="1267"/>
        <v>0.10539120370367865</v>
      </c>
      <c r="Y1830" s="35">
        <f t="shared" si="1268"/>
        <v>0.11018171296293677</v>
      </c>
      <c r="Z1830" s="35">
        <f t="shared" si="1269"/>
        <v>0.11497222222219489</v>
      </c>
      <c r="AA1830" s="36">
        <f t="shared" si="1270"/>
        <v>0.119762731481453</v>
      </c>
      <c r="AB1830" s="35">
        <f t="shared" si="1271"/>
        <v>0.12455324074071113</v>
      </c>
      <c r="AC1830" s="35">
        <f t="shared" si="1272"/>
        <v>0.12934374999996925</v>
      </c>
      <c r="AD1830" s="35">
        <f t="shared" si="1273"/>
        <v>0.13413425925922737</v>
      </c>
      <c r="AE1830" s="35">
        <f t="shared" si="1274"/>
        <v>0.13892476851848548</v>
      </c>
      <c r="AF1830" s="36">
        <f t="shared" si="1275"/>
        <v>0.14371527777774362</v>
      </c>
      <c r="AG1830" s="35">
        <f t="shared" si="1276"/>
        <v>0.14850578703700174</v>
      </c>
      <c r="AH1830" s="35">
        <f t="shared" si="1277"/>
        <v>0.15329629629625985</v>
      </c>
      <c r="AI1830" s="35">
        <f t="shared" si="1278"/>
        <v>0.15808680555551796</v>
      </c>
      <c r="AJ1830" s="35">
        <f t="shared" si="1279"/>
        <v>0.16287731481477608</v>
      </c>
      <c r="AK1830" s="36">
        <f t="shared" si="1280"/>
        <v>0.16766782407403422</v>
      </c>
      <c r="AL1830" s="35">
        <f t="shared" si="1281"/>
        <v>0.17245833333329233</v>
      </c>
      <c r="AM1830" s="35">
        <f t="shared" si="1282"/>
        <v>0.17724884259255044</v>
      </c>
      <c r="AN1830" s="35">
        <f t="shared" si="1283"/>
        <v>0.18203935185180858</v>
      </c>
      <c r="AO1830" s="35">
        <f t="shared" si="1284"/>
        <v>0.1868298611110667</v>
      </c>
      <c r="AP1830" s="36">
        <f t="shared" si="1285"/>
        <v>0.19162037037032481</v>
      </c>
      <c r="AQ1830" s="35">
        <f t="shared" si="1286"/>
        <v>0.19641087962958292</v>
      </c>
      <c r="AR1830" s="35">
        <f t="shared" si="1287"/>
        <v>0.20120138888884104</v>
      </c>
      <c r="AS1830" s="38">
        <f t="shared" si="1288"/>
        <v>0.20213553819439639</v>
      </c>
      <c r="AU1830" s="33">
        <v>4.7905092592581203E-3</v>
      </c>
    </row>
    <row r="1831" spans="1:47">
      <c r="A1831" s="33">
        <v>4.7916666666655196E-3</v>
      </c>
      <c r="B1831" s="34">
        <v>4.7916666666655196E-3</v>
      </c>
      <c r="C1831" s="35">
        <f t="shared" si="1289"/>
        <v>9.5833333333310393E-3</v>
      </c>
      <c r="D1831" s="35">
        <f t="shared" si="1247"/>
        <v>1.4374999999996559E-2</v>
      </c>
      <c r="E1831" s="35">
        <f t="shared" si="1248"/>
        <v>1.9166666666662079E-2</v>
      </c>
      <c r="F1831" s="36">
        <f t="shared" si="1249"/>
        <v>2.39583333333276E-2</v>
      </c>
      <c r="G1831" s="35">
        <f t="shared" si="1250"/>
        <v>2.8749999999993118E-2</v>
      </c>
      <c r="H1831" s="35">
        <f t="shared" si="1251"/>
        <v>3.3541666666658636E-2</v>
      </c>
      <c r="I1831" s="35">
        <f t="shared" si="1252"/>
        <v>3.8333333333324157E-2</v>
      </c>
      <c r="J1831" s="35">
        <f t="shared" si="1253"/>
        <v>4.3124999999989679E-2</v>
      </c>
      <c r="K1831" s="36">
        <f t="shared" si="1254"/>
        <v>4.79166666666552E-2</v>
      </c>
      <c r="L1831" s="35">
        <f t="shared" si="1255"/>
        <v>5.2708333333320714E-2</v>
      </c>
      <c r="M1831" s="35">
        <f t="shared" si="1256"/>
        <v>5.7499999999986236E-2</v>
      </c>
      <c r="N1831" s="35">
        <f t="shared" si="1257"/>
        <v>6.2291666666651757E-2</v>
      </c>
      <c r="O1831" s="35">
        <f t="shared" si="1258"/>
        <v>6.7083333333317272E-2</v>
      </c>
      <c r="P1831" s="36">
        <f t="shared" si="1259"/>
        <v>7.18749999999828E-2</v>
      </c>
      <c r="Q1831" s="35">
        <f t="shared" si="1260"/>
        <v>7.6666666666648314E-2</v>
      </c>
      <c r="R1831" s="35">
        <f t="shared" si="1261"/>
        <v>8.1458333333313829E-2</v>
      </c>
      <c r="S1831" s="35">
        <f t="shared" si="1262"/>
        <v>8.6249999999979357E-2</v>
      </c>
      <c r="T1831" s="35">
        <f t="shared" si="1263"/>
        <v>9.1041666666644872E-2</v>
      </c>
      <c r="U1831" s="36">
        <f t="shared" si="1264"/>
        <v>9.58333333333104E-2</v>
      </c>
      <c r="V1831" s="35">
        <f t="shared" si="1265"/>
        <v>0.10062499999997591</v>
      </c>
      <c r="W1831" s="37">
        <f t="shared" si="1266"/>
        <v>0.10108020833330914</v>
      </c>
      <c r="X1831" s="35">
        <f t="shared" si="1267"/>
        <v>0.10541666666664143</v>
      </c>
      <c r="Y1831" s="35">
        <f t="shared" si="1268"/>
        <v>0.11020833333330696</v>
      </c>
      <c r="Z1831" s="35">
        <f t="shared" si="1269"/>
        <v>0.11499999999997247</v>
      </c>
      <c r="AA1831" s="36">
        <f t="shared" si="1270"/>
        <v>0.11979166666663799</v>
      </c>
      <c r="AB1831" s="35">
        <f t="shared" si="1271"/>
        <v>0.12458333333330351</v>
      </c>
      <c r="AC1831" s="35">
        <f t="shared" si="1272"/>
        <v>0.12937499999996904</v>
      </c>
      <c r="AD1831" s="35">
        <f t="shared" si="1273"/>
        <v>0.13416666666663454</v>
      </c>
      <c r="AE1831" s="35">
        <f t="shared" si="1274"/>
        <v>0.13895833333330007</v>
      </c>
      <c r="AF1831" s="36">
        <f t="shared" si="1275"/>
        <v>0.1437499999999656</v>
      </c>
      <c r="AG1831" s="35">
        <f t="shared" si="1276"/>
        <v>0.1485416666666311</v>
      </c>
      <c r="AH1831" s="35">
        <f t="shared" si="1277"/>
        <v>0.15333333333329663</v>
      </c>
      <c r="AI1831" s="35">
        <f t="shared" si="1278"/>
        <v>0.15812499999996216</v>
      </c>
      <c r="AJ1831" s="35">
        <f t="shared" si="1279"/>
        <v>0.16291666666662766</v>
      </c>
      <c r="AK1831" s="36">
        <f t="shared" si="1280"/>
        <v>0.16770833333329319</v>
      </c>
      <c r="AL1831" s="35">
        <f t="shared" si="1281"/>
        <v>0.17249999999995871</v>
      </c>
      <c r="AM1831" s="35">
        <f t="shared" si="1282"/>
        <v>0.17729166666662421</v>
      </c>
      <c r="AN1831" s="35">
        <f t="shared" si="1283"/>
        <v>0.18208333333328974</v>
      </c>
      <c r="AO1831" s="35">
        <f t="shared" si="1284"/>
        <v>0.18687499999995527</v>
      </c>
      <c r="AP1831" s="36">
        <f t="shared" si="1285"/>
        <v>0.1916666666666208</v>
      </c>
      <c r="AQ1831" s="35">
        <f t="shared" si="1286"/>
        <v>0.1964583333332863</v>
      </c>
      <c r="AR1831" s="35">
        <f t="shared" si="1287"/>
        <v>0.20124999999995183</v>
      </c>
      <c r="AS1831" s="38">
        <f t="shared" si="1288"/>
        <v>0.20218437499995159</v>
      </c>
      <c r="AU1831" s="33">
        <v>4.7916666666655196E-3</v>
      </c>
    </row>
    <row r="1832" spans="1:47">
      <c r="A1832" s="33">
        <v>4.7928240740729303E-3</v>
      </c>
      <c r="B1832" s="34">
        <v>4.7928240740729303E-3</v>
      </c>
      <c r="C1832" s="35">
        <f t="shared" si="1289"/>
        <v>9.5856481481458606E-3</v>
      </c>
      <c r="D1832" s="35">
        <f t="shared" si="1247"/>
        <v>1.4378472222218792E-2</v>
      </c>
      <c r="E1832" s="35">
        <f t="shared" si="1248"/>
        <v>1.9171296296291721E-2</v>
      </c>
      <c r="F1832" s="36">
        <f t="shared" si="1249"/>
        <v>2.3964120370364651E-2</v>
      </c>
      <c r="G1832" s="35">
        <f t="shared" si="1250"/>
        <v>2.8756944444437584E-2</v>
      </c>
      <c r="H1832" s="35">
        <f t="shared" si="1251"/>
        <v>3.3549768518510513E-2</v>
      </c>
      <c r="I1832" s="35">
        <f t="shared" si="1252"/>
        <v>3.8342592592583442E-2</v>
      </c>
      <c r="J1832" s="35">
        <f t="shared" si="1253"/>
        <v>4.3135416666656372E-2</v>
      </c>
      <c r="K1832" s="36">
        <f t="shared" si="1254"/>
        <v>4.7928240740729301E-2</v>
      </c>
      <c r="L1832" s="35">
        <f t="shared" si="1255"/>
        <v>5.2721064814802231E-2</v>
      </c>
      <c r="M1832" s="35">
        <f t="shared" si="1256"/>
        <v>5.7513888888875167E-2</v>
      </c>
      <c r="N1832" s="35">
        <f t="shared" si="1257"/>
        <v>6.2306712962948096E-2</v>
      </c>
      <c r="O1832" s="35">
        <f t="shared" si="1258"/>
        <v>6.7099537037021026E-2</v>
      </c>
      <c r="P1832" s="36">
        <f t="shared" si="1259"/>
        <v>7.1892361111093955E-2</v>
      </c>
      <c r="Q1832" s="35">
        <f t="shared" si="1260"/>
        <v>7.6685185185166885E-2</v>
      </c>
      <c r="R1832" s="35">
        <f t="shared" si="1261"/>
        <v>8.1478009259239814E-2</v>
      </c>
      <c r="S1832" s="35">
        <f t="shared" si="1262"/>
        <v>8.6270833333312744E-2</v>
      </c>
      <c r="T1832" s="35">
        <f t="shared" si="1263"/>
        <v>9.1063657407385673E-2</v>
      </c>
      <c r="U1832" s="36">
        <f t="shared" si="1264"/>
        <v>9.5856481481458602E-2</v>
      </c>
      <c r="V1832" s="35">
        <f t="shared" si="1265"/>
        <v>0.10064930555553153</v>
      </c>
      <c r="W1832" s="37">
        <f t="shared" si="1266"/>
        <v>0.10110462384256846</v>
      </c>
      <c r="X1832" s="35">
        <f t="shared" si="1267"/>
        <v>0.10544212962960446</v>
      </c>
      <c r="Y1832" s="35">
        <f t="shared" si="1268"/>
        <v>0.11023495370367739</v>
      </c>
      <c r="Z1832" s="35">
        <f t="shared" si="1269"/>
        <v>0.11502777777775033</v>
      </c>
      <c r="AA1832" s="36">
        <f t="shared" si="1270"/>
        <v>0.11982060185182326</v>
      </c>
      <c r="AB1832" s="35">
        <f t="shared" si="1271"/>
        <v>0.12461342592589619</v>
      </c>
      <c r="AC1832" s="35">
        <f t="shared" si="1272"/>
        <v>0.12940624999996911</v>
      </c>
      <c r="AD1832" s="35">
        <f t="shared" si="1273"/>
        <v>0.13419907407404205</v>
      </c>
      <c r="AE1832" s="35">
        <f t="shared" si="1274"/>
        <v>0.13899189814811497</v>
      </c>
      <c r="AF1832" s="36">
        <f t="shared" si="1275"/>
        <v>0.14378472222218791</v>
      </c>
      <c r="AG1832" s="35">
        <f t="shared" si="1276"/>
        <v>0.14857754629626083</v>
      </c>
      <c r="AH1832" s="35">
        <f t="shared" si="1277"/>
        <v>0.15337037037033377</v>
      </c>
      <c r="AI1832" s="35">
        <f t="shared" si="1278"/>
        <v>0.15816319444440671</v>
      </c>
      <c r="AJ1832" s="35">
        <f t="shared" si="1279"/>
        <v>0.16295601851847963</v>
      </c>
      <c r="AK1832" s="36">
        <f t="shared" si="1280"/>
        <v>0.16774884259255257</v>
      </c>
      <c r="AL1832" s="35">
        <f t="shared" si="1281"/>
        <v>0.17254166666662549</v>
      </c>
      <c r="AM1832" s="35">
        <f t="shared" si="1282"/>
        <v>0.17733449074069843</v>
      </c>
      <c r="AN1832" s="35">
        <f t="shared" si="1283"/>
        <v>0.18212731481477135</v>
      </c>
      <c r="AO1832" s="35">
        <f t="shared" si="1284"/>
        <v>0.18692013888884429</v>
      </c>
      <c r="AP1832" s="36">
        <f t="shared" si="1285"/>
        <v>0.1917129629629172</v>
      </c>
      <c r="AQ1832" s="35">
        <f t="shared" si="1286"/>
        <v>0.19650578703699015</v>
      </c>
      <c r="AR1832" s="35">
        <f t="shared" si="1287"/>
        <v>0.20129861111106306</v>
      </c>
      <c r="AS1832" s="38">
        <f t="shared" si="1288"/>
        <v>0.2022332118055073</v>
      </c>
      <c r="AU1832" s="33">
        <v>4.7928240740729303E-3</v>
      </c>
    </row>
    <row r="1833" spans="1:47">
      <c r="A1833" s="33">
        <v>4.7939814814803401E-3</v>
      </c>
      <c r="B1833" s="34">
        <v>4.7939814814803401E-3</v>
      </c>
      <c r="C1833" s="35">
        <f t="shared" si="1289"/>
        <v>9.5879629629606802E-3</v>
      </c>
      <c r="D1833" s="35">
        <f t="shared" si="1247"/>
        <v>1.4381944444441019E-2</v>
      </c>
      <c r="E1833" s="35">
        <f t="shared" si="1248"/>
        <v>1.917592592592136E-2</v>
      </c>
      <c r="F1833" s="36">
        <f t="shared" si="1249"/>
        <v>2.3969907407401701E-2</v>
      </c>
      <c r="G1833" s="35">
        <f t="shared" si="1250"/>
        <v>2.8763888888882039E-2</v>
      </c>
      <c r="H1833" s="35">
        <f t="shared" si="1251"/>
        <v>3.3557870370362383E-2</v>
      </c>
      <c r="I1833" s="35">
        <f t="shared" si="1252"/>
        <v>3.8351851851842721E-2</v>
      </c>
      <c r="J1833" s="35">
        <f t="shared" si="1253"/>
        <v>4.3145833333323058E-2</v>
      </c>
      <c r="K1833" s="36">
        <f t="shared" si="1254"/>
        <v>4.7939814814803403E-2</v>
      </c>
      <c r="L1833" s="35">
        <f t="shared" si="1255"/>
        <v>5.273379629628374E-2</v>
      </c>
      <c r="M1833" s="35">
        <f t="shared" si="1256"/>
        <v>5.7527777777764078E-2</v>
      </c>
      <c r="N1833" s="35">
        <f t="shared" si="1257"/>
        <v>6.2321759259244422E-2</v>
      </c>
      <c r="O1833" s="35">
        <f t="shared" si="1258"/>
        <v>6.7115740740724766E-2</v>
      </c>
      <c r="P1833" s="36">
        <f t="shared" si="1259"/>
        <v>7.1909722222205097E-2</v>
      </c>
      <c r="Q1833" s="35">
        <f t="shared" si="1260"/>
        <v>7.6703703703685441E-2</v>
      </c>
      <c r="R1833" s="35">
        <f t="shared" si="1261"/>
        <v>8.1497685185165786E-2</v>
      </c>
      <c r="S1833" s="35">
        <f t="shared" si="1262"/>
        <v>8.6291666666646116E-2</v>
      </c>
      <c r="T1833" s="35">
        <f t="shared" si="1263"/>
        <v>9.1085648148126461E-2</v>
      </c>
      <c r="U1833" s="36">
        <f t="shared" si="1264"/>
        <v>9.5879629629606805E-2</v>
      </c>
      <c r="V1833" s="35">
        <f t="shared" si="1265"/>
        <v>0.10067361111108714</v>
      </c>
      <c r="W1833" s="37">
        <f t="shared" si="1266"/>
        <v>0.10112903935182777</v>
      </c>
      <c r="X1833" s="35">
        <f t="shared" si="1267"/>
        <v>0.10546759259256748</v>
      </c>
      <c r="Y1833" s="35">
        <f t="shared" si="1268"/>
        <v>0.11026157407404782</v>
      </c>
      <c r="Z1833" s="35">
        <f t="shared" si="1269"/>
        <v>0.11505555555552816</v>
      </c>
      <c r="AA1833" s="36">
        <f t="shared" si="1270"/>
        <v>0.1198495370370085</v>
      </c>
      <c r="AB1833" s="35">
        <f t="shared" si="1271"/>
        <v>0.12464351851848884</v>
      </c>
      <c r="AC1833" s="35">
        <f t="shared" si="1272"/>
        <v>0.12943749999996917</v>
      </c>
      <c r="AD1833" s="35">
        <f t="shared" si="1273"/>
        <v>0.13423148148144953</v>
      </c>
      <c r="AE1833" s="35">
        <f t="shared" si="1274"/>
        <v>0.13902546296292986</v>
      </c>
      <c r="AF1833" s="36">
        <f t="shared" si="1275"/>
        <v>0.14381944444441019</v>
      </c>
      <c r="AG1833" s="35">
        <f t="shared" si="1276"/>
        <v>0.14861342592589055</v>
      </c>
      <c r="AH1833" s="35">
        <f t="shared" si="1277"/>
        <v>0.15340740740737088</v>
      </c>
      <c r="AI1833" s="35">
        <f t="shared" si="1278"/>
        <v>0.15820138888885121</v>
      </c>
      <c r="AJ1833" s="35">
        <f t="shared" si="1279"/>
        <v>0.16299537037033157</v>
      </c>
      <c r="AK1833" s="36">
        <f t="shared" si="1280"/>
        <v>0.1677893518518119</v>
      </c>
      <c r="AL1833" s="35">
        <f t="shared" si="1281"/>
        <v>0.17258333333329223</v>
      </c>
      <c r="AM1833" s="35">
        <f t="shared" si="1282"/>
        <v>0.17737731481477259</v>
      </c>
      <c r="AN1833" s="35">
        <f t="shared" si="1283"/>
        <v>0.18217129629625292</v>
      </c>
      <c r="AO1833" s="35">
        <f t="shared" si="1284"/>
        <v>0.18696527777773325</v>
      </c>
      <c r="AP1833" s="36">
        <f t="shared" si="1285"/>
        <v>0.19175925925921361</v>
      </c>
      <c r="AQ1833" s="35">
        <f t="shared" si="1286"/>
        <v>0.19655324074069394</v>
      </c>
      <c r="AR1833" s="35">
        <f t="shared" si="1287"/>
        <v>0.20134722222217427</v>
      </c>
      <c r="AS1833" s="38">
        <f t="shared" si="1288"/>
        <v>0.20228204861106294</v>
      </c>
      <c r="AU1833" s="33">
        <v>4.7939814814803401E-3</v>
      </c>
    </row>
    <row r="1834" spans="1:47">
      <c r="A1834" s="33">
        <v>4.7951388888877499E-3</v>
      </c>
      <c r="B1834" s="34">
        <v>4.7951388888877499E-3</v>
      </c>
      <c r="C1834" s="35">
        <f t="shared" si="1289"/>
        <v>9.5902777777754997E-3</v>
      </c>
      <c r="D1834" s="35">
        <f t="shared" si="1247"/>
        <v>1.438541666666325E-2</v>
      </c>
      <c r="E1834" s="35">
        <f t="shared" si="1248"/>
        <v>1.9180555555550999E-2</v>
      </c>
      <c r="F1834" s="36">
        <f t="shared" si="1249"/>
        <v>2.3975694444438748E-2</v>
      </c>
      <c r="G1834" s="35">
        <f t="shared" si="1250"/>
        <v>2.8770833333326501E-2</v>
      </c>
      <c r="H1834" s="35">
        <f t="shared" si="1251"/>
        <v>3.3565972222214246E-2</v>
      </c>
      <c r="I1834" s="35">
        <f t="shared" si="1252"/>
        <v>3.8361111111101999E-2</v>
      </c>
      <c r="J1834" s="35">
        <f t="shared" si="1253"/>
        <v>4.3156249999989751E-2</v>
      </c>
      <c r="K1834" s="36">
        <f t="shared" si="1254"/>
        <v>4.7951388888877497E-2</v>
      </c>
      <c r="L1834" s="35">
        <f t="shared" si="1255"/>
        <v>5.2746527777765249E-2</v>
      </c>
      <c r="M1834" s="35">
        <f t="shared" si="1256"/>
        <v>5.7541666666653002E-2</v>
      </c>
      <c r="N1834" s="35">
        <f t="shared" si="1257"/>
        <v>6.2336805555540747E-2</v>
      </c>
      <c r="O1834" s="35">
        <f t="shared" si="1258"/>
        <v>6.7131944444428493E-2</v>
      </c>
      <c r="P1834" s="36">
        <f t="shared" si="1259"/>
        <v>7.1927083333316252E-2</v>
      </c>
      <c r="Q1834" s="35">
        <f t="shared" si="1260"/>
        <v>7.6722222222203998E-2</v>
      </c>
      <c r="R1834" s="35">
        <f t="shared" si="1261"/>
        <v>8.1517361111091743E-2</v>
      </c>
      <c r="S1834" s="35">
        <f t="shared" si="1262"/>
        <v>8.6312499999979503E-2</v>
      </c>
      <c r="T1834" s="35">
        <f t="shared" si="1263"/>
        <v>9.1107638888867248E-2</v>
      </c>
      <c r="U1834" s="36">
        <f t="shared" si="1264"/>
        <v>9.5902777777754994E-2</v>
      </c>
      <c r="V1834" s="35">
        <f t="shared" si="1265"/>
        <v>0.10069791666664275</v>
      </c>
      <c r="W1834" s="37">
        <f t="shared" si="1266"/>
        <v>0.10115345486108708</v>
      </c>
      <c r="X1834" s="35">
        <f t="shared" si="1267"/>
        <v>0.1054930555555305</v>
      </c>
      <c r="Y1834" s="35">
        <f t="shared" si="1268"/>
        <v>0.11028819444441824</v>
      </c>
      <c r="Z1834" s="35">
        <f t="shared" si="1269"/>
        <v>0.115083333333306</v>
      </c>
      <c r="AA1834" s="36">
        <f t="shared" si="1270"/>
        <v>0.11987847222219375</v>
      </c>
      <c r="AB1834" s="35">
        <f t="shared" si="1271"/>
        <v>0.12467361111108149</v>
      </c>
      <c r="AC1834" s="35">
        <f t="shared" si="1272"/>
        <v>0.12946874999996924</v>
      </c>
      <c r="AD1834" s="35">
        <f t="shared" si="1273"/>
        <v>0.13426388888885699</v>
      </c>
      <c r="AE1834" s="35">
        <f t="shared" si="1274"/>
        <v>0.13905902777774476</v>
      </c>
      <c r="AF1834" s="36">
        <f t="shared" si="1275"/>
        <v>0.1438541666666325</v>
      </c>
      <c r="AG1834" s="35">
        <f t="shared" si="1276"/>
        <v>0.14864930555552025</v>
      </c>
      <c r="AH1834" s="35">
        <f t="shared" si="1277"/>
        <v>0.153444444444408</v>
      </c>
      <c r="AI1834" s="35">
        <f t="shared" si="1278"/>
        <v>0.15823958333329574</v>
      </c>
      <c r="AJ1834" s="35">
        <f t="shared" si="1279"/>
        <v>0.16303472222218349</v>
      </c>
      <c r="AK1834" s="36">
        <f t="shared" si="1280"/>
        <v>0.16782986111107123</v>
      </c>
      <c r="AL1834" s="35">
        <f t="shared" si="1281"/>
        <v>0.17262499999995901</v>
      </c>
      <c r="AM1834" s="35">
        <f t="shared" si="1282"/>
        <v>0.17742013888884675</v>
      </c>
      <c r="AN1834" s="35">
        <f t="shared" si="1283"/>
        <v>0.1822152777777345</v>
      </c>
      <c r="AO1834" s="35">
        <f t="shared" si="1284"/>
        <v>0.18701041666662224</v>
      </c>
      <c r="AP1834" s="36">
        <f t="shared" si="1285"/>
        <v>0.19180555555550999</v>
      </c>
      <c r="AQ1834" s="35">
        <f t="shared" si="1286"/>
        <v>0.19660069444439773</v>
      </c>
      <c r="AR1834" s="35">
        <f t="shared" si="1287"/>
        <v>0.20139583333328551</v>
      </c>
      <c r="AS1834" s="38">
        <f t="shared" si="1288"/>
        <v>0.20233088541661862</v>
      </c>
      <c r="AU1834" s="33">
        <v>4.7951388888877499E-3</v>
      </c>
    </row>
    <row r="1835" spans="1:47">
      <c r="A1835" s="33">
        <v>4.7962962962951597E-3</v>
      </c>
      <c r="B1835" s="34">
        <v>4.7962962962951597E-3</v>
      </c>
      <c r="C1835" s="35">
        <f t="shared" si="1289"/>
        <v>9.5925925925903193E-3</v>
      </c>
      <c r="D1835" s="35">
        <f t="shared" si="1247"/>
        <v>1.4388888888885478E-2</v>
      </c>
      <c r="E1835" s="35">
        <f t="shared" si="1248"/>
        <v>1.9185185185180639E-2</v>
      </c>
      <c r="F1835" s="36">
        <f t="shared" si="1249"/>
        <v>2.3981481481475799E-2</v>
      </c>
      <c r="G1835" s="35">
        <f t="shared" si="1250"/>
        <v>2.8777777777770956E-2</v>
      </c>
      <c r="H1835" s="35">
        <f t="shared" si="1251"/>
        <v>3.3574074074066117E-2</v>
      </c>
      <c r="I1835" s="35">
        <f t="shared" si="1252"/>
        <v>3.8370370370361277E-2</v>
      </c>
      <c r="J1835" s="35">
        <f t="shared" si="1253"/>
        <v>4.3166666666656438E-2</v>
      </c>
      <c r="K1835" s="36">
        <f t="shared" si="1254"/>
        <v>4.7962962962951598E-2</v>
      </c>
      <c r="L1835" s="35">
        <f t="shared" si="1255"/>
        <v>5.2759259259246759E-2</v>
      </c>
      <c r="M1835" s="35">
        <f t="shared" si="1256"/>
        <v>5.7555555555541912E-2</v>
      </c>
      <c r="N1835" s="35">
        <f t="shared" si="1257"/>
        <v>6.2351851851837073E-2</v>
      </c>
      <c r="O1835" s="35">
        <f t="shared" si="1258"/>
        <v>6.7148148148132233E-2</v>
      </c>
      <c r="P1835" s="36">
        <f t="shared" si="1259"/>
        <v>7.1944444444427394E-2</v>
      </c>
      <c r="Q1835" s="35">
        <f t="shared" si="1260"/>
        <v>7.6740740740722554E-2</v>
      </c>
      <c r="R1835" s="35">
        <f t="shared" si="1261"/>
        <v>8.1537037037017715E-2</v>
      </c>
      <c r="S1835" s="35">
        <f t="shared" si="1262"/>
        <v>8.6333333333312876E-2</v>
      </c>
      <c r="T1835" s="35">
        <f t="shared" si="1263"/>
        <v>9.1129629629608036E-2</v>
      </c>
      <c r="U1835" s="36">
        <f t="shared" si="1264"/>
        <v>9.5925925925903197E-2</v>
      </c>
      <c r="V1835" s="35">
        <f t="shared" si="1265"/>
        <v>0.10072222222219836</v>
      </c>
      <c r="W1835" s="37">
        <f t="shared" si="1266"/>
        <v>0.10117787037034638</v>
      </c>
      <c r="X1835" s="35">
        <f t="shared" si="1267"/>
        <v>0.10551851851849352</v>
      </c>
      <c r="Y1835" s="35">
        <f t="shared" si="1268"/>
        <v>0.11031481481478868</v>
      </c>
      <c r="Z1835" s="35">
        <f t="shared" si="1269"/>
        <v>0.11511111111108382</v>
      </c>
      <c r="AA1835" s="36">
        <f t="shared" si="1270"/>
        <v>0.11990740740737899</v>
      </c>
      <c r="AB1835" s="35">
        <f t="shared" si="1271"/>
        <v>0.12470370370367415</v>
      </c>
      <c r="AC1835" s="35">
        <f t="shared" si="1272"/>
        <v>0.12949999999996931</v>
      </c>
      <c r="AD1835" s="35">
        <f t="shared" si="1273"/>
        <v>0.13429629629626447</v>
      </c>
      <c r="AE1835" s="35">
        <f t="shared" si="1274"/>
        <v>0.13909259259255963</v>
      </c>
      <c r="AF1835" s="36">
        <f t="shared" si="1275"/>
        <v>0.14388888888885479</v>
      </c>
      <c r="AG1835" s="35">
        <f t="shared" si="1276"/>
        <v>0.14868518518514995</v>
      </c>
      <c r="AH1835" s="35">
        <f t="shared" si="1277"/>
        <v>0.15348148148144511</v>
      </c>
      <c r="AI1835" s="35">
        <f t="shared" si="1278"/>
        <v>0.15827777777774027</v>
      </c>
      <c r="AJ1835" s="35">
        <f t="shared" si="1279"/>
        <v>0.16307407407403543</v>
      </c>
      <c r="AK1835" s="36">
        <f t="shared" si="1280"/>
        <v>0.16787037037033059</v>
      </c>
      <c r="AL1835" s="35">
        <f t="shared" si="1281"/>
        <v>0.17266666666662575</v>
      </c>
      <c r="AM1835" s="35">
        <f t="shared" si="1282"/>
        <v>0.17746296296292091</v>
      </c>
      <c r="AN1835" s="35">
        <f t="shared" si="1283"/>
        <v>0.18225925925921607</v>
      </c>
      <c r="AO1835" s="35">
        <f t="shared" si="1284"/>
        <v>0.18705555555551123</v>
      </c>
      <c r="AP1835" s="36">
        <f t="shared" si="1285"/>
        <v>0.19185185185180639</v>
      </c>
      <c r="AQ1835" s="35">
        <f t="shared" si="1286"/>
        <v>0.19664814814810155</v>
      </c>
      <c r="AR1835" s="35">
        <f t="shared" si="1287"/>
        <v>0.20144444444439671</v>
      </c>
      <c r="AS1835" s="38">
        <f t="shared" si="1288"/>
        <v>0.20237972222217426</v>
      </c>
      <c r="AU1835" s="33">
        <v>4.7962962962951597E-3</v>
      </c>
    </row>
    <row r="1836" spans="1:47">
      <c r="A1836" s="33">
        <v>4.7974537037025504E-3</v>
      </c>
      <c r="B1836" s="34">
        <v>4.7974537037025504E-3</v>
      </c>
      <c r="C1836" s="35">
        <f t="shared" si="1289"/>
        <v>9.5949074074051007E-3</v>
      </c>
      <c r="D1836" s="35">
        <f t="shared" si="1247"/>
        <v>1.439236111110765E-2</v>
      </c>
      <c r="E1836" s="35">
        <f t="shared" si="1248"/>
        <v>1.9189814814810201E-2</v>
      </c>
      <c r="F1836" s="36">
        <f t="shared" si="1249"/>
        <v>2.3987268518512753E-2</v>
      </c>
      <c r="G1836" s="35">
        <f t="shared" si="1250"/>
        <v>2.87847222222153E-2</v>
      </c>
      <c r="H1836" s="35">
        <f t="shared" si="1251"/>
        <v>3.3582175925917855E-2</v>
      </c>
      <c r="I1836" s="35">
        <f t="shared" si="1252"/>
        <v>3.8379629629620403E-2</v>
      </c>
      <c r="J1836" s="35">
        <f t="shared" si="1253"/>
        <v>4.3177083333322951E-2</v>
      </c>
      <c r="K1836" s="36">
        <f t="shared" si="1254"/>
        <v>4.7974537037025505E-2</v>
      </c>
      <c r="L1836" s="35">
        <f t="shared" si="1255"/>
        <v>5.2771990740728053E-2</v>
      </c>
      <c r="M1836" s="35">
        <f t="shared" si="1256"/>
        <v>5.7569444444430601E-2</v>
      </c>
      <c r="N1836" s="35">
        <f t="shared" si="1257"/>
        <v>6.2366898148133156E-2</v>
      </c>
      <c r="O1836" s="35">
        <f t="shared" si="1258"/>
        <v>6.716435185183571E-2</v>
      </c>
      <c r="P1836" s="36">
        <f t="shared" si="1259"/>
        <v>7.1961805555538258E-2</v>
      </c>
      <c r="Q1836" s="35">
        <f t="shared" si="1260"/>
        <v>7.6759259259240806E-2</v>
      </c>
      <c r="R1836" s="35">
        <f t="shared" si="1261"/>
        <v>8.1556712962943353E-2</v>
      </c>
      <c r="S1836" s="35">
        <f t="shared" si="1262"/>
        <v>8.6354166666645901E-2</v>
      </c>
      <c r="T1836" s="35">
        <f t="shared" si="1263"/>
        <v>9.1151620370348463E-2</v>
      </c>
      <c r="U1836" s="36">
        <f t="shared" si="1264"/>
        <v>9.5949074074051011E-2</v>
      </c>
      <c r="V1836" s="35">
        <f t="shared" si="1265"/>
        <v>0.10074652777775356</v>
      </c>
      <c r="W1836" s="37">
        <f t="shared" si="1266"/>
        <v>0.10120228587960529</v>
      </c>
      <c r="X1836" s="35">
        <f t="shared" si="1267"/>
        <v>0.10554398148145611</v>
      </c>
      <c r="Y1836" s="35">
        <f t="shared" si="1268"/>
        <v>0.11034143518515865</v>
      </c>
      <c r="Z1836" s="35">
        <f t="shared" si="1269"/>
        <v>0.1151388888888612</v>
      </c>
      <c r="AA1836" s="36">
        <f t="shared" si="1270"/>
        <v>0.11993634259256376</v>
      </c>
      <c r="AB1836" s="35">
        <f t="shared" si="1271"/>
        <v>0.12473379629626631</v>
      </c>
      <c r="AC1836" s="35">
        <f t="shared" si="1272"/>
        <v>0.12953124999996887</v>
      </c>
      <c r="AD1836" s="35">
        <f t="shared" si="1273"/>
        <v>0.13432870370367142</v>
      </c>
      <c r="AE1836" s="35">
        <f t="shared" si="1274"/>
        <v>0.13912615740737397</v>
      </c>
      <c r="AF1836" s="36">
        <f t="shared" si="1275"/>
        <v>0.14392361111107652</v>
      </c>
      <c r="AG1836" s="35">
        <f t="shared" si="1276"/>
        <v>0.14872106481477906</v>
      </c>
      <c r="AH1836" s="35">
        <f t="shared" si="1277"/>
        <v>0.15351851851848161</v>
      </c>
      <c r="AI1836" s="35">
        <f t="shared" si="1278"/>
        <v>0.15831597222218416</v>
      </c>
      <c r="AJ1836" s="35">
        <f t="shared" si="1279"/>
        <v>0.16311342592588671</v>
      </c>
      <c r="AK1836" s="36">
        <f t="shared" si="1280"/>
        <v>0.16791087962958925</v>
      </c>
      <c r="AL1836" s="35">
        <f t="shared" si="1281"/>
        <v>0.1727083333332918</v>
      </c>
      <c r="AM1836" s="35">
        <f t="shared" si="1282"/>
        <v>0.17750578703699435</v>
      </c>
      <c r="AN1836" s="35">
        <f t="shared" si="1283"/>
        <v>0.18230324074069693</v>
      </c>
      <c r="AO1836" s="35">
        <f t="shared" si="1284"/>
        <v>0.18710069444439947</v>
      </c>
      <c r="AP1836" s="36">
        <f t="shared" si="1285"/>
        <v>0.19189814814810202</v>
      </c>
      <c r="AQ1836" s="35">
        <f t="shared" si="1286"/>
        <v>0.19669560185180457</v>
      </c>
      <c r="AR1836" s="35">
        <f t="shared" si="1287"/>
        <v>0.20149305555550712</v>
      </c>
      <c r="AS1836" s="38">
        <f t="shared" si="1288"/>
        <v>0.2024285590277291</v>
      </c>
      <c r="AU1836" s="33">
        <v>4.7974537037025504E-3</v>
      </c>
    </row>
    <row r="1837" spans="1:47">
      <c r="A1837" s="33">
        <v>4.7986111111099601E-3</v>
      </c>
      <c r="B1837" s="34">
        <v>4.7986111111099601E-3</v>
      </c>
      <c r="C1837" s="35">
        <f t="shared" si="1289"/>
        <v>9.5972222222199203E-3</v>
      </c>
      <c r="D1837" s="35">
        <f t="shared" si="1247"/>
        <v>1.4395833333329881E-2</v>
      </c>
      <c r="E1837" s="35">
        <f t="shared" si="1248"/>
        <v>1.9194444444439841E-2</v>
      </c>
      <c r="F1837" s="36">
        <f t="shared" si="1249"/>
        <v>2.39930555555498E-2</v>
      </c>
      <c r="G1837" s="35">
        <f t="shared" si="1250"/>
        <v>2.8791666666659763E-2</v>
      </c>
      <c r="H1837" s="35">
        <f t="shared" si="1251"/>
        <v>3.3590277777769718E-2</v>
      </c>
      <c r="I1837" s="35">
        <f t="shared" si="1252"/>
        <v>3.8388888888879681E-2</v>
      </c>
      <c r="J1837" s="35">
        <f t="shared" si="1253"/>
        <v>4.3187499999989644E-2</v>
      </c>
      <c r="K1837" s="36">
        <f t="shared" si="1254"/>
        <v>4.79861111110996E-2</v>
      </c>
      <c r="L1837" s="35">
        <f t="shared" si="1255"/>
        <v>5.2784722222209562E-2</v>
      </c>
      <c r="M1837" s="35">
        <f t="shared" si="1256"/>
        <v>5.7583333333319525E-2</v>
      </c>
      <c r="N1837" s="35">
        <f t="shared" si="1257"/>
        <v>6.2381944444429481E-2</v>
      </c>
      <c r="O1837" s="35">
        <f t="shared" si="1258"/>
        <v>6.7180555555539437E-2</v>
      </c>
      <c r="P1837" s="36">
        <f t="shared" si="1259"/>
        <v>7.19791666666494E-2</v>
      </c>
      <c r="Q1837" s="35">
        <f t="shared" si="1260"/>
        <v>7.6777777777759362E-2</v>
      </c>
      <c r="R1837" s="35">
        <f t="shared" si="1261"/>
        <v>8.1576388888869325E-2</v>
      </c>
      <c r="S1837" s="35">
        <f t="shared" si="1262"/>
        <v>8.6374999999979288E-2</v>
      </c>
      <c r="T1837" s="35">
        <f t="shared" si="1263"/>
        <v>9.1173611111089237E-2</v>
      </c>
      <c r="U1837" s="36">
        <f t="shared" si="1264"/>
        <v>9.5972222222199199E-2</v>
      </c>
      <c r="V1837" s="35">
        <f t="shared" si="1265"/>
        <v>0.10077083333330916</v>
      </c>
      <c r="W1837" s="37">
        <f t="shared" si="1266"/>
        <v>0.10122670138886461</v>
      </c>
      <c r="X1837" s="35">
        <f t="shared" si="1267"/>
        <v>0.10556944444441912</v>
      </c>
      <c r="Y1837" s="35">
        <f t="shared" si="1268"/>
        <v>0.11036805555552909</v>
      </c>
      <c r="Z1837" s="35">
        <f t="shared" si="1269"/>
        <v>0.11516666666663905</v>
      </c>
      <c r="AA1837" s="36">
        <f t="shared" si="1270"/>
        <v>0.119965277777749</v>
      </c>
      <c r="AB1837" s="35">
        <f t="shared" si="1271"/>
        <v>0.12476388888885896</v>
      </c>
      <c r="AC1837" s="35">
        <f t="shared" si="1272"/>
        <v>0.12956249999996891</v>
      </c>
      <c r="AD1837" s="35">
        <f t="shared" si="1273"/>
        <v>0.13436111111107887</v>
      </c>
      <c r="AE1837" s="35">
        <f t="shared" si="1274"/>
        <v>0.13915972222218884</v>
      </c>
      <c r="AF1837" s="36">
        <f t="shared" si="1275"/>
        <v>0.1439583333332988</v>
      </c>
      <c r="AG1837" s="35">
        <f t="shared" si="1276"/>
        <v>0.14875694444440876</v>
      </c>
      <c r="AH1837" s="35">
        <f t="shared" si="1277"/>
        <v>0.15355555555551872</v>
      </c>
      <c r="AI1837" s="35">
        <f t="shared" si="1278"/>
        <v>0.15835416666662869</v>
      </c>
      <c r="AJ1837" s="35">
        <f t="shared" si="1279"/>
        <v>0.16315277777773865</v>
      </c>
      <c r="AK1837" s="36">
        <f t="shared" si="1280"/>
        <v>0.16795138888884861</v>
      </c>
      <c r="AL1837" s="35">
        <f t="shared" si="1281"/>
        <v>0.17274999999995858</v>
      </c>
      <c r="AM1837" s="35">
        <f t="shared" si="1282"/>
        <v>0.17754861111106854</v>
      </c>
      <c r="AN1837" s="35">
        <f t="shared" si="1283"/>
        <v>0.18234722222217847</v>
      </c>
      <c r="AO1837" s="35">
        <f t="shared" si="1284"/>
        <v>0.18714583333328844</v>
      </c>
      <c r="AP1837" s="36">
        <f t="shared" si="1285"/>
        <v>0.1919444444443984</v>
      </c>
      <c r="AQ1837" s="35">
        <f t="shared" si="1286"/>
        <v>0.19674305555550836</v>
      </c>
      <c r="AR1837" s="35">
        <f t="shared" si="1287"/>
        <v>0.20154166666661832</v>
      </c>
      <c r="AS1837" s="38">
        <f t="shared" si="1288"/>
        <v>0.20247739583328478</v>
      </c>
      <c r="AU1837" s="33">
        <v>4.7986111111099601E-3</v>
      </c>
    </row>
    <row r="1838" spans="1:47">
      <c r="A1838" s="33">
        <v>4.7997685185173803E-3</v>
      </c>
      <c r="B1838" s="34">
        <v>4.7997685185173803E-3</v>
      </c>
      <c r="C1838" s="35">
        <f t="shared" si="1289"/>
        <v>9.5995370370347607E-3</v>
      </c>
      <c r="D1838" s="35">
        <f t="shared" si="1247"/>
        <v>1.439930555555214E-2</v>
      </c>
      <c r="E1838" s="35">
        <f t="shared" si="1248"/>
        <v>1.9199074074069521E-2</v>
      </c>
      <c r="F1838" s="36">
        <f t="shared" si="1249"/>
        <v>2.3998842592586903E-2</v>
      </c>
      <c r="G1838" s="35">
        <f t="shared" si="1250"/>
        <v>2.879861111110428E-2</v>
      </c>
      <c r="H1838" s="35">
        <f t="shared" si="1251"/>
        <v>3.3598379629621665E-2</v>
      </c>
      <c r="I1838" s="35">
        <f t="shared" si="1252"/>
        <v>3.8398148148139043E-2</v>
      </c>
      <c r="J1838" s="35">
        <f t="shared" si="1253"/>
        <v>4.319791666665642E-2</v>
      </c>
      <c r="K1838" s="36">
        <f t="shared" si="1254"/>
        <v>4.7997685185173805E-2</v>
      </c>
      <c r="L1838" s="35">
        <f t="shared" si="1255"/>
        <v>5.2797453703691183E-2</v>
      </c>
      <c r="M1838" s="35">
        <f t="shared" si="1256"/>
        <v>5.7597222222208561E-2</v>
      </c>
      <c r="N1838" s="35">
        <f t="shared" si="1257"/>
        <v>6.2396990740725945E-2</v>
      </c>
      <c r="O1838" s="35">
        <f t="shared" si="1258"/>
        <v>6.719675925924333E-2</v>
      </c>
      <c r="P1838" s="36">
        <f t="shared" si="1259"/>
        <v>7.1996527777760708E-2</v>
      </c>
      <c r="Q1838" s="35">
        <f t="shared" si="1260"/>
        <v>7.6796296296278085E-2</v>
      </c>
      <c r="R1838" s="35">
        <f t="shared" si="1261"/>
        <v>8.1596064814795463E-2</v>
      </c>
      <c r="S1838" s="35">
        <f t="shared" si="1262"/>
        <v>8.6395833333312841E-2</v>
      </c>
      <c r="T1838" s="35">
        <f t="shared" si="1263"/>
        <v>9.1195601851830232E-2</v>
      </c>
      <c r="U1838" s="36">
        <f t="shared" si="1264"/>
        <v>9.599537037034761E-2</v>
      </c>
      <c r="V1838" s="35">
        <f t="shared" si="1265"/>
        <v>0.10079513888886499</v>
      </c>
      <c r="W1838" s="37">
        <f t="shared" si="1266"/>
        <v>0.10125111689812413</v>
      </c>
      <c r="X1838" s="35">
        <f t="shared" si="1267"/>
        <v>0.10559490740738237</v>
      </c>
      <c r="Y1838" s="35">
        <f t="shared" si="1268"/>
        <v>0.11039467592589974</v>
      </c>
      <c r="Z1838" s="35">
        <f t="shared" si="1269"/>
        <v>0.11519444444441712</v>
      </c>
      <c r="AA1838" s="36">
        <f t="shared" si="1270"/>
        <v>0.11999421296293451</v>
      </c>
      <c r="AB1838" s="35">
        <f t="shared" si="1271"/>
        <v>0.12479398148145189</v>
      </c>
      <c r="AC1838" s="35">
        <f t="shared" si="1272"/>
        <v>0.12959374999996928</v>
      </c>
      <c r="AD1838" s="35">
        <f t="shared" si="1273"/>
        <v>0.13439351851848666</v>
      </c>
      <c r="AE1838" s="35">
        <f t="shared" si="1274"/>
        <v>0.13919328703700404</v>
      </c>
      <c r="AF1838" s="36">
        <f t="shared" si="1275"/>
        <v>0.14399305555552142</v>
      </c>
      <c r="AG1838" s="35">
        <f t="shared" si="1276"/>
        <v>0.14879282407403879</v>
      </c>
      <c r="AH1838" s="35">
        <f t="shared" si="1277"/>
        <v>0.15359259259255617</v>
      </c>
      <c r="AI1838" s="35">
        <f t="shared" si="1278"/>
        <v>0.15839236111107355</v>
      </c>
      <c r="AJ1838" s="35">
        <f t="shared" si="1279"/>
        <v>0.16319212962959093</v>
      </c>
      <c r="AK1838" s="36">
        <f t="shared" si="1280"/>
        <v>0.1679918981481083</v>
      </c>
      <c r="AL1838" s="35">
        <f t="shared" si="1281"/>
        <v>0.17279166666662568</v>
      </c>
      <c r="AM1838" s="35">
        <f t="shared" si="1282"/>
        <v>0.17759143518514306</v>
      </c>
      <c r="AN1838" s="35">
        <f t="shared" si="1283"/>
        <v>0.18239120370366046</v>
      </c>
      <c r="AO1838" s="35">
        <f t="shared" si="1284"/>
        <v>0.18719097222217784</v>
      </c>
      <c r="AP1838" s="36">
        <f t="shared" si="1285"/>
        <v>0.19199074074069522</v>
      </c>
      <c r="AQ1838" s="35">
        <f t="shared" si="1286"/>
        <v>0.1967905092592126</v>
      </c>
      <c r="AR1838" s="35">
        <f t="shared" si="1287"/>
        <v>0.20159027777772998</v>
      </c>
      <c r="AS1838" s="38">
        <f t="shared" si="1288"/>
        <v>0.20252623263884087</v>
      </c>
      <c r="AU1838" s="33">
        <v>4.7997685185173803E-3</v>
      </c>
    </row>
    <row r="1839" spans="1:47">
      <c r="A1839" s="33">
        <v>4.8009259259247797E-3</v>
      </c>
      <c r="B1839" s="34">
        <v>4.8009259259247797E-3</v>
      </c>
      <c r="C1839" s="35">
        <f t="shared" si="1289"/>
        <v>9.6018518518495594E-3</v>
      </c>
      <c r="D1839" s="35">
        <f t="shared" si="1247"/>
        <v>1.440277777777434E-2</v>
      </c>
      <c r="E1839" s="35">
        <f t="shared" si="1248"/>
        <v>1.9203703703699119E-2</v>
      </c>
      <c r="F1839" s="36">
        <f t="shared" si="1249"/>
        <v>2.4004629629623898E-2</v>
      </c>
      <c r="G1839" s="35">
        <f t="shared" si="1250"/>
        <v>2.880555555554868E-2</v>
      </c>
      <c r="H1839" s="35">
        <f t="shared" si="1251"/>
        <v>3.3606481481473459E-2</v>
      </c>
      <c r="I1839" s="35">
        <f t="shared" si="1252"/>
        <v>3.8407407407398238E-2</v>
      </c>
      <c r="J1839" s="35">
        <f t="shared" si="1253"/>
        <v>4.3208333333323017E-2</v>
      </c>
      <c r="K1839" s="36">
        <f t="shared" si="1254"/>
        <v>4.8009259259247795E-2</v>
      </c>
      <c r="L1839" s="35">
        <f t="shared" si="1255"/>
        <v>5.2810185185172574E-2</v>
      </c>
      <c r="M1839" s="35">
        <f t="shared" si="1256"/>
        <v>5.761111111109736E-2</v>
      </c>
      <c r="N1839" s="35">
        <f t="shared" si="1257"/>
        <v>6.2412037037022139E-2</v>
      </c>
      <c r="O1839" s="35">
        <f t="shared" si="1258"/>
        <v>6.7212962962946918E-2</v>
      </c>
      <c r="P1839" s="36">
        <f t="shared" si="1259"/>
        <v>7.2013888888871697E-2</v>
      </c>
      <c r="Q1839" s="35">
        <f t="shared" si="1260"/>
        <v>7.6814814814796475E-2</v>
      </c>
      <c r="R1839" s="35">
        <f t="shared" si="1261"/>
        <v>8.1615740740721254E-2</v>
      </c>
      <c r="S1839" s="35">
        <f t="shared" si="1262"/>
        <v>8.6416666666646033E-2</v>
      </c>
      <c r="T1839" s="35">
        <f t="shared" si="1263"/>
        <v>9.1217592592570812E-2</v>
      </c>
      <c r="U1839" s="36">
        <f t="shared" si="1264"/>
        <v>9.6018518518495591E-2</v>
      </c>
      <c r="V1839" s="35">
        <f t="shared" si="1265"/>
        <v>0.10081944444442037</v>
      </c>
      <c r="W1839" s="37">
        <f t="shared" si="1266"/>
        <v>0.10127553240738323</v>
      </c>
      <c r="X1839" s="35">
        <f t="shared" si="1267"/>
        <v>0.10562037037034515</v>
      </c>
      <c r="Y1839" s="35">
        <f t="shared" si="1268"/>
        <v>0.11042129629626993</v>
      </c>
      <c r="Z1839" s="35">
        <f t="shared" si="1269"/>
        <v>0.11522222222219472</v>
      </c>
      <c r="AA1839" s="36">
        <f t="shared" si="1270"/>
        <v>0.1200231481481195</v>
      </c>
      <c r="AB1839" s="35">
        <f t="shared" si="1271"/>
        <v>0.12482407407404428</v>
      </c>
      <c r="AC1839" s="35">
        <f t="shared" si="1272"/>
        <v>0.12962499999996904</v>
      </c>
      <c r="AD1839" s="35">
        <f t="shared" si="1273"/>
        <v>0.13442592592589384</v>
      </c>
      <c r="AE1839" s="35">
        <f t="shared" si="1274"/>
        <v>0.1392268518518186</v>
      </c>
      <c r="AF1839" s="36">
        <f t="shared" si="1275"/>
        <v>0.14402777777774339</v>
      </c>
      <c r="AG1839" s="35">
        <f t="shared" si="1276"/>
        <v>0.14882870370366816</v>
      </c>
      <c r="AH1839" s="35">
        <f t="shared" si="1277"/>
        <v>0.15362962962959295</v>
      </c>
      <c r="AI1839" s="35">
        <f t="shared" si="1278"/>
        <v>0.15843055555551774</v>
      </c>
      <c r="AJ1839" s="35">
        <f t="shared" si="1279"/>
        <v>0.16323148148144251</v>
      </c>
      <c r="AK1839" s="36">
        <f t="shared" si="1280"/>
        <v>0.1680324074073673</v>
      </c>
      <c r="AL1839" s="35">
        <f t="shared" si="1281"/>
        <v>0.17283333333329207</v>
      </c>
      <c r="AM1839" s="35">
        <f t="shared" si="1282"/>
        <v>0.17763425925921686</v>
      </c>
      <c r="AN1839" s="35">
        <f t="shared" si="1283"/>
        <v>0.18243518518514162</v>
      </c>
      <c r="AO1839" s="35">
        <f t="shared" si="1284"/>
        <v>0.18723611111106642</v>
      </c>
      <c r="AP1839" s="36">
        <f t="shared" si="1285"/>
        <v>0.19203703703699118</v>
      </c>
      <c r="AQ1839" s="35">
        <f t="shared" si="1286"/>
        <v>0.19683796296291597</v>
      </c>
      <c r="AR1839" s="35">
        <f t="shared" si="1287"/>
        <v>0.20163888888884074</v>
      </c>
      <c r="AS1839" s="38">
        <f t="shared" si="1288"/>
        <v>0.20257506944439607</v>
      </c>
      <c r="AU1839" s="33">
        <v>4.8009259259247797E-3</v>
      </c>
    </row>
    <row r="1840" spans="1:47">
      <c r="A1840" s="33">
        <v>4.8020833333321904E-3</v>
      </c>
      <c r="B1840" s="34">
        <v>4.8020833333321904E-3</v>
      </c>
      <c r="C1840" s="35">
        <f t="shared" si="1289"/>
        <v>9.6041666666643807E-3</v>
      </c>
      <c r="D1840" s="35">
        <f t="shared" si="1247"/>
        <v>1.4406249999996571E-2</v>
      </c>
      <c r="E1840" s="35">
        <f t="shared" si="1248"/>
        <v>1.9208333333328761E-2</v>
      </c>
      <c r="F1840" s="36">
        <f t="shared" si="1249"/>
        <v>2.4010416666660952E-2</v>
      </c>
      <c r="G1840" s="35">
        <f t="shared" si="1250"/>
        <v>2.8812499999993142E-2</v>
      </c>
      <c r="H1840" s="35">
        <f t="shared" si="1251"/>
        <v>3.3614583333325329E-2</v>
      </c>
      <c r="I1840" s="35">
        <f t="shared" si="1252"/>
        <v>3.8416666666657523E-2</v>
      </c>
      <c r="J1840" s="35">
        <f t="shared" si="1253"/>
        <v>4.3218749999989717E-2</v>
      </c>
      <c r="K1840" s="36">
        <f t="shared" si="1254"/>
        <v>4.8020833333321904E-2</v>
      </c>
      <c r="L1840" s="35">
        <f t="shared" si="1255"/>
        <v>5.2822916666654091E-2</v>
      </c>
      <c r="M1840" s="35">
        <f t="shared" si="1256"/>
        <v>5.7624999999986284E-2</v>
      </c>
      <c r="N1840" s="35">
        <f t="shared" si="1257"/>
        <v>6.2427083333318478E-2</v>
      </c>
      <c r="O1840" s="35">
        <f t="shared" si="1258"/>
        <v>6.7229166666650658E-2</v>
      </c>
      <c r="P1840" s="36">
        <f t="shared" si="1259"/>
        <v>7.2031249999982852E-2</v>
      </c>
      <c r="Q1840" s="35">
        <f t="shared" si="1260"/>
        <v>7.6833333333315046E-2</v>
      </c>
      <c r="R1840" s="35">
        <f t="shared" si="1261"/>
        <v>8.163541666664724E-2</v>
      </c>
      <c r="S1840" s="35">
        <f t="shared" si="1262"/>
        <v>8.6437499999979434E-2</v>
      </c>
      <c r="T1840" s="35">
        <f t="shared" si="1263"/>
        <v>9.1239583333311614E-2</v>
      </c>
      <c r="U1840" s="36">
        <f t="shared" si="1264"/>
        <v>9.6041666666643807E-2</v>
      </c>
      <c r="V1840" s="35">
        <f t="shared" si="1265"/>
        <v>0.100843749999976</v>
      </c>
      <c r="W1840" s="37">
        <f t="shared" si="1266"/>
        <v>0.10129994791664255</v>
      </c>
      <c r="X1840" s="35">
        <f t="shared" si="1267"/>
        <v>0.10564583333330818</v>
      </c>
      <c r="Y1840" s="35">
        <f t="shared" si="1268"/>
        <v>0.11044791666664037</v>
      </c>
      <c r="Z1840" s="35">
        <f t="shared" si="1269"/>
        <v>0.11524999999997257</v>
      </c>
      <c r="AA1840" s="36">
        <f t="shared" si="1270"/>
        <v>0.12005208333330476</v>
      </c>
      <c r="AB1840" s="35">
        <f t="shared" si="1271"/>
        <v>0.12485416666663696</v>
      </c>
      <c r="AC1840" s="35">
        <f t="shared" si="1272"/>
        <v>0.12965624999996914</v>
      </c>
      <c r="AD1840" s="35">
        <f t="shared" si="1273"/>
        <v>0.13445833333330132</v>
      </c>
      <c r="AE1840" s="35">
        <f t="shared" si="1274"/>
        <v>0.13926041666663352</v>
      </c>
      <c r="AF1840" s="36">
        <f t="shared" si="1275"/>
        <v>0.1440624999999657</v>
      </c>
      <c r="AG1840" s="35">
        <f t="shared" si="1276"/>
        <v>0.14886458333329791</v>
      </c>
      <c r="AH1840" s="35">
        <f t="shared" si="1277"/>
        <v>0.15366666666663009</v>
      </c>
      <c r="AI1840" s="35">
        <f t="shared" si="1278"/>
        <v>0.15846874999996227</v>
      </c>
      <c r="AJ1840" s="35">
        <f t="shared" si="1279"/>
        <v>0.16327083333329448</v>
      </c>
      <c r="AK1840" s="36">
        <f t="shared" si="1280"/>
        <v>0.16807291666662666</v>
      </c>
      <c r="AL1840" s="35">
        <f t="shared" si="1281"/>
        <v>0.17287499999995887</v>
      </c>
      <c r="AM1840" s="35">
        <f t="shared" si="1282"/>
        <v>0.17767708333329105</v>
      </c>
      <c r="AN1840" s="35">
        <f t="shared" si="1283"/>
        <v>0.18247916666662323</v>
      </c>
      <c r="AO1840" s="35">
        <f t="shared" si="1284"/>
        <v>0.18728124999995543</v>
      </c>
      <c r="AP1840" s="36">
        <f t="shared" si="1285"/>
        <v>0.19208333333328761</v>
      </c>
      <c r="AQ1840" s="35">
        <f t="shared" si="1286"/>
        <v>0.19688541666661979</v>
      </c>
      <c r="AR1840" s="35">
        <f t="shared" si="1287"/>
        <v>0.201687499999952</v>
      </c>
      <c r="AS1840" s="38">
        <f t="shared" si="1288"/>
        <v>0.20262390624995177</v>
      </c>
      <c r="AU1840" s="33">
        <v>4.8020833333321904E-3</v>
      </c>
    </row>
    <row r="1841" spans="1:47">
      <c r="A1841" s="33">
        <v>4.8032407407395897E-3</v>
      </c>
      <c r="B1841" s="34">
        <v>4.8032407407395897E-3</v>
      </c>
      <c r="C1841" s="35">
        <f t="shared" si="1289"/>
        <v>9.6064814814791795E-3</v>
      </c>
      <c r="D1841" s="35">
        <f t="shared" si="1247"/>
        <v>1.4409722222218769E-2</v>
      </c>
      <c r="E1841" s="35">
        <f t="shared" si="1248"/>
        <v>1.9212962962958359E-2</v>
      </c>
      <c r="F1841" s="36">
        <f t="shared" si="1249"/>
        <v>2.4016203703697947E-2</v>
      </c>
      <c r="G1841" s="35">
        <f t="shared" si="1250"/>
        <v>2.8819444444437538E-2</v>
      </c>
      <c r="H1841" s="35">
        <f t="shared" si="1251"/>
        <v>3.362268518517713E-2</v>
      </c>
      <c r="I1841" s="35">
        <f t="shared" si="1252"/>
        <v>3.8425925925916718E-2</v>
      </c>
      <c r="J1841" s="35">
        <f t="shared" si="1253"/>
        <v>4.3229166666656306E-2</v>
      </c>
      <c r="K1841" s="36">
        <f t="shared" si="1254"/>
        <v>4.8032407407395894E-2</v>
      </c>
      <c r="L1841" s="35">
        <f t="shared" si="1255"/>
        <v>5.2835648148135489E-2</v>
      </c>
      <c r="M1841" s="35">
        <f t="shared" si="1256"/>
        <v>5.7638888888875077E-2</v>
      </c>
      <c r="N1841" s="35">
        <f t="shared" si="1257"/>
        <v>6.2442129629614665E-2</v>
      </c>
      <c r="O1841" s="35">
        <f t="shared" si="1258"/>
        <v>6.724537037035426E-2</v>
      </c>
      <c r="P1841" s="36">
        <f t="shared" si="1259"/>
        <v>7.2048611111093841E-2</v>
      </c>
      <c r="Q1841" s="35">
        <f t="shared" si="1260"/>
        <v>7.6851851851833436E-2</v>
      </c>
      <c r="R1841" s="35">
        <f t="shared" si="1261"/>
        <v>8.1655092592573031E-2</v>
      </c>
      <c r="S1841" s="35">
        <f t="shared" si="1262"/>
        <v>8.6458333333312612E-2</v>
      </c>
      <c r="T1841" s="35">
        <f t="shared" si="1263"/>
        <v>9.1261574074052207E-2</v>
      </c>
      <c r="U1841" s="36">
        <f t="shared" si="1264"/>
        <v>9.6064814814791788E-2</v>
      </c>
      <c r="V1841" s="35">
        <f t="shared" si="1265"/>
        <v>0.10086805555553138</v>
      </c>
      <c r="W1841" s="37">
        <f t="shared" si="1266"/>
        <v>0.10132436342590163</v>
      </c>
      <c r="X1841" s="35">
        <f t="shared" si="1267"/>
        <v>0.10567129629627098</v>
      </c>
      <c r="Y1841" s="35">
        <f t="shared" si="1268"/>
        <v>0.11047453703701056</v>
      </c>
      <c r="Z1841" s="35">
        <f t="shared" si="1269"/>
        <v>0.11527777777775015</v>
      </c>
      <c r="AA1841" s="36">
        <f t="shared" si="1270"/>
        <v>0.12008101851848975</v>
      </c>
      <c r="AB1841" s="35">
        <f t="shared" si="1271"/>
        <v>0.12488425925922933</v>
      </c>
      <c r="AC1841" s="35">
        <f t="shared" si="1272"/>
        <v>0.12968749999996892</v>
      </c>
      <c r="AD1841" s="35">
        <f t="shared" si="1273"/>
        <v>0.13449074074070852</v>
      </c>
      <c r="AE1841" s="35">
        <f t="shared" si="1274"/>
        <v>0.13929398148144811</v>
      </c>
      <c r="AF1841" s="36">
        <f t="shared" si="1275"/>
        <v>0.14409722222218768</v>
      </c>
      <c r="AG1841" s="35">
        <f t="shared" si="1276"/>
        <v>0.14890046296292728</v>
      </c>
      <c r="AH1841" s="35">
        <f t="shared" si="1277"/>
        <v>0.15370370370366687</v>
      </c>
      <c r="AI1841" s="35">
        <f t="shared" si="1278"/>
        <v>0.15850694444440647</v>
      </c>
      <c r="AJ1841" s="35">
        <f t="shared" si="1279"/>
        <v>0.16331018518514606</v>
      </c>
      <c r="AK1841" s="36">
        <f t="shared" si="1280"/>
        <v>0.16811342592588563</v>
      </c>
      <c r="AL1841" s="35">
        <f t="shared" si="1281"/>
        <v>0.17291666666662522</v>
      </c>
      <c r="AM1841" s="35">
        <f t="shared" si="1282"/>
        <v>0.17771990740736482</v>
      </c>
      <c r="AN1841" s="35">
        <f t="shared" si="1283"/>
        <v>0.18252314814810441</v>
      </c>
      <c r="AO1841" s="35">
        <f t="shared" si="1284"/>
        <v>0.18732638888884401</v>
      </c>
      <c r="AP1841" s="36">
        <f t="shared" si="1285"/>
        <v>0.19212962962958358</v>
      </c>
      <c r="AQ1841" s="35">
        <f t="shared" si="1286"/>
        <v>0.19693287037032317</v>
      </c>
      <c r="AR1841" s="35">
        <f t="shared" si="1287"/>
        <v>0.20173611111106277</v>
      </c>
      <c r="AS1841" s="38">
        <f t="shared" si="1288"/>
        <v>0.202672743055507</v>
      </c>
      <c r="AU1841" s="33">
        <v>4.8032407407395897E-3</v>
      </c>
    </row>
    <row r="1842" spans="1:47">
      <c r="A1842" s="33">
        <v>4.8043981481470004E-3</v>
      </c>
      <c r="B1842" s="34">
        <v>4.8043981481470004E-3</v>
      </c>
      <c r="C1842" s="35">
        <f t="shared" si="1289"/>
        <v>9.6087962962940008E-3</v>
      </c>
      <c r="D1842" s="35">
        <f t="shared" si="1247"/>
        <v>1.4413194444441002E-2</v>
      </c>
      <c r="E1842" s="35">
        <f t="shared" si="1248"/>
        <v>1.9217592592588002E-2</v>
      </c>
      <c r="F1842" s="36">
        <f t="shared" si="1249"/>
        <v>2.4021990740735001E-2</v>
      </c>
      <c r="G1842" s="35">
        <f t="shared" si="1250"/>
        <v>2.8826388888882004E-2</v>
      </c>
      <c r="H1842" s="35">
        <f t="shared" si="1251"/>
        <v>3.3630787037029E-2</v>
      </c>
      <c r="I1842" s="35">
        <f t="shared" si="1252"/>
        <v>3.8435185185176003E-2</v>
      </c>
      <c r="J1842" s="35">
        <f t="shared" si="1253"/>
        <v>4.3239583333323006E-2</v>
      </c>
      <c r="K1842" s="36">
        <f t="shared" si="1254"/>
        <v>4.8043981481470002E-2</v>
      </c>
      <c r="L1842" s="35">
        <f t="shared" si="1255"/>
        <v>5.2848379629617005E-2</v>
      </c>
      <c r="M1842" s="35">
        <f t="shared" si="1256"/>
        <v>5.7652777777764008E-2</v>
      </c>
      <c r="N1842" s="35">
        <f t="shared" si="1257"/>
        <v>6.2457175925911004E-2</v>
      </c>
      <c r="O1842" s="35">
        <f t="shared" si="1258"/>
        <v>6.7261574074058E-2</v>
      </c>
      <c r="P1842" s="36">
        <f t="shared" si="1259"/>
        <v>7.206597222220501E-2</v>
      </c>
      <c r="Q1842" s="35">
        <f t="shared" si="1260"/>
        <v>7.6870370370352006E-2</v>
      </c>
      <c r="R1842" s="35">
        <f t="shared" si="1261"/>
        <v>8.1674768518499002E-2</v>
      </c>
      <c r="S1842" s="35">
        <f t="shared" si="1262"/>
        <v>8.6479166666646012E-2</v>
      </c>
      <c r="T1842" s="35">
        <f t="shared" si="1263"/>
        <v>9.1283564814793008E-2</v>
      </c>
      <c r="U1842" s="36">
        <f t="shared" si="1264"/>
        <v>9.6087962962940004E-2</v>
      </c>
      <c r="V1842" s="35">
        <f t="shared" si="1265"/>
        <v>0.10089236111108701</v>
      </c>
      <c r="W1842" s="37">
        <f t="shared" si="1266"/>
        <v>0.10134877893516096</v>
      </c>
      <c r="X1842" s="35">
        <f t="shared" si="1267"/>
        <v>0.10569675925923401</v>
      </c>
      <c r="Y1842" s="35">
        <f t="shared" si="1268"/>
        <v>0.11050115740738101</v>
      </c>
      <c r="Z1842" s="35">
        <f t="shared" si="1269"/>
        <v>0.11530555555552802</v>
      </c>
      <c r="AA1842" s="36">
        <f t="shared" si="1270"/>
        <v>0.12010995370367501</v>
      </c>
      <c r="AB1842" s="35">
        <f t="shared" si="1271"/>
        <v>0.12491435185182201</v>
      </c>
      <c r="AC1842" s="35">
        <f t="shared" si="1272"/>
        <v>0.12971874999996902</v>
      </c>
      <c r="AD1842" s="35">
        <f t="shared" si="1273"/>
        <v>0.134523148148116</v>
      </c>
      <c r="AE1842" s="35">
        <f t="shared" si="1274"/>
        <v>0.13932754629626301</v>
      </c>
      <c r="AF1842" s="36">
        <f t="shared" si="1275"/>
        <v>0.14413194444441002</v>
      </c>
      <c r="AG1842" s="35">
        <f t="shared" si="1276"/>
        <v>0.148936342592557</v>
      </c>
      <c r="AH1842" s="35">
        <f t="shared" si="1277"/>
        <v>0.15374074074070401</v>
      </c>
      <c r="AI1842" s="35">
        <f t="shared" si="1278"/>
        <v>0.15854513888885102</v>
      </c>
      <c r="AJ1842" s="35">
        <f t="shared" si="1279"/>
        <v>0.163349537036998</v>
      </c>
      <c r="AK1842" s="36">
        <f t="shared" si="1280"/>
        <v>0.16815393518514501</v>
      </c>
      <c r="AL1842" s="35">
        <f t="shared" si="1281"/>
        <v>0.17295833333329202</v>
      </c>
      <c r="AM1842" s="35">
        <f t="shared" si="1282"/>
        <v>0.17776273148143901</v>
      </c>
      <c r="AN1842" s="35">
        <f t="shared" si="1283"/>
        <v>0.18256712962958602</v>
      </c>
      <c r="AO1842" s="35">
        <f t="shared" si="1284"/>
        <v>0.18737152777773303</v>
      </c>
      <c r="AP1842" s="36">
        <f t="shared" si="1285"/>
        <v>0.19217592592588001</v>
      </c>
      <c r="AQ1842" s="35">
        <f t="shared" si="1286"/>
        <v>0.19698032407402702</v>
      </c>
      <c r="AR1842" s="35">
        <f t="shared" si="1287"/>
        <v>0.20178472222217403</v>
      </c>
      <c r="AS1842" s="38">
        <f t="shared" si="1288"/>
        <v>0.20272157986106268</v>
      </c>
      <c r="AU1842" s="33">
        <v>4.8043981481470004E-3</v>
      </c>
    </row>
    <row r="1843" spans="1:47">
      <c r="A1843" s="33">
        <v>4.8055555555543998E-3</v>
      </c>
      <c r="B1843" s="34">
        <v>4.8055555555543998E-3</v>
      </c>
      <c r="C1843" s="35">
        <f t="shared" si="1289"/>
        <v>9.6111111111087996E-3</v>
      </c>
      <c r="D1843" s="35">
        <f t="shared" si="1247"/>
        <v>1.4416666666663198E-2</v>
      </c>
      <c r="E1843" s="35">
        <f t="shared" si="1248"/>
        <v>1.9222222222217599E-2</v>
      </c>
      <c r="F1843" s="36">
        <f t="shared" si="1249"/>
        <v>2.4027777777772E-2</v>
      </c>
      <c r="G1843" s="35">
        <f t="shared" si="1250"/>
        <v>2.8833333333326397E-2</v>
      </c>
      <c r="H1843" s="35">
        <f t="shared" si="1251"/>
        <v>3.3638888888880801E-2</v>
      </c>
      <c r="I1843" s="35">
        <f t="shared" si="1252"/>
        <v>3.8444444444435198E-2</v>
      </c>
      <c r="J1843" s="35">
        <f t="shared" si="1253"/>
        <v>4.3249999999989595E-2</v>
      </c>
      <c r="K1843" s="36">
        <f t="shared" si="1254"/>
        <v>4.8055555555543999E-2</v>
      </c>
      <c r="L1843" s="35">
        <f t="shared" si="1255"/>
        <v>5.2861111111098397E-2</v>
      </c>
      <c r="M1843" s="35">
        <f t="shared" si="1256"/>
        <v>5.7666666666652794E-2</v>
      </c>
      <c r="N1843" s="35">
        <f t="shared" si="1257"/>
        <v>6.2472222222207198E-2</v>
      </c>
      <c r="O1843" s="35">
        <f t="shared" si="1258"/>
        <v>6.7277777777761602E-2</v>
      </c>
      <c r="P1843" s="36">
        <f t="shared" si="1259"/>
        <v>7.2083333333315999E-2</v>
      </c>
      <c r="Q1843" s="35">
        <f t="shared" si="1260"/>
        <v>7.6888888888870396E-2</v>
      </c>
      <c r="R1843" s="35">
        <f t="shared" si="1261"/>
        <v>8.1694444444424794E-2</v>
      </c>
      <c r="S1843" s="35">
        <f t="shared" si="1262"/>
        <v>8.6499999999979191E-2</v>
      </c>
      <c r="T1843" s="35">
        <f t="shared" si="1263"/>
        <v>9.1305555555533602E-2</v>
      </c>
      <c r="U1843" s="36">
        <f t="shared" si="1264"/>
        <v>9.6111111111087999E-2</v>
      </c>
      <c r="V1843" s="35">
        <f t="shared" si="1265"/>
        <v>0.1009166666666424</v>
      </c>
      <c r="W1843" s="37">
        <f t="shared" si="1266"/>
        <v>0.10137319444442006</v>
      </c>
      <c r="X1843" s="35">
        <f t="shared" si="1267"/>
        <v>0.10572222222219679</v>
      </c>
      <c r="Y1843" s="35">
        <f t="shared" si="1268"/>
        <v>0.11052777777775119</v>
      </c>
      <c r="Z1843" s="35">
        <f t="shared" si="1269"/>
        <v>0.11533333333330559</v>
      </c>
      <c r="AA1843" s="36">
        <f t="shared" si="1270"/>
        <v>0.12013888888886</v>
      </c>
      <c r="AB1843" s="35">
        <f t="shared" si="1271"/>
        <v>0.1249444444444144</v>
      </c>
      <c r="AC1843" s="35">
        <f t="shared" si="1272"/>
        <v>0.12974999999996881</v>
      </c>
      <c r="AD1843" s="35">
        <f t="shared" si="1273"/>
        <v>0.1345555555555232</v>
      </c>
      <c r="AE1843" s="35">
        <f t="shared" si="1274"/>
        <v>0.1393611111110776</v>
      </c>
      <c r="AF1843" s="36">
        <f t="shared" si="1275"/>
        <v>0.144166666666632</v>
      </c>
      <c r="AG1843" s="35">
        <f t="shared" si="1276"/>
        <v>0.1489722222221864</v>
      </c>
      <c r="AH1843" s="35">
        <f t="shared" si="1277"/>
        <v>0.15377777777774079</v>
      </c>
      <c r="AI1843" s="35">
        <f t="shared" si="1278"/>
        <v>0.15858333333329519</v>
      </c>
      <c r="AJ1843" s="35">
        <f t="shared" si="1279"/>
        <v>0.16338888888884959</v>
      </c>
      <c r="AK1843" s="36">
        <f t="shared" si="1280"/>
        <v>0.16819444444440398</v>
      </c>
      <c r="AL1843" s="35">
        <f t="shared" si="1281"/>
        <v>0.17299999999995838</v>
      </c>
      <c r="AM1843" s="35">
        <f t="shared" si="1282"/>
        <v>0.17780555555551278</v>
      </c>
      <c r="AN1843" s="35">
        <f t="shared" si="1283"/>
        <v>0.1826111111110672</v>
      </c>
      <c r="AO1843" s="35">
        <f t="shared" si="1284"/>
        <v>0.1874166666666216</v>
      </c>
      <c r="AP1843" s="36">
        <f t="shared" si="1285"/>
        <v>0.192222222222176</v>
      </c>
      <c r="AQ1843" s="35">
        <f t="shared" si="1286"/>
        <v>0.1970277777777304</v>
      </c>
      <c r="AR1843" s="35">
        <f t="shared" si="1287"/>
        <v>0.20183333333328479</v>
      </c>
      <c r="AS1843" s="38">
        <f t="shared" si="1288"/>
        <v>0.20277041666661791</v>
      </c>
      <c r="AU1843" s="33">
        <v>4.8055555555543998E-3</v>
      </c>
    </row>
    <row r="1844" spans="1:47">
      <c r="A1844" s="33">
        <v>4.80671296296182E-3</v>
      </c>
      <c r="B1844" s="34">
        <v>4.80671296296182E-3</v>
      </c>
      <c r="C1844" s="35">
        <f t="shared" si="1289"/>
        <v>9.6134259259236399E-3</v>
      </c>
      <c r="D1844" s="35">
        <f t="shared" si="1247"/>
        <v>1.4420138888885461E-2</v>
      </c>
      <c r="E1844" s="35">
        <f t="shared" si="1248"/>
        <v>1.922685185184728E-2</v>
      </c>
      <c r="F1844" s="36">
        <f t="shared" si="1249"/>
        <v>2.4033564814809099E-2</v>
      </c>
      <c r="G1844" s="35">
        <f t="shared" si="1250"/>
        <v>2.8840277777770922E-2</v>
      </c>
      <c r="H1844" s="35">
        <f t="shared" si="1251"/>
        <v>3.3646990740732741E-2</v>
      </c>
      <c r="I1844" s="35">
        <f t="shared" si="1252"/>
        <v>3.845370370369456E-2</v>
      </c>
      <c r="J1844" s="35">
        <f t="shared" si="1253"/>
        <v>4.3260416666656379E-2</v>
      </c>
      <c r="K1844" s="36">
        <f t="shared" si="1254"/>
        <v>4.8067129629618198E-2</v>
      </c>
      <c r="L1844" s="35">
        <f t="shared" si="1255"/>
        <v>5.2873842592580017E-2</v>
      </c>
      <c r="M1844" s="35">
        <f t="shared" si="1256"/>
        <v>5.7680555555541843E-2</v>
      </c>
      <c r="N1844" s="35">
        <f t="shared" si="1257"/>
        <v>6.2487268518503662E-2</v>
      </c>
      <c r="O1844" s="35">
        <f t="shared" si="1258"/>
        <v>6.7293981481465481E-2</v>
      </c>
      <c r="P1844" s="36">
        <f t="shared" si="1259"/>
        <v>7.2100694444427293E-2</v>
      </c>
      <c r="Q1844" s="35">
        <f t="shared" si="1260"/>
        <v>7.690740740738912E-2</v>
      </c>
      <c r="R1844" s="35">
        <f t="shared" si="1261"/>
        <v>8.1714120370350946E-2</v>
      </c>
      <c r="S1844" s="35">
        <f t="shared" si="1262"/>
        <v>8.6520833333312758E-2</v>
      </c>
      <c r="T1844" s="35">
        <f t="shared" si="1263"/>
        <v>9.1327546296274584E-2</v>
      </c>
      <c r="U1844" s="36">
        <f t="shared" si="1264"/>
        <v>9.6134259259236396E-2</v>
      </c>
      <c r="V1844" s="35">
        <f t="shared" si="1265"/>
        <v>0.10094097222219822</v>
      </c>
      <c r="W1844" s="37">
        <f t="shared" si="1266"/>
        <v>0.10139760995367959</v>
      </c>
      <c r="X1844" s="35">
        <f t="shared" si="1267"/>
        <v>0.10574768518516003</v>
      </c>
      <c r="Y1844" s="35">
        <f t="shared" si="1268"/>
        <v>0.11055439814812186</v>
      </c>
      <c r="Z1844" s="35">
        <f t="shared" si="1269"/>
        <v>0.11536111111108369</v>
      </c>
      <c r="AA1844" s="36">
        <f t="shared" si="1270"/>
        <v>0.1201678240740455</v>
      </c>
      <c r="AB1844" s="35">
        <f t="shared" si="1271"/>
        <v>0.12497453703700732</v>
      </c>
      <c r="AC1844" s="35">
        <f t="shared" si="1272"/>
        <v>0.12978124999996915</v>
      </c>
      <c r="AD1844" s="35">
        <f t="shared" si="1273"/>
        <v>0.13458796296293096</v>
      </c>
      <c r="AE1844" s="35">
        <f t="shared" si="1274"/>
        <v>0.13939467592589277</v>
      </c>
      <c r="AF1844" s="36">
        <f t="shared" si="1275"/>
        <v>0.14420138888885459</v>
      </c>
      <c r="AG1844" s="35">
        <f t="shared" si="1276"/>
        <v>0.14900810185181643</v>
      </c>
      <c r="AH1844" s="35">
        <f t="shared" si="1277"/>
        <v>0.15381481481477824</v>
      </c>
      <c r="AI1844" s="35">
        <f t="shared" si="1278"/>
        <v>0.15862152777774005</v>
      </c>
      <c r="AJ1844" s="35">
        <f t="shared" si="1279"/>
        <v>0.16342824074070189</v>
      </c>
      <c r="AK1844" s="36">
        <f t="shared" si="1280"/>
        <v>0.1682349537036637</v>
      </c>
      <c r="AL1844" s="35">
        <f t="shared" si="1281"/>
        <v>0.17304166666662552</v>
      </c>
      <c r="AM1844" s="35">
        <f t="shared" si="1282"/>
        <v>0.17784837962958733</v>
      </c>
      <c r="AN1844" s="35">
        <f t="shared" si="1283"/>
        <v>0.18265509259254917</v>
      </c>
      <c r="AO1844" s="35">
        <f t="shared" si="1284"/>
        <v>0.18746180555551098</v>
      </c>
      <c r="AP1844" s="36">
        <f t="shared" si="1285"/>
        <v>0.19226851851847279</v>
      </c>
      <c r="AQ1844" s="35">
        <f t="shared" si="1286"/>
        <v>0.19707523148143463</v>
      </c>
      <c r="AR1844" s="35">
        <f t="shared" si="1287"/>
        <v>0.20188194444439644</v>
      </c>
      <c r="AS1844" s="38">
        <f t="shared" si="1288"/>
        <v>0.202819253472174</v>
      </c>
      <c r="AU1844" s="33">
        <v>4.80671296296182E-3</v>
      </c>
    </row>
    <row r="1845" spans="1:47">
      <c r="A1845" s="33">
        <v>4.8078703703692298E-3</v>
      </c>
      <c r="B1845" s="34">
        <v>4.8078703703692298E-3</v>
      </c>
      <c r="C1845" s="35">
        <f t="shared" si="1289"/>
        <v>9.6157407407384595E-3</v>
      </c>
      <c r="D1845" s="35">
        <f t="shared" si="1247"/>
        <v>1.4423611111107688E-2</v>
      </c>
      <c r="E1845" s="35">
        <f t="shared" si="1248"/>
        <v>1.9231481481476919E-2</v>
      </c>
      <c r="F1845" s="36">
        <f t="shared" si="1249"/>
        <v>2.403935185184615E-2</v>
      </c>
      <c r="G1845" s="35">
        <f t="shared" si="1250"/>
        <v>2.8847222222215377E-2</v>
      </c>
      <c r="H1845" s="35">
        <f t="shared" si="1251"/>
        <v>3.3655092592584611E-2</v>
      </c>
      <c r="I1845" s="35">
        <f t="shared" si="1252"/>
        <v>3.8462962962953838E-2</v>
      </c>
      <c r="J1845" s="35">
        <f t="shared" si="1253"/>
        <v>4.3270833333323065E-2</v>
      </c>
      <c r="K1845" s="36">
        <f t="shared" si="1254"/>
        <v>4.8078703703692299E-2</v>
      </c>
      <c r="L1845" s="35">
        <f t="shared" si="1255"/>
        <v>5.2886574074061526E-2</v>
      </c>
      <c r="M1845" s="35">
        <f t="shared" si="1256"/>
        <v>5.7694444444430754E-2</v>
      </c>
      <c r="N1845" s="35">
        <f t="shared" si="1257"/>
        <v>6.2502314814799981E-2</v>
      </c>
      <c r="O1845" s="35">
        <f t="shared" si="1258"/>
        <v>6.7310185185169222E-2</v>
      </c>
      <c r="P1845" s="36">
        <f t="shared" si="1259"/>
        <v>7.2118055555538449E-2</v>
      </c>
      <c r="Q1845" s="35">
        <f t="shared" si="1260"/>
        <v>7.6925925925907676E-2</v>
      </c>
      <c r="R1845" s="35">
        <f t="shared" si="1261"/>
        <v>8.1733796296276903E-2</v>
      </c>
      <c r="S1845" s="35">
        <f t="shared" si="1262"/>
        <v>8.654166666664613E-2</v>
      </c>
      <c r="T1845" s="35">
        <f t="shared" si="1263"/>
        <v>9.1349537037015371E-2</v>
      </c>
      <c r="U1845" s="36">
        <f t="shared" si="1264"/>
        <v>9.6157407407384599E-2</v>
      </c>
      <c r="V1845" s="35">
        <f t="shared" si="1265"/>
        <v>0.10096527777775383</v>
      </c>
      <c r="W1845" s="37">
        <f t="shared" si="1266"/>
        <v>0.10142202546293889</v>
      </c>
      <c r="X1845" s="35">
        <f t="shared" si="1267"/>
        <v>0.10577314814812305</v>
      </c>
      <c r="Y1845" s="35">
        <f t="shared" si="1268"/>
        <v>0.11058101851849228</v>
      </c>
      <c r="Z1845" s="35">
        <f t="shared" si="1269"/>
        <v>0.11538888888886151</v>
      </c>
      <c r="AA1845" s="36">
        <f t="shared" si="1270"/>
        <v>0.12019675925923075</v>
      </c>
      <c r="AB1845" s="35">
        <f t="shared" si="1271"/>
        <v>0.12500462962959996</v>
      </c>
      <c r="AC1845" s="35">
        <f t="shared" si="1272"/>
        <v>0.12981249999996922</v>
      </c>
      <c r="AD1845" s="35">
        <f t="shared" si="1273"/>
        <v>0.13462037037033844</v>
      </c>
      <c r="AE1845" s="35">
        <f t="shared" si="1274"/>
        <v>0.13942824074070767</v>
      </c>
      <c r="AF1845" s="36">
        <f t="shared" si="1275"/>
        <v>0.1442361111110769</v>
      </c>
      <c r="AG1845" s="35">
        <f t="shared" si="1276"/>
        <v>0.14904398148144613</v>
      </c>
      <c r="AH1845" s="35">
        <f t="shared" si="1277"/>
        <v>0.15385185185181535</v>
      </c>
      <c r="AI1845" s="35">
        <f t="shared" si="1278"/>
        <v>0.15865972222218458</v>
      </c>
      <c r="AJ1845" s="35">
        <f t="shared" si="1279"/>
        <v>0.16346759259255381</v>
      </c>
      <c r="AK1845" s="36">
        <f t="shared" si="1280"/>
        <v>0.16827546296292303</v>
      </c>
      <c r="AL1845" s="35">
        <f t="shared" si="1281"/>
        <v>0.17308333333329226</v>
      </c>
      <c r="AM1845" s="35">
        <f t="shared" si="1282"/>
        <v>0.17789120370366149</v>
      </c>
      <c r="AN1845" s="35">
        <f t="shared" si="1283"/>
        <v>0.18269907407403074</v>
      </c>
      <c r="AO1845" s="35">
        <f t="shared" si="1284"/>
        <v>0.18750694444439997</v>
      </c>
      <c r="AP1845" s="36">
        <f t="shared" si="1285"/>
        <v>0.1923148148147692</v>
      </c>
      <c r="AQ1845" s="35">
        <f t="shared" si="1286"/>
        <v>0.19712268518513842</v>
      </c>
      <c r="AR1845" s="35">
        <f t="shared" si="1287"/>
        <v>0.20193055555550765</v>
      </c>
      <c r="AS1845" s="38">
        <f t="shared" si="1288"/>
        <v>0.20286809027772965</v>
      </c>
      <c r="AU1845" s="33">
        <v>4.8078703703692298E-3</v>
      </c>
    </row>
    <row r="1846" spans="1:47">
      <c r="A1846" s="33">
        <v>4.8090277777766196E-3</v>
      </c>
      <c r="B1846" s="34">
        <v>4.8090277777766196E-3</v>
      </c>
      <c r="C1846" s="35">
        <f t="shared" si="1289"/>
        <v>9.6180555555532392E-3</v>
      </c>
      <c r="D1846" s="35">
        <f t="shared" si="1247"/>
        <v>1.4427083333329859E-2</v>
      </c>
      <c r="E1846" s="35">
        <f t="shared" si="1248"/>
        <v>1.9236111111106478E-2</v>
      </c>
      <c r="F1846" s="36">
        <f t="shared" si="1249"/>
        <v>2.40451388888831E-2</v>
      </c>
      <c r="G1846" s="35">
        <f t="shared" si="1250"/>
        <v>2.8854166666659718E-2</v>
      </c>
      <c r="H1846" s="35">
        <f t="shared" si="1251"/>
        <v>3.3663194444436335E-2</v>
      </c>
      <c r="I1846" s="35">
        <f t="shared" si="1252"/>
        <v>3.8472222222212957E-2</v>
      </c>
      <c r="J1846" s="35">
        <f t="shared" si="1253"/>
        <v>4.3281249999989578E-2</v>
      </c>
      <c r="K1846" s="36">
        <f t="shared" si="1254"/>
        <v>4.8090277777766199E-2</v>
      </c>
      <c r="L1846" s="35">
        <f t="shared" si="1255"/>
        <v>5.2899305555542814E-2</v>
      </c>
      <c r="M1846" s="35">
        <f t="shared" si="1256"/>
        <v>5.7708333333319435E-2</v>
      </c>
      <c r="N1846" s="35">
        <f t="shared" si="1257"/>
        <v>6.2517361111096056E-2</v>
      </c>
      <c r="O1846" s="35">
        <f t="shared" si="1258"/>
        <v>6.7326388888872671E-2</v>
      </c>
      <c r="P1846" s="36">
        <f t="shared" si="1259"/>
        <v>7.2135416666649299E-2</v>
      </c>
      <c r="Q1846" s="35">
        <f t="shared" si="1260"/>
        <v>7.6944444444425913E-2</v>
      </c>
      <c r="R1846" s="35">
        <f t="shared" si="1261"/>
        <v>8.1753472222202528E-2</v>
      </c>
      <c r="S1846" s="35">
        <f t="shared" si="1262"/>
        <v>8.6562499999979156E-2</v>
      </c>
      <c r="T1846" s="35">
        <f t="shared" si="1263"/>
        <v>9.1371527777755771E-2</v>
      </c>
      <c r="U1846" s="36">
        <f t="shared" si="1264"/>
        <v>9.6180555555532399E-2</v>
      </c>
      <c r="V1846" s="35">
        <f t="shared" si="1265"/>
        <v>0.10098958333330901</v>
      </c>
      <c r="W1846" s="37">
        <f t="shared" si="1266"/>
        <v>0.10144644097219778</v>
      </c>
      <c r="X1846" s="35">
        <f t="shared" si="1267"/>
        <v>0.10579861111108563</v>
      </c>
      <c r="Y1846" s="35">
        <f t="shared" si="1268"/>
        <v>0.11060763888886226</v>
      </c>
      <c r="Z1846" s="35">
        <f t="shared" si="1269"/>
        <v>0.11541666666663887</v>
      </c>
      <c r="AA1846" s="36">
        <f t="shared" si="1270"/>
        <v>0.12022569444441548</v>
      </c>
      <c r="AB1846" s="35">
        <f t="shared" si="1271"/>
        <v>0.12503472222219211</v>
      </c>
      <c r="AC1846" s="35">
        <f t="shared" si="1272"/>
        <v>0.12984374999996873</v>
      </c>
      <c r="AD1846" s="35">
        <f t="shared" si="1273"/>
        <v>0.13465277777774534</v>
      </c>
      <c r="AE1846" s="35">
        <f t="shared" si="1274"/>
        <v>0.13946180555552196</v>
      </c>
      <c r="AF1846" s="36">
        <f t="shared" si="1275"/>
        <v>0.1442708333332986</v>
      </c>
      <c r="AG1846" s="35">
        <f t="shared" si="1276"/>
        <v>0.14907986111107521</v>
      </c>
      <c r="AH1846" s="35">
        <f t="shared" si="1277"/>
        <v>0.15388888888885183</v>
      </c>
      <c r="AI1846" s="35">
        <f t="shared" si="1278"/>
        <v>0.15869791666662844</v>
      </c>
      <c r="AJ1846" s="35">
        <f t="shared" si="1279"/>
        <v>0.16350694444440506</v>
      </c>
      <c r="AK1846" s="36">
        <f t="shared" si="1280"/>
        <v>0.1683159722221817</v>
      </c>
      <c r="AL1846" s="35">
        <f t="shared" si="1281"/>
        <v>0.17312499999995831</v>
      </c>
      <c r="AM1846" s="35">
        <f t="shared" si="1282"/>
        <v>0.17793402777773493</v>
      </c>
      <c r="AN1846" s="35">
        <f t="shared" si="1283"/>
        <v>0.18274305555551154</v>
      </c>
      <c r="AO1846" s="35">
        <f t="shared" si="1284"/>
        <v>0.18755208333328816</v>
      </c>
      <c r="AP1846" s="36">
        <f t="shared" si="1285"/>
        <v>0.1923611111110648</v>
      </c>
      <c r="AQ1846" s="35">
        <f t="shared" si="1286"/>
        <v>0.19717013888884141</v>
      </c>
      <c r="AR1846" s="35">
        <f t="shared" si="1287"/>
        <v>0.20197916666661803</v>
      </c>
      <c r="AS1846" s="38">
        <f t="shared" si="1288"/>
        <v>0.20291692708328446</v>
      </c>
      <c r="AU1846" s="33">
        <v>4.8090277777766196E-3</v>
      </c>
    </row>
    <row r="1847" spans="1:47">
      <c r="A1847" s="33">
        <v>4.8101851851840302E-3</v>
      </c>
      <c r="B1847" s="34">
        <v>4.8101851851840302E-3</v>
      </c>
      <c r="C1847" s="35">
        <f t="shared" si="1289"/>
        <v>9.6203703703680605E-3</v>
      </c>
      <c r="D1847" s="35">
        <f t="shared" si="1247"/>
        <v>1.4430555555552092E-2</v>
      </c>
      <c r="E1847" s="35">
        <f t="shared" si="1248"/>
        <v>1.9240740740736121E-2</v>
      </c>
      <c r="F1847" s="36">
        <f t="shared" si="1249"/>
        <v>2.405092592592015E-2</v>
      </c>
      <c r="G1847" s="35">
        <f t="shared" si="1250"/>
        <v>2.8861111111104183E-2</v>
      </c>
      <c r="H1847" s="35">
        <f t="shared" si="1251"/>
        <v>3.3671296296288213E-2</v>
      </c>
      <c r="I1847" s="35">
        <f t="shared" si="1252"/>
        <v>3.8481481481472242E-2</v>
      </c>
      <c r="J1847" s="35">
        <f t="shared" si="1253"/>
        <v>4.3291666666656271E-2</v>
      </c>
      <c r="K1847" s="36">
        <f t="shared" si="1254"/>
        <v>4.8101851851840301E-2</v>
      </c>
      <c r="L1847" s="35">
        <f t="shared" si="1255"/>
        <v>5.291203703702433E-2</v>
      </c>
      <c r="M1847" s="35">
        <f t="shared" si="1256"/>
        <v>5.7722222222208366E-2</v>
      </c>
      <c r="N1847" s="35">
        <f t="shared" si="1257"/>
        <v>6.2532407407392396E-2</v>
      </c>
      <c r="O1847" s="35">
        <f t="shared" si="1258"/>
        <v>6.7342592592576425E-2</v>
      </c>
      <c r="P1847" s="36">
        <f t="shared" si="1259"/>
        <v>7.2152777777760455E-2</v>
      </c>
      <c r="Q1847" s="35">
        <f t="shared" si="1260"/>
        <v>7.6962962962944484E-2</v>
      </c>
      <c r="R1847" s="35">
        <f t="shared" si="1261"/>
        <v>8.1773148148128513E-2</v>
      </c>
      <c r="S1847" s="35">
        <f t="shared" si="1262"/>
        <v>8.6583333333312543E-2</v>
      </c>
      <c r="T1847" s="35">
        <f t="shared" si="1263"/>
        <v>9.1393518518496572E-2</v>
      </c>
      <c r="U1847" s="36">
        <f t="shared" si="1264"/>
        <v>9.6203703703680601E-2</v>
      </c>
      <c r="V1847" s="35">
        <f t="shared" si="1265"/>
        <v>0.10101388888886463</v>
      </c>
      <c r="W1847" s="37">
        <f t="shared" si="1266"/>
        <v>0.10147085648145711</v>
      </c>
      <c r="X1847" s="35">
        <f t="shared" si="1267"/>
        <v>0.10582407407404866</v>
      </c>
      <c r="Y1847" s="35">
        <f t="shared" si="1268"/>
        <v>0.11063425925923269</v>
      </c>
      <c r="Z1847" s="35">
        <f t="shared" si="1269"/>
        <v>0.11544444444441673</v>
      </c>
      <c r="AA1847" s="36">
        <f t="shared" si="1270"/>
        <v>0.12025462962960076</v>
      </c>
      <c r="AB1847" s="35">
        <f t="shared" si="1271"/>
        <v>0.12506481481478479</v>
      </c>
      <c r="AC1847" s="35">
        <f t="shared" si="1272"/>
        <v>0.12987499999996882</v>
      </c>
      <c r="AD1847" s="35">
        <f t="shared" si="1273"/>
        <v>0.13468518518515285</v>
      </c>
      <c r="AE1847" s="35">
        <f t="shared" si="1274"/>
        <v>0.13949537037033688</v>
      </c>
      <c r="AF1847" s="36">
        <f t="shared" si="1275"/>
        <v>0.14430555555552091</v>
      </c>
      <c r="AG1847" s="35">
        <f t="shared" si="1276"/>
        <v>0.14911574074070494</v>
      </c>
      <c r="AH1847" s="35">
        <f t="shared" si="1277"/>
        <v>0.15392592592588897</v>
      </c>
      <c r="AI1847" s="35">
        <f t="shared" si="1278"/>
        <v>0.158736111111073</v>
      </c>
      <c r="AJ1847" s="35">
        <f t="shared" si="1279"/>
        <v>0.16354629629625703</v>
      </c>
      <c r="AK1847" s="36">
        <f t="shared" si="1280"/>
        <v>0.16835648148144106</v>
      </c>
      <c r="AL1847" s="35">
        <f t="shared" si="1281"/>
        <v>0.17316666666662509</v>
      </c>
      <c r="AM1847" s="35">
        <f t="shared" si="1282"/>
        <v>0.17797685185180911</v>
      </c>
      <c r="AN1847" s="35">
        <f t="shared" si="1283"/>
        <v>0.18278703703699314</v>
      </c>
      <c r="AO1847" s="35">
        <f t="shared" si="1284"/>
        <v>0.18759722222217717</v>
      </c>
      <c r="AP1847" s="36">
        <f t="shared" si="1285"/>
        <v>0.1924074074073612</v>
      </c>
      <c r="AQ1847" s="35">
        <f t="shared" si="1286"/>
        <v>0.19721759259254523</v>
      </c>
      <c r="AR1847" s="35">
        <f t="shared" si="1287"/>
        <v>0.20202777777772926</v>
      </c>
      <c r="AS1847" s="38">
        <f t="shared" si="1288"/>
        <v>0.20296576388884016</v>
      </c>
      <c r="AU1847" s="33">
        <v>4.8101851851840302E-3</v>
      </c>
    </row>
    <row r="1848" spans="1:47">
      <c r="A1848" s="33">
        <v>4.8113425925914496E-3</v>
      </c>
      <c r="B1848" s="34">
        <v>4.8113425925914496E-3</v>
      </c>
      <c r="C1848" s="35">
        <f t="shared" si="1289"/>
        <v>9.6226851851828991E-3</v>
      </c>
      <c r="D1848" s="35">
        <f t="shared" si="1247"/>
        <v>1.4434027777774349E-2</v>
      </c>
      <c r="E1848" s="35">
        <f t="shared" si="1248"/>
        <v>1.9245370370365798E-2</v>
      </c>
      <c r="F1848" s="36">
        <f t="shared" si="1249"/>
        <v>2.405671296295725E-2</v>
      </c>
      <c r="G1848" s="35">
        <f t="shared" si="1250"/>
        <v>2.8868055555548697E-2</v>
      </c>
      <c r="H1848" s="35">
        <f t="shared" si="1251"/>
        <v>3.3679398148140145E-2</v>
      </c>
      <c r="I1848" s="35">
        <f t="shared" si="1252"/>
        <v>3.8490740740731597E-2</v>
      </c>
      <c r="J1848" s="35">
        <f t="shared" si="1253"/>
        <v>4.3302083333323048E-2</v>
      </c>
      <c r="K1848" s="36">
        <f t="shared" si="1254"/>
        <v>4.8113425925914499E-2</v>
      </c>
      <c r="L1848" s="35">
        <f t="shared" si="1255"/>
        <v>5.2924768518505944E-2</v>
      </c>
      <c r="M1848" s="35">
        <f t="shared" si="1256"/>
        <v>5.7736111111097395E-2</v>
      </c>
      <c r="N1848" s="35">
        <f t="shared" si="1257"/>
        <v>6.2547453703688846E-2</v>
      </c>
      <c r="O1848" s="35">
        <f t="shared" si="1258"/>
        <v>6.7358796296280291E-2</v>
      </c>
      <c r="P1848" s="36">
        <f t="shared" si="1259"/>
        <v>7.2170138888871749E-2</v>
      </c>
      <c r="Q1848" s="35">
        <f t="shared" si="1260"/>
        <v>7.6981481481463193E-2</v>
      </c>
      <c r="R1848" s="35">
        <f t="shared" si="1261"/>
        <v>8.1792824074054638E-2</v>
      </c>
      <c r="S1848" s="35">
        <f t="shared" si="1262"/>
        <v>8.6604166666646096E-2</v>
      </c>
      <c r="T1848" s="35">
        <f t="shared" si="1263"/>
        <v>9.141550925923754E-2</v>
      </c>
      <c r="U1848" s="36">
        <f t="shared" si="1264"/>
        <v>9.6226851851828998E-2</v>
      </c>
      <c r="V1848" s="35">
        <f t="shared" si="1265"/>
        <v>0.10103819444442044</v>
      </c>
      <c r="W1848" s="37">
        <f t="shared" si="1266"/>
        <v>0.10149527199071662</v>
      </c>
      <c r="X1848" s="35">
        <f t="shared" si="1267"/>
        <v>0.10584953703701189</v>
      </c>
      <c r="Y1848" s="35">
        <f t="shared" si="1268"/>
        <v>0.11066087962960335</v>
      </c>
      <c r="Z1848" s="35">
        <f t="shared" si="1269"/>
        <v>0.11547222222219479</v>
      </c>
      <c r="AA1848" s="36">
        <f t="shared" si="1270"/>
        <v>0.12028356481478623</v>
      </c>
      <c r="AB1848" s="35">
        <f t="shared" si="1271"/>
        <v>0.12509490740737769</v>
      </c>
      <c r="AC1848" s="35">
        <f t="shared" si="1272"/>
        <v>0.12990624999996914</v>
      </c>
      <c r="AD1848" s="35">
        <f t="shared" si="1273"/>
        <v>0.13471759259256058</v>
      </c>
      <c r="AE1848" s="35">
        <f t="shared" si="1274"/>
        <v>0.13952893518515203</v>
      </c>
      <c r="AF1848" s="36">
        <f t="shared" si="1275"/>
        <v>0.1443402777777435</v>
      </c>
      <c r="AG1848" s="35">
        <f t="shared" si="1276"/>
        <v>0.14915162037033494</v>
      </c>
      <c r="AH1848" s="35">
        <f t="shared" si="1277"/>
        <v>0.15396296296292639</v>
      </c>
      <c r="AI1848" s="35">
        <f t="shared" si="1278"/>
        <v>0.15877430555551783</v>
      </c>
      <c r="AJ1848" s="35">
        <f t="shared" si="1279"/>
        <v>0.16358564814810928</v>
      </c>
      <c r="AK1848" s="36">
        <f t="shared" si="1280"/>
        <v>0.16839699074070075</v>
      </c>
      <c r="AL1848" s="35">
        <f t="shared" si="1281"/>
        <v>0.17320833333329219</v>
      </c>
      <c r="AM1848" s="35">
        <f t="shared" si="1282"/>
        <v>0.17801967592588364</v>
      </c>
      <c r="AN1848" s="35">
        <f t="shared" si="1283"/>
        <v>0.18283101851847508</v>
      </c>
      <c r="AO1848" s="35">
        <f t="shared" si="1284"/>
        <v>0.18764236111106652</v>
      </c>
      <c r="AP1848" s="36">
        <f t="shared" si="1285"/>
        <v>0.192453703703658</v>
      </c>
      <c r="AQ1848" s="35">
        <f t="shared" si="1286"/>
        <v>0.19726504629624944</v>
      </c>
      <c r="AR1848" s="35">
        <f t="shared" si="1287"/>
        <v>0.20207638888884089</v>
      </c>
      <c r="AS1848" s="38">
        <f t="shared" si="1288"/>
        <v>0.20301460069439622</v>
      </c>
      <c r="AU1848" s="33">
        <v>4.8113425925914496E-3</v>
      </c>
    </row>
    <row r="1849" spans="1:47">
      <c r="A1849" s="33">
        <v>4.8124999999988498E-3</v>
      </c>
      <c r="B1849" s="34">
        <v>4.8124999999988498E-3</v>
      </c>
      <c r="C1849" s="35">
        <f t="shared" si="1289"/>
        <v>9.6249999999976996E-3</v>
      </c>
      <c r="D1849" s="35">
        <f t="shared" si="1247"/>
        <v>1.443749999999655E-2</v>
      </c>
      <c r="E1849" s="35">
        <f t="shared" si="1248"/>
        <v>1.9249999999995399E-2</v>
      </c>
      <c r="F1849" s="36">
        <f t="shared" si="1249"/>
        <v>2.4062499999994248E-2</v>
      </c>
      <c r="G1849" s="35">
        <f t="shared" si="1250"/>
        <v>2.8874999999993101E-2</v>
      </c>
      <c r="H1849" s="35">
        <f t="shared" si="1251"/>
        <v>3.3687499999991946E-2</v>
      </c>
      <c r="I1849" s="35">
        <f t="shared" si="1252"/>
        <v>3.8499999999990799E-2</v>
      </c>
      <c r="J1849" s="35">
        <f t="shared" si="1253"/>
        <v>4.3312499999989651E-2</v>
      </c>
      <c r="K1849" s="36">
        <f t="shared" si="1254"/>
        <v>4.8124999999988496E-2</v>
      </c>
      <c r="L1849" s="35">
        <f t="shared" si="1255"/>
        <v>5.2937499999987349E-2</v>
      </c>
      <c r="M1849" s="35">
        <f t="shared" si="1256"/>
        <v>5.7749999999986201E-2</v>
      </c>
      <c r="N1849" s="35">
        <f t="shared" si="1257"/>
        <v>6.2562499999985047E-2</v>
      </c>
      <c r="O1849" s="35">
        <f t="shared" si="1258"/>
        <v>6.7374999999983892E-2</v>
      </c>
      <c r="P1849" s="36">
        <f t="shared" si="1259"/>
        <v>7.2187499999982752E-2</v>
      </c>
      <c r="Q1849" s="35">
        <f t="shared" si="1260"/>
        <v>7.6999999999981597E-2</v>
      </c>
      <c r="R1849" s="35">
        <f t="shared" si="1261"/>
        <v>8.1812499999980443E-2</v>
      </c>
      <c r="S1849" s="35">
        <f t="shared" si="1262"/>
        <v>8.6624999999979302E-2</v>
      </c>
      <c r="T1849" s="35">
        <f t="shared" si="1263"/>
        <v>9.1437499999978147E-2</v>
      </c>
      <c r="U1849" s="36">
        <f t="shared" si="1264"/>
        <v>9.6249999999976993E-2</v>
      </c>
      <c r="V1849" s="35">
        <f t="shared" si="1265"/>
        <v>0.10106249999997585</v>
      </c>
      <c r="W1849" s="37">
        <f t="shared" si="1266"/>
        <v>0.10151968749997572</v>
      </c>
      <c r="X1849" s="35">
        <f t="shared" si="1267"/>
        <v>0.1058749999999747</v>
      </c>
      <c r="Y1849" s="35">
        <f t="shared" si="1268"/>
        <v>0.11068749999997354</v>
      </c>
      <c r="Z1849" s="35">
        <f t="shared" si="1269"/>
        <v>0.1154999999999724</v>
      </c>
      <c r="AA1849" s="36">
        <f t="shared" si="1270"/>
        <v>0.12031249999997125</v>
      </c>
      <c r="AB1849" s="35">
        <f t="shared" si="1271"/>
        <v>0.12512499999997009</v>
      </c>
      <c r="AC1849" s="35">
        <f t="shared" si="1272"/>
        <v>0.12993749999996895</v>
      </c>
      <c r="AD1849" s="35">
        <f t="shared" si="1273"/>
        <v>0.13474999999996778</v>
      </c>
      <c r="AE1849" s="35">
        <f t="shared" si="1274"/>
        <v>0.13956249999996664</v>
      </c>
      <c r="AF1849" s="36">
        <f t="shared" si="1275"/>
        <v>0.1443749999999655</v>
      </c>
      <c r="AG1849" s="35">
        <f t="shared" si="1276"/>
        <v>0.14918749999996433</v>
      </c>
      <c r="AH1849" s="35">
        <f t="shared" si="1277"/>
        <v>0.15399999999996319</v>
      </c>
      <c r="AI1849" s="35">
        <f t="shared" si="1278"/>
        <v>0.15881249999996205</v>
      </c>
      <c r="AJ1849" s="35">
        <f t="shared" si="1279"/>
        <v>0.16362499999996089</v>
      </c>
      <c r="AK1849" s="36">
        <f t="shared" si="1280"/>
        <v>0.16843749999995974</v>
      </c>
      <c r="AL1849" s="35">
        <f t="shared" si="1281"/>
        <v>0.1732499999999586</v>
      </c>
      <c r="AM1849" s="35">
        <f t="shared" si="1282"/>
        <v>0.17806249999995744</v>
      </c>
      <c r="AN1849" s="35">
        <f t="shared" si="1283"/>
        <v>0.18287499999995629</v>
      </c>
      <c r="AO1849" s="35">
        <f t="shared" si="1284"/>
        <v>0.18768749999995515</v>
      </c>
      <c r="AP1849" s="36">
        <f t="shared" si="1285"/>
        <v>0.19249999999995399</v>
      </c>
      <c r="AQ1849" s="35">
        <f t="shared" si="1286"/>
        <v>0.19731249999995285</v>
      </c>
      <c r="AR1849" s="35">
        <f t="shared" si="1287"/>
        <v>0.2021249999999517</v>
      </c>
      <c r="AS1849" s="38">
        <f t="shared" si="1288"/>
        <v>0.20306343749995148</v>
      </c>
      <c r="AU1849" s="33">
        <v>4.8124999999988498E-3</v>
      </c>
    </row>
    <row r="1850" spans="1:47">
      <c r="A1850" s="33">
        <v>4.8136574074062596E-3</v>
      </c>
      <c r="B1850" s="34">
        <v>4.8136574074062596E-3</v>
      </c>
      <c r="C1850" s="35">
        <f t="shared" si="1289"/>
        <v>9.6273148148125192E-3</v>
      </c>
      <c r="D1850" s="35">
        <f t="shared" si="1247"/>
        <v>1.4440972222218778E-2</v>
      </c>
      <c r="E1850" s="35">
        <f t="shared" si="1248"/>
        <v>1.9254629629625038E-2</v>
      </c>
      <c r="F1850" s="36">
        <f t="shared" si="1249"/>
        <v>2.4068287037031299E-2</v>
      </c>
      <c r="G1850" s="35">
        <f t="shared" si="1250"/>
        <v>2.8881944444437556E-2</v>
      </c>
      <c r="H1850" s="35">
        <f t="shared" si="1251"/>
        <v>3.3695601851843816E-2</v>
      </c>
      <c r="I1850" s="35">
        <f t="shared" si="1252"/>
        <v>3.8509259259250077E-2</v>
      </c>
      <c r="J1850" s="35">
        <f t="shared" si="1253"/>
        <v>4.3322916666656337E-2</v>
      </c>
      <c r="K1850" s="36">
        <f t="shared" si="1254"/>
        <v>4.8136574074062598E-2</v>
      </c>
      <c r="L1850" s="35">
        <f t="shared" si="1255"/>
        <v>5.2950231481468858E-2</v>
      </c>
      <c r="M1850" s="35">
        <f t="shared" si="1256"/>
        <v>5.7763888888875112E-2</v>
      </c>
      <c r="N1850" s="35">
        <f t="shared" si="1257"/>
        <v>6.2577546296281372E-2</v>
      </c>
      <c r="O1850" s="35">
        <f t="shared" si="1258"/>
        <v>6.7391203703687633E-2</v>
      </c>
      <c r="P1850" s="36">
        <f t="shared" si="1259"/>
        <v>7.2204861111093893E-2</v>
      </c>
      <c r="Q1850" s="35">
        <f t="shared" si="1260"/>
        <v>7.7018518518500154E-2</v>
      </c>
      <c r="R1850" s="35">
        <f t="shared" si="1261"/>
        <v>8.1832175925906414E-2</v>
      </c>
      <c r="S1850" s="35">
        <f t="shared" si="1262"/>
        <v>8.6645833333312675E-2</v>
      </c>
      <c r="T1850" s="35">
        <f t="shared" si="1263"/>
        <v>9.1459490740718935E-2</v>
      </c>
      <c r="U1850" s="36">
        <f t="shared" si="1264"/>
        <v>9.6273148148125196E-2</v>
      </c>
      <c r="V1850" s="35">
        <f t="shared" si="1265"/>
        <v>0.10108680555553146</v>
      </c>
      <c r="W1850" s="37">
        <f t="shared" si="1266"/>
        <v>0.10154410300923504</v>
      </c>
      <c r="X1850" s="35">
        <f t="shared" si="1267"/>
        <v>0.10590046296293772</v>
      </c>
      <c r="Y1850" s="35">
        <f t="shared" si="1268"/>
        <v>0.11071412037034398</v>
      </c>
      <c r="Z1850" s="35">
        <f t="shared" si="1269"/>
        <v>0.11552777777775022</v>
      </c>
      <c r="AA1850" s="36">
        <f t="shared" si="1270"/>
        <v>0.12034143518515648</v>
      </c>
      <c r="AB1850" s="35">
        <f t="shared" si="1271"/>
        <v>0.12515509259256274</v>
      </c>
      <c r="AC1850" s="35">
        <f t="shared" si="1272"/>
        <v>0.12996874999996902</v>
      </c>
      <c r="AD1850" s="35">
        <f t="shared" si="1273"/>
        <v>0.13478240740737527</v>
      </c>
      <c r="AE1850" s="35">
        <f t="shared" si="1274"/>
        <v>0.13959606481478154</v>
      </c>
      <c r="AF1850" s="36">
        <f t="shared" si="1275"/>
        <v>0.14440972222218779</v>
      </c>
      <c r="AG1850" s="35">
        <f t="shared" si="1276"/>
        <v>0.14922337962959406</v>
      </c>
      <c r="AH1850" s="35">
        <f t="shared" si="1277"/>
        <v>0.15403703703700031</v>
      </c>
      <c r="AI1850" s="35">
        <f t="shared" si="1278"/>
        <v>0.15885069444440655</v>
      </c>
      <c r="AJ1850" s="35">
        <f t="shared" si="1279"/>
        <v>0.16366435185181283</v>
      </c>
      <c r="AK1850" s="36">
        <f t="shared" si="1280"/>
        <v>0.16847800925921907</v>
      </c>
      <c r="AL1850" s="35">
        <f t="shared" si="1281"/>
        <v>0.17329166666662535</v>
      </c>
      <c r="AM1850" s="35">
        <f t="shared" si="1282"/>
        <v>0.1781053240740316</v>
      </c>
      <c r="AN1850" s="35">
        <f t="shared" si="1283"/>
        <v>0.18291898148143787</v>
      </c>
      <c r="AO1850" s="35">
        <f t="shared" si="1284"/>
        <v>0.18773263888884412</v>
      </c>
      <c r="AP1850" s="36">
        <f t="shared" si="1285"/>
        <v>0.19254629629625039</v>
      </c>
      <c r="AQ1850" s="35">
        <f t="shared" si="1286"/>
        <v>0.19735995370365664</v>
      </c>
      <c r="AR1850" s="35">
        <f t="shared" si="1287"/>
        <v>0.20217361111106291</v>
      </c>
      <c r="AS1850" s="38">
        <f t="shared" si="1288"/>
        <v>0.20311227430550713</v>
      </c>
      <c r="AU1850" s="33">
        <v>4.8136574074062596E-3</v>
      </c>
    </row>
    <row r="1851" spans="1:47">
      <c r="A1851" s="33">
        <v>4.8148148148136703E-3</v>
      </c>
      <c r="B1851" s="34">
        <v>4.8148148148136703E-3</v>
      </c>
      <c r="C1851" s="35">
        <f t="shared" si="1289"/>
        <v>9.6296296296273405E-3</v>
      </c>
      <c r="D1851" s="35">
        <f t="shared" si="1247"/>
        <v>1.4444444444441011E-2</v>
      </c>
      <c r="E1851" s="35">
        <f t="shared" si="1248"/>
        <v>1.9259259259254681E-2</v>
      </c>
      <c r="F1851" s="36">
        <f t="shared" si="1249"/>
        <v>2.407407407406835E-2</v>
      </c>
      <c r="G1851" s="35">
        <f t="shared" si="1250"/>
        <v>2.8888888888882022E-2</v>
      </c>
      <c r="H1851" s="35">
        <f t="shared" si="1251"/>
        <v>3.3703703703695694E-2</v>
      </c>
      <c r="I1851" s="35">
        <f t="shared" si="1252"/>
        <v>3.8518518518509362E-2</v>
      </c>
      <c r="J1851" s="35">
        <f t="shared" si="1253"/>
        <v>4.3333333333323031E-2</v>
      </c>
      <c r="K1851" s="36">
        <f t="shared" si="1254"/>
        <v>4.8148148148136699E-2</v>
      </c>
      <c r="L1851" s="35">
        <f t="shared" si="1255"/>
        <v>5.2962962962950375E-2</v>
      </c>
      <c r="M1851" s="35">
        <f t="shared" si="1256"/>
        <v>5.7777777777764043E-2</v>
      </c>
      <c r="N1851" s="35">
        <f t="shared" si="1257"/>
        <v>6.2592592592577712E-2</v>
      </c>
      <c r="O1851" s="35">
        <f t="shared" si="1258"/>
        <v>6.7407407407391387E-2</v>
      </c>
      <c r="P1851" s="36">
        <f t="shared" si="1259"/>
        <v>7.2222222222205049E-2</v>
      </c>
      <c r="Q1851" s="35">
        <f t="shared" si="1260"/>
        <v>7.7037037037018724E-2</v>
      </c>
      <c r="R1851" s="35">
        <f t="shared" si="1261"/>
        <v>8.18518518518324E-2</v>
      </c>
      <c r="S1851" s="35">
        <f t="shared" si="1262"/>
        <v>8.6666666666646061E-2</v>
      </c>
      <c r="T1851" s="35">
        <f t="shared" si="1263"/>
        <v>9.1481481481459737E-2</v>
      </c>
      <c r="U1851" s="36">
        <f t="shared" si="1264"/>
        <v>9.6296296296273398E-2</v>
      </c>
      <c r="V1851" s="35">
        <f t="shared" si="1265"/>
        <v>0.10111111111108707</v>
      </c>
      <c r="W1851" s="37">
        <f t="shared" si="1266"/>
        <v>0.10156851851849437</v>
      </c>
      <c r="X1851" s="35">
        <f t="shared" si="1267"/>
        <v>0.10592592592590075</v>
      </c>
      <c r="Y1851" s="35">
        <f t="shared" si="1268"/>
        <v>0.11074074074071441</v>
      </c>
      <c r="Z1851" s="35">
        <f t="shared" si="1269"/>
        <v>0.11555555555552809</v>
      </c>
      <c r="AA1851" s="36">
        <f t="shared" si="1270"/>
        <v>0.12037037037034176</v>
      </c>
      <c r="AB1851" s="35">
        <f t="shared" si="1271"/>
        <v>0.12518518518515542</v>
      </c>
      <c r="AC1851" s="35">
        <f t="shared" si="1272"/>
        <v>0.12999999999996908</v>
      </c>
      <c r="AD1851" s="35">
        <f t="shared" si="1273"/>
        <v>0.13481481481478277</v>
      </c>
      <c r="AE1851" s="35">
        <f t="shared" si="1274"/>
        <v>0.13962962962959644</v>
      </c>
      <c r="AF1851" s="36">
        <f t="shared" si="1275"/>
        <v>0.1444444444444101</v>
      </c>
      <c r="AG1851" s="35">
        <f t="shared" si="1276"/>
        <v>0.14925925925922379</v>
      </c>
      <c r="AH1851" s="35">
        <f t="shared" si="1277"/>
        <v>0.15407407407403745</v>
      </c>
      <c r="AI1851" s="35">
        <f t="shared" si="1278"/>
        <v>0.15888888888885111</v>
      </c>
      <c r="AJ1851" s="35">
        <f t="shared" si="1279"/>
        <v>0.1637037037036648</v>
      </c>
      <c r="AK1851" s="36">
        <f t="shared" si="1280"/>
        <v>0.16851851851847846</v>
      </c>
      <c r="AL1851" s="35">
        <f t="shared" si="1281"/>
        <v>0.17333333333329212</v>
      </c>
      <c r="AM1851" s="35">
        <f t="shared" si="1282"/>
        <v>0.17814814814810581</v>
      </c>
      <c r="AN1851" s="35">
        <f t="shared" si="1283"/>
        <v>0.18296296296291947</v>
      </c>
      <c r="AO1851" s="35">
        <f t="shared" si="1284"/>
        <v>0.18777777777773313</v>
      </c>
      <c r="AP1851" s="36">
        <f t="shared" si="1285"/>
        <v>0.1925925925925468</v>
      </c>
      <c r="AQ1851" s="35">
        <f t="shared" si="1286"/>
        <v>0.19740740740736049</v>
      </c>
      <c r="AR1851" s="35">
        <f t="shared" si="1287"/>
        <v>0.20222222222217415</v>
      </c>
      <c r="AS1851" s="38">
        <f t="shared" si="1288"/>
        <v>0.20316111111106283</v>
      </c>
      <c r="AU1851" s="33">
        <v>4.8148148148136703E-3</v>
      </c>
    </row>
    <row r="1852" spans="1:47">
      <c r="A1852" s="33">
        <v>4.8159722222210696E-3</v>
      </c>
      <c r="B1852" s="34">
        <v>4.8159722222210696E-3</v>
      </c>
      <c r="C1852" s="35">
        <f t="shared" si="1289"/>
        <v>9.6319444444421393E-3</v>
      </c>
      <c r="D1852" s="35">
        <f t="shared" si="1247"/>
        <v>1.4447916666663209E-2</v>
      </c>
      <c r="E1852" s="35">
        <f t="shared" si="1248"/>
        <v>1.9263888888884279E-2</v>
      </c>
      <c r="F1852" s="36">
        <f t="shared" si="1249"/>
        <v>2.4079861111105348E-2</v>
      </c>
      <c r="G1852" s="35">
        <f t="shared" si="1250"/>
        <v>2.8895833333326418E-2</v>
      </c>
      <c r="H1852" s="35">
        <f t="shared" si="1251"/>
        <v>3.3711805555547487E-2</v>
      </c>
      <c r="I1852" s="35">
        <f t="shared" si="1252"/>
        <v>3.8527777777768557E-2</v>
      </c>
      <c r="J1852" s="35">
        <f t="shared" si="1253"/>
        <v>4.3343749999989627E-2</v>
      </c>
      <c r="K1852" s="36">
        <f t="shared" si="1254"/>
        <v>4.8159722222210696E-2</v>
      </c>
      <c r="L1852" s="35">
        <f t="shared" si="1255"/>
        <v>5.2975694444431766E-2</v>
      </c>
      <c r="M1852" s="35">
        <f t="shared" si="1256"/>
        <v>5.7791666666652836E-2</v>
      </c>
      <c r="N1852" s="35">
        <f t="shared" si="1257"/>
        <v>6.2607638888873912E-2</v>
      </c>
      <c r="O1852" s="35">
        <f t="shared" si="1258"/>
        <v>6.7423611111094975E-2</v>
      </c>
      <c r="P1852" s="36">
        <f t="shared" si="1259"/>
        <v>7.2239583333316038E-2</v>
      </c>
      <c r="Q1852" s="35">
        <f t="shared" si="1260"/>
        <v>7.7055555555537114E-2</v>
      </c>
      <c r="R1852" s="35">
        <f t="shared" si="1261"/>
        <v>8.1871527777758191E-2</v>
      </c>
      <c r="S1852" s="35">
        <f t="shared" si="1262"/>
        <v>8.6687499999979253E-2</v>
      </c>
      <c r="T1852" s="35">
        <f t="shared" si="1263"/>
        <v>9.1503472222200316E-2</v>
      </c>
      <c r="U1852" s="36">
        <f t="shared" si="1264"/>
        <v>9.6319444444421393E-2</v>
      </c>
      <c r="V1852" s="35">
        <f t="shared" si="1265"/>
        <v>0.10113541666664247</v>
      </c>
      <c r="W1852" s="37">
        <f t="shared" si="1266"/>
        <v>0.10159293402775346</v>
      </c>
      <c r="X1852" s="35">
        <f t="shared" si="1267"/>
        <v>0.10595138888886353</v>
      </c>
      <c r="Y1852" s="35">
        <f t="shared" si="1268"/>
        <v>0.11076736111108459</v>
      </c>
      <c r="Z1852" s="35">
        <f t="shared" si="1269"/>
        <v>0.11558333333330567</v>
      </c>
      <c r="AA1852" s="36">
        <f t="shared" si="1270"/>
        <v>0.12039930555552675</v>
      </c>
      <c r="AB1852" s="35">
        <f t="shared" si="1271"/>
        <v>0.12521527777774782</v>
      </c>
      <c r="AC1852" s="35">
        <f t="shared" si="1272"/>
        <v>0.13003124999996887</v>
      </c>
      <c r="AD1852" s="35">
        <f t="shared" si="1273"/>
        <v>0.13484722222218995</v>
      </c>
      <c r="AE1852" s="35">
        <f t="shared" si="1274"/>
        <v>0.13966319444441103</v>
      </c>
      <c r="AF1852" s="36">
        <f t="shared" si="1275"/>
        <v>0.14447916666663208</v>
      </c>
      <c r="AG1852" s="35">
        <f t="shared" si="1276"/>
        <v>0.14929513888885315</v>
      </c>
      <c r="AH1852" s="35">
        <f t="shared" si="1277"/>
        <v>0.15411111111107423</v>
      </c>
      <c r="AI1852" s="35">
        <f t="shared" si="1278"/>
        <v>0.1589270833332953</v>
      </c>
      <c r="AJ1852" s="35">
        <f t="shared" si="1279"/>
        <v>0.16374305555551638</v>
      </c>
      <c r="AK1852" s="36">
        <f t="shared" si="1280"/>
        <v>0.16855902777773743</v>
      </c>
      <c r="AL1852" s="35">
        <f t="shared" si="1281"/>
        <v>0.17337499999995851</v>
      </c>
      <c r="AM1852" s="35">
        <f t="shared" si="1282"/>
        <v>0.17819097222217958</v>
      </c>
      <c r="AN1852" s="35">
        <f t="shared" si="1283"/>
        <v>0.18300694444440063</v>
      </c>
      <c r="AO1852" s="35">
        <f t="shared" si="1284"/>
        <v>0.18782291666662171</v>
      </c>
      <c r="AP1852" s="36">
        <f t="shared" si="1285"/>
        <v>0.19263888888884279</v>
      </c>
      <c r="AQ1852" s="35">
        <f t="shared" si="1286"/>
        <v>0.19745486111106386</v>
      </c>
      <c r="AR1852" s="35">
        <f t="shared" si="1287"/>
        <v>0.20227083333328494</v>
      </c>
      <c r="AS1852" s="38">
        <f t="shared" si="1288"/>
        <v>0.20320994791661803</v>
      </c>
      <c r="AU1852" s="33">
        <v>4.8159722222210696E-3</v>
      </c>
    </row>
    <row r="1853" spans="1:47">
      <c r="A1853" s="33">
        <v>4.8171296296284803E-3</v>
      </c>
      <c r="B1853" s="34">
        <v>4.8171296296284803E-3</v>
      </c>
      <c r="C1853" s="35">
        <f t="shared" si="1289"/>
        <v>9.6342592592569606E-3</v>
      </c>
      <c r="D1853" s="35">
        <f t="shared" si="1247"/>
        <v>1.445138888888544E-2</v>
      </c>
      <c r="E1853" s="35">
        <f t="shared" si="1248"/>
        <v>1.9268518518513921E-2</v>
      </c>
      <c r="F1853" s="36">
        <f t="shared" si="1249"/>
        <v>2.4085648148142402E-2</v>
      </c>
      <c r="G1853" s="35">
        <f t="shared" si="1250"/>
        <v>2.890277777777088E-2</v>
      </c>
      <c r="H1853" s="35">
        <f t="shared" si="1251"/>
        <v>3.3719907407399365E-2</v>
      </c>
      <c r="I1853" s="35">
        <f t="shared" si="1252"/>
        <v>3.8537037037027842E-2</v>
      </c>
      <c r="J1853" s="35">
        <f t="shared" si="1253"/>
        <v>4.335416666665632E-2</v>
      </c>
      <c r="K1853" s="36">
        <f t="shared" si="1254"/>
        <v>4.8171296296284805E-2</v>
      </c>
      <c r="L1853" s="35">
        <f t="shared" si="1255"/>
        <v>5.2988425925913282E-2</v>
      </c>
      <c r="M1853" s="35">
        <f t="shared" si="1256"/>
        <v>5.780555555554176E-2</v>
      </c>
      <c r="N1853" s="35">
        <f t="shared" si="1257"/>
        <v>6.2622685185170238E-2</v>
      </c>
      <c r="O1853" s="35">
        <f t="shared" si="1258"/>
        <v>6.7439814814798729E-2</v>
      </c>
      <c r="P1853" s="36">
        <f t="shared" si="1259"/>
        <v>7.2256944444427207E-2</v>
      </c>
      <c r="Q1853" s="35">
        <f t="shared" si="1260"/>
        <v>7.7074074074055685E-2</v>
      </c>
      <c r="R1853" s="35">
        <f t="shared" si="1261"/>
        <v>8.1891203703684162E-2</v>
      </c>
      <c r="S1853" s="35">
        <f t="shared" si="1262"/>
        <v>8.670833333331264E-2</v>
      </c>
      <c r="T1853" s="35">
        <f t="shared" si="1263"/>
        <v>9.1525462962941131E-2</v>
      </c>
      <c r="U1853" s="36">
        <f t="shared" si="1264"/>
        <v>9.6342592592569609E-2</v>
      </c>
      <c r="V1853" s="35">
        <f t="shared" si="1265"/>
        <v>0.10115972222219809</v>
      </c>
      <c r="W1853" s="37">
        <f t="shared" si="1266"/>
        <v>0.10161734953701279</v>
      </c>
      <c r="X1853" s="35">
        <f t="shared" si="1267"/>
        <v>0.10597685185182656</v>
      </c>
      <c r="Y1853" s="35">
        <f t="shared" si="1268"/>
        <v>0.11079398148145504</v>
      </c>
      <c r="Z1853" s="35">
        <f t="shared" si="1269"/>
        <v>0.11561111111108352</v>
      </c>
      <c r="AA1853" s="36">
        <f t="shared" si="1270"/>
        <v>0.12042824074071201</v>
      </c>
      <c r="AB1853" s="35">
        <f t="shared" si="1271"/>
        <v>0.12524537037034048</v>
      </c>
      <c r="AC1853" s="35">
        <f t="shared" si="1272"/>
        <v>0.13006249999996897</v>
      </c>
      <c r="AD1853" s="35">
        <f t="shared" si="1273"/>
        <v>0.13487962962959746</v>
      </c>
      <c r="AE1853" s="35">
        <f t="shared" si="1274"/>
        <v>0.13969675925922592</v>
      </c>
      <c r="AF1853" s="36">
        <f t="shared" si="1275"/>
        <v>0.14451388888885441</v>
      </c>
      <c r="AG1853" s="35">
        <f t="shared" si="1276"/>
        <v>0.14933101851848288</v>
      </c>
      <c r="AH1853" s="35">
        <f t="shared" si="1277"/>
        <v>0.15414814814811137</v>
      </c>
      <c r="AI1853" s="35">
        <f t="shared" si="1278"/>
        <v>0.15896527777773986</v>
      </c>
      <c r="AJ1853" s="35">
        <f t="shared" si="1279"/>
        <v>0.16378240740736832</v>
      </c>
      <c r="AK1853" s="36">
        <f t="shared" si="1280"/>
        <v>0.16859953703699682</v>
      </c>
      <c r="AL1853" s="35">
        <f t="shared" si="1281"/>
        <v>0.17341666666662528</v>
      </c>
      <c r="AM1853" s="35">
        <f t="shared" si="1282"/>
        <v>0.17823379629625377</v>
      </c>
      <c r="AN1853" s="35">
        <f t="shared" si="1283"/>
        <v>0.18305092592588226</v>
      </c>
      <c r="AO1853" s="35">
        <f t="shared" si="1284"/>
        <v>0.18786805555551073</v>
      </c>
      <c r="AP1853" s="36">
        <f t="shared" si="1285"/>
        <v>0.19268518518513922</v>
      </c>
      <c r="AQ1853" s="35">
        <f t="shared" si="1286"/>
        <v>0.19750231481476768</v>
      </c>
      <c r="AR1853" s="35">
        <f t="shared" si="1287"/>
        <v>0.20231944444439617</v>
      </c>
      <c r="AS1853" s="38">
        <f t="shared" si="1288"/>
        <v>0.20325878472217374</v>
      </c>
      <c r="AU1853" s="33">
        <v>4.8171296296284803E-3</v>
      </c>
    </row>
    <row r="1854" spans="1:47">
      <c r="A1854" s="33">
        <v>4.8182870370358901E-3</v>
      </c>
      <c r="B1854" s="34">
        <v>4.8182870370358901E-3</v>
      </c>
      <c r="C1854" s="35">
        <f t="shared" si="1289"/>
        <v>9.6365740740717801E-3</v>
      </c>
      <c r="D1854" s="35">
        <f t="shared" si="1247"/>
        <v>1.4454861111107671E-2</v>
      </c>
      <c r="E1854" s="35">
        <f t="shared" si="1248"/>
        <v>1.927314814814356E-2</v>
      </c>
      <c r="F1854" s="36">
        <f t="shared" si="1249"/>
        <v>2.4091435185179449E-2</v>
      </c>
      <c r="G1854" s="35">
        <f t="shared" si="1250"/>
        <v>2.8909722222215342E-2</v>
      </c>
      <c r="H1854" s="35">
        <f t="shared" si="1251"/>
        <v>3.3728009259251228E-2</v>
      </c>
      <c r="I1854" s="35">
        <f t="shared" si="1252"/>
        <v>3.8546296296287121E-2</v>
      </c>
      <c r="J1854" s="35">
        <f t="shared" si="1253"/>
        <v>4.3364583333323013E-2</v>
      </c>
      <c r="K1854" s="36">
        <f t="shared" si="1254"/>
        <v>4.8182870370358899E-2</v>
      </c>
      <c r="L1854" s="35">
        <f t="shared" si="1255"/>
        <v>5.3001157407394792E-2</v>
      </c>
      <c r="M1854" s="35">
        <f t="shared" si="1256"/>
        <v>5.7819444444430684E-2</v>
      </c>
      <c r="N1854" s="35">
        <f t="shared" si="1257"/>
        <v>6.2637731481466577E-2</v>
      </c>
      <c r="O1854" s="35">
        <f t="shared" si="1258"/>
        <v>6.7456018518502456E-2</v>
      </c>
      <c r="P1854" s="36">
        <f t="shared" si="1259"/>
        <v>7.2274305555538348E-2</v>
      </c>
      <c r="Q1854" s="35">
        <f t="shared" si="1260"/>
        <v>7.7092592592574241E-2</v>
      </c>
      <c r="R1854" s="35">
        <f t="shared" si="1261"/>
        <v>8.1910879629610134E-2</v>
      </c>
      <c r="S1854" s="35">
        <f t="shared" si="1262"/>
        <v>8.6729166666646026E-2</v>
      </c>
      <c r="T1854" s="35">
        <f t="shared" si="1263"/>
        <v>9.1547453703681905E-2</v>
      </c>
      <c r="U1854" s="36">
        <f t="shared" si="1264"/>
        <v>9.6365740740717798E-2</v>
      </c>
      <c r="V1854" s="35">
        <f t="shared" si="1265"/>
        <v>0.10118402777775369</v>
      </c>
      <c r="W1854" s="37">
        <f t="shared" si="1266"/>
        <v>0.10164176504627209</v>
      </c>
      <c r="X1854" s="35">
        <f t="shared" si="1267"/>
        <v>0.10600231481478958</v>
      </c>
      <c r="Y1854" s="35">
        <f t="shared" si="1268"/>
        <v>0.11082060185182548</v>
      </c>
      <c r="Z1854" s="35">
        <f t="shared" si="1269"/>
        <v>0.11563888888886137</v>
      </c>
      <c r="AA1854" s="36">
        <f t="shared" si="1270"/>
        <v>0.12045717592589725</v>
      </c>
      <c r="AB1854" s="35">
        <f t="shared" si="1271"/>
        <v>0.12527546296293315</v>
      </c>
      <c r="AC1854" s="35">
        <f t="shared" si="1272"/>
        <v>0.13009374999996903</v>
      </c>
      <c r="AD1854" s="35">
        <f t="shared" si="1273"/>
        <v>0.13491203703700491</v>
      </c>
      <c r="AE1854" s="35">
        <f t="shared" si="1274"/>
        <v>0.13973032407404082</v>
      </c>
      <c r="AF1854" s="36">
        <f t="shared" si="1275"/>
        <v>0.1445486111110767</v>
      </c>
      <c r="AG1854" s="35">
        <f t="shared" si="1276"/>
        <v>0.1493668981481126</v>
      </c>
      <c r="AH1854" s="35">
        <f t="shared" si="1277"/>
        <v>0.15418518518514848</v>
      </c>
      <c r="AI1854" s="35">
        <f t="shared" si="1278"/>
        <v>0.15900347222218436</v>
      </c>
      <c r="AJ1854" s="35">
        <f t="shared" si="1279"/>
        <v>0.16382175925922027</v>
      </c>
      <c r="AK1854" s="36">
        <f t="shared" si="1280"/>
        <v>0.16864004629625615</v>
      </c>
      <c r="AL1854" s="35">
        <f t="shared" si="1281"/>
        <v>0.17345833333329205</v>
      </c>
      <c r="AM1854" s="35">
        <f t="shared" si="1282"/>
        <v>0.17827662037032793</v>
      </c>
      <c r="AN1854" s="35">
        <f t="shared" si="1283"/>
        <v>0.18309490740736381</v>
      </c>
      <c r="AO1854" s="35">
        <f t="shared" si="1284"/>
        <v>0.18791319444439972</v>
      </c>
      <c r="AP1854" s="36">
        <f t="shared" si="1285"/>
        <v>0.1927314814814356</v>
      </c>
      <c r="AQ1854" s="35">
        <f t="shared" si="1286"/>
        <v>0.1975497685184715</v>
      </c>
      <c r="AR1854" s="35">
        <f t="shared" si="1287"/>
        <v>0.20236805555550738</v>
      </c>
      <c r="AS1854" s="38">
        <f t="shared" si="1288"/>
        <v>0.20330762152772938</v>
      </c>
      <c r="AU1854" s="33">
        <v>4.8182870370358901E-3</v>
      </c>
    </row>
    <row r="1855" spans="1:47">
      <c r="A1855" s="33">
        <v>4.8194444444432903E-3</v>
      </c>
      <c r="B1855" s="34">
        <v>4.8194444444432903E-3</v>
      </c>
      <c r="C1855" s="35">
        <f t="shared" si="1289"/>
        <v>9.6388888888865806E-3</v>
      </c>
      <c r="D1855" s="35">
        <f t="shared" si="1247"/>
        <v>1.4458333333329871E-2</v>
      </c>
      <c r="E1855" s="35">
        <f t="shared" si="1248"/>
        <v>1.9277777777773161E-2</v>
      </c>
      <c r="F1855" s="36">
        <f t="shared" si="1249"/>
        <v>2.4097222222216452E-2</v>
      </c>
      <c r="G1855" s="35">
        <f t="shared" si="1250"/>
        <v>2.8916666666659742E-2</v>
      </c>
      <c r="H1855" s="35">
        <f t="shared" si="1251"/>
        <v>3.3736111111103029E-2</v>
      </c>
      <c r="I1855" s="35">
        <f t="shared" si="1252"/>
        <v>3.8555555555546323E-2</v>
      </c>
      <c r="J1855" s="35">
        <f t="shared" si="1253"/>
        <v>4.3374999999989616E-2</v>
      </c>
      <c r="K1855" s="36">
        <f t="shared" si="1254"/>
        <v>4.8194444444432903E-2</v>
      </c>
      <c r="L1855" s="35">
        <f t="shared" si="1255"/>
        <v>5.301388888887619E-2</v>
      </c>
      <c r="M1855" s="35">
        <f t="shared" si="1256"/>
        <v>5.7833333333319484E-2</v>
      </c>
      <c r="N1855" s="35">
        <f t="shared" si="1257"/>
        <v>6.2652777777762778E-2</v>
      </c>
      <c r="O1855" s="35">
        <f t="shared" si="1258"/>
        <v>6.7472222222206057E-2</v>
      </c>
      <c r="P1855" s="36">
        <f t="shared" si="1259"/>
        <v>7.2291666666649351E-2</v>
      </c>
      <c r="Q1855" s="35">
        <f t="shared" si="1260"/>
        <v>7.7111111111092645E-2</v>
      </c>
      <c r="R1855" s="35">
        <f t="shared" si="1261"/>
        <v>8.1930555555535939E-2</v>
      </c>
      <c r="S1855" s="35">
        <f t="shared" si="1262"/>
        <v>8.6749999999979233E-2</v>
      </c>
      <c r="T1855" s="35">
        <f t="shared" si="1263"/>
        <v>9.1569444444422513E-2</v>
      </c>
      <c r="U1855" s="36">
        <f t="shared" si="1264"/>
        <v>9.6388888888865806E-2</v>
      </c>
      <c r="V1855" s="35">
        <f t="shared" si="1265"/>
        <v>0.1012083333333091</v>
      </c>
      <c r="W1855" s="37">
        <f t="shared" si="1266"/>
        <v>0.1016661805555312</v>
      </c>
      <c r="X1855" s="35">
        <f t="shared" si="1267"/>
        <v>0.10602777777775238</v>
      </c>
      <c r="Y1855" s="35">
        <f t="shared" si="1268"/>
        <v>0.11084722222219567</v>
      </c>
      <c r="Z1855" s="35">
        <f t="shared" si="1269"/>
        <v>0.11566666666663897</v>
      </c>
      <c r="AA1855" s="36">
        <f t="shared" si="1270"/>
        <v>0.12048611111108226</v>
      </c>
      <c r="AB1855" s="35">
        <f t="shared" si="1271"/>
        <v>0.12530555555552556</v>
      </c>
      <c r="AC1855" s="35">
        <f t="shared" si="1272"/>
        <v>0.13012499999996885</v>
      </c>
      <c r="AD1855" s="35">
        <f t="shared" si="1273"/>
        <v>0.13494444444441211</v>
      </c>
      <c r="AE1855" s="35">
        <f t="shared" si="1274"/>
        <v>0.13976388888885541</v>
      </c>
      <c r="AF1855" s="36">
        <f t="shared" si="1275"/>
        <v>0.1445833333332987</v>
      </c>
      <c r="AG1855" s="35">
        <f t="shared" si="1276"/>
        <v>0.149402777777742</v>
      </c>
      <c r="AH1855" s="35">
        <f t="shared" si="1277"/>
        <v>0.15422222222218529</v>
      </c>
      <c r="AI1855" s="35">
        <f t="shared" si="1278"/>
        <v>0.15904166666662858</v>
      </c>
      <c r="AJ1855" s="35">
        <f t="shared" si="1279"/>
        <v>0.16386111111107188</v>
      </c>
      <c r="AK1855" s="36">
        <f t="shared" si="1280"/>
        <v>0.16868055555551517</v>
      </c>
      <c r="AL1855" s="35">
        <f t="shared" si="1281"/>
        <v>0.17349999999995847</v>
      </c>
      <c r="AM1855" s="35">
        <f t="shared" si="1282"/>
        <v>0.17831944444440173</v>
      </c>
      <c r="AN1855" s="35">
        <f t="shared" si="1283"/>
        <v>0.18313888888884503</v>
      </c>
      <c r="AO1855" s="35">
        <f t="shared" si="1284"/>
        <v>0.18795833333328832</v>
      </c>
      <c r="AP1855" s="36">
        <f t="shared" si="1285"/>
        <v>0.19277777777773161</v>
      </c>
      <c r="AQ1855" s="35">
        <f t="shared" si="1286"/>
        <v>0.19759722222217491</v>
      </c>
      <c r="AR1855" s="35">
        <f t="shared" si="1287"/>
        <v>0.2024166666666182</v>
      </c>
      <c r="AS1855" s="38">
        <f t="shared" si="1288"/>
        <v>0.20335645833328464</v>
      </c>
      <c r="AU1855" s="33">
        <v>4.8194444444432903E-3</v>
      </c>
    </row>
    <row r="1856" spans="1:47">
      <c r="A1856" s="33">
        <v>4.8206018518506897E-3</v>
      </c>
      <c r="B1856" s="34">
        <v>4.8206018518506897E-3</v>
      </c>
      <c r="C1856" s="35">
        <f t="shared" si="1289"/>
        <v>9.6412037037013794E-3</v>
      </c>
      <c r="D1856" s="35">
        <f t="shared" si="1247"/>
        <v>1.4461805555552069E-2</v>
      </c>
      <c r="E1856" s="35">
        <f t="shared" si="1248"/>
        <v>1.9282407407402759E-2</v>
      </c>
      <c r="F1856" s="36">
        <f t="shared" si="1249"/>
        <v>2.4103009259253447E-2</v>
      </c>
      <c r="G1856" s="35">
        <f t="shared" si="1250"/>
        <v>2.8923611111104138E-2</v>
      </c>
      <c r="H1856" s="35">
        <f t="shared" si="1251"/>
        <v>3.374421296295483E-2</v>
      </c>
      <c r="I1856" s="35">
        <f t="shared" si="1252"/>
        <v>3.8564814814805518E-2</v>
      </c>
      <c r="J1856" s="35">
        <f t="shared" si="1253"/>
        <v>4.3385416666656205E-2</v>
      </c>
      <c r="K1856" s="36">
        <f t="shared" si="1254"/>
        <v>4.8206018518506893E-2</v>
      </c>
      <c r="L1856" s="35">
        <f t="shared" si="1255"/>
        <v>5.3026620370357588E-2</v>
      </c>
      <c r="M1856" s="35">
        <f t="shared" si="1256"/>
        <v>5.7847222222208276E-2</v>
      </c>
      <c r="N1856" s="35">
        <f t="shared" si="1257"/>
        <v>6.2667824074058964E-2</v>
      </c>
      <c r="O1856" s="35">
        <f t="shared" si="1258"/>
        <v>6.7488425925909659E-2</v>
      </c>
      <c r="P1856" s="36">
        <f t="shared" si="1259"/>
        <v>7.230902777776034E-2</v>
      </c>
      <c r="Q1856" s="35">
        <f t="shared" si="1260"/>
        <v>7.7129629629611035E-2</v>
      </c>
      <c r="R1856" s="35">
        <f t="shared" si="1261"/>
        <v>8.195023148146173E-2</v>
      </c>
      <c r="S1856" s="35">
        <f t="shared" si="1262"/>
        <v>8.6770833333312411E-2</v>
      </c>
      <c r="T1856" s="35">
        <f t="shared" si="1263"/>
        <v>9.1591435185163106E-2</v>
      </c>
      <c r="U1856" s="36">
        <f t="shared" si="1264"/>
        <v>9.6412037037013787E-2</v>
      </c>
      <c r="V1856" s="35">
        <f t="shared" si="1265"/>
        <v>0.10123263888886448</v>
      </c>
      <c r="W1856" s="37">
        <f t="shared" si="1266"/>
        <v>0.10169059606479029</v>
      </c>
      <c r="X1856" s="35">
        <f t="shared" si="1267"/>
        <v>0.10605324074071518</v>
      </c>
      <c r="Y1856" s="35">
        <f t="shared" si="1268"/>
        <v>0.11087384259256586</v>
      </c>
      <c r="Z1856" s="35">
        <f t="shared" si="1269"/>
        <v>0.11569444444441655</v>
      </c>
      <c r="AA1856" s="36">
        <f t="shared" si="1270"/>
        <v>0.12051504629626725</v>
      </c>
      <c r="AB1856" s="35">
        <f t="shared" si="1271"/>
        <v>0.12533564814811793</v>
      </c>
      <c r="AC1856" s="35">
        <f t="shared" si="1272"/>
        <v>0.13015624999996861</v>
      </c>
      <c r="AD1856" s="35">
        <f t="shared" si="1273"/>
        <v>0.13497685185181932</v>
      </c>
      <c r="AE1856" s="35">
        <f t="shared" si="1274"/>
        <v>0.13979745370367</v>
      </c>
      <c r="AF1856" s="36">
        <f t="shared" si="1275"/>
        <v>0.14461805555552068</v>
      </c>
      <c r="AG1856" s="35">
        <f t="shared" si="1276"/>
        <v>0.14943865740737139</v>
      </c>
      <c r="AH1856" s="35">
        <f t="shared" si="1277"/>
        <v>0.15425925925922207</v>
      </c>
      <c r="AI1856" s="35">
        <f t="shared" si="1278"/>
        <v>0.15907986111107275</v>
      </c>
      <c r="AJ1856" s="35">
        <f t="shared" si="1279"/>
        <v>0.16390046296292346</v>
      </c>
      <c r="AK1856" s="36">
        <f t="shared" si="1280"/>
        <v>0.16872106481477414</v>
      </c>
      <c r="AL1856" s="35">
        <f t="shared" si="1281"/>
        <v>0.17354166666662482</v>
      </c>
      <c r="AM1856" s="35">
        <f t="shared" si="1282"/>
        <v>0.17836226851847553</v>
      </c>
      <c r="AN1856" s="35">
        <f t="shared" si="1283"/>
        <v>0.18318287037032621</v>
      </c>
      <c r="AO1856" s="35">
        <f t="shared" si="1284"/>
        <v>0.18800347222217689</v>
      </c>
      <c r="AP1856" s="36">
        <f t="shared" si="1285"/>
        <v>0.19282407407402757</v>
      </c>
      <c r="AQ1856" s="35">
        <f t="shared" si="1286"/>
        <v>0.19764467592587828</v>
      </c>
      <c r="AR1856" s="35">
        <f t="shared" si="1287"/>
        <v>0.20246527777772896</v>
      </c>
      <c r="AS1856" s="38">
        <f t="shared" si="1288"/>
        <v>0.20340529513883984</v>
      </c>
      <c r="AU1856" s="33">
        <v>4.8206018518506897E-3</v>
      </c>
    </row>
    <row r="1857" spans="1:47">
      <c r="A1857" s="33">
        <v>4.8217592592581003E-3</v>
      </c>
      <c r="B1857" s="34">
        <v>4.8217592592581003E-3</v>
      </c>
      <c r="C1857" s="35">
        <f t="shared" si="1289"/>
        <v>9.6435185185162007E-3</v>
      </c>
      <c r="D1857" s="35">
        <f t="shared" si="1247"/>
        <v>1.4465277777774302E-2</v>
      </c>
      <c r="E1857" s="35">
        <f t="shared" si="1248"/>
        <v>1.9287037037032401E-2</v>
      </c>
      <c r="F1857" s="36">
        <f t="shared" si="1249"/>
        <v>2.4108796296290501E-2</v>
      </c>
      <c r="G1857" s="35">
        <f t="shared" si="1250"/>
        <v>2.8930555555548604E-2</v>
      </c>
      <c r="H1857" s="35">
        <f t="shared" si="1251"/>
        <v>3.37523148148067E-2</v>
      </c>
      <c r="I1857" s="35">
        <f t="shared" si="1252"/>
        <v>3.8574074074064803E-2</v>
      </c>
      <c r="J1857" s="35">
        <f t="shared" si="1253"/>
        <v>4.3395833333322906E-2</v>
      </c>
      <c r="K1857" s="36">
        <f t="shared" si="1254"/>
        <v>4.8217592592581002E-2</v>
      </c>
      <c r="L1857" s="35">
        <f t="shared" si="1255"/>
        <v>5.3039351851839105E-2</v>
      </c>
      <c r="M1857" s="35">
        <f t="shared" si="1256"/>
        <v>5.7861111111097208E-2</v>
      </c>
      <c r="N1857" s="35">
        <f t="shared" si="1257"/>
        <v>6.2682870370355304E-2</v>
      </c>
      <c r="O1857" s="35">
        <f t="shared" si="1258"/>
        <v>6.75046296296134E-2</v>
      </c>
      <c r="P1857" s="36">
        <f t="shared" si="1259"/>
        <v>7.232638888887151E-2</v>
      </c>
      <c r="Q1857" s="35">
        <f t="shared" si="1260"/>
        <v>7.7148148148129606E-2</v>
      </c>
      <c r="R1857" s="35">
        <f t="shared" si="1261"/>
        <v>8.1969907407387702E-2</v>
      </c>
      <c r="S1857" s="35">
        <f t="shared" si="1262"/>
        <v>8.6791666666645811E-2</v>
      </c>
      <c r="T1857" s="35">
        <f t="shared" si="1263"/>
        <v>9.1613425925903907E-2</v>
      </c>
      <c r="U1857" s="36">
        <f t="shared" si="1264"/>
        <v>9.6435185185162003E-2</v>
      </c>
      <c r="V1857" s="35">
        <f t="shared" si="1265"/>
        <v>0.10125694444442011</v>
      </c>
      <c r="W1857" s="37">
        <f t="shared" si="1266"/>
        <v>0.10171501157404962</v>
      </c>
      <c r="X1857" s="35">
        <f t="shared" si="1267"/>
        <v>0.10607870370367821</v>
      </c>
      <c r="Y1857" s="35">
        <f t="shared" si="1268"/>
        <v>0.11090046296293631</v>
      </c>
      <c r="Z1857" s="35">
        <f t="shared" si="1269"/>
        <v>0.11572222222219442</v>
      </c>
      <c r="AA1857" s="36">
        <f t="shared" si="1270"/>
        <v>0.12054398148145251</v>
      </c>
      <c r="AB1857" s="35">
        <f t="shared" si="1271"/>
        <v>0.12536574074071061</v>
      </c>
      <c r="AC1857" s="35">
        <f t="shared" si="1272"/>
        <v>0.1301874999999687</v>
      </c>
      <c r="AD1857" s="35">
        <f t="shared" si="1273"/>
        <v>0.1350092592592268</v>
      </c>
      <c r="AE1857" s="35">
        <f t="shared" si="1274"/>
        <v>0.13983101851848492</v>
      </c>
      <c r="AF1857" s="36">
        <f t="shared" si="1275"/>
        <v>0.14465277777774302</v>
      </c>
      <c r="AG1857" s="35">
        <f t="shared" si="1276"/>
        <v>0.14947453703700112</v>
      </c>
      <c r="AH1857" s="35">
        <f t="shared" si="1277"/>
        <v>0.15429629629625921</v>
      </c>
      <c r="AI1857" s="35">
        <f t="shared" si="1278"/>
        <v>0.15911805555551731</v>
      </c>
      <c r="AJ1857" s="35">
        <f t="shared" si="1279"/>
        <v>0.1639398148147754</v>
      </c>
      <c r="AK1857" s="36">
        <f t="shared" si="1280"/>
        <v>0.1687615740740335</v>
      </c>
      <c r="AL1857" s="35">
        <f t="shared" si="1281"/>
        <v>0.17358333333329162</v>
      </c>
      <c r="AM1857" s="35">
        <f t="shared" si="1282"/>
        <v>0.17840509259254972</v>
      </c>
      <c r="AN1857" s="35">
        <f t="shared" si="1283"/>
        <v>0.18322685185180781</v>
      </c>
      <c r="AO1857" s="35">
        <f t="shared" si="1284"/>
        <v>0.18804861111106591</v>
      </c>
      <c r="AP1857" s="36">
        <f t="shared" si="1285"/>
        <v>0.19287037037032401</v>
      </c>
      <c r="AQ1857" s="35">
        <f t="shared" si="1286"/>
        <v>0.1976921296295821</v>
      </c>
      <c r="AR1857" s="35">
        <f t="shared" si="1287"/>
        <v>0.20251388888884023</v>
      </c>
      <c r="AS1857" s="38">
        <f t="shared" si="1288"/>
        <v>0.20345413194439554</v>
      </c>
      <c r="AU1857" s="33">
        <v>4.8217592592581003E-3</v>
      </c>
    </row>
    <row r="1858" spans="1:47">
      <c r="A1858" s="33">
        <v>4.8229166666654997E-3</v>
      </c>
      <c r="B1858" s="34">
        <v>4.8229166666654997E-3</v>
      </c>
      <c r="C1858" s="35">
        <f t="shared" si="1289"/>
        <v>9.6458333333309994E-3</v>
      </c>
      <c r="D1858" s="35">
        <f t="shared" si="1247"/>
        <v>1.4468749999996498E-2</v>
      </c>
      <c r="E1858" s="35">
        <f t="shared" si="1248"/>
        <v>1.9291666666661999E-2</v>
      </c>
      <c r="F1858" s="36">
        <f t="shared" si="1249"/>
        <v>2.4114583333327499E-2</v>
      </c>
      <c r="G1858" s="35">
        <f t="shared" si="1250"/>
        <v>2.8937499999992997E-2</v>
      </c>
      <c r="H1858" s="35">
        <f t="shared" si="1251"/>
        <v>3.3760416666658501E-2</v>
      </c>
      <c r="I1858" s="35">
        <f t="shared" si="1252"/>
        <v>3.8583333333323998E-2</v>
      </c>
      <c r="J1858" s="35">
        <f t="shared" si="1253"/>
        <v>4.3406249999989495E-2</v>
      </c>
      <c r="K1858" s="36">
        <f t="shared" si="1254"/>
        <v>4.8229166666654999E-2</v>
      </c>
      <c r="L1858" s="35">
        <f t="shared" si="1255"/>
        <v>5.3052083333320496E-2</v>
      </c>
      <c r="M1858" s="35">
        <f t="shared" si="1256"/>
        <v>5.7874999999985993E-2</v>
      </c>
      <c r="N1858" s="35">
        <f t="shared" si="1257"/>
        <v>6.269791666665149E-2</v>
      </c>
      <c r="O1858" s="35">
        <f t="shared" si="1258"/>
        <v>6.7520833333317001E-2</v>
      </c>
      <c r="P1858" s="36">
        <f t="shared" si="1259"/>
        <v>7.2343749999982498E-2</v>
      </c>
      <c r="Q1858" s="35">
        <f t="shared" si="1260"/>
        <v>7.7166666666647996E-2</v>
      </c>
      <c r="R1858" s="35">
        <f t="shared" si="1261"/>
        <v>8.1989583333313493E-2</v>
      </c>
      <c r="S1858" s="35">
        <f t="shared" si="1262"/>
        <v>8.681249999997899E-2</v>
      </c>
      <c r="T1858" s="35">
        <f t="shared" si="1263"/>
        <v>9.1635416666644501E-2</v>
      </c>
      <c r="U1858" s="36">
        <f t="shared" si="1264"/>
        <v>9.6458333333309998E-2</v>
      </c>
      <c r="V1858" s="35">
        <f t="shared" si="1265"/>
        <v>0.1012812499999755</v>
      </c>
      <c r="W1858" s="37">
        <f t="shared" si="1266"/>
        <v>0.10173942708330871</v>
      </c>
      <c r="X1858" s="35">
        <f t="shared" si="1267"/>
        <v>0.10610416666664099</v>
      </c>
      <c r="Y1858" s="35">
        <f t="shared" si="1268"/>
        <v>0.11092708333330649</v>
      </c>
      <c r="Z1858" s="35">
        <f t="shared" si="1269"/>
        <v>0.11574999999997199</v>
      </c>
      <c r="AA1858" s="36">
        <f t="shared" si="1270"/>
        <v>0.1205729166666375</v>
      </c>
      <c r="AB1858" s="35">
        <f t="shared" si="1271"/>
        <v>0.12539583333330298</v>
      </c>
      <c r="AC1858" s="35">
        <f t="shared" si="1272"/>
        <v>0.13021874999996849</v>
      </c>
      <c r="AD1858" s="35">
        <f t="shared" si="1273"/>
        <v>0.135041666666634</v>
      </c>
      <c r="AE1858" s="35">
        <f t="shared" si="1274"/>
        <v>0.13986458333329949</v>
      </c>
      <c r="AF1858" s="36">
        <f t="shared" si="1275"/>
        <v>0.144687499999965</v>
      </c>
      <c r="AG1858" s="35">
        <f t="shared" si="1276"/>
        <v>0.14951041666663048</v>
      </c>
      <c r="AH1858" s="35">
        <f t="shared" si="1277"/>
        <v>0.15433333333329599</v>
      </c>
      <c r="AI1858" s="35">
        <f t="shared" si="1278"/>
        <v>0.1591562499999615</v>
      </c>
      <c r="AJ1858" s="35">
        <f t="shared" si="1279"/>
        <v>0.16397916666662699</v>
      </c>
      <c r="AK1858" s="36">
        <f t="shared" si="1280"/>
        <v>0.1688020833332925</v>
      </c>
      <c r="AL1858" s="35">
        <f t="shared" si="1281"/>
        <v>0.17362499999995798</v>
      </c>
      <c r="AM1858" s="35">
        <f t="shared" si="1282"/>
        <v>0.17844791666662349</v>
      </c>
      <c r="AN1858" s="35">
        <f t="shared" si="1283"/>
        <v>0.183270833333289</v>
      </c>
      <c r="AO1858" s="35">
        <f t="shared" si="1284"/>
        <v>0.18809374999995448</v>
      </c>
      <c r="AP1858" s="36">
        <f t="shared" si="1285"/>
        <v>0.19291666666662</v>
      </c>
      <c r="AQ1858" s="35">
        <f t="shared" si="1286"/>
        <v>0.19773958333328548</v>
      </c>
      <c r="AR1858" s="35">
        <f t="shared" si="1287"/>
        <v>0.20256249999995099</v>
      </c>
      <c r="AS1858" s="38">
        <f t="shared" si="1288"/>
        <v>0.20350296874995077</v>
      </c>
      <c r="AU1858" s="33">
        <v>4.8229166666654997E-3</v>
      </c>
    </row>
    <row r="1859" spans="1:47">
      <c r="A1859" s="33">
        <v>4.8240740740729199E-3</v>
      </c>
      <c r="B1859" s="34">
        <v>4.8240740740729199E-3</v>
      </c>
      <c r="C1859" s="35">
        <f t="shared" si="1289"/>
        <v>9.6481481481458398E-3</v>
      </c>
      <c r="D1859" s="35">
        <f t="shared" si="1247"/>
        <v>1.4472222222218761E-2</v>
      </c>
      <c r="E1859" s="35">
        <f t="shared" si="1248"/>
        <v>1.929629629629168E-2</v>
      </c>
      <c r="F1859" s="36">
        <f t="shared" si="1249"/>
        <v>2.4120370370364599E-2</v>
      </c>
      <c r="G1859" s="35">
        <f t="shared" si="1250"/>
        <v>2.8944444444437521E-2</v>
      </c>
      <c r="H1859" s="35">
        <f t="shared" si="1251"/>
        <v>3.376851851851044E-2</v>
      </c>
      <c r="I1859" s="35">
        <f t="shared" si="1252"/>
        <v>3.8592592592583359E-2</v>
      </c>
      <c r="J1859" s="35">
        <f t="shared" si="1253"/>
        <v>4.3416666666656278E-2</v>
      </c>
      <c r="K1859" s="36">
        <f t="shared" si="1254"/>
        <v>4.8240740740729197E-2</v>
      </c>
      <c r="L1859" s="35">
        <f t="shared" si="1255"/>
        <v>5.3064814814802116E-2</v>
      </c>
      <c r="M1859" s="35">
        <f t="shared" si="1256"/>
        <v>5.7888888888875042E-2</v>
      </c>
      <c r="N1859" s="35">
        <f t="shared" si="1257"/>
        <v>6.2712962962947955E-2</v>
      </c>
      <c r="O1859" s="35">
        <f t="shared" si="1258"/>
        <v>6.7537037037020881E-2</v>
      </c>
      <c r="P1859" s="36">
        <f t="shared" si="1259"/>
        <v>7.2361111111093793E-2</v>
      </c>
      <c r="Q1859" s="35">
        <f t="shared" si="1260"/>
        <v>7.7185185185166719E-2</v>
      </c>
      <c r="R1859" s="35">
        <f t="shared" si="1261"/>
        <v>8.2009259259239645E-2</v>
      </c>
      <c r="S1859" s="35">
        <f t="shared" si="1262"/>
        <v>8.6833333333312557E-2</v>
      </c>
      <c r="T1859" s="35">
        <f t="shared" si="1263"/>
        <v>9.1657407407385483E-2</v>
      </c>
      <c r="U1859" s="36">
        <f t="shared" si="1264"/>
        <v>9.6481481481458395E-2</v>
      </c>
      <c r="V1859" s="35">
        <f t="shared" si="1265"/>
        <v>0.10130555555553132</v>
      </c>
      <c r="W1859" s="37">
        <f t="shared" si="1266"/>
        <v>0.10176384259256824</v>
      </c>
      <c r="X1859" s="35">
        <f t="shared" si="1267"/>
        <v>0.10612962962960423</v>
      </c>
      <c r="Y1859" s="35">
        <f t="shared" si="1268"/>
        <v>0.11095370370367716</v>
      </c>
      <c r="Z1859" s="35">
        <f t="shared" si="1269"/>
        <v>0.11577777777775008</v>
      </c>
      <c r="AA1859" s="36">
        <f t="shared" si="1270"/>
        <v>0.120601851851823</v>
      </c>
      <c r="AB1859" s="35">
        <f t="shared" si="1271"/>
        <v>0.12542592592589591</v>
      </c>
      <c r="AC1859" s="35">
        <f t="shared" si="1272"/>
        <v>0.13024999999996884</v>
      </c>
      <c r="AD1859" s="35">
        <f t="shared" si="1273"/>
        <v>0.13507407407404176</v>
      </c>
      <c r="AE1859" s="35">
        <f t="shared" si="1274"/>
        <v>0.13989814814811469</v>
      </c>
      <c r="AF1859" s="36">
        <f t="shared" si="1275"/>
        <v>0.14472222222218759</v>
      </c>
      <c r="AG1859" s="35">
        <f t="shared" si="1276"/>
        <v>0.14954629629626051</v>
      </c>
      <c r="AH1859" s="35">
        <f t="shared" si="1277"/>
        <v>0.15437037037033344</v>
      </c>
      <c r="AI1859" s="35">
        <f t="shared" si="1278"/>
        <v>0.15919444444440636</v>
      </c>
      <c r="AJ1859" s="35">
        <f t="shared" si="1279"/>
        <v>0.16401851851847929</v>
      </c>
      <c r="AK1859" s="36">
        <f t="shared" si="1280"/>
        <v>0.16884259259255219</v>
      </c>
      <c r="AL1859" s="35">
        <f t="shared" si="1281"/>
        <v>0.17366666666662511</v>
      </c>
      <c r="AM1859" s="35">
        <f t="shared" si="1282"/>
        <v>0.17849074074069804</v>
      </c>
      <c r="AN1859" s="35">
        <f t="shared" si="1283"/>
        <v>0.18331481481477097</v>
      </c>
      <c r="AO1859" s="35">
        <f t="shared" si="1284"/>
        <v>0.18813888888884386</v>
      </c>
      <c r="AP1859" s="36">
        <f t="shared" si="1285"/>
        <v>0.19296296296291679</v>
      </c>
      <c r="AQ1859" s="35">
        <f t="shared" si="1286"/>
        <v>0.19778703703698972</v>
      </c>
      <c r="AR1859" s="35">
        <f t="shared" si="1287"/>
        <v>0.20261111111106264</v>
      </c>
      <c r="AS1859" s="38">
        <f t="shared" si="1288"/>
        <v>0.20355180555550687</v>
      </c>
      <c r="AU1859" s="33">
        <v>4.8240740740729199E-3</v>
      </c>
    </row>
    <row r="1860" spans="1:47">
      <c r="A1860" s="33">
        <v>4.8252314814803297E-3</v>
      </c>
      <c r="B1860" s="34">
        <v>4.8252314814803297E-3</v>
      </c>
      <c r="C1860" s="35">
        <f t="shared" si="1289"/>
        <v>9.6504629629606594E-3</v>
      </c>
      <c r="D1860" s="35">
        <f t="shared" si="1247"/>
        <v>1.4475694444440988E-2</v>
      </c>
      <c r="E1860" s="35">
        <f t="shared" si="1248"/>
        <v>1.9300925925921319E-2</v>
      </c>
      <c r="F1860" s="36">
        <f t="shared" si="1249"/>
        <v>2.4126157407401649E-2</v>
      </c>
      <c r="G1860" s="35">
        <f t="shared" si="1250"/>
        <v>2.8951388888881976E-2</v>
      </c>
      <c r="H1860" s="35">
        <f t="shared" si="1251"/>
        <v>3.3776620370362311E-2</v>
      </c>
      <c r="I1860" s="35">
        <f t="shared" si="1252"/>
        <v>3.8601851851842638E-2</v>
      </c>
      <c r="J1860" s="35">
        <f t="shared" si="1253"/>
        <v>4.3427083333322965E-2</v>
      </c>
      <c r="K1860" s="36">
        <f t="shared" si="1254"/>
        <v>4.8252314814803299E-2</v>
      </c>
      <c r="L1860" s="35">
        <f t="shared" si="1255"/>
        <v>5.3077546296283626E-2</v>
      </c>
      <c r="M1860" s="35">
        <f t="shared" si="1256"/>
        <v>5.7902777777763953E-2</v>
      </c>
      <c r="N1860" s="35">
        <f t="shared" si="1257"/>
        <v>6.272800925924428E-2</v>
      </c>
      <c r="O1860" s="35">
        <f t="shared" si="1258"/>
        <v>6.7553240740724621E-2</v>
      </c>
      <c r="P1860" s="36">
        <f t="shared" si="1259"/>
        <v>7.2378472222204948E-2</v>
      </c>
      <c r="Q1860" s="35">
        <f t="shared" si="1260"/>
        <v>7.7203703703685275E-2</v>
      </c>
      <c r="R1860" s="35">
        <f t="shared" si="1261"/>
        <v>8.2028935185165602E-2</v>
      </c>
      <c r="S1860" s="35">
        <f t="shared" si="1262"/>
        <v>8.6854166666645929E-2</v>
      </c>
      <c r="T1860" s="35">
        <f t="shared" si="1263"/>
        <v>9.167939814812627E-2</v>
      </c>
      <c r="U1860" s="36">
        <f t="shared" si="1264"/>
        <v>9.6504629629606598E-2</v>
      </c>
      <c r="V1860" s="35">
        <f t="shared" si="1265"/>
        <v>0.10132986111108692</v>
      </c>
      <c r="W1860" s="37">
        <f t="shared" si="1266"/>
        <v>0.10178825810182755</v>
      </c>
      <c r="X1860" s="35">
        <f t="shared" si="1267"/>
        <v>0.10615509259256725</v>
      </c>
      <c r="Y1860" s="35">
        <f t="shared" si="1268"/>
        <v>0.11098032407404758</v>
      </c>
      <c r="Z1860" s="35">
        <f t="shared" si="1269"/>
        <v>0.11580555555552791</v>
      </c>
      <c r="AA1860" s="36">
        <f t="shared" si="1270"/>
        <v>0.12063078703700825</v>
      </c>
      <c r="AB1860" s="35">
        <f t="shared" si="1271"/>
        <v>0.12545601851848856</v>
      </c>
      <c r="AC1860" s="35">
        <f t="shared" si="1272"/>
        <v>0.1302812499999689</v>
      </c>
      <c r="AD1860" s="35">
        <f t="shared" si="1273"/>
        <v>0.13510648148144924</v>
      </c>
      <c r="AE1860" s="35">
        <f t="shared" si="1274"/>
        <v>0.13993171296292956</v>
      </c>
      <c r="AF1860" s="36">
        <f t="shared" si="1275"/>
        <v>0.1447569444444099</v>
      </c>
      <c r="AG1860" s="35">
        <f t="shared" si="1276"/>
        <v>0.14958217592589021</v>
      </c>
      <c r="AH1860" s="35">
        <f t="shared" si="1277"/>
        <v>0.15440740740737055</v>
      </c>
      <c r="AI1860" s="35">
        <f t="shared" si="1278"/>
        <v>0.15923263888885089</v>
      </c>
      <c r="AJ1860" s="35">
        <f t="shared" si="1279"/>
        <v>0.1640578703703312</v>
      </c>
      <c r="AK1860" s="36">
        <f t="shared" si="1280"/>
        <v>0.16888310185181155</v>
      </c>
      <c r="AL1860" s="35">
        <f t="shared" si="1281"/>
        <v>0.17370833333329186</v>
      </c>
      <c r="AM1860" s="35">
        <f t="shared" si="1282"/>
        <v>0.1785335648147722</v>
      </c>
      <c r="AN1860" s="35">
        <f t="shared" si="1283"/>
        <v>0.18335879629625254</v>
      </c>
      <c r="AO1860" s="35">
        <f t="shared" si="1284"/>
        <v>0.18818402777773285</v>
      </c>
      <c r="AP1860" s="36">
        <f t="shared" si="1285"/>
        <v>0.1930092592592132</v>
      </c>
      <c r="AQ1860" s="35">
        <f t="shared" si="1286"/>
        <v>0.19783449074069351</v>
      </c>
      <c r="AR1860" s="35">
        <f t="shared" si="1287"/>
        <v>0.20265972222217385</v>
      </c>
      <c r="AS1860" s="38">
        <f t="shared" si="1288"/>
        <v>0.20360064236106251</v>
      </c>
      <c r="AU1860" s="33">
        <v>4.8252314814803297E-3</v>
      </c>
    </row>
    <row r="1861" spans="1:47">
      <c r="A1861" s="33">
        <v>4.8263888888877204E-3</v>
      </c>
      <c r="B1861" s="34">
        <v>4.8263888888877204E-3</v>
      </c>
      <c r="C1861" s="35">
        <f t="shared" si="1289"/>
        <v>9.6527777777754408E-3</v>
      </c>
      <c r="D1861" s="35">
        <f t="shared" si="1247"/>
        <v>1.447916666666316E-2</v>
      </c>
      <c r="E1861" s="35">
        <f t="shared" si="1248"/>
        <v>1.9305555555550882E-2</v>
      </c>
      <c r="F1861" s="36">
        <f t="shared" si="1249"/>
        <v>2.4131944444438603E-2</v>
      </c>
      <c r="G1861" s="35">
        <f t="shared" si="1250"/>
        <v>2.8958333333326321E-2</v>
      </c>
      <c r="H1861" s="35">
        <f t="shared" si="1251"/>
        <v>3.3784722222214042E-2</v>
      </c>
      <c r="I1861" s="35">
        <f t="shared" si="1252"/>
        <v>3.8611111111101763E-2</v>
      </c>
      <c r="J1861" s="35">
        <f t="shared" si="1253"/>
        <v>4.3437499999989485E-2</v>
      </c>
      <c r="K1861" s="36">
        <f t="shared" si="1254"/>
        <v>4.8263888888877206E-2</v>
      </c>
      <c r="L1861" s="35">
        <f t="shared" si="1255"/>
        <v>5.3090277777764927E-2</v>
      </c>
      <c r="M1861" s="35">
        <f t="shared" si="1256"/>
        <v>5.7916666666652641E-2</v>
      </c>
      <c r="N1861" s="35">
        <f t="shared" si="1257"/>
        <v>6.274305555554037E-2</v>
      </c>
      <c r="O1861" s="35">
        <f t="shared" si="1258"/>
        <v>6.7569444444428084E-2</v>
      </c>
      <c r="P1861" s="36">
        <f t="shared" si="1259"/>
        <v>7.2395833333315812E-2</v>
      </c>
      <c r="Q1861" s="35">
        <f t="shared" si="1260"/>
        <v>7.7222222222203526E-2</v>
      </c>
      <c r="R1861" s="35">
        <f t="shared" si="1261"/>
        <v>8.2048611111091241E-2</v>
      </c>
      <c r="S1861" s="35">
        <f t="shared" si="1262"/>
        <v>8.6874999999978969E-2</v>
      </c>
      <c r="T1861" s="35">
        <f t="shared" si="1263"/>
        <v>9.1701388888866683E-2</v>
      </c>
      <c r="U1861" s="36">
        <f t="shared" si="1264"/>
        <v>9.6527777777754412E-2</v>
      </c>
      <c r="V1861" s="35">
        <f t="shared" si="1265"/>
        <v>0.10135416666664213</v>
      </c>
      <c r="W1861" s="37">
        <f t="shared" si="1266"/>
        <v>0.10181267361108645</v>
      </c>
      <c r="X1861" s="35">
        <f t="shared" si="1267"/>
        <v>0.10618055555552985</v>
      </c>
      <c r="Y1861" s="35">
        <f t="shared" si="1268"/>
        <v>0.11100694444441757</v>
      </c>
      <c r="Z1861" s="35">
        <f t="shared" si="1269"/>
        <v>0.11583333333330528</v>
      </c>
      <c r="AA1861" s="36">
        <f t="shared" si="1270"/>
        <v>0.12065972222219301</v>
      </c>
      <c r="AB1861" s="35">
        <f t="shared" si="1271"/>
        <v>0.12548611111108074</v>
      </c>
      <c r="AC1861" s="35">
        <f t="shared" si="1272"/>
        <v>0.13031249999996844</v>
      </c>
      <c r="AD1861" s="35">
        <f t="shared" si="1273"/>
        <v>0.13513888888885617</v>
      </c>
      <c r="AE1861" s="35">
        <f t="shared" si="1274"/>
        <v>0.1399652777777439</v>
      </c>
      <c r="AF1861" s="36">
        <f t="shared" si="1275"/>
        <v>0.14479166666663162</v>
      </c>
      <c r="AG1861" s="35">
        <f t="shared" si="1276"/>
        <v>0.14961805555551932</v>
      </c>
      <c r="AH1861" s="35">
        <f t="shared" si="1277"/>
        <v>0.15444444444440705</v>
      </c>
      <c r="AI1861" s="35">
        <f t="shared" si="1278"/>
        <v>0.15927083333329478</v>
      </c>
      <c r="AJ1861" s="35">
        <f t="shared" si="1279"/>
        <v>0.16409722222218248</v>
      </c>
      <c r="AK1861" s="36">
        <f t="shared" si="1280"/>
        <v>0.16892361111107021</v>
      </c>
      <c r="AL1861" s="35">
        <f t="shared" si="1281"/>
        <v>0.17374999999995794</v>
      </c>
      <c r="AM1861" s="35">
        <f t="shared" si="1282"/>
        <v>0.17857638888884567</v>
      </c>
      <c r="AN1861" s="35">
        <f t="shared" si="1283"/>
        <v>0.18340277777773337</v>
      </c>
      <c r="AO1861" s="35">
        <f t="shared" si="1284"/>
        <v>0.18822916666662109</v>
      </c>
      <c r="AP1861" s="36">
        <f t="shared" si="1285"/>
        <v>0.19305555555550882</v>
      </c>
      <c r="AQ1861" s="35">
        <f t="shared" si="1286"/>
        <v>0.19788194444439652</v>
      </c>
      <c r="AR1861" s="35">
        <f t="shared" si="1287"/>
        <v>0.20270833333328425</v>
      </c>
      <c r="AS1861" s="38">
        <f t="shared" si="1288"/>
        <v>0.20364947916661735</v>
      </c>
      <c r="AU1861" s="33">
        <v>4.8263888888877204E-3</v>
      </c>
    </row>
    <row r="1862" spans="1:47">
      <c r="A1862" s="33">
        <v>4.8275462962951302E-3</v>
      </c>
      <c r="B1862" s="34">
        <v>4.8275462962951302E-3</v>
      </c>
      <c r="C1862" s="35">
        <f t="shared" si="1289"/>
        <v>9.6550925925902604E-3</v>
      </c>
      <c r="D1862" s="35">
        <f t="shared" si="1247"/>
        <v>1.4482638888885391E-2</v>
      </c>
      <c r="E1862" s="35">
        <f t="shared" si="1248"/>
        <v>1.9310185185180521E-2</v>
      </c>
      <c r="F1862" s="36">
        <f t="shared" si="1249"/>
        <v>2.413773148147565E-2</v>
      </c>
      <c r="G1862" s="35">
        <f t="shared" si="1250"/>
        <v>2.8965277777770783E-2</v>
      </c>
      <c r="H1862" s="35">
        <f t="shared" si="1251"/>
        <v>3.3792824074065912E-2</v>
      </c>
      <c r="I1862" s="35">
        <f t="shared" si="1252"/>
        <v>3.8620370370361042E-2</v>
      </c>
      <c r="J1862" s="35">
        <f t="shared" si="1253"/>
        <v>4.3447916666656171E-2</v>
      </c>
      <c r="K1862" s="36">
        <f t="shared" si="1254"/>
        <v>4.82754629629513E-2</v>
      </c>
      <c r="L1862" s="35">
        <f t="shared" si="1255"/>
        <v>5.310300925924643E-2</v>
      </c>
      <c r="M1862" s="35">
        <f t="shared" si="1256"/>
        <v>5.7930555555541566E-2</v>
      </c>
      <c r="N1862" s="35">
        <f t="shared" si="1257"/>
        <v>6.2758101851836695E-2</v>
      </c>
      <c r="O1862" s="35">
        <f t="shared" si="1258"/>
        <v>6.7585648148131824E-2</v>
      </c>
      <c r="P1862" s="36">
        <f t="shared" si="1259"/>
        <v>7.2413194444426954E-2</v>
      </c>
      <c r="Q1862" s="35">
        <f t="shared" si="1260"/>
        <v>7.7240740740722083E-2</v>
      </c>
      <c r="R1862" s="35">
        <f t="shared" si="1261"/>
        <v>8.2068287037017212E-2</v>
      </c>
      <c r="S1862" s="35">
        <f t="shared" si="1262"/>
        <v>8.6895833333312342E-2</v>
      </c>
      <c r="T1862" s="35">
        <f t="shared" si="1263"/>
        <v>9.1723379629607471E-2</v>
      </c>
      <c r="U1862" s="36">
        <f t="shared" si="1264"/>
        <v>9.65509259259026E-2</v>
      </c>
      <c r="V1862" s="35">
        <f t="shared" si="1265"/>
        <v>0.10137847222219773</v>
      </c>
      <c r="W1862" s="37">
        <f t="shared" si="1266"/>
        <v>0.10183708912034577</v>
      </c>
      <c r="X1862" s="35">
        <f t="shared" si="1267"/>
        <v>0.10620601851849286</v>
      </c>
      <c r="Y1862" s="35">
        <f t="shared" si="1268"/>
        <v>0.11103356481478799</v>
      </c>
      <c r="Z1862" s="35">
        <f t="shared" si="1269"/>
        <v>0.11586111111108313</v>
      </c>
      <c r="AA1862" s="36">
        <f t="shared" si="1270"/>
        <v>0.12068865740737826</v>
      </c>
      <c r="AB1862" s="35">
        <f t="shared" si="1271"/>
        <v>0.12551620370367339</v>
      </c>
      <c r="AC1862" s="35">
        <f t="shared" si="1272"/>
        <v>0.13034374999996851</v>
      </c>
      <c r="AD1862" s="35">
        <f t="shared" si="1273"/>
        <v>0.13517129629626365</v>
      </c>
      <c r="AE1862" s="35">
        <f t="shared" si="1274"/>
        <v>0.13999884259255876</v>
      </c>
      <c r="AF1862" s="36">
        <f t="shared" si="1275"/>
        <v>0.14482638888885391</v>
      </c>
      <c r="AG1862" s="35">
        <f t="shared" si="1276"/>
        <v>0.14965393518514902</v>
      </c>
      <c r="AH1862" s="35">
        <f t="shared" si="1277"/>
        <v>0.15448148148144417</v>
      </c>
      <c r="AI1862" s="35">
        <f t="shared" si="1278"/>
        <v>0.15930902777773931</v>
      </c>
      <c r="AJ1862" s="35">
        <f t="shared" si="1279"/>
        <v>0.16413657407403442</v>
      </c>
      <c r="AK1862" s="36">
        <f t="shared" si="1280"/>
        <v>0.16896412037032957</v>
      </c>
      <c r="AL1862" s="35">
        <f t="shared" si="1281"/>
        <v>0.17379166666662468</v>
      </c>
      <c r="AM1862" s="35">
        <f t="shared" si="1282"/>
        <v>0.17861921296291983</v>
      </c>
      <c r="AN1862" s="35">
        <f t="shared" si="1283"/>
        <v>0.18344675925921494</v>
      </c>
      <c r="AO1862" s="35">
        <f t="shared" si="1284"/>
        <v>0.18827430555551009</v>
      </c>
      <c r="AP1862" s="36">
        <f t="shared" si="1285"/>
        <v>0.1931018518518052</v>
      </c>
      <c r="AQ1862" s="35">
        <f t="shared" si="1286"/>
        <v>0.19792939814810034</v>
      </c>
      <c r="AR1862" s="35">
        <f t="shared" si="1287"/>
        <v>0.20275694444439546</v>
      </c>
      <c r="AS1862" s="38">
        <f t="shared" si="1288"/>
        <v>0.20369831597217303</v>
      </c>
      <c r="AU1862" s="33">
        <v>4.8275462962951302E-3</v>
      </c>
    </row>
    <row r="1863" spans="1:47">
      <c r="A1863" s="33">
        <v>4.8287037037025504E-3</v>
      </c>
      <c r="B1863" s="34">
        <v>4.8287037037025504E-3</v>
      </c>
      <c r="C1863" s="35">
        <f t="shared" si="1289"/>
        <v>9.6574074074051008E-3</v>
      </c>
      <c r="D1863" s="35">
        <f t="shared" si="1247"/>
        <v>1.448611111110765E-2</v>
      </c>
      <c r="E1863" s="35">
        <f t="shared" si="1248"/>
        <v>1.9314814814810202E-2</v>
      </c>
      <c r="F1863" s="36">
        <f t="shared" si="1249"/>
        <v>2.4143518518512753E-2</v>
      </c>
      <c r="G1863" s="35">
        <f t="shared" si="1250"/>
        <v>2.8972222222215301E-2</v>
      </c>
      <c r="H1863" s="35">
        <f t="shared" si="1251"/>
        <v>3.3800925925917852E-2</v>
      </c>
      <c r="I1863" s="35">
        <f t="shared" si="1252"/>
        <v>3.8629629629620403E-2</v>
      </c>
      <c r="J1863" s="35">
        <f t="shared" si="1253"/>
        <v>4.3458333333322954E-2</v>
      </c>
      <c r="K1863" s="36">
        <f t="shared" si="1254"/>
        <v>4.8287037037025506E-2</v>
      </c>
      <c r="L1863" s="35">
        <f t="shared" si="1255"/>
        <v>5.3115740740728057E-2</v>
      </c>
      <c r="M1863" s="35">
        <f t="shared" si="1256"/>
        <v>5.7944444444430601E-2</v>
      </c>
      <c r="N1863" s="35">
        <f t="shared" si="1257"/>
        <v>6.2773148148133159E-2</v>
      </c>
      <c r="O1863" s="35">
        <f t="shared" si="1258"/>
        <v>6.7601851851835704E-2</v>
      </c>
      <c r="P1863" s="36">
        <f t="shared" si="1259"/>
        <v>7.2430555555538262E-2</v>
      </c>
      <c r="Q1863" s="35">
        <f t="shared" si="1260"/>
        <v>7.7259259259240806E-2</v>
      </c>
      <c r="R1863" s="35">
        <f t="shared" si="1261"/>
        <v>8.208796296294335E-2</v>
      </c>
      <c r="S1863" s="35">
        <f t="shared" si="1262"/>
        <v>8.6916666666645909E-2</v>
      </c>
      <c r="T1863" s="35">
        <f t="shared" si="1263"/>
        <v>9.1745370370348453E-2</v>
      </c>
      <c r="U1863" s="36">
        <f t="shared" si="1264"/>
        <v>9.6574074074051011E-2</v>
      </c>
      <c r="V1863" s="35">
        <f t="shared" si="1265"/>
        <v>0.10140277777775356</v>
      </c>
      <c r="W1863" s="37">
        <f t="shared" si="1266"/>
        <v>0.10186150462960529</v>
      </c>
      <c r="X1863" s="35">
        <f t="shared" si="1267"/>
        <v>0.10623148148145611</v>
      </c>
      <c r="Y1863" s="35">
        <f t="shared" si="1268"/>
        <v>0.11106018518515866</v>
      </c>
      <c r="Z1863" s="35">
        <f t="shared" si="1269"/>
        <v>0.1158888888888612</v>
      </c>
      <c r="AA1863" s="36">
        <f t="shared" si="1270"/>
        <v>0.12071759259256376</v>
      </c>
      <c r="AB1863" s="35">
        <f t="shared" si="1271"/>
        <v>0.12554629629626632</v>
      </c>
      <c r="AC1863" s="35">
        <f t="shared" si="1272"/>
        <v>0.13037499999996885</v>
      </c>
      <c r="AD1863" s="35">
        <f t="shared" si="1273"/>
        <v>0.13520370370367141</v>
      </c>
      <c r="AE1863" s="35">
        <f t="shared" si="1274"/>
        <v>0.14003240740737397</v>
      </c>
      <c r="AF1863" s="36">
        <f t="shared" si="1275"/>
        <v>0.14486111111107652</v>
      </c>
      <c r="AG1863" s="35">
        <f t="shared" si="1276"/>
        <v>0.14968981481477905</v>
      </c>
      <c r="AH1863" s="35">
        <f t="shared" si="1277"/>
        <v>0.15451851851848161</v>
      </c>
      <c r="AI1863" s="35">
        <f t="shared" si="1278"/>
        <v>0.15934722222218417</v>
      </c>
      <c r="AJ1863" s="35">
        <f t="shared" si="1279"/>
        <v>0.1641759259258867</v>
      </c>
      <c r="AK1863" s="36">
        <f t="shared" si="1280"/>
        <v>0.16900462962958926</v>
      </c>
      <c r="AL1863" s="35">
        <f t="shared" si="1281"/>
        <v>0.17383333333329182</v>
      </c>
      <c r="AM1863" s="35">
        <f t="shared" si="1282"/>
        <v>0.17866203703699438</v>
      </c>
      <c r="AN1863" s="35">
        <f t="shared" si="1283"/>
        <v>0.18349074074069691</v>
      </c>
      <c r="AO1863" s="35">
        <f t="shared" si="1284"/>
        <v>0.18831944444439946</v>
      </c>
      <c r="AP1863" s="36">
        <f t="shared" si="1285"/>
        <v>0.19314814814810202</v>
      </c>
      <c r="AQ1863" s="35">
        <f t="shared" si="1286"/>
        <v>0.19797685185180455</v>
      </c>
      <c r="AR1863" s="35">
        <f t="shared" si="1287"/>
        <v>0.20280555555550711</v>
      </c>
      <c r="AS1863" s="38">
        <f t="shared" si="1288"/>
        <v>0.20374715277772912</v>
      </c>
      <c r="AU1863" s="33">
        <v>4.8287037037025504E-3</v>
      </c>
    </row>
    <row r="1864" spans="1:47">
      <c r="A1864" s="33">
        <v>4.8298611111099498E-3</v>
      </c>
      <c r="B1864" s="34">
        <v>4.8298611111099498E-3</v>
      </c>
      <c r="C1864" s="35">
        <f t="shared" si="1289"/>
        <v>9.6597222222198995E-3</v>
      </c>
      <c r="D1864" s="35">
        <f t="shared" si="1247"/>
        <v>1.448958333332985E-2</v>
      </c>
      <c r="E1864" s="35">
        <f t="shared" si="1248"/>
        <v>1.9319444444439799E-2</v>
      </c>
      <c r="F1864" s="36">
        <f t="shared" si="1249"/>
        <v>2.4149305555549748E-2</v>
      </c>
      <c r="G1864" s="35">
        <f t="shared" si="1250"/>
        <v>2.89791666666597E-2</v>
      </c>
      <c r="H1864" s="35">
        <f t="shared" si="1251"/>
        <v>3.3809027777769646E-2</v>
      </c>
      <c r="I1864" s="35">
        <f t="shared" si="1252"/>
        <v>3.8638888888879598E-2</v>
      </c>
      <c r="J1864" s="35">
        <f t="shared" si="1253"/>
        <v>4.346874999998955E-2</v>
      </c>
      <c r="K1864" s="36">
        <f t="shared" si="1254"/>
        <v>4.8298611111099496E-2</v>
      </c>
      <c r="L1864" s="35">
        <f t="shared" si="1255"/>
        <v>5.3128472222209448E-2</v>
      </c>
      <c r="M1864" s="35">
        <f t="shared" si="1256"/>
        <v>5.7958333333319401E-2</v>
      </c>
      <c r="N1864" s="35">
        <f t="shared" si="1257"/>
        <v>6.2788194444429346E-2</v>
      </c>
      <c r="O1864" s="35">
        <f t="shared" si="1258"/>
        <v>6.7618055555539291E-2</v>
      </c>
      <c r="P1864" s="36">
        <f t="shared" si="1259"/>
        <v>7.2447916666649251E-2</v>
      </c>
      <c r="Q1864" s="35">
        <f t="shared" si="1260"/>
        <v>7.7277777777759196E-2</v>
      </c>
      <c r="R1864" s="35">
        <f t="shared" si="1261"/>
        <v>8.2107638888869142E-2</v>
      </c>
      <c r="S1864" s="35">
        <f t="shared" si="1262"/>
        <v>8.6937499999979101E-2</v>
      </c>
      <c r="T1864" s="35">
        <f t="shared" si="1263"/>
        <v>9.1767361111089046E-2</v>
      </c>
      <c r="U1864" s="36">
        <f t="shared" si="1264"/>
        <v>9.6597222222198992E-2</v>
      </c>
      <c r="V1864" s="35">
        <f t="shared" si="1265"/>
        <v>0.10142708333330895</v>
      </c>
      <c r="W1864" s="37">
        <f t="shared" si="1266"/>
        <v>0.10188592013886438</v>
      </c>
      <c r="X1864" s="35">
        <f t="shared" si="1267"/>
        <v>0.1062569444444189</v>
      </c>
      <c r="Y1864" s="35">
        <f t="shared" si="1268"/>
        <v>0.11108680555552884</v>
      </c>
      <c r="Z1864" s="35">
        <f t="shared" si="1269"/>
        <v>0.1159166666666388</v>
      </c>
      <c r="AA1864" s="36">
        <f t="shared" si="1270"/>
        <v>0.12074652777774875</v>
      </c>
      <c r="AB1864" s="35">
        <f t="shared" si="1271"/>
        <v>0.12557638888885869</v>
      </c>
      <c r="AC1864" s="35">
        <f t="shared" si="1272"/>
        <v>0.13040624999996864</v>
      </c>
      <c r="AD1864" s="35">
        <f t="shared" si="1273"/>
        <v>0.13523611111107858</v>
      </c>
      <c r="AE1864" s="35">
        <f t="shared" si="1274"/>
        <v>0.14006597222218856</v>
      </c>
      <c r="AF1864" s="36">
        <f t="shared" si="1275"/>
        <v>0.1448958333332985</v>
      </c>
      <c r="AG1864" s="35">
        <f t="shared" si="1276"/>
        <v>0.14972569444440845</v>
      </c>
      <c r="AH1864" s="35">
        <f t="shared" si="1277"/>
        <v>0.15455555555551839</v>
      </c>
      <c r="AI1864" s="35">
        <f t="shared" si="1278"/>
        <v>0.15938541666662834</v>
      </c>
      <c r="AJ1864" s="35">
        <f t="shared" si="1279"/>
        <v>0.16421527777773828</v>
      </c>
      <c r="AK1864" s="36">
        <f t="shared" si="1280"/>
        <v>0.16904513888884823</v>
      </c>
      <c r="AL1864" s="35">
        <f t="shared" si="1281"/>
        <v>0.1738749999999582</v>
      </c>
      <c r="AM1864" s="35">
        <f t="shared" si="1282"/>
        <v>0.17870486111106815</v>
      </c>
      <c r="AN1864" s="35">
        <f t="shared" si="1283"/>
        <v>0.18353472222217809</v>
      </c>
      <c r="AO1864" s="35">
        <f t="shared" si="1284"/>
        <v>0.18836458333328804</v>
      </c>
      <c r="AP1864" s="36">
        <f t="shared" si="1285"/>
        <v>0.19319444444439798</v>
      </c>
      <c r="AQ1864" s="35">
        <f t="shared" si="1286"/>
        <v>0.19802430555550793</v>
      </c>
      <c r="AR1864" s="35">
        <f t="shared" si="1287"/>
        <v>0.2028541666666179</v>
      </c>
      <c r="AS1864" s="38">
        <f t="shared" si="1288"/>
        <v>0.20379598958328432</v>
      </c>
      <c r="AU1864" s="33">
        <v>4.8298611111099498E-3</v>
      </c>
    </row>
    <row r="1865" spans="1:47">
      <c r="A1865" s="33">
        <v>4.8310185185173604E-3</v>
      </c>
      <c r="B1865" s="34">
        <v>4.8310185185173604E-3</v>
      </c>
      <c r="C1865" s="35">
        <f t="shared" si="1289"/>
        <v>9.6620370370347208E-3</v>
      </c>
      <c r="D1865" s="35">
        <f t="shared" si="1247"/>
        <v>1.4493055555552081E-2</v>
      </c>
      <c r="E1865" s="35">
        <f t="shared" si="1248"/>
        <v>1.9324074074069442E-2</v>
      </c>
      <c r="F1865" s="36">
        <f t="shared" si="1249"/>
        <v>2.4155092592586802E-2</v>
      </c>
      <c r="G1865" s="35">
        <f t="shared" si="1250"/>
        <v>2.8986111111104162E-2</v>
      </c>
      <c r="H1865" s="35">
        <f t="shared" si="1251"/>
        <v>3.3817129629621523E-2</v>
      </c>
      <c r="I1865" s="35">
        <f t="shared" si="1252"/>
        <v>3.8648148148138883E-2</v>
      </c>
      <c r="J1865" s="35">
        <f t="shared" si="1253"/>
        <v>4.3479166666656244E-2</v>
      </c>
      <c r="K1865" s="36">
        <f t="shared" si="1254"/>
        <v>4.8310185185173604E-2</v>
      </c>
      <c r="L1865" s="35">
        <f t="shared" si="1255"/>
        <v>5.3141203703690965E-2</v>
      </c>
      <c r="M1865" s="35">
        <f t="shared" si="1256"/>
        <v>5.7972222222208325E-2</v>
      </c>
      <c r="N1865" s="35">
        <f t="shared" si="1257"/>
        <v>6.2803240740725685E-2</v>
      </c>
      <c r="O1865" s="35">
        <f t="shared" si="1258"/>
        <v>6.7634259259243046E-2</v>
      </c>
      <c r="P1865" s="36">
        <f t="shared" si="1259"/>
        <v>7.2465277777760406E-2</v>
      </c>
      <c r="Q1865" s="35">
        <f t="shared" si="1260"/>
        <v>7.7296296296277767E-2</v>
      </c>
      <c r="R1865" s="35">
        <f t="shared" si="1261"/>
        <v>8.2127314814795127E-2</v>
      </c>
      <c r="S1865" s="35">
        <f t="shared" si="1262"/>
        <v>8.6958333333312487E-2</v>
      </c>
      <c r="T1865" s="35">
        <f t="shared" si="1263"/>
        <v>9.1789351851829848E-2</v>
      </c>
      <c r="U1865" s="36">
        <f t="shared" si="1264"/>
        <v>9.6620370370347208E-2</v>
      </c>
      <c r="V1865" s="35">
        <f t="shared" si="1265"/>
        <v>0.10145138888886457</v>
      </c>
      <c r="W1865" s="37">
        <f t="shared" si="1266"/>
        <v>0.10191033564812371</v>
      </c>
      <c r="X1865" s="35">
        <f t="shared" si="1267"/>
        <v>0.10628240740738193</v>
      </c>
      <c r="Y1865" s="35">
        <f t="shared" si="1268"/>
        <v>0.11111342592589929</v>
      </c>
      <c r="Z1865" s="35">
        <f t="shared" si="1269"/>
        <v>0.11594444444441665</v>
      </c>
      <c r="AA1865" s="36">
        <f t="shared" si="1270"/>
        <v>0.12077546296293401</v>
      </c>
      <c r="AB1865" s="35">
        <f t="shared" si="1271"/>
        <v>0.12560648148145137</v>
      </c>
      <c r="AC1865" s="35">
        <f t="shared" si="1272"/>
        <v>0.13043749999996873</v>
      </c>
      <c r="AD1865" s="35">
        <f t="shared" si="1273"/>
        <v>0.13526851851848609</v>
      </c>
      <c r="AE1865" s="35">
        <f t="shared" si="1274"/>
        <v>0.14009953703700345</v>
      </c>
      <c r="AF1865" s="36">
        <f t="shared" si="1275"/>
        <v>0.14493055555552081</v>
      </c>
      <c r="AG1865" s="35">
        <f t="shared" si="1276"/>
        <v>0.14976157407403817</v>
      </c>
      <c r="AH1865" s="35">
        <f t="shared" si="1277"/>
        <v>0.15459259259255553</v>
      </c>
      <c r="AI1865" s="35">
        <f t="shared" si="1278"/>
        <v>0.15942361111107289</v>
      </c>
      <c r="AJ1865" s="35">
        <f t="shared" si="1279"/>
        <v>0.16425462962959025</v>
      </c>
      <c r="AK1865" s="36">
        <f t="shared" si="1280"/>
        <v>0.16908564814810761</v>
      </c>
      <c r="AL1865" s="35">
        <f t="shared" si="1281"/>
        <v>0.17391666666662497</v>
      </c>
      <c r="AM1865" s="35">
        <f t="shared" si="1282"/>
        <v>0.17874768518514234</v>
      </c>
      <c r="AN1865" s="35">
        <f t="shared" si="1283"/>
        <v>0.1835787037036597</v>
      </c>
      <c r="AO1865" s="35">
        <f t="shared" si="1284"/>
        <v>0.18840972222217706</v>
      </c>
      <c r="AP1865" s="36">
        <f t="shared" si="1285"/>
        <v>0.19324074074069442</v>
      </c>
      <c r="AQ1865" s="35">
        <f t="shared" si="1286"/>
        <v>0.19807175925921178</v>
      </c>
      <c r="AR1865" s="35">
        <f t="shared" si="1287"/>
        <v>0.20290277777772914</v>
      </c>
      <c r="AS1865" s="38">
        <f t="shared" si="1288"/>
        <v>0.20384482638884002</v>
      </c>
      <c r="AU1865" s="33">
        <v>4.8310185185173604E-3</v>
      </c>
    </row>
    <row r="1866" spans="1:47">
      <c r="A1866" s="33">
        <v>4.8321759259247598E-3</v>
      </c>
      <c r="B1866" s="34">
        <v>4.8321759259247598E-3</v>
      </c>
      <c r="C1866" s="35">
        <f t="shared" si="1289"/>
        <v>9.6643518518495196E-3</v>
      </c>
      <c r="D1866" s="35">
        <f t="shared" si="1247"/>
        <v>1.4496527777774279E-2</v>
      </c>
      <c r="E1866" s="35">
        <f t="shared" si="1248"/>
        <v>1.9328703703699039E-2</v>
      </c>
      <c r="F1866" s="36">
        <f t="shared" si="1249"/>
        <v>2.4160879629623801E-2</v>
      </c>
      <c r="G1866" s="35">
        <f t="shared" si="1250"/>
        <v>2.8993055555548559E-2</v>
      </c>
      <c r="H1866" s="35">
        <f t="shared" si="1251"/>
        <v>3.3825231481473317E-2</v>
      </c>
      <c r="I1866" s="35">
        <f t="shared" si="1252"/>
        <v>3.8657407407398078E-2</v>
      </c>
      <c r="J1866" s="35">
        <f t="shared" si="1253"/>
        <v>4.348958333332284E-2</v>
      </c>
      <c r="K1866" s="36">
        <f t="shared" si="1254"/>
        <v>4.8321759259247601E-2</v>
      </c>
      <c r="L1866" s="35">
        <f t="shared" si="1255"/>
        <v>5.3153935185172356E-2</v>
      </c>
      <c r="M1866" s="35">
        <f t="shared" si="1256"/>
        <v>5.7986111111097118E-2</v>
      </c>
      <c r="N1866" s="35">
        <f t="shared" si="1257"/>
        <v>6.2818287037021872E-2</v>
      </c>
      <c r="O1866" s="35">
        <f t="shared" si="1258"/>
        <v>6.7650462962946634E-2</v>
      </c>
      <c r="P1866" s="36">
        <f t="shared" si="1259"/>
        <v>7.2482638888871395E-2</v>
      </c>
      <c r="Q1866" s="35">
        <f t="shared" si="1260"/>
        <v>7.7314814814796157E-2</v>
      </c>
      <c r="R1866" s="35">
        <f t="shared" si="1261"/>
        <v>8.2146990740720918E-2</v>
      </c>
      <c r="S1866" s="35">
        <f t="shared" si="1262"/>
        <v>8.697916666664568E-2</v>
      </c>
      <c r="T1866" s="35">
        <f t="shared" si="1263"/>
        <v>9.1811342592570441E-2</v>
      </c>
      <c r="U1866" s="36">
        <f t="shared" si="1264"/>
        <v>9.6643518518495203E-2</v>
      </c>
      <c r="V1866" s="35">
        <f t="shared" si="1265"/>
        <v>0.10147569444441995</v>
      </c>
      <c r="W1866" s="37">
        <f t="shared" si="1266"/>
        <v>0.10193475115738281</v>
      </c>
      <c r="X1866" s="35">
        <f t="shared" si="1267"/>
        <v>0.10630787037034471</v>
      </c>
      <c r="Y1866" s="35">
        <f t="shared" si="1268"/>
        <v>0.11114004629626947</v>
      </c>
      <c r="Z1866" s="35">
        <f t="shared" si="1269"/>
        <v>0.11597222222219424</v>
      </c>
      <c r="AA1866" s="36">
        <f t="shared" si="1270"/>
        <v>0.120804398148119</v>
      </c>
      <c r="AB1866" s="35">
        <f t="shared" si="1271"/>
        <v>0.12563657407404374</v>
      </c>
      <c r="AC1866" s="35">
        <f t="shared" si="1272"/>
        <v>0.13046874999996852</v>
      </c>
      <c r="AD1866" s="35">
        <f t="shared" si="1273"/>
        <v>0.13530092592589327</v>
      </c>
      <c r="AE1866" s="35">
        <f t="shared" si="1274"/>
        <v>0.14013310185181804</v>
      </c>
      <c r="AF1866" s="36">
        <f t="shared" si="1275"/>
        <v>0.14496527777774279</v>
      </c>
      <c r="AG1866" s="35">
        <f t="shared" si="1276"/>
        <v>0.14979745370366757</v>
      </c>
      <c r="AH1866" s="35">
        <f t="shared" si="1277"/>
        <v>0.15462962962959231</v>
      </c>
      <c r="AI1866" s="35">
        <f t="shared" si="1278"/>
        <v>0.15946180555551706</v>
      </c>
      <c r="AJ1866" s="35">
        <f t="shared" si="1279"/>
        <v>0.16429398148144184</v>
      </c>
      <c r="AK1866" s="36">
        <f t="shared" si="1280"/>
        <v>0.16912615740736658</v>
      </c>
      <c r="AL1866" s="35">
        <f t="shared" si="1281"/>
        <v>0.17395833333329136</v>
      </c>
      <c r="AM1866" s="35">
        <f t="shared" si="1282"/>
        <v>0.17879050925921611</v>
      </c>
      <c r="AN1866" s="35">
        <f t="shared" si="1283"/>
        <v>0.18362268518514088</v>
      </c>
      <c r="AO1866" s="35">
        <f t="shared" si="1284"/>
        <v>0.18845486111106563</v>
      </c>
      <c r="AP1866" s="36">
        <f t="shared" si="1285"/>
        <v>0.19328703703699041</v>
      </c>
      <c r="AQ1866" s="35">
        <f t="shared" si="1286"/>
        <v>0.19811921296291515</v>
      </c>
      <c r="AR1866" s="35">
        <f t="shared" si="1287"/>
        <v>0.2029513888888399</v>
      </c>
      <c r="AS1866" s="38">
        <f t="shared" si="1288"/>
        <v>0.20389366319439525</v>
      </c>
      <c r="AU1866" s="33">
        <v>4.8321759259247598E-3</v>
      </c>
    </row>
    <row r="1867" spans="1:47">
      <c r="A1867" s="33">
        <v>4.8333333333321696E-3</v>
      </c>
      <c r="B1867" s="34">
        <v>4.8333333333321696E-3</v>
      </c>
      <c r="C1867" s="35">
        <f t="shared" si="1289"/>
        <v>9.6666666666643392E-3</v>
      </c>
      <c r="D1867" s="35">
        <f t="shared" si="1247"/>
        <v>1.4499999999996509E-2</v>
      </c>
      <c r="E1867" s="35">
        <f t="shared" si="1248"/>
        <v>1.9333333333328678E-2</v>
      </c>
      <c r="F1867" s="36">
        <f t="shared" si="1249"/>
        <v>2.4166666666660848E-2</v>
      </c>
      <c r="G1867" s="35">
        <f t="shared" si="1250"/>
        <v>2.8999999999993017E-2</v>
      </c>
      <c r="H1867" s="35">
        <f t="shared" si="1251"/>
        <v>3.3833333333325187E-2</v>
      </c>
      <c r="I1867" s="35">
        <f t="shared" si="1252"/>
        <v>3.8666666666657357E-2</v>
      </c>
      <c r="J1867" s="35">
        <f t="shared" si="1253"/>
        <v>4.3499999999989526E-2</v>
      </c>
      <c r="K1867" s="36">
        <f t="shared" si="1254"/>
        <v>4.8333333333321696E-2</v>
      </c>
      <c r="L1867" s="35">
        <f t="shared" si="1255"/>
        <v>5.3166666666653865E-2</v>
      </c>
      <c r="M1867" s="35">
        <f t="shared" si="1256"/>
        <v>5.7999999999986035E-2</v>
      </c>
      <c r="N1867" s="35">
        <f t="shared" si="1257"/>
        <v>6.2833333333318198E-2</v>
      </c>
      <c r="O1867" s="35">
        <f t="shared" si="1258"/>
        <v>6.7666666666650374E-2</v>
      </c>
      <c r="P1867" s="36">
        <f t="shared" si="1259"/>
        <v>7.2499999999982551E-2</v>
      </c>
      <c r="Q1867" s="35">
        <f t="shared" si="1260"/>
        <v>7.7333333333314713E-2</v>
      </c>
      <c r="R1867" s="35">
        <f t="shared" si="1261"/>
        <v>8.2166666666646876E-2</v>
      </c>
      <c r="S1867" s="35">
        <f t="shared" si="1262"/>
        <v>8.6999999999979052E-2</v>
      </c>
      <c r="T1867" s="35">
        <f t="shared" si="1263"/>
        <v>9.1833333333311229E-2</v>
      </c>
      <c r="U1867" s="36">
        <f t="shared" si="1264"/>
        <v>9.6666666666643392E-2</v>
      </c>
      <c r="V1867" s="35">
        <f t="shared" si="1265"/>
        <v>0.10149999999997555</v>
      </c>
      <c r="W1867" s="37">
        <f t="shared" si="1266"/>
        <v>0.10195916666664211</v>
      </c>
      <c r="X1867" s="35">
        <f t="shared" si="1267"/>
        <v>0.10633333333330773</v>
      </c>
      <c r="Y1867" s="35">
        <f t="shared" si="1268"/>
        <v>0.11116666666663991</v>
      </c>
      <c r="Z1867" s="35">
        <f t="shared" si="1269"/>
        <v>0.11599999999997207</v>
      </c>
      <c r="AA1867" s="36">
        <f t="shared" si="1270"/>
        <v>0.12083333333330423</v>
      </c>
      <c r="AB1867" s="35">
        <f t="shared" si="1271"/>
        <v>0.1256666666666364</v>
      </c>
      <c r="AC1867" s="35">
        <f t="shared" si="1272"/>
        <v>0.13049999999996859</v>
      </c>
      <c r="AD1867" s="35">
        <f t="shared" si="1273"/>
        <v>0.13533333333330075</v>
      </c>
      <c r="AE1867" s="35">
        <f t="shared" si="1274"/>
        <v>0.14016666666663291</v>
      </c>
      <c r="AF1867" s="36">
        <f t="shared" si="1275"/>
        <v>0.1449999999999651</v>
      </c>
      <c r="AG1867" s="35">
        <f t="shared" si="1276"/>
        <v>0.14983333333329726</v>
      </c>
      <c r="AH1867" s="35">
        <f t="shared" si="1277"/>
        <v>0.15466666666662943</v>
      </c>
      <c r="AI1867" s="35">
        <f t="shared" si="1278"/>
        <v>0.15949999999996159</v>
      </c>
      <c r="AJ1867" s="35">
        <f t="shared" si="1279"/>
        <v>0.16433333333329375</v>
      </c>
      <c r="AK1867" s="36">
        <f t="shared" si="1280"/>
        <v>0.16916666666662594</v>
      </c>
      <c r="AL1867" s="35">
        <f t="shared" si="1281"/>
        <v>0.1739999999999581</v>
      </c>
      <c r="AM1867" s="35">
        <f t="shared" si="1282"/>
        <v>0.17883333333329027</v>
      </c>
      <c r="AN1867" s="35">
        <f t="shared" si="1283"/>
        <v>0.18366666666662246</v>
      </c>
      <c r="AO1867" s="35">
        <f t="shared" si="1284"/>
        <v>0.18849999999995462</v>
      </c>
      <c r="AP1867" s="36">
        <f t="shared" si="1285"/>
        <v>0.19333333333328678</v>
      </c>
      <c r="AQ1867" s="35">
        <f t="shared" si="1286"/>
        <v>0.19816666666661895</v>
      </c>
      <c r="AR1867" s="35">
        <f t="shared" si="1287"/>
        <v>0.20299999999995111</v>
      </c>
      <c r="AS1867" s="38">
        <f t="shared" si="1288"/>
        <v>0.2039424999999509</v>
      </c>
      <c r="AU1867" s="33">
        <v>4.8333333333321696E-3</v>
      </c>
    </row>
    <row r="1868" spans="1:47">
      <c r="A1868" s="33">
        <v>4.8344907407395802E-3</v>
      </c>
      <c r="B1868" s="34">
        <v>4.8344907407395802E-3</v>
      </c>
      <c r="C1868" s="35">
        <f t="shared" si="1289"/>
        <v>9.6689814814791605E-3</v>
      </c>
      <c r="D1868" s="35">
        <f t="shared" si="1247"/>
        <v>1.450347222221874E-2</v>
      </c>
      <c r="E1868" s="35">
        <f t="shared" si="1248"/>
        <v>1.9337962962958321E-2</v>
      </c>
      <c r="F1868" s="36">
        <f t="shared" si="1249"/>
        <v>2.4172453703697902E-2</v>
      </c>
      <c r="G1868" s="35">
        <f t="shared" si="1250"/>
        <v>2.900694444443748E-2</v>
      </c>
      <c r="H1868" s="35">
        <f t="shared" si="1251"/>
        <v>3.3841435185177064E-2</v>
      </c>
      <c r="I1868" s="35">
        <f t="shared" si="1252"/>
        <v>3.8675925925916642E-2</v>
      </c>
      <c r="J1868" s="35">
        <f t="shared" si="1253"/>
        <v>4.3510416666656219E-2</v>
      </c>
      <c r="K1868" s="36">
        <f t="shared" si="1254"/>
        <v>4.8344907407395804E-2</v>
      </c>
      <c r="L1868" s="35">
        <f t="shared" si="1255"/>
        <v>5.3179398148135382E-2</v>
      </c>
      <c r="M1868" s="35">
        <f t="shared" si="1256"/>
        <v>5.8013888888874959E-2</v>
      </c>
      <c r="N1868" s="35">
        <f t="shared" si="1257"/>
        <v>6.2848379629614537E-2</v>
      </c>
      <c r="O1868" s="35">
        <f t="shared" si="1258"/>
        <v>6.7682870370354128E-2</v>
      </c>
      <c r="P1868" s="36">
        <f t="shared" si="1259"/>
        <v>7.2517361111093706E-2</v>
      </c>
      <c r="Q1868" s="35">
        <f t="shared" si="1260"/>
        <v>7.7351851851833284E-2</v>
      </c>
      <c r="R1868" s="35">
        <f t="shared" si="1261"/>
        <v>8.2186342592572861E-2</v>
      </c>
      <c r="S1868" s="35">
        <f t="shared" si="1262"/>
        <v>8.7020833333312439E-2</v>
      </c>
      <c r="T1868" s="35">
        <f t="shared" si="1263"/>
        <v>9.185532407405203E-2</v>
      </c>
      <c r="U1868" s="36">
        <f t="shared" si="1264"/>
        <v>9.6689814814791608E-2</v>
      </c>
      <c r="V1868" s="35">
        <f t="shared" si="1265"/>
        <v>0.10152430555553119</v>
      </c>
      <c r="W1868" s="37">
        <f t="shared" si="1266"/>
        <v>0.10198358217590144</v>
      </c>
      <c r="X1868" s="35">
        <f t="shared" si="1267"/>
        <v>0.10635879629627076</v>
      </c>
      <c r="Y1868" s="35">
        <f t="shared" si="1268"/>
        <v>0.11119328703701034</v>
      </c>
      <c r="Z1868" s="35">
        <f t="shared" si="1269"/>
        <v>0.11602777777774992</v>
      </c>
      <c r="AA1868" s="36">
        <f t="shared" si="1270"/>
        <v>0.12086226851848951</v>
      </c>
      <c r="AB1868" s="35">
        <f t="shared" si="1271"/>
        <v>0.12569675925922907</v>
      </c>
      <c r="AC1868" s="35">
        <f t="shared" si="1272"/>
        <v>0.13053124999996868</v>
      </c>
      <c r="AD1868" s="35">
        <f t="shared" si="1273"/>
        <v>0.13536574074070826</v>
      </c>
      <c r="AE1868" s="35">
        <f t="shared" si="1274"/>
        <v>0.14020023148144783</v>
      </c>
      <c r="AF1868" s="36">
        <f t="shared" si="1275"/>
        <v>0.14503472222218741</v>
      </c>
      <c r="AG1868" s="35">
        <f t="shared" si="1276"/>
        <v>0.14986921296292699</v>
      </c>
      <c r="AH1868" s="35">
        <f t="shared" si="1277"/>
        <v>0.15470370370366657</v>
      </c>
      <c r="AI1868" s="35">
        <f t="shared" si="1278"/>
        <v>0.15953819444440615</v>
      </c>
      <c r="AJ1868" s="35">
        <f t="shared" si="1279"/>
        <v>0.16437268518514572</v>
      </c>
      <c r="AK1868" s="36">
        <f t="shared" si="1280"/>
        <v>0.1692071759258853</v>
      </c>
      <c r="AL1868" s="35">
        <f t="shared" si="1281"/>
        <v>0.17404166666662488</v>
      </c>
      <c r="AM1868" s="35">
        <f t="shared" si="1282"/>
        <v>0.17887615740736446</v>
      </c>
      <c r="AN1868" s="35">
        <f t="shared" si="1283"/>
        <v>0.18371064814810406</v>
      </c>
      <c r="AO1868" s="35">
        <f t="shared" si="1284"/>
        <v>0.18854513888884364</v>
      </c>
      <c r="AP1868" s="36">
        <f t="shared" si="1285"/>
        <v>0.19337962962958322</v>
      </c>
      <c r="AQ1868" s="35">
        <f t="shared" si="1286"/>
        <v>0.19821412037032279</v>
      </c>
      <c r="AR1868" s="35">
        <f t="shared" si="1287"/>
        <v>0.20304861111106237</v>
      </c>
      <c r="AS1868" s="38">
        <f t="shared" si="1288"/>
        <v>0.2039913368055066</v>
      </c>
      <c r="AU1868" s="33">
        <v>4.8344907407395802E-3</v>
      </c>
    </row>
    <row r="1869" spans="1:47">
      <c r="A1869" s="33">
        <v>4.83564814814699E-3</v>
      </c>
      <c r="B1869" s="34">
        <v>4.83564814814699E-3</v>
      </c>
      <c r="C1869" s="35">
        <f t="shared" si="1289"/>
        <v>9.67129629629398E-3</v>
      </c>
      <c r="D1869" s="35">
        <f t="shared" si="1247"/>
        <v>1.4506944444440971E-2</v>
      </c>
      <c r="E1869" s="35">
        <f t="shared" si="1248"/>
        <v>1.934259259258796E-2</v>
      </c>
      <c r="F1869" s="36">
        <f t="shared" si="1249"/>
        <v>2.4178240740734949E-2</v>
      </c>
      <c r="G1869" s="35">
        <f t="shared" si="1250"/>
        <v>2.9013888888881942E-2</v>
      </c>
      <c r="H1869" s="35">
        <f t="shared" si="1251"/>
        <v>3.3849537037028928E-2</v>
      </c>
      <c r="I1869" s="35">
        <f t="shared" si="1252"/>
        <v>3.868518518517592E-2</v>
      </c>
      <c r="J1869" s="35">
        <f t="shared" si="1253"/>
        <v>4.3520833333322913E-2</v>
      </c>
      <c r="K1869" s="36">
        <f t="shared" si="1254"/>
        <v>4.8356481481469898E-2</v>
      </c>
      <c r="L1869" s="35">
        <f t="shared" si="1255"/>
        <v>5.3192129629616891E-2</v>
      </c>
      <c r="M1869" s="35">
        <f t="shared" si="1256"/>
        <v>5.8027777777763884E-2</v>
      </c>
      <c r="N1869" s="35">
        <f t="shared" si="1257"/>
        <v>6.2863425925910876E-2</v>
      </c>
      <c r="O1869" s="35">
        <f t="shared" si="1258"/>
        <v>6.7699074074057855E-2</v>
      </c>
      <c r="P1869" s="36">
        <f t="shared" si="1259"/>
        <v>7.2534722222204848E-2</v>
      </c>
      <c r="Q1869" s="35">
        <f t="shared" si="1260"/>
        <v>7.737037037035184E-2</v>
      </c>
      <c r="R1869" s="35">
        <f t="shared" si="1261"/>
        <v>8.2206018518498833E-2</v>
      </c>
      <c r="S1869" s="35">
        <f t="shared" si="1262"/>
        <v>8.7041666666645826E-2</v>
      </c>
      <c r="T1869" s="35">
        <f t="shared" si="1263"/>
        <v>9.1877314814792804E-2</v>
      </c>
      <c r="U1869" s="36">
        <f t="shared" si="1264"/>
        <v>9.6712962962939797E-2</v>
      </c>
      <c r="V1869" s="35">
        <f t="shared" si="1265"/>
        <v>0.10154861111108679</v>
      </c>
      <c r="W1869" s="37">
        <f t="shared" si="1266"/>
        <v>0.10200799768516075</v>
      </c>
      <c r="X1869" s="35">
        <f t="shared" si="1267"/>
        <v>0.10638425925923378</v>
      </c>
      <c r="Y1869" s="35">
        <f t="shared" si="1268"/>
        <v>0.11121990740738077</v>
      </c>
      <c r="Z1869" s="35">
        <f t="shared" si="1269"/>
        <v>0.11605555555552777</v>
      </c>
      <c r="AA1869" s="36">
        <f t="shared" si="1270"/>
        <v>0.12089120370367475</v>
      </c>
      <c r="AB1869" s="35">
        <f t="shared" si="1271"/>
        <v>0.12572685185182175</v>
      </c>
      <c r="AC1869" s="35">
        <f t="shared" si="1272"/>
        <v>0.13056249999996872</v>
      </c>
      <c r="AD1869" s="35">
        <f t="shared" si="1273"/>
        <v>0.13539814814811571</v>
      </c>
      <c r="AE1869" s="35">
        <f t="shared" si="1274"/>
        <v>0.1402337962962627</v>
      </c>
      <c r="AF1869" s="36">
        <f t="shared" si="1275"/>
        <v>0.1450694444444097</v>
      </c>
      <c r="AG1869" s="35">
        <f t="shared" si="1276"/>
        <v>0.14990509259255669</v>
      </c>
      <c r="AH1869" s="35">
        <f t="shared" si="1277"/>
        <v>0.15474074074070368</v>
      </c>
      <c r="AI1869" s="35">
        <f t="shared" si="1278"/>
        <v>0.15957638888885067</v>
      </c>
      <c r="AJ1869" s="35">
        <f t="shared" si="1279"/>
        <v>0.16441203703699767</v>
      </c>
      <c r="AK1869" s="36">
        <f t="shared" si="1280"/>
        <v>0.16924768518514466</v>
      </c>
      <c r="AL1869" s="35">
        <f t="shared" si="1281"/>
        <v>0.17408333333329165</v>
      </c>
      <c r="AM1869" s="35">
        <f t="shared" si="1282"/>
        <v>0.17891898148143864</v>
      </c>
      <c r="AN1869" s="35">
        <f t="shared" si="1283"/>
        <v>0.18375462962958561</v>
      </c>
      <c r="AO1869" s="35">
        <f t="shared" si="1284"/>
        <v>0.1885902777777326</v>
      </c>
      <c r="AP1869" s="36">
        <f t="shared" si="1285"/>
        <v>0.19342592592587959</v>
      </c>
      <c r="AQ1869" s="35">
        <f t="shared" si="1286"/>
        <v>0.19826157407402659</v>
      </c>
      <c r="AR1869" s="35">
        <f t="shared" si="1287"/>
        <v>0.20309722222217358</v>
      </c>
      <c r="AS1869" s="38">
        <f t="shared" si="1288"/>
        <v>0.20404017361106225</v>
      </c>
      <c r="AU1869" s="33">
        <v>4.83564814814699E-3</v>
      </c>
    </row>
    <row r="1870" spans="1:47">
      <c r="A1870" s="33">
        <v>4.8368055555543903E-3</v>
      </c>
      <c r="B1870" s="34">
        <v>4.8368055555543903E-3</v>
      </c>
      <c r="C1870" s="35">
        <f t="shared" si="1289"/>
        <v>9.6736111111087805E-3</v>
      </c>
      <c r="D1870" s="35">
        <f t="shared" si="1247"/>
        <v>1.4510416666663171E-2</v>
      </c>
      <c r="E1870" s="35">
        <f t="shared" si="1248"/>
        <v>1.9347222222217561E-2</v>
      </c>
      <c r="F1870" s="36">
        <f t="shared" si="1249"/>
        <v>2.4184027777771951E-2</v>
      </c>
      <c r="G1870" s="35">
        <f t="shared" si="1250"/>
        <v>2.9020833333326342E-2</v>
      </c>
      <c r="H1870" s="35">
        <f t="shared" si="1251"/>
        <v>3.3857638888880728E-2</v>
      </c>
      <c r="I1870" s="35">
        <f t="shared" si="1252"/>
        <v>3.8694444444435122E-2</v>
      </c>
      <c r="J1870" s="35">
        <f t="shared" si="1253"/>
        <v>4.3531249999989516E-2</v>
      </c>
      <c r="K1870" s="36">
        <f t="shared" si="1254"/>
        <v>4.8368055555543903E-2</v>
      </c>
      <c r="L1870" s="35">
        <f t="shared" si="1255"/>
        <v>5.3204861111098289E-2</v>
      </c>
      <c r="M1870" s="35">
        <f t="shared" si="1256"/>
        <v>5.8041666666652683E-2</v>
      </c>
      <c r="N1870" s="35">
        <f t="shared" si="1257"/>
        <v>6.2878472222207077E-2</v>
      </c>
      <c r="O1870" s="35">
        <f t="shared" si="1258"/>
        <v>6.7715277777761457E-2</v>
      </c>
      <c r="P1870" s="36">
        <f t="shared" si="1259"/>
        <v>7.255208333331585E-2</v>
      </c>
      <c r="Q1870" s="35">
        <f t="shared" si="1260"/>
        <v>7.7388888888870244E-2</v>
      </c>
      <c r="R1870" s="35">
        <f t="shared" si="1261"/>
        <v>8.2225694444424638E-2</v>
      </c>
      <c r="S1870" s="35">
        <f t="shared" si="1262"/>
        <v>8.7062499999979032E-2</v>
      </c>
      <c r="T1870" s="35">
        <f t="shared" si="1263"/>
        <v>9.1899305555533412E-2</v>
      </c>
      <c r="U1870" s="36">
        <f t="shared" si="1264"/>
        <v>9.6736111111087805E-2</v>
      </c>
      <c r="V1870" s="35">
        <f t="shared" si="1265"/>
        <v>0.1015729166666422</v>
      </c>
      <c r="W1870" s="37">
        <f t="shared" si="1266"/>
        <v>0.10203241319441986</v>
      </c>
      <c r="X1870" s="35">
        <f t="shared" si="1267"/>
        <v>0.10640972222219658</v>
      </c>
      <c r="Y1870" s="35">
        <f t="shared" si="1268"/>
        <v>0.11124652777775097</v>
      </c>
      <c r="Z1870" s="35">
        <f t="shared" si="1269"/>
        <v>0.11608333333330537</v>
      </c>
      <c r="AA1870" s="36">
        <f t="shared" si="1270"/>
        <v>0.12092013888885976</v>
      </c>
      <c r="AB1870" s="35">
        <f t="shared" si="1271"/>
        <v>0.12575694444441415</v>
      </c>
      <c r="AC1870" s="35">
        <f t="shared" si="1272"/>
        <v>0.13059374999996853</v>
      </c>
      <c r="AD1870" s="35">
        <f t="shared" si="1273"/>
        <v>0.13543055555552291</v>
      </c>
      <c r="AE1870" s="35">
        <f t="shared" si="1274"/>
        <v>0.14026736111107732</v>
      </c>
      <c r="AF1870" s="36">
        <f t="shared" si="1275"/>
        <v>0.1451041666666317</v>
      </c>
      <c r="AG1870" s="35">
        <f t="shared" si="1276"/>
        <v>0.14994097222218611</v>
      </c>
      <c r="AH1870" s="35">
        <f t="shared" si="1277"/>
        <v>0.15477777777774049</v>
      </c>
      <c r="AI1870" s="35">
        <f t="shared" si="1278"/>
        <v>0.15961458333329487</v>
      </c>
      <c r="AJ1870" s="35">
        <f t="shared" si="1279"/>
        <v>0.16445138888884928</v>
      </c>
      <c r="AK1870" s="36">
        <f t="shared" si="1280"/>
        <v>0.16928819444440366</v>
      </c>
      <c r="AL1870" s="35">
        <f t="shared" si="1281"/>
        <v>0.17412499999995806</v>
      </c>
      <c r="AM1870" s="35">
        <f t="shared" si="1282"/>
        <v>0.17896180555551244</v>
      </c>
      <c r="AN1870" s="35">
        <f t="shared" si="1283"/>
        <v>0.18379861111106682</v>
      </c>
      <c r="AO1870" s="35">
        <f t="shared" si="1284"/>
        <v>0.18863541666662123</v>
      </c>
      <c r="AP1870" s="36">
        <f t="shared" si="1285"/>
        <v>0.19347222222217561</v>
      </c>
      <c r="AQ1870" s="35">
        <f t="shared" si="1286"/>
        <v>0.19830902777772999</v>
      </c>
      <c r="AR1870" s="35">
        <f t="shared" si="1287"/>
        <v>0.2031458333332844</v>
      </c>
      <c r="AS1870" s="38">
        <f t="shared" si="1288"/>
        <v>0.20408901041661751</v>
      </c>
      <c r="AU1870" s="33">
        <v>4.8368055555543903E-3</v>
      </c>
    </row>
    <row r="1871" spans="1:47">
      <c r="A1871" s="33">
        <v>4.8379629629617896E-3</v>
      </c>
      <c r="B1871" s="34">
        <v>4.8379629629617896E-3</v>
      </c>
      <c r="C1871" s="35">
        <f t="shared" si="1289"/>
        <v>9.6759259259235793E-3</v>
      </c>
      <c r="D1871" s="35">
        <f t="shared" ref="D1871:D1934" si="1290">B1871*3</f>
        <v>1.4513888888885369E-2</v>
      </c>
      <c r="E1871" s="35">
        <f t="shared" ref="E1871:E1934" si="1291">B1871*4</f>
        <v>1.9351851851847159E-2</v>
      </c>
      <c r="F1871" s="36">
        <f t="shared" ref="F1871:F1934" si="1292">B1871*5</f>
        <v>2.4189814814808946E-2</v>
      </c>
      <c r="G1871" s="35">
        <f t="shared" ref="G1871:G1934" si="1293">B1871*6</f>
        <v>2.9027777777770738E-2</v>
      </c>
      <c r="H1871" s="35">
        <f t="shared" ref="H1871:H1934" si="1294">B1871*7</f>
        <v>3.3865740740732529E-2</v>
      </c>
      <c r="I1871" s="35">
        <f t="shared" ref="I1871:I1934" si="1295">B1871*8</f>
        <v>3.8703703703694317E-2</v>
      </c>
      <c r="J1871" s="35">
        <f t="shared" ref="J1871:J1934" si="1296">B1871*9</f>
        <v>4.3541666666656105E-2</v>
      </c>
      <c r="K1871" s="36">
        <f t="shared" ref="K1871:K1934" si="1297">B1871*10</f>
        <v>4.8379629629617893E-2</v>
      </c>
      <c r="L1871" s="35">
        <f t="shared" ref="L1871:L1934" si="1298">B1871*11</f>
        <v>5.3217592592579688E-2</v>
      </c>
      <c r="M1871" s="35">
        <f t="shared" ref="M1871:M1934" si="1299">B1871*12</f>
        <v>5.8055555555541476E-2</v>
      </c>
      <c r="N1871" s="35">
        <f t="shared" ref="N1871:N1934" si="1300">B1871*13</f>
        <v>6.2893518518503264E-2</v>
      </c>
      <c r="O1871" s="35">
        <f t="shared" ref="O1871:O1934" si="1301">B1871*14</f>
        <v>6.7731481481465058E-2</v>
      </c>
      <c r="P1871" s="36">
        <f t="shared" ref="P1871:P1934" si="1302">B1871*15</f>
        <v>7.2569444444426839E-2</v>
      </c>
      <c r="Q1871" s="35">
        <f t="shared" ref="Q1871:Q1934" si="1303">B1871*16</f>
        <v>7.7407407407388634E-2</v>
      </c>
      <c r="R1871" s="35">
        <f t="shared" ref="R1871:R1934" si="1304">B1871*17</f>
        <v>8.2245370370350429E-2</v>
      </c>
      <c r="S1871" s="35">
        <f t="shared" ref="S1871:S1934" si="1305">B1871*18</f>
        <v>8.708333333331221E-2</v>
      </c>
      <c r="T1871" s="35">
        <f t="shared" ref="T1871:T1934" si="1306">B1871*19</f>
        <v>9.1921296296274005E-2</v>
      </c>
      <c r="U1871" s="36">
        <f t="shared" ref="U1871:U1934" si="1307">B1871*20</f>
        <v>9.6759259259235786E-2</v>
      </c>
      <c r="V1871" s="35">
        <f t="shared" ref="V1871:V1934" si="1308">B1871*21</f>
        <v>0.10159722222219758</v>
      </c>
      <c r="W1871" s="37">
        <f t="shared" ref="W1871:W1934" si="1309">B1871*21.095</f>
        <v>0.10205682870367895</v>
      </c>
      <c r="X1871" s="35">
        <f t="shared" ref="X1871:X1934" si="1310">B1871*22</f>
        <v>0.10643518518515938</v>
      </c>
      <c r="Y1871" s="35">
        <f t="shared" ref="Y1871:Y1934" si="1311">B1871*23</f>
        <v>0.11127314814812116</v>
      </c>
      <c r="Z1871" s="35">
        <f t="shared" ref="Z1871:Z1934" si="1312">B1871*24</f>
        <v>0.11611111111108295</v>
      </c>
      <c r="AA1871" s="36">
        <f t="shared" ref="AA1871:AA1934" si="1313">B1871*25</f>
        <v>0.12094907407404475</v>
      </c>
      <c r="AB1871" s="35">
        <f t="shared" ref="AB1871:AB1934" si="1314">B1871*26</f>
        <v>0.12578703703700653</v>
      </c>
      <c r="AC1871" s="35">
        <f t="shared" ref="AC1871:AC1934" si="1315">B1871*27</f>
        <v>0.13062499999996832</v>
      </c>
      <c r="AD1871" s="35">
        <f t="shared" ref="AD1871:AD1934" si="1316">B1871*28</f>
        <v>0.13546296296293012</v>
      </c>
      <c r="AE1871" s="35">
        <f t="shared" ref="AE1871:AE1934" si="1317">B1871*29</f>
        <v>0.14030092592589191</v>
      </c>
      <c r="AF1871" s="36">
        <f t="shared" ref="AF1871:AF1934" si="1318">B1871*30</f>
        <v>0.14513888888885368</v>
      </c>
      <c r="AG1871" s="35">
        <f t="shared" ref="AG1871:AG1934" si="1319">B1871*31</f>
        <v>0.14997685185181547</v>
      </c>
      <c r="AH1871" s="35">
        <f t="shared" ref="AH1871:AH1934" si="1320">B1871*32</f>
        <v>0.15481481481477727</v>
      </c>
      <c r="AI1871" s="35">
        <f t="shared" ref="AI1871:AI1934" si="1321">B1871*33</f>
        <v>0.15965277777773906</v>
      </c>
      <c r="AJ1871" s="35">
        <f t="shared" ref="AJ1871:AJ1934" si="1322">B1871*34</f>
        <v>0.16449074074070086</v>
      </c>
      <c r="AK1871" s="36">
        <f t="shared" ref="AK1871:AK1934" si="1323">B1871*35</f>
        <v>0.16932870370366263</v>
      </c>
      <c r="AL1871" s="35">
        <f t="shared" ref="AL1871:AL1934" si="1324">B1871*36</f>
        <v>0.17416666666662442</v>
      </c>
      <c r="AM1871" s="35">
        <f t="shared" ref="AM1871:AM1934" si="1325">B1871*37</f>
        <v>0.17900462962958621</v>
      </c>
      <c r="AN1871" s="35">
        <f t="shared" ref="AN1871:AN1934" si="1326">B1871*38</f>
        <v>0.18384259259254801</v>
      </c>
      <c r="AO1871" s="35">
        <f t="shared" ref="AO1871:AO1934" si="1327">B1871*39</f>
        <v>0.1886805555555098</v>
      </c>
      <c r="AP1871" s="36">
        <f t="shared" ref="AP1871:AP1934" si="1328">B1871*40</f>
        <v>0.19351851851847157</v>
      </c>
      <c r="AQ1871" s="35">
        <f t="shared" ref="AQ1871:AQ1934" si="1329">B1871*41</f>
        <v>0.19835648148143337</v>
      </c>
      <c r="AR1871" s="35">
        <f t="shared" ref="AR1871:AR1934" si="1330">B1871*42</f>
        <v>0.20319444444439516</v>
      </c>
      <c r="AS1871" s="38">
        <f t="shared" ref="AS1871:AS1934" si="1331">B1871*42.195</f>
        <v>0.20413784722217271</v>
      </c>
      <c r="AU1871" s="33">
        <v>4.8379629629617896E-3</v>
      </c>
    </row>
    <row r="1872" spans="1:47">
      <c r="A1872" s="33">
        <v>4.8391203703692003E-3</v>
      </c>
      <c r="B1872" s="34">
        <v>4.8391203703692003E-3</v>
      </c>
      <c r="C1872" s="35">
        <f t="shared" si="1289"/>
        <v>9.6782407407384006E-3</v>
      </c>
      <c r="D1872" s="35">
        <f t="shared" si="1290"/>
        <v>1.4517361111107602E-2</v>
      </c>
      <c r="E1872" s="35">
        <f t="shared" si="1291"/>
        <v>1.9356481481476801E-2</v>
      </c>
      <c r="F1872" s="36">
        <f t="shared" si="1292"/>
        <v>2.4195601851846001E-2</v>
      </c>
      <c r="G1872" s="35">
        <f t="shared" si="1293"/>
        <v>2.9034722222215203E-2</v>
      </c>
      <c r="H1872" s="35">
        <f t="shared" si="1294"/>
        <v>3.3873842592584399E-2</v>
      </c>
      <c r="I1872" s="35">
        <f t="shared" si="1295"/>
        <v>3.8712962962953602E-2</v>
      </c>
      <c r="J1872" s="35">
        <f t="shared" si="1296"/>
        <v>4.3552083333322805E-2</v>
      </c>
      <c r="K1872" s="36">
        <f t="shared" si="1297"/>
        <v>4.8391203703692001E-2</v>
      </c>
      <c r="L1872" s="35">
        <f t="shared" si="1298"/>
        <v>5.3230324074061204E-2</v>
      </c>
      <c r="M1872" s="35">
        <f t="shared" si="1299"/>
        <v>5.8069444444430407E-2</v>
      </c>
      <c r="N1872" s="35">
        <f t="shared" si="1300"/>
        <v>6.2908564814799603E-2</v>
      </c>
      <c r="O1872" s="35">
        <f t="shared" si="1301"/>
        <v>6.7747685185168799E-2</v>
      </c>
      <c r="P1872" s="36">
        <f t="shared" si="1302"/>
        <v>7.2586805555538009E-2</v>
      </c>
      <c r="Q1872" s="35">
        <f t="shared" si="1303"/>
        <v>7.7425925925907205E-2</v>
      </c>
      <c r="R1872" s="35">
        <f t="shared" si="1304"/>
        <v>8.2265046296276401E-2</v>
      </c>
      <c r="S1872" s="35">
        <f t="shared" si="1305"/>
        <v>8.710416666664561E-2</v>
      </c>
      <c r="T1872" s="35">
        <f t="shared" si="1306"/>
        <v>9.1943287037014806E-2</v>
      </c>
      <c r="U1872" s="36">
        <f t="shared" si="1307"/>
        <v>9.6782407407384002E-2</v>
      </c>
      <c r="V1872" s="35">
        <f t="shared" si="1308"/>
        <v>0.10162152777775321</v>
      </c>
      <c r="W1872" s="37">
        <f t="shared" si="1309"/>
        <v>0.10208124421293828</v>
      </c>
      <c r="X1872" s="35">
        <f t="shared" si="1310"/>
        <v>0.10646064814812241</v>
      </c>
      <c r="Y1872" s="35">
        <f t="shared" si="1311"/>
        <v>0.1112997685184916</v>
      </c>
      <c r="Z1872" s="35">
        <f t="shared" si="1312"/>
        <v>0.11613888888886081</v>
      </c>
      <c r="AA1872" s="36">
        <f t="shared" si="1313"/>
        <v>0.12097800925923001</v>
      </c>
      <c r="AB1872" s="35">
        <f t="shared" si="1314"/>
        <v>0.12581712962959921</v>
      </c>
      <c r="AC1872" s="35">
        <f t="shared" si="1315"/>
        <v>0.13065624999996842</v>
      </c>
      <c r="AD1872" s="35">
        <f t="shared" si="1316"/>
        <v>0.1354953703703376</v>
      </c>
      <c r="AE1872" s="35">
        <f t="shared" si="1317"/>
        <v>0.14033449074070681</v>
      </c>
      <c r="AF1872" s="36">
        <f t="shared" si="1318"/>
        <v>0.14517361111107602</v>
      </c>
      <c r="AG1872" s="35">
        <f t="shared" si="1319"/>
        <v>0.1500127314814452</v>
      </c>
      <c r="AH1872" s="35">
        <f t="shared" si="1320"/>
        <v>0.15485185185181441</v>
      </c>
      <c r="AI1872" s="35">
        <f t="shared" si="1321"/>
        <v>0.15969097222218362</v>
      </c>
      <c r="AJ1872" s="35">
        <f t="shared" si="1322"/>
        <v>0.1645300925925528</v>
      </c>
      <c r="AK1872" s="36">
        <f t="shared" si="1323"/>
        <v>0.16936921296292201</v>
      </c>
      <c r="AL1872" s="35">
        <f t="shared" si="1324"/>
        <v>0.17420833333329122</v>
      </c>
      <c r="AM1872" s="35">
        <f t="shared" si="1325"/>
        <v>0.1790474537036604</v>
      </c>
      <c r="AN1872" s="35">
        <f t="shared" si="1326"/>
        <v>0.18388657407402961</v>
      </c>
      <c r="AO1872" s="35">
        <f t="shared" si="1327"/>
        <v>0.18872569444439882</v>
      </c>
      <c r="AP1872" s="36">
        <f t="shared" si="1328"/>
        <v>0.193564814814768</v>
      </c>
      <c r="AQ1872" s="35">
        <f t="shared" si="1329"/>
        <v>0.19840393518513721</v>
      </c>
      <c r="AR1872" s="35">
        <f t="shared" si="1330"/>
        <v>0.20324305555550642</v>
      </c>
      <c r="AS1872" s="38">
        <f t="shared" si="1331"/>
        <v>0.20418668402772841</v>
      </c>
      <c r="AU1872" s="33">
        <v>4.8391203703692003E-3</v>
      </c>
    </row>
    <row r="1873" spans="1:47">
      <c r="A1873" s="33">
        <v>4.8402777777766101E-3</v>
      </c>
      <c r="B1873" s="34">
        <v>4.8402777777766101E-3</v>
      </c>
      <c r="C1873" s="35">
        <f t="shared" si="1289"/>
        <v>9.6805555555532202E-3</v>
      </c>
      <c r="D1873" s="35">
        <f t="shared" si="1290"/>
        <v>1.4520833333329829E-2</v>
      </c>
      <c r="E1873" s="35">
        <f t="shared" si="1291"/>
        <v>1.936111111110644E-2</v>
      </c>
      <c r="F1873" s="36">
        <f t="shared" si="1292"/>
        <v>2.4201388888883051E-2</v>
      </c>
      <c r="G1873" s="35">
        <f t="shared" si="1293"/>
        <v>2.9041666666659659E-2</v>
      </c>
      <c r="H1873" s="35">
        <f t="shared" si="1294"/>
        <v>3.388194444443627E-2</v>
      </c>
      <c r="I1873" s="35">
        <f t="shared" si="1295"/>
        <v>3.8722222222212881E-2</v>
      </c>
      <c r="J1873" s="35">
        <f t="shared" si="1296"/>
        <v>4.3562499999989492E-2</v>
      </c>
      <c r="K1873" s="36">
        <f t="shared" si="1297"/>
        <v>4.8402777777766103E-2</v>
      </c>
      <c r="L1873" s="35">
        <f t="shared" si="1298"/>
        <v>5.3243055555542713E-2</v>
      </c>
      <c r="M1873" s="35">
        <f t="shared" si="1299"/>
        <v>5.8083333333319317E-2</v>
      </c>
      <c r="N1873" s="35">
        <f t="shared" si="1300"/>
        <v>6.2923611111095928E-2</v>
      </c>
      <c r="O1873" s="35">
        <f t="shared" si="1301"/>
        <v>6.7763888888872539E-2</v>
      </c>
      <c r="P1873" s="36">
        <f t="shared" si="1302"/>
        <v>7.260416666664915E-2</v>
      </c>
      <c r="Q1873" s="35">
        <f t="shared" si="1303"/>
        <v>7.7444444444425761E-2</v>
      </c>
      <c r="R1873" s="35">
        <f t="shared" si="1304"/>
        <v>8.2284722222202372E-2</v>
      </c>
      <c r="S1873" s="35">
        <f t="shared" si="1305"/>
        <v>8.7124999999978983E-2</v>
      </c>
      <c r="T1873" s="35">
        <f t="shared" si="1306"/>
        <v>9.1965277777755594E-2</v>
      </c>
      <c r="U1873" s="36">
        <f t="shared" si="1307"/>
        <v>9.6805555555532205E-2</v>
      </c>
      <c r="V1873" s="35">
        <f t="shared" si="1308"/>
        <v>0.10164583333330882</v>
      </c>
      <c r="W1873" s="37">
        <f t="shared" si="1309"/>
        <v>0.10210565972219758</v>
      </c>
      <c r="X1873" s="35">
        <f t="shared" si="1310"/>
        <v>0.10648611111108543</v>
      </c>
      <c r="Y1873" s="35">
        <f t="shared" si="1311"/>
        <v>0.11132638888886204</v>
      </c>
      <c r="Z1873" s="35">
        <f t="shared" si="1312"/>
        <v>0.11616666666663863</v>
      </c>
      <c r="AA1873" s="36">
        <f t="shared" si="1313"/>
        <v>0.12100694444441525</v>
      </c>
      <c r="AB1873" s="35">
        <f t="shared" si="1314"/>
        <v>0.12584722222219186</v>
      </c>
      <c r="AC1873" s="35">
        <f t="shared" si="1315"/>
        <v>0.13068749999996848</v>
      </c>
      <c r="AD1873" s="35">
        <f t="shared" si="1316"/>
        <v>0.13552777777774508</v>
      </c>
      <c r="AE1873" s="35">
        <f t="shared" si="1317"/>
        <v>0.1403680555555217</v>
      </c>
      <c r="AF1873" s="36">
        <f t="shared" si="1318"/>
        <v>0.1452083333332983</v>
      </c>
      <c r="AG1873" s="35">
        <f t="shared" si="1319"/>
        <v>0.15004861111107493</v>
      </c>
      <c r="AH1873" s="35">
        <f t="shared" si="1320"/>
        <v>0.15488888888885152</v>
      </c>
      <c r="AI1873" s="35">
        <f t="shared" si="1321"/>
        <v>0.15972916666662812</v>
      </c>
      <c r="AJ1873" s="35">
        <f t="shared" si="1322"/>
        <v>0.16456944444440474</v>
      </c>
      <c r="AK1873" s="36">
        <f t="shared" si="1323"/>
        <v>0.16940972222218134</v>
      </c>
      <c r="AL1873" s="35">
        <f t="shared" si="1324"/>
        <v>0.17424999999995797</v>
      </c>
      <c r="AM1873" s="35">
        <f t="shared" si="1325"/>
        <v>0.17909027777773456</v>
      </c>
      <c r="AN1873" s="35">
        <f t="shared" si="1326"/>
        <v>0.18393055555551119</v>
      </c>
      <c r="AO1873" s="35">
        <f t="shared" si="1327"/>
        <v>0.18877083333328779</v>
      </c>
      <c r="AP1873" s="36">
        <f t="shared" si="1328"/>
        <v>0.19361111111106441</v>
      </c>
      <c r="AQ1873" s="35">
        <f t="shared" si="1329"/>
        <v>0.19845138888884101</v>
      </c>
      <c r="AR1873" s="35">
        <f t="shared" si="1330"/>
        <v>0.20329166666661763</v>
      </c>
      <c r="AS1873" s="38">
        <f t="shared" si="1331"/>
        <v>0.20423552083328406</v>
      </c>
      <c r="AU1873" s="33">
        <v>4.8402777777766101E-3</v>
      </c>
    </row>
    <row r="1874" spans="1:47">
      <c r="A1874" s="33">
        <v>4.8414351851840199E-3</v>
      </c>
      <c r="B1874" s="34">
        <v>4.8414351851840199E-3</v>
      </c>
      <c r="C1874" s="35">
        <f t="shared" si="1289"/>
        <v>9.6828703703680397E-3</v>
      </c>
      <c r="D1874" s="35">
        <f t="shared" si="1290"/>
        <v>1.452430555555206E-2</v>
      </c>
      <c r="E1874" s="35">
        <f t="shared" si="1291"/>
        <v>1.9365740740736079E-2</v>
      </c>
      <c r="F1874" s="36">
        <f t="shared" si="1292"/>
        <v>2.4207175925920098E-2</v>
      </c>
      <c r="G1874" s="35">
        <f t="shared" si="1293"/>
        <v>2.9048611111104121E-2</v>
      </c>
      <c r="H1874" s="35">
        <f t="shared" si="1294"/>
        <v>3.389004629628814E-2</v>
      </c>
      <c r="I1874" s="35">
        <f t="shared" si="1295"/>
        <v>3.8731481481472159E-2</v>
      </c>
      <c r="J1874" s="35">
        <f t="shared" si="1296"/>
        <v>4.3572916666656178E-2</v>
      </c>
      <c r="K1874" s="36">
        <f t="shared" si="1297"/>
        <v>4.8414351851840197E-2</v>
      </c>
      <c r="L1874" s="35">
        <f t="shared" si="1298"/>
        <v>5.3255787037024216E-2</v>
      </c>
      <c r="M1874" s="35">
        <f t="shared" si="1299"/>
        <v>5.8097222222208242E-2</v>
      </c>
      <c r="N1874" s="35">
        <f t="shared" si="1300"/>
        <v>6.2938657407392254E-2</v>
      </c>
      <c r="O1874" s="35">
        <f t="shared" si="1301"/>
        <v>6.778009259257628E-2</v>
      </c>
      <c r="P1874" s="36">
        <f t="shared" si="1302"/>
        <v>7.2621527777760292E-2</v>
      </c>
      <c r="Q1874" s="35">
        <f t="shared" si="1303"/>
        <v>7.7462962962944318E-2</v>
      </c>
      <c r="R1874" s="35">
        <f t="shared" si="1304"/>
        <v>8.2304398148128344E-2</v>
      </c>
      <c r="S1874" s="35">
        <f t="shared" si="1305"/>
        <v>8.7145833333312356E-2</v>
      </c>
      <c r="T1874" s="35">
        <f t="shared" si="1306"/>
        <v>9.1987268518496382E-2</v>
      </c>
      <c r="U1874" s="36">
        <f t="shared" si="1307"/>
        <v>9.6828703703680394E-2</v>
      </c>
      <c r="V1874" s="35">
        <f t="shared" si="1308"/>
        <v>0.10167013888886442</v>
      </c>
      <c r="W1874" s="37">
        <f t="shared" si="1309"/>
        <v>0.1021300752314569</v>
      </c>
      <c r="X1874" s="35">
        <f t="shared" si="1310"/>
        <v>0.10651157407404843</v>
      </c>
      <c r="Y1874" s="35">
        <f t="shared" si="1311"/>
        <v>0.11135300925923246</v>
      </c>
      <c r="Z1874" s="35">
        <f t="shared" si="1312"/>
        <v>0.11619444444441648</v>
      </c>
      <c r="AA1874" s="36">
        <f t="shared" si="1313"/>
        <v>0.1210358796296005</v>
      </c>
      <c r="AB1874" s="35">
        <f t="shared" si="1314"/>
        <v>0.12587731481478451</v>
      </c>
      <c r="AC1874" s="35">
        <f t="shared" si="1315"/>
        <v>0.13071874999996855</v>
      </c>
      <c r="AD1874" s="35">
        <f t="shared" si="1316"/>
        <v>0.13556018518515256</v>
      </c>
      <c r="AE1874" s="35">
        <f t="shared" si="1317"/>
        <v>0.14040162037033657</v>
      </c>
      <c r="AF1874" s="36">
        <f t="shared" si="1318"/>
        <v>0.14524305555552058</v>
      </c>
      <c r="AG1874" s="35">
        <f t="shared" si="1319"/>
        <v>0.15008449074070462</v>
      </c>
      <c r="AH1874" s="35">
        <f t="shared" si="1320"/>
        <v>0.15492592592588864</v>
      </c>
      <c r="AI1874" s="35">
        <f t="shared" si="1321"/>
        <v>0.15976736111107265</v>
      </c>
      <c r="AJ1874" s="35">
        <f t="shared" si="1322"/>
        <v>0.16460879629625669</v>
      </c>
      <c r="AK1874" s="36">
        <f t="shared" si="1323"/>
        <v>0.1694502314814407</v>
      </c>
      <c r="AL1874" s="35">
        <f t="shared" si="1324"/>
        <v>0.17429166666662471</v>
      </c>
      <c r="AM1874" s="35">
        <f t="shared" si="1325"/>
        <v>0.17913310185180872</v>
      </c>
      <c r="AN1874" s="35">
        <f t="shared" si="1326"/>
        <v>0.18397453703699276</v>
      </c>
      <c r="AO1874" s="35">
        <f t="shared" si="1327"/>
        <v>0.18881597222217678</v>
      </c>
      <c r="AP1874" s="36">
        <f t="shared" si="1328"/>
        <v>0.19365740740736079</v>
      </c>
      <c r="AQ1874" s="35">
        <f t="shared" si="1329"/>
        <v>0.19849884259254483</v>
      </c>
      <c r="AR1874" s="35">
        <f t="shared" si="1330"/>
        <v>0.20334027777772884</v>
      </c>
      <c r="AS1874" s="38">
        <f t="shared" si="1331"/>
        <v>0.20428435763883973</v>
      </c>
      <c r="AU1874" s="33">
        <v>4.8414351851840199E-3</v>
      </c>
    </row>
    <row r="1875" spans="1:47">
      <c r="A1875" s="33">
        <v>4.8425925925914296E-3</v>
      </c>
      <c r="B1875" s="34">
        <v>4.8425925925914296E-3</v>
      </c>
      <c r="C1875" s="35">
        <f t="shared" si="1289"/>
        <v>9.6851851851828593E-3</v>
      </c>
      <c r="D1875" s="35">
        <f t="shared" si="1290"/>
        <v>1.4527777777774288E-2</v>
      </c>
      <c r="E1875" s="35">
        <f t="shared" si="1291"/>
        <v>1.9370370370365719E-2</v>
      </c>
      <c r="F1875" s="36">
        <f t="shared" si="1292"/>
        <v>2.4212962962957149E-2</v>
      </c>
      <c r="G1875" s="35">
        <f t="shared" si="1293"/>
        <v>2.9055555555548576E-2</v>
      </c>
      <c r="H1875" s="35">
        <f t="shared" si="1294"/>
        <v>3.389814814814001E-2</v>
      </c>
      <c r="I1875" s="35">
        <f t="shared" si="1295"/>
        <v>3.8740740740731437E-2</v>
      </c>
      <c r="J1875" s="35">
        <f t="shared" si="1296"/>
        <v>4.3583333333322864E-2</v>
      </c>
      <c r="K1875" s="36">
        <f t="shared" si="1297"/>
        <v>4.8425925925914298E-2</v>
      </c>
      <c r="L1875" s="35">
        <f t="shared" si="1298"/>
        <v>5.3268518518505725E-2</v>
      </c>
      <c r="M1875" s="35">
        <f t="shared" si="1299"/>
        <v>5.8111111111097152E-2</v>
      </c>
      <c r="N1875" s="35">
        <f t="shared" si="1300"/>
        <v>6.2953703703688579E-2</v>
      </c>
      <c r="O1875" s="35">
        <f t="shared" si="1301"/>
        <v>6.779629629628002E-2</v>
      </c>
      <c r="P1875" s="36">
        <f t="shared" si="1302"/>
        <v>7.2638888888871447E-2</v>
      </c>
      <c r="Q1875" s="35">
        <f t="shared" si="1303"/>
        <v>7.7481481481462874E-2</v>
      </c>
      <c r="R1875" s="35">
        <f t="shared" si="1304"/>
        <v>8.2324074074054301E-2</v>
      </c>
      <c r="S1875" s="35">
        <f t="shared" si="1305"/>
        <v>8.7166666666645728E-2</v>
      </c>
      <c r="T1875" s="35">
        <f t="shared" si="1306"/>
        <v>9.2009259259237169E-2</v>
      </c>
      <c r="U1875" s="36">
        <f t="shared" si="1307"/>
        <v>9.6851851851828596E-2</v>
      </c>
      <c r="V1875" s="35">
        <f t="shared" si="1308"/>
        <v>0.10169444444442002</v>
      </c>
      <c r="W1875" s="37">
        <f t="shared" si="1309"/>
        <v>0.1021544907407162</v>
      </c>
      <c r="X1875" s="35">
        <f t="shared" si="1310"/>
        <v>0.10653703703701145</v>
      </c>
      <c r="Y1875" s="35">
        <f t="shared" si="1311"/>
        <v>0.11137962962960288</v>
      </c>
      <c r="Z1875" s="35">
        <f t="shared" si="1312"/>
        <v>0.1162222222221943</v>
      </c>
      <c r="AA1875" s="36">
        <f t="shared" si="1313"/>
        <v>0.12106481481478575</v>
      </c>
      <c r="AB1875" s="35">
        <f t="shared" si="1314"/>
        <v>0.12590740740737716</v>
      </c>
      <c r="AC1875" s="35">
        <f t="shared" si="1315"/>
        <v>0.13074999999996861</v>
      </c>
      <c r="AD1875" s="35">
        <f t="shared" si="1316"/>
        <v>0.13559259259256004</v>
      </c>
      <c r="AE1875" s="35">
        <f t="shared" si="1317"/>
        <v>0.14043518518515147</v>
      </c>
      <c r="AF1875" s="36">
        <f t="shared" si="1318"/>
        <v>0.14527777777774289</v>
      </c>
      <c r="AG1875" s="35">
        <f t="shared" si="1319"/>
        <v>0.15012037037033432</v>
      </c>
      <c r="AH1875" s="35">
        <f t="shared" si="1320"/>
        <v>0.15496296296292575</v>
      </c>
      <c r="AI1875" s="35">
        <f t="shared" si="1321"/>
        <v>0.15980555555551718</v>
      </c>
      <c r="AJ1875" s="35">
        <f t="shared" si="1322"/>
        <v>0.1646481481481086</v>
      </c>
      <c r="AK1875" s="36">
        <f t="shared" si="1323"/>
        <v>0.16949074074070003</v>
      </c>
      <c r="AL1875" s="35">
        <f t="shared" si="1324"/>
        <v>0.17433333333329146</v>
      </c>
      <c r="AM1875" s="35">
        <f t="shared" si="1325"/>
        <v>0.17917592592588288</v>
      </c>
      <c r="AN1875" s="35">
        <f t="shared" si="1326"/>
        <v>0.18401851851847434</v>
      </c>
      <c r="AO1875" s="35">
        <f t="shared" si="1327"/>
        <v>0.18886111111106577</v>
      </c>
      <c r="AP1875" s="36">
        <f t="shared" si="1328"/>
        <v>0.19370370370365719</v>
      </c>
      <c r="AQ1875" s="35">
        <f t="shared" si="1329"/>
        <v>0.19854629629624862</v>
      </c>
      <c r="AR1875" s="35">
        <f t="shared" si="1330"/>
        <v>0.20338888888884005</v>
      </c>
      <c r="AS1875" s="38">
        <f t="shared" si="1331"/>
        <v>0.20433319444439538</v>
      </c>
      <c r="AU1875" s="33">
        <v>4.8425925925914296E-3</v>
      </c>
    </row>
    <row r="1876" spans="1:47">
      <c r="A1876" s="33">
        <v>4.8437499999988204E-3</v>
      </c>
      <c r="B1876" s="34">
        <v>4.8437499999988204E-3</v>
      </c>
      <c r="C1876" s="35">
        <f t="shared" si="1289"/>
        <v>9.6874999999976407E-3</v>
      </c>
      <c r="D1876" s="35">
        <f t="shared" si="1290"/>
        <v>1.453124999999646E-2</v>
      </c>
      <c r="E1876" s="35">
        <f t="shared" si="1291"/>
        <v>1.9374999999995281E-2</v>
      </c>
      <c r="F1876" s="36">
        <f t="shared" si="1292"/>
        <v>2.4218749999994103E-2</v>
      </c>
      <c r="G1876" s="35">
        <f t="shared" si="1293"/>
        <v>2.906249999999292E-2</v>
      </c>
      <c r="H1876" s="35">
        <f t="shared" si="1294"/>
        <v>3.3906249999991742E-2</v>
      </c>
      <c r="I1876" s="35">
        <f t="shared" si="1295"/>
        <v>3.8749999999990563E-2</v>
      </c>
      <c r="J1876" s="35">
        <f t="shared" si="1296"/>
        <v>4.3593749999989384E-2</v>
      </c>
      <c r="K1876" s="36">
        <f t="shared" si="1297"/>
        <v>4.8437499999988205E-2</v>
      </c>
      <c r="L1876" s="35">
        <f t="shared" si="1298"/>
        <v>5.3281249999987026E-2</v>
      </c>
      <c r="M1876" s="35">
        <f t="shared" si="1299"/>
        <v>5.8124999999985841E-2</v>
      </c>
      <c r="N1876" s="35">
        <f t="shared" si="1300"/>
        <v>6.2968749999984669E-2</v>
      </c>
      <c r="O1876" s="35">
        <f t="shared" si="1301"/>
        <v>6.7812499999983483E-2</v>
      </c>
      <c r="P1876" s="36">
        <f t="shared" si="1302"/>
        <v>7.2656249999982311E-2</v>
      </c>
      <c r="Q1876" s="35">
        <f t="shared" si="1303"/>
        <v>7.7499999999981126E-2</v>
      </c>
      <c r="R1876" s="35">
        <f t="shared" si="1304"/>
        <v>8.234374999997994E-2</v>
      </c>
      <c r="S1876" s="35">
        <f t="shared" si="1305"/>
        <v>8.7187499999978768E-2</v>
      </c>
      <c r="T1876" s="35">
        <f t="shared" si="1306"/>
        <v>9.2031249999977582E-2</v>
      </c>
      <c r="U1876" s="36">
        <f t="shared" si="1307"/>
        <v>9.6874999999976411E-2</v>
      </c>
      <c r="V1876" s="35">
        <f t="shared" si="1308"/>
        <v>0.10171874999997522</v>
      </c>
      <c r="W1876" s="37">
        <f t="shared" si="1309"/>
        <v>0.10217890624997511</v>
      </c>
      <c r="X1876" s="35">
        <f t="shared" si="1310"/>
        <v>0.10656249999997405</v>
      </c>
      <c r="Y1876" s="35">
        <f t="shared" si="1311"/>
        <v>0.11140624999997287</v>
      </c>
      <c r="Z1876" s="35">
        <f t="shared" si="1312"/>
        <v>0.11624999999997168</v>
      </c>
      <c r="AA1876" s="36">
        <f t="shared" si="1313"/>
        <v>0.12109374999997051</v>
      </c>
      <c r="AB1876" s="35">
        <f t="shared" si="1314"/>
        <v>0.12593749999996934</v>
      </c>
      <c r="AC1876" s="35">
        <f t="shared" si="1315"/>
        <v>0.13078124999996815</v>
      </c>
      <c r="AD1876" s="35">
        <f t="shared" si="1316"/>
        <v>0.13562499999996697</v>
      </c>
      <c r="AE1876" s="35">
        <f t="shared" si="1317"/>
        <v>0.14046874999996578</v>
      </c>
      <c r="AF1876" s="36">
        <f t="shared" si="1318"/>
        <v>0.14531249999996462</v>
      </c>
      <c r="AG1876" s="35">
        <f t="shared" si="1319"/>
        <v>0.15015624999996344</v>
      </c>
      <c r="AH1876" s="35">
        <f t="shared" si="1320"/>
        <v>0.15499999999996225</v>
      </c>
      <c r="AI1876" s="35">
        <f t="shared" si="1321"/>
        <v>0.15984374999996107</v>
      </c>
      <c r="AJ1876" s="35">
        <f t="shared" si="1322"/>
        <v>0.16468749999995988</v>
      </c>
      <c r="AK1876" s="36">
        <f t="shared" si="1323"/>
        <v>0.16953124999995872</v>
      </c>
      <c r="AL1876" s="35">
        <f t="shared" si="1324"/>
        <v>0.17437499999995754</v>
      </c>
      <c r="AM1876" s="35">
        <f t="shared" si="1325"/>
        <v>0.17921874999995635</v>
      </c>
      <c r="AN1876" s="35">
        <f t="shared" si="1326"/>
        <v>0.18406249999995516</v>
      </c>
      <c r="AO1876" s="35">
        <f t="shared" si="1327"/>
        <v>0.18890624999995401</v>
      </c>
      <c r="AP1876" s="36">
        <f t="shared" si="1328"/>
        <v>0.19374999999995282</v>
      </c>
      <c r="AQ1876" s="35">
        <f t="shared" si="1329"/>
        <v>0.19859374999995164</v>
      </c>
      <c r="AR1876" s="35">
        <f t="shared" si="1330"/>
        <v>0.20343749999995045</v>
      </c>
      <c r="AS1876" s="38">
        <f t="shared" si="1331"/>
        <v>0.20438203124995022</v>
      </c>
      <c r="AU1876" s="33">
        <v>4.8437499999988204E-3</v>
      </c>
    </row>
    <row r="1877" spans="1:47">
      <c r="A1877" s="33">
        <v>4.8449074074062301E-3</v>
      </c>
      <c r="B1877" s="34">
        <v>4.8449074074062301E-3</v>
      </c>
      <c r="C1877" s="35">
        <f t="shared" si="1289"/>
        <v>9.6898148148124603E-3</v>
      </c>
      <c r="D1877" s="35">
        <f t="shared" si="1290"/>
        <v>1.4534722222218691E-2</v>
      </c>
      <c r="E1877" s="35">
        <f t="shared" si="1291"/>
        <v>1.9379629629624921E-2</v>
      </c>
      <c r="F1877" s="36">
        <f t="shared" si="1292"/>
        <v>2.422453703703115E-2</v>
      </c>
      <c r="G1877" s="35">
        <f t="shared" si="1293"/>
        <v>2.9069444444437383E-2</v>
      </c>
      <c r="H1877" s="35">
        <f t="shared" si="1294"/>
        <v>3.3914351851843612E-2</v>
      </c>
      <c r="I1877" s="35">
        <f t="shared" si="1295"/>
        <v>3.8759259259249841E-2</v>
      </c>
      <c r="J1877" s="35">
        <f t="shared" si="1296"/>
        <v>4.360416666665607E-2</v>
      </c>
      <c r="K1877" s="36">
        <f t="shared" si="1297"/>
        <v>4.84490740740623E-2</v>
      </c>
      <c r="L1877" s="35">
        <f t="shared" si="1298"/>
        <v>5.3293981481468529E-2</v>
      </c>
      <c r="M1877" s="35">
        <f t="shared" si="1299"/>
        <v>5.8138888888874765E-2</v>
      </c>
      <c r="N1877" s="35">
        <f t="shared" si="1300"/>
        <v>6.2983796296280994E-2</v>
      </c>
      <c r="O1877" s="35">
        <f t="shared" si="1301"/>
        <v>6.7828703703687224E-2</v>
      </c>
      <c r="P1877" s="36">
        <f t="shared" si="1302"/>
        <v>7.2673611111093453E-2</v>
      </c>
      <c r="Q1877" s="35">
        <f t="shared" si="1303"/>
        <v>7.7518518518499682E-2</v>
      </c>
      <c r="R1877" s="35">
        <f t="shared" si="1304"/>
        <v>8.2363425925905911E-2</v>
      </c>
      <c r="S1877" s="35">
        <f t="shared" si="1305"/>
        <v>8.7208333333312141E-2</v>
      </c>
      <c r="T1877" s="35">
        <f t="shared" si="1306"/>
        <v>9.205324074071837E-2</v>
      </c>
      <c r="U1877" s="36">
        <f t="shared" si="1307"/>
        <v>9.6898148148124599E-2</v>
      </c>
      <c r="V1877" s="35">
        <f t="shared" si="1308"/>
        <v>0.10174305555553083</v>
      </c>
      <c r="W1877" s="37">
        <f t="shared" si="1309"/>
        <v>0.10220332175923443</v>
      </c>
      <c r="X1877" s="35">
        <f t="shared" si="1310"/>
        <v>0.10658796296293706</v>
      </c>
      <c r="Y1877" s="35">
        <f t="shared" si="1311"/>
        <v>0.11143287037034329</v>
      </c>
      <c r="Z1877" s="35">
        <f t="shared" si="1312"/>
        <v>0.11627777777774953</v>
      </c>
      <c r="AA1877" s="36">
        <f t="shared" si="1313"/>
        <v>0.12112268518515576</v>
      </c>
      <c r="AB1877" s="35">
        <f t="shared" si="1314"/>
        <v>0.12596759259256199</v>
      </c>
      <c r="AC1877" s="35">
        <f t="shared" si="1315"/>
        <v>0.13081249999996822</v>
      </c>
      <c r="AD1877" s="35">
        <f t="shared" si="1316"/>
        <v>0.13565740740737445</v>
      </c>
      <c r="AE1877" s="35">
        <f t="shared" si="1317"/>
        <v>0.14050231481478068</v>
      </c>
      <c r="AF1877" s="36">
        <f t="shared" si="1318"/>
        <v>0.14534722222218691</v>
      </c>
      <c r="AG1877" s="35">
        <f t="shared" si="1319"/>
        <v>0.15019212962959314</v>
      </c>
      <c r="AH1877" s="35">
        <f t="shared" si="1320"/>
        <v>0.15503703703699936</v>
      </c>
      <c r="AI1877" s="35">
        <f t="shared" si="1321"/>
        <v>0.15988194444440559</v>
      </c>
      <c r="AJ1877" s="35">
        <f t="shared" si="1322"/>
        <v>0.16472685185181182</v>
      </c>
      <c r="AK1877" s="36">
        <f t="shared" si="1323"/>
        <v>0.16957175925921805</v>
      </c>
      <c r="AL1877" s="35">
        <f t="shared" si="1324"/>
        <v>0.17441666666662428</v>
      </c>
      <c r="AM1877" s="35">
        <f t="shared" si="1325"/>
        <v>0.17926157407403051</v>
      </c>
      <c r="AN1877" s="35">
        <f t="shared" si="1326"/>
        <v>0.18410648148143674</v>
      </c>
      <c r="AO1877" s="35">
        <f t="shared" si="1327"/>
        <v>0.18895138888884297</v>
      </c>
      <c r="AP1877" s="36">
        <f t="shared" si="1328"/>
        <v>0.1937962962962492</v>
      </c>
      <c r="AQ1877" s="35">
        <f t="shared" si="1329"/>
        <v>0.19864120370365543</v>
      </c>
      <c r="AR1877" s="35">
        <f t="shared" si="1330"/>
        <v>0.20348611111106166</v>
      </c>
      <c r="AS1877" s="38">
        <f t="shared" si="1331"/>
        <v>0.20443086805550589</v>
      </c>
      <c r="AU1877" s="33">
        <v>4.8449074074062301E-3</v>
      </c>
    </row>
    <row r="1878" spans="1:47">
      <c r="A1878" s="33">
        <v>4.8460648148136503E-3</v>
      </c>
      <c r="B1878" s="34">
        <v>4.8460648148136503E-3</v>
      </c>
      <c r="C1878" s="35">
        <f t="shared" si="1289"/>
        <v>9.6921296296273007E-3</v>
      </c>
      <c r="D1878" s="35">
        <f t="shared" si="1290"/>
        <v>1.453819444444095E-2</v>
      </c>
      <c r="E1878" s="35">
        <f t="shared" si="1291"/>
        <v>1.9384259259254601E-2</v>
      </c>
      <c r="F1878" s="36">
        <f t="shared" si="1292"/>
        <v>2.4230324074068253E-2</v>
      </c>
      <c r="G1878" s="35">
        <f t="shared" si="1293"/>
        <v>2.90763888888819E-2</v>
      </c>
      <c r="H1878" s="35">
        <f t="shared" si="1294"/>
        <v>3.3922453703695551E-2</v>
      </c>
      <c r="I1878" s="35">
        <f t="shared" si="1295"/>
        <v>3.8768518518509203E-2</v>
      </c>
      <c r="J1878" s="35">
        <f t="shared" si="1296"/>
        <v>4.3614583333322854E-2</v>
      </c>
      <c r="K1878" s="36">
        <f t="shared" si="1297"/>
        <v>4.8460648148136505E-2</v>
      </c>
      <c r="L1878" s="35">
        <f t="shared" si="1298"/>
        <v>5.3306712962950156E-2</v>
      </c>
      <c r="M1878" s="35">
        <f t="shared" si="1299"/>
        <v>5.8152777777763801E-2</v>
      </c>
      <c r="N1878" s="35">
        <f t="shared" si="1300"/>
        <v>6.2998842592577459E-2</v>
      </c>
      <c r="O1878" s="35">
        <f t="shared" si="1301"/>
        <v>6.7844907407391103E-2</v>
      </c>
      <c r="P1878" s="36">
        <f t="shared" si="1302"/>
        <v>7.2690972222204761E-2</v>
      </c>
      <c r="Q1878" s="35">
        <f t="shared" si="1303"/>
        <v>7.7537037037018405E-2</v>
      </c>
      <c r="R1878" s="35">
        <f t="shared" si="1304"/>
        <v>8.238310185183205E-2</v>
      </c>
      <c r="S1878" s="35">
        <f t="shared" si="1305"/>
        <v>8.7229166666645708E-2</v>
      </c>
      <c r="T1878" s="35">
        <f t="shared" si="1306"/>
        <v>9.2075231481459352E-2</v>
      </c>
      <c r="U1878" s="36">
        <f t="shared" si="1307"/>
        <v>9.692129629627301E-2</v>
      </c>
      <c r="V1878" s="35">
        <f t="shared" si="1308"/>
        <v>0.10176736111108665</v>
      </c>
      <c r="W1878" s="37">
        <f t="shared" si="1309"/>
        <v>0.10222773726849395</v>
      </c>
      <c r="X1878" s="35">
        <f t="shared" si="1310"/>
        <v>0.10661342592590031</v>
      </c>
      <c r="Y1878" s="35">
        <f t="shared" si="1311"/>
        <v>0.11145949074071396</v>
      </c>
      <c r="Z1878" s="35">
        <f t="shared" si="1312"/>
        <v>0.1163055555555276</v>
      </c>
      <c r="AA1878" s="36">
        <f t="shared" si="1313"/>
        <v>0.12115162037034126</v>
      </c>
      <c r="AB1878" s="35">
        <f t="shared" si="1314"/>
        <v>0.12599768518515492</v>
      </c>
      <c r="AC1878" s="35">
        <f t="shared" si="1315"/>
        <v>0.13084374999996856</v>
      </c>
      <c r="AD1878" s="35">
        <f t="shared" si="1316"/>
        <v>0.13568981481478221</v>
      </c>
      <c r="AE1878" s="35">
        <f t="shared" si="1317"/>
        <v>0.14053587962959585</v>
      </c>
      <c r="AF1878" s="36">
        <f t="shared" si="1318"/>
        <v>0.14538194444440952</v>
      </c>
      <c r="AG1878" s="35">
        <f t="shared" si="1319"/>
        <v>0.15022800925922317</v>
      </c>
      <c r="AH1878" s="35">
        <f t="shared" si="1320"/>
        <v>0.15507407407403681</v>
      </c>
      <c r="AI1878" s="35">
        <f t="shared" si="1321"/>
        <v>0.15992013888885045</v>
      </c>
      <c r="AJ1878" s="35">
        <f t="shared" si="1322"/>
        <v>0.1647662037036641</v>
      </c>
      <c r="AK1878" s="36">
        <f t="shared" si="1323"/>
        <v>0.16961226851847777</v>
      </c>
      <c r="AL1878" s="35">
        <f t="shared" si="1324"/>
        <v>0.17445833333329142</v>
      </c>
      <c r="AM1878" s="35">
        <f t="shared" si="1325"/>
        <v>0.17930439814810506</v>
      </c>
      <c r="AN1878" s="35">
        <f t="shared" si="1326"/>
        <v>0.1841504629629187</v>
      </c>
      <c r="AO1878" s="35">
        <f t="shared" si="1327"/>
        <v>0.18899652777773238</v>
      </c>
      <c r="AP1878" s="36">
        <f t="shared" si="1328"/>
        <v>0.19384259259254602</v>
      </c>
      <c r="AQ1878" s="35">
        <f t="shared" si="1329"/>
        <v>0.19868865740735966</v>
      </c>
      <c r="AR1878" s="35">
        <f t="shared" si="1330"/>
        <v>0.20353472222217331</v>
      </c>
      <c r="AS1878" s="38">
        <f t="shared" si="1331"/>
        <v>0.20447970486106198</v>
      </c>
      <c r="AU1878" s="33">
        <v>4.8460648148136503E-3</v>
      </c>
    </row>
    <row r="1879" spans="1:47">
      <c r="A1879" s="33">
        <v>4.8472222222210497E-3</v>
      </c>
      <c r="B1879" s="34">
        <v>4.8472222222210497E-3</v>
      </c>
      <c r="C1879" s="35">
        <f t="shared" si="1289"/>
        <v>9.6944444444420994E-3</v>
      </c>
      <c r="D1879" s="35">
        <f t="shared" si="1290"/>
        <v>1.454166666666315E-2</v>
      </c>
      <c r="E1879" s="35">
        <f t="shared" si="1291"/>
        <v>1.9388888888884199E-2</v>
      </c>
      <c r="F1879" s="36">
        <f t="shared" si="1292"/>
        <v>2.4236111111105248E-2</v>
      </c>
      <c r="G1879" s="35">
        <f t="shared" si="1293"/>
        <v>2.90833333333263E-2</v>
      </c>
      <c r="H1879" s="35">
        <f t="shared" si="1294"/>
        <v>3.3930555555547345E-2</v>
      </c>
      <c r="I1879" s="35">
        <f t="shared" si="1295"/>
        <v>3.8777777777768398E-2</v>
      </c>
      <c r="J1879" s="35">
        <f t="shared" si="1296"/>
        <v>4.362499999998945E-2</v>
      </c>
      <c r="K1879" s="36">
        <f t="shared" si="1297"/>
        <v>4.8472222222210495E-2</v>
      </c>
      <c r="L1879" s="35">
        <f t="shared" si="1298"/>
        <v>5.3319444444431548E-2</v>
      </c>
      <c r="M1879" s="35">
        <f t="shared" si="1299"/>
        <v>5.81666666666526E-2</v>
      </c>
      <c r="N1879" s="35">
        <f t="shared" si="1300"/>
        <v>6.3013888888873645E-2</v>
      </c>
      <c r="O1879" s="35">
        <f t="shared" si="1301"/>
        <v>6.7861111111094691E-2</v>
      </c>
      <c r="P1879" s="36">
        <f t="shared" si="1302"/>
        <v>7.270833333331575E-2</v>
      </c>
      <c r="Q1879" s="35">
        <f t="shared" si="1303"/>
        <v>7.7555555555536795E-2</v>
      </c>
      <c r="R1879" s="35">
        <f t="shared" si="1304"/>
        <v>8.2402777777757841E-2</v>
      </c>
      <c r="S1879" s="35">
        <f t="shared" si="1305"/>
        <v>8.72499999999789E-2</v>
      </c>
      <c r="T1879" s="35">
        <f t="shared" si="1306"/>
        <v>9.2097222222199945E-2</v>
      </c>
      <c r="U1879" s="36">
        <f t="shared" si="1307"/>
        <v>9.6944444444420991E-2</v>
      </c>
      <c r="V1879" s="35">
        <f t="shared" si="1308"/>
        <v>0.10179166666664205</v>
      </c>
      <c r="W1879" s="37">
        <f t="shared" si="1309"/>
        <v>0.10225215277775304</v>
      </c>
      <c r="X1879" s="35">
        <f t="shared" si="1310"/>
        <v>0.1066388888888631</v>
      </c>
      <c r="Y1879" s="35">
        <f t="shared" si="1311"/>
        <v>0.11148611111108414</v>
      </c>
      <c r="Z1879" s="35">
        <f t="shared" si="1312"/>
        <v>0.1163333333333052</v>
      </c>
      <c r="AA1879" s="36">
        <f t="shared" si="1313"/>
        <v>0.12118055555552625</v>
      </c>
      <c r="AB1879" s="35">
        <f t="shared" si="1314"/>
        <v>0.12602777777774729</v>
      </c>
      <c r="AC1879" s="35">
        <f t="shared" si="1315"/>
        <v>0.13087499999996835</v>
      </c>
      <c r="AD1879" s="35">
        <f t="shared" si="1316"/>
        <v>0.13572222222218938</v>
      </c>
      <c r="AE1879" s="35">
        <f t="shared" si="1317"/>
        <v>0.14056944444441044</v>
      </c>
      <c r="AF1879" s="36">
        <f t="shared" si="1318"/>
        <v>0.1454166666666315</v>
      </c>
      <c r="AG1879" s="35">
        <f t="shared" si="1319"/>
        <v>0.15026388888885253</v>
      </c>
      <c r="AH1879" s="35">
        <f t="shared" si="1320"/>
        <v>0.15511111111107359</v>
      </c>
      <c r="AI1879" s="35">
        <f t="shared" si="1321"/>
        <v>0.15995833333329465</v>
      </c>
      <c r="AJ1879" s="35">
        <f t="shared" si="1322"/>
        <v>0.16480555555551568</v>
      </c>
      <c r="AK1879" s="36">
        <f t="shared" si="1323"/>
        <v>0.16965277777773674</v>
      </c>
      <c r="AL1879" s="35">
        <f t="shared" si="1324"/>
        <v>0.1744999999999578</v>
      </c>
      <c r="AM1879" s="35">
        <f t="shared" si="1325"/>
        <v>0.17934722222217883</v>
      </c>
      <c r="AN1879" s="35">
        <f t="shared" si="1326"/>
        <v>0.18419444444439989</v>
      </c>
      <c r="AO1879" s="35">
        <f t="shared" si="1327"/>
        <v>0.18904166666662095</v>
      </c>
      <c r="AP1879" s="36">
        <f t="shared" si="1328"/>
        <v>0.19388888888884198</v>
      </c>
      <c r="AQ1879" s="35">
        <f t="shared" si="1329"/>
        <v>0.19873611111106304</v>
      </c>
      <c r="AR1879" s="35">
        <f t="shared" si="1330"/>
        <v>0.2035833333332841</v>
      </c>
      <c r="AS1879" s="38">
        <f t="shared" si="1331"/>
        <v>0.20452854166661719</v>
      </c>
      <c r="AU1879" s="33">
        <v>4.8472222222210497E-3</v>
      </c>
    </row>
    <row r="1880" spans="1:47">
      <c r="A1880" s="33">
        <v>4.8483796296284604E-3</v>
      </c>
      <c r="B1880" s="34">
        <v>4.8483796296284604E-3</v>
      </c>
      <c r="C1880" s="35">
        <f t="shared" si="1289"/>
        <v>9.6967592592569207E-3</v>
      </c>
      <c r="D1880" s="35">
        <f t="shared" si="1290"/>
        <v>1.4545138888885381E-2</v>
      </c>
      <c r="E1880" s="35">
        <f t="shared" si="1291"/>
        <v>1.9393518518513841E-2</v>
      </c>
      <c r="F1880" s="36">
        <f t="shared" si="1292"/>
        <v>2.4241898148142302E-2</v>
      </c>
      <c r="G1880" s="35">
        <f t="shared" si="1293"/>
        <v>2.9090277777770762E-2</v>
      </c>
      <c r="H1880" s="35">
        <f t="shared" si="1294"/>
        <v>3.3938657407399223E-2</v>
      </c>
      <c r="I1880" s="35">
        <f t="shared" si="1295"/>
        <v>3.8787037037027683E-2</v>
      </c>
      <c r="J1880" s="35">
        <f t="shared" si="1296"/>
        <v>4.3635416666656143E-2</v>
      </c>
      <c r="K1880" s="36">
        <f t="shared" si="1297"/>
        <v>4.8483796296284604E-2</v>
      </c>
      <c r="L1880" s="35">
        <f t="shared" si="1298"/>
        <v>5.3332175925913064E-2</v>
      </c>
      <c r="M1880" s="35">
        <f t="shared" si="1299"/>
        <v>5.8180555555541524E-2</v>
      </c>
      <c r="N1880" s="35">
        <f t="shared" si="1300"/>
        <v>6.3028935185169985E-2</v>
      </c>
      <c r="O1880" s="35">
        <f t="shared" si="1301"/>
        <v>6.7877314814798445E-2</v>
      </c>
      <c r="P1880" s="36">
        <f t="shared" si="1302"/>
        <v>7.2725694444426905E-2</v>
      </c>
      <c r="Q1880" s="35">
        <f t="shared" si="1303"/>
        <v>7.7574074074055366E-2</v>
      </c>
      <c r="R1880" s="35">
        <f t="shared" si="1304"/>
        <v>8.2422453703683826E-2</v>
      </c>
      <c r="S1880" s="35">
        <f t="shared" si="1305"/>
        <v>8.7270833333312287E-2</v>
      </c>
      <c r="T1880" s="35">
        <f t="shared" si="1306"/>
        <v>9.2119212962940747E-2</v>
      </c>
      <c r="U1880" s="36">
        <f t="shared" si="1307"/>
        <v>9.6967592592569207E-2</v>
      </c>
      <c r="V1880" s="35">
        <f t="shared" si="1308"/>
        <v>0.10181597222219767</v>
      </c>
      <c r="W1880" s="37">
        <f t="shared" si="1309"/>
        <v>0.10227656828701237</v>
      </c>
      <c r="X1880" s="35">
        <f t="shared" si="1310"/>
        <v>0.10666435185182613</v>
      </c>
      <c r="Y1880" s="35">
        <f t="shared" si="1311"/>
        <v>0.11151273148145459</v>
      </c>
      <c r="Z1880" s="35">
        <f t="shared" si="1312"/>
        <v>0.11636111111108305</v>
      </c>
      <c r="AA1880" s="36">
        <f t="shared" si="1313"/>
        <v>0.12120949074071151</v>
      </c>
      <c r="AB1880" s="35">
        <f t="shared" si="1314"/>
        <v>0.12605787037033997</v>
      </c>
      <c r="AC1880" s="35">
        <f t="shared" si="1315"/>
        <v>0.13090624999996842</v>
      </c>
      <c r="AD1880" s="35">
        <f t="shared" si="1316"/>
        <v>0.13575462962959689</v>
      </c>
      <c r="AE1880" s="35">
        <f t="shared" si="1317"/>
        <v>0.14060300925922536</v>
      </c>
      <c r="AF1880" s="36">
        <f t="shared" si="1318"/>
        <v>0.14545138888885381</v>
      </c>
      <c r="AG1880" s="35">
        <f t="shared" si="1319"/>
        <v>0.15029976851848226</v>
      </c>
      <c r="AH1880" s="35">
        <f t="shared" si="1320"/>
        <v>0.15514814814811073</v>
      </c>
      <c r="AI1880" s="35">
        <f t="shared" si="1321"/>
        <v>0.15999652777773921</v>
      </c>
      <c r="AJ1880" s="35">
        <f t="shared" si="1322"/>
        <v>0.16484490740736765</v>
      </c>
      <c r="AK1880" s="36">
        <f t="shared" si="1323"/>
        <v>0.1696932870369961</v>
      </c>
      <c r="AL1880" s="35">
        <f t="shared" si="1324"/>
        <v>0.17454166666662457</v>
      </c>
      <c r="AM1880" s="35">
        <f t="shared" si="1325"/>
        <v>0.17939004629625305</v>
      </c>
      <c r="AN1880" s="35">
        <f t="shared" si="1326"/>
        <v>0.18423842592588149</v>
      </c>
      <c r="AO1880" s="35">
        <f t="shared" si="1327"/>
        <v>0.18908680555550994</v>
      </c>
      <c r="AP1880" s="36">
        <f t="shared" si="1328"/>
        <v>0.19393518518513841</v>
      </c>
      <c r="AQ1880" s="35">
        <f t="shared" si="1329"/>
        <v>0.19878356481476689</v>
      </c>
      <c r="AR1880" s="35">
        <f t="shared" si="1330"/>
        <v>0.20363194444439534</v>
      </c>
      <c r="AS1880" s="38">
        <f t="shared" si="1331"/>
        <v>0.20457737847217289</v>
      </c>
      <c r="AU1880" s="33">
        <v>4.8483796296284604E-3</v>
      </c>
    </row>
    <row r="1881" spans="1:47">
      <c r="A1881" s="33">
        <v>4.8495370370358597E-3</v>
      </c>
      <c r="B1881" s="34">
        <v>4.8495370370358597E-3</v>
      </c>
      <c r="C1881" s="35">
        <f t="shared" si="1289"/>
        <v>9.6990740740717195E-3</v>
      </c>
      <c r="D1881" s="35">
        <f t="shared" si="1290"/>
        <v>1.4548611111107579E-2</v>
      </c>
      <c r="E1881" s="35">
        <f t="shared" si="1291"/>
        <v>1.9398148148143439E-2</v>
      </c>
      <c r="F1881" s="36">
        <f t="shared" si="1292"/>
        <v>2.42476851851793E-2</v>
      </c>
      <c r="G1881" s="35">
        <f t="shared" si="1293"/>
        <v>2.9097222222215158E-2</v>
      </c>
      <c r="H1881" s="35">
        <f t="shared" si="1294"/>
        <v>3.3946759259251016E-2</v>
      </c>
      <c r="I1881" s="35">
        <f t="shared" si="1295"/>
        <v>3.8796296296286878E-2</v>
      </c>
      <c r="J1881" s="35">
        <f t="shared" si="1296"/>
        <v>4.3645833333322739E-2</v>
      </c>
      <c r="K1881" s="36">
        <f t="shared" si="1297"/>
        <v>4.8495370370358601E-2</v>
      </c>
      <c r="L1881" s="35">
        <f t="shared" si="1298"/>
        <v>5.3344907407394455E-2</v>
      </c>
      <c r="M1881" s="35">
        <f t="shared" si="1299"/>
        <v>5.8194444444430317E-2</v>
      </c>
      <c r="N1881" s="35">
        <f t="shared" si="1300"/>
        <v>6.3043981481466171E-2</v>
      </c>
      <c r="O1881" s="35">
        <f t="shared" si="1301"/>
        <v>6.7893518518502033E-2</v>
      </c>
      <c r="P1881" s="36">
        <f t="shared" si="1302"/>
        <v>7.2743055555537894E-2</v>
      </c>
      <c r="Q1881" s="35">
        <f t="shared" si="1303"/>
        <v>7.7592592592573756E-2</v>
      </c>
      <c r="R1881" s="35">
        <f t="shared" si="1304"/>
        <v>8.2442129629609617E-2</v>
      </c>
      <c r="S1881" s="35">
        <f t="shared" si="1305"/>
        <v>8.7291666666645479E-2</v>
      </c>
      <c r="T1881" s="35">
        <f t="shared" si="1306"/>
        <v>9.214120370368134E-2</v>
      </c>
      <c r="U1881" s="36">
        <f t="shared" si="1307"/>
        <v>9.6990740740717202E-2</v>
      </c>
      <c r="V1881" s="35">
        <f t="shared" si="1308"/>
        <v>0.10184027777775305</v>
      </c>
      <c r="W1881" s="37">
        <f t="shared" si="1309"/>
        <v>0.10230098379627145</v>
      </c>
      <c r="X1881" s="35">
        <f t="shared" si="1310"/>
        <v>0.10668981481478891</v>
      </c>
      <c r="Y1881" s="35">
        <f t="shared" si="1311"/>
        <v>0.11153935185182477</v>
      </c>
      <c r="Z1881" s="35">
        <f t="shared" si="1312"/>
        <v>0.11638888888886063</v>
      </c>
      <c r="AA1881" s="36">
        <f t="shared" si="1313"/>
        <v>0.1212384259258965</v>
      </c>
      <c r="AB1881" s="35">
        <f t="shared" si="1314"/>
        <v>0.12608796296293234</v>
      </c>
      <c r="AC1881" s="35">
        <f t="shared" si="1315"/>
        <v>0.1309374999999682</v>
      </c>
      <c r="AD1881" s="35">
        <f t="shared" si="1316"/>
        <v>0.13578703703700407</v>
      </c>
      <c r="AE1881" s="35">
        <f t="shared" si="1317"/>
        <v>0.14063657407403993</v>
      </c>
      <c r="AF1881" s="36">
        <f t="shared" si="1318"/>
        <v>0.14548611111107579</v>
      </c>
      <c r="AG1881" s="35">
        <f t="shared" si="1319"/>
        <v>0.15033564814811165</v>
      </c>
      <c r="AH1881" s="35">
        <f t="shared" si="1320"/>
        <v>0.15518518518514751</v>
      </c>
      <c r="AI1881" s="35">
        <f t="shared" si="1321"/>
        <v>0.16003472222218337</v>
      </c>
      <c r="AJ1881" s="35">
        <f t="shared" si="1322"/>
        <v>0.16488425925921923</v>
      </c>
      <c r="AK1881" s="36">
        <f t="shared" si="1323"/>
        <v>0.1697337962962551</v>
      </c>
      <c r="AL1881" s="35">
        <f t="shared" si="1324"/>
        <v>0.17458333333329096</v>
      </c>
      <c r="AM1881" s="35">
        <f t="shared" si="1325"/>
        <v>0.17943287037032682</v>
      </c>
      <c r="AN1881" s="35">
        <f t="shared" si="1326"/>
        <v>0.18428240740736268</v>
      </c>
      <c r="AO1881" s="35">
        <f t="shared" si="1327"/>
        <v>0.18913194444439854</v>
      </c>
      <c r="AP1881" s="36">
        <f t="shared" si="1328"/>
        <v>0.1939814814814344</v>
      </c>
      <c r="AQ1881" s="35">
        <f t="shared" si="1329"/>
        <v>0.19883101851847024</v>
      </c>
      <c r="AR1881" s="35">
        <f t="shared" si="1330"/>
        <v>0.2036805555555061</v>
      </c>
      <c r="AS1881" s="38">
        <f t="shared" si="1331"/>
        <v>0.20462621527772809</v>
      </c>
      <c r="AU1881" s="33">
        <v>4.8495370370358597E-3</v>
      </c>
    </row>
    <row r="1882" spans="1:47">
      <c r="A1882" s="33">
        <v>4.8506944444432704E-3</v>
      </c>
      <c r="B1882" s="34">
        <v>4.8506944444432704E-3</v>
      </c>
      <c r="C1882" s="35">
        <f t="shared" si="1289"/>
        <v>9.7013888888865408E-3</v>
      </c>
      <c r="D1882" s="35">
        <f t="shared" si="1290"/>
        <v>1.4552083333329812E-2</v>
      </c>
      <c r="E1882" s="35">
        <f t="shared" si="1291"/>
        <v>1.9402777777773082E-2</v>
      </c>
      <c r="F1882" s="36">
        <f t="shared" si="1292"/>
        <v>2.4253472222216351E-2</v>
      </c>
      <c r="G1882" s="35">
        <f t="shared" si="1293"/>
        <v>2.9104166666659624E-2</v>
      </c>
      <c r="H1882" s="35">
        <f t="shared" si="1294"/>
        <v>3.3954861111102894E-2</v>
      </c>
      <c r="I1882" s="35">
        <f t="shared" si="1295"/>
        <v>3.8805555555546163E-2</v>
      </c>
      <c r="J1882" s="35">
        <f t="shared" si="1296"/>
        <v>4.3656249999989433E-2</v>
      </c>
      <c r="K1882" s="36">
        <f t="shared" si="1297"/>
        <v>4.8506944444432702E-2</v>
      </c>
      <c r="L1882" s="35">
        <f t="shared" si="1298"/>
        <v>5.3357638888875972E-2</v>
      </c>
      <c r="M1882" s="35">
        <f t="shared" si="1299"/>
        <v>5.8208333333319248E-2</v>
      </c>
      <c r="N1882" s="35">
        <f t="shared" si="1300"/>
        <v>6.3059027777762511E-2</v>
      </c>
      <c r="O1882" s="35">
        <f t="shared" si="1301"/>
        <v>6.7909722222205787E-2</v>
      </c>
      <c r="P1882" s="36">
        <f t="shared" si="1302"/>
        <v>7.276041666664905E-2</v>
      </c>
      <c r="Q1882" s="35">
        <f t="shared" si="1303"/>
        <v>7.7611111111092326E-2</v>
      </c>
      <c r="R1882" s="35">
        <f t="shared" si="1304"/>
        <v>8.2461805555535603E-2</v>
      </c>
      <c r="S1882" s="35">
        <f t="shared" si="1305"/>
        <v>8.7312499999978865E-2</v>
      </c>
      <c r="T1882" s="35">
        <f t="shared" si="1306"/>
        <v>9.2163194444422142E-2</v>
      </c>
      <c r="U1882" s="36">
        <f t="shared" si="1307"/>
        <v>9.7013888888865404E-2</v>
      </c>
      <c r="V1882" s="35">
        <f t="shared" si="1308"/>
        <v>0.10186458333330868</v>
      </c>
      <c r="W1882" s="37">
        <f t="shared" si="1309"/>
        <v>0.10232539930553078</v>
      </c>
      <c r="X1882" s="35">
        <f t="shared" si="1310"/>
        <v>0.10671527777775194</v>
      </c>
      <c r="Y1882" s="35">
        <f t="shared" si="1311"/>
        <v>0.11156597222219522</v>
      </c>
      <c r="Z1882" s="35">
        <f t="shared" si="1312"/>
        <v>0.1164166666666385</v>
      </c>
      <c r="AA1882" s="36">
        <f t="shared" si="1313"/>
        <v>0.12126736111108176</v>
      </c>
      <c r="AB1882" s="35">
        <f t="shared" si="1314"/>
        <v>0.12611805555552502</v>
      </c>
      <c r="AC1882" s="35">
        <f t="shared" si="1315"/>
        <v>0.1309687499999683</v>
      </c>
      <c r="AD1882" s="35">
        <f t="shared" si="1316"/>
        <v>0.13581944444441157</v>
      </c>
      <c r="AE1882" s="35">
        <f t="shared" si="1317"/>
        <v>0.14067013888885485</v>
      </c>
      <c r="AF1882" s="36">
        <f t="shared" si="1318"/>
        <v>0.1455208333332981</v>
      </c>
      <c r="AG1882" s="35">
        <f t="shared" si="1319"/>
        <v>0.15037152777774138</v>
      </c>
      <c r="AH1882" s="35">
        <f t="shared" si="1320"/>
        <v>0.15522222222218465</v>
      </c>
      <c r="AI1882" s="35">
        <f t="shared" si="1321"/>
        <v>0.16007291666662793</v>
      </c>
      <c r="AJ1882" s="35">
        <f t="shared" si="1322"/>
        <v>0.16492361111107121</v>
      </c>
      <c r="AK1882" s="36">
        <f t="shared" si="1323"/>
        <v>0.16977430555551445</v>
      </c>
      <c r="AL1882" s="35">
        <f t="shared" si="1324"/>
        <v>0.17462499999995773</v>
      </c>
      <c r="AM1882" s="35">
        <f t="shared" si="1325"/>
        <v>0.17947569444440101</v>
      </c>
      <c r="AN1882" s="35">
        <f t="shared" si="1326"/>
        <v>0.18432638888884428</v>
      </c>
      <c r="AO1882" s="35">
        <f t="shared" si="1327"/>
        <v>0.18917708333328753</v>
      </c>
      <c r="AP1882" s="36">
        <f t="shared" si="1328"/>
        <v>0.19402777777773081</v>
      </c>
      <c r="AQ1882" s="35">
        <f t="shared" si="1329"/>
        <v>0.19887847222217409</v>
      </c>
      <c r="AR1882" s="35">
        <f t="shared" si="1330"/>
        <v>0.20372916666661736</v>
      </c>
      <c r="AS1882" s="38">
        <f t="shared" si="1331"/>
        <v>0.20467505208328379</v>
      </c>
      <c r="AU1882" s="33">
        <v>4.8506944444432704E-3</v>
      </c>
    </row>
    <row r="1883" spans="1:47">
      <c r="A1883" s="33">
        <v>4.8518518518506698E-3</v>
      </c>
      <c r="B1883" s="34">
        <v>4.8518518518506698E-3</v>
      </c>
      <c r="C1883" s="35">
        <f t="shared" si="1289"/>
        <v>9.7037037037013395E-3</v>
      </c>
      <c r="D1883" s="35">
        <f t="shared" si="1290"/>
        <v>1.4555555555552008E-2</v>
      </c>
      <c r="E1883" s="35">
        <f t="shared" si="1291"/>
        <v>1.9407407407402679E-2</v>
      </c>
      <c r="F1883" s="36">
        <f t="shared" si="1292"/>
        <v>2.425925925925335E-2</v>
      </c>
      <c r="G1883" s="35">
        <f t="shared" si="1293"/>
        <v>2.9111111111104017E-2</v>
      </c>
      <c r="H1883" s="35">
        <f t="shared" si="1294"/>
        <v>3.3962962962954688E-2</v>
      </c>
      <c r="I1883" s="35">
        <f t="shared" si="1295"/>
        <v>3.8814814814805358E-2</v>
      </c>
      <c r="J1883" s="35">
        <f t="shared" si="1296"/>
        <v>4.3666666666656029E-2</v>
      </c>
      <c r="K1883" s="36">
        <f t="shared" si="1297"/>
        <v>4.8518518518506699E-2</v>
      </c>
      <c r="L1883" s="35">
        <f t="shared" si="1298"/>
        <v>5.337037037035737E-2</v>
      </c>
      <c r="M1883" s="35">
        <f t="shared" si="1299"/>
        <v>5.8222222222208034E-2</v>
      </c>
      <c r="N1883" s="35">
        <f t="shared" si="1300"/>
        <v>6.3074074074058711E-2</v>
      </c>
      <c r="O1883" s="35">
        <f t="shared" si="1301"/>
        <v>6.7925925925909375E-2</v>
      </c>
      <c r="P1883" s="36">
        <f t="shared" si="1302"/>
        <v>7.2777777777760053E-2</v>
      </c>
      <c r="Q1883" s="35">
        <f t="shared" si="1303"/>
        <v>7.7629629629610716E-2</v>
      </c>
      <c r="R1883" s="35">
        <f t="shared" si="1304"/>
        <v>8.248148148146138E-2</v>
      </c>
      <c r="S1883" s="35">
        <f t="shared" si="1305"/>
        <v>8.7333333333312058E-2</v>
      </c>
      <c r="T1883" s="35">
        <f t="shared" si="1306"/>
        <v>9.2185185185162721E-2</v>
      </c>
      <c r="U1883" s="36">
        <f t="shared" si="1307"/>
        <v>9.7037037037013399E-2</v>
      </c>
      <c r="V1883" s="35">
        <f t="shared" si="1308"/>
        <v>0.10188888888886406</v>
      </c>
      <c r="W1883" s="37">
        <f t="shared" si="1309"/>
        <v>0.10234981481478987</v>
      </c>
      <c r="X1883" s="35">
        <f t="shared" si="1310"/>
        <v>0.10674074074071474</v>
      </c>
      <c r="Y1883" s="35">
        <f t="shared" si="1311"/>
        <v>0.1115925925925654</v>
      </c>
      <c r="Z1883" s="35">
        <f t="shared" si="1312"/>
        <v>0.11644444444441607</v>
      </c>
      <c r="AA1883" s="36">
        <f t="shared" si="1313"/>
        <v>0.12129629629626675</v>
      </c>
      <c r="AB1883" s="35">
        <f t="shared" si="1314"/>
        <v>0.12614814814811742</v>
      </c>
      <c r="AC1883" s="35">
        <f t="shared" si="1315"/>
        <v>0.13099999999996809</v>
      </c>
      <c r="AD1883" s="35">
        <f t="shared" si="1316"/>
        <v>0.13585185185181875</v>
      </c>
      <c r="AE1883" s="35">
        <f t="shared" si="1317"/>
        <v>0.14070370370366941</v>
      </c>
      <c r="AF1883" s="36">
        <f t="shared" si="1318"/>
        <v>0.14555555555552011</v>
      </c>
      <c r="AG1883" s="35">
        <f t="shared" si="1319"/>
        <v>0.15040740740737077</v>
      </c>
      <c r="AH1883" s="35">
        <f t="shared" si="1320"/>
        <v>0.15525925925922143</v>
      </c>
      <c r="AI1883" s="35">
        <f t="shared" si="1321"/>
        <v>0.1601111111110721</v>
      </c>
      <c r="AJ1883" s="35">
        <f t="shared" si="1322"/>
        <v>0.16496296296292276</v>
      </c>
      <c r="AK1883" s="36">
        <f t="shared" si="1323"/>
        <v>0.16981481481477345</v>
      </c>
      <c r="AL1883" s="35">
        <f t="shared" si="1324"/>
        <v>0.17466666666662412</v>
      </c>
      <c r="AM1883" s="35">
        <f t="shared" si="1325"/>
        <v>0.17951851851847478</v>
      </c>
      <c r="AN1883" s="35">
        <f t="shared" si="1326"/>
        <v>0.18437037037032544</v>
      </c>
      <c r="AO1883" s="35">
        <f t="shared" si="1327"/>
        <v>0.18922222222217613</v>
      </c>
      <c r="AP1883" s="36">
        <f t="shared" si="1328"/>
        <v>0.1940740740740268</v>
      </c>
      <c r="AQ1883" s="35">
        <f t="shared" si="1329"/>
        <v>0.19892592592587746</v>
      </c>
      <c r="AR1883" s="35">
        <f t="shared" si="1330"/>
        <v>0.20377777777772813</v>
      </c>
      <c r="AS1883" s="38">
        <f t="shared" si="1331"/>
        <v>0.20472388888883902</v>
      </c>
      <c r="AU1883" s="33">
        <v>4.8518518518506698E-3</v>
      </c>
    </row>
    <row r="1884" spans="1:47">
      <c r="A1884" s="33">
        <v>4.85300925925809E-3</v>
      </c>
      <c r="B1884" s="34">
        <v>4.85300925925809E-3</v>
      </c>
      <c r="C1884" s="35">
        <f t="shared" si="1289"/>
        <v>9.7060185185161799E-3</v>
      </c>
      <c r="D1884" s="35">
        <f t="shared" si="1290"/>
        <v>1.4559027777774271E-2</v>
      </c>
      <c r="E1884" s="35">
        <f t="shared" si="1291"/>
        <v>1.941203703703236E-2</v>
      </c>
      <c r="F1884" s="36">
        <f t="shared" si="1292"/>
        <v>2.4265046296290449E-2</v>
      </c>
      <c r="G1884" s="35">
        <f t="shared" si="1293"/>
        <v>2.9118055555548542E-2</v>
      </c>
      <c r="H1884" s="35">
        <f t="shared" si="1294"/>
        <v>3.3971064814806627E-2</v>
      </c>
      <c r="I1884" s="35">
        <f t="shared" si="1295"/>
        <v>3.882407407406472E-2</v>
      </c>
      <c r="J1884" s="35">
        <f t="shared" si="1296"/>
        <v>4.3677083333322812E-2</v>
      </c>
      <c r="K1884" s="36">
        <f t="shared" si="1297"/>
        <v>4.8530092592580898E-2</v>
      </c>
      <c r="L1884" s="35">
        <f t="shared" si="1298"/>
        <v>5.338310185183899E-2</v>
      </c>
      <c r="M1884" s="35">
        <f t="shared" si="1299"/>
        <v>5.8236111111097083E-2</v>
      </c>
      <c r="N1884" s="35">
        <f t="shared" si="1300"/>
        <v>6.3089120370355176E-2</v>
      </c>
      <c r="O1884" s="35">
        <f t="shared" si="1301"/>
        <v>6.7942129629613254E-2</v>
      </c>
      <c r="P1884" s="36">
        <f t="shared" si="1302"/>
        <v>7.2795138888871347E-2</v>
      </c>
      <c r="Q1884" s="35">
        <f t="shared" si="1303"/>
        <v>7.7648148148129439E-2</v>
      </c>
      <c r="R1884" s="35">
        <f t="shared" si="1304"/>
        <v>8.2501157407387532E-2</v>
      </c>
      <c r="S1884" s="35">
        <f t="shared" si="1305"/>
        <v>8.7354166666645625E-2</v>
      </c>
      <c r="T1884" s="35">
        <f t="shared" si="1306"/>
        <v>9.2207175925903703E-2</v>
      </c>
      <c r="U1884" s="36">
        <f t="shared" si="1307"/>
        <v>9.7060185185161796E-2</v>
      </c>
      <c r="V1884" s="35">
        <f t="shared" si="1308"/>
        <v>0.10191319444441989</v>
      </c>
      <c r="W1884" s="37">
        <f t="shared" si="1309"/>
        <v>0.10237423032404941</v>
      </c>
      <c r="X1884" s="35">
        <f t="shared" si="1310"/>
        <v>0.10676620370367798</v>
      </c>
      <c r="Y1884" s="35">
        <f t="shared" si="1311"/>
        <v>0.11161921296293607</v>
      </c>
      <c r="Z1884" s="35">
        <f t="shared" si="1312"/>
        <v>0.11647222222219417</v>
      </c>
      <c r="AA1884" s="36">
        <f t="shared" si="1313"/>
        <v>0.12132523148145224</v>
      </c>
      <c r="AB1884" s="35">
        <f t="shared" si="1314"/>
        <v>0.12617824074071035</v>
      </c>
      <c r="AC1884" s="35">
        <f t="shared" si="1315"/>
        <v>0.13103124999996843</v>
      </c>
      <c r="AD1884" s="35">
        <f t="shared" si="1316"/>
        <v>0.13588425925922651</v>
      </c>
      <c r="AE1884" s="35">
        <f t="shared" si="1317"/>
        <v>0.14073726851848462</v>
      </c>
      <c r="AF1884" s="36">
        <f t="shared" si="1318"/>
        <v>0.14559027777774269</v>
      </c>
      <c r="AG1884" s="35">
        <f t="shared" si="1319"/>
        <v>0.1504432870370008</v>
      </c>
      <c r="AH1884" s="35">
        <f t="shared" si="1320"/>
        <v>0.15529629629625888</v>
      </c>
      <c r="AI1884" s="35">
        <f t="shared" si="1321"/>
        <v>0.16014930555551696</v>
      </c>
      <c r="AJ1884" s="35">
        <f t="shared" si="1322"/>
        <v>0.16500231481477506</v>
      </c>
      <c r="AK1884" s="36">
        <f t="shared" si="1323"/>
        <v>0.16985532407403314</v>
      </c>
      <c r="AL1884" s="35">
        <f t="shared" si="1324"/>
        <v>0.17470833333329125</v>
      </c>
      <c r="AM1884" s="35">
        <f t="shared" si="1325"/>
        <v>0.17956134259254933</v>
      </c>
      <c r="AN1884" s="35">
        <f t="shared" si="1326"/>
        <v>0.18441435185180741</v>
      </c>
      <c r="AO1884" s="35">
        <f t="shared" si="1327"/>
        <v>0.18926736111106551</v>
      </c>
      <c r="AP1884" s="36">
        <f t="shared" si="1328"/>
        <v>0.19412037037032359</v>
      </c>
      <c r="AQ1884" s="35">
        <f t="shared" si="1329"/>
        <v>0.1989733796295817</v>
      </c>
      <c r="AR1884" s="35">
        <f t="shared" si="1330"/>
        <v>0.20382638888883978</v>
      </c>
      <c r="AS1884" s="38">
        <f t="shared" si="1331"/>
        <v>0.20477272569439511</v>
      </c>
      <c r="AU1884" s="33">
        <v>4.85300925925809E-3</v>
      </c>
    </row>
    <row r="1885" spans="1:47">
      <c r="A1885" s="33">
        <v>4.8541666666654998E-3</v>
      </c>
      <c r="B1885" s="34">
        <v>4.8541666666654998E-3</v>
      </c>
      <c r="C1885" s="35">
        <f t="shared" si="1289"/>
        <v>9.7083333333309995E-3</v>
      </c>
      <c r="D1885" s="35">
        <f t="shared" si="1290"/>
        <v>1.4562499999996498E-2</v>
      </c>
      <c r="E1885" s="35">
        <f t="shared" si="1291"/>
        <v>1.9416666666661999E-2</v>
      </c>
      <c r="F1885" s="36">
        <f t="shared" si="1292"/>
        <v>2.42708333333275E-2</v>
      </c>
      <c r="G1885" s="35">
        <f t="shared" si="1293"/>
        <v>2.9124999999992997E-2</v>
      </c>
      <c r="H1885" s="35">
        <f t="shared" si="1294"/>
        <v>3.3979166666658497E-2</v>
      </c>
      <c r="I1885" s="35">
        <f t="shared" si="1295"/>
        <v>3.8833333333323998E-2</v>
      </c>
      <c r="J1885" s="35">
        <f t="shared" si="1296"/>
        <v>4.3687499999989499E-2</v>
      </c>
      <c r="K1885" s="36">
        <f t="shared" si="1297"/>
        <v>4.8541666666654999E-2</v>
      </c>
      <c r="L1885" s="35">
        <f t="shared" si="1298"/>
        <v>5.33958333333205E-2</v>
      </c>
      <c r="M1885" s="35">
        <f t="shared" si="1299"/>
        <v>5.8249999999985994E-2</v>
      </c>
      <c r="N1885" s="35">
        <f t="shared" si="1300"/>
        <v>6.3104166666651501E-2</v>
      </c>
      <c r="O1885" s="35">
        <f t="shared" si="1301"/>
        <v>6.7958333333316995E-2</v>
      </c>
      <c r="P1885" s="36">
        <f t="shared" si="1302"/>
        <v>7.2812499999982502E-2</v>
      </c>
      <c r="Q1885" s="35">
        <f t="shared" si="1303"/>
        <v>7.7666666666647996E-2</v>
      </c>
      <c r="R1885" s="35">
        <f t="shared" si="1304"/>
        <v>8.252083333331349E-2</v>
      </c>
      <c r="S1885" s="35">
        <f t="shared" si="1305"/>
        <v>8.7374999999978997E-2</v>
      </c>
      <c r="T1885" s="35">
        <f t="shared" si="1306"/>
        <v>9.2229166666644491E-2</v>
      </c>
      <c r="U1885" s="36">
        <f t="shared" si="1307"/>
        <v>9.7083333333309998E-2</v>
      </c>
      <c r="V1885" s="35">
        <f t="shared" si="1308"/>
        <v>0.10193749999997549</v>
      </c>
      <c r="W1885" s="37">
        <f t="shared" si="1309"/>
        <v>0.10239864583330871</v>
      </c>
      <c r="X1885" s="35">
        <f t="shared" si="1310"/>
        <v>0.106791666666641</v>
      </c>
      <c r="Y1885" s="35">
        <f t="shared" si="1311"/>
        <v>0.11164583333330649</v>
      </c>
      <c r="Z1885" s="35">
        <f t="shared" si="1312"/>
        <v>0.11649999999997199</v>
      </c>
      <c r="AA1885" s="36">
        <f t="shared" si="1313"/>
        <v>0.12135416666663749</v>
      </c>
      <c r="AB1885" s="35">
        <f t="shared" si="1314"/>
        <v>0.126208333333303</v>
      </c>
      <c r="AC1885" s="35">
        <f t="shared" si="1315"/>
        <v>0.1310624999999685</v>
      </c>
      <c r="AD1885" s="35">
        <f t="shared" si="1316"/>
        <v>0.13591666666663399</v>
      </c>
      <c r="AE1885" s="35">
        <f t="shared" si="1317"/>
        <v>0.14077083333329948</v>
      </c>
      <c r="AF1885" s="36">
        <f t="shared" si="1318"/>
        <v>0.145624999999965</v>
      </c>
      <c r="AG1885" s="35">
        <f t="shared" si="1319"/>
        <v>0.1504791666666305</v>
      </c>
      <c r="AH1885" s="35">
        <f t="shared" si="1320"/>
        <v>0.15533333333329599</v>
      </c>
      <c r="AI1885" s="35">
        <f t="shared" si="1321"/>
        <v>0.16018749999996149</v>
      </c>
      <c r="AJ1885" s="35">
        <f t="shared" si="1322"/>
        <v>0.16504166666662698</v>
      </c>
      <c r="AK1885" s="36">
        <f t="shared" si="1323"/>
        <v>0.1698958333332925</v>
      </c>
      <c r="AL1885" s="35">
        <f t="shared" si="1324"/>
        <v>0.17474999999995799</v>
      </c>
      <c r="AM1885" s="35">
        <f t="shared" si="1325"/>
        <v>0.17960416666662349</v>
      </c>
      <c r="AN1885" s="35">
        <f t="shared" si="1326"/>
        <v>0.18445833333328898</v>
      </c>
      <c r="AO1885" s="35">
        <f t="shared" si="1327"/>
        <v>0.1893124999999545</v>
      </c>
      <c r="AP1885" s="36">
        <f t="shared" si="1328"/>
        <v>0.19416666666662</v>
      </c>
      <c r="AQ1885" s="35">
        <f t="shared" si="1329"/>
        <v>0.19902083333328549</v>
      </c>
      <c r="AR1885" s="35">
        <f t="shared" si="1330"/>
        <v>0.20387499999995098</v>
      </c>
      <c r="AS1885" s="38">
        <f t="shared" si="1331"/>
        <v>0.20482156249995076</v>
      </c>
      <c r="AU1885" s="33">
        <v>4.8541666666654998E-3</v>
      </c>
    </row>
    <row r="1886" spans="1:47">
      <c r="A1886" s="33">
        <v>4.8553240740728896E-3</v>
      </c>
      <c r="B1886" s="34">
        <v>4.8553240740728896E-3</v>
      </c>
      <c r="C1886" s="35">
        <f t="shared" si="1289"/>
        <v>9.7106481481457792E-3</v>
      </c>
      <c r="D1886" s="35">
        <f t="shared" si="1290"/>
        <v>1.4565972222218669E-2</v>
      </c>
      <c r="E1886" s="35">
        <f t="shared" si="1291"/>
        <v>1.9421296296291558E-2</v>
      </c>
      <c r="F1886" s="36">
        <f t="shared" si="1292"/>
        <v>2.4276620370364446E-2</v>
      </c>
      <c r="G1886" s="35">
        <f t="shared" si="1293"/>
        <v>2.9131944444437338E-2</v>
      </c>
      <c r="H1886" s="35">
        <f t="shared" si="1294"/>
        <v>3.3987268518510229E-2</v>
      </c>
      <c r="I1886" s="35">
        <f t="shared" si="1295"/>
        <v>3.8842592592583117E-2</v>
      </c>
      <c r="J1886" s="35">
        <f t="shared" si="1296"/>
        <v>4.3697916666656005E-2</v>
      </c>
      <c r="K1886" s="36">
        <f t="shared" si="1297"/>
        <v>4.8553240740728892E-2</v>
      </c>
      <c r="L1886" s="35">
        <f t="shared" si="1298"/>
        <v>5.3408564814801787E-2</v>
      </c>
      <c r="M1886" s="35">
        <f t="shared" si="1299"/>
        <v>5.8263888888874675E-2</v>
      </c>
      <c r="N1886" s="35">
        <f t="shared" si="1300"/>
        <v>6.3119212962947563E-2</v>
      </c>
      <c r="O1886" s="35">
        <f t="shared" si="1301"/>
        <v>6.7974537037020458E-2</v>
      </c>
      <c r="P1886" s="36">
        <f t="shared" si="1302"/>
        <v>7.2829861111093339E-2</v>
      </c>
      <c r="Q1886" s="35">
        <f t="shared" si="1303"/>
        <v>7.7685185185166233E-2</v>
      </c>
      <c r="R1886" s="35">
        <f t="shared" si="1304"/>
        <v>8.2540509259239128E-2</v>
      </c>
      <c r="S1886" s="35">
        <f t="shared" si="1305"/>
        <v>8.7395833333312009E-2</v>
      </c>
      <c r="T1886" s="35">
        <f t="shared" si="1306"/>
        <v>9.2251157407384904E-2</v>
      </c>
      <c r="U1886" s="36">
        <f t="shared" si="1307"/>
        <v>9.7106481481457785E-2</v>
      </c>
      <c r="V1886" s="35">
        <f t="shared" si="1308"/>
        <v>0.10196180555553068</v>
      </c>
      <c r="W1886" s="37">
        <f t="shared" si="1309"/>
        <v>0.1024230613425676</v>
      </c>
      <c r="X1886" s="35">
        <f t="shared" si="1310"/>
        <v>0.10681712962960357</v>
      </c>
      <c r="Y1886" s="35">
        <f t="shared" si="1311"/>
        <v>0.11167245370367646</v>
      </c>
      <c r="Z1886" s="35">
        <f t="shared" si="1312"/>
        <v>0.11652777777774935</v>
      </c>
      <c r="AA1886" s="36">
        <f t="shared" si="1313"/>
        <v>0.12138310185182224</v>
      </c>
      <c r="AB1886" s="35">
        <f t="shared" si="1314"/>
        <v>0.12623842592589513</v>
      </c>
      <c r="AC1886" s="35">
        <f t="shared" si="1315"/>
        <v>0.13109374999996801</v>
      </c>
      <c r="AD1886" s="35">
        <f t="shared" si="1316"/>
        <v>0.13594907407404092</v>
      </c>
      <c r="AE1886" s="35">
        <f t="shared" si="1317"/>
        <v>0.1408043981481138</v>
      </c>
      <c r="AF1886" s="36">
        <f t="shared" si="1318"/>
        <v>0.14565972222218668</v>
      </c>
      <c r="AG1886" s="35">
        <f t="shared" si="1319"/>
        <v>0.15051504629625959</v>
      </c>
      <c r="AH1886" s="35">
        <f t="shared" si="1320"/>
        <v>0.15537037037033247</v>
      </c>
      <c r="AI1886" s="35">
        <f t="shared" si="1321"/>
        <v>0.16022569444440535</v>
      </c>
      <c r="AJ1886" s="35">
        <f t="shared" si="1322"/>
        <v>0.16508101851847826</v>
      </c>
      <c r="AK1886" s="36">
        <f t="shared" si="1323"/>
        <v>0.16993634259255114</v>
      </c>
      <c r="AL1886" s="35">
        <f t="shared" si="1324"/>
        <v>0.17479166666662402</v>
      </c>
      <c r="AM1886" s="35">
        <f t="shared" si="1325"/>
        <v>0.17964699074069693</v>
      </c>
      <c r="AN1886" s="35">
        <f t="shared" si="1326"/>
        <v>0.18450231481476981</v>
      </c>
      <c r="AO1886" s="35">
        <f t="shared" si="1327"/>
        <v>0.18935763888884269</v>
      </c>
      <c r="AP1886" s="36">
        <f t="shared" si="1328"/>
        <v>0.19421296296291557</v>
      </c>
      <c r="AQ1886" s="35">
        <f t="shared" si="1329"/>
        <v>0.19906828703698848</v>
      </c>
      <c r="AR1886" s="35">
        <f t="shared" si="1330"/>
        <v>0.20392361111106136</v>
      </c>
      <c r="AS1886" s="38">
        <f t="shared" si="1331"/>
        <v>0.20487039930550557</v>
      </c>
      <c r="AU1886" s="33">
        <v>4.8553240740728896E-3</v>
      </c>
    </row>
    <row r="1887" spans="1:47">
      <c r="A1887" s="33">
        <v>4.8564814814803002E-3</v>
      </c>
      <c r="B1887" s="34">
        <v>4.8564814814803002E-3</v>
      </c>
      <c r="C1887" s="35">
        <f t="shared" si="1289"/>
        <v>9.7129629629606005E-3</v>
      </c>
      <c r="D1887" s="35">
        <f t="shared" si="1290"/>
        <v>1.4569444444440902E-2</v>
      </c>
      <c r="E1887" s="35">
        <f t="shared" si="1291"/>
        <v>1.9425925925921201E-2</v>
      </c>
      <c r="F1887" s="36">
        <f t="shared" si="1292"/>
        <v>2.42824074074015E-2</v>
      </c>
      <c r="G1887" s="35">
        <f t="shared" si="1293"/>
        <v>2.9138888888881803E-2</v>
      </c>
      <c r="H1887" s="35">
        <f t="shared" si="1294"/>
        <v>3.3995370370362099E-2</v>
      </c>
      <c r="I1887" s="35">
        <f t="shared" si="1295"/>
        <v>3.8851851851842402E-2</v>
      </c>
      <c r="J1887" s="35">
        <f t="shared" si="1296"/>
        <v>4.3708333333322705E-2</v>
      </c>
      <c r="K1887" s="36">
        <f t="shared" si="1297"/>
        <v>4.8564814814803001E-2</v>
      </c>
      <c r="L1887" s="35">
        <f t="shared" si="1298"/>
        <v>5.3421296296283304E-2</v>
      </c>
      <c r="M1887" s="35">
        <f t="shared" si="1299"/>
        <v>5.8277777777763606E-2</v>
      </c>
      <c r="N1887" s="35">
        <f t="shared" si="1300"/>
        <v>6.3134259259243902E-2</v>
      </c>
      <c r="O1887" s="35">
        <f t="shared" si="1301"/>
        <v>6.7990740740724198E-2</v>
      </c>
      <c r="P1887" s="36">
        <f t="shared" si="1302"/>
        <v>7.2847222222204508E-2</v>
      </c>
      <c r="Q1887" s="35">
        <f t="shared" si="1303"/>
        <v>7.7703703703684804E-2</v>
      </c>
      <c r="R1887" s="35">
        <f t="shared" si="1304"/>
        <v>8.25601851851651E-2</v>
      </c>
      <c r="S1887" s="35">
        <f t="shared" si="1305"/>
        <v>8.741666666664541E-2</v>
      </c>
      <c r="T1887" s="35">
        <f t="shared" si="1306"/>
        <v>9.2273148148125705E-2</v>
      </c>
      <c r="U1887" s="36">
        <f t="shared" si="1307"/>
        <v>9.7129629629606001E-2</v>
      </c>
      <c r="V1887" s="35">
        <f t="shared" si="1308"/>
        <v>0.10198611111108631</v>
      </c>
      <c r="W1887" s="37">
        <f t="shared" si="1309"/>
        <v>0.10244747685182692</v>
      </c>
      <c r="X1887" s="35">
        <f t="shared" si="1310"/>
        <v>0.10684259259256661</v>
      </c>
      <c r="Y1887" s="35">
        <f t="shared" si="1311"/>
        <v>0.1116990740740469</v>
      </c>
      <c r="Z1887" s="35">
        <f t="shared" si="1312"/>
        <v>0.11655555555552721</v>
      </c>
      <c r="AA1887" s="36">
        <f t="shared" si="1313"/>
        <v>0.12141203703700751</v>
      </c>
      <c r="AB1887" s="35">
        <f t="shared" si="1314"/>
        <v>0.1262685185184878</v>
      </c>
      <c r="AC1887" s="35">
        <f t="shared" si="1315"/>
        <v>0.1311249999999681</v>
      </c>
      <c r="AD1887" s="35">
        <f t="shared" si="1316"/>
        <v>0.1359814814814484</v>
      </c>
      <c r="AE1887" s="35">
        <f t="shared" si="1317"/>
        <v>0.14083796296292872</v>
      </c>
      <c r="AF1887" s="36">
        <f t="shared" si="1318"/>
        <v>0.14569444444440902</v>
      </c>
      <c r="AG1887" s="35">
        <f t="shared" si="1319"/>
        <v>0.15055092592588931</v>
      </c>
      <c r="AH1887" s="35">
        <f t="shared" si="1320"/>
        <v>0.15540740740736961</v>
      </c>
      <c r="AI1887" s="35">
        <f t="shared" si="1321"/>
        <v>0.1602638888888499</v>
      </c>
      <c r="AJ1887" s="35">
        <f t="shared" si="1322"/>
        <v>0.1651203703703302</v>
      </c>
      <c r="AK1887" s="36">
        <f t="shared" si="1323"/>
        <v>0.1699768518518105</v>
      </c>
      <c r="AL1887" s="35">
        <f t="shared" si="1324"/>
        <v>0.17483333333329082</v>
      </c>
      <c r="AM1887" s="35">
        <f t="shared" si="1325"/>
        <v>0.17968981481477111</v>
      </c>
      <c r="AN1887" s="35">
        <f t="shared" si="1326"/>
        <v>0.18454629629625141</v>
      </c>
      <c r="AO1887" s="35">
        <f t="shared" si="1327"/>
        <v>0.18940277777773171</v>
      </c>
      <c r="AP1887" s="36">
        <f t="shared" si="1328"/>
        <v>0.194259259259212</v>
      </c>
      <c r="AQ1887" s="35">
        <f t="shared" si="1329"/>
        <v>0.1991157407406923</v>
      </c>
      <c r="AR1887" s="35">
        <f t="shared" si="1330"/>
        <v>0.20397222222217262</v>
      </c>
      <c r="AS1887" s="38">
        <f t="shared" si="1331"/>
        <v>0.20491923611106128</v>
      </c>
      <c r="AU1887" s="33">
        <v>4.8564814814803002E-3</v>
      </c>
    </row>
    <row r="1888" spans="1:47">
      <c r="A1888" s="33">
        <v>4.8576388888877196E-3</v>
      </c>
      <c r="B1888" s="34">
        <v>4.8576388888877196E-3</v>
      </c>
      <c r="C1888" s="35">
        <f t="shared" si="1289"/>
        <v>9.7152777777754391E-3</v>
      </c>
      <c r="D1888" s="35">
        <f t="shared" si="1290"/>
        <v>1.4572916666663159E-2</v>
      </c>
      <c r="E1888" s="35">
        <f t="shared" si="1291"/>
        <v>1.9430555555550878E-2</v>
      </c>
      <c r="F1888" s="36">
        <f t="shared" si="1292"/>
        <v>2.4288194444438596E-2</v>
      </c>
      <c r="G1888" s="35">
        <f t="shared" si="1293"/>
        <v>2.9145833333326317E-2</v>
      </c>
      <c r="H1888" s="35">
        <f t="shared" si="1294"/>
        <v>3.4003472222214039E-2</v>
      </c>
      <c r="I1888" s="35">
        <f t="shared" si="1295"/>
        <v>3.8861111111101757E-2</v>
      </c>
      <c r="J1888" s="35">
        <f t="shared" si="1296"/>
        <v>4.3718749999989474E-2</v>
      </c>
      <c r="K1888" s="36">
        <f t="shared" si="1297"/>
        <v>4.8576388888877192E-2</v>
      </c>
      <c r="L1888" s="35">
        <f t="shared" si="1298"/>
        <v>5.3434027777764917E-2</v>
      </c>
      <c r="M1888" s="35">
        <f t="shared" si="1299"/>
        <v>5.8291666666652635E-2</v>
      </c>
      <c r="N1888" s="35">
        <f t="shared" si="1300"/>
        <v>6.3149305555540353E-2</v>
      </c>
      <c r="O1888" s="35">
        <f t="shared" si="1301"/>
        <v>6.8006944444428077E-2</v>
      </c>
      <c r="P1888" s="36">
        <f t="shared" si="1302"/>
        <v>7.2864583333315788E-2</v>
      </c>
      <c r="Q1888" s="35">
        <f t="shared" si="1303"/>
        <v>7.7722222222203513E-2</v>
      </c>
      <c r="R1888" s="35">
        <f t="shared" si="1304"/>
        <v>8.2579861111091238E-2</v>
      </c>
      <c r="S1888" s="35">
        <f t="shared" si="1305"/>
        <v>8.7437499999978949E-2</v>
      </c>
      <c r="T1888" s="35">
        <f t="shared" si="1306"/>
        <v>9.2295138888866673E-2</v>
      </c>
      <c r="U1888" s="36">
        <f t="shared" si="1307"/>
        <v>9.7152777777754384E-2</v>
      </c>
      <c r="V1888" s="35">
        <f t="shared" si="1308"/>
        <v>0.10201041666664211</v>
      </c>
      <c r="W1888" s="37">
        <f t="shared" si="1309"/>
        <v>0.10247189236108643</v>
      </c>
      <c r="X1888" s="35">
        <f t="shared" si="1310"/>
        <v>0.10686805555552983</v>
      </c>
      <c r="Y1888" s="35">
        <f t="shared" si="1311"/>
        <v>0.11172569444441754</v>
      </c>
      <c r="Z1888" s="35">
        <f t="shared" si="1312"/>
        <v>0.11658333333330527</v>
      </c>
      <c r="AA1888" s="36">
        <f t="shared" si="1313"/>
        <v>0.12144097222219299</v>
      </c>
      <c r="AB1888" s="35">
        <f t="shared" si="1314"/>
        <v>0.12629861111108071</v>
      </c>
      <c r="AC1888" s="35">
        <f t="shared" si="1315"/>
        <v>0.13115624999996842</v>
      </c>
      <c r="AD1888" s="35">
        <f t="shared" si="1316"/>
        <v>0.13601388888885615</v>
      </c>
      <c r="AE1888" s="35">
        <f t="shared" si="1317"/>
        <v>0.14087152777774387</v>
      </c>
      <c r="AF1888" s="36">
        <f t="shared" si="1318"/>
        <v>0.14572916666663158</v>
      </c>
      <c r="AG1888" s="35">
        <f t="shared" si="1319"/>
        <v>0.15058680555551932</v>
      </c>
      <c r="AH1888" s="35">
        <f t="shared" si="1320"/>
        <v>0.15544444444440703</v>
      </c>
      <c r="AI1888" s="35">
        <f t="shared" si="1321"/>
        <v>0.16030208333329474</v>
      </c>
      <c r="AJ1888" s="35">
        <f t="shared" si="1322"/>
        <v>0.16515972222218248</v>
      </c>
      <c r="AK1888" s="36">
        <f t="shared" si="1323"/>
        <v>0.17001736111107019</v>
      </c>
      <c r="AL1888" s="35">
        <f t="shared" si="1324"/>
        <v>0.1748749999999579</v>
      </c>
      <c r="AM1888" s="35">
        <f t="shared" si="1325"/>
        <v>0.17973263888884564</v>
      </c>
      <c r="AN1888" s="35">
        <f t="shared" si="1326"/>
        <v>0.18459027777773335</v>
      </c>
      <c r="AO1888" s="35">
        <f t="shared" si="1327"/>
        <v>0.18944791666662106</v>
      </c>
      <c r="AP1888" s="36">
        <f t="shared" si="1328"/>
        <v>0.19430555555550877</v>
      </c>
      <c r="AQ1888" s="35">
        <f t="shared" si="1329"/>
        <v>0.19916319444439651</v>
      </c>
      <c r="AR1888" s="35">
        <f t="shared" si="1330"/>
        <v>0.20402083333328422</v>
      </c>
      <c r="AS1888" s="38">
        <f t="shared" si="1331"/>
        <v>0.20496807291661734</v>
      </c>
      <c r="AU1888" s="33">
        <v>4.8576388888877196E-3</v>
      </c>
    </row>
    <row r="1889" spans="1:47">
      <c r="A1889" s="33">
        <v>4.8587962962951198E-3</v>
      </c>
      <c r="B1889" s="34">
        <v>4.8587962962951198E-3</v>
      </c>
      <c r="C1889" s="35">
        <f t="shared" ref="C1889:C1952" si="1332">B1889*2</f>
        <v>9.7175925925902396E-3</v>
      </c>
      <c r="D1889" s="35">
        <f t="shared" si="1290"/>
        <v>1.457638888888536E-2</v>
      </c>
      <c r="E1889" s="35">
        <f t="shared" si="1291"/>
        <v>1.9435185185180479E-2</v>
      </c>
      <c r="F1889" s="36">
        <f t="shared" si="1292"/>
        <v>2.4293981481475598E-2</v>
      </c>
      <c r="G1889" s="35">
        <f t="shared" si="1293"/>
        <v>2.9152777777770721E-2</v>
      </c>
      <c r="H1889" s="35">
        <f t="shared" si="1294"/>
        <v>3.401157407406584E-2</v>
      </c>
      <c r="I1889" s="35">
        <f t="shared" si="1295"/>
        <v>3.8870370370360958E-2</v>
      </c>
      <c r="J1889" s="35">
        <f t="shared" si="1296"/>
        <v>4.3729166666656077E-2</v>
      </c>
      <c r="K1889" s="36">
        <f t="shared" si="1297"/>
        <v>4.8587962962951196E-2</v>
      </c>
      <c r="L1889" s="35">
        <f t="shared" si="1298"/>
        <v>5.3446759259246315E-2</v>
      </c>
      <c r="M1889" s="35">
        <f t="shared" si="1299"/>
        <v>5.8305555555541441E-2</v>
      </c>
      <c r="N1889" s="35">
        <f t="shared" si="1300"/>
        <v>6.3164351851836553E-2</v>
      </c>
      <c r="O1889" s="35">
        <f t="shared" si="1301"/>
        <v>6.8023148148131679E-2</v>
      </c>
      <c r="P1889" s="36">
        <f t="shared" si="1302"/>
        <v>7.2881944444426791E-2</v>
      </c>
      <c r="Q1889" s="35">
        <f t="shared" si="1303"/>
        <v>7.7740740740721917E-2</v>
      </c>
      <c r="R1889" s="35">
        <f t="shared" si="1304"/>
        <v>8.2599537037017043E-2</v>
      </c>
      <c r="S1889" s="35">
        <f t="shared" si="1305"/>
        <v>8.7458333333312155E-2</v>
      </c>
      <c r="T1889" s="35">
        <f t="shared" si="1306"/>
        <v>9.2317129629607281E-2</v>
      </c>
      <c r="U1889" s="36">
        <f t="shared" si="1307"/>
        <v>9.7175925925902393E-2</v>
      </c>
      <c r="V1889" s="35">
        <f t="shared" si="1308"/>
        <v>0.10203472222219752</v>
      </c>
      <c r="W1889" s="37">
        <f t="shared" si="1309"/>
        <v>0.10249630787034554</v>
      </c>
      <c r="X1889" s="35">
        <f t="shared" si="1310"/>
        <v>0.10689351851849263</v>
      </c>
      <c r="Y1889" s="35">
        <f t="shared" si="1311"/>
        <v>0.11175231481478776</v>
      </c>
      <c r="Z1889" s="35">
        <f t="shared" si="1312"/>
        <v>0.11661111111108288</v>
      </c>
      <c r="AA1889" s="36">
        <f t="shared" si="1313"/>
        <v>0.12146990740737799</v>
      </c>
      <c r="AB1889" s="35">
        <f t="shared" si="1314"/>
        <v>0.12632870370367311</v>
      </c>
      <c r="AC1889" s="35">
        <f t="shared" si="1315"/>
        <v>0.13118749999996823</v>
      </c>
      <c r="AD1889" s="35">
        <f t="shared" si="1316"/>
        <v>0.13604629629626336</v>
      </c>
      <c r="AE1889" s="35">
        <f t="shared" si="1317"/>
        <v>0.14090509259255848</v>
      </c>
      <c r="AF1889" s="36">
        <f t="shared" si="1318"/>
        <v>0.14576388888885358</v>
      </c>
      <c r="AG1889" s="35">
        <f t="shared" si="1319"/>
        <v>0.15062268518514871</v>
      </c>
      <c r="AH1889" s="35">
        <f t="shared" si="1320"/>
        <v>0.15548148148144383</v>
      </c>
      <c r="AI1889" s="35">
        <f t="shared" si="1321"/>
        <v>0.16034027777773896</v>
      </c>
      <c r="AJ1889" s="35">
        <f t="shared" si="1322"/>
        <v>0.16519907407403409</v>
      </c>
      <c r="AK1889" s="36">
        <f t="shared" si="1323"/>
        <v>0.17005787037032918</v>
      </c>
      <c r="AL1889" s="35">
        <f t="shared" si="1324"/>
        <v>0.17491666666662431</v>
      </c>
      <c r="AM1889" s="35">
        <f t="shared" si="1325"/>
        <v>0.17977546296291944</v>
      </c>
      <c r="AN1889" s="35">
        <f t="shared" si="1326"/>
        <v>0.18463425925921456</v>
      </c>
      <c r="AO1889" s="35">
        <f t="shared" si="1327"/>
        <v>0.18949305555550966</v>
      </c>
      <c r="AP1889" s="36">
        <f t="shared" si="1328"/>
        <v>0.19435185185180479</v>
      </c>
      <c r="AQ1889" s="35">
        <f t="shared" si="1329"/>
        <v>0.19921064814809991</v>
      </c>
      <c r="AR1889" s="35">
        <f t="shared" si="1330"/>
        <v>0.20406944444439504</v>
      </c>
      <c r="AS1889" s="38">
        <f t="shared" si="1331"/>
        <v>0.20501690972217257</v>
      </c>
      <c r="AU1889" s="33">
        <v>4.8587962962951198E-3</v>
      </c>
    </row>
    <row r="1890" spans="1:47">
      <c r="A1890" s="33">
        <v>4.8599537037025296E-3</v>
      </c>
      <c r="B1890" s="34">
        <v>4.8599537037025296E-3</v>
      </c>
      <c r="C1890" s="35">
        <f t="shared" si="1332"/>
        <v>9.7199074074050592E-3</v>
      </c>
      <c r="D1890" s="35">
        <f t="shared" si="1290"/>
        <v>1.4579861111107588E-2</v>
      </c>
      <c r="E1890" s="35">
        <f t="shared" si="1291"/>
        <v>1.9439814814810118E-2</v>
      </c>
      <c r="F1890" s="36">
        <f t="shared" si="1292"/>
        <v>2.4299768518512649E-2</v>
      </c>
      <c r="G1890" s="35">
        <f t="shared" si="1293"/>
        <v>2.9159722222215176E-2</v>
      </c>
      <c r="H1890" s="35">
        <f t="shared" si="1294"/>
        <v>3.401967592591771E-2</v>
      </c>
      <c r="I1890" s="35">
        <f t="shared" si="1295"/>
        <v>3.8879629629620237E-2</v>
      </c>
      <c r="J1890" s="35">
        <f t="shared" si="1296"/>
        <v>4.3739583333322764E-2</v>
      </c>
      <c r="K1890" s="36">
        <f t="shared" si="1297"/>
        <v>4.8599537037025298E-2</v>
      </c>
      <c r="L1890" s="35">
        <f t="shared" si="1298"/>
        <v>5.3459490740727825E-2</v>
      </c>
      <c r="M1890" s="35">
        <f t="shared" si="1299"/>
        <v>5.8319444444430352E-2</v>
      </c>
      <c r="N1890" s="35">
        <f t="shared" si="1300"/>
        <v>6.3179398148132879E-2</v>
      </c>
      <c r="O1890" s="35">
        <f t="shared" si="1301"/>
        <v>6.803935185183542E-2</v>
      </c>
      <c r="P1890" s="36">
        <f t="shared" si="1302"/>
        <v>7.2899305555537947E-2</v>
      </c>
      <c r="Q1890" s="35">
        <f t="shared" si="1303"/>
        <v>7.7759259259240474E-2</v>
      </c>
      <c r="R1890" s="35">
        <f t="shared" si="1304"/>
        <v>8.2619212962943001E-2</v>
      </c>
      <c r="S1890" s="35">
        <f t="shared" si="1305"/>
        <v>8.7479166666645528E-2</v>
      </c>
      <c r="T1890" s="35">
        <f t="shared" si="1306"/>
        <v>9.2339120370348068E-2</v>
      </c>
      <c r="U1890" s="36">
        <f t="shared" si="1307"/>
        <v>9.7199074074050595E-2</v>
      </c>
      <c r="V1890" s="35">
        <f t="shared" si="1308"/>
        <v>0.10205902777775312</v>
      </c>
      <c r="W1890" s="37">
        <f t="shared" si="1309"/>
        <v>0.10252072337960486</v>
      </c>
      <c r="X1890" s="35">
        <f t="shared" si="1310"/>
        <v>0.10691898148145565</v>
      </c>
      <c r="Y1890" s="35">
        <f t="shared" si="1311"/>
        <v>0.11177893518515818</v>
      </c>
      <c r="Z1890" s="35">
        <f t="shared" si="1312"/>
        <v>0.1166388888888607</v>
      </c>
      <c r="AA1890" s="36">
        <f t="shared" si="1313"/>
        <v>0.12149884259256324</v>
      </c>
      <c r="AB1890" s="35">
        <f t="shared" si="1314"/>
        <v>0.12635879629626576</v>
      </c>
      <c r="AC1890" s="35">
        <f t="shared" si="1315"/>
        <v>0.1312187499999683</v>
      </c>
      <c r="AD1890" s="35">
        <f t="shared" si="1316"/>
        <v>0.13607870370367084</v>
      </c>
      <c r="AE1890" s="35">
        <f t="shared" si="1317"/>
        <v>0.14093865740737335</v>
      </c>
      <c r="AF1890" s="36">
        <f t="shared" si="1318"/>
        <v>0.14579861111107589</v>
      </c>
      <c r="AG1890" s="35">
        <f t="shared" si="1319"/>
        <v>0.15065856481477841</v>
      </c>
      <c r="AH1890" s="35">
        <f t="shared" si="1320"/>
        <v>0.15551851851848095</v>
      </c>
      <c r="AI1890" s="35">
        <f t="shared" si="1321"/>
        <v>0.16037847222218349</v>
      </c>
      <c r="AJ1890" s="35">
        <f t="shared" si="1322"/>
        <v>0.165238425925886</v>
      </c>
      <c r="AK1890" s="36">
        <f t="shared" si="1323"/>
        <v>0.17009837962958854</v>
      </c>
      <c r="AL1890" s="35">
        <f t="shared" si="1324"/>
        <v>0.17495833333329106</v>
      </c>
      <c r="AM1890" s="35">
        <f t="shared" si="1325"/>
        <v>0.1798182870369936</v>
      </c>
      <c r="AN1890" s="35">
        <f t="shared" si="1326"/>
        <v>0.18467824074069614</v>
      </c>
      <c r="AO1890" s="35">
        <f t="shared" si="1327"/>
        <v>0.18953819444439865</v>
      </c>
      <c r="AP1890" s="36">
        <f t="shared" si="1328"/>
        <v>0.19439814814810119</v>
      </c>
      <c r="AQ1890" s="35">
        <f t="shared" si="1329"/>
        <v>0.1992581018518037</v>
      </c>
      <c r="AR1890" s="35">
        <f t="shared" si="1330"/>
        <v>0.20411805555550624</v>
      </c>
      <c r="AS1890" s="38">
        <f t="shared" si="1331"/>
        <v>0.20506574652772824</v>
      </c>
      <c r="AU1890" s="33">
        <v>4.8599537037025296E-3</v>
      </c>
    </row>
    <row r="1891" spans="1:47">
      <c r="A1891" s="33">
        <v>4.8611111111099402E-3</v>
      </c>
      <c r="B1891" s="34">
        <v>4.8611111111099402E-3</v>
      </c>
      <c r="C1891" s="35">
        <f t="shared" si="1332"/>
        <v>9.7222222222198805E-3</v>
      </c>
      <c r="D1891" s="35">
        <f t="shared" si="1290"/>
        <v>1.4583333333329821E-2</v>
      </c>
      <c r="E1891" s="35">
        <f t="shared" si="1291"/>
        <v>1.9444444444439761E-2</v>
      </c>
      <c r="F1891" s="36">
        <f t="shared" si="1292"/>
        <v>2.4305555555549703E-2</v>
      </c>
      <c r="G1891" s="35">
        <f t="shared" si="1293"/>
        <v>2.9166666666659641E-2</v>
      </c>
      <c r="H1891" s="35">
        <f t="shared" si="1294"/>
        <v>3.402777777776958E-2</v>
      </c>
      <c r="I1891" s="35">
        <f t="shared" si="1295"/>
        <v>3.8888888888879522E-2</v>
      </c>
      <c r="J1891" s="35">
        <f t="shared" si="1296"/>
        <v>4.3749999999989464E-2</v>
      </c>
      <c r="K1891" s="36">
        <f t="shared" si="1297"/>
        <v>4.8611111111099406E-2</v>
      </c>
      <c r="L1891" s="35">
        <f t="shared" si="1298"/>
        <v>5.3472222222209341E-2</v>
      </c>
      <c r="M1891" s="35">
        <f t="shared" si="1299"/>
        <v>5.8333333333319283E-2</v>
      </c>
      <c r="N1891" s="35">
        <f t="shared" si="1300"/>
        <v>6.3194444444429218E-2</v>
      </c>
      <c r="O1891" s="35">
        <f t="shared" si="1301"/>
        <v>6.805555555553916E-2</v>
      </c>
      <c r="P1891" s="36">
        <f t="shared" si="1302"/>
        <v>7.2916666666649102E-2</v>
      </c>
      <c r="Q1891" s="35">
        <f t="shared" si="1303"/>
        <v>7.7777777777759044E-2</v>
      </c>
      <c r="R1891" s="35">
        <f t="shared" si="1304"/>
        <v>8.2638888888868986E-2</v>
      </c>
      <c r="S1891" s="35">
        <f t="shared" si="1305"/>
        <v>8.7499999999978928E-2</v>
      </c>
      <c r="T1891" s="35">
        <f t="shared" si="1306"/>
        <v>9.236111111108887E-2</v>
      </c>
      <c r="U1891" s="36">
        <f t="shared" si="1307"/>
        <v>9.7222222222198812E-2</v>
      </c>
      <c r="V1891" s="35">
        <f t="shared" si="1308"/>
        <v>0.10208333333330874</v>
      </c>
      <c r="W1891" s="37">
        <f t="shared" si="1309"/>
        <v>0.10254513888886418</v>
      </c>
      <c r="X1891" s="35">
        <f t="shared" si="1310"/>
        <v>0.10694444444441868</v>
      </c>
      <c r="Y1891" s="35">
        <f t="shared" si="1311"/>
        <v>0.11180555555552862</v>
      </c>
      <c r="Z1891" s="35">
        <f t="shared" si="1312"/>
        <v>0.11666666666663857</v>
      </c>
      <c r="AA1891" s="36">
        <f t="shared" si="1313"/>
        <v>0.12152777777774851</v>
      </c>
      <c r="AB1891" s="35">
        <f t="shared" si="1314"/>
        <v>0.12638888888885844</v>
      </c>
      <c r="AC1891" s="35">
        <f t="shared" si="1315"/>
        <v>0.13124999999996839</v>
      </c>
      <c r="AD1891" s="35">
        <f t="shared" si="1316"/>
        <v>0.13611111111107832</v>
      </c>
      <c r="AE1891" s="35">
        <f t="shared" si="1317"/>
        <v>0.14097222222218828</v>
      </c>
      <c r="AF1891" s="36">
        <f t="shared" si="1318"/>
        <v>0.1458333333332982</v>
      </c>
      <c r="AG1891" s="35">
        <f t="shared" si="1319"/>
        <v>0.15069444444440816</v>
      </c>
      <c r="AH1891" s="35">
        <f t="shared" si="1320"/>
        <v>0.15555555555551809</v>
      </c>
      <c r="AI1891" s="35">
        <f t="shared" si="1321"/>
        <v>0.16041666666662802</v>
      </c>
      <c r="AJ1891" s="35">
        <f t="shared" si="1322"/>
        <v>0.16527777777773797</v>
      </c>
      <c r="AK1891" s="36">
        <f t="shared" si="1323"/>
        <v>0.1701388888888479</v>
      </c>
      <c r="AL1891" s="35">
        <f t="shared" si="1324"/>
        <v>0.17499999999995786</v>
      </c>
      <c r="AM1891" s="35">
        <f t="shared" si="1325"/>
        <v>0.17986111111106778</v>
      </c>
      <c r="AN1891" s="35">
        <f t="shared" si="1326"/>
        <v>0.18472222222217774</v>
      </c>
      <c r="AO1891" s="35">
        <f t="shared" si="1327"/>
        <v>0.18958333333328767</v>
      </c>
      <c r="AP1891" s="36">
        <f t="shared" si="1328"/>
        <v>0.19444444444439762</v>
      </c>
      <c r="AQ1891" s="35">
        <f t="shared" si="1329"/>
        <v>0.19930555555550755</v>
      </c>
      <c r="AR1891" s="35">
        <f t="shared" si="1330"/>
        <v>0.20416666666661748</v>
      </c>
      <c r="AS1891" s="38">
        <f t="shared" si="1331"/>
        <v>0.20511458333328392</v>
      </c>
      <c r="AU1891" s="33">
        <v>4.8611111111099402E-3</v>
      </c>
    </row>
    <row r="1892" spans="1:47">
      <c r="A1892" s="33">
        <v>4.8622685185173396E-3</v>
      </c>
      <c r="B1892" s="34">
        <v>4.8622685185173396E-3</v>
      </c>
      <c r="C1892" s="35">
        <f t="shared" si="1332"/>
        <v>9.7245370370346793E-3</v>
      </c>
      <c r="D1892" s="35">
        <f t="shared" si="1290"/>
        <v>1.4586805555552019E-2</v>
      </c>
      <c r="E1892" s="35">
        <f t="shared" si="1291"/>
        <v>1.9449074074069359E-2</v>
      </c>
      <c r="F1892" s="36">
        <f t="shared" si="1292"/>
        <v>2.4311342592586698E-2</v>
      </c>
      <c r="G1892" s="35">
        <f t="shared" si="1293"/>
        <v>2.9173611111104038E-2</v>
      </c>
      <c r="H1892" s="35">
        <f t="shared" si="1294"/>
        <v>3.4035879629621374E-2</v>
      </c>
      <c r="I1892" s="35">
        <f t="shared" si="1295"/>
        <v>3.8898148148138717E-2</v>
      </c>
      <c r="J1892" s="35">
        <f t="shared" si="1296"/>
        <v>4.376041666665606E-2</v>
      </c>
      <c r="K1892" s="36">
        <f t="shared" si="1297"/>
        <v>4.8622685185173396E-2</v>
      </c>
      <c r="L1892" s="35">
        <f t="shared" si="1298"/>
        <v>5.3484953703690732E-2</v>
      </c>
      <c r="M1892" s="35">
        <f t="shared" si="1299"/>
        <v>5.8347222222208076E-2</v>
      </c>
      <c r="N1892" s="35">
        <f t="shared" si="1300"/>
        <v>6.3209490740725419E-2</v>
      </c>
      <c r="O1892" s="35">
        <f t="shared" si="1301"/>
        <v>6.8071759259242748E-2</v>
      </c>
      <c r="P1892" s="36">
        <f t="shared" si="1302"/>
        <v>7.2934027777760091E-2</v>
      </c>
      <c r="Q1892" s="35">
        <f t="shared" si="1303"/>
        <v>7.7796296296277434E-2</v>
      </c>
      <c r="R1892" s="35">
        <f t="shared" si="1304"/>
        <v>8.2658564814794777E-2</v>
      </c>
      <c r="S1892" s="35">
        <f t="shared" si="1305"/>
        <v>8.752083333331212E-2</v>
      </c>
      <c r="T1892" s="35">
        <f t="shared" si="1306"/>
        <v>9.2383101851829449E-2</v>
      </c>
      <c r="U1892" s="36">
        <f t="shared" si="1307"/>
        <v>9.7245370370346793E-2</v>
      </c>
      <c r="V1892" s="35">
        <f t="shared" si="1308"/>
        <v>0.10210763888886414</v>
      </c>
      <c r="W1892" s="37">
        <f t="shared" si="1309"/>
        <v>0.10256955439812328</v>
      </c>
      <c r="X1892" s="35">
        <f t="shared" si="1310"/>
        <v>0.10696990740738146</v>
      </c>
      <c r="Y1892" s="35">
        <f t="shared" si="1311"/>
        <v>0.11183217592589881</v>
      </c>
      <c r="Z1892" s="35">
        <f t="shared" si="1312"/>
        <v>0.11669444444441615</v>
      </c>
      <c r="AA1892" s="36">
        <f t="shared" si="1313"/>
        <v>0.12155671296293349</v>
      </c>
      <c r="AB1892" s="35">
        <f t="shared" si="1314"/>
        <v>0.12641898148145084</v>
      </c>
      <c r="AC1892" s="35">
        <f t="shared" si="1315"/>
        <v>0.13128124999996818</v>
      </c>
      <c r="AD1892" s="35">
        <f t="shared" si="1316"/>
        <v>0.1361435185184855</v>
      </c>
      <c r="AE1892" s="35">
        <f t="shared" si="1317"/>
        <v>0.14100578703700284</v>
      </c>
      <c r="AF1892" s="36">
        <f t="shared" si="1318"/>
        <v>0.14586805555552018</v>
      </c>
      <c r="AG1892" s="35">
        <f t="shared" si="1319"/>
        <v>0.15073032407403752</v>
      </c>
      <c r="AH1892" s="35">
        <f t="shared" si="1320"/>
        <v>0.15559259259255487</v>
      </c>
      <c r="AI1892" s="35">
        <f t="shared" si="1321"/>
        <v>0.16045486111107221</v>
      </c>
      <c r="AJ1892" s="35">
        <f t="shared" si="1322"/>
        <v>0.16531712962958955</v>
      </c>
      <c r="AK1892" s="36">
        <f t="shared" si="1323"/>
        <v>0.1701793981481069</v>
      </c>
      <c r="AL1892" s="35">
        <f t="shared" si="1324"/>
        <v>0.17504166666662424</v>
      </c>
      <c r="AM1892" s="35">
        <f t="shared" si="1325"/>
        <v>0.17990393518514156</v>
      </c>
      <c r="AN1892" s="35">
        <f t="shared" si="1326"/>
        <v>0.1847662037036589</v>
      </c>
      <c r="AO1892" s="35">
        <f t="shared" si="1327"/>
        <v>0.18962847222217624</v>
      </c>
      <c r="AP1892" s="36">
        <f t="shared" si="1328"/>
        <v>0.19449074074069359</v>
      </c>
      <c r="AQ1892" s="35">
        <f t="shared" si="1329"/>
        <v>0.19935300925921093</v>
      </c>
      <c r="AR1892" s="35">
        <f t="shared" si="1330"/>
        <v>0.20421527777772827</v>
      </c>
      <c r="AS1892" s="38">
        <f t="shared" si="1331"/>
        <v>0.20516342013883915</v>
      </c>
      <c r="AU1892" s="33">
        <v>4.8622685185173396E-3</v>
      </c>
    </row>
    <row r="1893" spans="1:47">
      <c r="A1893" s="33">
        <v>4.8634259259247503E-3</v>
      </c>
      <c r="B1893" s="34">
        <v>4.8634259259247503E-3</v>
      </c>
      <c r="C1893" s="35">
        <f t="shared" si="1332"/>
        <v>9.7268518518495006E-3</v>
      </c>
      <c r="D1893" s="35">
        <f t="shared" si="1290"/>
        <v>1.459027777777425E-2</v>
      </c>
      <c r="E1893" s="35">
        <f t="shared" si="1291"/>
        <v>1.9453703703699001E-2</v>
      </c>
      <c r="F1893" s="36">
        <f t="shared" si="1292"/>
        <v>2.4317129629623752E-2</v>
      </c>
      <c r="G1893" s="35">
        <f t="shared" si="1293"/>
        <v>2.91805555555485E-2</v>
      </c>
      <c r="H1893" s="35">
        <f t="shared" si="1294"/>
        <v>3.4043981481473251E-2</v>
      </c>
      <c r="I1893" s="35">
        <f t="shared" si="1295"/>
        <v>3.8907407407398002E-2</v>
      </c>
      <c r="J1893" s="35">
        <f t="shared" si="1296"/>
        <v>4.3770833333322753E-2</v>
      </c>
      <c r="K1893" s="36">
        <f t="shared" si="1297"/>
        <v>4.8634259259247505E-2</v>
      </c>
      <c r="L1893" s="35">
        <f t="shared" si="1298"/>
        <v>5.3497685185172256E-2</v>
      </c>
      <c r="M1893" s="35">
        <f t="shared" si="1299"/>
        <v>5.8361111111097E-2</v>
      </c>
      <c r="N1893" s="35">
        <f t="shared" si="1300"/>
        <v>6.3224537037021758E-2</v>
      </c>
      <c r="O1893" s="35">
        <f t="shared" si="1301"/>
        <v>6.8087962962946502E-2</v>
      </c>
      <c r="P1893" s="36">
        <f t="shared" si="1302"/>
        <v>7.295138888887126E-2</v>
      </c>
      <c r="Q1893" s="35">
        <f t="shared" si="1303"/>
        <v>7.7814814814796004E-2</v>
      </c>
      <c r="R1893" s="35">
        <f t="shared" si="1304"/>
        <v>8.2678240740720749E-2</v>
      </c>
      <c r="S1893" s="35">
        <f t="shared" si="1305"/>
        <v>8.7541666666645507E-2</v>
      </c>
      <c r="T1893" s="35">
        <f t="shared" si="1306"/>
        <v>9.2405092592570251E-2</v>
      </c>
      <c r="U1893" s="36">
        <f t="shared" si="1307"/>
        <v>9.7268518518495009E-2</v>
      </c>
      <c r="V1893" s="35">
        <f t="shared" si="1308"/>
        <v>0.10213194444441975</v>
      </c>
      <c r="W1893" s="37">
        <f t="shared" si="1309"/>
        <v>0.10259396990738261</v>
      </c>
      <c r="X1893" s="35">
        <f t="shared" si="1310"/>
        <v>0.10699537037034451</v>
      </c>
      <c r="Y1893" s="35">
        <f t="shared" si="1311"/>
        <v>0.11185879629626926</v>
      </c>
      <c r="Z1893" s="35">
        <f t="shared" si="1312"/>
        <v>0.116722222222194</v>
      </c>
      <c r="AA1893" s="36">
        <f t="shared" si="1313"/>
        <v>0.12158564814811876</v>
      </c>
      <c r="AB1893" s="35">
        <f t="shared" si="1314"/>
        <v>0.12644907407404352</v>
      </c>
      <c r="AC1893" s="35">
        <f t="shared" si="1315"/>
        <v>0.13131249999996825</v>
      </c>
      <c r="AD1893" s="35">
        <f t="shared" si="1316"/>
        <v>0.136175925925893</v>
      </c>
      <c r="AE1893" s="35">
        <f t="shared" si="1317"/>
        <v>0.14103935185181776</v>
      </c>
      <c r="AF1893" s="36">
        <f t="shared" si="1318"/>
        <v>0.14590277777774252</v>
      </c>
      <c r="AG1893" s="35">
        <f t="shared" si="1319"/>
        <v>0.15076620370366725</v>
      </c>
      <c r="AH1893" s="35">
        <f t="shared" si="1320"/>
        <v>0.15562962962959201</v>
      </c>
      <c r="AI1893" s="35">
        <f t="shared" si="1321"/>
        <v>0.16049305555551677</v>
      </c>
      <c r="AJ1893" s="35">
        <f t="shared" si="1322"/>
        <v>0.1653564814814415</v>
      </c>
      <c r="AK1893" s="36">
        <f t="shared" si="1323"/>
        <v>0.17021990740736626</v>
      </c>
      <c r="AL1893" s="35">
        <f t="shared" si="1324"/>
        <v>0.17508333333329101</v>
      </c>
      <c r="AM1893" s="35">
        <f t="shared" si="1325"/>
        <v>0.17994675925921577</v>
      </c>
      <c r="AN1893" s="35">
        <f t="shared" si="1326"/>
        <v>0.1848101851851405</v>
      </c>
      <c r="AO1893" s="35">
        <f t="shared" si="1327"/>
        <v>0.18967361111106526</v>
      </c>
      <c r="AP1893" s="36">
        <f t="shared" si="1328"/>
        <v>0.19453703703699002</v>
      </c>
      <c r="AQ1893" s="35">
        <f t="shared" si="1329"/>
        <v>0.19940046296291475</v>
      </c>
      <c r="AR1893" s="35">
        <f t="shared" si="1330"/>
        <v>0.20426388888883951</v>
      </c>
      <c r="AS1893" s="38">
        <f t="shared" si="1331"/>
        <v>0.20521225694439485</v>
      </c>
      <c r="AU1893" s="33">
        <v>4.8634259259247503E-3</v>
      </c>
    </row>
    <row r="1894" spans="1:47">
      <c r="A1894" s="33">
        <v>4.8645833333321601E-3</v>
      </c>
      <c r="B1894" s="34">
        <v>4.8645833333321601E-3</v>
      </c>
      <c r="C1894" s="35">
        <f t="shared" si="1332"/>
        <v>9.7291666666643201E-3</v>
      </c>
      <c r="D1894" s="35">
        <f t="shared" si="1290"/>
        <v>1.4593749999996481E-2</v>
      </c>
      <c r="E1894" s="35">
        <f t="shared" si="1291"/>
        <v>1.945833333332864E-2</v>
      </c>
      <c r="F1894" s="36">
        <f t="shared" si="1292"/>
        <v>2.4322916666660799E-2</v>
      </c>
      <c r="G1894" s="35">
        <f t="shared" si="1293"/>
        <v>2.9187499999992962E-2</v>
      </c>
      <c r="H1894" s="35">
        <f t="shared" si="1294"/>
        <v>3.4052083333325121E-2</v>
      </c>
      <c r="I1894" s="35">
        <f t="shared" si="1295"/>
        <v>3.8916666666657281E-2</v>
      </c>
      <c r="J1894" s="35">
        <f t="shared" si="1296"/>
        <v>4.378124999998944E-2</v>
      </c>
      <c r="K1894" s="36">
        <f t="shared" si="1297"/>
        <v>4.8645833333321599E-2</v>
      </c>
      <c r="L1894" s="35">
        <f t="shared" si="1298"/>
        <v>5.3510416666653758E-2</v>
      </c>
      <c r="M1894" s="35">
        <f t="shared" si="1299"/>
        <v>5.8374999999985924E-2</v>
      </c>
      <c r="N1894" s="35">
        <f t="shared" si="1300"/>
        <v>6.3239583333318083E-2</v>
      </c>
      <c r="O1894" s="35">
        <f t="shared" si="1301"/>
        <v>6.8104166666650243E-2</v>
      </c>
      <c r="P1894" s="36">
        <f t="shared" si="1302"/>
        <v>7.2968749999982402E-2</v>
      </c>
      <c r="Q1894" s="35">
        <f t="shared" si="1303"/>
        <v>7.7833333333314561E-2</v>
      </c>
      <c r="R1894" s="35">
        <f t="shared" si="1304"/>
        <v>8.269791666664672E-2</v>
      </c>
      <c r="S1894" s="35">
        <f t="shared" si="1305"/>
        <v>8.7562499999978879E-2</v>
      </c>
      <c r="T1894" s="35">
        <f t="shared" si="1306"/>
        <v>9.2427083333311039E-2</v>
      </c>
      <c r="U1894" s="36">
        <f t="shared" si="1307"/>
        <v>9.7291666666643198E-2</v>
      </c>
      <c r="V1894" s="35">
        <f t="shared" si="1308"/>
        <v>0.10215624999997536</v>
      </c>
      <c r="W1894" s="37">
        <f t="shared" si="1309"/>
        <v>0.10261838541664191</v>
      </c>
      <c r="X1894" s="35">
        <f t="shared" si="1310"/>
        <v>0.10702083333330752</v>
      </c>
      <c r="Y1894" s="35">
        <f t="shared" si="1311"/>
        <v>0.11188541666663968</v>
      </c>
      <c r="Z1894" s="35">
        <f t="shared" si="1312"/>
        <v>0.11674999999997185</v>
      </c>
      <c r="AA1894" s="36">
        <f t="shared" si="1313"/>
        <v>0.12161458333330401</v>
      </c>
      <c r="AB1894" s="35">
        <f t="shared" si="1314"/>
        <v>0.12647916666663617</v>
      </c>
      <c r="AC1894" s="35">
        <f t="shared" si="1315"/>
        <v>0.13134374999996831</v>
      </c>
      <c r="AD1894" s="35">
        <f t="shared" si="1316"/>
        <v>0.13620833333330049</v>
      </c>
      <c r="AE1894" s="35">
        <f t="shared" si="1317"/>
        <v>0.14107291666663263</v>
      </c>
      <c r="AF1894" s="36">
        <f t="shared" si="1318"/>
        <v>0.1459374999999648</v>
      </c>
      <c r="AG1894" s="35">
        <f t="shared" si="1319"/>
        <v>0.15080208333329695</v>
      </c>
      <c r="AH1894" s="35">
        <f t="shared" si="1320"/>
        <v>0.15566666666662912</v>
      </c>
      <c r="AI1894" s="35">
        <f t="shared" si="1321"/>
        <v>0.1605312499999613</v>
      </c>
      <c r="AJ1894" s="35">
        <f t="shared" si="1322"/>
        <v>0.16539583333329344</v>
      </c>
      <c r="AK1894" s="36">
        <f t="shared" si="1323"/>
        <v>0.17026041666662561</v>
      </c>
      <c r="AL1894" s="35">
        <f t="shared" si="1324"/>
        <v>0.17512499999995776</v>
      </c>
      <c r="AM1894" s="35">
        <f t="shared" si="1325"/>
        <v>0.17998958333328993</v>
      </c>
      <c r="AN1894" s="35">
        <f t="shared" si="1326"/>
        <v>0.18485416666662208</v>
      </c>
      <c r="AO1894" s="35">
        <f t="shared" si="1327"/>
        <v>0.18971874999995425</v>
      </c>
      <c r="AP1894" s="36">
        <f t="shared" si="1328"/>
        <v>0.1945833333332864</v>
      </c>
      <c r="AQ1894" s="35">
        <f t="shared" si="1329"/>
        <v>0.19944791666661857</v>
      </c>
      <c r="AR1894" s="35">
        <f t="shared" si="1330"/>
        <v>0.20431249999995071</v>
      </c>
      <c r="AS1894" s="38">
        <f t="shared" si="1331"/>
        <v>0.2052610937499505</v>
      </c>
      <c r="AU1894" s="33">
        <v>4.8645833333321601E-3</v>
      </c>
    </row>
    <row r="1895" spans="1:47">
      <c r="A1895" s="33">
        <v>4.8657407407395603E-3</v>
      </c>
      <c r="B1895" s="34">
        <v>4.8657407407395603E-3</v>
      </c>
      <c r="C1895" s="35">
        <f t="shared" si="1332"/>
        <v>9.7314814814791206E-3</v>
      </c>
      <c r="D1895" s="35">
        <f t="shared" si="1290"/>
        <v>1.4597222222218681E-2</v>
      </c>
      <c r="E1895" s="35">
        <f t="shared" si="1291"/>
        <v>1.9462962962958241E-2</v>
      </c>
      <c r="F1895" s="36">
        <f t="shared" si="1292"/>
        <v>2.4328703703697802E-2</v>
      </c>
      <c r="G1895" s="35">
        <f t="shared" si="1293"/>
        <v>2.9194444444437362E-2</v>
      </c>
      <c r="H1895" s="35">
        <f t="shared" si="1294"/>
        <v>3.4060185185176922E-2</v>
      </c>
      <c r="I1895" s="35">
        <f t="shared" si="1295"/>
        <v>3.8925925925916482E-2</v>
      </c>
      <c r="J1895" s="35">
        <f t="shared" si="1296"/>
        <v>4.3791666666656043E-2</v>
      </c>
      <c r="K1895" s="36">
        <f t="shared" si="1297"/>
        <v>4.8657407407395603E-2</v>
      </c>
      <c r="L1895" s="35">
        <f t="shared" si="1298"/>
        <v>5.3523148148135163E-2</v>
      </c>
      <c r="M1895" s="35">
        <f t="shared" si="1299"/>
        <v>5.8388888888874724E-2</v>
      </c>
      <c r="N1895" s="35">
        <f t="shared" si="1300"/>
        <v>6.3254629629614284E-2</v>
      </c>
      <c r="O1895" s="35">
        <f t="shared" si="1301"/>
        <v>6.8120370370353844E-2</v>
      </c>
      <c r="P1895" s="36">
        <f t="shared" si="1302"/>
        <v>7.2986111111093405E-2</v>
      </c>
      <c r="Q1895" s="35">
        <f t="shared" si="1303"/>
        <v>7.7851851851832965E-2</v>
      </c>
      <c r="R1895" s="35">
        <f t="shared" si="1304"/>
        <v>8.2717592592572525E-2</v>
      </c>
      <c r="S1895" s="35">
        <f t="shared" si="1305"/>
        <v>8.7583333333312086E-2</v>
      </c>
      <c r="T1895" s="35">
        <f t="shared" si="1306"/>
        <v>9.2449074074051646E-2</v>
      </c>
      <c r="U1895" s="36">
        <f t="shared" si="1307"/>
        <v>9.7314814814791206E-2</v>
      </c>
      <c r="V1895" s="35">
        <f t="shared" si="1308"/>
        <v>0.10218055555553077</v>
      </c>
      <c r="W1895" s="37">
        <f t="shared" si="1309"/>
        <v>0.10264280092590101</v>
      </c>
      <c r="X1895" s="35">
        <f t="shared" si="1310"/>
        <v>0.10704629629627033</v>
      </c>
      <c r="Y1895" s="35">
        <f t="shared" si="1311"/>
        <v>0.11191203703700989</v>
      </c>
      <c r="Z1895" s="35">
        <f t="shared" si="1312"/>
        <v>0.11677777777774945</v>
      </c>
      <c r="AA1895" s="36">
        <f t="shared" si="1313"/>
        <v>0.12164351851848901</v>
      </c>
      <c r="AB1895" s="35">
        <f t="shared" si="1314"/>
        <v>0.12650925925922857</v>
      </c>
      <c r="AC1895" s="35">
        <f t="shared" si="1315"/>
        <v>0.13137499999996813</v>
      </c>
      <c r="AD1895" s="35">
        <f t="shared" si="1316"/>
        <v>0.13624074074070769</v>
      </c>
      <c r="AE1895" s="35">
        <f t="shared" si="1317"/>
        <v>0.14110648148144725</v>
      </c>
      <c r="AF1895" s="36">
        <f t="shared" si="1318"/>
        <v>0.14597222222218681</v>
      </c>
      <c r="AG1895" s="35">
        <f t="shared" si="1319"/>
        <v>0.15083796296292637</v>
      </c>
      <c r="AH1895" s="35">
        <f t="shared" si="1320"/>
        <v>0.15570370370366593</v>
      </c>
      <c r="AI1895" s="35">
        <f t="shared" si="1321"/>
        <v>0.16056944444440549</v>
      </c>
      <c r="AJ1895" s="35">
        <f t="shared" si="1322"/>
        <v>0.16543518518514505</v>
      </c>
      <c r="AK1895" s="36">
        <f t="shared" si="1323"/>
        <v>0.17030092592588461</v>
      </c>
      <c r="AL1895" s="35">
        <f t="shared" si="1324"/>
        <v>0.17516666666662417</v>
      </c>
      <c r="AM1895" s="35">
        <f t="shared" si="1325"/>
        <v>0.18003240740736373</v>
      </c>
      <c r="AN1895" s="35">
        <f t="shared" si="1326"/>
        <v>0.18489814814810329</v>
      </c>
      <c r="AO1895" s="35">
        <f t="shared" si="1327"/>
        <v>0.18976388888884285</v>
      </c>
      <c r="AP1895" s="36">
        <f t="shared" si="1328"/>
        <v>0.19462962962958241</v>
      </c>
      <c r="AQ1895" s="35">
        <f t="shared" si="1329"/>
        <v>0.19949537037032197</v>
      </c>
      <c r="AR1895" s="35">
        <f t="shared" si="1330"/>
        <v>0.20436111111106153</v>
      </c>
      <c r="AS1895" s="38">
        <f t="shared" si="1331"/>
        <v>0.20530993055550575</v>
      </c>
      <c r="AU1895" s="33">
        <v>4.8657407407395603E-3</v>
      </c>
    </row>
    <row r="1896" spans="1:47">
      <c r="A1896" s="33">
        <v>4.8668981481469597E-3</v>
      </c>
      <c r="B1896" s="34">
        <v>4.8668981481469597E-3</v>
      </c>
      <c r="C1896" s="35">
        <f t="shared" si="1332"/>
        <v>9.7337962962939194E-3</v>
      </c>
      <c r="D1896" s="35">
        <f t="shared" si="1290"/>
        <v>1.4600694444440879E-2</v>
      </c>
      <c r="E1896" s="35">
        <f t="shared" si="1291"/>
        <v>1.9467592592587839E-2</v>
      </c>
      <c r="F1896" s="36">
        <f t="shared" si="1292"/>
        <v>2.43344907407348E-2</v>
      </c>
      <c r="G1896" s="35">
        <f t="shared" si="1293"/>
        <v>2.9201388888881758E-2</v>
      </c>
      <c r="H1896" s="35">
        <f t="shared" si="1294"/>
        <v>3.4068287037028716E-2</v>
      </c>
      <c r="I1896" s="35">
        <f t="shared" si="1295"/>
        <v>3.8935185185175678E-2</v>
      </c>
      <c r="J1896" s="35">
        <f t="shared" si="1296"/>
        <v>4.3802083333322639E-2</v>
      </c>
      <c r="K1896" s="36">
        <f t="shared" si="1297"/>
        <v>4.86689814814696E-2</v>
      </c>
      <c r="L1896" s="35">
        <f t="shared" si="1298"/>
        <v>5.3535879629616555E-2</v>
      </c>
      <c r="M1896" s="35">
        <f t="shared" si="1299"/>
        <v>5.8402777777763516E-2</v>
      </c>
      <c r="N1896" s="35">
        <f t="shared" si="1300"/>
        <v>6.3269675925910471E-2</v>
      </c>
      <c r="O1896" s="35">
        <f t="shared" si="1301"/>
        <v>6.8136574074057432E-2</v>
      </c>
      <c r="P1896" s="36">
        <f t="shared" si="1302"/>
        <v>7.3003472222204394E-2</v>
      </c>
      <c r="Q1896" s="35">
        <f t="shared" si="1303"/>
        <v>7.7870370370351355E-2</v>
      </c>
      <c r="R1896" s="35">
        <f t="shared" si="1304"/>
        <v>8.2737268518498316E-2</v>
      </c>
      <c r="S1896" s="35">
        <f t="shared" si="1305"/>
        <v>8.7604166666645278E-2</v>
      </c>
      <c r="T1896" s="35">
        <f t="shared" si="1306"/>
        <v>9.2471064814792239E-2</v>
      </c>
      <c r="U1896" s="36">
        <f t="shared" si="1307"/>
        <v>9.7337962962939201E-2</v>
      </c>
      <c r="V1896" s="35">
        <f t="shared" si="1308"/>
        <v>0.10220486111108615</v>
      </c>
      <c r="W1896" s="37">
        <f t="shared" si="1309"/>
        <v>0.10266721643516011</v>
      </c>
      <c r="X1896" s="35">
        <f t="shared" si="1310"/>
        <v>0.10707175925923311</v>
      </c>
      <c r="Y1896" s="35">
        <f t="shared" si="1311"/>
        <v>0.11193865740738007</v>
      </c>
      <c r="Z1896" s="35">
        <f t="shared" si="1312"/>
        <v>0.11680555555552703</v>
      </c>
      <c r="AA1896" s="36">
        <f t="shared" si="1313"/>
        <v>0.12167245370367399</v>
      </c>
      <c r="AB1896" s="35">
        <f t="shared" si="1314"/>
        <v>0.12653935185182094</v>
      </c>
      <c r="AC1896" s="35">
        <f t="shared" si="1315"/>
        <v>0.13140624999996792</v>
      </c>
      <c r="AD1896" s="35">
        <f t="shared" si="1316"/>
        <v>0.13627314814811486</v>
      </c>
      <c r="AE1896" s="35">
        <f t="shared" si="1317"/>
        <v>0.14114004629626184</v>
      </c>
      <c r="AF1896" s="36">
        <f t="shared" si="1318"/>
        <v>0.14600694444440879</v>
      </c>
      <c r="AG1896" s="35">
        <f t="shared" si="1319"/>
        <v>0.15087384259255576</v>
      </c>
      <c r="AH1896" s="35">
        <f t="shared" si="1320"/>
        <v>0.15574074074070271</v>
      </c>
      <c r="AI1896" s="35">
        <f t="shared" si="1321"/>
        <v>0.16060763888884966</v>
      </c>
      <c r="AJ1896" s="35">
        <f t="shared" si="1322"/>
        <v>0.16547453703699663</v>
      </c>
      <c r="AK1896" s="36">
        <f t="shared" si="1323"/>
        <v>0.17034143518514358</v>
      </c>
      <c r="AL1896" s="35">
        <f t="shared" si="1324"/>
        <v>0.17520833333329056</v>
      </c>
      <c r="AM1896" s="35">
        <f t="shared" si="1325"/>
        <v>0.1800752314814375</v>
      </c>
      <c r="AN1896" s="35">
        <f t="shared" si="1326"/>
        <v>0.18494212962958448</v>
      </c>
      <c r="AO1896" s="35">
        <f t="shared" si="1327"/>
        <v>0.18980902777773143</v>
      </c>
      <c r="AP1896" s="36">
        <f t="shared" si="1328"/>
        <v>0.1946759259258784</v>
      </c>
      <c r="AQ1896" s="35">
        <f t="shared" si="1329"/>
        <v>0.19954282407402535</v>
      </c>
      <c r="AR1896" s="35">
        <f t="shared" si="1330"/>
        <v>0.2044097222221723</v>
      </c>
      <c r="AS1896" s="38">
        <f t="shared" si="1331"/>
        <v>0.20535876736106096</v>
      </c>
      <c r="AU1896" s="33">
        <v>4.8668981481469597E-3</v>
      </c>
    </row>
    <row r="1897" spans="1:47">
      <c r="A1897" s="33">
        <v>4.8680555555543703E-3</v>
      </c>
      <c r="B1897" s="34">
        <v>4.8680555555543703E-3</v>
      </c>
      <c r="C1897" s="35">
        <f t="shared" si="1332"/>
        <v>9.7361111111087407E-3</v>
      </c>
      <c r="D1897" s="35">
        <f t="shared" si="1290"/>
        <v>1.4604166666663112E-2</v>
      </c>
      <c r="E1897" s="35">
        <f t="shared" si="1291"/>
        <v>1.9472222222217481E-2</v>
      </c>
      <c r="F1897" s="36">
        <f t="shared" si="1292"/>
        <v>2.4340277777771851E-2</v>
      </c>
      <c r="G1897" s="35">
        <f t="shared" si="1293"/>
        <v>2.9208333333326224E-2</v>
      </c>
      <c r="H1897" s="35">
        <f t="shared" si="1294"/>
        <v>3.4076388888880593E-2</v>
      </c>
      <c r="I1897" s="35">
        <f t="shared" si="1295"/>
        <v>3.8944444444434963E-2</v>
      </c>
      <c r="J1897" s="35">
        <f t="shared" si="1296"/>
        <v>4.3812499999989332E-2</v>
      </c>
      <c r="K1897" s="36">
        <f t="shared" si="1297"/>
        <v>4.8680555555543702E-2</v>
      </c>
      <c r="L1897" s="35">
        <f t="shared" si="1298"/>
        <v>5.3548611111098071E-2</v>
      </c>
      <c r="M1897" s="35">
        <f t="shared" si="1299"/>
        <v>5.8416666666652448E-2</v>
      </c>
      <c r="N1897" s="35">
        <f t="shared" si="1300"/>
        <v>6.328472222220681E-2</v>
      </c>
      <c r="O1897" s="35">
        <f t="shared" si="1301"/>
        <v>6.8152777777761187E-2</v>
      </c>
      <c r="P1897" s="36">
        <f t="shared" si="1302"/>
        <v>7.3020833333315549E-2</v>
      </c>
      <c r="Q1897" s="35">
        <f t="shared" si="1303"/>
        <v>7.7888888888869925E-2</v>
      </c>
      <c r="R1897" s="35">
        <f t="shared" si="1304"/>
        <v>8.2756944444424302E-2</v>
      </c>
      <c r="S1897" s="35">
        <f t="shared" si="1305"/>
        <v>8.7624999999978664E-2</v>
      </c>
      <c r="T1897" s="35">
        <f t="shared" si="1306"/>
        <v>9.2493055555533041E-2</v>
      </c>
      <c r="U1897" s="36">
        <f t="shared" si="1307"/>
        <v>9.7361111111087403E-2</v>
      </c>
      <c r="V1897" s="35">
        <f t="shared" si="1308"/>
        <v>0.10222916666664178</v>
      </c>
      <c r="W1897" s="37">
        <f t="shared" si="1309"/>
        <v>0.10269163194441944</v>
      </c>
      <c r="X1897" s="35">
        <f t="shared" si="1310"/>
        <v>0.10709722222219614</v>
      </c>
      <c r="Y1897" s="35">
        <f t="shared" si="1311"/>
        <v>0.11196527777775052</v>
      </c>
      <c r="Z1897" s="35">
        <f t="shared" si="1312"/>
        <v>0.1168333333333049</v>
      </c>
      <c r="AA1897" s="36">
        <f t="shared" si="1313"/>
        <v>0.12170138888885926</v>
      </c>
      <c r="AB1897" s="35">
        <f t="shared" si="1314"/>
        <v>0.12656944444441362</v>
      </c>
      <c r="AC1897" s="35">
        <f t="shared" si="1315"/>
        <v>0.13143749999996801</v>
      </c>
      <c r="AD1897" s="35">
        <f t="shared" si="1316"/>
        <v>0.13630555555552237</v>
      </c>
      <c r="AE1897" s="35">
        <f t="shared" si="1317"/>
        <v>0.14117361111107674</v>
      </c>
      <c r="AF1897" s="36">
        <f t="shared" si="1318"/>
        <v>0.1460416666666311</v>
      </c>
      <c r="AG1897" s="35">
        <f t="shared" si="1319"/>
        <v>0.15090972222218549</v>
      </c>
      <c r="AH1897" s="35">
        <f t="shared" si="1320"/>
        <v>0.15577777777773985</v>
      </c>
      <c r="AI1897" s="35">
        <f t="shared" si="1321"/>
        <v>0.16064583333329421</v>
      </c>
      <c r="AJ1897" s="35">
        <f t="shared" si="1322"/>
        <v>0.1655138888888486</v>
      </c>
      <c r="AK1897" s="36">
        <f t="shared" si="1323"/>
        <v>0.17038194444440297</v>
      </c>
      <c r="AL1897" s="35">
        <f t="shared" si="1324"/>
        <v>0.17524999999995733</v>
      </c>
      <c r="AM1897" s="35">
        <f t="shared" si="1325"/>
        <v>0.18011805555551169</v>
      </c>
      <c r="AN1897" s="35">
        <f t="shared" si="1326"/>
        <v>0.18498611111106608</v>
      </c>
      <c r="AO1897" s="35">
        <f t="shared" si="1327"/>
        <v>0.18985416666662044</v>
      </c>
      <c r="AP1897" s="36">
        <f t="shared" si="1328"/>
        <v>0.19472222222217481</v>
      </c>
      <c r="AQ1897" s="35">
        <f t="shared" si="1329"/>
        <v>0.1995902777777292</v>
      </c>
      <c r="AR1897" s="35">
        <f t="shared" si="1330"/>
        <v>0.20445833333328356</v>
      </c>
      <c r="AS1897" s="38">
        <f t="shared" si="1331"/>
        <v>0.20540760416661666</v>
      </c>
      <c r="AU1897" s="33">
        <v>4.8680555555543703E-3</v>
      </c>
    </row>
    <row r="1898" spans="1:47">
      <c r="A1898" s="33">
        <v>4.8692129629617697E-3</v>
      </c>
      <c r="B1898" s="34">
        <v>4.8692129629617697E-3</v>
      </c>
      <c r="C1898" s="35">
        <f t="shared" si="1332"/>
        <v>9.7384259259235394E-3</v>
      </c>
      <c r="D1898" s="35">
        <f t="shared" si="1290"/>
        <v>1.4607638888885308E-2</v>
      </c>
      <c r="E1898" s="35">
        <f t="shared" si="1291"/>
        <v>1.9476851851847079E-2</v>
      </c>
      <c r="F1898" s="36">
        <f t="shared" si="1292"/>
        <v>2.4346064814808849E-2</v>
      </c>
      <c r="G1898" s="35">
        <f t="shared" si="1293"/>
        <v>2.9215277777770617E-2</v>
      </c>
      <c r="H1898" s="35">
        <f t="shared" si="1294"/>
        <v>3.4084490740732387E-2</v>
      </c>
      <c r="I1898" s="35">
        <f t="shared" si="1295"/>
        <v>3.8953703703694158E-2</v>
      </c>
      <c r="J1898" s="35">
        <f t="shared" si="1296"/>
        <v>4.3822916666655928E-2</v>
      </c>
      <c r="K1898" s="36">
        <f t="shared" si="1297"/>
        <v>4.8692129629617699E-2</v>
      </c>
      <c r="L1898" s="35">
        <f t="shared" si="1298"/>
        <v>5.356134259257947E-2</v>
      </c>
      <c r="M1898" s="35">
        <f t="shared" si="1299"/>
        <v>5.8430555555541233E-2</v>
      </c>
      <c r="N1898" s="35">
        <f t="shared" si="1300"/>
        <v>6.3299768518503011E-2</v>
      </c>
      <c r="O1898" s="35">
        <f t="shared" si="1301"/>
        <v>6.8168981481464774E-2</v>
      </c>
      <c r="P1898" s="36">
        <f t="shared" si="1302"/>
        <v>7.3038194444426552E-2</v>
      </c>
      <c r="Q1898" s="35">
        <f t="shared" si="1303"/>
        <v>7.7907407407388315E-2</v>
      </c>
      <c r="R1898" s="35">
        <f t="shared" si="1304"/>
        <v>8.2776620370350079E-2</v>
      </c>
      <c r="S1898" s="35">
        <f t="shared" si="1305"/>
        <v>8.7645833333311857E-2</v>
      </c>
      <c r="T1898" s="35">
        <f t="shared" si="1306"/>
        <v>9.251504629627362E-2</v>
      </c>
      <c r="U1898" s="36">
        <f t="shared" si="1307"/>
        <v>9.7384259259235398E-2</v>
      </c>
      <c r="V1898" s="35">
        <f t="shared" si="1308"/>
        <v>0.10225347222219716</v>
      </c>
      <c r="W1898" s="37">
        <f t="shared" si="1309"/>
        <v>0.10271604745367853</v>
      </c>
      <c r="X1898" s="35">
        <f t="shared" si="1310"/>
        <v>0.10712268518515894</v>
      </c>
      <c r="Y1898" s="35">
        <f t="shared" si="1311"/>
        <v>0.1119918981481207</v>
      </c>
      <c r="Z1898" s="35">
        <f t="shared" si="1312"/>
        <v>0.11686111111108247</v>
      </c>
      <c r="AA1898" s="36">
        <f t="shared" si="1313"/>
        <v>0.12173032407404424</v>
      </c>
      <c r="AB1898" s="35">
        <f t="shared" si="1314"/>
        <v>0.12659953703700602</v>
      </c>
      <c r="AC1898" s="35">
        <f t="shared" si="1315"/>
        <v>0.13146874999996777</v>
      </c>
      <c r="AD1898" s="35">
        <f t="shared" si="1316"/>
        <v>0.13633796296292955</v>
      </c>
      <c r="AE1898" s="35">
        <f t="shared" si="1317"/>
        <v>0.14120717592589133</v>
      </c>
      <c r="AF1898" s="36">
        <f t="shared" si="1318"/>
        <v>0.1460763888888531</v>
      </c>
      <c r="AG1898" s="35">
        <f t="shared" si="1319"/>
        <v>0.15094560185181485</v>
      </c>
      <c r="AH1898" s="35">
        <f t="shared" si="1320"/>
        <v>0.15581481481477663</v>
      </c>
      <c r="AI1898" s="35">
        <f t="shared" si="1321"/>
        <v>0.16068402777773841</v>
      </c>
      <c r="AJ1898" s="35">
        <f t="shared" si="1322"/>
        <v>0.16555324074070016</v>
      </c>
      <c r="AK1898" s="36">
        <f t="shared" si="1323"/>
        <v>0.17042245370366194</v>
      </c>
      <c r="AL1898" s="35">
        <f t="shared" si="1324"/>
        <v>0.17529166666662371</v>
      </c>
      <c r="AM1898" s="35">
        <f t="shared" si="1325"/>
        <v>0.18016087962958549</v>
      </c>
      <c r="AN1898" s="35">
        <f t="shared" si="1326"/>
        <v>0.18503009259254724</v>
      </c>
      <c r="AO1898" s="35">
        <f t="shared" si="1327"/>
        <v>0.18989930555550902</v>
      </c>
      <c r="AP1898" s="36">
        <f t="shared" si="1328"/>
        <v>0.1947685185184708</v>
      </c>
      <c r="AQ1898" s="35">
        <f t="shared" si="1329"/>
        <v>0.19963773148143255</v>
      </c>
      <c r="AR1898" s="35">
        <f t="shared" si="1330"/>
        <v>0.20450694444439432</v>
      </c>
      <c r="AS1898" s="38">
        <f t="shared" si="1331"/>
        <v>0.20545644097217186</v>
      </c>
      <c r="AU1898" s="33">
        <v>4.8692129629617697E-3</v>
      </c>
    </row>
    <row r="1899" spans="1:47">
      <c r="A1899" s="33">
        <v>4.8703703703691899E-3</v>
      </c>
      <c r="B1899" s="34">
        <v>4.8703703703691899E-3</v>
      </c>
      <c r="C1899" s="35">
        <f t="shared" si="1332"/>
        <v>9.7407407407383798E-3</v>
      </c>
      <c r="D1899" s="35">
        <f t="shared" si="1290"/>
        <v>1.4611111111107571E-2</v>
      </c>
      <c r="E1899" s="35">
        <f t="shared" si="1291"/>
        <v>1.948148148147676E-2</v>
      </c>
      <c r="F1899" s="36">
        <f t="shared" si="1292"/>
        <v>2.4351851851845949E-2</v>
      </c>
      <c r="G1899" s="35">
        <f t="shared" si="1293"/>
        <v>2.9222222222215141E-2</v>
      </c>
      <c r="H1899" s="35">
        <f t="shared" si="1294"/>
        <v>3.4092592592584327E-2</v>
      </c>
      <c r="I1899" s="35">
        <f t="shared" si="1295"/>
        <v>3.8962962962953519E-2</v>
      </c>
      <c r="J1899" s="35">
        <f t="shared" si="1296"/>
        <v>4.3833333333322712E-2</v>
      </c>
      <c r="K1899" s="36">
        <f t="shared" si="1297"/>
        <v>4.8703703703691897E-2</v>
      </c>
      <c r="L1899" s="35">
        <f t="shared" si="1298"/>
        <v>5.357407407406109E-2</v>
      </c>
      <c r="M1899" s="35">
        <f t="shared" si="1299"/>
        <v>5.8444444444430282E-2</v>
      </c>
      <c r="N1899" s="35">
        <f t="shared" si="1300"/>
        <v>6.3314814814799475E-2</v>
      </c>
      <c r="O1899" s="35">
        <f t="shared" si="1301"/>
        <v>6.8185185185168654E-2</v>
      </c>
      <c r="P1899" s="36">
        <f t="shared" si="1302"/>
        <v>7.3055555555537846E-2</v>
      </c>
      <c r="Q1899" s="35">
        <f t="shared" si="1303"/>
        <v>7.7925925925907039E-2</v>
      </c>
      <c r="R1899" s="35">
        <f t="shared" si="1304"/>
        <v>8.2796296296276231E-2</v>
      </c>
      <c r="S1899" s="35">
        <f t="shared" si="1305"/>
        <v>8.7666666666645424E-2</v>
      </c>
      <c r="T1899" s="35">
        <f t="shared" si="1306"/>
        <v>9.2537037037014602E-2</v>
      </c>
      <c r="U1899" s="36">
        <f t="shared" si="1307"/>
        <v>9.7407407407383795E-2</v>
      </c>
      <c r="V1899" s="35">
        <f t="shared" si="1308"/>
        <v>0.10227777777775299</v>
      </c>
      <c r="W1899" s="37">
        <f t="shared" si="1309"/>
        <v>0.10274046296293805</v>
      </c>
      <c r="X1899" s="35">
        <f t="shared" si="1310"/>
        <v>0.10714814814812218</v>
      </c>
      <c r="Y1899" s="35">
        <f t="shared" si="1311"/>
        <v>0.11201851851849137</v>
      </c>
      <c r="Z1899" s="35">
        <f t="shared" si="1312"/>
        <v>0.11688888888886056</v>
      </c>
      <c r="AA1899" s="36">
        <f t="shared" si="1313"/>
        <v>0.12175925925922974</v>
      </c>
      <c r="AB1899" s="35">
        <f t="shared" si="1314"/>
        <v>0.12662962962959895</v>
      </c>
      <c r="AC1899" s="35">
        <f t="shared" si="1315"/>
        <v>0.13149999999996811</v>
      </c>
      <c r="AD1899" s="35">
        <f t="shared" si="1316"/>
        <v>0.13637037037033731</v>
      </c>
      <c r="AE1899" s="35">
        <f t="shared" si="1317"/>
        <v>0.1412407407407065</v>
      </c>
      <c r="AF1899" s="36">
        <f t="shared" si="1318"/>
        <v>0.14611111111107569</v>
      </c>
      <c r="AG1899" s="35">
        <f t="shared" si="1319"/>
        <v>0.15098148148144488</v>
      </c>
      <c r="AH1899" s="35">
        <f t="shared" si="1320"/>
        <v>0.15585185185181408</v>
      </c>
      <c r="AI1899" s="35">
        <f t="shared" si="1321"/>
        <v>0.16072222222218327</v>
      </c>
      <c r="AJ1899" s="35">
        <f t="shared" si="1322"/>
        <v>0.16559259259255246</v>
      </c>
      <c r="AK1899" s="36">
        <f t="shared" si="1323"/>
        <v>0.17046296296292165</v>
      </c>
      <c r="AL1899" s="35">
        <f t="shared" si="1324"/>
        <v>0.17533333333329085</v>
      </c>
      <c r="AM1899" s="35">
        <f t="shared" si="1325"/>
        <v>0.18020370370366004</v>
      </c>
      <c r="AN1899" s="35">
        <f t="shared" si="1326"/>
        <v>0.1850740740740292</v>
      </c>
      <c r="AO1899" s="35">
        <f t="shared" si="1327"/>
        <v>0.1899444444443984</v>
      </c>
      <c r="AP1899" s="36">
        <f t="shared" si="1328"/>
        <v>0.19481481481476759</v>
      </c>
      <c r="AQ1899" s="35">
        <f t="shared" si="1329"/>
        <v>0.19968518518513678</v>
      </c>
      <c r="AR1899" s="35">
        <f t="shared" si="1330"/>
        <v>0.20455555555550597</v>
      </c>
      <c r="AS1899" s="38">
        <f t="shared" si="1331"/>
        <v>0.20550527777772798</v>
      </c>
      <c r="AU1899" s="33">
        <v>4.8703703703691899E-3</v>
      </c>
    </row>
    <row r="1900" spans="1:47">
      <c r="A1900" s="33">
        <v>4.8715277777765997E-3</v>
      </c>
      <c r="B1900" s="34">
        <v>4.8715277777765997E-3</v>
      </c>
      <c r="C1900" s="35">
        <f t="shared" si="1332"/>
        <v>9.7430555555531994E-3</v>
      </c>
      <c r="D1900" s="35">
        <f t="shared" si="1290"/>
        <v>1.4614583333329798E-2</v>
      </c>
      <c r="E1900" s="35">
        <f t="shared" si="1291"/>
        <v>1.9486111111106399E-2</v>
      </c>
      <c r="F1900" s="36">
        <f t="shared" si="1292"/>
        <v>2.4357638888882999E-2</v>
      </c>
      <c r="G1900" s="35">
        <f t="shared" si="1293"/>
        <v>2.9229166666659596E-2</v>
      </c>
      <c r="H1900" s="35">
        <f t="shared" si="1294"/>
        <v>3.4100694444436197E-2</v>
      </c>
      <c r="I1900" s="35">
        <f t="shared" si="1295"/>
        <v>3.8972222222212798E-2</v>
      </c>
      <c r="J1900" s="35">
        <f t="shared" si="1296"/>
        <v>4.3843749999989398E-2</v>
      </c>
      <c r="K1900" s="36">
        <f t="shared" si="1297"/>
        <v>4.8715277777765999E-2</v>
      </c>
      <c r="L1900" s="35">
        <f t="shared" si="1298"/>
        <v>5.3586805555542599E-2</v>
      </c>
      <c r="M1900" s="35">
        <f t="shared" si="1299"/>
        <v>5.8458333333319193E-2</v>
      </c>
      <c r="N1900" s="35">
        <f t="shared" si="1300"/>
        <v>6.33298611110958E-2</v>
      </c>
      <c r="O1900" s="35">
        <f t="shared" si="1301"/>
        <v>6.8201388888872394E-2</v>
      </c>
      <c r="P1900" s="36">
        <f t="shared" si="1302"/>
        <v>7.3072916666649002E-2</v>
      </c>
      <c r="Q1900" s="35">
        <f t="shared" si="1303"/>
        <v>7.7944444444425595E-2</v>
      </c>
      <c r="R1900" s="35">
        <f t="shared" si="1304"/>
        <v>8.2815972222202189E-2</v>
      </c>
      <c r="S1900" s="35">
        <f t="shared" si="1305"/>
        <v>8.7687499999978796E-2</v>
      </c>
      <c r="T1900" s="35">
        <f t="shared" si="1306"/>
        <v>9.255902777775539E-2</v>
      </c>
      <c r="U1900" s="36">
        <f t="shared" si="1307"/>
        <v>9.7430555555531997E-2</v>
      </c>
      <c r="V1900" s="35">
        <f t="shared" si="1308"/>
        <v>0.10230208333330859</v>
      </c>
      <c r="W1900" s="37">
        <f t="shared" si="1309"/>
        <v>0.10276487847219737</v>
      </c>
      <c r="X1900" s="35">
        <f t="shared" si="1310"/>
        <v>0.1071736111110852</v>
      </c>
      <c r="Y1900" s="35">
        <f t="shared" si="1311"/>
        <v>0.11204513888886179</v>
      </c>
      <c r="Z1900" s="35">
        <f t="shared" si="1312"/>
        <v>0.11691666666663839</v>
      </c>
      <c r="AA1900" s="36">
        <f t="shared" si="1313"/>
        <v>0.12178819444441499</v>
      </c>
      <c r="AB1900" s="35">
        <f t="shared" si="1314"/>
        <v>0.1266597222221916</v>
      </c>
      <c r="AC1900" s="35">
        <f t="shared" si="1315"/>
        <v>0.13153124999996818</v>
      </c>
      <c r="AD1900" s="35">
        <f t="shared" si="1316"/>
        <v>0.13640277777774479</v>
      </c>
      <c r="AE1900" s="35">
        <f t="shared" si="1317"/>
        <v>0.1412743055555214</v>
      </c>
      <c r="AF1900" s="36">
        <f t="shared" si="1318"/>
        <v>0.146145833333298</v>
      </c>
      <c r="AG1900" s="35">
        <f t="shared" si="1319"/>
        <v>0.15101736111107458</v>
      </c>
      <c r="AH1900" s="35">
        <f t="shared" si="1320"/>
        <v>0.15588888888885119</v>
      </c>
      <c r="AI1900" s="35">
        <f t="shared" si="1321"/>
        <v>0.1607604166666278</v>
      </c>
      <c r="AJ1900" s="35">
        <f t="shared" si="1322"/>
        <v>0.16563194444440438</v>
      </c>
      <c r="AK1900" s="36">
        <f t="shared" si="1323"/>
        <v>0.17050347222218099</v>
      </c>
      <c r="AL1900" s="35">
        <f t="shared" si="1324"/>
        <v>0.17537499999995759</v>
      </c>
      <c r="AM1900" s="35">
        <f t="shared" si="1325"/>
        <v>0.1802465277777342</v>
      </c>
      <c r="AN1900" s="35">
        <f t="shared" si="1326"/>
        <v>0.18511805555551078</v>
      </c>
      <c r="AO1900" s="35">
        <f t="shared" si="1327"/>
        <v>0.18998958333328739</v>
      </c>
      <c r="AP1900" s="36">
        <f t="shared" si="1328"/>
        <v>0.19486111111106399</v>
      </c>
      <c r="AQ1900" s="35">
        <f t="shared" si="1329"/>
        <v>0.19973263888884057</v>
      </c>
      <c r="AR1900" s="35">
        <f t="shared" si="1330"/>
        <v>0.20460416666661718</v>
      </c>
      <c r="AS1900" s="38">
        <f t="shared" si="1331"/>
        <v>0.20555411458328363</v>
      </c>
      <c r="AU1900" s="33">
        <v>4.8715277777765997E-3</v>
      </c>
    </row>
    <row r="1901" spans="1:47">
      <c r="A1901" s="33">
        <v>4.8726851851839904E-3</v>
      </c>
      <c r="B1901" s="34">
        <v>4.8726851851839904E-3</v>
      </c>
      <c r="C1901" s="35">
        <f t="shared" si="1332"/>
        <v>9.7453703703679808E-3</v>
      </c>
      <c r="D1901" s="35">
        <f t="shared" si="1290"/>
        <v>1.461805555555197E-2</v>
      </c>
      <c r="E1901" s="35">
        <f t="shared" si="1291"/>
        <v>1.9490740740735962E-2</v>
      </c>
      <c r="F1901" s="36">
        <f t="shared" si="1292"/>
        <v>2.4363425925919953E-2</v>
      </c>
      <c r="G1901" s="35">
        <f t="shared" si="1293"/>
        <v>2.9236111111103941E-2</v>
      </c>
      <c r="H1901" s="35">
        <f t="shared" si="1294"/>
        <v>3.4108796296287935E-2</v>
      </c>
      <c r="I1901" s="35">
        <f t="shared" si="1295"/>
        <v>3.8981481481471923E-2</v>
      </c>
      <c r="J1901" s="35">
        <f t="shared" si="1296"/>
        <v>4.3854166666655911E-2</v>
      </c>
      <c r="K1901" s="36">
        <f t="shared" si="1297"/>
        <v>4.8726851851839906E-2</v>
      </c>
      <c r="L1901" s="35">
        <f t="shared" si="1298"/>
        <v>5.3599537037023894E-2</v>
      </c>
      <c r="M1901" s="35">
        <f t="shared" si="1299"/>
        <v>5.8472222222207881E-2</v>
      </c>
      <c r="N1901" s="35">
        <f t="shared" si="1300"/>
        <v>6.3344907407391876E-2</v>
      </c>
      <c r="O1901" s="35">
        <f t="shared" si="1301"/>
        <v>6.8217592592575871E-2</v>
      </c>
      <c r="P1901" s="36">
        <f t="shared" si="1302"/>
        <v>7.3090277777759852E-2</v>
      </c>
      <c r="Q1901" s="35">
        <f t="shared" si="1303"/>
        <v>7.7962962962943846E-2</v>
      </c>
      <c r="R1901" s="35">
        <f t="shared" si="1304"/>
        <v>8.2835648148127841E-2</v>
      </c>
      <c r="S1901" s="35">
        <f t="shared" si="1305"/>
        <v>8.7708333333311822E-2</v>
      </c>
      <c r="T1901" s="35">
        <f t="shared" si="1306"/>
        <v>9.2581018518495817E-2</v>
      </c>
      <c r="U1901" s="36">
        <f t="shared" si="1307"/>
        <v>9.7453703703679811E-2</v>
      </c>
      <c r="V1901" s="35">
        <f t="shared" si="1308"/>
        <v>0.10232638888886379</v>
      </c>
      <c r="W1901" s="37">
        <f t="shared" si="1309"/>
        <v>0.10278929398145627</v>
      </c>
      <c r="X1901" s="35">
        <f t="shared" si="1310"/>
        <v>0.10719907407404779</v>
      </c>
      <c r="Y1901" s="35">
        <f t="shared" si="1311"/>
        <v>0.11207175925923178</v>
      </c>
      <c r="Z1901" s="35">
        <f t="shared" si="1312"/>
        <v>0.11694444444441576</v>
      </c>
      <c r="AA1901" s="36">
        <f t="shared" si="1313"/>
        <v>0.12181712962959976</v>
      </c>
      <c r="AB1901" s="35">
        <f t="shared" si="1314"/>
        <v>0.12668981481478375</v>
      </c>
      <c r="AC1901" s="35">
        <f t="shared" si="1315"/>
        <v>0.13156249999996775</v>
      </c>
      <c r="AD1901" s="35">
        <f t="shared" si="1316"/>
        <v>0.13643518518515174</v>
      </c>
      <c r="AE1901" s="35">
        <f t="shared" si="1317"/>
        <v>0.14130787037033571</v>
      </c>
      <c r="AF1901" s="36">
        <f t="shared" si="1318"/>
        <v>0.1461805555555197</v>
      </c>
      <c r="AG1901" s="35">
        <f t="shared" si="1319"/>
        <v>0.1510532407407037</v>
      </c>
      <c r="AH1901" s="35">
        <f t="shared" si="1320"/>
        <v>0.15592592592588769</v>
      </c>
      <c r="AI1901" s="35">
        <f t="shared" si="1321"/>
        <v>0.16079861111107169</v>
      </c>
      <c r="AJ1901" s="35">
        <f t="shared" si="1322"/>
        <v>0.16567129629625568</v>
      </c>
      <c r="AK1901" s="36">
        <f t="shared" si="1323"/>
        <v>0.17054398148143968</v>
      </c>
      <c r="AL1901" s="35">
        <f t="shared" si="1324"/>
        <v>0.17541666666662364</v>
      </c>
      <c r="AM1901" s="35">
        <f t="shared" si="1325"/>
        <v>0.18028935185180764</v>
      </c>
      <c r="AN1901" s="35">
        <f t="shared" si="1326"/>
        <v>0.18516203703699163</v>
      </c>
      <c r="AO1901" s="35">
        <f t="shared" si="1327"/>
        <v>0.19003472222217563</v>
      </c>
      <c r="AP1901" s="36">
        <f t="shared" si="1328"/>
        <v>0.19490740740735962</v>
      </c>
      <c r="AQ1901" s="35">
        <f t="shared" si="1329"/>
        <v>0.19978009259254362</v>
      </c>
      <c r="AR1901" s="35">
        <f t="shared" si="1330"/>
        <v>0.20465277777772758</v>
      </c>
      <c r="AS1901" s="38">
        <f t="shared" si="1331"/>
        <v>0.20560295138883847</v>
      </c>
      <c r="AU1901" s="33">
        <v>4.8726851851839904E-3</v>
      </c>
    </row>
    <row r="1902" spans="1:47">
      <c r="A1902" s="33">
        <v>4.8738425925914002E-3</v>
      </c>
      <c r="B1902" s="34">
        <v>4.8738425925914002E-3</v>
      </c>
      <c r="C1902" s="35">
        <f t="shared" si="1332"/>
        <v>9.7476851851828004E-3</v>
      </c>
      <c r="D1902" s="35">
        <f t="shared" si="1290"/>
        <v>1.4621527777774201E-2</v>
      </c>
      <c r="E1902" s="35">
        <f t="shared" si="1291"/>
        <v>1.9495370370365601E-2</v>
      </c>
      <c r="F1902" s="36">
        <f t="shared" si="1292"/>
        <v>2.4369212962957E-2</v>
      </c>
      <c r="G1902" s="35">
        <f t="shared" si="1293"/>
        <v>2.9243055555548403E-2</v>
      </c>
      <c r="H1902" s="35">
        <f t="shared" si="1294"/>
        <v>3.4116898148139799E-2</v>
      </c>
      <c r="I1902" s="35">
        <f t="shared" si="1295"/>
        <v>3.8990740740731201E-2</v>
      </c>
      <c r="J1902" s="35">
        <f t="shared" si="1296"/>
        <v>4.3864583333322604E-2</v>
      </c>
      <c r="K1902" s="36">
        <f t="shared" si="1297"/>
        <v>4.8738425925914E-2</v>
      </c>
      <c r="L1902" s="35">
        <f t="shared" si="1298"/>
        <v>5.3612268518505403E-2</v>
      </c>
      <c r="M1902" s="35">
        <f t="shared" si="1299"/>
        <v>5.8486111111096806E-2</v>
      </c>
      <c r="N1902" s="35">
        <f t="shared" si="1300"/>
        <v>6.3359953703688202E-2</v>
      </c>
      <c r="O1902" s="35">
        <f t="shared" si="1301"/>
        <v>6.8233796296279597E-2</v>
      </c>
      <c r="P1902" s="36">
        <f t="shared" si="1302"/>
        <v>7.3107638888871007E-2</v>
      </c>
      <c r="Q1902" s="35">
        <f t="shared" si="1303"/>
        <v>7.7981481481462403E-2</v>
      </c>
      <c r="R1902" s="35">
        <f t="shared" si="1304"/>
        <v>8.2855324074053799E-2</v>
      </c>
      <c r="S1902" s="35">
        <f t="shared" si="1305"/>
        <v>8.7729166666645209E-2</v>
      </c>
      <c r="T1902" s="35">
        <f t="shared" si="1306"/>
        <v>9.2603009259236604E-2</v>
      </c>
      <c r="U1902" s="36">
        <f t="shared" si="1307"/>
        <v>9.7476851851828E-2</v>
      </c>
      <c r="V1902" s="35">
        <f t="shared" si="1308"/>
        <v>0.10235069444441941</v>
      </c>
      <c r="W1902" s="37">
        <f t="shared" si="1309"/>
        <v>0.10281370949071558</v>
      </c>
      <c r="X1902" s="35">
        <f t="shared" si="1310"/>
        <v>0.10722453703701081</v>
      </c>
      <c r="Y1902" s="35">
        <f t="shared" si="1311"/>
        <v>0.1120983796296022</v>
      </c>
      <c r="Z1902" s="35">
        <f t="shared" si="1312"/>
        <v>0.11697222222219361</v>
      </c>
      <c r="AA1902" s="36">
        <f t="shared" si="1313"/>
        <v>0.12184606481478501</v>
      </c>
      <c r="AB1902" s="35">
        <f t="shared" si="1314"/>
        <v>0.1267199074073764</v>
      </c>
      <c r="AC1902" s="35">
        <f t="shared" si="1315"/>
        <v>0.13159374999996781</v>
      </c>
      <c r="AD1902" s="35">
        <f t="shared" si="1316"/>
        <v>0.13646759259255919</v>
      </c>
      <c r="AE1902" s="35">
        <f t="shared" si="1317"/>
        <v>0.1413414351851506</v>
      </c>
      <c r="AF1902" s="36">
        <f t="shared" si="1318"/>
        <v>0.14621527777774201</v>
      </c>
      <c r="AG1902" s="35">
        <f t="shared" si="1319"/>
        <v>0.1510891203703334</v>
      </c>
      <c r="AH1902" s="35">
        <f t="shared" si="1320"/>
        <v>0.15596296296292481</v>
      </c>
      <c r="AI1902" s="35">
        <f t="shared" si="1321"/>
        <v>0.16083680555551622</v>
      </c>
      <c r="AJ1902" s="35">
        <f t="shared" si="1322"/>
        <v>0.1657106481481076</v>
      </c>
      <c r="AK1902" s="36">
        <f t="shared" si="1323"/>
        <v>0.17058449074069901</v>
      </c>
      <c r="AL1902" s="35">
        <f t="shared" si="1324"/>
        <v>0.17545833333329042</v>
      </c>
      <c r="AM1902" s="35">
        <f t="shared" si="1325"/>
        <v>0.1803321759258818</v>
      </c>
      <c r="AN1902" s="35">
        <f t="shared" si="1326"/>
        <v>0.18520601851847321</v>
      </c>
      <c r="AO1902" s="35">
        <f t="shared" si="1327"/>
        <v>0.19007986111106462</v>
      </c>
      <c r="AP1902" s="36">
        <f t="shared" si="1328"/>
        <v>0.194953703703656</v>
      </c>
      <c r="AQ1902" s="35">
        <f t="shared" si="1329"/>
        <v>0.19982754629624741</v>
      </c>
      <c r="AR1902" s="35">
        <f t="shared" si="1330"/>
        <v>0.20470138888883882</v>
      </c>
      <c r="AS1902" s="38">
        <f t="shared" si="1331"/>
        <v>0.20565178819439414</v>
      </c>
      <c r="AU1902" s="33">
        <v>4.8738425925914002E-3</v>
      </c>
    </row>
    <row r="1903" spans="1:47">
      <c r="A1903" s="33">
        <v>4.8749999999988204E-3</v>
      </c>
      <c r="B1903" s="34">
        <v>4.8749999999988204E-3</v>
      </c>
      <c r="C1903" s="35">
        <f t="shared" si="1332"/>
        <v>9.7499999999976408E-3</v>
      </c>
      <c r="D1903" s="35">
        <f t="shared" si="1290"/>
        <v>1.462499999999646E-2</v>
      </c>
      <c r="E1903" s="35">
        <f t="shared" si="1291"/>
        <v>1.9499999999995282E-2</v>
      </c>
      <c r="F1903" s="36">
        <f t="shared" si="1292"/>
        <v>2.4374999999994103E-2</v>
      </c>
      <c r="G1903" s="35">
        <f t="shared" si="1293"/>
        <v>2.9249999999992921E-2</v>
      </c>
      <c r="H1903" s="35">
        <f t="shared" si="1294"/>
        <v>3.4124999999991745E-2</v>
      </c>
      <c r="I1903" s="35">
        <f t="shared" si="1295"/>
        <v>3.8999999999990563E-2</v>
      </c>
      <c r="J1903" s="35">
        <f t="shared" si="1296"/>
        <v>4.3874999999989381E-2</v>
      </c>
      <c r="K1903" s="36">
        <f t="shared" si="1297"/>
        <v>4.8749999999988206E-2</v>
      </c>
      <c r="L1903" s="35">
        <f t="shared" si="1298"/>
        <v>5.3624999999987023E-2</v>
      </c>
      <c r="M1903" s="35">
        <f t="shared" si="1299"/>
        <v>5.8499999999985841E-2</v>
      </c>
      <c r="N1903" s="35">
        <f t="shared" si="1300"/>
        <v>6.3374999999984666E-2</v>
      </c>
      <c r="O1903" s="35">
        <f t="shared" si="1301"/>
        <v>6.8249999999983491E-2</v>
      </c>
      <c r="P1903" s="36">
        <f t="shared" si="1302"/>
        <v>7.3124999999982301E-2</v>
      </c>
      <c r="Q1903" s="35">
        <f t="shared" si="1303"/>
        <v>7.7999999999981126E-2</v>
      </c>
      <c r="R1903" s="35">
        <f t="shared" si="1304"/>
        <v>8.2874999999979951E-2</v>
      </c>
      <c r="S1903" s="35">
        <f t="shared" si="1305"/>
        <v>8.7749999999978762E-2</v>
      </c>
      <c r="T1903" s="35">
        <f t="shared" si="1306"/>
        <v>9.2624999999977586E-2</v>
      </c>
      <c r="U1903" s="36">
        <f t="shared" si="1307"/>
        <v>9.7499999999976411E-2</v>
      </c>
      <c r="V1903" s="35">
        <f t="shared" si="1308"/>
        <v>0.10237499999997522</v>
      </c>
      <c r="W1903" s="37">
        <f t="shared" si="1309"/>
        <v>0.10283812499997511</v>
      </c>
      <c r="X1903" s="35">
        <f t="shared" si="1310"/>
        <v>0.10724999999997405</v>
      </c>
      <c r="Y1903" s="35">
        <f t="shared" si="1311"/>
        <v>0.11212499999997287</v>
      </c>
      <c r="Z1903" s="35">
        <f t="shared" si="1312"/>
        <v>0.11699999999997168</v>
      </c>
      <c r="AA1903" s="36">
        <f t="shared" si="1313"/>
        <v>0.12187499999997051</v>
      </c>
      <c r="AB1903" s="35">
        <f t="shared" si="1314"/>
        <v>0.12674999999996933</v>
      </c>
      <c r="AC1903" s="35">
        <f t="shared" si="1315"/>
        <v>0.13162499999996816</v>
      </c>
      <c r="AD1903" s="35">
        <f t="shared" si="1316"/>
        <v>0.13649999999996698</v>
      </c>
      <c r="AE1903" s="35">
        <f t="shared" si="1317"/>
        <v>0.14137499999996578</v>
      </c>
      <c r="AF1903" s="36">
        <f t="shared" si="1318"/>
        <v>0.1462499999999646</v>
      </c>
      <c r="AG1903" s="35">
        <f t="shared" si="1319"/>
        <v>0.15112499999996343</v>
      </c>
      <c r="AH1903" s="35">
        <f t="shared" si="1320"/>
        <v>0.15599999999996225</v>
      </c>
      <c r="AI1903" s="35">
        <f t="shared" si="1321"/>
        <v>0.16087499999996108</v>
      </c>
      <c r="AJ1903" s="35">
        <f t="shared" si="1322"/>
        <v>0.1657499999999599</v>
      </c>
      <c r="AK1903" s="36">
        <f t="shared" si="1323"/>
        <v>0.17062499999995873</v>
      </c>
      <c r="AL1903" s="35">
        <f t="shared" si="1324"/>
        <v>0.17549999999995752</v>
      </c>
      <c r="AM1903" s="35">
        <f t="shared" si="1325"/>
        <v>0.18037499999995635</v>
      </c>
      <c r="AN1903" s="35">
        <f t="shared" si="1326"/>
        <v>0.18524999999995517</v>
      </c>
      <c r="AO1903" s="35">
        <f t="shared" si="1327"/>
        <v>0.190124999999954</v>
      </c>
      <c r="AP1903" s="36">
        <f t="shared" si="1328"/>
        <v>0.19499999999995282</v>
      </c>
      <c r="AQ1903" s="35">
        <f t="shared" si="1329"/>
        <v>0.19987499999995165</v>
      </c>
      <c r="AR1903" s="35">
        <f t="shared" si="1330"/>
        <v>0.20474999999995044</v>
      </c>
      <c r="AS1903" s="38">
        <f t="shared" si="1331"/>
        <v>0.20570062499995023</v>
      </c>
      <c r="AU1903" s="33">
        <v>4.8749999999988204E-3</v>
      </c>
    </row>
    <row r="1904" spans="1:47">
      <c r="A1904" s="33">
        <v>4.8761574074062198E-3</v>
      </c>
      <c r="B1904" s="34">
        <v>4.8761574074062198E-3</v>
      </c>
      <c r="C1904" s="35">
        <f t="shared" si="1332"/>
        <v>9.7523148148124395E-3</v>
      </c>
      <c r="D1904" s="35">
        <f t="shared" si="1290"/>
        <v>1.462847222221866E-2</v>
      </c>
      <c r="E1904" s="35">
        <f t="shared" si="1291"/>
        <v>1.9504629629624879E-2</v>
      </c>
      <c r="F1904" s="36">
        <f t="shared" si="1292"/>
        <v>2.4380787037031098E-2</v>
      </c>
      <c r="G1904" s="35">
        <f t="shared" si="1293"/>
        <v>2.925694444443732E-2</v>
      </c>
      <c r="H1904" s="35">
        <f t="shared" si="1294"/>
        <v>3.4133101851843539E-2</v>
      </c>
      <c r="I1904" s="35">
        <f t="shared" si="1295"/>
        <v>3.9009259259249758E-2</v>
      </c>
      <c r="J1904" s="35">
        <f t="shared" si="1296"/>
        <v>4.3885416666655977E-2</v>
      </c>
      <c r="K1904" s="36">
        <f t="shared" si="1297"/>
        <v>4.8761574074062196E-2</v>
      </c>
      <c r="L1904" s="35">
        <f t="shared" si="1298"/>
        <v>5.3637731481468415E-2</v>
      </c>
      <c r="M1904" s="35">
        <f t="shared" si="1299"/>
        <v>5.8513888888874641E-2</v>
      </c>
      <c r="N1904" s="35">
        <f t="shared" si="1300"/>
        <v>6.3390046296280853E-2</v>
      </c>
      <c r="O1904" s="35">
        <f t="shared" si="1301"/>
        <v>6.8266203703687078E-2</v>
      </c>
      <c r="P1904" s="36">
        <f t="shared" si="1302"/>
        <v>7.314236111109329E-2</v>
      </c>
      <c r="Q1904" s="35">
        <f t="shared" si="1303"/>
        <v>7.8018518518499516E-2</v>
      </c>
      <c r="R1904" s="35">
        <f t="shared" si="1304"/>
        <v>8.2894675925905742E-2</v>
      </c>
      <c r="S1904" s="35">
        <f t="shared" si="1305"/>
        <v>8.7770833333311954E-2</v>
      </c>
      <c r="T1904" s="35">
        <f t="shared" si="1306"/>
        <v>9.264699074071818E-2</v>
      </c>
      <c r="U1904" s="36">
        <f t="shared" si="1307"/>
        <v>9.7523148148124392E-2</v>
      </c>
      <c r="V1904" s="35">
        <f t="shared" si="1308"/>
        <v>0.10239930555553062</v>
      </c>
      <c r="W1904" s="37">
        <f t="shared" si="1309"/>
        <v>0.1028625405092342</v>
      </c>
      <c r="X1904" s="35">
        <f t="shared" si="1310"/>
        <v>0.10727546296293683</v>
      </c>
      <c r="Y1904" s="35">
        <f t="shared" si="1311"/>
        <v>0.11215162037034306</v>
      </c>
      <c r="Z1904" s="35">
        <f t="shared" si="1312"/>
        <v>0.11702777777774928</v>
      </c>
      <c r="AA1904" s="36">
        <f t="shared" si="1313"/>
        <v>0.12190393518515549</v>
      </c>
      <c r="AB1904" s="35">
        <f t="shared" si="1314"/>
        <v>0.12678009259256171</v>
      </c>
      <c r="AC1904" s="35">
        <f t="shared" si="1315"/>
        <v>0.13165624999996794</v>
      </c>
      <c r="AD1904" s="35">
        <f t="shared" si="1316"/>
        <v>0.13653240740737416</v>
      </c>
      <c r="AE1904" s="35">
        <f t="shared" si="1317"/>
        <v>0.14140856481478037</v>
      </c>
      <c r="AF1904" s="36">
        <f t="shared" si="1318"/>
        <v>0.14628472222218658</v>
      </c>
      <c r="AG1904" s="35">
        <f t="shared" si="1319"/>
        <v>0.15116087962959282</v>
      </c>
      <c r="AH1904" s="35">
        <f t="shared" si="1320"/>
        <v>0.15603703703699903</v>
      </c>
      <c r="AI1904" s="35">
        <f t="shared" si="1321"/>
        <v>0.16091319444440524</v>
      </c>
      <c r="AJ1904" s="35">
        <f t="shared" si="1322"/>
        <v>0.16578935185181148</v>
      </c>
      <c r="AK1904" s="36">
        <f t="shared" si="1323"/>
        <v>0.1706655092592177</v>
      </c>
      <c r="AL1904" s="35">
        <f t="shared" si="1324"/>
        <v>0.17554166666662391</v>
      </c>
      <c r="AM1904" s="35">
        <f t="shared" si="1325"/>
        <v>0.18041782407403012</v>
      </c>
      <c r="AN1904" s="35">
        <f t="shared" si="1326"/>
        <v>0.18529398148143636</v>
      </c>
      <c r="AO1904" s="35">
        <f t="shared" si="1327"/>
        <v>0.19017013888884257</v>
      </c>
      <c r="AP1904" s="36">
        <f t="shared" si="1328"/>
        <v>0.19504629629624878</v>
      </c>
      <c r="AQ1904" s="35">
        <f t="shared" si="1329"/>
        <v>0.19992245370365502</v>
      </c>
      <c r="AR1904" s="35">
        <f t="shared" si="1330"/>
        <v>0.20479861111106124</v>
      </c>
      <c r="AS1904" s="38">
        <f t="shared" si="1331"/>
        <v>0.20574946180550543</v>
      </c>
      <c r="AU1904" s="33">
        <v>4.8761574074062198E-3</v>
      </c>
    </row>
    <row r="1905" spans="1:47">
      <c r="A1905" s="33">
        <v>4.8773148148136304E-3</v>
      </c>
      <c r="B1905" s="34">
        <v>4.8773148148136304E-3</v>
      </c>
      <c r="C1905" s="35">
        <f t="shared" si="1332"/>
        <v>9.7546296296272608E-3</v>
      </c>
      <c r="D1905" s="35">
        <f t="shared" si="1290"/>
        <v>1.4631944444440891E-2</v>
      </c>
      <c r="E1905" s="35">
        <f t="shared" si="1291"/>
        <v>1.9509259259254522E-2</v>
      </c>
      <c r="F1905" s="36">
        <f t="shared" si="1292"/>
        <v>2.4386574074068152E-2</v>
      </c>
      <c r="G1905" s="35">
        <f t="shared" si="1293"/>
        <v>2.9263888888881782E-2</v>
      </c>
      <c r="H1905" s="35">
        <f t="shared" si="1294"/>
        <v>3.4141203703695416E-2</v>
      </c>
      <c r="I1905" s="35">
        <f t="shared" si="1295"/>
        <v>3.9018518518509043E-2</v>
      </c>
      <c r="J1905" s="35">
        <f t="shared" si="1296"/>
        <v>4.389583333332267E-2</v>
      </c>
      <c r="K1905" s="36">
        <f t="shared" si="1297"/>
        <v>4.8773148148136304E-2</v>
      </c>
      <c r="L1905" s="35">
        <f t="shared" si="1298"/>
        <v>5.3650462962949938E-2</v>
      </c>
      <c r="M1905" s="35">
        <f t="shared" si="1299"/>
        <v>5.8527777777763565E-2</v>
      </c>
      <c r="N1905" s="35">
        <f t="shared" si="1300"/>
        <v>6.3405092592577192E-2</v>
      </c>
      <c r="O1905" s="35">
        <f t="shared" si="1301"/>
        <v>6.8282407407390833E-2</v>
      </c>
      <c r="P1905" s="36">
        <f t="shared" si="1302"/>
        <v>7.315972222220446E-2</v>
      </c>
      <c r="Q1905" s="35">
        <f t="shared" si="1303"/>
        <v>7.8037037037018087E-2</v>
      </c>
      <c r="R1905" s="35">
        <f t="shared" si="1304"/>
        <v>8.2914351851831714E-2</v>
      </c>
      <c r="S1905" s="35">
        <f t="shared" si="1305"/>
        <v>8.779166666664534E-2</v>
      </c>
      <c r="T1905" s="35">
        <f t="shared" si="1306"/>
        <v>9.2668981481458981E-2</v>
      </c>
      <c r="U1905" s="36">
        <f t="shared" si="1307"/>
        <v>9.7546296296272608E-2</v>
      </c>
      <c r="V1905" s="35">
        <f t="shared" si="1308"/>
        <v>0.10242361111108624</v>
      </c>
      <c r="W1905" s="37">
        <f t="shared" si="1309"/>
        <v>0.10288695601849353</v>
      </c>
      <c r="X1905" s="35">
        <f t="shared" si="1310"/>
        <v>0.10730092592589988</v>
      </c>
      <c r="Y1905" s="35">
        <f t="shared" si="1311"/>
        <v>0.1121782407407135</v>
      </c>
      <c r="Z1905" s="35">
        <f t="shared" si="1312"/>
        <v>0.11705555555552713</v>
      </c>
      <c r="AA1905" s="36">
        <f t="shared" si="1313"/>
        <v>0.12193287037034076</v>
      </c>
      <c r="AB1905" s="35">
        <f t="shared" si="1314"/>
        <v>0.12681018518515438</v>
      </c>
      <c r="AC1905" s="35">
        <f t="shared" si="1315"/>
        <v>0.13168749999996801</v>
      </c>
      <c r="AD1905" s="35">
        <f t="shared" si="1316"/>
        <v>0.13656481481478167</v>
      </c>
      <c r="AE1905" s="35">
        <f t="shared" si="1317"/>
        <v>0.14144212962959529</v>
      </c>
      <c r="AF1905" s="36">
        <f t="shared" si="1318"/>
        <v>0.14631944444440892</v>
      </c>
      <c r="AG1905" s="35">
        <f t="shared" si="1319"/>
        <v>0.15119675925922255</v>
      </c>
      <c r="AH1905" s="35">
        <f t="shared" si="1320"/>
        <v>0.15607407407403617</v>
      </c>
      <c r="AI1905" s="35">
        <f t="shared" si="1321"/>
        <v>0.1609513888888498</v>
      </c>
      <c r="AJ1905" s="35">
        <f t="shared" si="1322"/>
        <v>0.16582870370366343</v>
      </c>
      <c r="AK1905" s="36">
        <f t="shared" si="1323"/>
        <v>0.17070601851847705</v>
      </c>
      <c r="AL1905" s="35">
        <f t="shared" si="1324"/>
        <v>0.17558333333329068</v>
      </c>
      <c r="AM1905" s="35">
        <f t="shared" si="1325"/>
        <v>0.18046064814810434</v>
      </c>
      <c r="AN1905" s="35">
        <f t="shared" si="1326"/>
        <v>0.18533796296291796</v>
      </c>
      <c r="AO1905" s="35">
        <f t="shared" si="1327"/>
        <v>0.19021527777773159</v>
      </c>
      <c r="AP1905" s="36">
        <f t="shared" si="1328"/>
        <v>0.19509259259254522</v>
      </c>
      <c r="AQ1905" s="35">
        <f t="shared" si="1329"/>
        <v>0.19996990740735884</v>
      </c>
      <c r="AR1905" s="35">
        <f t="shared" si="1330"/>
        <v>0.20484722222217247</v>
      </c>
      <c r="AS1905" s="38">
        <f t="shared" si="1331"/>
        <v>0.20579829861106114</v>
      </c>
      <c r="AU1905" s="33">
        <v>4.8773148148136304E-3</v>
      </c>
    </row>
    <row r="1906" spans="1:47">
      <c r="A1906" s="33">
        <v>4.8784722222210298E-3</v>
      </c>
      <c r="B1906" s="34">
        <v>4.8784722222210298E-3</v>
      </c>
      <c r="C1906" s="35">
        <f t="shared" si="1332"/>
        <v>9.7569444444420596E-3</v>
      </c>
      <c r="D1906" s="35">
        <f t="shared" si="1290"/>
        <v>1.4635416666663089E-2</v>
      </c>
      <c r="E1906" s="35">
        <f t="shared" si="1291"/>
        <v>1.9513888888884119E-2</v>
      </c>
      <c r="F1906" s="36">
        <f t="shared" si="1292"/>
        <v>2.4392361111105147E-2</v>
      </c>
      <c r="G1906" s="35">
        <f t="shared" si="1293"/>
        <v>2.9270833333326179E-2</v>
      </c>
      <c r="H1906" s="35">
        <f t="shared" si="1294"/>
        <v>3.414930555554721E-2</v>
      </c>
      <c r="I1906" s="35">
        <f t="shared" si="1295"/>
        <v>3.9027777777768238E-2</v>
      </c>
      <c r="J1906" s="35">
        <f t="shared" si="1296"/>
        <v>4.3906249999989266E-2</v>
      </c>
      <c r="K1906" s="36">
        <f t="shared" si="1297"/>
        <v>4.8784722222210294E-2</v>
      </c>
      <c r="L1906" s="35">
        <f t="shared" si="1298"/>
        <v>5.3663194444431329E-2</v>
      </c>
      <c r="M1906" s="35">
        <f t="shared" si="1299"/>
        <v>5.8541666666652357E-2</v>
      </c>
      <c r="N1906" s="35">
        <f t="shared" si="1300"/>
        <v>6.3420138888873392E-2</v>
      </c>
      <c r="O1906" s="35">
        <f t="shared" si="1301"/>
        <v>6.8298611111094421E-2</v>
      </c>
      <c r="P1906" s="36">
        <f t="shared" si="1302"/>
        <v>7.3177083333315449E-2</v>
      </c>
      <c r="Q1906" s="35">
        <f t="shared" si="1303"/>
        <v>7.8055555555536477E-2</v>
      </c>
      <c r="R1906" s="35">
        <f t="shared" si="1304"/>
        <v>8.2934027777757505E-2</v>
      </c>
      <c r="S1906" s="35">
        <f t="shared" si="1305"/>
        <v>8.7812499999978533E-2</v>
      </c>
      <c r="T1906" s="35">
        <f t="shared" si="1306"/>
        <v>9.2690972222199561E-2</v>
      </c>
      <c r="U1906" s="36">
        <f t="shared" si="1307"/>
        <v>9.7569444444420589E-2</v>
      </c>
      <c r="V1906" s="35">
        <f t="shared" si="1308"/>
        <v>0.10244791666664163</v>
      </c>
      <c r="W1906" s="37">
        <f t="shared" si="1309"/>
        <v>0.10291137152775262</v>
      </c>
      <c r="X1906" s="35">
        <f t="shared" si="1310"/>
        <v>0.10732638888886266</v>
      </c>
      <c r="Y1906" s="35">
        <f t="shared" si="1311"/>
        <v>0.11220486111108369</v>
      </c>
      <c r="Z1906" s="35">
        <f t="shared" si="1312"/>
        <v>0.11708333333330471</v>
      </c>
      <c r="AA1906" s="36">
        <f t="shared" si="1313"/>
        <v>0.12196180555552574</v>
      </c>
      <c r="AB1906" s="35">
        <f t="shared" si="1314"/>
        <v>0.12684027777774678</v>
      </c>
      <c r="AC1906" s="35">
        <f t="shared" si="1315"/>
        <v>0.1317187499999678</v>
      </c>
      <c r="AD1906" s="35">
        <f t="shared" si="1316"/>
        <v>0.13659722222218884</v>
      </c>
      <c r="AE1906" s="35">
        <f t="shared" si="1317"/>
        <v>0.14147569444440986</v>
      </c>
      <c r="AF1906" s="36">
        <f t="shared" si="1318"/>
        <v>0.1463541666666309</v>
      </c>
      <c r="AG1906" s="35">
        <f t="shared" si="1319"/>
        <v>0.15123263888885191</v>
      </c>
      <c r="AH1906" s="35">
        <f t="shared" si="1320"/>
        <v>0.15611111111107295</v>
      </c>
      <c r="AI1906" s="35">
        <f t="shared" si="1321"/>
        <v>0.160989583333294</v>
      </c>
      <c r="AJ1906" s="35">
        <f t="shared" si="1322"/>
        <v>0.16586805555551501</v>
      </c>
      <c r="AK1906" s="36">
        <f t="shared" si="1323"/>
        <v>0.17074652777773605</v>
      </c>
      <c r="AL1906" s="35">
        <f t="shared" si="1324"/>
        <v>0.17562499999995707</v>
      </c>
      <c r="AM1906" s="35">
        <f t="shared" si="1325"/>
        <v>0.18050347222217811</v>
      </c>
      <c r="AN1906" s="35">
        <f t="shared" si="1326"/>
        <v>0.18538194444439912</v>
      </c>
      <c r="AO1906" s="35">
        <f t="shared" si="1327"/>
        <v>0.19026041666662016</v>
      </c>
      <c r="AP1906" s="36">
        <f t="shared" si="1328"/>
        <v>0.19513888888884118</v>
      </c>
      <c r="AQ1906" s="35">
        <f t="shared" si="1329"/>
        <v>0.20001736111106222</v>
      </c>
      <c r="AR1906" s="35">
        <f t="shared" si="1330"/>
        <v>0.20489583333328326</v>
      </c>
      <c r="AS1906" s="38">
        <f t="shared" si="1331"/>
        <v>0.20584713541661637</v>
      </c>
      <c r="AU1906" s="33">
        <v>4.8784722222210298E-3</v>
      </c>
    </row>
    <row r="1907" spans="1:47">
      <c r="A1907" s="33">
        <v>4.8796296296284396E-3</v>
      </c>
      <c r="B1907" s="34">
        <v>4.8796296296284396E-3</v>
      </c>
      <c r="C1907" s="35">
        <f t="shared" si="1332"/>
        <v>9.7592592592568791E-3</v>
      </c>
      <c r="D1907" s="35">
        <f t="shared" si="1290"/>
        <v>1.4638888888885319E-2</v>
      </c>
      <c r="E1907" s="35">
        <f t="shared" si="1291"/>
        <v>1.9518518518513758E-2</v>
      </c>
      <c r="F1907" s="36">
        <f t="shared" si="1292"/>
        <v>2.4398148148142198E-2</v>
      </c>
      <c r="G1907" s="35">
        <f t="shared" si="1293"/>
        <v>2.9277777777770637E-2</v>
      </c>
      <c r="H1907" s="35">
        <f t="shared" si="1294"/>
        <v>3.4157407407399074E-2</v>
      </c>
      <c r="I1907" s="35">
        <f t="shared" si="1295"/>
        <v>3.9037037037027517E-2</v>
      </c>
      <c r="J1907" s="35">
        <f t="shared" si="1296"/>
        <v>4.391666666665596E-2</v>
      </c>
      <c r="K1907" s="36">
        <f t="shared" si="1297"/>
        <v>4.8796296296284396E-2</v>
      </c>
      <c r="L1907" s="35">
        <f t="shared" si="1298"/>
        <v>5.3675925925912832E-2</v>
      </c>
      <c r="M1907" s="35">
        <f t="shared" si="1299"/>
        <v>5.8555555555541275E-2</v>
      </c>
      <c r="N1907" s="35">
        <f t="shared" si="1300"/>
        <v>6.3435185185169718E-2</v>
      </c>
      <c r="O1907" s="35">
        <f t="shared" si="1301"/>
        <v>6.8314814814798147E-2</v>
      </c>
      <c r="P1907" s="36">
        <f t="shared" si="1302"/>
        <v>7.319444444442659E-2</v>
      </c>
      <c r="Q1907" s="35">
        <f t="shared" si="1303"/>
        <v>7.8074074074055033E-2</v>
      </c>
      <c r="R1907" s="35">
        <f t="shared" si="1304"/>
        <v>8.2953703703683476E-2</v>
      </c>
      <c r="S1907" s="35">
        <f t="shared" si="1305"/>
        <v>8.7833333333311919E-2</v>
      </c>
      <c r="T1907" s="35">
        <f t="shared" si="1306"/>
        <v>9.2712962962940348E-2</v>
      </c>
      <c r="U1907" s="36">
        <f t="shared" si="1307"/>
        <v>9.7592592592568791E-2</v>
      </c>
      <c r="V1907" s="35">
        <f t="shared" si="1308"/>
        <v>0.10247222222219723</v>
      </c>
      <c r="W1907" s="37">
        <f t="shared" si="1309"/>
        <v>0.10293578703701192</v>
      </c>
      <c r="X1907" s="35">
        <f t="shared" si="1310"/>
        <v>0.10735185185182566</v>
      </c>
      <c r="Y1907" s="35">
        <f t="shared" si="1311"/>
        <v>0.11223148148145411</v>
      </c>
      <c r="Z1907" s="35">
        <f t="shared" si="1312"/>
        <v>0.11711111111108255</v>
      </c>
      <c r="AA1907" s="36">
        <f t="shared" si="1313"/>
        <v>0.12199074074071099</v>
      </c>
      <c r="AB1907" s="35">
        <f t="shared" si="1314"/>
        <v>0.12687037037033944</v>
      </c>
      <c r="AC1907" s="35">
        <f t="shared" si="1315"/>
        <v>0.13174999999996787</v>
      </c>
      <c r="AD1907" s="35">
        <f t="shared" si="1316"/>
        <v>0.13662962962959629</v>
      </c>
      <c r="AE1907" s="35">
        <f t="shared" si="1317"/>
        <v>0.14150925925922475</v>
      </c>
      <c r="AF1907" s="36">
        <f t="shared" si="1318"/>
        <v>0.14638888888885318</v>
      </c>
      <c r="AG1907" s="35">
        <f t="shared" si="1319"/>
        <v>0.15126851851848164</v>
      </c>
      <c r="AH1907" s="35">
        <f t="shared" si="1320"/>
        <v>0.15614814814811007</v>
      </c>
      <c r="AI1907" s="35">
        <f t="shared" si="1321"/>
        <v>0.1610277777777385</v>
      </c>
      <c r="AJ1907" s="35">
        <f t="shared" si="1322"/>
        <v>0.16590740740736695</v>
      </c>
      <c r="AK1907" s="36">
        <f t="shared" si="1323"/>
        <v>0.17078703703699538</v>
      </c>
      <c r="AL1907" s="35">
        <f t="shared" si="1324"/>
        <v>0.17566666666662384</v>
      </c>
      <c r="AM1907" s="35">
        <f t="shared" si="1325"/>
        <v>0.18054629629625227</v>
      </c>
      <c r="AN1907" s="35">
        <f t="shared" si="1326"/>
        <v>0.1854259259258807</v>
      </c>
      <c r="AO1907" s="35">
        <f t="shared" si="1327"/>
        <v>0.19030555555550915</v>
      </c>
      <c r="AP1907" s="36">
        <f t="shared" si="1328"/>
        <v>0.19518518518513758</v>
      </c>
      <c r="AQ1907" s="35">
        <f t="shared" si="1329"/>
        <v>0.20006481481476601</v>
      </c>
      <c r="AR1907" s="35">
        <f t="shared" si="1330"/>
        <v>0.20494444444439447</v>
      </c>
      <c r="AS1907" s="38">
        <f t="shared" si="1331"/>
        <v>0.20589597222217201</v>
      </c>
      <c r="AU1907" s="33">
        <v>4.8796296296284396E-3</v>
      </c>
    </row>
    <row r="1908" spans="1:47">
      <c r="A1908" s="33">
        <v>4.8807870370358502E-3</v>
      </c>
      <c r="B1908" s="34">
        <v>4.8807870370358502E-3</v>
      </c>
      <c r="C1908" s="35">
        <f t="shared" si="1332"/>
        <v>9.7615740740717005E-3</v>
      </c>
      <c r="D1908" s="35">
        <f t="shared" si="1290"/>
        <v>1.464236111110755E-2</v>
      </c>
      <c r="E1908" s="35">
        <f t="shared" si="1291"/>
        <v>1.9523148148143401E-2</v>
      </c>
      <c r="F1908" s="36">
        <f t="shared" si="1292"/>
        <v>2.4403935185179252E-2</v>
      </c>
      <c r="G1908" s="35">
        <f t="shared" si="1293"/>
        <v>2.92847222222151E-2</v>
      </c>
      <c r="H1908" s="35">
        <f t="shared" si="1294"/>
        <v>3.4165509259250951E-2</v>
      </c>
      <c r="I1908" s="35">
        <f t="shared" si="1295"/>
        <v>3.9046296296286802E-2</v>
      </c>
      <c r="J1908" s="35">
        <f t="shared" si="1296"/>
        <v>4.3927083333322653E-2</v>
      </c>
      <c r="K1908" s="36">
        <f t="shared" si="1297"/>
        <v>4.8807870370358504E-2</v>
      </c>
      <c r="L1908" s="35">
        <f t="shared" si="1298"/>
        <v>5.3688657407394355E-2</v>
      </c>
      <c r="M1908" s="35">
        <f t="shared" si="1299"/>
        <v>5.8569444444430199E-2</v>
      </c>
      <c r="N1908" s="35">
        <f t="shared" si="1300"/>
        <v>6.3450231481466057E-2</v>
      </c>
      <c r="O1908" s="35">
        <f t="shared" si="1301"/>
        <v>6.8331018518501901E-2</v>
      </c>
      <c r="P1908" s="36">
        <f t="shared" si="1302"/>
        <v>7.3211805555537759E-2</v>
      </c>
      <c r="Q1908" s="35">
        <f t="shared" si="1303"/>
        <v>7.8092592592573604E-2</v>
      </c>
      <c r="R1908" s="35">
        <f t="shared" si="1304"/>
        <v>8.2973379629609448E-2</v>
      </c>
      <c r="S1908" s="35">
        <f t="shared" si="1305"/>
        <v>8.7854166666645306E-2</v>
      </c>
      <c r="T1908" s="35">
        <f t="shared" si="1306"/>
        <v>9.273495370368115E-2</v>
      </c>
      <c r="U1908" s="36">
        <f t="shared" si="1307"/>
        <v>9.7615740740717008E-2</v>
      </c>
      <c r="V1908" s="35">
        <f t="shared" si="1308"/>
        <v>0.10249652777775285</v>
      </c>
      <c r="W1908" s="37">
        <f t="shared" si="1309"/>
        <v>0.10296020254627125</v>
      </c>
      <c r="X1908" s="35">
        <f t="shared" si="1310"/>
        <v>0.10737731481478871</v>
      </c>
      <c r="Y1908" s="35">
        <f t="shared" si="1311"/>
        <v>0.11225810185182455</v>
      </c>
      <c r="Z1908" s="35">
        <f t="shared" si="1312"/>
        <v>0.1171388888888604</v>
      </c>
      <c r="AA1908" s="36">
        <f t="shared" si="1313"/>
        <v>0.12201967592589626</v>
      </c>
      <c r="AB1908" s="35">
        <f t="shared" si="1314"/>
        <v>0.12690046296293211</v>
      </c>
      <c r="AC1908" s="35">
        <f t="shared" si="1315"/>
        <v>0.13178124999996796</v>
      </c>
      <c r="AD1908" s="35">
        <f t="shared" si="1316"/>
        <v>0.1366620370370038</v>
      </c>
      <c r="AE1908" s="35">
        <f t="shared" si="1317"/>
        <v>0.14154282407403965</v>
      </c>
      <c r="AF1908" s="36">
        <f t="shared" si="1318"/>
        <v>0.14642361111107552</v>
      </c>
      <c r="AG1908" s="35">
        <f t="shared" si="1319"/>
        <v>0.15130439814811136</v>
      </c>
      <c r="AH1908" s="35">
        <f t="shared" si="1320"/>
        <v>0.15618518518514721</v>
      </c>
      <c r="AI1908" s="35">
        <f t="shared" si="1321"/>
        <v>0.16106597222218305</v>
      </c>
      <c r="AJ1908" s="35">
        <f t="shared" si="1322"/>
        <v>0.1659467592592189</v>
      </c>
      <c r="AK1908" s="36">
        <f t="shared" si="1323"/>
        <v>0.17082754629625477</v>
      </c>
      <c r="AL1908" s="35">
        <f t="shared" si="1324"/>
        <v>0.17570833333329061</v>
      </c>
      <c r="AM1908" s="35">
        <f t="shared" si="1325"/>
        <v>0.18058912037032646</v>
      </c>
      <c r="AN1908" s="35">
        <f t="shared" si="1326"/>
        <v>0.1854699074073623</v>
      </c>
      <c r="AO1908" s="35">
        <f t="shared" si="1327"/>
        <v>0.19035069444439817</v>
      </c>
      <c r="AP1908" s="36">
        <f t="shared" si="1328"/>
        <v>0.19523148148143402</v>
      </c>
      <c r="AQ1908" s="35">
        <f t="shared" si="1329"/>
        <v>0.20011226851846986</v>
      </c>
      <c r="AR1908" s="35">
        <f t="shared" si="1330"/>
        <v>0.2049930555555057</v>
      </c>
      <c r="AS1908" s="38">
        <f t="shared" si="1331"/>
        <v>0.20594480902772772</v>
      </c>
      <c r="AU1908" s="33">
        <v>4.8807870370358502E-3</v>
      </c>
    </row>
    <row r="1909" spans="1:47">
      <c r="A1909" s="33">
        <v>4.88194444444326E-3</v>
      </c>
      <c r="B1909" s="34">
        <v>4.88194444444326E-3</v>
      </c>
      <c r="C1909" s="35">
        <f t="shared" si="1332"/>
        <v>9.76388888888652E-3</v>
      </c>
      <c r="D1909" s="35">
        <f t="shared" si="1290"/>
        <v>1.4645833333329781E-2</v>
      </c>
      <c r="E1909" s="35">
        <f t="shared" si="1291"/>
        <v>1.952777777777304E-2</v>
      </c>
      <c r="F1909" s="36">
        <f t="shared" si="1292"/>
        <v>2.4409722222216299E-2</v>
      </c>
      <c r="G1909" s="35">
        <f t="shared" si="1293"/>
        <v>2.9291666666659562E-2</v>
      </c>
      <c r="H1909" s="35">
        <f t="shared" si="1294"/>
        <v>3.4173611111102821E-2</v>
      </c>
      <c r="I1909" s="35">
        <f t="shared" si="1295"/>
        <v>3.905555555554608E-2</v>
      </c>
      <c r="J1909" s="35">
        <f t="shared" si="1296"/>
        <v>4.3937499999989339E-2</v>
      </c>
      <c r="K1909" s="36">
        <f t="shared" si="1297"/>
        <v>4.8819444444432598E-2</v>
      </c>
      <c r="L1909" s="35">
        <f t="shared" si="1298"/>
        <v>5.3701388888875858E-2</v>
      </c>
      <c r="M1909" s="35">
        <f t="shared" si="1299"/>
        <v>5.8583333333319124E-2</v>
      </c>
      <c r="N1909" s="35">
        <f t="shared" si="1300"/>
        <v>6.3465277777762383E-2</v>
      </c>
      <c r="O1909" s="35">
        <f t="shared" si="1301"/>
        <v>6.8347222222205642E-2</v>
      </c>
      <c r="P1909" s="36">
        <f t="shared" si="1302"/>
        <v>7.3229166666648901E-2</v>
      </c>
      <c r="Q1909" s="35">
        <f t="shared" si="1303"/>
        <v>7.811111111109216E-2</v>
      </c>
      <c r="R1909" s="35">
        <f t="shared" si="1304"/>
        <v>8.2993055555535419E-2</v>
      </c>
      <c r="S1909" s="35">
        <f t="shared" si="1305"/>
        <v>8.7874999999978678E-2</v>
      </c>
      <c r="T1909" s="35">
        <f t="shared" si="1306"/>
        <v>9.2756944444421938E-2</v>
      </c>
      <c r="U1909" s="36">
        <f t="shared" si="1307"/>
        <v>9.7638888888865197E-2</v>
      </c>
      <c r="V1909" s="35">
        <f t="shared" si="1308"/>
        <v>0.10252083333330846</v>
      </c>
      <c r="W1909" s="37">
        <f t="shared" si="1309"/>
        <v>0.10298461805553057</v>
      </c>
      <c r="X1909" s="35">
        <f t="shared" si="1310"/>
        <v>0.10740277777775172</v>
      </c>
      <c r="Y1909" s="35">
        <f t="shared" si="1311"/>
        <v>0.11228472222219497</v>
      </c>
      <c r="Z1909" s="35">
        <f t="shared" si="1312"/>
        <v>0.11716666666663825</v>
      </c>
      <c r="AA1909" s="36">
        <f t="shared" si="1313"/>
        <v>0.12204861111108151</v>
      </c>
      <c r="AB1909" s="35">
        <f t="shared" si="1314"/>
        <v>0.12693055555552477</v>
      </c>
      <c r="AC1909" s="35">
        <f t="shared" si="1315"/>
        <v>0.13181249999996802</v>
      </c>
      <c r="AD1909" s="35">
        <f t="shared" si="1316"/>
        <v>0.13669444444441128</v>
      </c>
      <c r="AE1909" s="35">
        <f t="shared" si="1317"/>
        <v>0.14157638888885454</v>
      </c>
      <c r="AF1909" s="36">
        <f t="shared" si="1318"/>
        <v>0.1464583333332978</v>
      </c>
      <c r="AG1909" s="35">
        <f t="shared" si="1319"/>
        <v>0.15134027777774106</v>
      </c>
      <c r="AH1909" s="35">
        <f t="shared" si="1320"/>
        <v>0.15622222222218432</v>
      </c>
      <c r="AI1909" s="35">
        <f t="shared" si="1321"/>
        <v>0.16110416666662758</v>
      </c>
      <c r="AJ1909" s="35">
        <f t="shared" si="1322"/>
        <v>0.16598611111107084</v>
      </c>
      <c r="AK1909" s="36">
        <f t="shared" si="1323"/>
        <v>0.1708680555555141</v>
      </c>
      <c r="AL1909" s="35">
        <f t="shared" si="1324"/>
        <v>0.17574999999995736</v>
      </c>
      <c r="AM1909" s="35">
        <f t="shared" si="1325"/>
        <v>0.18063194444440062</v>
      </c>
      <c r="AN1909" s="35">
        <f t="shared" si="1326"/>
        <v>0.18551388888884388</v>
      </c>
      <c r="AO1909" s="35">
        <f t="shared" si="1327"/>
        <v>0.19039583333328713</v>
      </c>
      <c r="AP1909" s="36">
        <f t="shared" si="1328"/>
        <v>0.19527777777773039</v>
      </c>
      <c r="AQ1909" s="35">
        <f t="shared" si="1329"/>
        <v>0.20015972222217365</v>
      </c>
      <c r="AR1909" s="35">
        <f t="shared" si="1330"/>
        <v>0.20504166666661691</v>
      </c>
      <c r="AS1909" s="38">
        <f t="shared" si="1331"/>
        <v>0.20599364583328336</v>
      </c>
      <c r="AU1909" s="33">
        <v>4.88194444444326E-3</v>
      </c>
    </row>
    <row r="1910" spans="1:47">
      <c r="A1910" s="33">
        <v>4.8831018518506603E-3</v>
      </c>
      <c r="B1910" s="34">
        <v>4.8831018518506603E-3</v>
      </c>
      <c r="C1910" s="35">
        <f t="shared" si="1332"/>
        <v>9.7662037037013205E-3</v>
      </c>
      <c r="D1910" s="35">
        <f t="shared" si="1290"/>
        <v>1.4649305555551981E-2</v>
      </c>
      <c r="E1910" s="35">
        <f t="shared" si="1291"/>
        <v>1.9532407407402641E-2</v>
      </c>
      <c r="F1910" s="36">
        <f t="shared" si="1292"/>
        <v>2.4415509259253301E-2</v>
      </c>
      <c r="G1910" s="35">
        <f t="shared" si="1293"/>
        <v>2.9298611111103962E-2</v>
      </c>
      <c r="H1910" s="35">
        <f t="shared" si="1294"/>
        <v>3.4181712962954622E-2</v>
      </c>
      <c r="I1910" s="35">
        <f t="shared" si="1295"/>
        <v>3.9064814814805282E-2</v>
      </c>
      <c r="J1910" s="35">
        <f t="shared" si="1296"/>
        <v>4.3947916666655942E-2</v>
      </c>
      <c r="K1910" s="36">
        <f t="shared" si="1297"/>
        <v>4.8831018518506603E-2</v>
      </c>
      <c r="L1910" s="35">
        <f t="shared" si="1298"/>
        <v>5.3714120370357263E-2</v>
      </c>
      <c r="M1910" s="35">
        <f t="shared" si="1299"/>
        <v>5.8597222222207923E-2</v>
      </c>
      <c r="N1910" s="35">
        <f t="shared" si="1300"/>
        <v>6.3480324074058583E-2</v>
      </c>
      <c r="O1910" s="35">
        <f t="shared" si="1301"/>
        <v>6.8363425925909244E-2</v>
      </c>
      <c r="P1910" s="36">
        <f t="shared" si="1302"/>
        <v>7.3246527777759904E-2</v>
      </c>
      <c r="Q1910" s="35">
        <f t="shared" si="1303"/>
        <v>7.8129629629610564E-2</v>
      </c>
      <c r="R1910" s="35">
        <f t="shared" si="1304"/>
        <v>8.3012731481461224E-2</v>
      </c>
      <c r="S1910" s="35">
        <f t="shared" si="1305"/>
        <v>8.7895833333311885E-2</v>
      </c>
      <c r="T1910" s="35">
        <f t="shared" si="1306"/>
        <v>9.2778935185162545E-2</v>
      </c>
      <c r="U1910" s="36">
        <f t="shared" si="1307"/>
        <v>9.7662037037013205E-2</v>
      </c>
      <c r="V1910" s="35">
        <f t="shared" si="1308"/>
        <v>0.10254513888886387</v>
      </c>
      <c r="W1910" s="37">
        <f t="shared" si="1309"/>
        <v>0.10300903356478967</v>
      </c>
      <c r="X1910" s="35">
        <f t="shared" si="1310"/>
        <v>0.10742824074071453</v>
      </c>
      <c r="Y1910" s="35">
        <f t="shared" si="1311"/>
        <v>0.11231134259256519</v>
      </c>
      <c r="Z1910" s="35">
        <f t="shared" si="1312"/>
        <v>0.11719444444441585</v>
      </c>
      <c r="AA1910" s="36">
        <f t="shared" si="1313"/>
        <v>0.12207754629626651</v>
      </c>
      <c r="AB1910" s="35">
        <f t="shared" si="1314"/>
        <v>0.12696064814811717</v>
      </c>
      <c r="AC1910" s="35">
        <f t="shared" si="1315"/>
        <v>0.13184374999996784</v>
      </c>
      <c r="AD1910" s="35">
        <f t="shared" si="1316"/>
        <v>0.13672685185181849</v>
      </c>
      <c r="AE1910" s="35">
        <f t="shared" si="1317"/>
        <v>0.14160995370366913</v>
      </c>
      <c r="AF1910" s="36">
        <f t="shared" si="1318"/>
        <v>0.14649305555551981</v>
      </c>
      <c r="AG1910" s="35">
        <f t="shared" si="1319"/>
        <v>0.15137615740737048</v>
      </c>
      <c r="AH1910" s="35">
        <f t="shared" si="1320"/>
        <v>0.15625925925922113</v>
      </c>
      <c r="AI1910" s="35">
        <f t="shared" si="1321"/>
        <v>0.16114236111107177</v>
      </c>
      <c r="AJ1910" s="35">
        <f t="shared" si="1322"/>
        <v>0.16602546296292245</v>
      </c>
      <c r="AK1910" s="36">
        <f t="shared" si="1323"/>
        <v>0.17090856481477312</v>
      </c>
      <c r="AL1910" s="35">
        <f t="shared" si="1324"/>
        <v>0.17579166666662377</v>
      </c>
      <c r="AM1910" s="35">
        <f t="shared" si="1325"/>
        <v>0.18067476851847442</v>
      </c>
      <c r="AN1910" s="35">
        <f t="shared" si="1326"/>
        <v>0.18555787037032509</v>
      </c>
      <c r="AO1910" s="35">
        <f t="shared" si="1327"/>
        <v>0.19044097222217576</v>
      </c>
      <c r="AP1910" s="36">
        <f t="shared" si="1328"/>
        <v>0.19532407407402641</v>
      </c>
      <c r="AQ1910" s="35">
        <f t="shared" si="1329"/>
        <v>0.20020717592587706</v>
      </c>
      <c r="AR1910" s="35">
        <f t="shared" si="1330"/>
        <v>0.20509027777772773</v>
      </c>
      <c r="AS1910" s="38">
        <f t="shared" si="1331"/>
        <v>0.20604248263883862</v>
      </c>
      <c r="AU1910" s="33">
        <v>4.8831018518506603E-3</v>
      </c>
    </row>
    <row r="1911" spans="1:47">
      <c r="A1911" s="33">
        <v>4.8842592592580596E-3</v>
      </c>
      <c r="B1911" s="34">
        <v>4.8842592592580596E-3</v>
      </c>
      <c r="C1911" s="35">
        <f t="shared" si="1332"/>
        <v>9.7685185185161193E-3</v>
      </c>
      <c r="D1911" s="35">
        <f t="shared" si="1290"/>
        <v>1.4652777777774179E-2</v>
      </c>
      <c r="E1911" s="35">
        <f t="shared" si="1291"/>
        <v>1.9537037037032239E-2</v>
      </c>
      <c r="F1911" s="36">
        <f t="shared" si="1292"/>
        <v>2.44212962962903E-2</v>
      </c>
      <c r="G1911" s="35">
        <f t="shared" si="1293"/>
        <v>2.9305555555548358E-2</v>
      </c>
      <c r="H1911" s="35">
        <f t="shared" si="1294"/>
        <v>3.4189814814806416E-2</v>
      </c>
      <c r="I1911" s="35">
        <f t="shared" si="1295"/>
        <v>3.9074074074064477E-2</v>
      </c>
      <c r="J1911" s="35">
        <f t="shared" si="1296"/>
        <v>4.3958333333322538E-2</v>
      </c>
      <c r="K1911" s="36">
        <f t="shared" si="1297"/>
        <v>4.88425925925806E-2</v>
      </c>
      <c r="L1911" s="35">
        <f t="shared" si="1298"/>
        <v>5.3726851851838654E-2</v>
      </c>
      <c r="M1911" s="35">
        <f t="shared" si="1299"/>
        <v>5.8611111111096716E-2</v>
      </c>
      <c r="N1911" s="35">
        <f t="shared" si="1300"/>
        <v>6.349537037035477E-2</v>
      </c>
      <c r="O1911" s="35">
        <f t="shared" si="1301"/>
        <v>6.8379629629612831E-2</v>
      </c>
      <c r="P1911" s="36">
        <f t="shared" si="1302"/>
        <v>7.3263888888870893E-2</v>
      </c>
      <c r="Q1911" s="35">
        <f t="shared" si="1303"/>
        <v>7.8148148148128954E-2</v>
      </c>
      <c r="R1911" s="35">
        <f t="shared" si="1304"/>
        <v>8.3032407407387016E-2</v>
      </c>
      <c r="S1911" s="35">
        <f t="shared" si="1305"/>
        <v>8.7916666666645077E-2</v>
      </c>
      <c r="T1911" s="35">
        <f t="shared" si="1306"/>
        <v>9.2800925925903138E-2</v>
      </c>
      <c r="U1911" s="36">
        <f t="shared" si="1307"/>
        <v>9.76851851851612E-2</v>
      </c>
      <c r="V1911" s="35">
        <f t="shared" si="1308"/>
        <v>0.10256944444441925</v>
      </c>
      <c r="W1911" s="37">
        <f t="shared" si="1309"/>
        <v>0.10303344907404877</v>
      </c>
      <c r="X1911" s="35">
        <f t="shared" si="1310"/>
        <v>0.10745370370367731</v>
      </c>
      <c r="Y1911" s="35">
        <f t="shared" si="1311"/>
        <v>0.11233796296293537</v>
      </c>
      <c r="Z1911" s="35">
        <f t="shared" si="1312"/>
        <v>0.11722222222219343</v>
      </c>
      <c r="AA1911" s="36">
        <f t="shared" si="1313"/>
        <v>0.12210648148145149</v>
      </c>
      <c r="AB1911" s="35">
        <f t="shared" si="1314"/>
        <v>0.12699074074070954</v>
      </c>
      <c r="AC1911" s="35">
        <f t="shared" si="1315"/>
        <v>0.1318749999999676</v>
      </c>
      <c r="AD1911" s="35">
        <f t="shared" si="1316"/>
        <v>0.13675925925922566</v>
      </c>
      <c r="AE1911" s="35">
        <f t="shared" si="1317"/>
        <v>0.14164351851848372</v>
      </c>
      <c r="AF1911" s="36">
        <f t="shared" si="1318"/>
        <v>0.14652777777774179</v>
      </c>
      <c r="AG1911" s="35">
        <f t="shared" si="1319"/>
        <v>0.15141203703699985</v>
      </c>
      <c r="AH1911" s="35">
        <f t="shared" si="1320"/>
        <v>0.15629629629625791</v>
      </c>
      <c r="AI1911" s="35">
        <f t="shared" si="1321"/>
        <v>0.16118055555551597</v>
      </c>
      <c r="AJ1911" s="35">
        <f t="shared" si="1322"/>
        <v>0.16606481481477403</v>
      </c>
      <c r="AK1911" s="36">
        <f t="shared" si="1323"/>
        <v>0.17094907407403209</v>
      </c>
      <c r="AL1911" s="35">
        <f t="shared" si="1324"/>
        <v>0.17583333333329015</v>
      </c>
      <c r="AM1911" s="35">
        <f t="shared" si="1325"/>
        <v>0.18071759259254822</v>
      </c>
      <c r="AN1911" s="35">
        <f t="shared" si="1326"/>
        <v>0.18560185185180628</v>
      </c>
      <c r="AO1911" s="35">
        <f t="shared" si="1327"/>
        <v>0.19048611111106434</v>
      </c>
      <c r="AP1911" s="36">
        <f t="shared" si="1328"/>
        <v>0.1953703703703224</v>
      </c>
      <c r="AQ1911" s="35">
        <f t="shared" si="1329"/>
        <v>0.20025462962958043</v>
      </c>
      <c r="AR1911" s="35">
        <f t="shared" si="1330"/>
        <v>0.20513888888883849</v>
      </c>
      <c r="AS1911" s="38">
        <f t="shared" si="1331"/>
        <v>0.20609131944439382</v>
      </c>
      <c r="AU1911" s="33">
        <v>4.8842592592580596E-3</v>
      </c>
    </row>
    <row r="1912" spans="1:47">
      <c r="A1912" s="33">
        <v>4.8854166666654703E-3</v>
      </c>
      <c r="B1912" s="34">
        <v>4.8854166666654703E-3</v>
      </c>
      <c r="C1912" s="35">
        <f t="shared" si="1332"/>
        <v>9.7708333333309406E-3</v>
      </c>
      <c r="D1912" s="35">
        <f t="shared" si="1290"/>
        <v>1.4656249999996412E-2</v>
      </c>
      <c r="E1912" s="35">
        <f t="shared" si="1291"/>
        <v>1.9541666666661881E-2</v>
      </c>
      <c r="F1912" s="36">
        <f t="shared" si="1292"/>
        <v>2.4427083333327351E-2</v>
      </c>
      <c r="G1912" s="35">
        <f t="shared" si="1293"/>
        <v>2.9312499999992823E-2</v>
      </c>
      <c r="H1912" s="35">
        <f t="shared" si="1294"/>
        <v>3.4197916666658293E-2</v>
      </c>
      <c r="I1912" s="35">
        <f t="shared" si="1295"/>
        <v>3.9083333333323762E-2</v>
      </c>
      <c r="J1912" s="35">
        <f t="shared" si="1296"/>
        <v>4.3968749999989232E-2</v>
      </c>
      <c r="K1912" s="36">
        <f t="shared" si="1297"/>
        <v>4.8854166666654701E-2</v>
      </c>
      <c r="L1912" s="35">
        <f t="shared" si="1298"/>
        <v>5.3739583333320171E-2</v>
      </c>
      <c r="M1912" s="35">
        <f t="shared" si="1299"/>
        <v>5.8624999999985647E-2</v>
      </c>
      <c r="N1912" s="35">
        <f t="shared" si="1300"/>
        <v>6.3510416666651109E-2</v>
      </c>
      <c r="O1912" s="35">
        <f t="shared" si="1301"/>
        <v>6.8395833333316586E-2</v>
      </c>
      <c r="P1912" s="36">
        <f t="shared" si="1302"/>
        <v>7.3281249999982048E-2</v>
      </c>
      <c r="Q1912" s="35">
        <f t="shared" si="1303"/>
        <v>7.8166666666647525E-2</v>
      </c>
      <c r="R1912" s="35">
        <f t="shared" si="1304"/>
        <v>8.3052083333313001E-2</v>
      </c>
      <c r="S1912" s="35">
        <f t="shared" si="1305"/>
        <v>8.7937499999978463E-2</v>
      </c>
      <c r="T1912" s="35">
        <f t="shared" si="1306"/>
        <v>9.282291666664394E-2</v>
      </c>
      <c r="U1912" s="36">
        <f t="shared" si="1307"/>
        <v>9.7708333333309402E-2</v>
      </c>
      <c r="V1912" s="35">
        <f t="shared" si="1308"/>
        <v>0.10259374999997488</v>
      </c>
      <c r="W1912" s="37">
        <f t="shared" si="1309"/>
        <v>0.1030578645833081</v>
      </c>
      <c r="X1912" s="35">
        <f t="shared" si="1310"/>
        <v>0.10747916666664034</v>
      </c>
      <c r="Y1912" s="35">
        <f t="shared" si="1311"/>
        <v>0.11236458333330582</v>
      </c>
      <c r="Z1912" s="35">
        <f t="shared" si="1312"/>
        <v>0.11724999999997129</v>
      </c>
      <c r="AA1912" s="36">
        <f t="shared" si="1313"/>
        <v>0.12213541666663676</v>
      </c>
      <c r="AB1912" s="35">
        <f t="shared" si="1314"/>
        <v>0.12702083333330222</v>
      </c>
      <c r="AC1912" s="35">
        <f t="shared" si="1315"/>
        <v>0.1319062499999677</v>
      </c>
      <c r="AD1912" s="35">
        <f t="shared" si="1316"/>
        <v>0.13679166666663317</v>
      </c>
      <c r="AE1912" s="35">
        <f t="shared" si="1317"/>
        <v>0.14167708333329865</v>
      </c>
      <c r="AF1912" s="36">
        <f t="shared" si="1318"/>
        <v>0.1465624999999641</v>
      </c>
      <c r="AG1912" s="35">
        <f t="shared" si="1319"/>
        <v>0.15144791666662957</v>
      </c>
      <c r="AH1912" s="35">
        <f t="shared" si="1320"/>
        <v>0.15633333333329505</v>
      </c>
      <c r="AI1912" s="35">
        <f t="shared" si="1321"/>
        <v>0.16121874999996053</v>
      </c>
      <c r="AJ1912" s="35">
        <f t="shared" si="1322"/>
        <v>0.166104166666626</v>
      </c>
      <c r="AK1912" s="36">
        <f t="shared" si="1323"/>
        <v>0.17098958333329145</v>
      </c>
      <c r="AL1912" s="35">
        <f t="shared" si="1324"/>
        <v>0.17587499999995693</v>
      </c>
      <c r="AM1912" s="35">
        <f t="shared" si="1325"/>
        <v>0.1807604166666224</v>
      </c>
      <c r="AN1912" s="35">
        <f t="shared" si="1326"/>
        <v>0.18564583333328788</v>
      </c>
      <c r="AO1912" s="35">
        <f t="shared" si="1327"/>
        <v>0.19053124999995333</v>
      </c>
      <c r="AP1912" s="36">
        <f t="shared" si="1328"/>
        <v>0.1954166666666188</v>
      </c>
      <c r="AQ1912" s="35">
        <f t="shared" si="1329"/>
        <v>0.20030208333328428</v>
      </c>
      <c r="AR1912" s="35">
        <f t="shared" si="1330"/>
        <v>0.20518749999994976</v>
      </c>
      <c r="AS1912" s="38">
        <f t="shared" si="1331"/>
        <v>0.20614015624994952</v>
      </c>
      <c r="AU1912" s="33">
        <v>4.8854166666654703E-3</v>
      </c>
    </row>
    <row r="1913" spans="1:47">
      <c r="A1913" s="33">
        <v>4.8865740740728801E-3</v>
      </c>
      <c r="B1913" s="34">
        <v>4.8865740740728801E-3</v>
      </c>
      <c r="C1913" s="35">
        <f t="shared" si="1332"/>
        <v>9.7731481481457601E-3</v>
      </c>
      <c r="D1913" s="35">
        <f t="shared" si="1290"/>
        <v>1.4659722222218639E-2</v>
      </c>
      <c r="E1913" s="35">
        <f t="shared" si="1291"/>
        <v>1.954629629629152E-2</v>
      </c>
      <c r="F1913" s="36">
        <f t="shared" si="1292"/>
        <v>2.4432870370364401E-2</v>
      </c>
      <c r="G1913" s="35">
        <f t="shared" si="1293"/>
        <v>2.9319444444437279E-2</v>
      </c>
      <c r="H1913" s="35">
        <f t="shared" si="1294"/>
        <v>3.4206018518510163E-2</v>
      </c>
      <c r="I1913" s="35">
        <f t="shared" si="1295"/>
        <v>3.9092592592583041E-2</v>
      </c>
      <c r="J1913" s="35">
        <f t="shared" si="1296"/>
        <v>4.3979166666655918E-2</v>
      </c>
      <c r="K1913" s="36">
        <f t="shared" si="1297"/>
        <v>4.8865740740728802E-2</v>
      </c>
      <c r="L1913" s="35">
        <f t="shared" si="1298"/>
        <v>5.375231481480168E-2</v>
      </c>
      <c r="M1913" s="35">
        <f t="shared" si="1299"/>
        <v>5.8638888888874557E-2</v>
      </c>
      <c r="N1913" s="35">
        <f t="shared" si="1300"/>
        <v>6.3525462962947435E-2</v>
      </c>
      <c r="O1913" s="35">
        <f t="shared" si="1301"/>
        <v>6.8412037037020326E-2</v>
      </c>
      <c r="P1913" s="36">
        <f t="shared" si="1302"/>
        <v>7.3298611111093204E-2</v>
      </c>
      <c r="Q1913" s="35">
        <f t="shared" si="1303"/>
        <v>7.8185185185166081E-2</v>
      </c>
      <c r="R1913" s="35">
        <f t="shared" si="1304"/>
        <v>8.3071759259238959E-2</v>
      </c>
      <c r="S1913" s="35">
        <f t="shared" si="1305"/>
        <v>8.7958333333311836E-2</v>
      </c>
      <c r="T1913" s="35">
        <f t="shared" si="1306"/>
        <v>9.2844907407384727E-2</v>
      </c>
      <c r="U1913" s="36">
        <f t="shared" si="1307"/>
        <v>9.7731481481457605E-2</v>
      </c>
      <c r="V1913" s="35">
        <f t="shared" si="1308"/>
        <v>0.10261805555553048</v>
      </c>
      <c r="W1913" s="37">
        <f t="shared" si="1309"/>
        <v>0.1030822800925674</v>
      </c>
      <c r="X1913" s="35">
        <f t="shared" si="1310"/>
        <v>0.10750462962960336</v>
      </c>
      <c r="Y1913" s="35">
        <f t="shared" si="1311"/>
        <v>0.11239120370367624</v>
      </c>
      <c r="Z1913" s="35">
        <f t="shared" si="1312"/>
        <v>0.11727777777774911</v>
      </c>
      <c r="AA1913" s="36">
        <f t="shared" si="1313"/>
        <v>0.12216435185182201</v>
      </c>
      <c r="AB1913" s="35">
        <f t="shared" si="1314"/>
        <v>0.12705092592589487</v>
      </c>
      <c r="AC1913" s="35">
        <f t="shared" si="1315"/>
        <v>0.13193749999996776</v>
      </c>
      <c r="AD1913" s="35">
        <f t="shared" si="1316"/>
        <v>0.13682407407404065</v>
      </c>
      <c r="AE1913" s="35">
        <f t="shared" si="1317"/>
        <v>0.14171064814811352</v>
      </c>
      <c r="AF1913" s="36">
        <f t="shared" si="1318"/>
        <v>0.14659722222218641</v>
      </c>
      <c r="AG1913" s="35">
        <f t="shared" si="1319"/>
        <v>0.15148379629625927</v>
      </c>
      <c r="AH1913" s="35">
        <f t="shared" si="1320"/>
        <v>0.15637037037033216</v>
      </c>
      <c r="AI1913" s="35">
        <f t="shared" si="1321"/>
        <v>0.16125694444440505</v>
      </c>
      <c r="AJ1913" s="35">
        <f t="shared" si="1322"/>
        <v>0.16614351851847792</v>
      </c>
      <c r="AK1913" s="36">
        <f t="shared" si="1323"/>
        <v>0.17103009259255081</v>
      </c>
      <c r="AL1913" s="35">
        <f t="shared" si="1324"/>
        <v>0.17591666666662367</v>
      </c>
      <c r="AM1913" s="35">
        <f t="shared" si="1325"/>
        <v>0.18080324074069656</v>
      </c>
      <c r="AN1913" s="35">
        <f t="shared" si="1326"/>
        <v>0.18568981481476945</v>
      </c>
      <c r="AO1913" s="35">
        <f t="shared" si="1327"/>
        <v>0.19057638888884232</v>
      </c>
      <c r="AP1913" s="36">
        <f t="shared" si="1328"/>
        <v>0.19546296296291521</v>
      </c>
      <c r="AQ1913" s="35">
        <f t="shared" si="1329"/>
        <v>0.20034953703698807</v>
      </c>
      <c r="AR1913" s="35">
        <f t="shared" si="1330"/>
        <v>0.20523611111106096</v>
      </c>
      <c r="AS1913" s="38">
        <f t="shared" si="1331"/>
        <v>0.20618899305550517</v>
      </c>
      <c r="AU1913" s="33">
        <v>4.8865740740728801E-3</v>
      </c>
    </row>
    <row r="1914" spans="1:47">
      <c r="A1914" s="33">
        <v>4.8877314814802899E-3</v>
      </c>
      <c r="B1914" s="34">
        <v>4.8877314814802899E-3</v>
      </c>
      <c r="C1914" s="35">
        <f t="shared" si="1332"/>
        <v>9.7754629629605797E-3</v>
      </c>
      <c r="D1914" s="35">
        <f t="shared" si="1290"/>
        <v>1.466319444444087E-2</v>
      </c>
      <c r="E1914" s="35">
        <f t="shared" si="1291"/>
        <v>1.9550925925921159E-2</v>
      </c>
      <c r="F1914" s="36">
        <f t="shared" si="1292"/>
        <v>2.4438657407401448E-2</v>
      </c>
      <c r="G1914" s="35">
        <f t="shared" si="1293"/>
        <v>2.9326388888881741E-2</v>
      </c>
      <c r="H1914" s="35">
        <f t="shared" si="1294"/>
        <v>3.4214120370362026E-2</v>
      </c>
      <c r="I1914" s="35">
        <f t="shared" si="1295"/>
        <v>3.9101851851842319E-2</v>
      </c>
      <c r="J1914" s="35">
        <f t="shared" si="1296"/>
        <v>4.3989583333322611E-2</v>
      </c>
      <c r="K1914" s="36">
        <f t="shared" si="1297"/>
        <v>4.8877314814802897E-2</v>
      </c>
      <c r="L1914" s="35">
        <f t="shared" si="1298"/>
        <v>5.3765046296283189E-2</v>
      </c>
      <c r="M1914" s="35">
        <f t="shared" si="1299"/>
        <v>5.8652777777763482E-2</v>
      </c>
      <c r="N1914" s="35">
        <f t="shared" si="1300"/>
        <v>6.3540509259243774E-2</v>
      </c>
      <c r="O1914" s="35">
        <f t="shared" si="1301"/>
        <v>6.8428240740724053E-2</v>
      </c>
      <c r="P1914" s="36">
        <f t="shared" si="1302"/>
        <v>7.3315972222204345E-2</v>
      </c>
      <c r="Q1914" s="35">
        <f t="shared" si="1303"/>
        <v>7.8203703703684638E-2</v>
      </c>
      <c r="R1914" s="35">
        <f t="shared" si="1304"/>
        <v>8.309143518516493E-2</v>
      </c>
      <c r="S1914" s="35">
        <f t="shared" si="1305"/>
        <v>8.7979166666645223E-2</v>
      </c>
      <c r="T1914" s="35">
        <f t="shared" si="1306"/>
        <v>9.2866898148125501E-2</v>
      </c>
      <c r="U1914" s="36">
        <f t="shared" si="1307"/>
        <v>9.7754629629605794E-2</v>
      </c>
      <c r="V1914" s="35">
        <f t="shared" si="1308"/>
        <v>0.10264236111108609</v>
      </c>
      <c r="W1914" s="37">
        <f t="shared" si="1309"/>
        <v>0.10310669560182671</v>
      </c>
      <c r="X1914" s="35">
        <f t="shared" si="1310"/>
        <v>0.10753009259256638</v>
      </c>
      <c r="Y1914" s="35">
        <f t="shared" si="1311"/>
        <v>0.11241782407404667</v>
      </c>
      <c r="Z1914" s="35">
        <f t="shared" si="1312"/>
        <v>0.11730555555552696</v>
      </c>
      <c r="AA1914" s="36">
        <f t="shared" si="1313"/>
        <v>0.12219328703700724</v>
      </c>
      <c r="AB1914" s="35">
        <f t="shared" si="1314"/>
        <v>0.12708101851848755</v>
      </c>
      <c r="AC1914" s="35">
        <f t="shared" si="1315"/>
        <v>0.13196874999996783</v>
      </c>
      <c r="AD1914" s="35">
        <f t="shared" si="1316"/>
        <v>0.13685648148144811</v>
      </c>
      <c r="AE1914" s="35">
        <f t="shared" si="1317"/>
        <v>0.14174421296292841</v>
      </c>
      <c r="AF1914" s="36">
        <f t="shared" si="1318"/>
        <v>0.14663194444440869</v>
      </c>
      <c r="AG1914" s="35">
        <f t="shared" si="1319"/>
        <v>0.151519675925889</v>
      </c>
      <c r="AH1914" s="35">
        <f t="shared" si="1320"/>
        <v>0.15640740740736928</v>
      </c>
      <c r="AI1914" s="35">
        <f t="shared" si="1321"/>
        <v>0.16129513888884955</v>
      </c>
      <c r="AJ1914" s="35">
        <f t="shared" si="1322"/>
        <v>0.16618287037032986</v>
      </c>
      <c r="AK1914" s="36">
        <f t="shared" si="1323"/>
        <v>0.17107060185181014</v>
      </c>
      <c r="AL1914" s="35">
        <f t="shared" si="1324"/>
        <v>0.17595833333329045</v>
      </c>
      <c r="AM1914" s="35">
        <f t="shared" si="1325"/>
        <v>0.18084606481477072</v>
      </c>
      <c r="AN1914" s="35">
        <f t="shared" si="1326"/>
        <v>0.185733796296251</v>
      </c>
      <c r="AO1914" s="35">
        <f t="shared" si="1327"/>
        <v>0.19062152777773131</v>
      </c>
      <c r="AP1914" s="36">
        <f t="shared" si="1328"/>
        <v>0.19550925925921159</v>
      </c>
      <c r="AQ1914" s="35">
        <f t="shared" si="1329"/>
        <v>0.20039699074069189</v>
      </c>
      <c r="AR1914" s="35">
        <f t="shared" si="1330"/>
        <v>0.20528472222217217</v>
      </c>
      <c r="AS1914" s="38">
        <f t="shared" si="1331"/>
        <v>0.20623782986106085</v>
      </c>
      <c r="AU1914" s="33">
        <v>4.8877314814802899E-3</v>
      </c>
    </row>
    <row r="1915" spans="1:47">
      <c r="A1915" s="33">
        <v>4.8888888888876996E-3</v>
      </c>
      <c r="B1915" s="34">
        <v>4.8888888888876996E-3</v>
      </c>
      <c r="C1915" s="35">
        <f t="shared" si="1332"/>
        <v>9.7777777777753993E-3</v>
      </c>
      <c r="D1915" s="35">
        <f t="shared" si="1290"/>
        <v>1.4666666666663098E-2</v>
      </c>
      <c r="E1915" s="35">
        <f t="shared" si="1291"/>
        <v>1.9555555555550799E-2</v>
      </c>
      <c r="F1915" s="36">
        <f t="shared" si="1292"/>
        <v>2.4444444444438499E-2</v>
      </c>
      <c r="G1915" s="35">
        <f t="shared" si="1293"/>
        <v>2.9333333333326196E-2</v>
      </c>
      <c r="H1915" s="35">
        <f t="shared" si="1294"/>
        <v>3.4222222222213897E-2</v>
      </c>
      <c r="I1915" s="35">
        <f t="shared" si="1295"/>
        <v>3.9111111111101597E-2</v>
      </c>
      <c r="J1915" s="35">
        <f t="shared" si="1296"/>
        <v>4.3999999999989298E-2</v>
      </c>
      <c r="K1915" s="36">
        <f t="shared" si="1297"/>
        <v>4.8888888888876998E-2</v>
      </c>
      <c r="L1915" s="35">
        <f t="shared" si="1298"/>
        <v>5.3777777777764699E-2</v>
      </c>
      <c r="M1915" s="35">
        <f t="shared" si="1299"/>
        <v>5.8666666666652392E-2</v>
      </c>
      <c r="N1915" s="35">
        <f t="shared" si="1300"/>
        <v>6.35555555555401E-2</v>
      </c>
      <c r="O1915" s="35">
        <f t="shared" si="1301"/>
        <v>6.8444444444427793E-2</v>
      </c>
      <c r="P1915" s="36">
        <f t="shared" si="1302"/>
        <v>7.3333333333315501E-2</v>
      </c>
      <c r="Q1915" s="35">
        <f t="shared" si="1303"/>
        <v>7.8222222222203194E-2</v>
      </c>
      <c r="R1915" s="35">
        <f t="shared" si="1304"/>
        <v>8.3111111111090888E-2</v>
      </c>
      <c r="S1915" s="35">
        <f t="shared" si="1305"/>
        <v>8.7999999999978595E-2</v>
      </c>
      <c r="T1915" s="35">
        <f t="shared" si="1306"/>
        <v>9.2888888888866289E-2</v>
      </c>
      <c r="U1915" s="36">
        <f t="shared" si="1307"/>
        <v>9.7777777777753996E-2</v>
      </c>
      <c r="V1915" s="35">
        <f t="shared" si="1308"/>
        <v>0.10266666666664169</v>
      </c>
      <c r="W1915" s="37">
        <f t="shared" si="1309"/>
        <v>0.10313111111108601</v>
      </c>
      <c r="X1915" s="35">
        <f t="shared" si="1310"/>
        <v>0.1075555555555294</v>
      </c>
      <c r="Y1915" s="35">
        <f t="shared" si="1311"/>
        <v>0.11244444444441709</v>
      </c>
      <c r="Z1915" s="35">
        <f t="shared" si="1312"/>
        <v>0.11733333333330478</v>
      </c>
      <c r="AA1915" s="36">
        <f t="shared" si="1313"/>
        <v>0.12222222222219249</v>
      </c>
      <c r="AB1915" s="35">
        <f t="shared" si="1314"/>
        <v>0.1271111111110802</v>
      </c>
      <c r="AC1915" s="35">
        <f t="shared" si="1315"/>
        <v>0.13199999999996789</v>
      </c>
      <c r="AD1915" s="35">
        <f t="shared" si="1316"/>
        <v>0.13688888888885559</v>
      </c>
      <c r="AE1915" s="35">
        <f t="shared" si="1317"/>
        <v>0.14177777777774328</v>
      </c>
      <c r="AF1915" s="36">
        <f t="shared" si="1318"/>
        <v>0.146666666666631</v>
      </c>
      <c r="AG1915" s="35">
        <f t="shared" si="1319"/>
        <v>0.1515555555555187</v>
      </c>
      <c r="AH1915" s="35">
        <f t="shared" si="1320"/>
        <v>0.15644444444440639</v>
      </c>
      <c r="AI1915" s="35">
        <f t="shared" si="1321"/>
        <v>0.16133333333329408</v>
      </c>
      <c r="AJ1915" s="35">
        <f t="shared" si="1322"/>
        <v>0.16622222222218178</v>
      </c>
      <c r="AK1915" s="36">
        <f t="shared" si="1323"/>
        <v>0.1711111111110695</v>
      </c>
      <c r="AL1915" s="35">
        <f t="shared" si="1324"/>
        <v>0.17599999999995719</v>
      </c>
      <c r="AM1915" s="35">
        <f t="shared" si="1325"/>
        <v>0.18088888888884488</v>
      </c>
      <c r="AN1915" s="35">
        <f t="shared" si="1326"/>
        <v>0.18577777777773258</v>
      </c>
      <c r="AO1915" s="35">
        <f t="shared" si="1327"/>
        <v>0.1906666666666203</v>
      </c>
      <c r="AP1915" s="36">
        <f t="shared" si="1328"/>
        <v>0.19555555555550799</v>
      </c>
      <c r="AQ1915" s="35">
        <f t="shared" si="1329"/>
        <v>0.20044444444439569</v>
      </c>
      <c r="AR1915" s="35">
        <f t="shared" si="1330"/>
        <v>0.20533333333328338</v>
      </c>
      <c r="AS1915" s="38">
        <f t="shared" si="1331"/>
        <v>0.20628666666661649</v>
      </c>
      <c r="AU1915" s="33">
        <v>4.8888888888876996E-3</v>
      </c>
    </row>
    <row r="1916" spans="1:47">
      <c r="A1916" s="33">
        <v>4.8900462962950903E-3</v>
      </c>
      <c r="B1916" s="34">
        <v>4.8900462962950903E-3</v>
      </c>
      <c r="C1916" s="35">
        <f t="shared" si="1332"/>
        <v>9.7800925925901807E-3</v>
      </c>
      <c r="D1916" s="35">
        <f t="shared" si="1290"/>
        <v>1.467013888888527E-2</v>
      </c>
      <c r="E1916" s="35">
        <f t="shared" si="1291"/>
        <v>1.9560185185180361E-2</v>
      </c>
      <c r="F1916" s="36">
        <f t="shared" si="1292"/>
        <v>2.4450231481475453E-2</v>
      </c>
      <c r="G1916" s="35">
        <f t="shared" si="1293"/>
        <v>2.934027777777054E-2</v>
      </c>
      <c r="H1916" s="35">
        <f t="shared" si="1294"/>
        <v>3.4230324074065635E-2</v>
      </c>
      <c r="I1916" s="35">
        <f t="shared" si="1295"/>
        <v>3.9120370370360723E-2</v>
      </c>
      <c r="J1916" s="35">
        <f t="shared" si="1296"/>
        <v>4.4010416666655811E-2</v>
      </c>
      <c r="K1916" s="36">
        <f t="shared" si="1297"/>
        <v>4.8900462962950905E-2</v>
      </c>
      <c r="L1916" s="35">
        <f t="shared" si="1298"/>
        <v>5.3790509259245993E-2</v>
      </c>
      <c r="M1916" s="35">
        <f t="shared" si="1299"/>
        <v>5.8680555555541081E-2</v>
      </c>
      <c r="N1916" s="35">
        <f t="shared" si="1300"/>
        <v>6.3570601851836175E-2</v>
      </c>
      <c r="O1916" s="35">
        <f t="shared" si="1301"/>
        <v>6.846064814813127E-2</v>
      </c>
      <c r="P1916" s="36">
        <f t="shared" si="1302"/>
        <v>7.3350694444426351E-2</v>
      </c>
      <c r="Q1916" s="35">
        <f t="shared" si="1303"/>
        <v>7.8240740740721446E-2</v>
      </c>
      <c r="R1916" s="35">
        <f t="shared" si="1304"/>
        <v>8.313078703701654E-2</v>
      </c>
      <c r="S1916" s="35">
        <f t="shared" si="1305"/>
        <v>8.8020833333311621E-2</v>
      </c>
      <c r="T1916" s="35">
        <f t="shared" si="1306"/>
        <v>9.2910879629606716E-2</v>
      </c>
      <c r="U1916" s="36">
        <f t="shared" si="1307"/>
        <v>9.780092592590181E-2</v>
      </c>
      <c r="V1916" s="35">
        <f t="shared" si="1308"/>
        <v>0.10269097222219689</v>
      </c>
      <c r="W1916" s="37">
        <f t="shared" si="1309"/>
        <v>0.10315552662034493</v>
      </c>
      <c r="X1916" s="35">
        <f t="shared" si="1310"/>
        <v>0.10758101851849199</v>
      </c>
      <c r="Y1916" s="35">
        <f t="shared" si="1311"/>
        <v>0.11247106481478708</v>
      </c>
      <c r="Z1916" s="35">
        <f t="shared" si="1312"/>
        <v>0.11736111111108216</v>
      </c>
      <c r="AA1916" s="36">
        <f t="shared" si="1313"/>
        <v>0.12225115740737726</v>
      </c>
      <c r="AB1916" s="35">
        <f t="shared" si="1314"/>
        <v>0.12714120370367235</v>
      </c>
      <c r="AC1916" s="35">
        <f t="shared" si="1315"/>
        <v>0.13203124999996743</v>
      </c>
      <c r="AD1916" s="35">
        <f t="shared" si="1316"/>
        <v>0.13692129629626254</v>
      </c>
      <c r="AE1916" s="35">
        <f t="shared" si="1317"/>
        <v>0.14181134259255762</v>
      </c>
      <c r="AF1916" s="36">
        <f t="shared" si="1318"/>
        <v>0.1467013888888527</v>
      </c>
      <c r="AG1916" s="35">
        <f t="shared" si="1319"/>
        <v>0.15159143518514781</v>
      </c>
      <c r="AH1916" s="35">
        <f t="shared" si="1320"/>
        <v>0.15648148148144289</v>
      </c>
      <c r="AI1916" s="35">
        <f t="shared" si="1321"/>
        <v>0.16137152777773797</v>
      </c>
      <c r="AJ1916" s="35">
        <f t="shared" si="1322"/>
        <v>0.16626157407403308</v>
      </c>
      <c r="AK1916" s="36">
        <f t="shared" si="1323"/>
        <v>0.17115162037032816</v>
      </c>
      <c r="AL1916" s="35">
        <f t="shared" si="1324"/>
        <v>0.17604166666662324</v>
      </c>
      <c r="AM1916" s="35">
        <f t="shared" si="1325"/>
        <v>0.18093171296291835</v>
      </c>
      <c r="AN1916" s="35">
        <f t="shared" si="1326"/>
        <v>0.18582175925921343</v>
      </c>
      <c r="AO1916" s="35">
        <f t="shared" si="1327"/>
        <v>0.19071180555550851</v>
      </c>
      <c r="AP1916" s="36">
        <f t="shared" si="1328"/>
        <v>0.19560185185180362</v>
      </c>
      <c r="AQ1916" s="35">
        <f t="shared" si="1329"/>
        <v>0.2004918981480987</v>
      </c>
      <c r="AR1916" s="35">
        <f t="shared" si="1330"/>
        <v>0.20538194444439378</v>
      </c>
      <c r="AS1916" s="38">
        <f t="shared" si="1331"/>
        <v>0.20633550347217133</v>
      </c>
      <c r="AU1916" s="33">
        <v>4.8900462962950903E-3</v>
      </c>
    </row>
    <row r="1917" spans="1:47">
      <c r="A1917" s="33">
        <v>4.8912037037025001E-3</v>
      </c>
      <c r="B1917" s="34">
        <v>4.8912037037025001E-3</v>
      </c>
      <c r="C1917" s="35">
        <f t="shared" si="1332"/>
        <v>9.7824074074050003E-3</v>
      </c>
      <c r="D1917" s="35">
        <f t="shared" si="1290"/>
        <v>1.4673611111107501E-2</v>
      </c>
      <c r="E1917" s="35">
        <f t="shared" si="1291"/>
        <v>1.9564814814810001E-2</v>
      </c>
      <c r="F1917" s="36">
        <f t="shared" si="1292"/>
        <v>2.44560185185125E-2</v>
      </c>
      <c r="G1917" s="35">
        <f t="shared" si="1293"/>
        <v>2.9347222222215003E-2</v>
      </c>
      <c r="H1917" s="35">
        <f t="shared" si="1294"/>
        <v>3.4238425925917498E-2</v>
      </c>
      <c r="I1917" s="35">
        <f t="shared" si="1295"/>
        <v>3.9129629629620001E-2</v>
      </c>
      <c r="J1917" s="35">
        <f t="shared" si="1296"/>
        <v>4.4020833333322504E-2</v>
      </c>
      <c r="K1917" s="36">
        <f t="shared" si="1297"/>
        <v>4.8912037037025E-2</v>
      </c>
      <c r="L1917" s="35">
        <f t="shared" si="1298"/>
        <v>5.3803240740727502E-2</v>
      </c>
      <c r="M1917" s="35">
        <f t="shared" si="1299"/>
        <v>5.8694444444430005E-2</v>
      </c>
      <c r="N1917" s="35">
        <f t="shared" si="1300"/>
        <v>6.3585648148132501E-2</v>
      </c>
      <c r="O1917" s="35">
        <f t="shared" si="1301"/>
        <v>6.8476851851834997E-2</v>
      </c>
      <c r="P1917" s="36">
        <f t="shared" si="1302"/>
        <v>7.3368055555537506E-2</v>
      </c>
      <c r="Q1917" s="35">
        <f t="shared" si="1303"/>
        <v>7.8259259259240002E-2</v>
      </c>
      <c r="R1917" s="35">
        <f t="shared" si="1304"/>
        <v>8.3150462962942498E-2</v>
      </c>
      <c r="S1917" s="35">
        <f t="shared" si="1305"/>
        <v>8.8041666666645008E-2</v>
      </c>
      <c r="T1917" s="35">
        <f t="shared" si="1306"/>
        <v>9.2932870370347503E-2</v>
      </c>
      <c r="U1917" s="36">
        <f t="shared" si="1307"/>
        <v>9.7824074074049999E-2</v>
      </c>
      <c r="V1917" s="35">
        <f t="shared" si="1308"/>
        <v>0.10271527777775251</v>
      </c>
      <c r="W1917" s="37">
        <f t="shared" si="1309"/>
        <v>0.10317994212960424</v>
      </c>
      <c r="X1917" s="35">
        <f t="shared" si="1310"/>
        <v>0.107606481481455</v>
      </c>
      <c r="Y1917" s="35">
        <f t="shared" si="1311"/>
        <v>0.1124976851851575</v>
      </c>
      <c r="Z1917" s="35">
        <f t="shared" si="1312"/>
        <v>0.11738888888886001</v>
      </c>
      <c r="AA1917" s="36">
        <f t="shared" si="1313"/>
        <v>0.12228009259256251</v>
      </c>
      <c r="AB1917" s="35">
        <f t="shared" si="1314"/>
        <v>0.127171296296265</v>
      </c>
      <c r="AC1917" s="35">
        <f t="shared" si="1315"/>
        <v>0.1320624999999675</v>
      </c>
      <c r="AD1917" s="35">
        <f t="shared" si="1316"/>
        <v>0.13695370370366999</v>
      </c>
      <c r="AE1917" s="35">
        <f t="shared" si="1317"/>
        <v>0.14184490740737252</v>
      </c>
      <c r="AF1917" s="36">
        <f t="shared" si="1318"/>
        <v>0.14673611111107501</v>
      </c>
      <c r="AG1917" s="35">
        <f t="shared" si="1319"/>
        <v>0.15162731481477751</v>
      </c>
      <c r="AH1917" s="35">
        <f t="shared" si="1320"/>
        <v>0.15651851851848</v>
      </c>
      <c r="AI1917" s="35">
        <f t="shared" si="1321"/>
        <v>0.1614097222221825</v>
      </c>
      <c r="AJ1917" s="35">
        <f t="shared" si="1322"/>
        <v>0.166300925925885</v>
      </c>
      <c r="AK1917" s="36">
        <f t="shared" si="1323"/>
        <v>0.17119212962958749</v>
      </c>
      <c r="AL1917" s="35">
        <f t="shared" si="1324"/>
        <v>0.17608333333329002</v>
      </c>
      <c r="AM1917" s="35">
        <f t="shared" si="1325"/>
        <v>0.18097453703699251</v>
      </c>
      <c r="AN1917" s="35">
        <f t="shared" si="1326"/>
        <v>0.18586574074069501</v>
      </c>
      <c r="AO1917" s="35">
        <f t="shared" si="1327"/>
        <v>0.1907569444443975</v>
      </c>
      <c r="AP1917" s="36">
        <f t="shared" si="1328"/>
        <v>0.1956481481481</v>
      </c>
      <c r="AQ1917" s="35">
        <f t="shared" si="1329"/>
        <v>0.20053935185180249</v>
      </c>
      <c r="AR1917" s="35">
        <f t="shared" si="1330"/>
        <v>0.20543055555550502</v>
      </c>
      <c r="AS1917" s="38">
        <f t="shared" si="1331"/>
        <v>0.20638434027772701</v>
      </c>
      <c r="AU1917" s="33">
        <v>4.8912037037025001E-3</v>
      </c>
    </row>
    <row r="1918" spans="1:47">
      <c r="A1918" s="33">
        <v>4.8923611111099203E-3</v>
      </c>
      <c r="B1918" s="34">
        <v>4.8923611111099203E-3</v>
      </c>
      <c r="C1918" s="35">
        <f t="shared" si="1332"/>
        <v>9.7847222222198407E-3</v>
      </c>
      <c r="D1918" s="35">
        <f t="shared" si="1290"/>
        <v>1.467708333332976E-2</v>
      </c>
      <c r="E1918" s="35">
        <f t="shared" si="1291"/>
        <v>1.9569444444439681E-2</v>
      </c>
      <c r="F1918" s="36">
        <f t="shared" si="1292"/>
        <v>2.4461805555549603E-2</v>
      </c>
      <c r="G1918" s="35">
        <f t="shared" si="1293"/>
        <v>2.935416666665952E-2</v>
      </c>
      <c r="H1918" s="35">
        <f t="shared" si="1294"/>
        <v>3.4246527777769445E-2</v>
      </c>
      <c r="I1918" s="35">
        <f t="shared" si="1295"/>
        <v>3.9138888888879363E-2</v>
      </c>
      <c r="J1918" s="35">
        <f t="shared" si="1296"/>
        <v>4.403124999998928E-2</v>
      </c>
      <c r="K1918" s="36">
        <f t="shared" si="1297"/>
        <v>4.8923611111099205E-2</v>
      </c>
      <c r="L1918" s="35">
        <f t="shared" si="1298"/>
        <v>5.3815972222209123E-2</v>
      </c>
      <c r="M1918" s="35">
        <f t="shared" si="1299"/>
        <v>5.870833333331904E-2</v>
      </c>
      <c r="N1918" s="35">
        <f t="shared" si="1300"/>
        <v>6.3600694444428965E-2</v>
      </c>
      <c r="O1918" s="35">
        <f t="shared" si="1301"/>
        <v>6.849305555553889E-2</v>
      </c>
      <c r="P1918" s="36">
        <f t="shared" si="1302"/>
        <v>7.3385416666648801E-2</v>
      </c>
      <c r="Q1918" s="35">
        <f t="shared" si="1303"/>
        <v>7.8277777777758725E-2</v>
      </c>
      <c r="R1918" s="35">
        <f t="shared" si="1304"/>
        <v>8.317013888886865E-2</v>
      </c>
      <c r="S1918" s="35">
        <f t="shared" si="1305"/>
        <v>8.8062499999978561E-2</v>
      </c>
      <c r="T1918" s="35">
        <f t="shared" si="1306"/>
        <v>9.2954861111088485E-2</v>
      </c>
      <c r="U1918" s="36">
        <f t="shared" si="1307"/>
        <v>9.784722222219841E-2</v>
      </c>
      <c r="V1918" s="35">
        <f t="shared" si="1308"/>
        <v>0.10273958333330832</v>
      </c>
      <c r="W1918" s="37">
        <f t="shared" si="1309"/>
        <v>0.10320435763886376</v>
      </c>
      <c r="X1918" s="35">
        <f t="shared" si="1310"/>
        <v>0.10763194444441825</v>
      </c>
      <c r="Y1918" s="35">
        <f t="shared" si="1311"/>
        <v>0.11252430555552817</v>
      </c>
      <c r="Z1918" s="35">
        <f t="shared" si="1312"/>
        <v>0.11741666666663808</v>
      </c>
      <c r="AA1918" s="36">
        <f t="shared" si="1313"/>
        <v>0.12230902777774801</v>
      </c>
      <c r="AB1918" s="35">
        <f t="shared" si="1314"/>
        <v>0.12720138888885793</v>
      </c>
      <c r="AC1918" s="35">
        <f t="shared" si="1315"/>
        <v>0.13209374999996784</v>
      </c>
      <c r="AD1918" s="35">
        <f t="shared" si="1316"/>
        <v>0.13698611111107778</v>
      </c>
      <c r="AE1918" s="35">
        <f t="shared" si="1317"/>
        <v>0.14187847222218769</v>
      </c>
      <c r="AF1918" s="36">
        <f t="shared" si="1318"/>
        <v>0.1467708333332976</v>
      </c>
      <c r="AG1918" s="35">
        <f t="shared" si="1319"/>
        <v>0.15166319444440754</v>
      </c>
      <c r="AH1918" s="35">
        <f t="shared" si="1320"/>
        <v>0.15655555555551745</v>
      </c>
      <c r="AI1918" s="35">
        <f t="shared" si="1321"/>
        <v>0.16144791666662736</v>
      </c>
      <c r="AJ1918" s="35">
        <f t="shared" si="1322"/>
        <v>0.1663402777777373</v>
      </c>
      <c r="AK1918" s="36">
        <f t="shared" si="1323"/>
        <v>0.17123263888884721</v>
      </c>
      <c r="AL1918" s="35">
        <f t="shared" si="1324"/>
        <v>0.17612499999995712</v>
      </c>
      <c r="AM1918" s="35">
        <f t="shared" si="1325"/>
        <v>0.18101736111106706</v>
      </c>
      <c r="AN1918" s="35">
        <f t="shared" si="1326"/>
        <v>0.18590972222217697</v>
      </c>
      <c r="AO1918" s="35">
        <f t="shared" si="1327"/>
        <v>0.19080208333328688</v>
      </c>
      <c r="AP1918" s="36">
        <f t="shared" si="1328"/>
        <v>0.19569444444439682</v>
      </c>
      <c r="AQ1918" s="35">
        <f t="shared" si="1329"/>
        <v>0.20058680555550673</v>
      </c>
      <c r="AR1918" s="35">
        <f t="shared" si="1330"/>
        <v>0.20547916666661664</v>
      </c>
      <c r="AS1918" s="38">
        <f t="shared" si="1331"/>
        <v>0.2064331770832831</v>
      </c>
      <c r="AU1918" s="33">
        <v>4.8923611111099203E-3</v>
      </c>
    </row>
    <row r="1919" spans="1:47">
      <c r="A1919" s="33">
        <v>4.8935185185173197E-3</v>
      </c>
      <c r="B1919" s="34">
        <v>4.8935185185173197E-3</v>
      </c>
      <c r="C1919" s="35">
        <f t="shared" si="1332"/>
        <v>9.7870370370346394E-3</v>
      </c>
      <c r="D1919" s="35">
        <f t="shared" si="1290"/>
        <v>1.468055555555196E-2</v>
      </c>
      <c r="E1919" s="35">
        <f t="shared" si="1291"/>
        <v>1.9574074074069279E-2</v>
      </c>
      <c r="F1919" s="36">
        <f t="shared" si="1292"/>
        <v>2.4467592592586598E-2</v>
      </c>
      <c r="G1919" s="35">
        <f t="shared" si="1293"/>
        <v>2.936111111110392E-2</v>
      </c>
      <c r="H1919" s="35">
        <f t="shared" si="1294"/>
        <v>3.4254629629621239E-2</v>
      </c>
      <c r="I1919" s="35">
        <f t="shared" si="1295"/>
        <v>3.9148148148138558E-2</v>
      </c>
      <c r="J1919" s="35">
        <f t="shared" si="1296"/>
        <v>4.4041666666655876E-2</v>
      </c>
      <c r="K1919" s="36">
        <f t="shared" si="1297"/>
        <v>4.8935185185173195E-2</v>
      </c>
      <c r="L1919" s="35">
        <f t="shared" si="1298"/>
        <v>5.3828703703690514E-2</v>
      </c>
      <c r="M1919" s="35">
        <f t="shared" si="1299"/>
        <v>5.872222222220784E-2</v>
      </c>
      <c r="N1919" s="35">
        <f t="shared" si="1300"/>
        <v>6.3615740740725152E-2</v>
      </c>
      <c r="O1919" s="35">
        <f t="shared" si="1301"/>
        <v>6.8509259259242478E-2</v>
      </c>
      <c r="P1919" s="36">
        <f t="shared" si="1302"/>
        <v>7.340277777775979E-2</v>
      </c>
      <c r="Q1919" s="35">
        <f t="shared" si="1303"/>
        <v>7.8296296296277115E-2</v>
      </c>
      <c r="R1919" s="35">
        <f t="shared" si="1304"/>
        <v>8.3189814814794441E-2</v>
      </c>
      <c r="S1919" s="35">
        <f t="shared" si="1305"/>
        <v>8.8083333333311753E-2</v>
      </c>
      <c r="T1919" s="35">
        <f t="shared" si="1306"/>
        <v>9.2976851851829079E-2</v>
      </c>
      <c r="U1919" s="36">
        <f t="shared" si="1307"/>
        <v>9.7870370370346391E-2</v>
      </c>
      <c r="V1919" s="35">
        <f t="shared" si="1308"/>
        <v>0.10276388888886372</v>
      </c>
      <c r="W1919" s="37">
        <f t="shared" si="1309"/>
        <v>0.10322877314812286</v>
      </c>
      <c r="X1919" s="35">
        <f t="shared" si="1310"/>
        <v>0.10765740740738103</v>
      </c>
      <c r="Y1919" s="35">
        <f t="shared" si="1311"/>
        <v>0.11255092592589835</v>
      </c>
      <c r="Z1919" s="35">
        <f t="shared" si="1312"/>
        <v>0.11744444444441568</v>
      </c>
      <c r="AA1919" s="36">
        <f t="shared" si="1313"/>
        <v>0.12233796296293299</v>
      </c>
      <c r="AB1919" s="35">
        <f t="shared" si="1314"/>
        <v>0.1272314814814503</v>
      </c>
      <c r="AC1919" s="35">
        <f t="shared" si="1315"/>
        <v>0.13212499999996763</v>
      </c>
      <c r="AD1919" s="35">
        <f t="shared" si="1316"/>
        <v>0.13701851851848496</v>
      </c>
      <c r="AE1919" s="35">
        <f t="shared" si="1317"/>
        <v>0.14191203703700228</v>
      </c>
      <c r="AF1919" s="36">
        <f t="shared" si="1318"/>
        <v>0.14680555555551958</v>
      </c>
      <c r="AG1919" s="35">
        <f t="shared" si="1319"/>
        <v>0.1516990740740369</v>
      </c>
      <c r="AH1919" s="35">
        <f t="shared" si="1320"/>
        <v>0.15659259259255423</v>
      </c>
      <c r="AI1919" s="35">
        <f t="shared" si="1321"/>
        <v>0.16148611111107156</v>
      </c>
      <c r="AJ1919" s="35">
        <f t="shared" si="1322"/>
        <v>0.16637962962958888</v>
      </c>
      <c r="AK1919" s="36">
        <f t="shared" si="1323"/>
        <v>0.17127314814810618</v>
      </c>
      <c r="AL1919" s="35">
        <f t="shared" si="1324"/>
        <v>0.17616666666662351</v>
      </c>
      <c r="AM1919" s="35">
        <f t="shared" si="1325"/>
        <v>0.18106018518514083</v>
      </c>
      <c r="AN1919" s="35">
        <f t="shared" si="1326"/>
        <v>0.18595370370365816</v>
      </c>
      <c r="AO1919" s="35">
        <f t="shared" si="1327"/>
        <v>0.19084722222217546</v>
      </c>
      <c r="AP1919" s="36">
        <f t="shared" si="1328"/>
        <v>0.19574074074069278</v>
      </c>
      <c r="AQ1919" s="35">
        <f t="shared" si="1329"/>
        <v>0.20063425925921011</v>
      </c>
      <c r="AR1919" s="35">
        <f t="shared" si="1330"/>
        <v>0.20552777777772743</v>
      </c>
      <c r="AS1919" s="38">
        <f t="shared" si="1331"/>
        <v>0.2064820138888383</v>
      </c>
      <c r="AU1919" s="33">
        <v>4.8935185185173197E-3</v>
      </c>
    </row>
    <row r="1920" spans="1:47">
      <c r="A1920" s="33">
        <v>4.8946759259247304E-3</v>
      </c>
      <c r="B1920" s="34">
        <v>4.8946759259247304E-3</v>
      </c>
      <c r="C1920" s="35">
        <f t="shared" si="1332"/>
        <v>9.7893518518494607E-3</v>
      </c>
      <c r="D1920" s="35">
        <f t="shared" si="1290"/>
        <v>1.4684027777774191E-2</v>
      </c>
      <c r="E1920" s="35">
        <f t="shared" si="1291"/>
        <v>1.9578703703698921E-2</v>
      </c>
      <c r="F1920" s="36">
        <f t="shared" si="1292"/>
        <v>2.4473379629623652E-2</v>
      </c>
      <c r="G1920" s="35">
        <f t="shared" si="1293"/>
        <v>2.9368055555548382E-2</v>
      </c>
      <c r="H1920" s="35">
        <f t="shared" si="1294"/>
        <v>3.4262731481473116E-2</v>
      </c>
      <c r="I1920" s="35">
        <f t="shared" si="1295"/>
        <v>3.9157407407397843E-2</v>
      </c>
      <c r="J1920" s="35">
        <f t="shared" si="1296"/>
        <v>4.405208333332257E-2</v>
      </c>
      <c r="K1920" s="36">
        <f t="shared" si="1297"/>
        <v>4.8946759259247304E-2</v>
      </c>
      <c r="L1920" s="35">
        <f t="shared" si="1298"/>
        <v>5.3841435185172037E-2</v>
      </c>
      <c r="M1920" s="35">
        <f t="shared" si="1299"/>
        <v>5.8736111111096764E-2</v>
      </c>
      <c r="N1920" s="35">
        <f t="shared" si="1300"/>
        <v>6.3630787037021491E-2</v>
      </c>
      <c r="O1920" s="35">
        <f t="shared" si="1301"/>
        <v>6.8525462962946232E-2</v>
      </c>
      <c r="P1920" s="36">
        <f t="shared" si="1302"/>
        <v>7.3420138888870959E-2</v>
      </c>
      <c r="Q1920" s="35">
        <f t="shared" si="1303"/>
        <v>7.8314814814795686E-2</v>
      </c>
      <c r="R1920" s="35">
        <f t="shared" si="1304"/>
        <v>8.3209490740720413E-2</v>
      </c>
      <c r="S1920" s="35">
        <f t="shared" si="1305"/>
        <v>8.810416666664514E-2</v>
      </c>
      <c r="T1920" s="35">
        <f t="shared" si="1306"/>
        <v>9.299884259256988E-2</v>
      </c>
      <c r="U1920" s="36">
        <f t="shared" si="1307"/>
        <v>9.7893518518494607E-2</v>
      </c>
      <c r="V1920" s="35">
        <f t="shared" si="1308"/>
        <v>0.10278819444441933</v>
      </c>
      <c r="W1920" s="37">
        <f t="shared" si="1309"/>
        <v>0.10325318865738219</v>
      </c>
      <c r="X1920" s="35">
        <f t="shared" si="1310"/>
        <v>0.10768287037034407</v>
      </c>
      <c r="Y1920" s="35">
        <f t="shared" si="1311"/>
        <v>0.1125775462962688</v>
      </c>
      <c r="Z1920" s="35">
        <f t="shared" si="1312"/>
        <v>0.11747222222219353</v>
      </c>
      <c r="AA1920" s="36">
        <f t="shared" si="1313"/>
        <v>0.12236689814811826</v>
      </c>
      <c r="AB1920" s="35">
        <f t="shared" si="1314"/>
        <v>0.12726157407404298</v>
      </c>
      <c r="AC1920" s="35">
        <f t="shared" si="1315"/>
        <v>0.13215624999996772</v>
      </c>
      <c r="AD1920" s="35">
        <f t="shared" si="1316"/>
        <v>0.13705092592589246</v>
      </c>
      <c r="AE1920" s="35">
        <f t="shared" si="1317"/>
        <v>0.14194560185181718</v>
      </c>
      <c r="AF1920" s="36">
        <f t="shared" si="1318"/>
        <v>0.14684027777774192</v>
      </c>
      <c r="AG1920" s="35">
        <f t="shared" si="1319"/>
        <v>0.15173495370366663</v>
      </c>
      <c r="AH1920" s="35">
        <f t="shared" si="1320"/>
        <v>0.15662962962959137</v>
      </c>
      <c r="AI1920" s="35">
        <f t="shared" si="1321"/>
        <v>0.16152430555551611</v>
      </c>
      <c r="AJ1920" s="35">
        <f t="shared" si="1322"/>
        <v>0.16641898148144083</v>
      </c>
      <c r="AK1920" s="36">
        <f t="shared" si="1323"/>
        <v>0.17131365740736557</v>
      </c>
      <c r="AL1920" s="35">
        <f t="shared" si="1324"/>
        <v>0.17620833333329028</v>
      </c>
      <c r="AM1920" s="35">
        <f t="shared" si="1325"/>
        <v>0.18110300925921502</v>
      </c>
      <c r="AN1920" s="35">
        <f t="shared" si="1326"/>
        <v>0.18599768518513976</v>
      </c>
      <c r="AO1920" s="35">
        <f t="shared" si="1327"/>
        <v>0.19089236111106447</v>
      </c>
      <c r="AP1920" s="36">
        <f t="shared" si="1328"/>
        <v>0.19578703703698921</v>
      </c>
      <c r="AQ1920" s="35">
        <f t="shared" si="1329"/>
        <v>0.20068171296291396</v>
      </c>
      <c r="AR1920" s="35">
        <f t="shared" si="1330"/>
        <v>0.20557638888883867</v>
      </c>
      <c r="AS1920" s="38">
        <f t="shared" si="1331"/>
        <v>0.206530850694394</v>
      </c>
      <c r="AU1920" s="33">
        <v>4.8946759259247304E-3</v>
      </c>
    </row>
    <row r="1921" spans="1:47">
      <c r="A1921" s="33">
        <v>4.8958333333321297E-3</v>
      </c>
      <c r="B1921" s="34">
        <v>4.8958333333321297E-3</v>
      </c>
      <c r="C1921" s="35">
        <f t="shared" si="1332"/>
        <v>9.7916666666642595E-3</v>
      </c>
      <c r="D1921" s="35">
        <f t="shared" si="1290"/>
        <v>1.4687499999996389E-2</v>
      </c>
      <c r="E1921" s="35">
        <f t="shared" si="1291"/>
        <v>1.9583333333328519E-2</v>
      </c>
      <c r="F1921" s="36">
        <f t="shared" si="1292"/>
        <v>2.4479166666660647E-2</v>
      </c>
      <c r="G1921" s="35">
        <f t="shared" si="1293"/>
        <v>2.9374999999992778E-2</v>
      </c>
      <c r="H1921" s="35">
        <f t="shared" si="1294"/>
        <v>3.427083333332491E-2</v>
      </c>
      <c r="I1921" s="35">
        <f t="shared" si="1295"/>
        <v>3.9166666666657038E-2</v>
      </c>
      <c r="J1921" s="35">
        <f t="shared" si="1296"/>
        <v>4.4062499999989166E-2</v>
      </c>
      <c r="K1921" s="36">
        <f t="shared" si="1297"/>
        <v>4.8958333333321294E-2</v>
      </c>
      <c r="L1921" s="35">
        <f t="shared" si="1298"/>
        <v>5.3854166666653429E-2</v>
      </c>
      <c r="M1921" s="35">
        <f t="shared" si="1299"/>
        <v>5.8749999999985557E-2</v>
      </c>
      <c r="N1921" s="35">
        <f t="shared" si="1300"/>
        <v>6.3645833333317692E-2</v>
      </c>
      <c r="O1921" s="35">
        <f t="shared" si="1301"/>
        <v>6.854166666664982E-2</v>
      </c>
      <c r="P1921" s="36">
        <f t="shared" si="1302"/>
        <v>7.3437499999981948E-2</v>
      </c>
      <c r="Q1921" s="35">
        <f t="shared" si="1303"/>
        <v>7.8333333333314076E-2</v>
      </c>
      <c r="R1921" s="35">
        <f t="shared" si="1304"/>
        <v>8.3229166666646204E-2</v>
      </c>
      <c r="S1921" s="35">
        <f t="shared" si="1305"/>
        <v>8.8124999999978332E-2</v>
      </c>
      <c r="T1921" s="35">
        <f t="shared" si="1306"/>
        <v>9.302083333331046E-2</v>
      </c>
      <c r="U1921" s="36">
        <f t="shared" si="1307"/>
        <v>9.7916666666642588E-2</v>
      </c>
      <c r="V1921" s="35">
        <f t="shared" si="1308"/>
        <v>0.10281249999997473</v>
      </c>
      <c r="W1921" s="37">
        <f t="shared" si="1309"/>
        <v>0.10327760416664127</v>
      </c>
      <c r="X1921" s="35">
        <f t="shared" si="1310"/>
        <v>0.10770833333330686</v>
      </c>
      <c r="Y1921" s="35">
        <f t="shared" si="1311"/>
        <v>0.11260416666663899</v>
      </c>
      <c r="Z1921" s="35">
        <f t="shared" si="1312"/>
        <v>0.11749999999997111</v>
      </c>
      <c r="AA1921" s="36">
        <f t="shared" si="1313"/>
        <v>0.12239583333330324</v>
      </c>
      <c r="AB1921" s="35">
        <f t="shared" si="1314"/>
        <v>0.12729166666663538</v>
      </c>
      <c r="AC1921" s="35">
        <f t="shared" si="1315"/>
        <v>0.13218749999996751</v>
      </c>
      <c r="AD1921" s="35">
        <f t="shared" si="1316"/>
        <v>0.13708333333329964</v>
      </c>
      <c r="AE1921" s="35">
        <f t="shared" si="1317"/>
        <v>0.14197916666663177</v>
      </c>
      <c r="AF1921" s="36">
        <f t="shared" si="1318"/>
        <v>0.1468749999999639</v>
      </c>
      <c r="AG1921" s="35">
        <f t="shared" si="1319"/>
        <v>0.15177083333329602</v>
      </c>
      <c r="AH1921" s="35">
        <f t="shared" si="1320"/>
        <v>0.15666666666662815</v>
      </c>
      <c r="AI1921" s="35">
        <f t="shared" si="1321"/>
        <v>0.16156249999996028</v>
      </c>
      <c r="AJ1921" s="35">
        <f t="shared" si="1322"/>
        <v>0.16645833333329241</v>
      </c>
      <c r="AK1921" s="36">
        <f t="shared" si="1323"/>
        <v>0.17135416666662454</v>
      </c>
      <c r="AL1921" s="35">
        <f t="shared" si="1324"/>
        <v>0.17624999999995666</v>
      </c>
      <c r="AM1921" s="35">
        <f t="shared" si="1325"/>
        <v>0.18114583333328879</v>
      </c>
      <c r="AN1921" s="35">
        <f t="shared" si="1326"/>
        <v>0.18604166666662092</v>
      </c>
      <c r="AO1921" s="35">
        <f t="shared" si="1327"/>
        <v>0.19093749999995305</v>
      </c>
      <c r="AP1921" s="36">
        <f t="shared" si="1328"/>
        <v>0.19583333333328518</v>
      </c>
      <c r="AQ1921" s="35">
        <f t="shared" si="1329"/>
        <v>0.20072916666661733</v>
      </c>
      <c r="AR1921" s="35">
        <f t="shared" si="1330"/>
        <v>0.20562499999994946</v>
      </c>
      <c r="AS1921" s="38">
        <f t="shared" si="1331"/>
        <v>0.2065796874999492</v>
      </c>
      <c r="AU1921" s="33">
        <v>4.8958333333321297E-3</v>
      </c>
    </row>
    <row r="1922" spans="1:47">
      <c r="A1922" s="33">
        <v>4.8969907407395404E-3</v>
      </c>
      <c r="B1922" s="34">
        <v>4.8969907407395404E-3</v>
      </c>
      <c r="C1922" s="35">
        <f t="shared" si="1332"/>
        <v>9.7939814814790808E-3</v>
      </c>
      <c r="D1922" s="35">
        <f t="shared" si="1290"/>
        <v>1.4690972222218622E-2</v>
      </c>
      <c r="E1922" s="35">
        <f t="shared" si="1291"/>
        <v>1.9587962962958162E-2</v>
      </c>
      <c r="F1922" s="36">
        <f t="shared" si="1292"/>
        <v>2.4484953703697701E-2</v>
      </c>
      <c r="G1922" s="35">
        <f t="shared" si="1293"/>
        <v>2.9381944444437244E-2</v>
      </c>
      <c r="H1922" s="35">
        <f t="shared" si="1294"/>
        <v>3.427893518517678E-2</v>
      </c>
      <c r="I1922" s="35">
        <f t="shared" si="1295"/>
        <v>3.9175925925916323E-2</v>
      </c>
      <c r="J1922" s="35">
        <f t="shared" si="1296"/>
        <v>4.4072916666655866E-2</v>
      </c>
      <c r="K1922" s="36">
        <f t="shared" si="1297"/>
        <v>4.8969907407395402E-2</v>
      </c>
      <c r="L1922" s="35">
        <f t="shared" si="1298"/>
        <v>5.3866898148134945E-2</v>
      </c>
      <c r="M1922" s="35">
        <f t="shared" si="1299"/>
        <v>5.8763888888874488E-2</v>
      </c>
      <c r="N1922" s="35">
        <f t="shared" si="1300"/>
        <v>6.3660879629614031E-2</v>
      </c>
      <c r="O1922" s="35">
        <f t="shared" si="1301"/>
        <v>6.855787037035356E-2</v>
      </c>
      <c r="P1922" s="36">
        <f t="shared" si="1302"/>
        <v>7.3454861111093103E-2</v>
      </c>
      <c r="Q1922" s="35">
        <f t="shared" si="1303"/>
        <v>7.8351851851832646E-2</v>
      </c>
      <c r="R1922" s="35">
        <f t="shared" si="1304"/>
        <v>8.3248842592572189E-2</v>
      </c>
      <c r="S1922" s="35">
        <f t="shared" si="1305"/>
        <v>8.8145833333311732E-2</v>
      </c>
      <c r="T1922" s="35">
        <f t="shared" si="1306"/>
        <v>9.3042824074051261E-2</v>
      </c>
      <c r="U1922" s="36">
        <f t="shared" si="1307"/>
        <v>9.7939814814790804E-2</v>
      </c>
      <c r="V1922" s="35">
        <f t="shared" si="1308"/>
        <v>0.10283680555553035</v>
      </c>
      <c r="W1922" s="37">
        <f t="shared" si="1309"/>
        <v>0.10330201967590059</v>
      </c>
      <c r="X1922" s="35">
        <f t="shared" si="1310"/>
        <v>0.10773379629626989</v>
      </c>
      <c r="Y1922" s="35">
        <f t="shared" si="1311"/>
        <v>0.11263078703700943</v>
      </c>
      <c r="Z1922" s="35">
        <f t="shared" si="1312"/>
        <v>0.11752777777774898</v>
      </c>
      <c r="AA1922" s="36">
        <f t="shared" si="1313"/>
        <v>0.12242476851848851</v>
      </c>
      <c r="AB1922" s="35">
        <f t="shared" si="1314"/>
        <v>0.12732175925922806</v>
      </c>
      <c r="AC1922" s="35">
        <f t="shared" si="1315"/>
        <v>0.13221874999996758</v>
      </c>
      <c r="AD1922" s="35">
        <f t="shared" si="1316"/>
        <v>0.13711574074070712</v>
      </c>
      <c r="AE1922" s="35">
        <f t="shared" si="1317"/>
        <v>0.14201273148144666</v>
      </c>
      <c r="AF1922" s="36">
        <f t="shared" si="1318"/>
        <v>0.14690972222218621</v>
      </c>
      <c r="AG1922" s="35">
        <f t="shared" si="1319"/>
        <v>0.15180671296292575</v>
      </c>
      <c r="AH1922" s="35">
        <f t="shared" si="1320"/>
        <v>0.15670370370366529</v>
      </c>
      <c r="AI1922" s="35">
        <f t="shared" si="1321"/>
        <v>0.16160069444440484</v>
      </c>
      <c r="AJ1922" s="35">
        <f t="shared" si="1322"/>
        <v>0.16649768518514438</v>
      </c>
      <c r="AK1922" s="36">
        <f t="shared" si="1323"/>
        <v>0.17139467592588392</v>
      </c>
      <c r="AL1922" s="35">
        <f t="shared" si="1324"/>
        <v>0.17629166666662346</v>
      </c>
      <c r="AM1922" s="35">
        <f t="shared" si="1325"/>
        <v>0.18118865740736301</v>
      </c>
      <c r="AN1922" s="35">
        <f t="shared" si="1326"/>
        <v>0.18608564814810252</v>
      </c>
      <c r="AO1922" s="35">
        <f t="shared" si="1327"/>
        <v>0.19098263888884207</v>
      </c>
      <c r="AP1922" s="36">
        <f t="shared" si="1328"/>
        <v>0.19587962962958161</v>
      </c>
      <c r="AQ1922" s="35">
        <f t="shared" si="1329"/>
        <v>0.20077662037032115</v>
      </c>
      <c r="AR1922" s="35">
        <f t="shared" si="1330"/>
        <v>0.20567361111106069</v>
      </c>
      <c r="AS1922" s="38">
        <f t="shared" si="1331"/>
        <v>0.20662852430550491</v>
      </c>
      <c r="AU1922" s="33">
        <v>4.8969907407395404E-3</v>
      </c>
    </row>
    <row r="1923" spans="1:47">
      <c r="A1923" s="33">
        <v>4.8981481481469398E-3</v>
      </c>
      <c r="B1923" s="34">
        <v>4.8981481481469398E-3</v>
      </c>
      <c r="C1923" s="35">
        <f t="shared" si="1332"/>
        <v>9.7962962962938795E-3</v>
      </c>
      <c r="D1923" s="35">
        <f t="shared" si="1290"/>
        <v>1.4694444444440818E-2</v>
      </c>
      <c r="E1923" s="35">
        <f t="shared" si="1291"/>
        <v>1.9592592592587759E-2</v>
      </c>
      <c r="F1923" s="36">
        <f t="shared" si="1292"/>
        <v>2.44907407407347E-2</v>
      </c>
      <c r="G1923" s="35">
        <f t="shared" si="1293"/>
        <v>2.9388888888881637E-2</v>
      </c>
      <c r="H1923" s="35">
        <f t="shared" si="1294"/>
        <v>3.4287037037028581E-2</v>
      </c>
      <c r="I1923" s="35">
        <f t="shared" si="1295"/>
        <v>3.9185185185175518E-2</v>
      </c>
      <c r="J1923" s="35">
        <f t="shared" si="1296"/>
        <v>4.4083333333322455E-2</v>
      </c>
      <c r="K1923" s="36">
        <f t="shared" si="1297"/>
        <v>4.8981481481469399E-2</v>
      </c>
      <c r="L1923" s="35">
        <f t="shared" si="1298"/>
        <v>5.3879629629616337E-2</v>
      </c>
      <c r="M1923" s="35">
        <f t="shared" si="1299"/>
        <v>5.8777777777763274E-2</v>
      </c>
      <c r="N1923" s="35">
        <f t="shared" si="1300"/>
        <v>6.3675925925910218E-2</v>
      </c>
      <c r="O1923" s="35">
        <f t="shared" si="1301"/>
        <v>6.8574074074057162E-2</v>
      </c>
      <c r="P1923" s="36">
        <f t="shared" si="1302"/>
        <v>7.3472222222204092E-2</v>
      </c>
      <c r="Q1923" s="35">
        <f t="shared" si="1303"/>
        <v>7.8370370370351036E-2</v>
      </c>
      <c r="R1923" s="35">
        <f t="shared" si="1304"/>
        <v>8.326851851849798E-2</v>
      </c>
      <c r="S1923" s="35">
        <f t="shared" si="1305"/>
        <v>8.8166666666644911E-2</v>
      </c>
      <c r="T1923" s="35">
        <f t="shared" si="1306"/>
        <v>9.3064814814791855E-2</v>
      </c>
      <c r="U1923" s="36">
        <f t="shared" si="1307"/>
        <v>9.7962962962938799E-2</v>
      </c>
      <c r="V1923" s="35">
        <f t="shared" si="1308"/>
        <v>0.10286111111108573</v>
      </c>
      <c r="W1923" s="37">
        <f t="shared" si="1309"/>
        <v>0.10332643518515969</v>
      </c>
      <c r="X1923" s="35">
        <f t="shared" si="1310"/>
        <v>0.10775925925923267</v>
      </c>
      <c r="Y1923" s="35">
        <f t="shared" si="1311"/>
        <v>0.11265740740737962</v>
      </c>
      <c r="Z1923" s="35">
        <f t="shared" si="1312"/>
        <v>0.11755555555552655</v>
      </c>
      <c r="AA1923" s="36">
        <f t="shared" si="1313"/>
        <v>0.12245370370367349</v>
      </c>
      <c r="AB1923" s="35">
        <f t="shared" si="1314"/>
        <v>0.12735185185182044</v>
      </c>
      <c r="AC1923" s="35">
        <f t="shared" si="1315"/>
        <v>0.13224999999996737</v>
      </c>
      <c r="AD1923" s="35">
        <f t="shared" si="1316"/>
        <v>0.13714814814811432</v>
      </c>
      <c r="AE1923" s="35">
        <f t="shared" si="1317"/>
        <v>0.14204629629626125</v>
      </c>
      <c r="AF1923" s="36">
        <f t="shared" si="1318"/>
        <v>0.14694444444440818</v>
      </c>
      <c r="AG1923" s="35">
        <f t="shared" si="1319"/>
        <v>0.15184259259255514</v>
      </c>
      <c r="AH1923" s="35">
        <f t="shared" si="1320"/>
        <v>0.15674074074070207</v>
      </c>
      <c r="AI1923" s="35">
        <f t="shared" si="1321"/>
        <v>0.161638888888849</v>
      </c>
      <c r="AJ1923" s="35">
        <f t="shared" si="1322"/>
        <v>0.16653703703699596</v>
      </c>
      <c r="AK1923" s="36">
        <f t="shared" si="1323"/>
        <v>0.17143518518514289</v>
      </c>
      <c r="AL1923" s="35">
        <f t="shared" si="1324"/>
        <v>0.17633333333328982</v>
      </c>
      <c r="AM1923" s="35">
        <f t="shared" si="1325"/>
        <v>0.18123148148143678</v>
      </c>
      <c r="AN1923" s="35">
        <f t="shared" si="1326"/>
        <v>0.18612962962958371</v>
      </c>
      <c r="AO1923" s="35">
        <f t="shared" si="1327"/>
        <v>0.19102777777773064</v>
      </c>
      <c r="AP1923" s="36">
        <f t="shared" si="1328"/>
        <v>0.1959259259258776</v>
      </c>
      <c r="AQ1923" s="35">
        <f t="shared" si="1329"/>
        <v>0.20082407407402453</v>
      </c>
      <c r="AR1923" s="35">
        <f t="shared" si="1330"/>
        <v>0.20572222222217146</v>
      </c>
      <c r="AS1923" s="38">
        <f t="shared" si="1331"/>
        <v>0.20667736111106014</v>
      </c>
      <c r="AU1923" s="33">
        <v>4.8981481481469398E-3</v>
      </c>
    </row>
    <row r="1924" spans="1:47">
      <c r="A1924" s="33">
        <v>4.89930555555436E-3</v>
      </c>
      <c r="B1924" s="34">
        <v>4.89930555555436E-3</v>
      </c>
      <c r="C1924" s="35">
        <f t="shared" si="1332"/>
        <v>9.7986111111087199E-3</v>
      </c>
      <c r="D1924" s="35">
        <f t="shared" si="1290"/>
        <v>1.4697916666663081E-2</v>
      </c>
      <c r="E1924" s="35">
        <f t="shared" si="1291"/>
        <v>1.959722222221744E-2</v>
      </c>
      <c r="F1924" s="36">
        <f t="shared" si="1292"/>
        <v>2.4496527777771799E-2</v>
      </c>
      <c r="G1924" s="35">
        <f t="shared" si="1293"/>
        <v>2.9395833333326161E-2</v>
      </c>
      <c r="H1924" s="35">
        <f t="shared" si="1294"/>
        <v>3.4295138888880521E-2</v>
      </c>
      <c r="I1924" s="35">
        <f t="shared" si="1295"/>
        <v>3.919444444443488E-2</v>
      </c>
      <c r="J1924" s="35">
        <f t="shared" si="1296"/>
        <v>4.4093749999989239E-2</v>
      </c>
      <c r="K1924" s="36">
        <f t="shared" si="1297"/>
        <v>4.8993055555543598E-2</v>
      </c>
      <c r="L1924" s="35">
        <f t="shared" si="1298"/>
        <v>5.3892361111097957E-2</v>
      </c>
      <c r="M1924" s="35">
        <f t="shared" si="1299"/>
        <v>5.8791666666652323E-2</v>
      </c>
      <c r="N1924" s="35">
        <f t="shared" si="1300"/>
        <v>6.3690972222206682E-2</v>
      </c>
      <c r="O1924" s="35">
        <f t="shared" si="1301"/>
        <v>6.8590277777761041E-2</v>
      </c>
      <c r="P1924" s="36">
        <f t="shared" si="1302"/>
        <v>7.34895833333154E-2</v>
      </c>
      <c r="Q1924" s="35">
        <f t="shared" si="1303"/>
        <v>7.8388888888869759E-2</v>
      </c>
      <c r="R1924" s="35">
        <f t="shared" si="1304"/>
        <v>8.3288194444424118E-2</v>
      </c>
      <c r="S1924" s="35">
        <f t="shared" si="1305"/>
        <v>8.8187499999978478E-2</v>
      </c>
      <c r="T1924" s="35">
        <f t="shared" si="1306"/>
        <v>9.3086805555532837E-2</v>
      </c>
      <c r="U1924" s="36">
        <f t="shared" si="1307"/>
        <v>9.7986111111087196E-2</v>
      </c>
      <c r="V1924" s="35">
        <f t="shared" si="1308"/>
        <v>0.10288541666664155</v>
      </c>
      <c r="W1924" s="37">
        <f t="shared" si="1309"/>
        <v>0.10335085069441922</v>
      </c>
      <c r="X1924" s="35">
        <f t="shared" si="1310"/>
        <v>0.10778472222219591</v>
      </c>
      <c r="Y1924" s="35">
        <f t="shared" si="1311"/>
        <v>0.11268402777775027</v>
      </c>
      <c r="Z1924" s="35">
        <f t="shared" si="1312"/>
        <v>0.11758333333330465</v>
      </c>
      <c r="AA1924" s="36">
        <f t="shared" si="1313"/>
        <v>0.12248263888885901</v>
      </c>
      <c r="AB1924" s="35">
        <f t="shared" si="1314"/>
        <v>0.12738194444441336</v>
      </c>
      <c r="AC1924" s="35">
        <f t="shared" si="1315"/>
        <v>0.13228124999996771</v>
      </c>
      <c r="AD1924" s="35">
        <f t="shared" si="1316"/>
        <v>0.13718055555552208</v>
      </c>
      <c r="AE1924" s="35">
        <f t="shared" si="1317"/>
        <v>0.14207986111107643</v>
      </c>
      <c r="AF1924" s="36">
        <f t="shared" si="1318"/>
        <v>0.1469791666666308</v>
      </c>
      <c r="AG1924" s="35">
        <f t="shared" si="1319"/>
        <v>0.15187847222218515</v>
      </c>
      <c r="AH1924" s="35">
        <f t="shared" si="1320"/>
        <v>0.15677777777773952</v>
      </c>
      <c r="AI1924" s="35">
        <f t="shared" si="1321"/>
        <v>0.16167708333329389</v>
      </c>
      <c r="AJ1924" s="35">
        <f t="shared" si="1322"/>
        <v>0.16657638888884824</v>
      </c>
      <c r="AK1924" s="36">
        <f t="shared" si="1323"/>
        <v>0.17147569444440261</v>
      </c>
      <c r="AL1924" s="35">
        <f t="shared" si="1324"/>
        <v>0.17637499999995696</v>
      </c>
      <c r="AM1924" s="35">
        <f t="shared" si="1325"/>
        <v>0.18127430555551133</v>
      </c>
      <c r="AN1924" s="35">
        <f t="shared" si="1326"/>
        <v>0.18617361111106567</v>
      </c>
      <c r="AO1924" s="35">
        <f t="shared" si="1327"/>
        <v>0.19107291666662005</v>
      </c>
      <c r="AP1924" s="36">
        <f t="shared" si="1328"/>
        <v>0.19597222222217439</v>
      </c>
      <c r="AQ1924" s="35">
        <f t="shared" si="1329"/>
        <v>0.20087152777772876</v>
      </c>
      <c r="AR1924" s="35">
        <f t="shared" si="1330"/>
        <v>0.20577083333328311</v>
      </c>
      <c r="AS1924" s="38">
        <f t="shared" si="1331"/>
        <v>0.20672619791661623</v>
      </c>
      <c r="AU1924" s="33">
        <v>4.89930555555436E-3</v>
      </c>
    </row>
    <row r="1925" spans="1:47">
      <c r="A1925" s="33">
        <v>4.9004629629617697E-3</v>
      </c>
      <c r="B1925" s="34">
        <v>4.9004629629617697E-3</v>
      </c>
      <c r="C1925" s="35">
        <f t="shared" si="1332"/>
        <v>9.8009259259235395E-3</v>
      </c>
      <c r="D1925" s="35">
        <f t="shared" si="1290"/>
        <v>1.4701388888885308E-2</v>
      </c>
      <c r="E1925" s="35">
        <f t="shared" si="1291"/>
        <v>1.9601851851847079E-2</v>
      </c>
      <c r="F1925" s="36">
        <f t="shared" si="1292"/>
        <v>2.450231481480885E-2</v>
      </c>
      <c r="G1925" s="35">
        <f t="shared" si="1293"/>
        <v>2.9402777777770617E-2</v>
      </c>
      <c r="H1925" s="35">
        <f t="shared" si="1294"/>
        <v>3.4303240740732391E-2</v>
      </c>
      <c r="I1925" s="35">
        <f t="shared" si="1295"/>
        <v>3.9203703703694158E-2</v>
      </c>
      <c r="J1925" s="35">
        <f t="shared" si="1296"/>
        <v>4.4104166666655925E-2</v>
      </c>
      <c r="K1925" s="36">
        <f t="shared" si="1297"/>
        <v>4.9004629629617699E-2</v>
      </c>
      <c r="L1925" s="35">
        <f t="shared" si="1298"/>
        <v>5.3905092592579466E-2</v>
      </c>
      <c r="M1925" s="35">
        <f t="shared" si="1299"/>
        <v>5.8805555555541233E-2</v>
      </c>
      <c r="N1925" s="35">
        <f t="shared" si="1300"/>
        <v>6.3706018518503008E-2</v>
      </c>
      <c r="O1925" s="35">
        <f t="shared" si="1301"/>
        <v>6.8606481481464782E-2</v>
      </c>
      <c r="P1925" s="36">
        <f t="shared" si="1302"/>
        <v>7.3506944444426542E-2</v>
      </c>
      <c r="Q1925" s="35">
        <f t="shared" si="1303"/>
        <v>7.8407407407388316E-2</v>
      </c>
      <c r="R1925" s="35">
        <f t="shared" si="1304"/>
        <v>8.330787037035009E-2</v>
      </c>
      <c r="S1925" s="35">
        <f t="shared" si="1305"/>
        <v>8.820833333331185E-2</v>
      </c>
      <c r="T1925" s="35">
        <f t="shared" si="1306"/>
        <v>9.3108796296273624E-2</v>
      </c>
      <c r="U1925" s="36">
        <f t="shared" si="1307"/>
        <v>9.8009259259235398E-2</v>
      </c>
      <c r="V1925" s="35">
        <f t="shared" si="1308"/>
        <v>0.10290972222219716</v>
      </c>
      <c r="W1925" s="37">
        <f t="shared" si="1309"/>
        <v>0.10337526620367853</v>
      </c>
      <c r="X1925" s="35">
        <f t="shared" si="1310"/>
        <v>0.10781018518515893</v>
      </c>
      <c r="Y1925" s="35">
        <f t="shared" si="1311"/>
        <v>0.11271064814812071</v>
      </c>
      <c r="Z1925" s="35">
        <f t="shared" si="1312"/>
        <v>0.11761111111108247</v>
      </c>
      <c r="AA1925" s="36">
        <f t="shared" si="1313"/>
        <v>0.12251157407404424</v>
      </c>
      <c r="AB1925" s="35">
        <f t="shared" si="1314"/>
        <v>0.12741203703700602</v>
      </c>
      <c r="AC1925" s="35">
        <f t="shared" si="1315"/>
        <v>0.13231249999996778</v>
      </c>
      <c r="AD1925" s="35">
        <f t="shared" si="1316"/>
        <v>0.13721296296292956</v>
      </c>
      <c r="AE1925" s="35">
        <f t="shared" si="1317"/>
        <v>0.14211342592589132</v>
      </c>
      <c r="AF1925" s="36">
        <f t="shared" si="1318"/>
        <v>0.14701388888885308</v>
      </c>
      <c r="AG1925" s="35">
        <f t="shared" si="1319"/>
        <v>0.15191435185181487</v>
      </c>
      <c r="AH1925" s="35">
        <f t="shared" si="1320"/>
        <v>0.15681481481477663</v>
      </c>
      <c r="AI1925" s="35">
        <f t="shared" si="1321"/>
        <v>0.16171527777773839</v>
      </c>
      <c r="AJ1925" s="35">
        <f t="shared" si="1322"/>
        <v>0.16661574074070018</v>
      </c>
      <c r="AK1925" s="36">
        <f t="shared" si="1323"/>
        <v>0.17151620370366194</v>
      </c>
      <c r="AL1925" s="35">
        <f t="shared" si="1324"/>
        <v>0.1764166666666237</v>
      </c>
      <c r="AM1925" s="35">
        <f t="shared" si="1325"/>
        <v>0.18131712962958549</v>
      </c>
      <c r="AN1925" s="35">
        <f t="shared" si="1326"/>
        <v>0.18621759259254725</v>
      </c>
      <c r="AO1925" s="35">
        <f t="shared" si="1327"/>
        <v>0.19111805555550901</v>
      </c>
      <c r="AP1925" s="36">
        <f t="shared" si="1328"/>
        <v>0.1960185185184708</v>
      </c>
      <c r="AQ1925" s="35">
        <f t="shared" si="1329"/>
        <v>0.20091898148143256</v>
      </c>
      <c r="AR1925" s="35">
        <f t="shared" si="1330"/>
        <v>0.20581944444439432</v>
      </c>
      <c r="AS1925" s="38">
        <f t="shared" si="1331"/>
        <v>0.20677503472217187</v>
      </c>
      <c r="AU1925" s="33">
        <v>4.9004629629617697E-3</v>
      </c>
    </row>
    <row r="1926" spans="1:47">
      <c r="A1926" s="33">
        <v>4.9016203703691596E-3</v>
      </c>
      <c r="B1926" s="34">
        <v>4.9016203703691596E-3</v>
      </c>
      <c r="C1926" s="35">
        <f t="shared" si="1332"/>
        <v>9.8032407407383192E-3</v>
      </c>
      <c r="D1926" s="35">
        <f t="shared" si="1290"/>
        <v>1.4704861111107479E-2</v>
      </c>
      <c r="E1926" s="35">
        <f t="shared" si="1291"/>
        <v>1.9606481481476638E-2</v>
      </c>
      <c r="F1926" s="36">
        <f t="shared" si="1292"/>
        <v>2.45081018518458E-2</v>
      </c>
      <c r="G1926" s="35">
        <f t="shared" si="1293"/>
        <v>2.9409722222214957E-2</v>
      </c>
      <c r="H1926" s="35">
        <f t="shared" si="1294"/>
        <v>3.4311342592584115E-2</v>
      </c>
      <c r="I1926" s="35">
        <f t="shared" si="1295"/>
        <v>3.9212962962953277E-2</v>
      </c>
      <c r="J1926" s="35">
        <f t="shared" si="1296"/>
        <v>4.4114583333322438E-2</v>
      </c>
      <c r="K1926" s="36">
        <f t="shared" si="1297"/>
        <v>4.9016203703691599E-2</v>
      </c>
      <c r="L1926" s="35">
        <f t="shared" si="1298"/>
        <v>5.3917824074060754E-2</v>
      </c>
      <c r="M1926" s="35">
        <f t="shared" si="1299"/>
        <v>5.8819444444429915E-2</v>
      </c>
      <c r="N1926" s="35">
        <f t="shared" si="1300"/>
        <v>6.3721064814799069E-2</v>
      </c>
      <c r="O1926" s="35">
        <f t="shared" si="1301"/>
        <v>6.8622685185168231E-2</v>
      </c>
      <c r="P1926" s="36">
        <f t="shared" si="1302"/>
        <v>7.3524305555537392E-2</v>
      </c>
      <c r="Q1926" s="35">
        <f t="shared" si="1303"/>
        <v>7.8425925925906553E-2</v>
      </c>
      <c r="R1926" s="35">
        <f t="shared" si="1304"/>
        <v>8.3327546296275715E-2</v>
      </c>
      <c r="S1926" s="35">
        <f t="shared" si="1305"/>
        <v>8.8229166666644876E-2</v>
      </c>
      <c r="T1926" s="35">
        <f t="shared" si="1306"/>
        <v>9.3130787037014037E-2</v>
      </c>
      <c r="U1926" s="36">
        <f t="shared" si="1307"/>
        <v>9.8032407407383199E-2</v>
      </c>
      <c r="V1926" s="35">
        <f t="shared" si="1308"/>
        <v>0.10293402777775235</v>
      </c>
      <c r="W1926" s="37">
        <f t="shared" si="1309"/>
        <v>0.10339968171293741</v>
      </c>
      <c r="X1926" s="35">
        <f t="shared" si="1310"/>
        <v>0.10783564814812151</v>
      </c>
      <c r="Y1926" s="35">
        <f t="shared" si="1311"/>
        <v>0.11273726851849067</v>
      </c>
      <c r="Z1926" s="35">
        <f t="shared" si="1312"/>
        <v>0.11763888888885983</v>
      </c>
      <c r="AA1926" s="36">
        <f t="shared" si="1313"/>
        <v>0.12254050925922899</v>
      </c>
      <c r="AB1926" s="35">
        <f t="shared" si="1314"/>
        <v>0.12744212962959814</v>
      </c>
      <c r="AC1926" s="35">
        <f t="shared" si="1315"/>
        <v>0.13234374999996731</v>
      </c>
      <c r="AD1926" s="35">
        <f t="shared" si="1316"/>
        <v>0.13724537037033646</v>
      </c>
      <c r="AE1926" s="35">
        <f t="shared" si="1317"/>
        <v>0.14214699074070564</v>
      </c>
      <c r="AF1926" s="36">
        <f t="shared" si="1318"/>
        <v>0.14704861111107478</v>
      </c>
      <c r="AG1926" s="35">
        <f t="shared" si="1319"/>
        <v>0.15195023148144396</v>
      </c>
      <c r="AH1926" s="35">
        <f t="shared" si="1320"/>
        <v>0.15685185185181311</v>
      </c>
      <c r="AI1926" s="35">
        <f t="shared" si="1321"/>
        <v>0.16175347222218225</v>
      </c>
      <c r="AJ1926" s="35">
        <f t="shared" si="1322"/>
        <v>0.16665509259255143</v>
      </c>
      <c r="AK1926" s="36">
        <f t="shared" si="1323"/>
        <v>0.17155671296292058</v>
      </c>
      <c r="AL1926" s="35">
        <f t="shared" si="1324"/>
        <v>0.17645833333328975</v>
      </c>
      <c r="AM1926" s="35">
        <f t="shared" si="1325"/>
        <v>0.1813599537036589</v>
      </c>
      <c r="AN1926" s="35">
        <f t="shared" si="1326"/>
        <v>0.18626157407402807</v>
      </c>
      <c r="AO1926" s="35">
        <f t="shared" si="1327"/>
        <v>0.19116319444439722</v>
      </c>
      <c r="AP1926" s="36">
        <f t="shared" si="1328"/>
        <v>0.1960648148147664</v>
      </c>
      <c r="AQ1926" s="35">
        <f t="shared" si="1329"/>
        <v>0.20096643518513554</v>
      </c>
      <c r="AR1926" s="35">
        <f t="shared" si="1330"/>
        <v>0.20586805555550469</v>
      </c>
      <c r="AS1926" s="38">
        <f t="shared" si="1331"/>
        <v>0.20682387152772669</v>
      </c>
      <c r="AU1926" s="33">
        <v>4.9016203703691596E-3</v>
      </c>
    </row>
    <row r="1927" spans="1:47">
      <c r="A1927" s="33">
        <v>4.9027777777765702E-3</v>
      </c>
      <c r="B1927" s="34">
        <v>4.9027777777765702E-3</v>
      </c>
      <c r="C1927" s="35">
        <f t="shared" si="1332"/>
        <v>9.8055555555531405E-3</v>
      </c>
      <c r="D1927" s="35">
        <f t="shared" si="1290"/>
        <v>1.4708333333329712E-2</v>
      </c>
      <c r="E1927" s="35">
        <f t="shared" si="1291"/>
        <v>1.9611111111106281E-2</v>
      </c>
      <c r="F1927" s="36">
        <f t="shared" si="1292"/>
        <v>2.451388888888285E-2</v>
      </c>
      <c r="G1927" s="35">
        <f t="shared" si="1293"/>
        <v>2.9416666666659423E-2</v>
      </c>
      <c r="H1927" s="35">
        <f t="shared" si="1294"/>
        <v>3.4319444444435993E-2</v>
      </c>
      <c r="I1927" s="35">
        <f t="shared" si="1295"/>
        <v>3.9222222222212562E-2</v>
      </c>
      <c r="J1927" s="35">
        <f t="shared" si="1296"/>
        <v>4.4124999999989131E-2</v>
      </c>
      <c r="K1927" s="36">
        <f t="shared" si="1297"/>
        <v>4.9027777777765701E-2</v>
      </c>
      <c r="L1927" s="35">
        <f t="shared" si="1298"/>
        <v>5.393055555554227E-2</v>
      </c>
      <c r="M1927" s="35">
        <f t="shared" si="1299"/>
        <v>5.8833333333318846E-2</v>
      </c>
      <c r="N1927" s="35">
        <f t="shared" si="1300"/>
        <v>6.3736111111095409E-2</v>
      </c>
      <c r="O1927" s="35">
        <f t="shared" si="1301"/>
        <v>6.8638888888871985E-2</v>
      </c>
      <c r="P1927" s="36">
        <f t="shared" si="1302"/>
        <v>7.3541666666648547E-2</v>
      </c>
      <c r="Q1927" s="35">
        <f t="shared" si="1303"/>
        <v>7.8444444444425124E-2</v>
      </c>
      <c r="R1927" s="35">
        <f t="shared" si="1304"/>
        <v>8.33472222222017E-2</v>
      </c>
      <c r="S1927" s="35">
        <f t="shared" si="1305"/>
        <v>8.8249999999978262E-2</v>
      </c>
      <c r="T1927" s="35">
        <f t="shared" si="1306"/>
        <v>9.3152777777754839E-2</v>
      </c>
      <c r="U1927" s="36">
        <f t="shared" si="1307"/>
        <v>9.8055555555531401E-2</v>
      </c>
      <c r="V1927" s="35">
        <f t="shared" si="1308"/>
        <v>0.10295833333330798</v>
      </c>
      <c r="W1927" s="37">
        <f t="shared" si="1309"/>
        <v>0.10342409722219674</v>
      </c>
      <c r="X1927" s="35">
        <f t="shared" si="1310"/>
        <v>0.10786111111108454</v>
      </c>
      <c r="Y1927" s="35">
        <f t="shared" si="1311"/>
        <v>0.11276388888886112</v>
      </c>
      <c r="Z1927" s="35">
        <f t="shared" si="1312"/>
        <v>0.11766666666663769</v>
      </c>
      <c r="AA1927" s="36">
        <f t="shared" si="1313"/>
        <v>0.12256944444441426</v>
      </c>
      <c r="AB1927" s="35">
        <f t="shared" si="1314"/>
        <v>0.12747222222219082</v>
      </c>
      <c r="AC1927" s="35">
        <f t="shared" si="1315"/>
        <v>0.13237499999996741</v>
      </c>
      <c r="AD1927" s="35">
        <f t="shared" si="1316"/>
        <v>0.13727777777774397</v>
      </c>
      <c r="AE1927" s="35">
        <f t="shared" si="1317"/>
        <v>0.14218055555552053</v>
      </c>
      <c r="AF1927" s="36">
        <f t="shared" si="1318"/>
        <v>0.14708333333329709</v>
      </c>
      <c r="AG1927" s="35">
        <f t="shared" si="1319"/>
        <v>0.15198611111107369</v>
      </c>
      <c r="AH1927" s="35">
        <f t="shared" si="1320"/>
        <v>0.15688888888885025</v>
      </c>
      <c r="AI1927" s="35">
        <f t="shared" si="1321"/>
        <v>0.16179166666662681</v>
      </c>
      <c r="AJ1927" s="35">
        <f t="shared" si="1322"/>
        <v>0.1666944444444034</v>
      </c>
      <c r="AK1927" s="36">
        <f t="shared" si="1323"/>
        <v>0.17159722222217996</v>
      </c>
      <c r="AL1927" s="35">
        <f t="shared" si="1324"/>
        <v>0.17649999999995652</v>
      </c>
      <c r="AM1927" s="35">
        <f t="shared" si="1325"/>
        <v>0.18140277777773309</v>
      </c>
      <c r="AN1927" s="35">
        <f t="shared" si="1326"/>
        <v>0.18630555555550968</v>
      </c>
      <c r="AO1927" s="35">
        <f t="shared" si="1327"/>
        <v>0.19120833333328624</v>
      </c>
      <c r="AP1927" s="36">
        <f t="shared" si="1328"/>
        <v>0.1961111111110628</v>
      </c>
      <c r="AQ1927" s="35">
        <f t="shared" si="1329"/>
        <v>0.20101388888883939</v>
      </c>
      <c r="AR1927" s="35">
        <f t="shared" si="1330"/>
        <v>0.20591666666661596</v>
      </c>
      <c r="AS1927" s="38">
        <f t="shared" si="1331"/>
        <v>0.20687270833328239</v>
      </c>
      <c r="AU1927" s="33">
        <v>4.9027777777765702E-3</v>
      </c>
    </row>
    <row r="1928" spans="1:47">
      <c r="A1928" s="33">
        <v>4.9039351851839904E-3</v>
      </c>
      <c r="B1928" s="34">
        <v>4.9039351851839904E-3</v>
      </c>
      <c r="C1928" s="35">
        <f t="shared" si="1332"/>
        <v>9.8078703703679809E-3</v>
      </c>
      <c r="D1928" s="35">
        <f t="shared" si="1290"/>
        <v>1.471180555555197E-2</v>
      </c>
      <c r="E1928" s="35">
        <f t="shared" si="1291"/>
        <v>1.9615740740735962E-2</v>
      </c>
      <c r="F1928" s="36">
        <f t="shared" si="1292"/>
        <v>2.4519675925919953E-2</v>
      </c>
      <c r="G1928" s="35">
        <f t="shared" si="1293"/>
        <v>2.9423611111103941E-2</v>
      </c>
      <c r="H1928" s="35">
        <f t="shared" si="1294"/>
        <v>3.4327546296287932E-2</v>
      </c>
      <c r="I1928" s="35">
        <f t="shared" si="1295"/>
        <v>3.9231481481471923E-2</v>
      </c>
      <c r="J1928" s="35">
        <f t="shared" si="1296"/>
        <v>4.4135416666655915E-2</v>
      </c>
      <c r="K1928" s="36">
        <f t="shared" si="1297"/>
        <v>4.9039351851839906E-2</v>
      </c>
      <c r="L1928" s="35">
        <f t="shared" si="1298"/>
        <v>5.3943287037023897E-2</v>
      </c>
      <c r="M1928" s="35">
        <f t="shared" si="1299"/>
        <v>5.8847222222207882E-2</v>
      </c>
      <c r="N1928" s="35">
        <f t="shared" si="1300"/>
        <v>6.3751157407391873E-2</v>
      </c>
      <c r="O1928" s="35">
        <f t="shared" si="1301"/>
        <v>6.8655092592575864E-2</v>
      </c>
      <c r="P1928" s="36">
        <f t="shared" si="1302"/>
        <v>7.3559027777759856E-2</v>
      </c>
      <c r="Q1928" s="35">
        <f t="shared" si="1303"/>
        <v>7.8462962962943847E-2</v>
      </c>
      <c r="R1928" s="35">
        <f t="shared" si="1304"/>
        <v>8.3366898148127838E-2</v>
      </c>
      <c r="S1928" s="35">
        <f t="shared" si="1305"/>
        <v>8.8270833333311829E-2</v>
      </c>
      <c r="T1928" s="35">
        <f t="shared" si="1306"/>
        <v>9.3174768518495821E-2</v>
      </c>
      <c r="U1928" s="36">
        <f t="shared" si="1307"/>
        <v>9.8078703703679812E-2</v>
      </c>
      <c r="V1928" s="35">
        <f t="shared" si="1308"/>
        <v>0.1029826388888638</v>
      </c>
      <c r="W1928" s="37">
        <f t="shared" si="1309"/>
        <v>0.10344851273145628</v>
      </c>
      <c r="X1928" s="35">
        <f t="shared" si="1310"/>
        <v>0.10788657407404779</v>
      </c>
      <c r="Y1928" s="35">
        <f t="shared" si="1311"/>
        <v>0.11279050925923179</v>
      </c>
      <c r="Z1928" s="35">
        <f t="shared" si="1312"/>
        <v>0.11769444444441576</v>
      </c>
      <c r="AA1928" s="36">
        <f t="shared" si="1313"/>
        <v>0.12259837962959975</v>
      </c>
      <c r="AB1928" s="35">
        <f t="shared" si="1314"/>
        <v>0.12750231481478375</v>
      </c>
      <c r="AC1928" s="35">
        <f t="shared" si="1315"/>
        <v>0.13240624999996775</v>
      </c>
      <c r="AD1928" s="35">
        <f t="shared" si="1316"/>
        <v>0.13731018518515173</v>
      </c>
      <c r="AE1928" s="35">
        <f t="shared" si="1317"/>
        <v>0.14221412037033573</v>
      </c>
      <c r="AF1928" s="36">
        <f t="shared" si="1318"/>
        <v>0.14711805555551971</v>
      </c>
      <c r="AG1928" s="35">
        <f t="shared" si="1319"/>
        <v>0.15202199074070372</v>
      </c>
      <c r="AH1928" s="35">
        <f t="shared" si="1320"/>
        <v>0.15692592592588769</v>
      </c>
      <c r="AI1928" s="35">
        <f t="shared" si="1321"/>
        <v>0.16182986111107167</v>
      </c>
      <c r="AJ1928" s="35">
        <f t="shared" si="1322"/>
        <v>0.16673379629625568</v>
      </c>
      <c r="AK1928" s="36">
        <f t="shared" si="1323"/>
        <v>0.17163773148143965</v>
      </c>
      <c r="AL1928" s="35">
        <f t="shared" si="1324"/>
        <v>0.17654166666662366</v>
      </c>
      <c r="AM1928" s="35">
        <f t="shared" si="1325"/>
        <v>0.18144560185180764</v>
      </c>
      <c r="AN1928" s="35">
        <f t="shared" si="1326"/>
        <v>0.18634953703699164</v>
      </c>
      <c r="AO1928" s="35">
        <f t="shared" si="1327"/>
        <v>0.19125347222217562</v>
      </c>
      <c r="AP1928" s="36">
        <f t="shared" si="1328"/>
        <v>0.19615740740735962</v>
      </c>
      <c r="AQ1928" s="35">
        <f t="shared" si="1329"/>
        <v>0.2010613425925436</v>
      </c>
      <c r="AR1928" s="35">
        <f t="shared" si="1330"/>
        <v>0.20596527777772761</v>
      </c>
      <c r="AS1928" s="38">
        <f t="shared" si="1331"/>
        <v>0.20692154513883848</v>
      </c>
      <c r="AU1928" s="33">
        <v>4.9039351851839904E-3</v>
      </c>
    </row>
    <row r="1929" spans="1:47">
      <c r="A1929" s="33">
        <v>4.9050925925913898E-3</v>
      </c>
      <c r="B1929" s="34">
        <v>4.9050925925913898E-3</v>
      </c>
      <c r="C1929" s="35">
        <f t="shared" si="1332"/>
        <v>9.8101851851827796E-3</v>
      </c>
      <c r="D1929" s="35">
        <f t="shared" si="1290"/>
        <v>1.471527777777417E-2</v>
      </c>
      <c r="E1929" s="35">
        <f t="shared" si="1291"/>
        <v>1.9620370370365559E-2</v>
      </c>
      <c r="F1929" s="36">
        <f t="shared" si="1292"/>
        <v>2.4525462962956948E-2</v>
      </c>
      <c r="G1929" s="35">
        <f t="shared" si="1293"/>
        <v>2.9430555555548341E-2</v>
      </c>
      <c r="H1929" s="35">
        <f t="shared" si="1294"/>
        <v>3.4335648148139726E-2</v>
      </c>
      <c r="I1929" s="35">
        <f t="shared" si="1295"/>
        <v>3.9240740740731118E-2</v>
      </c>
      <c r="J1929" s="35">
        <f t="shared" si="1296"/>
        <v>4.4145833333322511E-2</v>
      </c>
      <c r="K1929" s="36">
        <f t="shared" si="1297"/>
        <v>4.9050925925913896E-2</v>
      </c>
      <c r="L1929" s="35">
        <f t="shared" si="1298"/>
        <v>5.3956018518505289E-2</v>
      </c>
      <c r="M1929" s="35">
        <f t="shared" si="1299"/>
        <v>5.8861111111096681E-2</v>
      </c>
      <c r="N1929" s="35">
        <f t="shared" si="1300"/>
        <v>6.3766203703688074E-2</v>
      </c>
      <c r="O1929" s="35">
        <f t="shared" si="1301"/>
        <v>6.8671296296279452E-2</v>
      </c>
      <c r="P1929" s="36">
        <f t="shared" si="1302"/>
        <v>7.3576388888870844E-2</v>
      </c>
      <c r="Q1929" s="35">
        <f t="shared" si="1303"/>
        <v>7.8481481481462237E-2</v>
      </c>
      <c r="R1929" s="35">
        <f t="shared" si="1304"/>
        <v>8.3386574074053629E-2</v>
      </c>
      <c r="S1929" s="35">
        <f t="shared" si="1305"/>
        <v>8.8291666666645022E-2</v>
      </c>
      <c r="T1929" s="35">
        <f t="shared" si="1306"/>
        <v>9.31967592592364E-2</v>
      </c>
      <c r="U1929" s="36">
        <f t="shared" si="1307"/>
        <v>9.8101851851827793E-2</v>
      </c>
      <c r="V1929" s="35">
        <f t="shared" si="1308"/>
        <v>0.10300694444441919</v>
      </c>
      <c r="W1929" s="37">
        <f t="shared" si="1309"/>
        <v>0.10347292824071536</v>
      </c>
      <c r="X1929" s="35">
        <f t="shared" si="1310"/>
        <v>0.10791203703701058</v>
      </c>
      <c r="Y1929" s="35">
        <f t="shared" si="1311"/>
        <v>0.11281712962960197</v>
      </c>
      <c r="Z1929" s="35">
        <f t="shared" si="1312"/>
        <v>0.11772222222219336</v>
      </c>
      <c r="AA1929" s="36">
        <f t="shared" si="1313"/>
        <v>0.12262731481478474</v>
      </c>
      <c r="AB1929" s="35">
        <f t="shared" si="1314"/>
        <v>0.12753240740737615</v>
      </c>
      <c r="AC1929" s="35">
        <f t="shared" si="1315"/>
        <v>0.13243749999996751</v>
      </c>
      <c r="AD1929" s="35">
        <f t="shared" si="1316"/>
        <v>0.1373425925925589</v>
      </c>
      <c r="AE1929" s="35">
        <f t="shared" si="1317"/>
        <v>0.1422476851851503</v>
      </c>
      <c r="AF1929" s="36">
        <f t="shared" si="1318"/>
        <v>0.14715277777774169</v>
      </c>
      <c r="AG1929" s="35">
        <f t="shared" si="1319"/>
        <v>0.15205787037033308</v>
      </c>
      <c r="AH1929" s="35">
        <f t="shared" si="1320"/>
        <v>0.15696296296292447</v>
      </c>
      <c r="AI1929" s="35">
        <f t="shared" si="1321"/>
        <v>0.16186805555551587</v>
      </c>
      <c r="AJ1929" s="35">
        <f t="shared" si="1322"/>
        <v>0.16677314814810726</v>
      </c>
      <c r="AK1929" s="36">
        <f t="shared" si="1323"/>
        <v>0.17167824074069865</v>
      </c>
      <c r="AL1929" s="35">
        <f t="shared" si="1324"/>
        <v>0.17658333333329004</v>
      </c>
      <c r="AM1929" s="35">
        <f t="shared" si="1325"/>
        <v>0.18148842592588144</v>
      </c>
      <c r="AN1929" s="35">
        <f t="shared" si="1326"/>
        <v>0.1863935185184728</v>
      </c>
      <c r="AO1929" s="35">
        <f t="shared" si="1327"/>
        <v>0.19129861111106419</v>
      </c>
      <c r="AP1929" s="36">
        <f t="shared" si="1328"/>
        <v>0.19620370370365559</v>
      </c>
      <c r="AQ1929" s="35">
        <f t="shared" si="1329"/>
        <v>0.20110879629624698</v>
      </c>
      <c r="AR1929" s="35">
        <f t="shared" si="1330"/>
        <v>0.20601388888883837</v>
      </c>
      <c r="AS1929" s="38">
        <f t="shared" si="1331"/>
        <v>0.20697038194439368</v>
      </c>
      <c r="AU1929" s="33">
        <v>4.9050925925913898E-3</v>
      </c>
    </row>
    <row r="1930" spans="1:47">
      <c r="A1930" s="33">
        <v>4.9062499999987996E-3</v>
      </c>
      <c r="B1930" s="34">
        <v>4.9062499999987996E-3</v>
      </c>
      <c r="C1930" s="35">
        <f t="shared" si="1332"/>
        <v>9.8124999999975992E-3</v>
      </c>
      <c r="D1930" s="35">
        <f t="shared" si="1290"/>
        <v>1.4718749999996398E-2</v>
      </c>
      <c r="E1930" s="35">
        <f t="shared" si="1291"/>
        <v>1.9624999999995198E-2</v>
      </c>
      <c r="F1930" s="36">
        <f t="shared" si="1292"/>
        <v>2.4531249999993999E-2</v>
      </c>
      <c r="G1930" s="35">
        <f t="shared" si="1293"/>
        <v>2.9437499999992796E-2</v>
      </c>
      <c r="H1930" s="35">
        <f t="shared" si="1294"/>
        <v>3.4343749999991596E-2</v>
      </c>
      <c r="I1930" s="35">
        <f t="shared" si="1295"/>
        <v>3.9249999999990397E-2</v>
      </c>
      <c r="J1930" s="35">
        <f t="shared" si="1296"/>
        <v>4.4156249999989197E-2</v>
      </c>
      <c r="K1930" s="36">
        <f t="shared" si="1297"/>
        <v>4.9062499999987998E-2</v>
      </c>
      <c r="L1930" s="35">
        <f t="shared" si="1298"/>
        <v>5.3968749999986798E-2</v>
      </c>
      <c r="M1930" s="35">
        <f t="shared" si="1299"/>
        <v>5.8874999999985592E-2</v>
      </c>
      <c r="N1930" s="35">
        <f t="shared" si="1300"/>
        <v>6.3781249999984399E-2</v>
      </c>
      <c r="O1930" s="35">
        <f t="shared" si="1301"/>
        <v>6.8687499999983193E-2</v>
      </c>
      <c r="P1930" s="36">
        <f t="shared" si="1302"/>
        <v>7.3593749999982E-2</v>
      </c>
      <c r="Q1930" s="35">
        <f t="shared" si="1303"/>
        <v>7.8499999999980793E-2</v>
      </c>
      <c r="R1930" s="35">
        <f t="shared" si="1304"/>
        <v>8.3406249999979587E-2</v>
      </c>
      <c r="S1930" s="35">
        <f t="shared" si="1305"/>
        <v>8.8312499999978394E-2</v>
      </c>
      <c r="T1930" s="35">
        <f t="shared" si="1306"/>
        <v>9.3218749999977188E-2</v>
      </c>
      <c r="U1930" s="36">
        <f t="shared" si="1307"/>
        <v>9.8124999999975995E-2</v>
      </c>
      <c r="V1930" s="35">
        <f t="shared" si="1308"/>
        <v>0.10303124999997479</v>
      </c>
      <c r="W1930" s="37">
        <f t="shared" si="1309"/>
        <v>0.10349734374997467</v>
      </c>
      <c r="X1930" s="35">
        <f t="shared" si="1310"/>
        <v>0.1079374999999736</v>
      </c>
      <c r="Y1930" s="35">
        <f t="shared" si="1311"/>
        <v>0.11284374999997239</v>
      </c>
      <c r="Z1930" s="35">
        <f t="shared" si="1312"/>
        <v>0.11774999999997118</v>
      </c>
      <c r="AA1930" s="36">
        <f t="shared" si="1313"/>
        <v>0.12265624999996999</v>
      </c>
      <c r="AB1930" s="35">
        <f t="shared" si="1314"/>
        <v>0.1275624999999688</v>
      </c>
      <c r="AC1930" s="35">
        <f t="shared" si="1315"/>
        <v>0.13246874999996758</v>
      </c>
      <c r="AD1930" s="35">
        <f t="shared" si="1316"/>
        <v>0.13737499999996639</v>
      </c>
      <c r="AE1930" s="35">
        <f t="shared" si="1317"/>
        <v>0.14228124999996519</v>
      </c>
      <c r="AF1930" s="36">
        <f t="shared" si="1318"/>
        <v>0.147187499999964</v>
      </c>
      <c r="AG1930" s="35">
        <f t="shared" si="1319"/>
        <v>0.15209374999996278</v>
      </c>
      <c r="AH1930" s="35">
        <f t="shared" si="1320"/>
        <v>0.15699999999996159</v>
      </c>
      <c r="AI1930" s="35">
        <f t="shared" si="1321"/>
        <v>0.16190624999996039</v>
      </c>
      <c r="AJ1930" s="35">
        <f t="shared" si="1322"/>
        <v>0.16681249999995917</v>
      </c>
      <c r="AK1930" s="36">
        <f t="shared" si="1323"/>
        <v>0.17171874999995798</v>
      </c>
      <c r="AL1930" s="35">
        <f t="shared" si="1324"/>
        <v>0.17662499999995679</v>
      </c>
      <c r="AM1930" s="35">
        <f t="shared" si="1325"/>
        <v>0.1815312499999556</v>
      </c>
      <c r="AN1930" s="35">
        <f t="shared" si="1326"/>
        <v>0.18643749999995438</v>
      </c>
      <c r="AO1930" s="35">
        <f t="shared" si="1327"/>
        <v>0.19134374999995318</v>
      </c>
      <c r="AP1930" s="36">
        <f t="shared" si="1328"/>
        <v>0.19624999999995199</v>
      </c>
      <c r="AQ1930" s="35">
        <f t="shared" si="1329"/>
        <v>0.20115624999995077</v>
      </c>
      <c r="AR1930" s="35">
        <f t="shared" si="1330"/>
        <v>0.20606249999994958</v>
      </c>
      <c r="AS1930" s="38">
        <f t="shared" si="1331"/>
        <v>0.20701921874994936</v>
      </c>
      <c r="AU1930" s="33">
        <v>4.9062499999987996E-3</v>
      </c>
    </row>
    <row r="1931" spans="1:47">
      <c r="A1931" s="33">
        <v>4.9074074074062102E-3</v>
      </c>
      <c r="B1931" s="34">
        <v>4.9074074074062102E-3</v>
      </c>
      <c r="C1931" s="35">
        <f t="shared" si="1332"/>
        <v>9.8148148148124205E-3</v>
      </c>
      <c r="D1931" s="35">
        <f t="shared" si="1290"/>
        <v>1.4722222222218631E-2</v>
      </c>
      <c r="E1931" s="35">
        <f t="shared" si="1291"/>
        <v>1.9629629629624841E-2</v>
      </c>
      <c r="F1931" s="36">
        <f t="shared" si="1292"/>
        <v>2.4537037037031049E-2</v>
      </c>
      <c r="G1931" s="35">
        <f t="shared" si="1293"/>
        <v>2.9444444444437261E-2</v>
      </c>
      <c r="H1931" s="35">
        <f t="shared" si="1294"/>
        <v>3.4351851851843473E-2</v>
      </c>
      <c r="I1931" s="35">
        <f t="shared" si="1295"/>
        <v>3.9259259259249682E-2</v>
      </c>
      <c r="J1931" s="35">
        <f t="shared" si="1296"/>
        <v>4.416666666665589E-2</v>
      </c>
      <c r="K1931" s="36">
        <f t="shared" si="1297"/>
        <v>4.9074074074062099E-2</v>
      </c>
      <c r="L1931" s="35">
        <f t="shared" si="1298"/>
        <v>5.3981481481468314E-2</v>
      </c>
      <c r="M1931" s="35">
        <f t="shared" si="1299"/>
        <v>5.8888888888874523E-2</v>
      </c>
      <c r="N1931" s="35">
        <f t="shared" si="1300"/>
        <v>6.3796296296280738E-2</v>
      </c>
      <c r="O1931" s="35">
        <f t="shared" si="1301"/>
        <v>6.8703703703686947E-2</v>
      </c>
      <c r="P1931" s="36">
        <f t="shared" si="1302"/>
        <v>7.3611111111093155E-2</v>
      </c>
      <c r="Q1931" s="35">
        <f t="shared" si="1303"/>
        <v>7.8518518518499364E-2</v>
      </c>
      <c r="R1931" s="35">
        <f t="shared" si="1304"/>
        <v>8.3425925925905572E-2</v>
      </c>
      <c r="S1931" s="35">
        <f t="shared" si="1305"/>
        <v>8.8333333333311781E-2</v>
      </c>
      <c r="T1931" s="35">
        <f t="shared" si="1306"/>
        <v>9.3240740740717989E-2</v>
      </c>
      <c r="U1931" s="36">
        <f t="shared" si="1307"/>
        <v>9.8148148148124198E-2</v>
      </c>
      <c r="V1931" s="35">
        <f t="shared" si="1308"/>
        <v>0.10305555555553042</v>
      </c>
      <c r="W1931" s="37">
        <f t="shared" si="1309"/>
        <v>0.103521759259234</v>
      </c>
      <c r="X1931" s="35">
        <f t="shared" si="1310"/>
        <v>0.10796296296293663</v>
      </c>
      <c r="Y1931" s="35">
        <f t="shared" si="1311"/>
        <v>0.11287037037034284</v>
      </c>
      <c r="Z1931" s="35">
        <f t="shared" si="1312"/>
        <v>0.11777777777774905</v>
      </c>
      <c r="AA1931" s="36">
        <f t="shared" si="1313"/>
        <v>0.12268518518515525</v>
      </c>
      <c r="AB1931" s="35">
        <f t="shared" si="1314"/>
        <v>0.12759259259256148</v>
      </c>
      <c r="AC1931" s="35">
        <f t="shared" si="1315"/>
        <v>0.13249999999996767</v>
      </c>
      <c r="AD1931" s="35">
        <f t="shared" si="1316"/>
        <v>0.13740740740737389</v>
      </c>
      <c r="AE1931" s="35">
        <f t="shared" si="1317"/>
        <v>0.14231481481478009</v>
      </c>
      <c r="AF1931" s="36">
        <f t="shared" si="1318"/>
        <v>0.14722222222218631</v>
      </c>
      <c r="AG1931" s="35">
        <f t="shared" si="1319"/>
        <v>0.15212962962959251</v>
      </c>
      <c r="AH1931" s="35">
        <f t="shared" si="1320"/>
        <v>0.15703703703699873</v>
      </c>
      <c r="AI1931" s="35">
        <f t="shared" si="1321"/>
        <v>0.16194444444440495</v>
      </c>
      <c r="AJ1931" s="35">
        <f t="shared" si="1322"/>
        <v>0.16685185185181114</v>
      </c>
      <c r="AK1931" s="36">
        <f t="shared" si="1323"/>
        <v>0.17175925925921737</v>
      </c>
      <c r="AL1931" s="35">
        <f t="shared" si="1324"/>
        <v>0.17666666666662356</v>
      </c>
      <c r="AM1931" s="35">
        <f t="shared" si="1325"/>
        <v>0.18157407407402978</v>
      </c>
      <c r="AN1931" s="35">
        <f t="shared" si="1326"/>
        <v>0.18648148148143598</v>
      </c>
      <c r="AO1931" s="35">
        <f t="shared" si="1327"/>
        <v>0.1913888888888422</v>
      </c>
      <c r="AP1931" s="36">
        <f t="shared" si="1328"/>
        <v>0.1962962962962484</v>
      </c>
      <c r="AQ1931" s="35">
        <f t="shared" si="1329"/>
        <v>0.20120370370365462</v>
      </c>
      <c r="AR1931" s="35">
        <f t="shared" si="1330"/>
        <v>0.20611111111106084</v>
      </c>
      <c r="AS1931" s="38">
        <f t="shared" si="1331"/>
        <v>0.20706805555550503</v>
      </c>
      <c r="AU1931" s="33">
        <v>4.9074074074062102E-3</v>
      </c>
    </row>
    <row r="1932" spans="1:47">
      <c r="A1932" s="33">
        <v>4.9085648148136096E-3</v>
      </c>
      <c r="B1932" s="34">
        <v>4.9085648148136096E-3</v>
      </c>
      <c r="C1932" s="35">
        <f t="shared" si="1332"/>
        <v>9.8171296296272192E-3</v>
      </c>
      <c r="D1932" s="35">
        <f t="shared" si="1290"/>
        <v>1.4725694444440829E-2</v>
      </c>
      <c r="E1932" s="35">
        <f t="shared" si="1291"/>
        <v>1.9634259259254438E-2</v>
      </c>
      <c r="F1932" s="36">
        <f t="shared" si="1292"/>
        <v>2.4542824074068048E-2</v>
      </c>
      <c r="G1932" s="35">
        <f t="shared" si="1293"/>
        <v>2.9451388888881658E-2</v>
      </c>
      <c r="H1932" s="35">
        <f t="shared" si="1294"/>
        <v>3.4359953703695267E-2</v>
      </c>
      <c r="I1932" s="35">
        <f t="shared" si="1295"/>
        <v>3.9268518518508877E-2</v>
      </c>
      <c r="J1932" s="35">
        <f t="shared" si="1296"/>
        <v>4.4177083333322487E-2</v>
      </c>
      <c r="K1932" s="36">
        <f t="shared" si="1297"/>
        <v>4.9085648148136096E-2</v>
      </c>
      <c r="L1932" s="35">
        <f t="shared" si="1298"/>
        <v>5.3994212962949706E-2</v>
      </c>
      <c r="M1932" s="35">
        <f t="shared" si="1299"/>
        <v>5.8902777777763315E-2</v>
      </c>
      <c r="N1932" s="35">
        <f t="shared" si="1300"/>
        <v>6.3811342592576925E-2</v>
      </c>
      <c r="O1932" s="35">
        <f t="shared" si="1301"/>
        <v>6.8719907407390535E-2</v>
      </c>
      <c r="P1932" s="36">
        <f t="shared" si="1302"/>
        <v>7.3628472222204144E-2</v>
      </c>
      <c r="Q1932" s="35">
        <f t="shared" si="1303"/>
        <v>7.8537037037017754E-2</v>
      </c>
      <c r="R1932" s="35">
        <f t="shared" si="1304"/>
        <v>8.3445601851831364E-2</v>
      </c>
      <c r="S1932" s="35">
        <f t="shared" si="1305"/>
        <v>8.8354166666644973E-2</v>
      </c>
      <c r="T1932" s="35">
        <f t="shared" si="1306"/>
        <v>9.3262731481458583E-2</v>
      </c>
      <c r="U1932" s="36">
        <f t="shared" si="1307"/>
        <v>9.8171296296272192E-2</v>
      </c>
      <c r="V1932" s="35">
        <f t="shared" si="1308"/>
        <v>0.1030798611110858</v>
      </c>
      <c r="W1932" s="37">
        <f t="shared" si="1309"/>
        <v>0.10354617476849309</v>
      </c>
      <c r="X1932" s="35">
        <f t="shared" si="1310"/>
        <v>0.10798842592589941</v>
      </c>
      <c r="Y1932" s="35">
        <f t="shared" si="1311"/>
        <v>0.11289699074071302</v>
      </c>
      <c r="Z1932" s="35">
        <f t="shared" si="1312"/>
        <v>0.11780555555552663</v>
      </c>
      <c r="AA1932" s="36">
        <f t="shared" si="1313"/>
        <v>0.12271412037034024</v>
      </c>
      <c r="AB1932" s="35">
        <f t="shared" si="1314"/>
        <v>0.12762268518515385</v>
      </c>
      <c r="AC1932" s="35">
        <f t="shared" si="1315"/>
        <v>0.13253124999996746</v>
      </c>
      <c r="AD1932" s="35">
        <f t="shared" si="1316"/>
        <v>0.13743981481478107</v>
      </c>
      <c r="AE1932" s="35">
        <f t="shared" si="1317"/>
        <v>0.14234837962959468</v>
      </c>
      <c r="AF1932" s="36">
        <f t="shared" si="1318"/>
        <v>0.14725694444440829</v>
      </c>
      <c r="AG1932" s="35">
        <f t="shared" si="1319"/>
        <v>0.1521655092592219</v>
      </c>
      <c r="AH1932" s="35">
        <f t="shared" si="1320"/>
        <v>0.15707407407403551</v>
      </c>
      <c r="AI1932" s="35">
        <f t="shared" si="1321"/>
        <v>0.16198263888884912</v>
      </c>
      <c r="AJ1932" s="35">
        <f t="shared" si="1322"/>
        <v>0.16689120370366273</v>
      </c>
      <c r="AK1932" s="36">
        <f t="shared" si="1323"/>
        <v>0.17179976851847634</v>
      </c>
      <c r="AL1932" s="35">
        <f t="shared" si="1324"/>
        <v>0.17670833333328995</v>
      </c>
      <c r="AM1932" s="35">
        <f t="shared" si="1325"/>
        <v>0.18161689814810356</v>
      </c>
      <c r="AN1932" s="35">
        <f t="shared" si="1326"/>
        <v>0.18652546296291717</v>
      </c>
      <c r="AO1932" s="35">
        <f t="shared" si="1327"/>
        <v>0.19143402777773078</v>
      </c>
      <c r="AP1932" s="36">
        <f t="shared" si="1328"/>
        <v>0.19634259259254438</v>
      </c>
      <c r="AQ1932" s="35">
        <f t="shared" si="1329"/>
        <v>0.20125115740735799</v>
      </c>
      <c r="AR1932" s="35">
        <f t="shared" si="1330"/>
        <v>0.2061597222221716</v>
      </c>
      <c r="AS1932" s="38">
        <f t="shared" si="1331"/>
        <v>0.20711689236106026</v>
      </c>
      <c r="AU1932" s="33">
        <v>4.9085648148136096E-3</v>
      </c>
    </row>
    <row r="1933" spans="1:47">
      <c r="A1933" s="33">
        <v>4.9097222222210203E-3</v>
      </c>
      <c r="B1933" s="34">
        <v>4.9097222222210203E-3</v>
      </c>
      <c r="C1933" s="35">
        <f t="shared" si="1332"/>
        <v>9.8194444444420406E-3</v>
      </c>
      <c r="D1933" s="35">
        <f t="shared" si="1290"/>
        <v>1.472916666666306E-2</v>
      </c>
      <c r="E1933" s="35">
        <f t="shared" si="1291"/>
        <v>1.9638888888884081E-2</v>
      </c>
      <c r="F1933" s="36">
        <f t="shared" si="1292"/>
        <v>2.4548611111105102E-2</v>
      </c>
      <c r="G1933" s="35">
        <f t="shared" si="1293"/>
        <v>2.945833333332612E-2</v>
      </c>
      <c r="H1933" s="35">
        <f t="shared" si="1294"/>
        <v>3.4368055555547145E-2</v>
      </c>
      <c r="I1933" s="35">
        <f t="shared" si="1295"/>
        <v>3.9277777777768162E-2</v>
      </c>
      <c r="J1933" s="35">
        <f t="shared" si="1296"/>
        <v>4.418749999998918E-2</v>
      </c>
      <c r="K1933" s="36">
        <f t="shared" si="1297"/>
        <v>4.9097222222210204E-2</v>
      </c>
      <c r="L1933" s="35">
        <f t="shared" si="1298"/>
        <v>5.4006944444431222E-2</v>
      </c>
      <c r="M1933" s="35">
        <f t="shared" si="1299"/>
        <v>5.891666666665224E-2</v>
      </c>
      <c r="N1933" s="35">
        <f t="shared" si="1300"/>
        <v>6.3826388888873264E-2</v>
      </c>
      <c r="O1933" s="35">
        <f t="shared" si="1301"/>
        <v>6.8736111111094289E-2</v>
      </c>
      <c r="P1933" s="36">
        <f t="shared" si="1302"/>
        <v>7.36458333333153E-2</v>
      </c>
      <c r="Q1933" s="35">
        <f t="shared" si="1303"/>
        <v>7.8555555555536324E-2</v>
      </c>
      <c r="R1933" s="35">
        <f t="shared" si="1304"/>
        <v>8.3465277777757349E-2</v>
      </c>
      <c r="S1933" s="35">
        <f t="shared" si="1305"/>
        <v>8.837499999997836E-2</v>
      </c>
      <c r="T1933" s="35">
        <f t="shared" si="1306"/>
        <v>9.3284722222199384E-2</v>
      </c>
      <c r="U1933" s="36">
        <f t="shared" si="1307"/>
        <v>9.8194444444420409E-2</v>
      </c>
      <c r="V1933" s="35">
        <f t="shared" si="1308"/>
        <v>0.10310416666664142</v>
      </c>
      <c r="W1933" s="37">
        <f t="shared" si="1309"/>
        <v>0.10357059027775242</v>
      </c>
      <c r="X1933" s="35">
        <f t="shared" si="1310"/>
        <v>0.10801388888886244</v>
      </c>
      <c r="Y1933" s="35">
        <f t="shared" si="1311"/>
        <v>0.11292361111108347</v>
      </c>
      <c r="Z1933" s="35">
        <f t="shared" si="1312"/>
        <v>0.11783333333330448</v>
      </c>
      <c r="AA1933" s="36">
        <f t="shared" si="1313"/>
        <v>0.1227430555555255</v>
      </c>
      <c r="AB1933" s="35">
        <f t="shared" si="1314"/>
        <v>0.12765277777774653</v>
      </c>
      <c r="AC1933" s="35">
        <f t="shared" si="1315"/>
        <v>0.13256249999996755</v>
      </c>
      <c r="AD1933" s="35">
        <f t="shared" si="1316"/>
        <v>0.13747222222218858</v>
      </c>
      <c r="AE1933" s="35">
        <f t="shared" si="1317"/>
        <v>0.14238194444440957</v>
      </c>
      <c r="AF1933" s="36">
        <f t="shared" si="1318"/>
        <v>0.1472916666666306</v>
      </c>
      <c r="AG1933" s="35">
        <f t="shared" si="1319"/>
        <v>0.15220138888885162</v>
      </c>
      <c r="AH1933" s="35">
        <f t="shared" si="1320"/>
        <v>0.15711111111107265</v>
      </c>
      <c r="AI1933" s="35">
        <f t="shared" si="1321"/>
        <v>0.16202083333329367</v>
      </c>
      <c r="AJ1933" s="35">
        <f t="shared" si="1322"/>
        <v>0.1669305555555147</v>
      </c>
      <c r="AK1933" s="36">
        <f t="shared" si="1323"/>
        <v>0.17184027777773572</v>
      </c>
      <c r="AL1933" s="35">
        <f t="shared" si="1324"/>
        <v>0.17674999999995672</v>
      </c>
      <c r="AM1933" s="35">
        <f t="shared" si="1325"/>
        <v>0.18165972222217774</v>
      </c>
      <c r="AN1933" s="35">
        <f t="shared" si="1326"/>
        <v>0.18656944444439877</v>
      </c>
      <c r="AO1933" s="35">
        <f t="shared" si="1327"/>
        <v>0.19147916666661979</v>
      </c>
      <c r="AP1933" s="36">
        <f t="shared" si="1328"/>
        <v>0.19638888888884082</v>
      </c>
      <c r="AQ1933" s="35">
        <f t="shared" si="1329"/>
        <v>0.20129861111106184</v>
      </c>
      <c r="AR1933" s="35">
        <f t="shared" si="1330"/>
        <v>0.20620833333328284</v>
      </c>
      <c r="AS1933" s="38">
        <f t="shared" si="1331"/>
        <v>0.20716572916661596</v>
      </c>
      <c r="AU1933" s="33">
        <v>4.9097222222210203E-3</v>
      </c>
    </row>
    <row r="1934" spans="1:47">
      <c r="A1934" s="33">
        <v>4.9108796296284301E-3</v>
      </c>
      <c r="B1934" s="34">
        <v>4.9108796296284301E-3</v>
      </c>
      <c r="C1934" s="35">
        <f t="shared" si="1332"/>
        <v>9.8217592592568601E-3</v>
      </c>
      <c r="D1934" s="35">
        <f t="shared" si="1290"/>
        <v>1.4732638888885291E-2</v>
      </c>
      <c r="E1934" s="35">
        <f t="shared" si="1291"/>
        <v>1.964351851851372E-2</v>
      </c>
      <c r="F1934" s="36">
        <f t="shared" si="1292"/>
        <v>2.4554398148142149E-2</v>
      </c>
      <c r="G1934" s="35">
        <f t="shared" si="1293"/>
        <v>2.9465277777770582E-2</v>
      </c>
      <c r="H1934" s="35">
        <f t="shared" si="1294"/>
        <v>3.4376157407399008E-2</v>
      </c>
      <c r="I1934" s="35">
        <f t="shared" si="1295"/>
        <v>3.928703703702744E-2</v>
      </c>
      <c r="J1934" s="35">
        <f t="shared" si="1296"/>
        <v>4.4197916666655873E-2</v>
      </c>
      <c r="K1934" s="36">
        <f t="shared" si="1297"/>
        <v>4.9108796296284299E-2</v>
      </c>
      <c r="L1934" s="35">
        <f t="shared" si="1298"/>
        <v>5.4019675925912732E-2</v>
      </c>
      <c r="M1934" s="35">
        <f t="shared" si="1299"/>
        <v>5.8930555555541164E-2</v>
      </c>
      <c r="N1934" s="35">
        <f t="shared" si="1300"/>
        <v>6.384143518516959E-2</v>
      </c>
      <c r="O1934" s="35">
        <f t="shared" si="1301"/>
        <v>6.8752314814798016E-2</v>
      </c>
      <c r="P1934" s="36">
        <f t="shared" si="1302"/>
        <v>7.3663194444426455E-2</v>
      </c>
      <c r="Q1934" s="35">
        <f t="shared" si="1303"/>
        <v>7.8574074074054881E-2</v>
      </c>
      <c r="R1934" s="35">
        <f t="shared" si="1304"/>
        <v>8.3484953703683307E-2</v>
      </c>
      <c r="S1934" s="35">
        <f t="shared" si="1305"/>
        <v>8.8395833333311746E-2</v>
      </c>
      <c r="T1934" s="35">
        <f t="shared" si="1306"/>
        <v>9.3306712962940172E-2</v>
      </c>
      <c r="U1934" s="36">
        <f t="shared" si="1307"/>
        <v>9.8217592592568598E-2</v>
      </c>
      <c r="V1934" s="35">
        <f t="shared" si="1308"/>
        <v>0.10312847222219704</v>
      </c>
      <c r="W1934" s="37">
        <f t="shared" si="1309"/>
        <v>0.10359500578701172</v>
      </c>
      <c r="X1934" s="35">
        <f t="shared" si="1310"/>
        <v>0.10803935185182546</v>
      </c>
      <c r="Y1934" s="35">
        <f t="shared" si="1311"/>
        <v>0.11295023148145389</v>
      </c>
      <c r="Z1934" s="35">
        <f t="shared" si="1312"/>
        <v>0.11786111111108233</v>
      </c>
      <c r="AA1934" s="36">
        <f t="shared" si="1313"/>
        <v>0.12277199074071075</v>
      </c>
      <c r="AB1934" s="35">
        <f t="shared" si="1314"/>
        <v>0.12768287037033918</v>
      </c>
      <c r="AC1934" s="35">
        <f t="shared" si="1315"/>
        <v>0.13259374999996762</v>
      </c>
      <c r="AD1934" s="35">
        <f t="shared" si="1316"/>
        <v>0.13750462962959603</v>
      </c>
      <c r="AE1934" s="35">
        <f t="shared" si="1317"/>
        <v>0.14241550925922447</v>
      </c>
      <c r="AF1934" s="36">
        <f t="shared" si="1318"/>
        <v>0.14732638888885291</v>
      </c>
      <c r="AG1934" s="35">
        <f t="shared" si="1319"/>
        <v>0.15223726851848132</v>
      </c>
      <c r="AH1934" s="35">
        <f t="shared" si="1320"/>
        <v>0.15714814814810976</v>
      </c>
      <c r="AI1934" s="35">
        <f t="shared" si="1321"/>
        <v>0.1620590277777382</v>
      </c>
      <c r="AJ1934" s="35">
        <f t="shared" si="1322"/>
        <v>0.16696990740736661</v>
      </c>
      <c r="AK1934" s="36">
        <f t="shared" si="1323"/>
        <v>0.17188078703699505</v>
      </c>
      <c r="AL1934" s="35">
        <f t="shared" si="1324"/>
        <v>0.17679166666662349</v>
      </c>
      <c r="AM1934" s="35">
        <f t="shared" si="1325"/>
        <v>0.1817025462962519</v>
      </c>
      <c r="AN1934" s="35">
        <f t="shared" si="1326"/>
        <v>0.18661342592588034</v>
      </c>
      <c r="AO1934" s="35">
        <f t="shared" si="1327"/>
        <v>0.19152430555550878</v>
      </c>
      <c r="AP1934" s="36">
        <f t="shared" si="1328"/>
        <v>0.1964351851851372</v>
      </c>
      <c r="AQ1934" s="35">
        <f t="shared" si="1329"/>
        <v>0.20134606481476564</v>
      </c>
      <c r="AR1934" s="35">
        <f t="shared" si="1330"/>
        <v>0.20625694444439407</v>
      </c>
      <c r="AS1934" s="38">
        <f t="shared" si="1331"/>
        <v>0.20721456597217161</v>
      </c>
      <c r="AU1934" s="33">
        <v>4.9108796296284301E-3</v>
      </c>
    </row>
    <row r="1935" spans="1:47">
      <c r="A1935" s="33">
        <v>4.9120370370358303E-3</v>
      </c>
      <c r="B1935" s="34">
        <v>4.9120370370358303E-3</v>
      </c>
      <c r="C1935" s="35">
        <f t="shared" si="1332"/>
        <v>9.8240740740716606E-3</v>
      </c>
      <c r="D1935" s="35">
        <f t="shared" ref="D1935:D1998" si="1333">B1935*3</f>
        <v>1.4736111111107491E-2</v>
      </c>
      <c r="E1935" s="35">
        <f t="shared" ref="E1935:E1998" si="1334">B1935*4</f>
        <v>1.9648148148143321E-2</v>
      </c>
      <c r="F1935" s="36">
        <f t="shared" ref="F1935:F1998" si="1335">B1935*5</f>
        <v>2.4560185185179152E-2</v>
      </c>
      <c r="G1935" s="35">
        <f t="shared" ref="G1935:G1998" si="1336">B1935*6</f>
        <v>2.9472222222214982E-2</v>
      </c>
      <c r="H1935" s="35">
        <f t="shared" ref="H1935:H1998" si="1337">B1935*7</f>
        <v>3.4384259259250816E-2</v>
      </c>
      <c r="I1935" s="35">
        <f t="shared" ref="I1935:I1998" si="1338">B1935*8</f>
        <v>3.9296296296286642E-2</v>
      </c>
      <c r="J1935" s="35">
        <f t="shared" ref="J1935:J1998" si="1339">B1935*9</f>
        <v>4.4208333333322469E-2</v>
      </c>
      <c r="K1935" s="36">
        <f t="shared" ref="K1935:K1998" si="1340">B1935*10</f>
        <v>4.9120370370358303E-2</v>
      </c>
      <c r="L1935" s="35">
        <f t="shared" ref="L1935:L1998" si="1341">B1935*11</f>
        <v>5.4032407407394137E-2</v>
      </c>
      <c r="M1935" s="35">
        <f t="shared" ref="M1935:M1998" si="1342">B1935*12</f>
        <v>5.8944444444429964E-2</v>
      </c>
      <c r="N1935" s="35">
        <f t="shared" ref="N1935:N1998" si="1343">B1935*13</f>
        <v>6.3856481481465791E-2</v>
      </c>
      <c r="O1935" s="35">
        <f t="shared" ref="O1935:O1998" si="1344">B1935*14</f>
        <v>6.8768518518501631E-2</v>
      </c>
      <c r="P1935" s="36">
        <f t="shared" ref="P1935:P1998" si="1345">B1935*15</f>
        <v>7.3680555555537458E-2</v>
      </c>
      <c r="Q1935" s="35">
        <f t="shared" ref="Q1935:Q1998" si="1346">B1935*16</f>
        <v>7.8592592592573285E-2</v>
      </c>
      <c r="R1935" s="35">
        <f t="shared" ref="R1935:R1998" si="1347">B1935*17</f>
        <v>8.3504629629609112E-2</v>
      </c>
      <c r="S1935" s="35">
        <f t="shared" ref="S1935:S1998" si="1348">B1935*18</f>
        <v>8.8416666666644939E-2</v>
      </c>
      <c r="T1935" s="35">
        <f t="shared" ref="T1935:T1998" si="1349">B1935*19</f>
        <v>9.3328703703680779E-2</v>
      </c>
      <c r="U1935" s="36">
        <f t="shared" ref="U1935:U1998" si="1350">B1935*20</f>
        <v>9.8240740740716606E-2</v>
      </c>
      <c r="V1935" s="35">
        <f t="shared" ref="V1935:V1998" si="1351">B1935*21</f>
        <v>0.10315277777775243</v>
      </c>
      <c r="W1935" s="37">
        <f t="shared" ref="W1935:W1998" si="1352">B1935*21.095</f>
        <v>0.10361942129627083</v>
      </c>
      <c r="X1935" s="35">
        <f t="shared" ref="X1935:X1998" si="1353">B1935*22</f>
        <v>0.10806481481478827</v>
      </c>
      <c r="Y1935" s="35">
        <f t="shared" ref="Y1935:Y1998" si="1354">B1935*23</f>
        <v>0.1129768518518241</v>
      </c>
      <c r="Z1935" s="35">
        <f t="shared" ref="Z1935:Z1998" si="1355">B1935*24</f>
        <v>0.11788888888885993</v>
      </c>
      <c r="AA1935" s="36">
        <f t="shared" ref="AA1935:AA1998" si="1356">B1935*25</f>
        <v>0.12280092592589575</v>
      </c>
      <c r="AB1935" s="35">
        <f t="shared" ref="AB1935:AB1998" si="1357">B1935*26</f>
        <v>0.12771296296293158</v>
      </c>
      <c r="AC1935" s="35">
        <f t="shared" ref="AC1935:AC1998" si="1358">B1935*27</f>
        <v>0.13262499999996741</v>
      </c>
      <c r="AD1935" s="35">
        <f t="shared" ref="AD1935:AD1998" si="1359">B1935*28</f>
        <v>0.13753703703700326</v>
      </c>
      <c r="AE1935" s="35">
        <f t="shared" ref="AE1935:AE1998" si="1360">B1935*29</f>
        <v>0.14244907407403909</v>
      </c>
      <c r="AF1935" s="36">
        <f t="shared" ref="AF1935:AF1998" si="1361">B1935*30</f>
        <v>0.14736111111107492</v>
      </c>
      <c r="AG1935" s="35">
        <f t="shared" ref="AG1935:AG1998" si="1362">B1935*31</f>
        <v>0.15227314814811074</v>
      </c>
      <c r="AH1935" s="35">
        <f t="shared" ref="AH1935:AH1998" si="1363">B1935*32</f>
        <v>0.15718518518514657</v>
      </c>
      <c r="AI1935" s="35">
        <f t="shared" ref="AI1935:AI1998" si="1364">B1935*33</f>
        <v>0.1620972222221824</v>
      </c>
      <c r="AJ1935" s="35">
        <f t="shared" ref="AJ1935:AJ1998" si="1365">B1935*34</f>
        <v>0.16700925925921822</v>
      </c>
      <c r="AK1935" s="36">
        <f t="shared" ref="AK1935:AK1998" si="1366">B1935*35</f>
        <v>0.17192129629625405</v>
      </c>
      <c r="AL1935" s="35">
        <f t="shared" ref="AL1935:AL1998" si="1367">B1935*36</f>
        <v>0.17683333333328988</v>
      </c>
      <c r="AM1935" s="35">
        <f t="shared" ref="AM1935:AM1998" si="1368">B1935*37</f>
        <v>0.18174537037032573</v>
      </c>
      <c r="AN1935" s="35">
        <f t="shared" ref="AN1935:AN1998" si="1369">B1935*38</f>
        <v>0.18665740740736156</v>
      </c>
      <c r="AO1935" s="35">
        <f t="shared" ref="AO1935:AO1998" si="1370">B1935*39</f>
        <v>0.19156944444439739</v>
      </c>
      <c r="AP1935" s="36">
        <f t="shared" ref="AP1935:AP1998" si="1371">B1935*40</f>
        <v>0.19648148148143321</v>
      </c>
      <c r="AQ1935" s="35">
        <f t="shared" ref="AQ1935:AQ1998" si="1372">B1935*41</f>
        <v>0.20139351851846904</v>
      </c>
      <c r="AR1935" s="35">
        <f t="shared" ref="AR1935:AR1998" si="1373">B1935*42</f>
        <v>0.20630555555550487</v>
      </c>
      <c r="AS1935" s="38">
        <f t="shared" ref="AS1935:AS1998" si="1374">B1935*42.195</f>
        <v>0.20726340277772687</v>
      </c>
      <c r="AU1935" s="33">
        <v>4.9120370370358303E-3</v>
      </c>
    </row>
    <row r="1936" spans="1:47">
      <c r="A1936" s="33">
        <v>4.9131944444432297E-3</v>
      </c>
      <c r="B1936" s="34">
        <v>4.9131944444432297E-3</v>
      </c>
      <c r="C1936" s="35">
        <f t="shared" si="1332"/>
        <v>9.8263888888864594E-3</v>
      </c>
      <c r="D1936" s="35">
        <f t="shared" si="1333"/>
        <v>1.4739583333329689E-2</v>
      </c>
      <c r="E1936" s="35">
        <f t="shared" si="1334"/>
        <v>1.9652777777772919E-2</v>
      </c>
      <c r="F1936" s="36">
        <f t="shared" si="1335"/>
        <v>2.4565972222216147E-2</v>
      </c>
      <c r="G1936" s="35">
        <f t="shared" si="1336"/>
        <v>2.9479166666659378E-2</v>
      </c>
      <c r="H1936" s="35">
        <f t="shared" si="1337"/>
        <v>3.439236111110261E-2</v>
      </c>
      <c r="I1936" s="35">
        <f t="shared" si="1338"/>
        <v>3.9305555555545837E-2</v>
      </c>
      <c r="J1936" s="35">
        <f t="shared" si="1339"/>
        <v>4.4218749999989065E-2</v>
      </c>
      <c r="K1936" s="36">
        <f t="shared" si="1340"/>
        <v>4.9131944444432293E-2</v>
      </c>
      <c r="L1936" s="35">
        <f t="shared" si="1341"/>
        <v>5.4045138888875528E-2</v>
      </c>
      <c r="M1936" s="35">
        <f t="shared" si="1342"/>
        <v>5.8958333333318756E-2</v>
      </c>
      <c r="N1936" s="35">
        <f t="shared" si="1343"/>
        <v>6.3871527777761991E-2</v>
      </c>
      <c r="O1936" s="35">
        <f t="shared" si="1344"/>
        <v>6.8784722222205219E-2</v>
      </c>
      <c r="P1936" s="36">
        <f t="shared" si="1345"/>
        <v>7.3697916666648447E-2</v>
      </c>
      <c r="Q1936" s="35">
        <f t="shared" si="1346"/>
        <v>7.8611111111091675E-2</v>
      </c>
      <c r="R1936" s="35">
        <f t="shared" si="1347"/>
        <v>8.3524305555534903E-2</v>
      </c>
      <c r="S1936" s="35">
        <f t="shared" si="1348"/>
        <v>8.8437499999978131E-2</v>
      </c>
      <c r="T1936" s="35">
        <f t="shared" si="1349"/>
        <v>9.3350694444421359E-2</v>
      </c>
      <c r="U1936" s="36">
        <f t="shared" si="1350"/>
        <v>9.8263888888864587E-2</v>
      </c>
      <c r="V1936" s="35">
        <f t="shared" si="1351"/>
        <v>0.10317708333330783</v>
      </c>
      <c r="W1936" s="37">
        <f t="shared" si="1352"/>
        <v>0.10364383680552992</v>
      </c>
      <c r="X1936" s="35">
        <f t="shared" si="1353"/>
        <v>0.10809027777775106</v>
      </c>
      <c r="Y1936" s="35">
        <f t="shared" si="1354"/>
        <v>0.11300347222219428</v>
      </c>
      <c r="Z1936" s="35">
        <f t="shared" si="1355"/>
        <v>0.11791666666663751</v>
      </c>
      <c r="AA1936" s="36">
        <f t="shared" si="1356"/>
        <v>0.12282986111108074</v>
      </c>
      <c r="AB1936" s="35">
        <f t="shared" si="1357"/>
        <v>0.12774305555552398</v>
      </c>
      <c r="AC1936" s="35">
        <f t="shared" si="1358"/>
        <v>0.1326562499999672</v>
      </c>
      <c r="AD1936" s="35">
        <f t="shared" si="1359"/>
        <v>0.13756944444441044</v>
      </c>
      <c r="AE1936" s="35">
        <f t="shared" si="1360"/>
        <v>0.14248263888885365</v>
      </c>
      <c r="AF1936" s="36">
        <f t="shared" si="1361"/>
        <v>0.14739583333329689</v>
      </c>
      <c r="AG1936" s="35">
        <f t="shared" si="1362"/>
        <v>0.15230902777774011</v>
      </c>
      <c r="AH1936" s="35">
        <f t="shared" si="1363"/>
        <v>0.15722222222218335</v>
      </c>
      <c r="AI1936" s="35">
        <f t="shared" si="1364"/>
        <v>0.16213541666662659</v>
      </c>
      <c r="AJ1936" s="35">
        <f t="shared" si="1365"/>
        <v>0.16704861111106981</v>
      </c>
      <c r="AK1936" s="36">
        <f t="shared" si="1366"/>
        <v>0.17196180555551305</v>
      </c>
      <c r="AL1936" s="35">
        <f t="shared" si="1367"/>
        <v>0.17687499999995626</v>
      </c>
      <c r="AM1936" s="35">
        <f t="shared" si="1368"/>
        <v>0.1817881944443995</v>
      </c>
      <c r="AN1936" s="35">
        <f t="shared" si="1369"/>
        <v>0.18670138888884272</v>
      </c>
      <c r="AO1936" s="35">
        <f t="shared" si="1370"/>
        <v>0.19161458333328596</v>
      </c>
      <c r="AP1936" s="36">
        <f t="shared" si="1371"/>
        <v>0.19652777777772917</v>
      </c>
      <c r="AQ1936" s="35">
        <f t="shared" si="1372"/>
        <v>0.20144097222217242</v>
      </c>
      <c r="AR1936" s="35">
        <f t="shared" si="1373"/>
        <v>0.20635416666661566</v>
      </c>
      <c r="AS1936" s="38">
        <f t="shared" si="1374"/>
        <v>0.20731223958328207</v>
      </c>
      <c r="AU1936" s="33">
        <v>4.9131944444432297E-3</v>
      </c>
    </row>
    <row r="1937" spans="1:47">
      <c r="A1937" s="33">
        <v>4.9143518518506403E-3</v>
      </c>
      <c r="B1937" s="34">
        <v>4.9143518518506403E-3</v>
      </c>
      <c r="C1937" s="35">
        <f t="shared" si="1332"/>
        <v>9.8287037037012807E-3</v>
      </c>
      <c r="D1937" s="35">
        <f t="shared" si="1333"/>
        <v>1.4743055555551922E-2</v>
      </c>
      <c r="E1937" s="35">
        <f t="shared" si="1334"/>
        <v>1.9657407407402561E-2</v>
      </c>
      <c r="F1937" s="36">
        <f t="shared" si="1335"/>
        <v>2.4571759259253201E-2</v>
      </c>
      <c r="G1937" s="35">
        <f t="shared" si="1336"/>
        <v>2.9486111111103844E-2</v>
      </c>
      <c r="H1937" s="35">
        <f t="shared" si="1337"/>
        <v>3.440046296295448E-2</v>
      </c>
      <c r="I1937" s="35">
        <f t="shared" si="1338"/>
        <v>3.9314814814805123E-2</v>
      </c>
      <c r="J1937" s="35">
        <f t="shared" si="1339"/>
        <v>4.4229166666655766E-2</v>
      </c>
      <c r="K1937" s="36">
        <f t="shared" si="1340"/>
        <v>4.9143518518506402E-2</v>
      </c>
      <c r="L1937" s="35">
        <f t="shared" si="1341"/>
        <v>5.4057870370357045E-2</v>
      </c>
      <c r="M1937" s="35">
        <f t="shared" si="1342"/>
        <v>5.8972222222207688E-2</v>
      </c>
      <c r="N1937" s="35">
        <f t="shared" si="1343"/>
        <v>6.388657407405833E-2</v>
      </c>
      <c r="O1937" s="35">
        <f t="shared" si="1344"/>
        <v>6.880092592590896E-2</v>
      </c>
      <c r="P1937" s="36">
        <f t="shared" si="1345"/>
        <v>7.3715277777759602E-2</v>
      </c>
      <c r="Q1937" s="35">
        <f t="shared" si="1346"/>
        <v>7.8629629629610245E-2</v>
      </c>
      <c r="R1937" s="35">
        <f t="shared" si="1347"/>
        <v>8.3543981481460888E-2</v>
      </c>
      <c r="S1937" s="35">
        <f t="shared" si="1348"/>
        <v>8.8458333333311531E-2</v>
      </c>
      <c r="T1937" s="35">
        <f t="shared" si="1349"/>
        <v>9.337268518516216E-2</v>
      </c>
      <c r="U1937" s="36">
        <f t="shared" si="1350"/>
        <v>9.8287037037012803E-2</v>
      </c>
      <c r="V1937" s="35">
        <f t="shared" si="1351"/>
        <v>0.10320138888886345</v>
      </c>
      <c r="W1937" s="37">
        <f t="shared" si="1352"/>
        <v>0.10366825231478925</v>
      </c>
      <c r="X1937" s="35">
        <f t="shared" si="1353"/>
        <v>0.10811574074071409</v>
      </c>
      <c r="Y1937" s="35">
        <f t="shared" si="1354"/>
        <v>0.11303009259256473</v>
      </c>
      <c r="Z1937" s="35">
        <f t="shared" si="1355"/>
        <v>0.11794444444441538</v>
      </c>
      <c r="AA1937" s="36">
        <f t="shared" si="1356"/>
        <v>0.122858796296266</v>
      </c>
      <c r="AB1937" s="35">
        <f t="shared" si="1357"/>
        <v>0.12777314814811666</v>
      </c>
      <c r="AC1937" s="35">
        <f t="shared" si="1358"/>
        <v>0.13268749999996729</v>
      </c>
      <c r="AD1937" s="35">
        <f t="shared" si="1359"/>
        <v>0.13760185185181792</v>
      </c>
      <c r="AE1937" s="35">
        <f t="shared" si="1360"/>
        <v>0.14251620370366858</v>
      </c>
      <c r="AF1937" s="36">
        <f t="shared" si="1361"/>
        <v>0.1474305555555192</v>
      </c>
      <c r="AG1937" s="35">
        <f t="shared" si="1362"/>
        <v>0.15234490740736986</v>
      </c>
      <c r="AH1937" s="35">
        <f t="shared" si="1363"/>
        <v>0.15725925925922049</v>
      </c>
      <c r="AI1937" s="35">
        <f t="shared" si="1364"/>
        <v>0.16217361111107112</v>
      </c>
      <c r="AJ1937" s="35">
        <f t="shared" si="1365"/>
        <v>0.16708796296292178</v>
      </c>
      <c r="AK1937" s="36">
        <f t="shared" si="1366"/>
        <v>0.17200231481477241</v>
      </c>
      <c r="AL1937" s="35">
        <f t="shared" si="1367"/>
        <v>0.17691666666662306</v>
      </c>
      <c r="AM1937" s="35">
        <f t="shared" si="1368"/>
        <v>0.18183101851847369</v>
      </c>
      <c r="AN1937" s="35">
        <f t="shared" si="1369"/>
        <v>0.18674537037032432</v>
      </c>
      <c r="AO1937" s="35">
        <f t="shared" si="1370"/>
        <v>0.19165972222217498</v>
      </c>
      <c r="AP1937" s="36">
        <f t="shared" si="1371"/>
        <v>0.19657407407402561</v>
      </c>
      <c r="AQ1937" s="35">
        <f t="shared" si="1372"/>
        <v>0.20148842592587626</v>
      </c>
      <c r="AR1937" s="35">
        <f t="shared" si="1373"/>
        <v>0.20640277777772689</v>
      </c>
      <c r="AS1937" s="38">
        <f t="shared" si="1374"/>
        <v>0.20736107638883777</v>
      </c>
      <c r="AU1937" s="33">
        <v>4.9143518518506403E-3</v>
      </c>
    </row>
    <row r="1938" spans="1:47">
      <c r="A1938" s="33">
        <v>4.9155092592580397E-3</v>
      </c>
      <c r="B1938" s="34">
        <v>4.9155092592580397E-3</v>
      </c>
      <c r="C1938" s="35">
        <f t="shared" si="1332"/>
        <v>9.8310185185160794E-3</v>
      </c>
      <c r="D1938" s="35">
        <f t="shared" si="1333"/>
        <v>1.4746527777774118E-2</v>
      </c>
      <c r="E1938" s="35">
        <f t="shared" si="1334"/>
        <v>1.9662037037032159E-2</v>
      </c>
      <c r="F1938" s="36">
        <f t="shared" si="1335"/>
        <v>2.4577546296290199E-2</v>
      </c>
      <c r="G1938" s="35">
        <f t="shared" si="1336"/>
        <v>2.9493055555548237E-2</v>
      </c>
      <c r="H1938" s="35">
        <f t="shared" si="1337"/>
        <v>3.4408564814806281E-2</v>
      </c>
      <c r="I1938" s="35">
        <f t="shared" si="1338"/>
        <v>3.9324074074064318E-2</v>
      </c>
      <c r="J1938" s="35">
        <f t="shared" si="1339"/>
        <v>4.4239583333322355E-2</v>
      </c>
      <c r="K1938" s="36">
        <f t="shared" si="1340"/>
        <v>4.9155092592580399E-2</v>
      </c>
      <c r="L1938" s="35">
        <f t="shared" si="1341"/>
        <v>5.4070601851838436E-2</v>
      </c>
      <c r="M1938" s="35">
        <f t="shared" si="1342"/>
        <v>5.8986111111096473E-2</v>
      </c>
      <c r="N1938" s="35">
        <f t="shared" si="1343"/>
        <v>6.3901620370354517E-2</v>
      </c>
      <c r="O1938" s="35">
        <f t="shared" si="1344"/>
        <v>6.8817129629612561E-2</v>
      </c>
      <c r="P1938" s="36">
        <f t="shared" si="1345"/>
        <v>7.3732638888870591E-2</v>
      </c>
      <c r="Q1938" s="35">
        <f t="shared" si="1346"/>
        <v>7.8648148148128635E-2</v>
      </c>
      <c r="R1938" s="35">
        <f t="shared" si="1347"/>
        <v>8.3563657407386679E-2</v>
      </c>
      <c r="S1938" s="35">
        <f t="shared" si="1348"/>
        <v>8.847916666664471E-2</v>
      </c>
      <c r="T1938" s="35">
        <f t="shared" si="1349"/>
        <v>9.3394675925902754E-2</v>
      </c>
      <c r="U1938" s="36">
        <f t="shared" si="1350"/>
        <v>9.8310185185160798E-2</v>
      </c>
      <c r="V1938" s="35">
        <f t="shared" si="1351"/>
        <v>0.10322569444441883</v>
      </c>
      <c r="W1938" s="37">
        <f t="shared" si="1352"/>
        <v>0.10369266782404835</v>
      </c>
      <c r="X1938" s="35">
        <f t="shared" si="1353"/>
        <v>0.10814120370367687</v>
      </c>
      <c r="Y1938" s="35">
        <f t="shared" si="1354"/>
        <v>0.11305671296293492</v>
      </c>
      <c r="Z1938" s="35">
        <f t="shared" si="1355"/>
        <v>0.11797222222219295</v>
      </c>
      <c r="AA1938" s="36">
        <f t="shared" si="1356"/>
        <v>0.12288773148145099</v>
      </c>
      <c r="AB1938" s="35">
        <f t="shared" si="1357"/>
        <v>0.12780324074070903</v>
      </c>
      <c r="AC1938" s="35">
        <f t="shared" si="1358"/>
        <v>0.13271874999996708</v>
      </c>
      <c r="AD1938" s="35">
        <f t="shared" si="1359"/>
        <v>0.13763425925922512</v>
      </c>
      <c r="AE1938" s="35">
        <f t="shared" si="1360"/>
        <v>0.14254976851848314</v>
      </c>
      <c r="AF1938" s="36">
        <f t="shared" si="1361"/>
        <v>0.14746527777774118</v>
      </c>
      <c r="AG1938" s="35">
        <f t="shared" si="1362"/>
        <v>0.15238078703699923</v>
      </c>
      <c r="AH1938" s="35">
        <f t="shared" si="1363"/>
        <v>0.15729629629625727</v>
      </c>
      <c r="AI1938" s="35">
        <f t="shared" si="1364"/>
        <v>0.16221180555551531</v>
      </c>
      <c r="AJ1938" s="35">
        <f t="shared" si="1365"/>
        <v>0.16712731481477336</v>
      </c>
      <c r="AK1938" s="36">
        <f t="shared" si="1366"/>
        <v>0.1720428240740314</v>
      </c>
      <c r="AL1938" s="35">
        <f t="shared" si="1367"/>
        <v>0.17695833333328942</v>
      </c>
      <c r="AM1938" s="35">
        <f t="shared" si="1368"/>
        <v>0.18187384259254746</v>
      </c>
      <c r="AN1938" s="35">
        <f t="shared" si="1369"/>
        <v>0.18678935185180551</v>
      </c>
      <c r="AO1938" s="35">
        <f t="shared" si="1370"/>
        <v>0.19170486111106355</v>
      </c>
      <c r="AP1938" s="36">
        <f t="shared" si="1371"/>
        <v>0.1966203703703216</v>
      </c>
      <c r="AQ1938" s="35">
        <f t="shared" si="1372"/>
        <v>0.20153587962957964</v>
      </c>
      <c r="AR1938" s="35">
        <f t="shared" si="1373"/>
        <v>0.20645138888883766</v>
      </c>
      <c r="AS1938" s="38">
        <f t="shared" si="1374"/>
        <v>0.20740991319439298</v>
      </c>
      <c r="AU1938" s="33">
        <v>4.9155092592580397E-3</v>
      </c>
    </row>
    <row r="1939" spans="1:47">
      <c r="A1939" s="33">
        <v>4.9166666666654599E-3</v>
      </c>
      <c r="B1939" s="34">
        <v>4.9166666666654599E-3</v>
      </c>
      <c r="C1939" s="35">
        <f t="shared" si="1332"/>
        <v>9.8333333333309198E-3</v>
      </c>
      <c r="D1939" s="35">
        <f t="shared" si="1333"/>
        <v>1.4749999999996381E-2</v>
      </c>
      <c r="E1939" s="35">
        <f t="shared" si="1334"/>
        <v>1.966666666666184E-2</v>
      </c>
      <c r="F1939" s="36">
        <f t="shared" si="1335"/>
        <v>2.4583333333327299E-2</v>
      </c>
      <c r="G1939" s="35">
        <f t="shared" si="1336"/>
        <v>2.9499999999992761E-2</v>
      </c>
      <c r="H1939" s="35">
        <f t="shared" si="1337"/>
        <v>3.441666666665822E-2</v>
      </c>
      <c r="I1939" s="35">
        <f t="shared" si="1338"/>
        <v>3.9333333333323679E-2</v>
      </c>
      <c r="J1939" s="35">
        <f t="shared" si="1339"/>
        <v>4.4249999999989138E-2</v>
      </c>
      <c r="K1939" s="36">
        <f t="shared" si="1340"/>
        <v>4.9166666666654597E-2</v>
      </c>
      <c r="L1939" s="35">
        <f t="shared" si="1341"/>
        <v>5.4083333333320056E-2</v>
      </c>
      <c r="M1939" s="35">
        <f t="shared" si="1342"/>
        <v>5.8999999999985522E-2</v>
      </c>
      <c r="N1939" s="35">
        <f t="shared" si="1343"/>
        <v>6.3916666666650981E-2</v>
      </c>
      <c r="O1939" s="35">
        <f t="shared" si="1344"/>
        <v>6.883333333331644E-2</v>
      </c>
      <c r="P1939" s="36">
        <f t="shared" si="1345"/>
        <v>7.3749999999981899E-2</v>
      </c>
      <c r="Q1939" s="35">
        <f t="shared" si="1346"/>
        <v>7.8666666666647359E-2</v>
      </c>
      <c r="R1939" s="35">
        <f t="shared" si="1347"/>
        <v>8.3583333333312818E-2</v>
      </c>
      <c r="S1939" s="35">
        <f t="shared" si="1348"/>
        <v>8.8499999999978277E-2</v>
      </c>
      <c r="T1939" s="35">
        <f t="shared" si="1349"/>
        <v>9.3416666666643736E-2</v>
      </c>
      <c r="U1939" s="36">
        <f t="shared" si="1350"/>
        <v>9.8333333333309195E-2</v>
      </c>
      <c r="V1939" s="35">
        <f t="shared" si="1351"/>
        <v>0.10324999999997465</v>
      </c>
      <c r="W1939" s="37">
        <f t="shared" si="1352"/>
        <v>0.10371708333330787</v>
      </c>
      <c r="X1939" s="35">
        <f t="shared" si="1353"/>
        <v>0.10816666666664011</v>
      </c>
      <c r="Y1939" s="35">
        <f t="shared" si="1354"/>
        <v>0.11308333333330557</v>
      </c>
      <c r="Z1939" s="35">
        <f t="shared" si="1355"/>
        <v>0.11799999999997104</v>
      </c>
      <c r="AA1939" s="36">
        <f t="shared" si="1356"/>
        <v>0.1229166666666365</v>
      </c>
      <c r="AB1939" s="35">
        <f t="shared" si="1357"/>
        <v>0.12783333333330196</v>
      </c>
      <c r="AC1939" s="35">
        <f t="shared" si="1358"/>
        <v>0.13274999999996742</v>
      </c>
      <c r="AD1939" s="35">
        <f t="shared" si="1359"/>
        <v>0.13766666666663288</v>
      </c>
      <c r="AE1939" s="35">
        <f t="shared" si="1360"/>
        <v>0.14258333333329834</v>
      </c>
      <c r="AF1939" s="36">
        <f t="shared" si="1361"/>
        <v>0.1474999999999638</v>
      </c>
      <c r="AG1939" s="35">
        <f t="shared" si="1362"/>
        <v>0.15241666666662926</v>
      </c>
      <c r="AH1939" s="35">
        <f t="shared" si="1363"/>
        <v>0.15733333333329472</v>
      </c>
      <c r="AI1939" s="35">
        <f t="shared" si="1364"/>
        <v>0.16224999999996018</v>
      </c>
      <c r="AJ1939" s="35">
        <f t="shared" si="1365"/>
        <v>0.16716666666662564</v>
      </c>
      <c r="AK1939" s="36">
        <f t="shared" si="1366"/>
        <v>0.17208333333329109</v>
      </c>
      <c r="AL1939" s="35">
        <f t="shared" si="1367"/>
        <v>0.17699999999995655</v>
      </c>
      <c r="AM1939" s="35">
        <f t="shared" si="1368"/>
        <v>0.18191666666662201</v>
      </c>
      <c r="AN1939" s="35">
        <f t="shared" si="1369"/>
        <v>0.18683333333328747</v>
      </c>
      <c r="AO1939" s="35">
        <f t="shared" si="1370"/>
        <v>0.19174999999995293</v>
      </c>
      <c r="AP1939" s="36">
        <f t="shared" si="1371"/>
        <v>0.19666666666661839</v>
      </c>
      <c r="AQ1939" s="35">
        <f t="shared" si="1372"/>
        <v>0.20158333333328385</v>
      </c>
      <c r="AR1939" s="35">
        <f t="shared" si="1373"/>
        <v>0.20649999999994931</v>
      </c>
      <c r="AS1939" s="38">
        <f t="shared" si="1374"/>
        <v>0.20745874999994909</v>
      </c>
      <c r="AU1939" s="33">
        <v>4.9166666666654599E-3</v>
      </c>
    </row>
    <row r="1940" spans="1:47">
      <c r="A1940" s="33">
        <v>4.9178240740728697E-3</v>
      </c>
      <c r="B1940" s="34">
        <v>4.9178240740728697E-3</v>
      </c>
      <c r="C1940" s="35">
        <f t="shared" si="1332"/>
        <v>9.8356481481457394E-3</v>
      </c>
      <c r="D1940" s="35">
        <f t="shared" si="1333"/>
        <v>1.4753472222218608E-2</v>
      </c>
      <c r="E1940" s="35">
        <f t="shared" si="1334"/>
        <v>1.9671296296291479E-2</v>
      </c>
      <c r="F1940" s="36">
        <f t="shared" si="1335"/>
        <v>2.4589120370364349E-2</v>
      </c>
      <c r="G1940" s="35">
        <f t="shared" si="1336"/>
        <v>2.9506944444437216E-2</v>
      </c>
      <c r="H1940" s="35">
        <f t="shared" si="1337"/>
        <v>3.442476851851009E-2</v>
      </c>
      <c r="I1940" s="35">
        <f t="shared" si="1338"/>
        <v>3.9342592592582958E-2</v>
      </c>
      <c r="J1940" s="35">
        <f t="shared" si="1339"/>
        <v>4.4260416666655825E-2</v>
      </c>
      <c r="K1940" s="36">
        <f t="shared" si="1340"/>
        <v>4.9178240740728699E-2</v>
      </c>
      <c r="L1940" s="35">
        <f t="shared" si="1341"/>
        <v>5.4096064814801566E-2</v>
      </c>
      <c r="M1940" s="35">
        <f t="shared" si="1342"/>
        <v>5.9013888888874433E-2</v>
      </c>
      <c r="N1940" s="35">
        <f t="shared" si="1343"/>
        <v>6.3931712962947307E-2</v>
      </c>
      <c r="O1940" s="35">
        <f t="shared" si="1344"/>
        <v>6.8849537037020181E-2</v>
      </c>
      <c r="P1940" s="36">
        <f t="shared" si="1345"/>
        <v>7.3767361111093041E-2</v>
      </c>
      <c r="Q1940" s="35">
        <f t="shared" si="1346"/>
        <v>7.8685185185165915E-2</v>
      </c>
      <c r="R1940" s="35">
        <f t="shared" si="1347"/>
        <v>8.3603009259238789E-2</v>
      </c>
      <c r="S1940" s="35">
        <f t="shared" si="1348"/>
        <v>8.8520833333311649E-2</v>
      </c>
      <c r="T1940" s="35">
        <f t="shared" si="1349"/>
        <v>9.3438657407384523E-2</v>
      </c>
      <c r="U1940" s="36">
        <f t="shared" si="1350"/>
        <v>9.8356481481457397E-2</v>
      </c>
      <c r="V1940" s="35">
        <f t="shared" si="1351"/>
        <v>0.10327430555553026</v>
      </c>
      <c r="W1940" s="37">
        <f t="shared" si="1352"/>
        <v>0.10374149884256718</v>
      </c>
      <c r="X1940" s="35">
        <f t="shared" si="1353"/>
        <v>0.10819212962960313</v>
      </c>
      <c r="Y1940" s="35">
        <f t="shared" si="1354"/>
        <v>0.11310995370367601</v>
      </c>
      <c r="Z1940" s="35">
        <f t="shared" si="1355"/>
        <v>0.11802777777774887</v>
      </c>
      <c r="AA1940" s="36">
        <f t="shared" si="1356"/>
        <v>0.12294560185182174</v>
      </c>
      <c r="AB1940" s="35">
        <f t="shared" si="1357"/>
        <v>0.12786342592589461</v>
      </c>
      <c r="AC1940" s="35">
        <f t="shared" si="1358"/>
        <v>0.13278124999996749</v>
      </c>
      <c r="AD1940" s="35">
        <f t="shared" si="1359"/>
        <v>0.13769907407404036</v>
      </c>
      <c r="AE1940" s="35">
        <f t="shared" si="1360"/>
        <v>0.14261689814811321</v>
      </c>
      <c r="AF1940" s="36">
        <f t="shared" si="1361"/>
        <v>0.14753472222218608</v>
      </c>
      <c r="AG1940" s="35">
        <f t="shared" si="1362"/>
        <v>0.15245254629625896</v>
      </c>
      <c r="AH1940" s="35">
        <f t="shared" si="1363"/>
        <v>0.15737037037033183</v>
      </c>
      <c r="AI1940" s="35">
        <f t="shared" si="1364"/>
        <v>0.1622881944444047</v>
      </c>
      <c r="AJ1940" s="35">
        <f t="shared" si="1365"/>
        <v>0.16720601851847758</v>
      </c>
      <c r="AK1940" s="36">
        <f t="shared" si="1366"/>
        <v>0.17212384259255045</v>
      </c>
      <c r="AL1940" s="35">
        <f t="shared" si="1367"/>
        <v>0.1770416666666233</v>
      </c>
      <c r="AM1940" s="35">
        <f t="shared" si="1368"/>
        <v>0.18195949074069617</v>
      </c>
      <c r="AN1940" s="35">
        <f t="shared" si="1369"/>
        <v>0.18687731481476905</v>
      </c>
      <c r="AO1940" s="35">
        <f t="shared" si="1370"/>
        <v>0.19179513888884192</v>
      </c>
      <c r="AP1940" s="36">
        <f t="shared" si="1371"/>
        <v>0.19671296296291479</v>
      </c>
      <c r="AQ1940" s="35">
        <f t="shared" si="1372"/>
        <v>0.20163078703698767</v>
      </c>
      <c r="AR1940" s="35">
        <f t="shared" si="1373"/>
        <v>0.20654861111106051</v>
      </c>
      <c r="AS1940" s="38">
        <f t="shared" si="1374"/>
        <v>0.20750758680550474</v>
      </c>
      <c r="AU1940" s="33">
        <v>4.9178240740728697E-3</v>
      </c>
    </row>
    <row r="1941" spans="1:47">
      <c r="A1941" s="33">
        <v>4.9189814814802604E-3</v>
      </c>
      <c r="B1941" s="34">
        <v>4.9189814814802604E-3</v>
      </c>
      <c r="C1941" s="35">
        <f t="shared" si="1332"/>
        <v>9.8379629629605208E-3</v>
      </c>
      <c r="D1941" s="35">
        <f t="shared" si="1333"/>
        <v>1.475694444444078E-2</v>
      </c>
      <c r="E1941" s="35">
        <f t="shared" si="1334"/>
        <v>1.9675925925921042E-2</v>
      </c>
      <c r="F1941" s="36">
        <f t="shared" si="1335"/>
        <v>2.4594907407401303E-2</v>
      </c>
      <c r="G1941" s="35">
        <f t="shared" si="1336"/>
        <v>2.9513888888881561E-2</v>
      </c>
      <c r="H1941" s="35">
        <f t="shared" si="1337"/>
        <v>3.4432870370361822E-2</v>
      </c>
      <c r="I1941" s="35">
        <f t="shared" si="1338"/>
        <v>3.9351851851842083E-2</v>
      </c>
      <c r="J1941" s="35">
        <f t="shared" si="1339"/>
        <v>4.4270833333322344E-2</v>
      </c>
      <c r="K1941" s="36">
        <f t="shared" si="1340"/>
        <v>4.9189814814802606E-2</v>
      </c>
      <c r="L1941" s="35">
        <f t="shared" si="1341"/>
        <v>5.4108796296282867E-2</v>
      </c>
      <c r="M1941" s="35">
        <f t="shared" si="1342"/>
        <v>5.9027777777763121E-2</v>
      </c>
      <c r="N1941" s="35">
        <f t="shared" si="1343"/>
        <v>6.3946759259243383E-2</v>
      </c>
      <c r="O1941" s="35">
        <f t="shared" si="1344"/>
        <v>6.8865740740723644E-2</v>
      </c>
      <c r="P1941" s="36">
        <f t="shared" si="1345"/>
        <v>7.3784722222203905E-2</v>
      </c>
      <c r="Q1941" s="35">
        <f t="shared" si="1346"/>
        <v>7.8703703703684166E-2</v>
      </c>
      <c r="R1941" s="35">
        <f t="shared" si="1347"/>
        <v>8.3622685185164428E-2</v>
      </c>
      <c r="S1941" s="35">
        <f t="shared" si="1348"/>
        <v>8.8541666666644689E-2</v>
      </c>
      <c r="T1941" s="35">
        <f t="shared" si="1349"/>
        <v>9.346064814812495E-2</v>
      </c>
      <c r="U1941" s="36">
        <f t="shared" si="1350"/>
        <v>9.8379629629605211E-2</v>
      </c>
      <c r="V1941" s="35">
        <f t="shared" si="1351"/>
        <v>0.10329861111108547</v>
      </c>
      <c r="W1941" s="37">
        <f t="shared" si="1352"/>
        <v>0.10376591435182608</v>
      </c>
      <c r="X1941" s="35">
        <f t="shared" si="1353"/>
        <v>0.10821759259256573</v>
      </c>
      <c r="Y1941" s="35">
        <f t="shared" si="1354"/>
        <v>0.113136574074046</v>
      </c>
      <c r="Z1941" s="35">
        <f t="shared" si="1355"/>
        <v>0.11805555555552624</v>
      </c>
      <c r="AA1941" s="36">
        <f t="shared" si="1356"/>
        <v>0.1229745370370065</v>
      </c>
      <c r="AB1941" s="35">
        <f t="shared" si="1357"/>
        <v>0.12789351851848677</v>
      </c>
      <c r="AC1941" s="35">
        <f t="shared" si="1358"/>
        <v>0.13281249999996703</v>
      </c>
      <c r="AD1941" s="35">
        <f t="shared" si="1359"/>
        <v>0.13773148148144729</v>
      </c>
      <c r="AE1941" s="35">
        <f t="shared" si="1360"/>
        <v>0.14265046296292755</v>
      </c>
      <c r="AF1941" s="36">
        <f t="shared" si="1361"/>
        <v>0.14756944444440781</v>
      </c>
      <c r="AG1941" s="35">
        <f t="shared" si="1362"/>
        <v>0.15248842592588807</v>
      </c>
      <c r="AH1941" s="35">
        <f t="shared" si="1363"/>
        <v>0.15740740740736833</v>
      </c>
      <c r="AI1941" s="35">
        <f t="shared" si="1364"/>
        <v>0.16232638888884859</v>
      </c>
      <c r="AJ1941" s="35">
        <f t="shared" si="1365"/>
        <v>0.16724537037032886</v>
      </c>
      <c r="AK1941" s="36">
        <f t="shared" si="1366"/>
        <v>0.17216435185180912</v>
      </c>
      <c r="AL1941" s="35">
        <f t="shared" si="1367"/>
        <v>0.17708333333328938</v>
      </c>
      <c r="AM1941" s="35">
        <f t="shared" si="1368"/>
        <v>0.18200231481476964</v>
      </c>
      <c r="AN1941" s="35">
        <f t="shared" si="1369"/>
        <v>0.1869212962962499</v>
      </c>
      <c r="AO1941" s="35">
        <f t="shared" si="1370"/>
        <v>0.19184027777773016</v>
      </c>
      <c r="AP1941" s="36">
        <f t="shared" si="1371"/>
        <v>0.19675925925921042</v>
      </c>
      <c r="AQ1941" s="35">
        <f t="shared" si="1372"/>
        <v>0.20167824074069068</v>
      </c>
      <c r="AR1941" s="35">
        <f t="shared" si="1373"/>
        <v>0.20659722222217095</v>
      </c>
      <c r="AS1941" s="38">
        <f t="shared" si="1374"/>
        <v>0.20755642361105958</v>
      </c>
      <c r="AU1941" s="33">
        <v>4.9189814814802604E-3</v>
      </c>
    </row>
    <row r="1942" spans="1:47">
      <c r="A1942" s="33">
        <v>4.9201388888876702E-3</v>
      </c>
      <c r="B1942" s="34">
        <v>4.9201388888876702E-3</v>
      </c>
      <c r="C1942" s="35">
        <f t="shared" si="1332"/>
        <v>9.8402777777753404E-3</v>
      </c>
      <c r="D1942" s="35">
        <f t="shared" si="1333"/>
        <v>1.4760416666663011E-2</v>
      </c>
      <c r="E1942" s="35">
        <f t="shared" si="1334"/>
        <v>1.9680555555550681E-2</v>
      </c>
      <c r="F1942" s="36">
        <f t="shared" si="1335"/>
        <v>2.460069444443835E-2</v>
      </c>
      <c r="G1942" s="35">
        <f t="shared" si="1336"/>
        <v>2.9520833333326023E-2</v>
      </c>
      <c r="H1942" s="35">
        <f t="shared" si="1337"/>
        <v>3.4440972222213692E-2</v>
      </c>
      <c r="I1942" s="35">
        <f t="shared" si="1338"/>
        <v>3.9361111111101361E-2</v>
      </c>
      <c r="J1942" s="35">
        <f t="shared" si="1339"/>
        <v>4.4281249999989031E-2</v>
      </c>
      <c r="K1942" s="36">
        <f t="shared" si="1340"/>
        <v>4.92013888888767E-2</v>
      </c>
      <c r="L1942" s="35">
        <f t="shared" si="1341"/>
        <v>5.4121527777764369E-2</v>
      </c>
      <c r="M1942" s="35">
        <f t="shared" si="1342"/>
        <v>5.9041666666652046E-2</v>
      </c>
      <c r="N1942" s="35">
        <f t="shared" si="1343"/>
        <v>6.3961805555539708E-2</v>
      </c>
      <c r="O1942" s="35">
        <f t="shared" si="1344"/>
        <v>6.8881944444427384E-2</v>
      </c>
      <c r="P1942" s="36">
        <f t="shared" si="1345"/>
        <v>7.3802083333315047E-2</v>
      </c>
      <c r="Q1942" s="35">
        <f t="shared" si="1346"/>
        <v>7.8722222222202723E-2</v>
      </c>
      <c r="R1942" s="35">
        <f t="shared" si="1347"/>
        <v>8.3642361111090399E-2</v>
      </c>
      <c r="S1942" s="35">
        <f t="shared" si="1348"/>
        <v>8.8562499999978062E-2</v>
      </c>
      <c r="T1942" s="35">
        <f t="shared" si="1349"/>
        <v>9.3482638888865738E-2</v>
      </c>
      <c r="U1942" s="36">
        <f t="shared" si="1350"/>
        <v>9.84027777777534E-2</v>
      </c>
      <c r="V1942" s="35">
        <f t="shared" si="1351"/>
        <v>0.10332291666664108</v>
      </c>
      <c r="W1942" s="37">
        <f t="shared" si="1352"/>
        <v>0.1037903298610854</v>
      </c>
      <c r="X1942" s="35">
        <f t="shared" si="1353"/>
        <v>0.10824305555552874</v>
      </c>
      <c r="Y1942" s="35">
        <f t="shared" si="1354"/>
        <v>0.11316319444441642</v>
      </c>
      <c r="Z1942" s="35">
        <f t="shared" si="1355"/>
        <v>0.11808333333330409</v>
      </c>
      <c r="AA1942" s="36">
        <f t="shared" si="1356"/>
        <v>0.12300347222219175</v>
      </c>
      <c r="AB1942" s="35">
        <f t="shared" si="1357"/>
        <v>0.12792361111107942</v>
      </c>
      <c r="AC1942" s="35">
        <f t="shared" si="1358"/>
        <v>0.13284374999996709</v>
      </c>
      <c r="AD1942" s="35">
        <f t="shared" si="1359"/>
        <v>0.13776388888885477</v>
      </c>
      <c r="AE1942" s="35">
        <f t="shared" si="1360"/>
        <v>0.14268402777774244</v>
      </c>
      <c r="AF1942" s="36">
        <f t="shared" si="1361"/>
        <v>0.14760416666663009</v>
      </c>
      <c r="AG1942" s="35">
        <f t="shared" si="1362"/>
        <v>0.15252430555551777</v>
      </c>
      <c r="AH1942" s="35">
        <f t="shared" si="1363"/>
        <v>0.15744444444440545</v>
      </c>
      <c r="AI1942" s="35">
        <f t="shared" si="1364"/>
        <v>0.16236458333329312</v>
      </c>
      <c r="AJ1942" s="35">
        <f t="shared" si="1365"/>
        <v>0.1672847222221808</v>
      </c>
      <c r="AK1942" s="36">
        <f t="shared" si="1366"/>
        <v>0.17220486111106845</v>
      </c>
      <c r="AL1942" s="35">
        <f t="shared" si="1367"/>
        <v>0.17712499999995612</v>
      </c>
      <c r="AM1942" s="35">
        <f t="shared" si="1368"/>
        <v>0.1820451388888438</v>
      </c>
      <c r="AN1942" s="35">
        <f t="shared" si="1369"/>
        <v>0.18696527777773148</v>
      </c>
      <c r="AO1942" s="35">
        <f t="shared" si="1370"/>
        <v>0.19188541666661912</v>
      </c>
      <c r="AP1942" s="36">
        <f t="shared" si="1371"/>
        <v>0.1968055555555068</v>
      </c>
      <c r="AQ1942" s="35">
        <f t="shared" si="1372"/>
        <v>0.20172569444439448</v>
      </c>
      <c r="AR1942" s="35">
        <f t="shared" si="1373"/>
        <v>0.20664583333328215</v>
      </c>
      <c r="AS1942" s="38">
        <f t="shared" si="1374"/>
        <v>0.20760526041661526</v>
      </c>
      <c r="AU1942" s="33">
        <v>4.9201388888876702E-3</v>
      </c>
    </row>
    <row r="1943" spans="1:47">
      <c r="A1943" s="33">
        <v>4.9212962962950904E-3</v>
      </c>
      <c r="B1943" s="34">
        <v>4.9212962962950904E-3</v>
      </c>
      <c r="C1943" s="35">
        <f t="shared" si="1332"/>
        <v>9.8425925925901808E-3</v>
      </c>
      <c r="D1943" s="35">
        <f t="shared" si="1333"/>
        <v>1.476388888888527E-2</v>
      </c>
      <c r="E1943" s="35">
        <f t="shared" si="1334"/>
        <v>1.9685185185180362E-2</v>
      </c>
      <c r="F1943" s="36">
        <f t="shared" si="1335"/>
        <v>2.4606481481475453E-2</v>
      </c>
      <c r="G1943" s="35">
        <f t="shared" si="1336"/>
        <v>2.9527777777770541E-2</v>
      </c>
      <c r="H1943" s="35">
        <f t="shared" si="1337"/>
        <v>3.4449074074065632E-2</v>
      </c>
      <c r="I1943" s="35">
        <f t="shared" si="1338"/>
        <v>3.9370370370360723E-2</v>
      </c>
      <c r="J1943" s="35">
        <f t="shared" si="1339"/>
        <v>4.4291666666655814E-2</v>
      </c>
      <c r="K1943" s="36">
        <f t="shared" si="1340"/>
        <v>4.9212962962950905E-2</v>
      </c>
      <c r="L1943" s="35">
        <f t="shared" si="1341"/>
        <v>5.4134259259245997E-2</v>
      </c>
      <c r="M1943" s="35">
        <f t="shared" si="1342"/>
        <v>5.9055555555541081E-2</v>
      </c>
      <c r="N1943" s="35">
        <f t="shared" si="1343"/>
        <v>6.3976851851836172E-2</v>
      </c>
      <c r="O1943" s="35">
        <f t="shared" si="1344"/>
        <v>6.8898148148131264E-2</v>
      </c>
      <c r="P1943" s="36">
        <f t="shared" si="1345"/>
        <v>7.3819444444426355E-2</v>
      </c>
      <c r="Q1943" s="35">
        <f t="shared" si="1346"/>
        <v>7.8740740740721446E-2</v>
      </c>
      <c r="R1943" s="35">
        <f t="shared" si="1347"/>
        <v>8.3662037037016537E-2</v>
      </c>
      <c r="S1943" s="35">
        <f t="shared" si="1348"/>
        <v>8.8583333333311629E-2</v>
      </c>
      <c r="T1943" s="35">
        <f t="shared" si="1349"/>
        <v>9.350462962960672E-2</v>
      </c>
      <c r="U1943" s="36">
        <f t="shared" si="1350"/>
        <v>9.8425925925901811E-2</v>
      </c>
      <c r="V1943" s="35">
        <f t="shared" si="1351"/>
        <v>0.1033472222221969</v>
      </c>
      <c r="W1943" s="37">
        <f t="shared" si="1352"/>
        <v>0.10381474537034492</v>
      </c>
      <c r="X1943" s="35">
        <f t="shared" si="1353"/>
        <v>0.10826851851849199</v>
      </c>
      <c r="Y1943" s="35">
        <f t="shared" si="1354"/>
        <v>0.11318981481478708</v>
      </c>
      <c r="Z1943" s="35">
        <f t="shared" si="1355"/>
        <v>0.11811111111108216</v>
      </c>
      <c r="AA1943" s="36">
        <f t="shared" si="1356"/>
        <v>0.12303240740737725</v>
      </c>
      <c r="AB1943" s="35">
        <f t="shared" si="1357"/>
        <v>0.12795370370367234</v>
      </c>
      <c r="AC1943" s="35">
        <f t="shared" si="1358"/>
        <v>0.13287499999996744</v>
      </c>
      <c r="AD1943" s="35">
        <f t="shared" si="1359"/>
        <v>0.13779629629626253</v>
      </c>
      <c r="AE1943" s="35">
        <f t="shared" si="1360"/>
        <v>0.14271759259255762</v>
      </c>
      <c r="AF1943" s="36">
        <f t="shared" si="1361"/>
        <v>0.14763888888885271</v>
      </c>
      <c r="AG1943" s="35">
        <f t="shared" si="1362"/>
        <v>0.1525601851851478</v>
      </c>
      <c r="AH1943" s="35">
        <f t="shared" si="1363"/>
        <v>0.15748148148144289</v>
      </c>
      <c r="AI1943" s="35">
        <f t="shared" si="1364"/>
        <v>0.16240277777773798</v>
      </c>
      <c r="AJ1943" s="35">
        <f t="shared" si="1365"/>
        <v>0.16732407407403307</v>
      </c>
      <c r="AK1943" s="36">
        <f t="shared" si="1366"/>
        <v>0.17224537037032817</v>
      </c>
      <c r="AL1943" s="35">
        <f t="shared" si="1367"/>
        <v>0.17716666666662326</v>
      </c>
      <c r="AM1943" s="35">
        <f t="shared" si="1368"/>
        <v>0.18208796296291835</v>
      </c>
      <c r="AN1943" s="35">
        <f t="shared" si="1369"/>
        <v>0.18700925925921344</v>
      </c>
      <c r="AO1943" s="35">
        <f t="shared" si="1370"/>
        <v>0.19193055555550853</v>
      </c>
      <c r="AP1943" s="36">
        <f t="shared" si="1371"/>
        <v>0.19685185185180362</v>
      </c>
      <c r="AQ1943" s="35">
        <f t="shared" si="1372"/>
        <v>0.20177314814809871</v>
      </c>
      <c r="AR1943" s="35">
        <f t="shared" si="1373"/>
        <v>0.2066944444443938</v>
      </c>
      <c r="AS1943" s="38">
        <f t="shared" si="1374"/>
        <v>0.20765409722217135</v>
      </c>
      <c r="AU1943" s="33">
        <v>4.9212962962950904E-3</v>
      </c>
    </row>
    <row r="1944" spans="1:47">
      <c r="A1944" s="33">
        <v>4.9224537037024898E-3</v>
      </c>
      <c r="B1944" s="34">
        <v>4.9224537037024898E-3</v>
      </c>
      <c r="C1944" s="35">
        <f t="shared" si="1332"/>
        <v>9.8449074074049795E-3</v>
      </c>
      <c r="D1944" s="35">
        <f t="shared" si="1333"/>
        <v>1.476736111110747E-2</v>
      </c>
      <c r="E1944" s="35">
        <f t="shared" si="1334"/>
        <v>1.9689814814809959E-2</v>
      </c>
      <c r="F1944" s="36">
        <f t="shared" si="1335"/>
        <v>2.4612268518512448E-2</v>
      </c>
      <c r="G1944" s="35">
        <f t="shared" si="1336"/>
        <v>2.953472222221494E-2</v>
      </c>
      <c r="H1944" s="35">
        <f t="shared" si="1337"/>
        <v>3.4457175925917426E-2</v>
      </c>
      <c r="I1944" s="35">
        <f t="shared" si="1338"/>
        <v>3.9379629629619918E-2</v>
      </c>
      <c r="J1944" s="35">
        <f t="shared" si="1339"/>
        <v>4.430208333332241E-2</v>
      </c>
      <c r="K1944" s="36">
        <f t="shared" si="1340"/>
        <v>4.9224537037024896E-2</v>
      </c>
      <c r="L1944" s="35">
        <f t="shared" si="1341"/>
        <v>5.4146990740727388E-2</v>
      </c>
      <c r="M1944" s="35">
        <f t="shared" si="1342"/>
        <v>5.9069444444429881E-2</v>
      </c>
      <c r="N1944" s="35">
        <f t="shared" si="1343"/>
        <v>6.3991898148132373E-2</v>
      </c>
      <c r="O1944" s="35">
        <f t="shared" si="1344"/>
        <v>6.8914351851834851E-2</v>
      </c>
      <c r="P1944" s="36">
        <f t="shared" si="1345"/>
        <v>7.3836805555537344E-2</v>
      </c>
      <c r="Q1944" s="35">
        <f t="shared" si="1346"/>
        <v>7.8759259259239836E-2</v>
      </c>
      <c r="R1944" s="35">
        <f t="shared" si="1347"/>
        <v>8.3681712962942328E-2</v>
      </c>
      <c r="S1944" s="35">
        <f t="shared" si="1348"/>
        <v>8.8604166666644821E-2</v>
      </c>
      <c r="T1944" s="35">
        <f t="shared" si="1349"/>
        <v>9.3526620370347299E-2</v>
      </c>
      <c r="U1944" s="36">
        <f t="shared" si="1350"/>
        <v>9.8449074074049792E-2</v>
      </c>
      <c r="V1944" s="35">
        <f t="shared" si="1351"/>
        <v>0.10337152777775228</v>
      </c>
      <c r="W1944" s="37">
        <f t="shared" si="1352"/>
        <v>0.10383916087960401</v>
      </c>
      <c r="X1944" s="35">
        <f t="shared" si="1353"/>
        <v>0.10829398148145478</v>
      </c>
      <c r="Y1944" s="35">
        <f t="shared" si="1354"/>
        <v>0.11321643518515727</v>
      </c>
      <c r="Z1944" s="35">
        <f t="shared" si="1355"/>
        <v>0.11813888888885976</v>
      </c>
      <c r="AA1944" s="36">
        <f t="shared" si="1356"/>
        <v>0.12306134259256224</v>
      </c>
      <c r="AB1944" s="35">
        <f t="shared" si="1357"/>
        <v>0.12798379629626475</v>
      </c>
      <c r="AC1944" s="35">
        <f t="shared" si="1358"/>
        <v>0.13290624999996722</v>
      </c>
      <c r="AD1944" s="35">
        <f t="shared" si="1359"/>
        <v>0.1378287037036697</v>
      </c>
      <c r="AE1944" s="35">
        <f t="shared" si="1360"/>
        <v>0.14275115740737221</v>
      </c>
      <c r="AF1944" s="36">
        <f t="shared" si="1361"/>
        <v>0.14767361111107469</v>
      </c>
      <c r="AG1944" s="35">
        <f t="shared" si="1362"/>
        <v>0.15259606481477719</v>
      </c>
      <c r="AH1944" s="35">
        <f t="shared" si="1363"/>
        <v>0.15751851851847967</v>
      </c>
      <c r="AI1944" s="35">
        <f t="shared" si="1364"/>
        <v>0.16244097222218215</v>
      </c>
      <c r="AJ1944" s="35">
        <f t="shared" si="1365"/>
        <v>0.16736342592588466</v>
      </c>
      <c r="AK1944" s="36">
        <f t="shared" si="1366"/>
        <v>0.17228587962958714</v>
      </c>
      <c r="AL1944" s="35">
        <f t="shared" si="1367"/>
        <v>0.17720833333328964</v>
      </c>
      <c r="AM1944" s="35">
        <f t="shared" si="1368"/>
        <v>0.18213078703699212</v>
      </c>
      <c r="AN1944" s="35">
        <f t="shared" si="1369"/>
        <v>0.1870532407406946</v>
      </c>
      <c r="AO1944" s="35">
        <f t="shared" si="1370"/>
        <v>0.1919756944443971</v>
      </c>
      <c r="AP1944" s="36">
        <f t="shared" si="1371"/>
        <v>0.19689814814809958</v>
      </c>
      <c r="AQ1944" s="35">
        <f t="shared" si="1372"/>
        <v>0.20182060185180209</v>
      </c>
      <c r="AR1944" s="35">
        <f t="shared" si="1373"/>
        <v>0.20674305555550457</v>
      </c>
      <c r="AS1944" s="38">
        <f t="shared" si="1374"/>
        <v>0.20770293402772655</v>
      </c>
      <c r="AU1944" s="33">
        <v>4.9224537037024898E-3</v>
      </c>
    </row>
    <row r="1945" spans="1:47">
      <c r="A1945" s="33">
        <v>4.9236111111099004E-3</v>
      </c>
      <c r="B1945" s="34">
        <v>4.9236111111099004E-3</v>
      </c>
      <c r="C1945" s="35">
        <f t="shared" si="1332"/>
        <v>9.8472222222198008E-3</v>
      </c>
      <c r="D1945" s="35">
        <f t="shared" si="1333"/>
        <v>1.4770833333329701E-2</v>
      </c>
      <c r="E1945" s="35">
        <f t="shared" si="1334"/>
        <v>1.9694444444439602E-2</v>
      </c>
      <c r="F1945" s="36">
        <f t="shared" si="1335"/>
        <v>2.4618055555549502E-2</v>
      </c>
      <c r="G1945" s="35">
        <f t="shared" si="1336"/>
        <v>2.9541666666659402E-2</v>
      </c>
      <c r="H1945" s="35">
        <f t="shared" si="1337"/>
        <v>3.4465277777769303E-2</v>
      </c>
      <c r="I1945" s="35">
        <f t="shared" si="1338"/>
        <v>3.9388888888879203E-2</v>
      </c>
      <c r="J1945" s="35">
        <f t="shared" si="1339"/>
        <v>4.4312499999989104E-2</v>
      </c>
      <c r="K1945" s="36">
        <f t="shared" si="1340"/>
        <v>4.9236111111099004E-2</v>
      </c>
      <c r="L1945" s="35">
        <f t="shared" si="1341"/>
        <v>5.4159722222208904E-2</v>
      </c>
      <c r="M1945" s="35">
        <f t="shared" si="1342"/>
        <v>5.9083333333318805E-2</v>
      </c>
      <c r="N1945" s="35">
        <f t="shared" si="1343"/>
        <v>6.4006944444428698E-2</v>
      </c>
      <c r="O1945" s="35">
        <f t="shared" si="1344"/>
        <v>6.8930555555538606E-2</v>
      </c>
      <c r="P1945" s="36">
        <f t="shared" si="1345"/>
        <v>7.3854166666648513E-2</v>
      </c>
      <c r="Q1945" s="35">
        <f t="shared" si="1346"/>
        <v>7.8777777777758407E-2</v>
      </c>
      <c r="R1945" s="35">
        <f t="shared" si="1347"/>
        <v>8.37013888888683E-2</v>
      </c>
      <c r="S1945" s="35">
        <f t="shared" si="1348"/>
        <v>8.8624999999978207E-2</v>
      </c>
      <c r="T1945" s="35">
        <f t="shared" si="1349"/>
        <v>9.3548611111088115E-2</v>
      </c>
      <c r="U1945" s="36">
        <f t="shared" si="1350"/>
        <v>9.8472222222198008E-2</v>
      </c>
      <c r="V1945" s="35">
        <f t="shared" si="1351"/>
        <v>0.1033958333333079</v>
      </c>
      <c r="W1945" s="37">
        <f t="shared" si="1352"/>
        <v>0.10386357638886334</v>
      </c>
      <c r="X1945" s="35">
        <f t="shared" si="1353"/>
        <v>0.10831944444441781</v>
      </c>
      <c r="Y1945" s="35">
        <f t="shared" si="1354"/>
        <v>0.11324305555552772</v>
      </c>
      <c r="Z1945" s="35">
        <f t="shared" si="1355"/>
        <v>0.11816666666663761</v>
      </c>
      <c r="AA1945" s="36">
        <f t="shared" si="1356"/>
        <v>0.1230902777777475</v>
      </c>
      <c r="AB1945" s="35">
        <f t="shared" si="1357"/>
        <v>0.1280138888888574</v>
      </c>
      <c r="AC1945" s="35">
        <f t="shared" si="1358"/>
        <v>0.13293749999996732</v>
      </c>
      <c r="AD1945" s="35">
        <f t="shared" si="1359"/>
        <v>0.13786111111107721</v>
      </c>
      <c r="AE1945" s="35">
        <f t="shared" si="1360"/>
        <v>0.1427847222221871</v>
      </c>
      <c r="AF1945" s="36">
        <f t="shared" si="1361"/>
        <v>0.14770833333329703</v>
      </c>
      <c r="AG1945" s="35">
        <f t="shared" si="1362"/>
        <v>0.15263194444440692</v>
      </c>
      <c r="AH1945" s="35">
        <f t="shared" si="1363"/>
        <v>0.15755555555551681</v>
      </c>
      <c r="AI1945" s="35">
        <f t="shared" si="1364"/>
        <v>0.16247916666662671</v>
      </c>
      <c r="AJ1945" s="35">
        <f t="shared" si="1365"/>
        <v>0.1674027777777366</v>
      </c>
      <c r="AK1945" s="36">
        <f t="shared" si="1366"/>
        <v>0.17232638888884652</v>
      </c>
      <c r="AL1945" s="35">
        <f t="shared" si="1367"/>
        <v>0.17724999999995641</v>
      </c>
      <c r="AM1945" s="35">
        <f t="shared" si="1368"/>
        <v>0.18217361111106631</v>
      </c>
      <c r="AN1945" s="35">
        <f t="shared" si="1369"/>
        <v>0.18709722222217623</v>
      </c>
      <c r="AO1945" s="35">
        <f t="shared" si="1370"/>
        <v>0.19202083333328612</v>
      </c>
      <c r="AP1945" s="36">
        <f t="shared" si="1371"/>
        <v>0.19694444444439602</v>
      </c>
      <c r="AQ1945" s="35">
        <f t="shared" si="1372"/>
        <v>0.20186805555550591</v>
      </c>
      <c r="AR1945" s="35">
        <f t="shared" si="1373"/>
        <v>0.2067916666666158</v>
      </c>
      <c r="AS1945" s="38">
        <f t="shared" si="1374"/>
        <v>0.20775177083328225</v>
      </c>
      <c r="AU1945" s="33">
        <v>4.9236111111099004E-3</v>
      </c>
    </row>
    <row r="1946" spans="1:47">
      <c r="A1946" s="33">
        <v>4.9247685185172998E-3</v>
      </c>
      <c r="B1946" s="34">
        <v>4.9247685185172998E-3</v>
      </c>
      <c r="C1946" s="35">
        <f t="shared" si="1332"/>
        <v>9.8495370370345996E-3</v>
      </c>
      <c r="D1946" s="35">
        <f t="shared" si="1333"/>
        <v>1.4774305555551899E-2</v>
      </c>
      <c r="E1946" s="35">
        <f t="shared" si="1334"/>
        <v>1.9699074074069199E-2</v>
      </c>
      <c r="F1946" s="36">
        <f t="shared" si="1335"/>
        <v>2.4623842592586501E-2</v>
      </c>
      <c r="G1946" s="35">
        <f t="shared" si="1336"/>
        <v>2.9548611111103799E-2</v>
      </c>
      <c r="H1946" s="35">
        <f t="shared" si="1337"/>
        <v>3.4473379629621097E-2</v>
      </c>
      <c r="I1946" s="35">
        <f t="shared" si="1338"/>
        <v>3.9398148148138398E-2</v>
      </c>
      <c r="J1946" s="35">
        <f t="shared" si="1339"/>
        <v>4.43229166666557E-2</v>
      </c>
      <c r="K1946" s="36">
        <f t="shared" si="1340"/>
        <v>4.9247685185173001E-2</v>
      </c>
      <c r="L1946" s="35">
        <f t="shared" si="1341"/>
        <v>5.4172453703690296E-2</v>
      </c>
      <c r="M1946" s="35">
        <f t="shared" si="1342"/>
        <v>5.9097222222207597E-2</v>
      </c>
      <c r="N1946" s="35">
        <f t="shared" si="1343"/>
        <v>6.4021990740724899E-2</v>
      </c>
      <c r="O1946" s="35">
        <f t="shared" si="1344"/>
        <v>6.8946759259242194E-2</v>
      </c>
      <c r="P1946" s="36">
        <f t="shared" si="1345"/>
        <v>7.3871527777759502E-2</v>
      </c>
      <c r="Q1946" s="35">
        <f t="shared" si="1346"/>
        <v>7.8796296296276797E-2</v>
      </c>
      <c r="R1946" s="35">
        <f t="shared" si="1347"/>
        <v>8.3721064814794091E-2</v>
      </c>
      <c r="S1946" s="35">
        <f t="shared" si="1348"/>
        <v>8.86458333333114E-2</v>
      </c>
      <c r="T1946" s="35">
        <f t="shared" si="1349"/>
        <v>9.3570601851828694E-2</v>
      </c>
      <c r="U1946" s="36">
        <f t="shared" si="1350"/>
        <v>9.8495370370346003E-2</v>
      </c>
      <c r="V1946" s="35">
        <f t="shared" si="1351"/>
        <v>0.1034201388888633</v>
      </c>
      <c r="W1946" s="37">
        <f t="shared" si="1352"/>
        <v>0.10388799189812244</v>
      </c>
      <c r="X1946" s="35">
        <f t="shared" si="1353"/>
        <v>0.10834490740738059</v>
      </c>
      <c r="Y1946" s="35">
        <f t="shared" si="1354"/>
        <v>0.1132696759258979</v>
      </c>
      <c r="Z1946" s="35">
        <f t="shared" si="1355"/>
        <v>0.11819444444441519</v>
      </c>
      <c r="AA1946" s="36">
        <f t="shared" si="1356"/>
        <v>0.12311921296293249</v>
      </c>
      <c r="AB1946" s="35">
        <f t="shared" si="1357"/>
        <v>0.1280439814814498</v>
      </c>
      <c r="AC1946" s="35">
        <f t="shared" si="1358"/>
        <v>0.13296874999996711</v>
      </c>
      <c r="AD1946" s="35">
        <f t="shared" si="1359"/>
        <v>0.13789351851848439</v>
      </c>
      <c r="AE1946" s="35">
        <f t="shared" si="1360"/>
        <v>0.1428182870370017</v>
      </c>
      <c r="AF1946" s="36">
        <f t="shared" si="1361"/>
        <v>0.147743055555519</v>
      </c>
      <c r="AG1946" s="35">
        <f t="shared" si="1362"/>
        <v>0.15266782407403628</v>
      </c>
      <c r="AH1946" s="35">
        <f t="shared" si="1363"/>
        <v>0.15759259259255359</v>
      </c>
      <c r="AI1946" s="35">
        <f t="shared" si="1364"/>
        <v>0.1625173611110709</v>
      </c>
      <c r="AJ1946" s="35">
        <f t="shared" si="1365"/>
        <v>0.16744212962958818</v>
      </c>
      <c r="AK1946" s="36">
        <f t="shared" si="1366"/>
        <v>0.17236689814810549</v>
      </c>
      <c r="AL1946" s="35">
        <f t="shared" si="1367"/>
        <v>0.1772916666666228</v>
      </c>
      <c r="AM1946" s="35">
        <f t="shared" si="1368"/>
        <v>0.18221643518514008</v>
      </c>
      <c r="AN1946" s="35">
        <f t="shared" si="1369"/>
        <v>0.18714120370365739</v>
      </c>
      <c r="AO1946" s="35">
        <f t="shared" si="1370"/>
        <v>0.1920659722221747</v>
      </c>
      <c r="AP1946" s="36">
        <f t="shared" si="1371"/>
        <v>0.19699074074069201</v>
      </c>
      <c r="AQ1946" s="35">
        <f t="shared" si="1372"/>
        <v>0.20191550925920929</v>
      </c>
      <c r="AR1946" s="35">
        <f t="shared" si="1373"/>
        <v>0.20684027777772659</v>
      </c>
      <c r="AS1946" s="38">
        <f t="shared" si="1374"/>
        <v>0.20780060763883745</v>
      </c>
      <c r="AU1946" s="33">
        <v>4.9247685185172998E-3</v>
      </c>
    </row>
    <row r="1947" spans="1:47">
      <c r="A1947" s="33">
        <v>4.9259259259247096E-3</v>
      </c>
      <c r="B1947" s="34">
        <v>4.9259259259247096E-3</v>
      </c>
      <c r="C1947" s="35">
        <f t="shared" si="1332"/>
        <v>9.8518518518494191E-3</v>
      </c>
      <c r="D1947" s="35">
        <f t="shared" si="1333"/>
        <v>1.4777777777774129E-2</v>
      </c>
      <c r="E1947" s="35">
        <f t="shared" si="1334"/>
        <v>1.9703703703698838E-2</v>
      </c>
      <c r="F1947" s="36">
        <f t="shared" si="1335"/>
        <v>2.4629629629623548E-2</v>
      </c>
      <c r="G1947" s="35">
        <f t="shared" si="1336"/>
        <v>2.9555555555548257E-2</v>
      </c>
      <c r="H1947" s="35">
        <f t="shared" si="1337"/>
        <v>3.4481481481472967E-2</v>
      </c>
      <c r="I1947" s="35">
        <f t="shared" si="1338"/>
        <v>3.9407407407397677E-2</v>
      </c>
      <c r="J1947" s="35">
        <f t="shared" si="1339"/>
        <v>4.4333333333322386E-2</v>
      </c>
      <c r="K1947" s="36">
        <f t="shared" si="1340"/>
        <v>4.9259259259247096E-2</v>
      </c>
      <c r="L1947" s="35">
        <f t="shared" si="1341"/>
        <v>5.4185185185171805E-2</v>
      </c>
      <c r="M1947" s="35">
        <f t="shared" si="1342"/>
        <v>5.9111111111096515E-2</v>
      </c>
      <c r="N1947" s="35">
        <f t="shared" si="1343"/>
        <v>6.4037037037021224E-2</v>
      </c>
      <c r="O1947" s="35">
        <f t="shared" si="1344"/>
        <v>6.8962962962945934E-2</v>
      </c>
      <c r="P1947" s="36">
        <f t="shared" si="1345"/>
        <v>7.3888888888870644E-2</v>
      </c>
      <c r="Q1947" s="35">
        <f t="shared" si="1346"/>
        <v>7.8814814814795353E-2</v>
      </c>
      <c r="R1947" s="35">
        <f t="shared" si="1347"/>
        <v>8.3740740740720063E-2</v>
      </c>
      <c r="S1947" s="35">
        <f t="shared" si="1348"/>
        <v>8.8666666666644772E-2</v>
      </c>
      <c r="T1947" s="35">
        <f t="shared" si="1349"/>
        <v>9.3592592592569482E-2</v>
      </c>
      <c r="U1947" s="36">
        <f t="shared" si="1350"/>
        <v>9.8518518518494191E-2</v>
      </c>
      <c r="V1947" s="35">
        <f t="shared" si="1351"/>
        <v>0.1034444444444189</v>
      </c>
      <c r="W1947" s="37">
        <f t="shared" si="1352"/>
        <v>0.10391240740738174</v>
      </c>
      <c r="X1947" s="35">
        <f t="shared" si="1353"/>
        <v>0.10837037037034361</v>
      </c>
      <c r="Y1947" s="35">
        <f t="shared" si="1354"/>
        <v>0.11329629629626832</v>
      </c>
      <c r="Z1947" s="35">
        <f t="shared" si="1355"/>
        <v>0.11822222222219303</v>
      </c>
      <c r="AA1947" s="36">
        <f t="shared" si="1356"/>
        <v>0.12314814814811774</v>
      </c>
      <c r="AB1947" s="35">
        <f t="shared" si="1357"/>
        <v>0.12807407407404245</v>
      </c>
      <c r="AC1947" s="35">
        <f t="shared" si="1358"/>
        <v>0.13299999999996714</v>
      </c>
      <c r="AD1947" s="35">
        <f t="shared" si="1359"/>
        <v>0.13792592592589187</v>
      </c>
      <c r="AE1947" s="35">
        <f t="shared" si="1360"/>
        <v>0.14285185185181659</v>
      </c>
      <c r="AF1947" s="36">
        <f t="shared" si="1361"/>
        <v>0.14777777777774129</v>
      </c>
      <c r="AG1947" s="35">
        <f t="shared" si="1362"/>
        <v>0.15270370370366598</v>
      </c>
      <c r="AH1947" s="35">
        <f t="shared" si="1363"/>
        <v>0.15762962962959071</v>
      </c>
      <c r="AI1947" s="35">
        <f t="shared" si="1364"/>
        <v>0.16255555555551543</v>
      </c>
      <c r="AJ1947" s="35">
        <f t="shared" si="1365"/>
        <v>0.16748148148144013</v>
      </c>
      <c r="AK1947" s="36">
        <f t="shared" si="1366"/>
        <v>0.17240740740736482</v>
      </c>
      <c r="AL1947" s="35">
        <f t="shared" si="1367"/>
        <v>0.17733333333328954</v>
      </c>
      <c r="AM1947" s="35">
        <f t="shared" si="1368"/>
        <v>0.18225925925921427</v>
      </c>
      <c r="AN1947" s="35">
        <f t="shared" si="1369"/>
        <v>0.18718518518513896</v>
      </c>
      <c r="AO1947" s="35">
        <f t="shared" si="1370"/>
        <v>0.19211111111106366</v>
      </c>
      <c r="AP1947" s="36">
        <f t="shared" si="1371"/>
        <v>0.19703703703698838</v>
      </c>
      <c r="AQ1947" s="35">
        <f t="shared" si="1372"/>
        <v>0.20196296296291311</v>
      </c>
      <c r="AR1947" s="35">
        <f t="shared" si="1373"/>
        <v>0.2068888888888378</v>
      </c>
      <c r="AS1947" s="38">
        <f t="shared" si="1374"/>
        <v>0.20784944444439313</v>
      </c>
      <c r="AU1947" s="33">
        <v>4.9259259259247096E-3</v>
      </c>
    </row>
    <row r="1948" spans="1:47">
      <c r="A1948" s="33">
        <v>4.9270833333321202E-3</v>
      </c>
      <c r="B1948" s="34">
        <v>4.9270833333321202E-3</v>
      </c>
      <c r="C1948" s="35">
        <f t="shared" si="1332"/>
        <v>9.8541666666642404E-3</v>
      </c>
      <c r="D1948" s="35">
        <f t="shared" si="1333"/>
        <v>1.478124999999636E-2</v>
      </c>
      <c r="E1948" s="35">
        <f t="shared" si="1334"/>
        <v>1.9708333333328481E-2</v>
      </c>
      <c r="F1948" s="36">
        <f t="shared" si="1335"/>
        <v>2.4635416666660602E-2</v>
      </c>
      <c r="G1948" s="35">
        <f t="shared" si="1336"/>
        <v>2.956249999999272E-2</v>
      </c>
      <c r="H1948" s="35">
        <f t="shared" si="1337"/>
        <v>3.4489583333324844E-2</v>
      </c>
      <c r="I1948" s="35">
        <f t="shared" si="1338"/>
        <v>3.9416666666656962E-2</v>
      </c>
      <c r="J1948" s="35">
        <f t="shared" si="1339"/>
        <v>4.4343749999989079E-2</v>
      </c>
      <c r="K1948" s="36">
        <f t="shared" si="1340"/>
        <v>4.9270833333321204E-2</v>
      </c>
      <c r="L1948" s="35">
        <f t="shared" si="1341"/>
        <v>5.4197916666653322E-2</v>
      </c>
      <c r="M1948" s="35">
        <f t="shared" si="1342"/>
        <v>5.9124999999985439E-2</v>
      </c>
      <c r="N1948" s="35">
        <f t="shared" si="1343"/>
        <v>6.4052083333317564E-2</v>
      </c>
      <c r="O1948" s="35">
        <f t="shared" si="1344"/>
        <v>6.8979166666649688E-2</v>
      </c>
      <c r="P1948" s="36">
        <f t="shared" si="1345"/>
        <v>7.3906249999981799E-2</v>
      </c>
      <c r="Q1948" s="35">
        <f t="shared" si="1346"/>
        <v>7.8833333333313924E-2</v>
      </c>
      <c r="R1948" s="35">
        <f t="shared" si="1347"/>
        <v>8.3760416666646048E-2</v>
      </c>
      <c r="S1948" s="35">
        <f t="shared" si="1348"/>
        <v>8.8687499999978159E-2</v>
      </c>
      <c r="T1948" s="35">
        <f t="shared" si="1349"/>
        <v>9.3614583333310283E-2</v>
      </c>
      <c r="U1948" s="36">
        <f t="shared" si="1350"/>
        <v>9.8541666666642408E-2</v>
      </c>
      <c r="V1948" s="35">
        <f t="shared" si="1351"/>
        <v>0.10346874999997452</v>
      </c>
      <c r="W1948" s="37">
        <f t="shared" si="1352"/>
        <v>0.10393682291664107</v>
      </c>
      <c r="X1948" s="35">
        <f t="shared" si="1353"/>
        <v>0.10839583333330664</v>
      </c>
      <c r="Y1948" s="35">
        <f t="shared" si="1354"/>
        <v>0.11332291666663877</v>
      </c>
      <c r="Z1948" s="35">
        <f t="shared" si="1355"/>
        <v>0.11824999999997088</v>
      </c>
      <c r="AA1948" s="36">
        <f t="shared" si="1356"/>
        <v>0.123177083333303</v>
      </c>
      <c r="AB1948" s="35">
        <f t="shared" si="1357"/>
        <v>0.12810416666663513</v>
      </c>
      <c r="AC1948" s="35">
        <f t="shared" si="1358"/>
        <v>0.13303124999996724</v>
      </c>
      <c r="AD1948" s="35">
        <f t="shared" si="1359"/>
        <v>0.13795833333329938</v>
      </c>
      <c r="AE1948" s="35">
        <f t="shared" si="1360"/>
        <v>0.14288541666663149</v>
      </c>
      <c r="AF1948" s="36">
        <f t="shared" si="1361"/>
        <v>0.1478124999999636</v>
      </c>
      <c r="AG1948" s="35">
        <f t="shared" si="1362"/>
        <v>0.15273958333329574</v>
      </c>
      <c r="AH1948" s="35">
        <f t="shared" si="1363"/>
        <v>0.15766666666662785</v>
      </c>
      <c r="AI1948" s="35">
        <f t="shared" si="1364"/>
        <v>0.16259374999995996</v>
      </c>
      <c r="AJ1948" s="35">
        <f t="shared" si="1365"/>
        <v>0.1675208333332921</v>
      </c>
      <c r="AK1948" s="36">
        <f t="shared" si="1366"/>
        <v>0.17244791666662421</v>
      </c>
      <c r="AL1948" s="35">
        <f t="shared" si="1367"/>
        <v>0.17737499999995632</v>
      </c>
      <c r="AM1948" s="35">
        <f t="shared" si="1368"/>
        <v>0.18230208333328846</v>
      </c>
      <c r="AN1948" s="35">
        <f t="shared" si="1369"/>
        <v>0.18722916666662057</v>
      </c>
      <c r="AO1948" s="35">
        <f t="shared" si="1370"/>
        <v>0.19215624999995268</v>
      </c>
      <c r="AP1948" s="36">
        <f t="shared" si="1371"/>
        <v>0.19708333333328482</v>
      </c>
      <c r="AQ1948" s="35">
        <f t="shared" si="1372"/>
        <v>0.20201041666661693</v>
      </c>
      <c r="AR1948" s="35">
        <f t="shared" si="1373"/>
        <v>0.20693749999994904</v>
      </c>
      <c r="AS1948" s="38">
        <f t="shared" si="1374"/>
        <v>0.2078982812499488</v>
      </c>
      <c r="AU1948" s="33">
        <v>4.9270833333321202E-3</v>
      </c>
    </row>
    <row r="1949" spans="1:47">
      <c r="A1949" s="33">
        <v>4.92824074073953E-3</v>
      </c>
      <c r="B1949" s="34">
        <v>4.92824074073953E-3</v>
      </c>
      <c r="C1949" s="35">
        <f t="shared" si="1332"/>
        <v>9.85648148147906E-3</v>
      </c>
      <c r="D1949" s="35">
        <f t="shared" si="1333"/>
        <v>1.4784722222218591E-2</v>
      </c>
      <c r="E1949" s="35">
        <f t="shared" si="1334"/>
        <v>1.971296296295812E-2</v>
      </c>
      <c r="F1949" s="36">
        <f t="shared" si="1335"/>
        <v>2.4641203703697649E-2</v>
      </c>
      <c r="G1949" s="35">
        <f t="shared" si="1336"/>
        <v>2.9569444444437182E-2</v>
      </c>
      <c r="H1949" s="35">
        <f t="shared" si="1337"/>
        <v>3.4497685185176707E-2</v>
      </c>
      <c r="I1949" s="35">
        <f t="shared" si="1338"/>
        <v>3.942592592591624E-2</v>
      </c>
      <c r="J1949" s="35">
        <f t="shared" si="1339"/>
        <v>4.4354166666655773E-2</v>
      </c>
      <c r="K1949" s="36">
        <f t="shared" si="1340"/>
        <v>4.9282407407395298E-2</v>
      </c>
      <c r="L1949" s="35">
        <f t="shared" si="1341"/>
        <v>5.4210648148134831E-2</v>
      </c>
      <c r="M1949" s="35">
        <f t="shared" si="1342"/>
        <v>5.9138888888874364E-2</v>
      </c>
      <c r="N1949" s="35">
        <f t="shared" si="1343"/>
        <v>6.4067129629613889E-2</v>
      </c>
      <c r="O1949" s="35">
        <f t="shared" si="1344"/>
        <v>6.8995370370353415E-2</v>
      </c>
      <c r="P1949" s="36">
        <f t="shared" si="1345"/>
        <v>7.3923611111092954E-2</v>
      </c>
      <c r="Q1949" s="35">
        <f t="shared" si="1346"/>
        <v>7.885185185183248E-2</v>
      </c>
      <c r="R1949" s="35">
        <f t="shared" si="1347"/>
        <v>8.3780092592572006E-2</v>
      </c>
      <c r="S1949" s="35">
        <f t="shared" si="1348"/>
        <v>8.8708333333311545E-2</v>
      </c>
      <c r="T1949" s="35">
        <f t="shared" si="1349"/>
        <v>9.3636574074051071E-2</v>
      </c>
      <c r="U1949" s="36">
        <f t="shared" si="1350"/>
        <v>9.8564814814790597E-2</v>
      </c>
      <c r="V1949" s="35">
        <f t="shared" si="1351"/>
        <v>0.10349305555553014</v>
      </c>
      <c r="W1949" s="37">
        <f t="shared" si="1352"/>
        <v>0.10396123842590038</v>
      </c>
      <c r="X1949" s="35">
        <f t="shared" si="1353"/>
        <v>0.10842129629626966</v>
      </c>
      <c r="Y1949" s="35">
        <f t="shared" si="1354"/>
        <v>0.11334953703700919</v>
      </c>
      <c r="Z1949" s="35">
        <f t="shared" si="1355"/>
        <v>0.11827777777774873</v>
      </c>
      <c r="AA1949" s="36">
        <f t="shared" si="1356"/>
        <v>0.12320601851848825</v>
      </c>
      <c r="AB1949" s="35">
        <f t="shared" si="1357"/>
        <v>0.12813425925922778</v>
      </c>
      <c r="AC1949" s="35">
        <f t="shared" si="1358"/>
        <v>0.1330624999999673</v>
      </c>
      <c r="AD1949" s="35">
        <f t="shared" si="1359"/>
        <v>0.13799074074070683</v>
      </c>
      <c r="AE1949" s="35">
        <f t="shared" si="1360"/>
        <v>0.14291898148144638</v>
      </c>
      <c r="AF1949" s="36">
        <f t="shared" si="1361"/>
        <v>0.14784722222218591</v>
      </c>
      <c r="AG1949" s="35">
        <f t="shared" si="1362"/>
        <v>0.15277546296292543</v>
      </c>
      <c r="AH1949" s="35">
        <f t="shared" si="1363"/>
        <v>0.15770370370366496</v>
      </c>
      <c r="AI1949" s="35">
        <f t="shared" si="1364"/>
        <v>0.16263194444440449</v>
      </c>
      <c r="AJ1949" s="35">
        <f t="shared" si="1365"/>
        <v>0.16756018518514401</v>
      </c>
      <c r="AK1949" s="36">
        <f t="shared" si="1366"/>
        <v>0.17248842592588354</v>
      </c>
      <c r="AL1949" s="35">
        <f t="shared" si="1367"/>
        <v>0.17741666666662309</v>
      </c>
      <c r="AM1949" s="35">
        <f t="shared" si="1368"/>
        <v>0.18234490740736262</v>
      </c>
      <c r="AN1949" s="35">
        <f t="shared" si="1369"/>
        <v>0.18727314814810214</v>
      </c>
      <c r="AO1949" s="35">
        <f t="shared" si="1370"/>
        <v>0.19220138888884167</v>
      </c>
      <c r="AP1949" s="36">
        <f t="shared" si="1371"/>
        <v>0.19712962962958119</v>
      </c>
      <c r="AQ1949" s="35">
        <f t="shared" si="1372"/>
        <v>0.20205787037032072</v>
      </c>
      <c r="AR1949" s="35">
        <f t="shared" si="1373"/>
        <v>0.20698611111106027</v>
      </c>
      <c r="AS1949" s="38">
        <f t="shared" si="1374"/>
        <v>0.20794711805550448</v>
      </c>
      <c r="AU1949" s="33">
        <v>4.92824074073953E-3</v>
      </c>
    </row>
    <row r="1950" spans="1:47">
      <c r="A1950" s="33">
        <v>4.9293981481469303E-3</v>
      </c>
      <c r="B1950" s="34">
        <v>4.9293981481469303E-3</v>
      </c>
      <c r="C1950" s="35">
        <f t="shared" si="1332"/>
        <v>9.8587962962938605E-3</v>
      </c>
      <c r="D1950" s="35">
        <f t="shared" si="1333"/>
        <v>1.4788194444440791E-2</v>
      </c>
      <c r="E1950" s="35">
        <f t="shared" si="1334"/>
        <v>1.9717592592587721E-2</v>
      </c>
      <c r="F1950" s="36">
        <f t="shared" si="1335"/>
        <v>2.4646990740734651E-2</v>
      </c>
      <c r="G1950" s="35">
        <f t="shared" si="1336"/>
        <v>2.9576388888881582E-2</v>
      </c>
      <c r="H1950" s="35">
        <f t="shared" si="1337"/>
        <v>3.4505787037028515E-2</v>
      </c>
      <c r="I1950" s="35">
        <f t="shared" si="1338"/>
        <v>3.9435185185175442E-2</v>
      </c>
      <c r="J1950" s="35">
        <f t="shared" si="1339"/>
        <v>4.4364583333322369E-2</v>
      </c>
      <c r="K1950" s="36">
        <f t="shared" si="1340"/>
        <v>4.9293981481469303E-2</v>
      </c>
      <c r="L1950" s="35">
        <f t="shared" si="1341"/>
        <v>5.4223379629616236E-2</v>
      </c>
      <c r="M1950" s="35">
        <f t="shared" si="1342"/>
        <v>5.9152777777763163E-2</v>
      </c>
      <c r="N1950" s="35">
        <f t="shared" si="1343"/>
        <v>6.408217592591009E-2</v>
      </c>
      <c r="O1950" s="35">
        <f t="shared" si="1344"/>
        <v>6.901157407405703E-2</v>
      </c>
      <c r="P1950" s="36">
        <f t="shared" si="1345"/>
        <v>7.3940972222203957E-2</v>
      </c>
      <c r="Q1950" s="35">
        <f t="shared" si="1346"/>
        <v>7.8870370370350884E-2</v>
      </c>
      <c r="R1950" s="35">
        <f t="shared" si="1347"/>
        <v>8.3799768518497811E-2</v>
      </c>
      <c r="S1950" s="35">
        <f t="shared" si="1348"/>
        <v>8.8729166666644738E-2</v>
      </c>
      <c r="T1950" s="35">
        <f t="shared" si="1349"/>
        <v>9.3658564814791678E-2</v>
      </c>
      <c r="U1950" s="36">
        <f t="shared" si="1350"/>
        <v>9.8587962962938605E-2</v>
      </c>
      <c r="V1950" s="35">
        <f t="shared" si="1351"/>
        <v>0.10351736111108553</v>
      </c>
      <c r="W1950" s="37">
        <f t="shared" si="1352"/>
        <v>0.10398565393515949</v>
      </c>
      <c r="X1950" s="35">
        <f t="shared" si="1353"/>
        <v>0.10844675925923247</v>
      </c>
      <c r="Y1950" s="35">
        <f t="shared" si="1354"/>
        <v>0.1133761574073794</v>
      </c>
      <c r="Z1950" s="35">
        <f t="shared" si="1355"/>
        <v>0.11830555555552633</v>
      </c>
      <c r="AA1950" s="36">
        <f t="shared" si="1356"/>
        <v>0.12323495370367325</v>
      </c>
      <c r="AB1950" s="35">
        <f t="shared" si="1357"/>
        <v>0.12816435185182018</v>
      </c>
      <c r="AC1950" s="35">
        <f t="shared" si="1358"/>
        <v>0.13309374999996712</v>
      </c>
      <c r="AD1950" s="35">
        <f t="shared" si="1359"/>
        <v>0.13802314814811406</v>
      </c>
      <c r="AE1950" s="35">
        <f t="shared" si="1360"/>
        <v>0.14295254629626097</v>
      </c>
      <c r="AF1950" s="36">
        <f t="shared" si="1361"/>
        <v>0.14788194444440791</v>
      </c>
      <c r="AG1950" s="35">
        <f t="shared" si="1362"/>
        <v>0.15281134259255483</v>
      </c>
      <c r="AH1950" s="35">
        <f t="shared" si="1363"/>
        <v>0.15774074074070177</v>
      </c>
      <c r="AI1950" s="35">
        <f t="shared" si="1364"/>
        <v>0.16267013888884871</v>
      </c>
      <c r="AJ1950" s="35">
        <f t="shared" si="1365"/>
        <v>0.16759953703699562</v>
      </c>
      <c r="AK1950" s="36">
        <f t="shared" si="1366"/>
        <v>0.17252893518514256</v>
      </c>
      <c r="AL1950" s="35">
        <f t="shared" si="1367"/>
        <v>0.17745833333328948</v>
      </c>
      <c r="AM1950" s="35">
        <f t="shared" si="1368"/>
        <v>0.18238773148143642</v>
      </c>
      <c r="AN1950" s="35">
        <f t="shared" si="1369"/>
        <v>0.18731712962958336</v>
      </c>
      <c r="AO1950" s="35">
        <f t="shared" si="1370"/>
        <v>0.19224652777773027</v>
      </c>
      <c r="AP1950" s="36">
        <f t="shared" si="1371"/>
        <v>0.19717592592587721</v>
      </c>
      <c r="AQ1950" s="35">
        <f t="shared" si="1372"/>
        <v>0.20210532407402415</v>
      </c>
      <c r="AR1950" s="35">
        <f t="shared" si="1373"/>
        <v>0.20703472222217106</v>
      </c>
      <c r="AS1950" s="38">
        <f t="shared" si="1374"/>
        <v>0.20799595486105973</v>
      </c>
      <c r="AU1950" s="33">
        <v>4.9293981481469303E-3</v>
      </c>
    </row>
    <row r="1951" spans="1:47">
      <c r="A1951" s="33">
        <v>4.9305555555543296E-3</v>
      </c>
      <c r="B1951" s="34">
        <v>4.9305555555543296E-3</v>
      </c>
      <c r="C1951" s="35">
        <f t="shared" si="1332"/>
        <v>9.8611111111086593E-3</v>
      </c>
      <c r="D1951" s="35">
        <f t="shared" si="1333"/>
        <v>1.4791666666662989E-2</v>
      </c>
      <c r="E1951" s="35">
        <f t="shared" si="1334"/>
        <v>1.9722222222217319E-2</v>
      </c>
      <c r="F1951" s="36">
        <f t="shared" si="1335"/>
        <v>2.4652777777771646E-2</v>
      </c>
      <c r="G1951" s="35">
        <f t="shared" si="1336"/>
        <v>2.9583333333325978E-2</v>
      </c>
      <c r="H1951" s="35">
        <f t="shared" si="1337"/>
        <v>3.4513888888880309E-2</v>
      </c>
      <c r="I1951" s="35">
        <f t="shared" si="1338"/>
        <v>3.9444444444434637E-2</v>
      </c>
      <c r="J1951" s="35">
        <f t="shared" si="1339"/>
        <v>4.4374999999988965E-2</v>
      </c>
      <c r="K1951" s="36">
        <f t="shared" si="1340"/>
        <v>4.9305555555543293E-2</v>
      </c>
      <c r="L1951" s="35">
        <f t="shared" si="1341"/>
        <v>5.4236111111097628E-2</v>
      </c>
      <c r="M1951" s="35">
        <f t="shared" si="1342"/>
        <v>5.9166666666651956E-2</v>
      </c>
      <c r="N1951" s="35">
        <f t="shared" si="1343"/>
        <v>6.409722222220629E-2</v>
      </c>
      <c r="O1951" s="35">
        <f t="shared" si="1344"/>
        <v>6.9027777777760618E-2</v>
      </c>
      <c r="P1951" s="36">
        <f t="shared" si="1345"/>
        <v>7.3958333333314946E-2</v>
      </c>
      <c r="Q1951" s="35">
        <f t="shared" si="1346"/>
        <v>7.8888888888869274E-2</v>
      </c>
      <c r="R1951" s="35">
        <f t="shared" si="1347"/>
        <v>8.3819444444423602E-2</v>
      </c>
      <c r="S1951" s="35">
        <f t="shared" si="1348"/>
        <v>8.874999999997793E-2</v>
      </c>
      <c r="T1951" s="35">
        <f t="shared" si="1349"/>
        <v>9.3680555555532258E-2</v>
      </c>
      <c r="U1951" s="36">
        <f t="shared" si="1350"/>
        <v>9.8611111111086586E-2</v>
      </c>
      <c r="V1951" s="35">
        <f t="shared" si="1351"/>
        <v>0.10354166666664093</v>
      </c>
      <c r="W1951" s="37">
        <f t="shared" si="1352"/>
        <v>0.10401006944441858</v>
      </c>
      <c r="X1951" s="35">
        <f t="shared" si="1353"/>
        <v>0.10847222222219526</v>
      </c>
      <c r="Y1951" s="35">
        <f t="shared" si="1354"/>
        <v>0.11340277777774958</v>
      </c>
      <c r="Z1951" s="35">
        <f t="shared" si="1355"/>
        <v>0.11833333333330391</v>
      </c>
      <c r="AA1951" s="36">
        <f t="shared" si="1356"/>
        <v>0.12326388888885824</v>
      </c>
      <c r="AB1951" s="35">
        <f t="shared" si="1357"/>
        <v>0.12819444444441258</v>
      </c>
      <c r="AC1951" s="35">
        <f t="shared" si="1358"/>
        <v>0.13312499999996691</v>
      </c>
      <c r="AD1951" s="35">
        <f t="shared" si="1359"/>
        <v>0.13805555555552124</v>
      </c>
      <c r="AE1951" s="35">
        <f t="shared" si="1360"/>
        <v>0.14298611111107556</v>
      </c>
      <c r="AF1951" s="36">
        <f t="shared" si="1361"/>
        <v>0.14791666666662989</v>
      </c>
      <c r="AG1951" s="35">
        <f t="shared" si="1362"/>
        <v>0.15284722222218422</v>
      </c>
      <c r="AH1951" s="35">
        <f t="shared" si="1363"/>
        <v>0.15777777777773855</v>
      </c>
      <c r="AI1951" s="35">
        <f t="shared" si="1364"/>
        <v>0.16270833333329288</v>
      </c>
      <c r="AJ1951" s="35">
        <f t="shared" si="1365"/>
        <v>0.1676388888888472</v>
      </c>
      <c r="AK1951" s="36">
        <f t="shared" si="1366"/>
        <v>0.17256944444440153</v>
      </c>
      <c r="AL1951" s="35">
        <f t="shared" si="1367"/>
        <v>0.17749999999995586</v>
      </c>
      <c r="AM1951" s="35">
        <f t="shared" si="1368"/>
        <v>0.18243055555551019</v>
      </c>
      <c r="AN1951" s="35">
        <f t="shared" si="1369"/>
        <v>0.18736111111106452</v>
      </c>
      <c r="AO1951" s="35">
        <f t="shared" si="1370"/>
        <v>0.19229166666661884</v>
      </c>
      <c r="AP1951" s="36">
        <f t="shared" si="1371"/>
        <v>0.19722222222217317</v>
      </c>
      <c r="AQ1951" s="35">
        <f t="shared" si="1372"/>
        <v>0.20215277777772753</v>
      </c>
      <c r="AR1951" s="35">
        <f t="shared" si="1373"/>
        <v>0.20708333333328185</v>
      </c>
      <c r="AS1951" s="38">
        <f t="shared" si="1374"/>
        <v>0.20804479166661494</v>
      </c>
      <c r="AU1951" s="33">
        <v>4.9305555555543296E-3</v>
      </c>
    </row>
    <row r="1952" spans="1:47">
      <c r="A1952" s="33">
        <v>4.9317129629617403E-3</v>
      </c>
      <c r="B1952" s="34">
        <v>4.9317129629617403E-3</v>
      </c>
      <c r="C1952" s="35">
        <f t="shared" si="1332"/>
        <v>9.8634259259234806E-3</v>
      </c>
      <c r="D1952" s="35">
        <f t="shared" si="1333"/>
        <v>1.4795138888885222E-2</v>
      </c>
      <c r="E1952" s="35">
        <f t="shared" si="1334"/>
        <v>1.9726851851846961E-2</v>
      </c>
      <c r="F1952" s="36">
        <f t="shared" si="1335"/>
        <v>2.4658564814808701E-2</v>
      </c>
      <c r="G1952" s="35">
        <f t="shared" si="1336"/>
        <v>2.9590277777770443E-2</v>
      </c>
      <c r="H1952" s="35">
        <f t="shared" si="1337"/>
        <v>3.4521990740732179E-2</v>
      </c>
      <c r="I1952" s="35">
        <f t="shared" si="1338"/>
        <v>3.9453703703693922E-2</v>
      </c>
      <c r="J1952" s="35">
        <f t="shared" si="1339"/>
        <v>4.4385416666655665E-2</v>
      </c>
      <c r="K1952" s="36">
        <f t="shared" si="1340"/>
        <v>4.9317129629617401E-2</v>
      </c>
      <c r="L1952" s="35">
        <f t="shared" si="1341"/>
        <v>5.4248842592579144E-2</v>
      </c>
      <c r="M1952" s="35">
        <f t="shared" si="1342"/>
        <v>5.9180555555540887E-2</v>
      </c>
      <c r="N1952" s="35">
        <f t="shared" si="1343"/>
        <v>6.411226851850263E-2</v>
      </c>
      <c r="O1952" s="35">
        <f t="shared" si="1344"/>
        <v>6.9043981481464359E-2</v>
      </c>
      <c r="P1952" s="36">
        <f t="shared" si="1345"/>
        <v>7.3975694444426102E-2</v>
      </c>
      <c r="Q1952" s="35">
        <f t="shared" si="1346"/>
        <v>7.8907407407387845E-2</v>
      </c>
      <c r="R1952" s="35">
        <f t="shared" si="1347"/>
        <v>8.3839120370349587E-2</v>
      </c>
      <c r="S1952" s="35">
        <f t="shared" si="1348"/>
        <v>8.877083333331133E-2</v>
      </c>
      <c r="T1952" s="35">
        <f t="shared" si="1349"/>
        <v>9.3702546296273059E-2</v>
      </c>
      <c r="U1952" s="36">
        <f t="shared" si="1350"/>
        <v>9.8634259259234802E-2</v>
      </c>
      <c r="V1952" s="35">
        <f t="shared" si="1351"/>
        <v>0.10356597222219655</v>
      </c>
      <c r="W1952" s="37">
        <f t="shared" si="1352"/>
        <v>0.10403448495367791</v>
      </c>
      <c r="X1952" s="35">
        <f t="shared" si="1353"/>
        <v>0.10849768518515829</v>
      </c>
      <c r="Y1952" s="35">
        <f t="shared" si="1354"/>
        <v>0.11342939814812003</v>
      </c>
      <c r="Z1952" s="35">
        <f t="shared" si="1355"/>
        <v>0.11836111111108177</v>
      </c>
      <c r="AA1952" s="36">
        <f t="shared" si="1356"/>
        <v>0.1232928240740435</v>
      </c>
      <c r="AB1952" s="35">
        <f t="shared" si="1357"/>
        <v>0.12822453703700526</v>
      </c>
      <c r="AC1952" s="35">
        <f t="shared" si="1358"/>
        <v>0.13315624999996697</v>
      </c>
      <c r="AD1952" s="35">
        <f t="shared" si="1359"/>
        <v>0.13808796296292872</v>
      </c>
      <c r="AE1952" s="35">
        <f t="shared" si="1360"/>
        <v>0.14301967592589046</v>
      </c>
      <c r="AF1952" s="36">
        <f t="shared" si="1361"/>
        <v>0.1479513888888522</v>
      </c>
      <c r="AG1952" s="35">
        <f t="shared" si="1362"/>
        <v>0.15288310185181395</v>
      </c>
      <c r="AH1952" s="35">
        <f t="shared" si="1363"/>
        <v>0.15781481481477569</v>
      </c>
      <c r="AI1952" s="35">
        <f t="shared" si="1364"/>
        <v>0.16274652777773743</v>
      </c>
      <c r="AJ1952" s="35">
        <f t="shared" si="1365"/>
        <v>0.16767824074069917</v>
      </c>
      <c r="AK1952" s="36">
        <f t="shared" si="1366"/>
        <v>0.17260995370366092</v>
      </c>
      <c r="AL1952" s="35">
        <f t="shared" si="1367"/>
        <v>0.17754166666662266</v>
      </c>
      <c r="AM1952" s="35">
        <f t="shared" si="1368"/>
        <v>0.1824733796295844</v>
      </c>
      <c r="AN1952" s="35">
        <f t="shared" si="1369"/>
        <v>0.18740509259254612</v>
      </c>
      <c r="AO1952" s="35">
        <f t="shared" si="1370"/>
        <v>0.19233680555550786</v>
      </c>
      <c r="AP1952" s="36">
        <f t="shared" si="1371"/>
        <v>0.1972685185184696</v>
      </c>
      <c r="AQ1952" s="35">
        <f t="shared" si="1372"/>
        <v>0.20220023148143135</v>
      </c>
      <c r="AR1952" s="35">
        <f t="shared" si="1373"/>
        <v>0.20713194444439309</v>
      </c>
      <c r="AS1952" s="38">
        <f t="shared" si="1374"/>
        <v>0.20809362847217064</v>
      </c>
      <c r="AU1952" s="33">
        <v>4.9317129629617403E-3</v>
      </c>
    </row>
    <row r="1953" spans="1:47">
      <c r="A1953" s="33">
        <v>4.9328703703691501E-3</v>
      </c>
      <c r="B1953" s="34">
        <v>4.9328703703691501E-3</v>
      </c>
      <c r="C1953" s="35">
        <f t="shared" ref="C1953:C2016" si="1375">B1953*2</f>
        <v>9.8657407407383001E-3</v>
      </c>
      <c r="D1953" s="35">
        <f t="shared" si="1333"/>
        <v>1.4798611111107449E-2</v>
      </c>
      <c r="E1953" s="35">
        <f t="shared" si="1334"/>
        <v>1.97314814814766E-2</v>
      </c>
      <c r="F1953" s="36">
        <f t="shared" si="1335"/>
        <v>2.4664351851845751E-2</v>
      </c>
      <c r="G1953" s="35">
        <f t="shared" si="1336"/>
        <v>2.9597222222214899E-2</v>
      </c>
      <c r="H1953" s="35">
        <f t="shared" si="1337"/>
        <v>3.453009259258405E-2</v>
      </c>
      <c r="I1953" s="35">
        <f t="shared" si="1338"/>
        <v>3.9462962962953201E-2</v>
      </c>
      <c r="J1953" s="35">
        <f t="shared" si="1339"/>
        <v>4.4395833333322351E-2</v>
      </c>
      <c r="K1953" s="36">
        <f t="shared" si="1340"/>
        <v>4.9328703703691502E-2</v>
      </c>
      <c r="L1953" s="35">
        <f t="shared" si="1341"/>
        <v>5.4261574074060653E-2</v>
      </c>
      <c r="M1953" s="35">
        <f t="shared" si="1342"/>
        <v>5.9194444444429797E-2</v>
      </c>
      <c r="N1953" s="35">
        <f t="shared" si="1343"/>
        <v>6.4127314814798955E-2</v>
      </c>
      <c r="O1953" s="35">
        <f t="shared" si="1344"/>
        <v>6.9060185185168099E-2</v>
      </c>
      <c r="P1953" s="36">
        <f t="shared" si="1345"/>
        <v>7.3993055555537257E-2</v>
      </c>
      <c r="Q1953" s="35">
        <f t="shared" si="1346"/>
        <v>7.8925925925906401E-2</v>
      </c>
      <c r="R1953" s="35">
        <f t="shared" si="1347"/>
        <v>8.3858796296275545E-2</v>
      </c>
      <c r="S1953" s="35">
        <f t="shared" si="1348"/>
        <v>8.8791666666644703E-2</v>
      </c>
      <c r="T1953" s="35">
        <f t="shared" si="1349"/>
        <v>9.3724537037013847E-2</v>
      </c>
      <c r="U1953" s="36">
        <f t="shared" si="1350"/>
        <v>9.8657407407383005E-2</v>
      </c>
      <c r="V1953" s="35">
        <f t="shared" si="1351"/>
        <v>0.10359027777775215</v>
      </c>
      <c r="W1953" s="37">
        <f t="shared" si="1352"/>
        <v>0.10405890046293721</v>
      </c>
      <c r="X1953" s="35">
        <f t="shared" si="1353"/>
        <v>0.10852314814812131</v>
      </c>
      <c r="Y1953" s="35">
        <f t="shared" si="1354"/>
        <v>0.11345601851849045</v>
      </c>
      <c r="Z1953" s="35">
        <f t="shared" si="1355"/>
        <v>0.11838888888885959</v>
      </c>
      <c r="AA1953" s="36">
        <f t="shared" si="1356"/>
        <v>0.12332175925922875</v>
      </c>
      <c r="AB1953" s="35">
        <f t="shared" si="1357"/>
        <v>0.12825462962959791</v>
      </c>
      <c r="AC1953" s="35">
        <f t="shared" si="1358"/>
        <v>0.13318749999996704</v>
      </c>
      <c r="AD1953" s="35">
        <f t="shared" si="1359"/>
        <v>0.1381203703703362</v>
      </c>
      <c r="AE1953" s="35">
        <f t="shared" si="1360"/>
        <v>0.14305324074070536</v>
      </c>
      <c r="AF1953" s="36">
        <f t="shared" si="1361"/>
        <v>0.14798611111107451</v>
      </c>
      <c r="AG1953" s="35">
        <f t="shared" si="1362"/>
        <v>0.15291898148144364</v>
      </c>
      <c r="AH1953" s="35">
        <f t="shared" si="1363"/>
        <v>0.1578518518518128</v>
      </c>
      <c r="AI1953" s="35">
        <f t="shared" si="1364"/>
        <v>0.16278472222218196</v>
      </c>
      <c r="AJ1953" s="35">
        <f t="shared" si="1365"/>
        <v>0.16771759259255109</v>
      </c>
      <c r="AK1953" s="36">
        <f t="shared" si="1366"/>
        <v>0.17265046296292025</v>
      </c>
      <c r="AL1953" s="35">
        <f t="shared" si="1367"/>
        <v>0.17758333333328941</v>
      </c>
      <c r="AM1953" s="35">
        <f t="shared" si="1368"/>
        <v>0.18251620370365856</v>
      </c>
      <c r="AN1953" s="35">
        <f t="shared" si="1369"/>
        <v>0.18744907407402769</v>
      </c>
      <c r="AO1953" s="35">
        <f t="shared" si="1370"/>
        <v>0.19238194444439685</v>
      </c>
      <c r="AP1953" s="36">
        <f t="shared" si="1371"/>
        <v>0.19731481481476601</v>
      </c>
      <c r="AQ1953" s="35">
        <f t="shared" si="1372"/>
        <v>0.20224768518513514</v>
      </c>
      <c r="AR1953" s="35">
        <f t="shared" si="1373"/>
        <v>0.2071805555555043</v>
      </c>
      <c r="AS1953" s="38">
        <f t="shared" si="1374"/>
        <v>0.20814246527772629</v>
      </c>
      <c r="AU1953" s="33">
        <v>4.9328703703691501E-3</v>
      </c>
    </row>
    <row r="1954" spans="1:47">
      <c r="A1954" s="33">
        <v>4.9340277777765599E-3</v>
      </c>
      <c r="B1954" s="34">
        <v>4.9340277777765599E-3</v>
      </c>
      <c r="C1954" s="35">
        <f t="shared" si="1375"/>
        <v>9.8680555555531197E-3</v>
      </c>
      <c r="D1954" s="35">
        <f t="shared" si="1333"/>
        <v>1.480208333332968E-2</v>
      </c>
      <c r="E1954" s="35">
        <f t="shared" si="1334"/>
        <v>1.9736111111106239E-2</v>
      </c>
      <c r="F1954" s="36">
        <f t="shared" si="1335"/>
        <v>2.4670138888882798E-2</v>
      </c>
      <c r="G1954" s="35">
        <f t="shared" si="1336"/>
        <v>2.9604166666659361E-2</v>
      </c>
      <c r="H1954" s="35">
        <f t="shared" si="1337"/>
        <v>3.453819444443592E-2</v>
      </c>
      <c r="I1954" s="35">
        <f t="shared" si="1338"/>
        <v>3.9472222222212479E-2</v>
      </c>
      <c r="J1954" s="35">
        <f t="shared" si="1339"/>
        <v>4.4406249999989038E-2</v>
      </c>
      <c r="K1954" s="36">
        <f t="shared" si="1340"/>
        <v>4.9340277777765597E-2</v>
      </c>
      <c r="L1954" s="35">
        <f t="shared" si="1341"/>
        <v>5.4274305555542156E-2</v>
      </c>
      <c r="M1954" s="35">
        <f t="shared" si="1342"/>
        <v>5.9208333333318722E-2</v>
      </c>
      <c r="N1954" s="35">
        <f t="shared" si="1343"/>
        <v>6.4142361111095281E-2</v>
      </c>
      <c r="O1954" s="35">
        <f t="shared" si="1344"/>
        <v>6.907638888887184E-2</v>
      </c>
      <c r="P1954" s="36">
        <f t="shared" si="1345"/>
        <v>7.4010416666648399E-2</v>
      </c>
      <c r="Q1954" s="35">
        <f t="shared" si="1346"/>
        <v>7.8944444444424958E-2</v>
      </c>
      <c r="R1954" s="35">
        <f t="shared" si="1347"/>
        <v>8.3878472222201517E-2</v>
      </c>
      <c r="S1954" s="35">
        <f t="shared" si="1348"/>
        <v>8.8812499999978076E-2</v>
      </c>
      <c r="T1954" s="35">
        <f t="shared" si="1349"/>
        <v>9.3746527777754635E-2</v>
      </c>
      <c r="U1954" s="36">
        <f t="shared" si="1350"/>
        <v>9.8680555555531194E-2</v>
      </c>
      <c r="V1954" s="35">
        <f t="shared" si="1351"/>
        <v>0.10361458333330775</v>
      </c>
      <c r="W1954" s="37">
        <f t="shared" si="1352"/>
        <v>0.10408331597219653</v>
      </c>
      <c r="X1954" s="35">
        <f t="shared" si="1353"/>
        <v>0.10854861111108431</v>
      </c>
      <c r="Y1954" s="35">
        <f t="shared" si="1354"/>
        <v>0.11348263888886087</v>
      </c>
      <c r="Z1954" s="35">
        <f t="shared" si="1355"/>
        <v>0.11841666666663744</v>
      </c>
      <c r="AA1954" s="36">
        <f t="shared" si="1356"/>
        <v>0.123350694444414</v>
      </c>
      <c r="AB1954" s="35">
        <f t="shared" si="1357"/>
        <v>0.12828472222219056</v>
      </c>
      <c r="AC1954" s="35">
        <f t="shared" si="1358"/>
        <v>0.13321874999996711</v>
      </c>
      <c r="AD1954" s="35">
        <f t="shared" si="1359"/>
        <v>0.13815277777774368</v>
      </c>
      <c r="AE1954" s="35">
        <f t="shared" si="1360"/>
        <v>0.14308680555552022</v>
      </c>
      <c r="AF1954" s="36">
        <f t="shared" si="1361"/>
        <v>0.1480208333332968</v>
      </c>
      <c r="AG1954" s="35">
        <f t="shared" si="1362"/>
        <v>0.15295486111107334</v>
      </c>
      <c r="AH1954" s="35">
        <f t="shared" si="1363"/>
        <v>0.15788888888884992</v>
      </c>
      <c r="AI1954" s="35">
        <f t="shared" si="1364"/>
        <v>0.16282291666662649</v>
      </c>
      <c r="AJ1954" s="35">
        <f t="shared" si="1365"/>
        <v>0.16775694444440303</v>
      </c>
      <c r="AK1954" s="36">
        <f t="shared" si="1366"/>
        <v>0.17269097222217961</v>
      </c>
      <c r="AL1954" s="35">
        <f t="shared" si="1367"/>
        <v>0.17762499999995615</v>
      </c>
      <c r="AM1954" s="35">
        <f t="shared" si="1368"/>
        <v>0.18255902777773272</v>
      </c>
      <c r="AN1954" s="35">
        <f t="shared" si="1369"/>
        <v>0.18749305555550927</v>
      </c>
      <c r="AO1954" s="35">
        <f t="shared" si="1370"/>
        <v>0.19242708333328584</v>
      </c>
      <c r="AP1954" s="36">
        <f t="shared" si="1371"/>
        <v>0.19736111111106239</v>
      </c>
      <c r="AQ1954" s="35">
        <f t="shared" si="1372"/>
        <v>0.20229513888883896</v>
      </c>
      <c r="AR1954" s="35">
        <f t="shared" si="1373"/>
        <v>0.20722916666661551</v>
      </c>
      <c r="AS1954" s="38">
        <f t="shared" si="1374"/>
        <v>0.20819130208328193</v>
      </c>
      <c r="AU1954" s="33">
        <v>4.9340277777765599E-3</v>
      </c>
    </row>
    <row r="1955" spans="1:47">
      <c r="A1955" s="33">
        <v>4.9351851851839696E-3</v>
      </c>
      <c r="B1955" s="34">
        <v>4.9351851851839696E-3</v>
      </c>
      <c r="C1955" s="35">
        <f t="shared" si="1375"/>
        <v>9.8703703703679393E-3</v>
      </c>
      <c r="D1955" s="35">
        <f t="shared" si="1333"/>
        <v>1.4805555555551908E-2</v>
      </c>
      <c r="E1955" s="35">
        <f t="shared" si="1334"/>
        <v>1.9740740740735879E-2</v>
      </c>
      <c r="F1955" s="36">
        <f t="shared" si="1335"/>
        <v>2.4675925925919849E-2</v>
      </c>
      <c r="G1955" s="35">
        <f t="shared" si="1336"/>
        <v>2.9611111111103816E-2</v>
      </c>
      <c r="H1955" s="35">
        <f t="shared" si="1337"/>
        <v>3.454629629628779E-2</v>
      </c>
      <c r="I1955" s="35">
        <f t="shared" si="1338"/>
        <v>3.9481481481471757E-2</v>
      </c>
      <c r="J1955" s="35">
        <f t="shared" si="1339"/>
        <v>4.4416666666655724E-2</v>
      </c>
      <c r="K1955" s="36">
        <f t="shared" si="1340"/>
        <v>4.9351851851839698E-2</v>
      </c>
      <c r="L1955" s="35">
        <f t="shared" si="1341"/>
        <v>5.4287037037023665E-2</v>
      </c>
      <c r="M1955" s="35">
        <f t="shared" si="1342"/>
        <v>5.9222222222207632E-2</v>
      </c>
      <c r="N1955" s="35">
        <f t="shared" si="1343"/>
        <v>6.4157407407391606E-2</v>
      </c>
      <c r="O1955" s="35">
        <f t="shared" si="1344"/>
        <v>6.909259259257558E-2</v>
      </c>
      <c r="P1955" s="36">
        <f t="shared" si="1345"/>
        <v>7.402777777775954E-2</v>
      </c>
      <c r="Q1955" s="35">
        <f t="shared" si="1346"/>
        <v>7.8962962962943514E-2</v>
      </c>
      <c r="R1955" s="35">
        <f t="shared" si="1347"/>
        <v>8.3898148148127488E-2</v>
      </c>
      <c r="S1955" s="35">
        <f t="shared" si="1348"/>
        <v>8.8833333333311448E-2</v>
      </c>
      <c r="T1955" s="35">
        <f t="shared" si="1349"/>
        <v>9.3768518518495422E-2</v>
      </c>
      <c r="U1955" s="36">
        <f t="shared" si="1350"/>
        <v>9.8703703703679396E-2</v>
      </c>
      <c r="V1955" s="35">
        <f t="shared" si="1351"/>
        <v>0.10363888888886336</v>
      </c>
      <c r="W1955" s="37">
        <f t="shared" si="1352"/>
        <v>0.10410773148145583</v>
      </c>
      <c r="X1955" s="35">
        <f t="shared" si="1353"/>
        <v>0.10857407407404733</v>
      </c>
      <c r="Y1955" s="35">
        <f t="shared" si="1354"/>
        <v>0.1135092592592313</v>
      </c>
      <c r="Z1955" s="35">
        <f t="shared" si="1355"/>
        <v>0.11844444444441526</v>
      </c>
      <c r="AA1955" s="36">
        <f t="shared" si="1356"/>
        <v>0.12337962962959924</v>
      </c>
      <c r="AB1955" s="35">
        <f t="shared" si="1357"/>
        <v>0.12831481481478321</v>
      </c>
      <c r="AC1955" s="35">
        <f t="shared" si="1358"/>
        <v>0.13324999999996717</v>
      </c>
      <c r="AD1955" s="35">
        <f t="shared" si="1359"/>
        <v>0.13818518518515116</v>
      </c>
      <c r="AE1955" s="35">
        <f t="shared" si="1360"/>
        <v>0.14312037037033512</v>
      </c>
      <c r="AF1955" s="36">
        <f t="shared" si="1361"/>
        <v>0.14805555555551908</v>
      </c>
      <c r="AG1955" s="35">
        <f t="shared" si="1362"/>
        <v>0.15299074074070307</v>
      </c>
      <c r="AH1955" s="35">
        <f t="shared" si="1363"/>
        <v>0.15792592592588703</v>
      </c>
      <c r="AI1955" s="35">
        <f t="shared" si="1364"/>
        <v>0.16286111111107099</v>
      </c>
      <c r="AJ1955" s="35">
        <f t="shared" si="1365"/>
        <v>0.16779629629625498</v>
      </c>
      <c r="AK1955" s="36">
        <f t="shared" si="1366"/>
        <v>0.17273148148143894</v>
      </c>
      <c r="AL1955" s="35">
        <f t="shared" si="1367"/>
        <v>0.1776666666666229</v>
      </c>
      <c r="AM1955" s="35">
        <f t="shared" si="1368"/>
        <v>0.18260185185180688</v>
      </c>
      <c r="AN1955" s="35">
        <f t="shared" si="1369"/>
        <v>0.18753703703699084</v>
      </c>
      <c r="AO1955" s="35">
        <f t="shared" si="1370"/>
        <v>0.1924722222221748</v>
      </c>
      <c r="AP1955" s="36">
        <f t="shared" si="1371"/>
        <v>0.19740740740735879</v>
      </c>
      <c r="AQ1955" s="35">
        <f t="shared" si="1372"/>
        <v>0.20234259259254275</v>
      </c>
      <c r="AR1955" s="35">
        <f t="shared" si="1373"/>
        <v>0.20727777777772671</v>
      </c>
      <c r="AS1955" s="38">
        <f t="shared" si="1374"/>
        <v>0.20824013888883761</v>
      </c>
      <c r="AU1955" s="33">
        <v>4.9351851851839696E-3</v>
      </c>
    </row>
    <row r="1956" spans="1:47">
      <c r="A1956" s="33">
        <v>4.9363425925913603E-3</v>
      </c>
      <c r="B1956" s="34">
        <v>4.9363425925913603E-3</v>
      </c>
      <c r="C1956" s="35">
        <f t="shared" si="1375"/>
        <v>9.8726851851827207E-3</v>
      </c>
      <c r="D1956" s="35">
        <f t="shared" si="1333"/>
        <v>1.480902777777408E-2</v>
      </c>
      <c r="E1956" s="35">
        <f t="shared" si="1334"/>
        <v>1.9745370370365441E-2</v>
      </c>
      <c r="F1956" s="36">
        <f t="shared" si="1335"/>
        <v>2.4681712962956803E-2</v>
      </c>
      <c r="G1956" s="35">
        <f t="shared" si="1336"/>
        <v>2.961805555554816E-2</v>
      </c>
      <c r="H1956" s="35">
        <f t="shared" si="1337"/>
        <v>3.4554398148139522E-2</v>
      </c>
      <c r="I1956" s="35">
        <f t="shared" si="1338"/>
        <v>3.9490740740730883E-2</v>
      </c>
      <c r="J1956" s="35">
        <f t="shared" si="1339"/>
        <v>4.4427083333322244E-2</v>
      </c>
      <c r="K1956" s="36">
        <f t="shared" si="1340"/>
        <v>4.9363425925913605E-2</v>
      </c>
      <c r="L1956" s="35">
        <f t="shared" si="1341"/>
        <v>5.4299768518504966E-2</v>
      </c>
      <c r="M1956" s="35">
        <f t="shared" si="1342"/>
        <v>5.9236111111096321E-2</v>
      </c>
      <c r="N1956" s="35">
        <f t="shared" si="1343"/>
        <v>6.4172453703687682E-2</v>
      </c>
      <c r="O1956" s="35">
        <f t="shared" si="1344"/>
        <v>6.9108796296279043E-2</v>
      </c>
      <c r="P1956" s="36">
        <f t="shared" si="1345"/>
        <v>7.4045138888870404E-2</v>
      </c>
      <c r="Q1956" s="35">
        <f t="shared" si="1346"/>
        <v>7.8981481481461766E-2</v>
      </c>
      <c r="R1956" s="35">
        <f t="shared" si="1347"/>
        <v>8.3917824074053127E-2</v>
      </c>
      <c r="S1956" s="35">
        <f t="shared" si="1348"/>
        <v>8.8854166666644488E-2</v>
      </c>
      <c r="T1956" s="35">
        <f t="shared" si="1349"/>
        <v>9.3790509259235849E-2</v>
      </c>
      <c r="U1956" s="36">
        <f t="shared" si="1350"/>
        <v>9.872685185182721E-2</v>
      </c>
      <c r="V1956" s="35">
        <f t="shared" si="1351"/>
        <v>0.10366319444441857</v>
      </c>
      <c r="W1956" s="37">
        <f t="shared" si="1352"/>
        <v>0.10413214699071474</v>
      </c>
      <c r="X1956" s="35">
        <f t="shared" si="1353"/>
        <v>0.10859953703700993</v>
      </c>
      <c r="Y1956" s="35">
        <f t="shared" si="1354"/>
        <v>0.11353587962960129</v>
      </c>
      <c r="Z1956" s="35">
        <f t="shared" si="1355"/>
        <v>0.11847222222219264</v>
      </c>
      <c r="AA1956" s="36">
        <f t="shared" si="1356"/>
        <v>0.123408564814784</v>
      </c>
      <c r="AB1956" s="35">
        <f t="shared" si="1357"/>
        <v>0.12834490740737536</v>
      </c>
      <c r="AC1956" s="35">
        <f t="shared" si="1358"/>
        <v>0.13328124999996674</v>
      </c>
      <c r="AD1956" s="35">
        <f t="shared" si="1359"/>
        <v>0.13821759259255809</v>
      </c>
      <c r="AE1956" s="35">
        <f t="shared" si="1360"/>
        <v>0.14315393518514946</v>
      </c>
      <c r="AF1956" s="36">
        <f t="shared" si="1361"/>
        <v>0.14809027777774081</v>
      </c>
      <c r="AG1956" s="35">
        <f t="shared" si="1362"/>
        <v>0.15302662037033218</v>
      </c>
      <c r="AH1956" s="35">
        <f t="shared" si="1363"/>
        <v>0.15796296296292353</v>
      </c>
      <c r="AI1956" s="35">
        <f t="shared" si="1364"/>
        <v>0.16289930555551488</v>
      </c>
      <c r="AJ1956" s="35">
        <f t="shared" si="1365"/>
        <v>0.16783564814810625</v>
      </c>
      <c r="AK1956" s="36">
        <f t="shared" si="1366"/>
        <v>0.1727719907406976</v>
      </c>
      <c r="AL1956" s="35">
        <f t="shared" si="1367"/>
        <v>0.17770833333328898</v>
      </c>
      <c r="AM1956" s="35">
        <f t="shared" si="1368"/>
        <v>0.18264467592588032</v>
      </c>
      <c r="AN1956" s="35">
        <f t="shared" si="1369"/>
        <v>0.1875810185184717</v>
      </c>
      <c r="AO1956" s="35">
        <f t="shared" si="1370"/>
        <v>0.19251736111106305</v>
      </c>
      <c r="AP1956" s="36">
        <f t="shared" si="1371"/>
        <v>0.19745370370365442</v>
      </c>
      <c r="AQ1956" s="35">
        <f t="shared" si="1372"/>
        <v>0.20239004629624577</v>
      </c>
      <c r="AR1956" s="35">
        <f t="shared" si="1373"/>
        <v>0.20732638888883714</v>
      </c>
      <c r="AS1956" s="38">
        <f t="shared" si="1374"/>
        <v>0.20828897569439245</v>
      </c>
      <c r="AU1956" s="33">
        <v>4.9363425925913603E-3</v>
      </c>
    </row>
    <row r="1957" spans="1:47">
      <c r="A1957" s="33">
        <v>4.9374999999987701E-3</v>
      </c>
      <c r="B1957" s="34">
        <v>4.9374999999987701E-3</v>
      </c>
      <c r="C1957" s="35">
        <f t="shared" si="1375"/>
        <v>9.8749999999975403E-3</v>
      </c>
      <c r="D1957" s="35">
        <f t="shared" si="1333"/>
        <v>1.4812499999996311E-2</v>
      </c>
      <c r="E1957" s="35">
        <f t="shared" si="1334"/>
        <v>1.9749999999995081E-2</v>
      </c>
      <c r="F1957" s="36">
        <f t="shared" si="1335"/>
        <v>2.468749999999385E-2</v>
      </c>
      <c r="G1957" s="35">
        <f t="shared" si="1336"/>
        <v>2.9624999999992623E-2</v>
      </c>
      <c r="H1957" s="35">
        <f t="shared" si="1337"/>
        <v>3.4562499999991392E-2</v>
      </c>
      <c r="I1957" s="35">
        <f t="shared" si="1338"/>
        <v>3.9499999999990161E-2</v>
      </c>
      <c r="J1957" s="35">
        <f t="shared" si="1339"/>
        <v>4.443749999998893E-2</v>
      </c>
      <c r="K1957" s="36">
        <f t="shared" si="1340"/>
        <v>4.93749999999877E-2</v>
      </c>
      <c r="L1957" s="35">
        <f t="shared" si="1341"/>
        <v>5.4312499999986469E-2</v>
      </c>
      <c r="M1957" s="35">
        <f t="shared" si="1342"/>
        <v>5.9249999999985245E-2</v>
      </c>
      <c r="N1957" s="35">
        <f t="shared" si="1343"/>
        <v>6.4187499999984007E-2</v>
      </c>
      <c r="O1957" s="35">
        <f t="shared" si="1344"/>
        <v>6.9124999999982784E-2</v>
      </c>
      <c r="P1957" s="36">
        <f t="shared" si="1345"/>
        <v>7.4062499999981546E-2</v>
      </c>
      <c r="Q1957" s="35">
        <f t="shared" si="1346"/>
        <v>7.8999999999980322E-2</v>
      </c>
      <c r="R1957" s="35">
        <f t="shared" si="1347"/>
        <v>8.3937499999979098E-2</v>
      </c>
      <c r="S1957" s="35">
        <f t="shared" si="1348"/>
        <v>8.8874999999977861E-2</v>
      </c>
      <c r="T1957" s="35">
        <f t="shared" si="1349"/>
        <v>9.3812499999976637E-2</v>
      </c>
      <c r="U1957" s="36">
        <f t="shared" si="1350"/>
        <v>9.8749999999975399E-2</v>
      </c>
      <c r="V1957" s="35">
        <f t="shared" si="1351"/>
        <v>0.10368749999997418</v>
      </c>
      <c r="W1957" s="37">
        <f t="shared" si="1352"/>
        <v>0.10415656249997406</v>
      </c>
      <c r="X1957" s="35">
        <f t="shared" si="1353"/>
        <v>0.10862499999997294</v>
      </c>
      <c r="Y1957" s="35">
        <f t="shared" si="1354"/>
        <v>0.11356249999997171</v>
      </c>
      <c r="Z1957" s="35">
        <f t="shared" si="1355"/>
        <v>0.11849999999997049</v>
      </c>
      <c r="AA1957" s="36">
        <f t="shared" si="1356"/>
        <v>0.12343749999996925</v>
      </c>
      <c r="AB1957" s="35">
        <f t="shared" si="1357"/>
        <v>0.12837499999996801</v>
      </c>
      <c r="AC1957" s="35">
        <f t="shared" si="1358"/>
        <v>0.1333124999999668</v>
      </c>
      <c r="AD1957" s="35">
        <f t="shared" si="1359"/>
        <v>0.13824999999996557</v>
      </c>
      <c r="AE1957" s="35">
        <f t="shared" si="1360"/>
        <v>0.14318749999996433</v>
      </c>
      <c r="AF1957" s="36">
        <f t="shared" si="1361"/>
        <v>0.14812499999996309</v>
      </c>
      <c r="AG1957" s="35">
        <f t="shared" si="1362"/>
        <v>0.15306249999996188</v>
      </c>
      <c r="AH1957" s="35">
        <f t="shared" si="1363"/>
        <v>0.15799999999996064</v>
      </c>
      <c r="AI1957" s="35">
        <f t="shared" si="1364"/>
        <v>0.16293749999995941</v>
      </c>
      <c r="AJ1957" s="35">
        <f t="shared" si="1365"/>
        <v>0.1678749999999582</v>
      </c>
      <c r="AK1957" s="36">
        <f t="shared" si="1366"/>
        <v>0.17281249999995696</v>
      </c>
      <c r="AL1957" s="35">
        <f t="shared" si="1367"/>
        <v>0.17774999999995572</v>
      </c>
      <c r="AM1957" s="35">
        <f t="shared" si="1368"/>
        <v>0.18268749999995448</v>
      </c>
      <c r="AN1957" s="35">
        <f t="shared" si="1369"/>
        <v>0.18762499999995327</v>
      </c>
      <c r="AO1957" s="35">
        <f t="shared" si="1370"/>
        <v>0.19256249999995204</v>
      </c>
      <c r="AP1957" s="36">
        <f t="shared" si="1371"/>
        <v>0.1974999999999508</v>
      </c>
      <c r="AQ1957" s="35">
        <f t="shared" si="1372"/>
        <v>0.20243749999994959</v>
      </c>
      <c r="AR1957" s="35">
        <f t="shared" si="1373"/>
        <v>0.20737499999994835</v>
      </c>
      <c r="AS1957" s="38">
        <f t="shared" si="1374"/>
        <v>0.20833781249994809</v>
      </c>
      <c r="AU1957" s="33">
        <v>4.9374999999987701E-3</v>
      </c>
    </row>
    <row r="1958" spans="1:47">
      <c r="A1958" s="33">
        <v>4.9386574074061903E-3</v>
      </c>
      <c r="B1958" s="34">
        <v>4.9386574074061903E-3</v>
      </c>
      <c r="C1958" s="35">
        <f t="shared" si="1375"/>
        <v>9.8773148148123806E-3</v>
      </c>
      <c r="D1958" s="35">
        <f t="shared" si="1333"/>
        <v>1.481597222221857E-2</v>
      </c>
      <c r="E1958" s="35">
        <f t="shared" si="1334"/>
        <v>1.9754629629624761E-2</v>
      </c>
      <c r="F1958" s="36">
        <f t="shared" si="1335"/>
        <v>2.4693287037030952E-2</v>
      </c>
      <c r="G1958" s="35">
        <f t="shared" si="1336"/>
        <v>2.963194444443714E-2</v>
      </c>
      <c r="H1958" s="35">
        <f t="shared" si="1337"/>
        <v>3.4570601851843331E-2</v>
      </c>
      <c r="I1958" s="35">
        <f t="shared" si="1338"/>
        <v>3.9509259259249523E-2</v>
      </c>
      <c r="J1958" s="35">
        <f t="shared" si="1339"/>
        <v>4.4447916666655714E-2</v>
      </c>
      <c r="K1958" s="36">
        <f t="shared" si="1340"/>
        <v>4.9386574074061905E-2</v>
      </c>
      <c r="L1958" s="35">
        <f t="shared" si="1341"/>
        <v>5.4325231481468096E-2</v>
      </c>
      <c r="M1958" s="35">
        <f t="shared" si="1342"/>
        <v>5.926388888887428E-2</v>
      </c>
      <c r="N1958" s="35">
        <f t="shared" si="1343"/>
        <v>6.4202546296280472E-2</v>
      </c>
      <c r="O1958" s="35">
        <f t="shared" si="1344"/>
        <v>6.9141203703686663E-2</v>
      </c>
      <c r="P1958" s="36">
        <f t="shared" si="1345"/>
        <v>7.4079861111092854E-2</v>
      </c>
      <c r="Q1958" s="35">
        <f t="shared" si="1346"/>
        <v>7.9018518518499045E-2</v>
      </c>
      <c r="R1958" s="35">
        <f t="shared" si="1347"/>
        <v>8.3957175925905236E-2</v>
      </c>
      <c r="S1958" s="35">
        <f t="shared" si="1348"/>
        <v>8.8895833333311428E-2</v>
      </c>
      <c r="T1958" s="35">
        <f t="shared" si="1349"/>
        <v>9.3834490740717619E-2</v>
      </c>
      <c r="U1958" s="36">
        <f t="shared" si="1350"/>
        <v>9.877314814812381E-2</v>
      </c>
      <c r="V1958" s="35">
        <f t="shared" si="1351"/>
        <v>0.10371180555553</v>
      </c>
      <c r="W1958" s="37">
        <f t="shared" si="1352"/>
        <v>0.10418097800923358</v>
      </c>
      <c r="X1958" s="35">
        <f t="shared" si="1353"/>
        <v>0.10865046296293619</v>
      </c>
      <c r="Y1958" s="35">
        <f t="shared" si="1354"/>
        <v>0.11358912037034238</v>
      </c>
      <c r="Z1958" s="35">
        <f t="shared" si="1355"/>
        <v>0.11852777777774856</v>
      </c>
      <c r="AA1958" s="36">
        <f t="shared" si="1356"/>
        <v>0.12346643518515475</v>
      </c>
      <c r="AB1958" s="35">
        <f t="shared" si="1357"/>
        <v>0.12840509259256094</v>
      </c>
      <c r="AC1958" s="35">
        <f t="shared" si="1358"/>
        <v>0.13334374999996715</v>
      </c>
      <c r="AD1958" s="35">
        <f t="shared" si="1359"/>
        <v>0.13828240740737333</v>
      </c>
      <c r="AE1958" s="35">
        <f t="shared" si="1360"/>
        <v>0.14322106481477953</v>
      </c>
      <c r="AF1958" s="36">
        <f t="shared" si="1361"/>
        <v>0.14815972222218571</v>
      </c>
      <c r="AG1958" s="35">
        <f t="shared" si="1362"/>
        <v>0.15309837962959191</v>
      </c>
      <c r="AH1958" s="35">
        <f t="shared" si="1363"/>
        <v>0.15803703703699809</v>
      </c>
      <c r="AI1958" s="35">
        <f t="shared" si="1364"/>
        <v>0.16297569444440427</v>
      </c>
      <c r="AJ1958" s="35">
        <f t="shared" si="1365"/>
        <v>0.16791435185181047</v>
      </c>
      <c r="AK1958" s="36">
        <f t="shared" si="1366"/>
        <v>0.17285300925921665</v>
      </c>
      <c r="AL1958" s="35">
        <f t="shared" si="1367"/>
        <v>0.17779166666662286</v>
      </c>
      <c r="AM1958" s="35">
        <f t="shared" si="1368"/>
        <v>0.18273032407402903</v>
      </c>
      <c r="AN1958" s="35">
        <f t="shared" si="1369"/>
        <v>0.18766898148143524</v>
      </c>
      <c r="AO1958" s="35">
        <f t="shared" si="1370"/>
        <v>0.19260763888884141</v>
      </c>
      <c r="AP1958" s="36">
        <f t="shared" si="1371"/>
        <v>0.19754629629624762</v>
      </c>
      <c r="AQ1958" s="35">
        <f t="shared" si="1372"/>
        <v>0.2024849537036538</v>
      </c>
      <c r="AR1958" s="35">
        <f t="shared" si="1373"/>
        <v>0.20742361111106</v>
      </c>
      <c r="AS1958" s="38">
        <f t="shared" si="1374"/>
        <v>0.20838664930550421</v>
      </c>
      <c r="AU1958" s="33">
        <v>4.9386574074061903E-3</v>
      </c>
    </row>
    <row r="1959" spans="1:47">
      <c r="A1959" s="33">
        <v>4.9398148148135897E-3</v>
      </c>
      <c r="B1959" s="34">
        <v>4.9398148148135897E-3</v>
      </c>
      <c r="C1959" s="35">
        <f t="shared" si="1375"/>
        <v>9.8796296296271794E-3</v>
      </c>
      <c r="D1959" s="35">
        <f t="shared" si="1333"/>
        <v>1.481944444444077E-2</v>
      </c>
      <c r="E1959" s="35">
        <f t="shared" si="1334"/>
        <v>1.9759259259254359E-2</v>
      </c>
      <c r="F1959" s="36">
        <f t="shared" si="1335"/>
        <v>2.4699074074067948E-2</v>
      </c>
      <c r="G1959" s="35">
        <f t="shared" si="1336"/>
        <v>2.963888888888154E-2</v>
      </c>
      <c r="H1959" s="35">
        <f t="shared" si="1337"/>
        <v>3.4578703703695125E-2</v>
      </c>
      <c r="I1959" s="35">
        <f t="shared" si="1338"/>
        <v>3.9518518518508718E-2</v>
      </c>
      <c r="J1959" s="35">
        <f t="shared" si="1339"/>
        <v>4.445833333332231E-2</v>
      </c>
      <c r="K1959" s="36">
        <f t="shared" si="1340"/>
        <v>4.9398148148135895E-2</v>
      </c>
      <c r="L1959" s="35">
        <f t="shared" si="1341"/>
        <v>5.4337962962949488E-2</v>
      </c>
      <c r="M1959" s="35">
        <f t="shared" si="1342"/>
        <v>5.927777777776308E-2</v>
      </c>
      <c r="N1959" s="35">
        <f t="shared" si="1343"/>
        <v>6.4217592592576672E-2</v>
      </c>
      <c r="O1959" s="35">
        <f t="shared" si="1344"/>
        <v>6.9157407407390251E-2</v>
      </c>
      <c r="P1959" s="36">
        <f t="shared" si="1345"/>
        <v>7.4097222222203843E-2</v>
      </c>
      <c r="Q1959" s="35">
        <f t="shared" si="1346"/>
        <v>7.9037037037017435E-2</v>
      </c>
      <c r="R1959" s="35">
        <f t="shared" si="1347"/>
        <v>8.3976851851831028E-2</v>
      </c>
      <c r="S1959" s="35">
        <f t="shared" si="1348"/>
        <v>8.891666666664462E-2</v>
      </c>
      <c r="T1959" s="35">
        <f t="shared" si="1349"/>
        <v>9.3856481481458198E-2</v>
      </c>
      <c r="U1959" s="36">
        <f t="shared" si="1350"/>
        <v>9.8796296296271791E-2</v>
      </c>
      <c r="V1959" s="35">
        <f t="shared" si="1351"/>
        <v>0.10373611111108538</v>
      </c>
      <c r="W1959" s="37">
        <f t="shared" si="1352"/>
        <v>0.10420539351849267</v>
      </c>
      <c r="X1959" s="35">
        <f t="shared" si="1353"/>
        <v>0.10867592592589898</v>
      </c>
      <c r="Y1959" s="35">
        <f t="shared" si="1354"/>
        <v>0.11361574074071257</v>
      </c>
      <c r="Z1959" s="35">
        <f t="shared" si="1355"/>
        <v>0.11855555555552616</v>
      </c>
      <c r="AA1959" s="36">
        <f t="shared" si="1356"/>
        <v>0.12349537037033974</v>
      </c>
      <c r="AB1959" s="35">
        <f t="shared" si="1357"/>
        <v>0.12843518518515334</v>
      </c>
      <c r="AC1959" s="35">
        <f t="shared" si="1358"/>
        <v>0.13337499999996691</v>
      </c>
      <c r="AD1959" s="35">
        <f t="shared" si="1359"/>
        <v>0.1383148148147805</v>
      </c>
      <c r="AE1959" s="35">
        <f t="shared" si="1360"/>
        <v>0.14325462962959409</v>
      </c>
      <c r="AF1959" s="36">
        <f t="shared" si="1361"/>
        <v>0.14819444444440769</v>
      </c>
      <c r="AG1959" s="35">
        <f t="shared" si="1362"/>
        <v>0.15313425925922128</v>
      </c>
      <c r="AH1959" s="35">
        <f t="shared" si="1363"/>
        <v>0.15807407407403487</v>
      </c>
      <c r="AI1959" s="35">
        <f t="shared" si="1364"/>
        <v>0.16301388888884846</v>
      </c>
      <c r="AJ1959" s="35">
        <f t="shared" si="1365"/>
        <v>0.16795370370366206</v>
      </c>
      <c r="AK1959" s="36">
        <f t="shared" si="1366"/>
        <v>0.17289351851847565</v>
      </c>
      <c r="AL1959" s="35">
        <f t="shared" si="1367"/>
        <v>0.17783333333328924</v>
      </c>
      <c r="AM1959" s="35">
        <f t="shared" si="1368"/>
        <v>0.18277314814810283</v>
      </c>
      <c r="AN1959" s="35">
        <f t="shared" si="1369"/>
        <v>0.1877129629629164</v>
      </c>
      <c r="AO1959" s="35">
        <f t="shared" si="1370"/>
        <v>0.19265277777772999</v>
      </c>
      <c r="AP1959" s="36">
        <f t="shared" si="1371"/>
        <v>0.19759259259254358</v>
      </c>
      <c r="AQ1959" s="35">
        <f t="shared" si="1372"/>
        <v>0.20253240740735717</v>
      </c>
      <c r="AR1959" s="35">
        <f t="shared" si="1373"/>
        <v>0.20747222222217077</v>
      </c>
      <c r="AS1959" s="38">
        <f t="shared" si="1374"/>
        <v>0.20843548611105941</v>
      </c>
      <c r="AU1959" s="33">
        <v>4.9398148148135897E-3</v>
      </c>
    </row>
    <row r="1960" spans="1:47">
      <c r="A1960" s="33">
        <v>4.9409722222210004E-3</v>
      </c>
      <c r="B1960" s="34">
        <v>4.9409722222210004E-3</v>
      </c>
      <c r="C1960" s="35">
        <f t="shared" si="1375"/>
        <v>9.8819444444420007E-3</v>
      </c>
      <c r="D1960" s="35">
        <f t="shared" si="1333"/>
        <v>1.4822916666663001E-2</v>
      </c>
      <c r="E1960" s="35">
        <f t="shared" si="1334"/>
        <v>1.9763888888884001E-2</v>
      </c>
      <c r="F1960" s="36">
        <f t="shared" si="1335"/>
        <v>2.4704861111105002E-2</v>
      </c>
      <c r="G1960" s="35">
        <f t="shared" si="1336"/>
        <v>2.9645833333326002E-2</v>
      </c>
      <c r="H1960" s="35">
        <f t="shared" si="1337"/>
        <v>3.4586805555547002E-2</v>
      </c>
      <c r="I1960" s="35">
        <f t="shared" si="1338"/>
        <v>3.9527777777768003E-2</v>
      </c>
      <c r="J1960" s="35">
        <f t="shared" si="1339"/>
        <v>4.4468749999989003E-2</v>
      </c>
      <c r="K1960" s="36">
        <f t="shared" si="1340"/>
        <v>4.9409722222210004E-2</v>
      </c>
      <c r="L1960" s="35">
        <f t="shared" si="1341"/>
        <v>5.4350694444431004E-2</v>
      </c>
      <c r="M1960" s="35">
        <f t="shared" si="1342"/>
        <v>5.9291666666652004E-2</v>
      </c>
      <c r="N1960" s="35">
        <f t="shared" si="1343"/>
        <v>6.4232638888873012E-2</v>
      </c>
      <c r="O1960" s="35">
        <f t="shared" si="1344"/>
        <v>6.9173611111094005E-2</v>
      </c>
      <c r="P1960" s="36">
        <f t="shared" si="1345"/>
        <v>7.4114583333314998E-2</v>
      </c>
      <c r="Q1960" s="35">
        <f t="shared" si="1346"/>
        <v>7.9055555555536006E-2</v>
      </c>
      <c r="R1960" s="35">
        <f t="shared" si="1347"/>
        <v>8.3996527777757013E-2</v>
      </c>
      <c r="S1960" s="35">
        <f t="shared" si="1348"/>
        <v>8.8937499999978006E-2</v>
      </c>
      <c r="T1960" s="35">
        <f t="shared" si="1349"/>
        <v>9.3878472222199E-2</v>
      </c>
      <c r="U1960" s="36">
        <f t="shared" si="1350"/>
        <v>9.8819444444420007E-2</v>
      </c>
      <c r="V1960" s="35">
        <f t="shared" si="1351"/>
        <v>0.10376041666664101</v>
      </c>
      <c r="W1960" s="37">
        <f t="shared" si="1352"/>
        <v>0.104229809027752</v>
      </c>
      <c r="X1960" s="35">
        <f t="shared" si="1353"/>
        <v>0.10870138888886201</v>
      </c>
      <c r="Y1960" s="35">
        <f t="shared" si="1354"/>
        <v>0.113642361111083</v>
      </c>
      <c r="Z1960" s="35">
        <f t="shared" si="1355"/>
        <v>0.11858333333330401</v>
      </c>
      <c r="AA1960" s="36">
        <f t="shared" si="1356"/>
        <v>0.12352430555552502</v>
      </c>
      <c r="AB1960" s="35">
        <f t="shared" si="1357"/>
        <v>0.12846527777774602</v>
      </c>
      <c r="AC1960" s="35">
        <f t="shared" si="1358"/>
        <v>0.133406249999967</v>
      </c>
      <c r="AD1960" s="35">
        <f t="shared" si="1359"/>
        <v>0.13834722222218801</v>
      </c>
      <c r="AE1960" s="35">
        <f t="shared" si="1360"/>
        <v>0.14328819444440902</v>
      </c>
      <c r="AF1960" s="36">
        <f t="shared" si="1361"/>
        <v>0.14822916666663</v>
      </c>
      <c r="AG1960" s="35">
        <f t="shared" si="1362"/>
        <v>0.153170138888851</v>
      </c>
      <c r="AH1960" s="35">
        <f t="shared" si="1363"/>
        <v>0.15811111111107201</v>
      </c>
      <c r="AI1960" s="35">
        <f t="shared" si="1364"/>
        <v>0.16305208333329302</v>
      </c>
      <c r="AJ1960" s="35">
        <f t="shared" si="1365"/>
        <v>0.16799305555551403</v>
      </c>
      <c r="AK1960" s="36">
        <f t="shared" si="1366"/>
        <v>0.17293402777773501</v>
      </c>
      <c r="AL1960" s="35">
        <f t="shared" si="1367"/>
        <v>0.17787499999995601</v>
      </c>
      <c r="AM1960" s="35">
        <f t="shared" si="1368"/>
        <v>0.18281597222217702</v>
      </c>
      <c r="AN1960" s="35">
        <f t="shared" si="1369"/>
        <v>0.187756944444398</v>
      </c>
      <c r="AO1960" s="35">
        <f t="shared" si="1370"/>
        <v>0.19269791666661901</v>
      </c>
      <c r="AP1960" s="36">
        <f t="shared" si="1371"/>
        <v>0.19763888888884001</v>
      </c>
      <c r="AQ1960" s="35">
        <f t="shared" si="1372"/>
        <v>0.20257986111106102</v>
      </c>
      <c r="AR1960" s="35">
        <f t="shared" si="1373"/>
        <v>0.20752083333328203</v>
      </c>
      <c r="AS1960" s="38">
        <f t="shared" si="1374"/>
        <v>0.20848432291661512</v>
      </c>
      <c r="AU1960" s="33">
        <v>4.9409722222210004E-3</v>
      </c>
    </row>
    <row r="1961" spans="1:47">
      <c r="A1961" s="33">
        <v>4.9421296296283997E-3</v>
      </c>
      <c r="B1961" s="34">
        <v>4.9421296296283997E-3</v>
      </c>
      <c r="C1961" s="35">
        <f t="shared" si="1375"/>
        <v>9.8842592592567995E-3</v>
      </c>
      <c r="D1961" s="35">
        <f t="shared" si="1333"/>
        <v>1.4826388888885199E-2</v>
      </c>
      <c r="E1961" s="35">
        <f t="shared" si="1334"/>
        <v>1.9768518518513599E-2</v>
      </c>
      <c r="F1961" s="36">
        <f t="shared" si="1335"/>
        <v>2.4710648148142E-2</v>
      </c>
      <c r="G1961" s="35">
        <f t="shared" si="1336"/>
        <v>2.9652777777770398E-2</v>
      </c>
      <c r="H1961" s="35">
        <f t="shared" si="1337"/>
        <v>3.4594907407398796E-2</v>
      </c>
      <c r="I1961" s="35">
        <f t="shared" si="1338"/>
        <v>3.9537037037027198E-2</v>
      </c>
      <c r="J1961" s="35">
        <f t="shared" si="1339"/>
        <v>4.4479166666655599E-2</v>
      </c>
      <c r="K1961" s="36">
        <f t="shared" si="1340"/>
        <v>4.9421296296284001E-2</v>
      </c>
      <c r="L1961" s="35">
        <f t="shared" si="1341"/>
        <v>5.4363425925912395E-2</v>
      </c>
      <c r="M1961" s="35">
        <f t="shared" si="1342"/>
        <v>5.9305555555540797E-2</v>
      </c>
      <c r="N1961" s="35">
        <f t="shared" si="1343"/>
        <v>6.4247685185169198E-2</v>
      </c>
      <c r="O1961" s="35">
        <f t="shared" si="1344"/>
        <v>6.9189814814797593E-2</v>
      </c>
      <c r="P1961" s="36">
        <f t="shared" si="1345"/>
        <v>7.4131944444426001E-2</v>
      </c>
      <c r="Q1961" s="35">
        <f t="shared" si="1346"/>
        <v>7.9074074074054396E-2</v>
      </c>
      <c r="R1961" s="35">
        <f t="shared" si="1347"/>
        <v>8.401620370368279E-2</v>
      </c>
      <c r="S1961" s="35">
        <f t="shared" si="1348"/>
        <v>8.8958333333311199E-2</v>
      </c>
      <c r="T1961" s="35">
        <f t="shared" si="1349"/>
        <v>9.3900462962939593E-2</v>
      </c>
      <c r="U1961" s="36">
        <f t="shared" si="1350"/>
        <v>9.8842592592568002E-2</v>
      </c>
      <c r="V1961" s="35">
        <f t="shared" si="1351"/>
        <v>0.1037847222221964</v>
      </c>
      <c r="W1961" s="37">
        <f t="shared" si="1352"/>
        <v>0.10425422453701108</v>
      </c>
      <c r="X1961" s="35">
        <f t="shared" si="1353"/>
        <v>0.10872685185182479</v>
      </c>
      <c r="Y1961" s="35">
        <f t="shared" si="1354"/>
        <v>0.1136689814814532</v>
      </c>
      <c r="Z1961" s="35">
        <f t="shared" si="1355"/>
        <v>0.11861111111108159</v>
      </c>
      <c r="AA1961" s="36">
        <f t="shared" si="1356"/>
        <v>0.12355324074070999</v>
      </c>
      <c r="AB1961" s="35">
        <f t="shared" si="1357"/>
        <v>0.1284953703703384</v>
      </c>
      <c r="AC1961" s="35">
        <f t="shared" si="1358"/>
        <v>0.13343749999996679</v>
      </c>
      <c r="AD1961" s="35">
        <f t="shared" si="1359"/>
        <v>0.13837962962959519</v>
      </c>
      <c r="AE1961" s="35">
        <f t="shared" si="1360"/>
        <v>0.14332175925922358</v>
      </c>
      <c r="AF1961" s="36">
        <f t="shared" si="1361"/>
        <v>0.148263888888852</v>
      </c>
      <c r="AG1961" s="35">
        <f t="shared" si="1362"/>
        <v>0.1532060185184804</v>
      </c>
      <c r="AH1961" s="35">
        <f t="shared" si="1363"/>
        <v>0.15814814814810879</v>
      </c>
      <c r="AI1961" s="35">
        <f t="shared" si="1364"/>
        <v>0.16309027777773719</v>
      </c>
      <c r="AJ1961" s="35">
        <f t="shared" si="1365"/>
        <v>0.16803240740736558</v>
      </c>
      <c r="AK1961" s="36">
        <f t="shared" si="1366"/>
        <v>0.172974537036994</v>
      </c>
      <c r="AL1961" s="35">
        <f t="shared" si="1367"/>
        <v>0.1779166666666224</v>
      </c>
      <c r="AM1961" s="35">
        <f t="shared" si="1368"/>
        <v>0.18285879629625079</v>
      </c>
      <c r="AN1961" s="35">
        <f t="shared" si="1369"/>
        <v>0.18780092592587919</v>
      </c>
      <c r="AO1961" s="35">
        <f t="shared" si="1370"/>
        <v>0.19274305555550758</v>
      </c>
      <c r="AP1961" s="36">
        <f t="shared" si="1371"/>
        <v>0.197685185185136</v>
      </c>
      <c r="AQ1961" s="35">
        <f t="shared" si="1372"/>
        <v>0.2026273148147644</v>
      </c>
      <c r="AR1961" s="35">
        <f t="shared" si="1373"/>
        <v>0.20756944444439279</v>
      </c>
      <c r="AS1961" s="38">
        <f t="shared" si="1374"/>
        <v>0.20853315972217032</v>
      </c>
      <c r="AU1961" s="33">
        <v>4.9421296296283997E-3</v>
      </c>
    </row>
    <row r="1962" spans="1:47">
      <c r="A1962" s="33">
        <v>4.9432870370358104E-3</v>
      </c>
      <c r="B1962" s="34">
        <v>4.9432870370358104E-3</v>
      </c>
      <c r="C1962" s="35">
        <f t="shared" si="1375"/>
        <v>9.8865740740716208E-3</v>
      </c>
      <c r="D1962" s="35">
        <f t="shared" si="1333"/>
        <v>1.4829861111107432E-2</v>
      </c>
      <c r="E1962" s="35">
        <f t="shared" si="1334"/>
        <v>1.9773148148143242E-2</v>
      </c>
      <c r="F1962" s="36">
        <f t="shared" si="1335"/>
        <v>2.4716435185179051E-2</v>
      </c>
      <c r="G1962" s="35">
        <f t="shared" si="1336"/>
        <v>2.9659722222214864E-2</v>
      </c>
      <c r="H1962" s="35">
        <f t="shared" si="1337"/>
        <v>3.4603009259250674E-2</v>
      </c>
      <c r="I1962" s="35">
        <f t="shared" si="1338"/>
        <v>3.9546296296286483E-2</v>
      </c>
      <c r="J1962" s="35">
        <f t="shared" si="1339"/>
        <v>4.4489583333322293E-2</v>
      </c>
      <c r="K1962" s="36">
        <f t="shared" si="1340"/>
        <v>4.9432870370358102E-2</v>
      </c>
      <c r="L1962" s="35">
        <f t="shared" si="1341"/>
        <v>5.4376157407393912E-2</v>
      </c>
      <c r="M1962" s="35">
        <f t="shared" si="1342"/>
        <v>5.9319444444429728E-2</v>
      </c>
      <c r="N1962" s="35">
        <f t="shared" si="1343"/>
        <v>6.4262731481465538E-2</v>
      </c>
      <c r="O1962" s="35">
        <f t="shared" si="1344"/>
        <v>6.9206018518501347E-2</v>
      </c>
      <c r="P1962" s="36">
        <f t="shared" si="1345"/>
        <v>7.4149305555537157E-2</v>
      </c>
      <c r="Q1962" s="35">
        <f t="shared" si="1346"/>
        <v>7.9092592592572966E-2</v>
      </c>
      <c r="R1962" s="35">
        <f t="shared" si="1347"/>
        <v>8.4035879629608776E-2</v>
      </c>
      <c r="S1962" s="35">
        <f t="shared" si="1348"/>
        <v>8.8979166666644585E-2</v>
      </c>
      <c r="T1962" s="35">
        <f t="shared" si="1349"/>
        <v>9.3922453703680395E-2</v>
      </c>
      <c r="U1962" s="36">
        <f t="shared" si="1350"/>
        <v>9.8865740740716204E-2</v>
      </c>
      <c r="V1962" s="35">
        <f t="shared" si="1351"/>
        <v>0.10380902777775201</v>
      </c>
      <c r="W1962" s="37">
        <f t="shared" si="1352"/>
        <v>0.10427864004627041</v>
      </c>
      <c r="X1962" s="35">
        <f t="shared" si="1353"/>
        <v>0.10875231481478782</v>
      </c>
      <c r="Y1962" s="35">
        <f t="shared" si="1354"/>
        <v>0.11369560185182363</v>
      </c>
      <c r="Z1962" s="35">
        <f t="shared" si="1355"/>
        <v>0.11863888888885946</v>
      </c>
      <c r="AA1962" s="36">
        <f t="shared" si="1356"/>
        <v>0.12358217592589527</v>
      </c>
      <c r="AB1962" s="35">
        <f t="shared" si="1357"/>
        <v>0.12852546296293108</v>
      </c>
      <c r="AC1962" s="35">
        <f t="shared" si="1358"/>
        <v>0.13346874999996688</v>
      </c>
      <c r="AD1962" s="35">
        <f t="shared" si="1359"/>
        <v>0.13841203703700269</v>
      </c>
      <c r="AE1962" s="35">
        <f t="shared" si="1360"/>
        <v>0.1433553240740385</v>
      </c>
      <c r="AF1962" s="36">
        <f t="shared" si="1361"/>
        <v>0.14829861111107431</v>
      </c>
      <c r="AG1962" s="35">
        <f t="shared" si="1362"/>
        <v>0.15324189814811012</v>
      </c>
      <c r="AH1962" s="35">
        <f t="shared" si="1363"/>
        <v>0.15818518518514593</v>
      </c>
      <c r="AI1962" s="35">
        <f t="shared" si="1364"/>
        <v>0.16312847222218174</v>
      </c>
      <c r="AJ1962" s="35">
        <f t="shared" si="1365"/>
        <v>0.16807175925921755</v>
      </c>
      <c r="AK1962" s="36">
        <f t="shared" si="1366"/>
        <v>0.17301504629625336</v>
      </c>
      <c r="AL1962" s="35">
        <f t="shared" si="1367"/>
        <v>0.17795833333328917</v>
      </c>
      <c r="AM1962" s="35">
        <f t="shared" si="1368"/>
        <v>0.18290162037032498</v>
      </c>
      <c r="AN1962" s="35">
        <f t="shared" si="1369"/>
        <v>0.18784490740736079</v>
      </c>
      <c r="AO1962" s="35">
        <f t="shared" si="1370"/>
        <v>0.1927881944443966</v>
      </c>
      <c r="AP1962" s="36">
        <f t="shared" si="1371"/>
        <v>0.19773148148143241</v>
      </c>
      <c r="AQ1962" s="35">
        <f t="shared" si="1372"/>
        <v>0.20267476851846822</v>
      </c>
      <c r="AR1962" s="35">
        <f t="shared" si="1373"/>
        <v>0.20761805555550403</v>
      </c>
      <c r="AS1962" s="38">
        <f t="shared" si="1374"/>
        <v>0.20858199652772602</v>
      </c>
      <c r="AU1962" s="33">
        <v>4.9432870370358104E-3</v>
      </c>
    </row>
    <row r="1963" spans="1:47">
      <c r="A1963" s="33">
        <v>4.9444444444432098E-3</v>
      </c>
      <c r="B1963" s="34">
        <v>4.9444444444432098E-3</v>
      </c>
      <c r="C1963" s="35">
        <f t="shared" si="1375"/>
        <v>9.8888888888864195E-3</v>
      </c>
      <c r="D1963" s="35">
        <f t="shared" si="1333"/>
        <v>1.4833333333329628E-2</v>
      </c>
      <c r="E1963" s="35">
        <f t="shared" si="1334"/>
        <v>1.9777777777772839E-2</v>
      </c>
      <c r="F1963" s="36">
        <f t="shared" si="1335"/>
        <v>2.472222222221605E-2</v>
      </c>
      <c r="G1963" s="35">
        <f t="shared" si="1336"/>
        <v>2.9666666666659257E-2</v>
      </c>
      <c r="H1963" s="35">
        <f t="shared" si="1337"/>
        <v>3.4611111111102467E-2</v>
      </c>
      <c r="I1963" s="35">
        <f t="shared" si="1338"/>
        <v>3.9555555555545678E-2</v>
      </c>
      <c r="J1963" s="35">
        <f t="shared" si="1339"/>
        <v>4.4499999999988889E-2</v>
      </c>
      <c r="K1963" s="36">
        <f t="shared" si="1340"/>
        <v>4.9444444444432099E-2</v>
      </c>
      <c r="L1963" s="35">
        <f t="shared" si="1341"/>
        <v>5.438888888887531E-2</v>
      </c>
      <c r="M1963" s="35">
        <f t="shared" si="1342"/>
        <v>5.9333333333318514E-2</v>
      </c>
      <c r="N1963" s="35">
        <f t="shared" si="1343"/>
        <v>6.4277777777761724E-2</v>
      </c>
      <c r="O1963" s="35">
        <f t="shared" si="1344"/>
        <v>6.9222222222204935E-2</v>
      </c>
      <c r="P1963" s="36">
        <f t="shared" si="1345"/>
        <v>7.4166666666648146E-2</v>
      </c>
      <c r="Q1963" s="35">
        <f t="shared" si="1346"/>
        <v>7.9111111111091356E-2</v>
      </c>
      <c r="R1963" s="35">
        <f t="shared" si="1347"/>
        <v>8.4055555555534567E-2</v>
      </c>
      <c r="S1963" s="35">
        <f t="shared" si="1348"/>
        <v>8.8999999999977777E-2</v>
      </c>
      <c r="T1963" s="35">
        <f t="shared" si="1349"/>
        <v>9.3944444444420988E-2</v>
      </c>
      <c r="U1963" s="36">
        <f t="shared" si="1350"/>
        <v>9.8888888888864199E-2</v>
      </c>
      <c r="V1963" s="35">
        <f t="shared" si="1351"/>
        <v>0.10383333333330741</v>
      </c>
      <c r="W1963" s="37">
        <f t="shared" si="1352"/>
        <v>0.1043030555555295</v>
      </c>
      <c r="X1963" s="35">
        <f t="shared" si="1353"/>
        <v>0.10877777777775062</v>
      </c>
      <c r="Y1963" s="35">
        <f t="shared" si="1354"/>
        <v>0.11372222222219383</v>
      </c>
      <c r="Z1963" s="35">
        <f t="shared" si="1355"/>
        <v>0.11866666666663703</v>
      </c>
      <c r="AA1963" s="36">
        <f t="shared" si="1356"/>
        <v>0.12361111111108024</v>
      </c>
      <c r="AB1963" s="35">
        <f t="shared" si="1357"/>
        <v>0.12855555555552345</v>
      </c>
      <c r="AC1963" s="35">
        <f t="shared" si="1358"/>
        <v>0.13349999999996667</v>
      </c>
      <c r="AD1963" s="35">
        <f t="shared" si="1359"/>
        <v>0.13844444444440987</v>
      </c>
      <c r="AE1963" s="35">
        <f t="shared" si="1360"/>
        <v>0.14338888888885309</v>
      </c>
      <c r="AF1963" s="36">
        <f t="shared" si="1361"/>
        <v>0.14833333333329629</v>
      </c>
      <c r="AG1963" s="35">
        <f t="shared" si="1362"/>
        <v>0.15327777777773952</v>
      </c>
      <c r="AH1963" s="35">
        <f t="shared" si="1363"/>
        <v>0.15822222222218271</v>
      </c>
      <c r="AI1963" s="35">
        <f t="shared" si="1364"/>
        <v>0.16316666666662591</v>
      </c>
      <c r="AJ1963" s="35">
        <f t="shared" si="1365"/>
        <v>0.16811111111106913</v>
      </c>
      <c r="AK1963" s="36">
        <f t="shared" si="1366"/>
        <v>0.17305555555551233</v>
      </c>
      <c r="AL1963" s="35">
        <f t="shared" si="1367"/>
        <v>0.17799999999995555</v>
      </c>
      <c r="AM1963" s="35">
        <f t="shared" si="1368"/>
        <v>0.18294444444439875</v>
      </c>
      <c r="AN1963" s="35">
        <f t="shared" si="1369"/>
        <v>0.18788888888884198</v>
      </c>
      <c r="AO1963" s="35">
        <f t="shared" si="1370"/>
        <v>0.19283333333328517</v>
      </c>
      <c r="AP1963" s="36">
        <f t="shared" si="1371"/>
        <v>0.1977777777777284</v>
      </c>
      <c r="AQ1963" s="35">
        <f t="shared" si="1372"/>
        <v>0.20272222222217159</v>
      </c>
      <c r="AR1963" s="35">
        <f t="shared" si="1373"/>
        <v>0.20766666666661482</v>
      </c>
      <c r="AS1963" s="38">
        <f t="shared" si="1374"/>
        <v>0.20863083333328122</v>
      </c>
      <c r="AU1963" s="33">
        <v>4.9444444444432098E-3</v>
      </c>
    </row>
    <row r="1964" spans="1:47">
      <c r="A1964" s="33">
        <v>4.94560185185063E-3</v>
      </c>
      <c r="B1964" s="34">
        <v>4.94560185185063E-3</v>
      </c>
      <c r="C1964" s="35">
        <f t="shared" si="1375"/>
        <v>9.8912037037012599E-3</v>
      </c>
      <c r="D1964" s="35">
        <f t="shared" si="1333"/>
        <v>1.4836805555551891E-2</v>
      </c>
      <c r="E1964" s="35">
        <f t="shared" si="1334"/>
        <v>1.978240740740252E-2</v>
      </c>
      <c r="F1964" s="36">
        <f t="shared" si="1335"/>
        <v>2.4728009259253149E-2</v>
      </c>
      <c r="G1964" s="35">
        <f t="shared" si="1336"/>
        <v>2.9673611111103781E-2</v>
      </c>
      <c r="H1964" s="35">
        <f t="shared" si="1337"/>
        <v>3.4619212962954407E-2</v>
      </c>
      <c r="I1964" s="35">
        <f t="shared" si="1338"/>
        <v>3.956481481480504E-2</v>
      </c>
      <c r="J1964" s="35">
        <f t="shared" si="1339"/>
        <v>4.4510416666655672E-2</v>
      </c>
      <c r="K1964" s="36">
        <f t="shared" si="1340"/>
        <v>4.9456018518506298E-2</v>
      </c>
      <c r="L1964" s="35">
        <f t="shared" si="1341"/>
        <v>5.440162037035693E-2</v>
      </c>
      <c r="M1964" s="35">
        <f t="shared" si="1342"/>
        <v>5.9347222222207563E-2</v>
      </c>
      <c r="N1964" s="35">
        <f t="shared" si="1343"/>
        <v>6.4292824074058189E-2</v>
      </c>
      <c r="O1964" s="35">
        <f t="shared" si="1344"/>
        <v>6.9238425925908814E-2</v>
      </c>
      <c r="P1964" s="36">
        <f t="shared" si="1345"/>
        <v>7.4184027777759454E-2</v>
      </c>
      <c r="Q1964" s="35">
        <f t="shared" si="1346"/>
        <v>7.9129629629610079E-2</v>
      </c>
      <c r="R1964" s="35">
        <f t="shared" si="1347"/>
        <v>8.4075231481460705E-2</v>
      </c>
      <c r="S1964" s="35">
        <f t="shared" si="1348"/>
        <v>8.9020833333311344E-2</v>
      </c>
      <c r="T1964" s="35">
        <f t="shared" si="1349"/>
        <v>9.396643518516197E-2</v>
      </c>
      <c r="U1964" s="36">
        <f t="shared" si="1350"/>
        <v>9.8912037037012596E-2</v>
      </c>
      <c r="V1964" s="35">
        <f t="shared" si="1351"/>
        <v>0.10385763888886324</v>
      </c>
      <c r="W1964" s="37">
        <f t="shared" si="1352"/>
        <v>0.10432747106478904</v>
      </c>
      <c r="X1964" s="35">
        <f t="shared" si="1353"/>
        <v>0.10880324074071386</v>
      </c>
      <c r="Y1964" s="35">
        <f t="shared" si="1354"/>
        <v>0.11374884259256449</v>
      </c>
      <c r="Z1964" s="35">
        <f t="shared" si="1355"/>
        <v>0.11869444444441513</v>
      </c>
      <c r="AA1964" s="36">
        <f t="shared" si="1356"/>
        <v>0.12364004629626575</v>
      </c>
      <c r="AB1964" s="35">
        <f t="shared" si="1357"/>
        <v>0.12858564814811638</v>
      </c>
      <c r="AC1964" s="35">
        <f t="shared" si="1358"/>
        <v>0.13353124999996702</v>
      </c>
      <c r="AD1964" s="35">
        <f t="shared" si="1359"/>
        <v>0.13847685185181763</v>
      </c>
      <c r="AE1964" s="35">
        <f t="shared" si="1360"/>
        <v>0.14342245370366827</v>
      </c>
      <c r="AF1964" s="36">
        <f t="shared" si="1361"/>
        <v>0.14836805555551891</v>
      </c>
      <c r="AG1964" s="35">
        <f t="shared" si="1362"/>
        <v>0.15331365740736952</v>
      </c>
      <c r="AH1964" s="35">
        <f t="shared" si="1363"/>
        <v>0.15825925925922016</v>
      </c>
      <c r="AI1964" s="35">
        <f t="shared" si="1364"/>
        <v>0.1632048611110708</v>
      </c>
      <c r="AJ1964" s="35">
        <f t="shared" si="1365"/>
        <v>0.16815046296292141</v>
      </c>
      <c r="AK1964" s="36">
        <f t="shared" si="1366"/>
        <v>0.17309606481477205</v>
      </c>
      <c r="AL1964" s="35">
        <f t="shared" si="1367"/>
        <v>0.17804166666662269</v>
      </c>
      <c r="AM1964" s="35">
        <f t="shared" si="1368"/>
        <v>0.1829872685184733</v>
      </c>
      <c r="AN1964" s="35">
        <f t="shared" si="1369"/>
        <v>0.18793287037032394</v>
      </c>
      <c r="AO1964" s="35">
        <f t="shared" si="1370"/>
        <v>0.19287847222217458</v>
      </c>
      <c r="AP1964" s="36">
        <f t="shared" si="1371"/>
        <v>0.19782407407402519</v>
      </c>
      <c r="AQ1964" s="35">
        <f t="shared" si="1372"/>
        <v>0.20276967592587583</v>
      </c>
      <c r="AR1964" s="35">
        <f t="shared" si="1373"/>
        <v>0.20771527777772647</v>
      </c>
      <c r="AS1964" s="38">
        <f t="shared" si="1374"/>
        <v>0.20867967013883734</v>
      </c>
      <c r="AU1964" s="33">
        <v>4.94560185185063E-3</v>
      </c>
    </row>
    <row r="1965" spans="1:47">
      <c r="A1965" s="33">
        <v>4.9467592592580397E-3</v>
      </c>
      <c r="B1965" s="34">
        <v>4.9467592592580397E-3</v>
      </c>
      <c r="C1965" s="35">
        <f t="shared" si="1375"/>
        <v>9.8935185185160795E-3</v>
      </c>
      <c r="D1965" s="35">
        <f t="shared" si="1333"/>
        <v>1.4840277777774118E-2</v>
      </c>
      <c r="E1965" s="35">
        <f t="shared" si="1334"/>
        <v>1.9787037037032159E-2</v>
      </c>
      <c r="F1965" s="36">
        <f t="shared" si="1335"/>
        <v>2.47337962962902E-2</v>
      </c>
      <c r="G1965" s="35">
        <f t="shared" si="1336"/>
        <v>2.9680555555548237E-2</v>
      </c>
      <c r="H1965" s="35">
        <f t="shared" si="1337"/>
        <v>3.4627314814806277E-2</v>
      </c>
      <c r="I1965" s="35">
        <f t="shared" si="1338"/>
        <v>3.9574074074064318E-2</v>
      </c>
      <c r="J1965" s="35">
        <f t="shared" si="1339"/>
        <v>4.4520833333322359E-2</v>
      </c>
      <c r="K1965" s="36">
        <f t="shared" si="1340"/>
        <v>4.9467592592580399E-2</v>
      </c>
      <c r="L1965" s="35">
        <f t="shared" si="1341"/>
        <v>5.441435185183844E-2</v>
      </c>
      <c r="M1965" s="35">
        <f t="shared" si="1342"/>
        <v>5.9361111111096473E-2</v>
      </c>
      <c r="N1965" s="35">
        <f t="shared" si="1343"/>
        <v>6.4307870370354514E-2</v>
      </c>
      <c r="O1965" s="35">
        <f t="shared" si="1344"/>
        <v>6.9254629629612555E-2</v>
      </c>
      <c r="P1965" s="36">
        <f t="shared" si="1345"/>
        <v>7.4201388888870595E-2</v>
      </c>
      <c r="Q1965" s="35">
        <f t="shared" si="1346"/>
        <v>7.9148148148128636E-2</v>
      </c>
      <c r="R1965" s="35">
        <f t="shared" si="1347"/>
        <v>8.4094907407386676E-2</v>
      </c>
      <c r="S1965" s="35">
        <f t="shared" si="1348"/>
        <v>8.9041666666644717E-2</v>
      </c>
      <c r="T1965" s="35">
        <f t="shared" si="1349"/>
        <v>9.3988425925902758E-2</v>
      </c>
      <c r="U1965" s="36">
        <f t="shared" si="1350"/>
        <v>9.8935185185160798E-2</v>
      </c>
      <c r="V1965" s="35">
        <f t="shared" si="1351"/>
        <v>0.10388194444441884</v>
      </c>
      <c r="W1965" s="37">
        <f t="shared" si="1352"/>
        <v>0.10435188657404834</v>
      </c>
      <c r="X1965" s="35">
        <f t="shared" si="1353"/>
        <v>0.10882870370367688</v>
      </c>
      <c r="Y1965" s="35">
        <f t="shared" si="1354"/>
        <v>0.11377546296293492</v>
      </c>
      <c r="Z1965" s="35">
        <f t="shared" si="1355"/>
        <v>0.11872222222219295</v>
      </c>
      <c r="AA1965" s="36">
        <f t="shared" si="1356"/>
        <v>0.12366898148145099</v>
      </c>
      <c r="AB1965" s="35">
        <f t="shared" si="1357"/>
        <v>0.12861574074070903</v>
      </c>
      <c r="AC1965" s="35">
        <f t="shared" si="1358"/>
        <v>0.13356249999996708</v>
      </c>
      <c r="AD1965" s="35">
        <f t="shared" si="1359"/>
        <v>0.13850925925922511</v>
      </c>
      <c r="AE1965" s="35">
        <f t="shared" si="1360"/>
        <v>0.14345601851848316</v>
      </c>
      <c r="AF1965" s="36">
        <f t="shared" si="1361"/>
        <v>0.14840277777774119</v>
      </c>
      <c r="AG1965" s="35">
        <f t="shared" si="1362"/>
        <v>0.15334953703699924</v>
      </c>
      <c r="AH1965" s="35">
        <f t="shared" si="1363"/>
        <v>0.15829629629625727</v>
      </c>
      <c r="AI1965" s="35">
        <f t="shared" si="1364"/>
        <v>0.1632430555555153</v>
      </c>
      <c r="AJ1965" s="35">
        <f t="shared" si="1365"/>
        <v>0.16818981481477335</v>
      </c>
      <c r="AK1965" s="36">
        <f t="shared" si="1366"/>
        <v>0.17313657407403138</v>
      </c>
      <c r="AL1965" s="35">
        <f t="shared" si="1367"/>
        <v>0.17808333333328943</v>
      </c>
      <c r="AM1965" s="35">
        <f t="shared" si="1368"/>
        <v>0.18303009259254746</v>
      </c>
      <c r="AN1965" s="35">
        <f t="shared" si="1369"/>
        <v>0.18797685185180552</v>
      </c>
      <c r="AO1965" s="35">
        <f t="shared" si="1370"/>
        <v>0.19292361111106354</v>
      </c>
      <c r="AP1965" s="36">
        <f t="shared" si="1371"/>
        <v>0.1978703703703216</v>
      </c>
      <c r="AQ1965" s="35">
        <f t="shared" si="1372"/>
        <v>0.20281712962957962</v>
      </c>
      <c r="AR1965" s="35">
        <f t="shared" si="1373"/>
        <v>0.20776388888883768</v>
      </c>
      <c r="AS1965" s="38">
        <f t="shared" si="1374"/>
        <v>0.20872850694439299</v>
      </c>
      <c r="AU1965" s="33">
        <v>4.9467592592580397E-3</v>
      </c>
    </row>
    <row r="1966" spans="1:47">
      <c r="A1966" s="33">
        <v>4.9479166666654296E-3</v>
      </c>
      <c r="B1966" s="34">
        <v>4.9479166666654296E-3</v>
      </c>
      <c r="C1966" s="35">
        <f t="shared" si="1375"/>
        <v>9.8958333333308592E-3</v>
      </c>
      <c r="D1966" s="35">
        <f t="shared" si="1333"/>
        <v>1.4843749999996289E-2</v>
      </c>
      <c r="E1966" s="35">
        <f t="shared" si="1334"/>
        <v>1.9791666666661718E-2</v>
      </c>
      <c r="F1966" s="36">
        <f t="shared" si="1335"/>
        <v>2.4739583333327146E-2</v>
      </c>
      <c r="G1966" s="35">
        <f t="shared" si="1336"/>
        <v>2.9687499999992577E-2</v>
      </c>
      <c r="H1966" s="35">
        <f t="shared" si="1337"/>
        <v>3.4635416666658009E-2</v>
      </c>
      <c r="I1966" s="35">
        <f t="shared" si="1338"/>
        <v>3.9583333333323437E-2</v>
      </c>
      <c r="J1966" s="35">
        <f t="shared" si="1339"/>
        <v>4.4531249999988864E-2</v>
      </c>
      <c r="K1966" s="36">
        <f t="shared" si="1340"/>
        <v>4.9479166666654292E-2</v>
      </c>
      <c r="L1966" s="35">
        <f t="shared" si="1341"/>
        <v>5.4427083333319727E-2</v>
      </c>
      <c r="M1966" s="35">
        <f t="shared" si="1342"/>
        <v>5.9374999999985155E-2</v>
      </c>
      <c r="N1966" s="35">
        <f t="shared" si="1343"/>
        <v>6.432291666665059E-2</v>
      </c>
      <c r="O1966" s="35">
        <f t="shared" si="1344"/>
        <v>6.9270833333316018E-2</v>
      </c>
      <c r="P1966" s="36">
        <f t="shared" si="1345"/>
        <v>7.4218749999981445E-2</v>
      </c>
      <c r="Q1966" s="35">
        <f t="shared" si="1346"/>
        <v>7.9166666666646873E-2</v>
      </c>
      <c r="R1966" s="35">
        <f t="shared" si="1347"/>
        <v>8.4114583333312301E-2</v>
      </c>
      <c r="S1966" s="35">
        <f t="shared" si="1348"/>
        <v>8.9062499999977729E-2</v>
      </c>
      <c r="T1966" s="35">
        <f t="shared" si="1349"/>
        <v>9.4010416666643157E-2</v>
      </c>
      <c r="U1966" s="36">
        <f t="shared" si="1350"/>
        <v>9.8958333333308585E-2</v>
      </c>
      <c r="V1966" s="35">
        <f t="shared" si="1351"/>
        <v>0.10390624999997403</v>
      </c>
      <c r="W1966" s="37">
        <f t="shared" si="1352"/>
        <v>0.10437630208330723</v>
      </c>
      <c r="X1966" s="35">
        <f t="shared" si="1353"/>
        <v>0.10885416666663945</v>
      </c>
      <c r="Y1966" s="35">
        <f t="shared" si="1354"/>
        <v>0.11380208333330488</v>
      </c>
      <c r="Z1966" s="35">
        <f t="shared" si="1355"/>
        <v>0.11874999999997031</v>
      </c>
      <c r="AA1966" s="36">
        <f t="shared" si="1356"/>
        <v>0.12369791666663574</v>
      </c>
      <c r="AB1966" s="35">
        <f t="shared" si="1357"/>
        <v>0.12864583333330118</v>
      </c>
      <c r="AC1966" s="35">
        <f t="shared" si="1358"/>
        <v>0.13359374999996659</v>
      </c>
      <c r="AD1966" s="35">
        <f t="shared" si="1359"/>
        <v>0.13854166666663204</v>
      </c>
      <c r="AE1966" s="35">
        <f t="shared" si="1360"/>
        <v>0.14348958333329745</v>
      </c>
      <c r="AF1966" s="36">
        <f t="shared" si="1361"/>
        <v>0.14843749999996289</v>
      </c>
      <c r="AG1966" s="35">
        <f t="shared" si="1362"/>
        <v>0.1533854166666283</v>
      </c>
      <c r="AH1966" s="35">
        <f t="shared" si="1363"/>
        <v>0.15833333333329375</v>
      </c>
      <c r="AI1966" s="35">
        <f t="shared" si="1364"/>
        <v>0.16328124999995919</v>
      </c>
      <c r="AJ1966" s="35">
        <f t="shared" si="1365"/>
        <v>0.1682291666666246</v>
      </c>
      <c r="AK1966" s="36">
        <f t="shared" si="1366"/>
        <v>0.17317708333329004</v>
      </c>
      <c r="AL1966" s="35">
        <f t="shared" si="1367"/>
        <v>0.17812499999995546</v>
      </c>
      <c r="AM1966" s="35">
        <f t="shared" si="1368"/>
        <v>0.1830729166666209</v>
      </c>
      <c r="AN1966" s="35">
        <f t="shared" si="1369"/>
        <v>0.18802083333328631</v>
      </c>
      <c r="AO1966" s="35">
        <f t="shared" si="1370"/>
        <v>0.19296874999995176</v>
      </c>
      <c r="AP1966" s="36">
        <f t="shared" si="1371"/>
        <v>0.19791666666661717</v>
      </c>
      <c r="AQ1966" s="35">
        <f t="shared" si="1372"/>
        <v>0.20286458333328261</v>
      </c>
      <c r="AR1966" s="35">
        <f t="shared" si="1373"/>
        <v>0.20781249999994805</v>
      </c>
      <c r="AS1966" s="38">
        <f t="shared" si="1374"/>
        <v>0.2087773437499478</v>
      </c>
      <c r="AU1966" s="33">
        <v>4.9479166666654296E-3</v>
      </c>
    </row>
    <row r="1967" spans="1:47">
      <c r="A1967" s="33">
        <v>4.9490740740728402E-3</v>
      </c>
      <c r="B1967" s="34">
        <v>4.9490740740728402E-3</v>
      </c>
      <c r="C1967" s="35">
        <f t="shared" si="1375"/>
        <v>9.8981481481456805E-3</v>
      </c>
      <c r="D1967" s="35">
        <f t="shared" si="1333"/>
        <v>1.4847222222218522E-2</v>
      </c>
      <c r="E1967" s="35">
        <f t="shared" si="1334"/>
        <v>1.9796296296291361E-2</v>
      </c>
      <c r="F1967" s="36">
        <f t="shared" si="1335"/>
        <v>2.47453703703642E-2</v>
      </c>
      <c r="G1967" s="35">
        <f t="shared" si="1336"/>
        <v>2.9694444444437043E-2</v>
      </c>
      <c r="H1967" s="35">
        <f t="shared" si="1337"/>
        <v>3.4643518518509879E-2</v>
      </c>
      <c r="I1967" s="35">
        <f t="shared" si="1338"/>
        <v>3.9592592592582722E-2</v>
      </c>
      <c r="J1967" s="35">
        <f t="shared" si="1339"/>
        <v>4.4541666666655565E-2</v>
      </c>
      <c r="K1967" s="36">
        <f t="shared" si="1340"/>
        <v>4.9490740740728401E-2</v>
      </c>
      <c r="L1967" s="35">
        <f t="shared" si="1341"/>
        <v>5.4439814814801243E-2</v>
      </c>
      <c r="M1967" s="35">
        <f t="shared" si="1342"/>
        <v>5.9388888888874086E-2</v>
      </c>
      <c r="N1967" s="35">
        <f t="shared" si="1343"/>
        <v>6.4337962962946929E-2</v>
      </c>
      <c r="O1967" s="35">
        <f t="shared" si="1344"/>
        <v>6.9287037037019758E-2</v>
      </c>
      <c r="P1967" s="36">
        <f t="shared" si="1345"/>
        <v>7.4236111111092601E-2</v>
      </c>
      <c r="Q1967" s="35">
        <f t="shared" si="1346"/>
        <v>7.9185185185165444E-2</v>
      </c>
      <c r="R1967" s="35">
        <f t="shared" si="1347"/>
        <v>8.4134259259238287E-2</v>
      </c>
      <c r="S1967" s="35">
        <f t="shared" si="1348"/>
        <v>8.9083333333311129E-2</v>
      </c>
      <c r="T1967" s="35">
        <f t="shared" si="1349"/>
        <v>9.4032407407383958E-2</v>
      </c>
      <c r="U1967" s="36">
        <f t="shared" si="1350"/>
        <v>9.8981481481456801E-2</v>
      </c>
      <c r="V1967" s="35">
        <f t="shared" si="1351"/>
        <v>0.10393055555552964</v>
      </c>
      <c r="W1967" s="37">
        <f t="shared" si="1352"/>
        <v>0.10440071759256656</v>
      </c>
      <c r="X1967" s="35">
        <f t="shared" si="1353"/>
        <v>0.10887962962960249</v>
      </c>
      <c r="Y1967" s="35">
        <f t="shared" si="1354"/>
        <v>0.11382870370367533</v>
      </c>
      <c r="Z1967" s="35">
        <f t="shared" si="1355"/>
        <v>0.11877777777774817</v>
      </c>
      <c r="AA1967" s="36">
        <f t="shared" si="1356"/>
        <v>0.123726851851821</v>
      </c>
      <c r="AB1967" s="35">
        <f t="shared" si="1357"/>
        <v>0.12867592592589386</v>
      </c>
      <c r="AC1967" s="35">
        <f t="shared" si="1358"/>
        <v>0.13362499999996669</v>
      </c>
      <c r="AD1967" s="35">
        <f t="shared" si="1359"/>
        <v>0.13857407407403952</v>
      </c>
      <c r="AE1967" s="35">
        <f t="shared" si="1360"/>
        <v>0.14352314814811237</v>
      </c>
      <c r="AF1967" s="36">
        <f t="shared" si="1361"/>
        <v>0.1484722222221852</v>
      </c>
      <c r="AG1967" s="35">
        <f t="shared" si="1362"/>
        <v>0.15342129629625806</v>
      </c>
      <c r="AH1967" s="35">
        <f t="shared" si="1363"/>
        <v>0.15837037037033089</v>
      </c>
      <c r="AI1967" s="35">
        <f t="shared" si="1364"/>
        <v>0.16331944444440372</v>
      </c>
      <c r="AJ1967" s="35">
        <f t="shared" si="1365"/>
        <v>0.16826851851847657</v>
      </c>
      <c r="AK1967" s="36">
        <f t="shared" si="1366"/>
        <v>0.1732175925925494</v>
      </c>
      <c r="AL1967" s="35">
        <f t="shared" si="1367"/>
        <v>0.17816666666662226</v>
      </c>
      <c r="AM1967" s="35">
        <f t="shared" si="1368"/>
        <v>0.18311574074069509</v>
      </c>
      <c r="AN1967" s="35">
        <f t="shared" si="1369"/>
        <v>0.18806481481476792</v>
      </c>
      <c r="AO1967" s="35">
        <f t="shared" si="1370"/>
        <v>0.19301388888884077</v>
      </c>
      <c r="AP1967" s="36">
        <f t="shared" si="1371"/>
        <v>0.1979629629629136</v>
      </c>
      <c r="AQ1967" s="35">
        <f t="shared" si="1372"/>
        <v>0.20291203703698646</v>
      </c>
      <c r="AR1967" s="35">
        <f t="shared" si="1373"/>
        <v>0.20786111111105929</v>
      </c>
      <c r="AS1967" s="38">
        <f t="shared" si="1374"/>
        <v>0.2088261805555035</v>
      </c>
      <c r="AU1967" s="33">
        <v>4.9490740740728402E-3</v>
      </c>
    </row>
    <row r="1968" spans="1:47">
      <c r="A1968" s="33">
        <v>4.9502314814802604E-3</v>
      </c>
      <c r="B1968" s="34">
        <v>4.9502314814802604E-3</v>
      </c>
      <c r="C1968" s="35">
        <f t="shared" si="1375"/>
        <v>9.9004629629605208E-3</v>
      </c>
      <c r="D1968" s="35">
        <f t="shared" si="1333"/>
        <v>1.485069444444078E-2</v>
      </c>
      <c r="E1968" s="35">
        <f t="shared" si="1334"/>
        <v>1.9800925925921042E-2</v>
      </c>
      <c r="F1968" s="36">
        <f t="shared" si="1335"/>
        <v>2.4751157407401303E-2</v>
      </c>
      <c r="G1968" s="35">
        <f t="shared" si="1336"/>
        <v>2.9701388888881561E-2</v>
      </c>
      <c r="H1968" s="35">
        <f t="shared" si="1337"/>
        <v>3.4651620370361826E-2</v>
      </c>
      <c r="I1968" s="35">
        <f t="shared" si="1338"/>
        <v>3.9601851851842083E-2</v>
      </c>
      <c r="J1968" s="35">
        <f t="shared" si="1339"/>
        <v>4.4552083333322341E-2</v>
      </c>
      <c r="K1968" s="36">
        <f t="shared" si="1340"/>
        <v>4.9502314814802606E-2</v>
      </c>
      <c r="L1968" s="35">
        <f t="shared" si="1341"/>
        <v>5.4452546296282864E-2</v>
      </c>
      <c r="M1968" s="35">
        <f t="shared" si="1342"/>
        <v>5.9402777777763122E-2</v>
      </c>
      <c r="N1968" s="35">
        <f t="shared" si="1343"/>
        <v>6.4353009259243379E-2</v>
      </c>
      <c r="O1968" s="35">
        <f t="shared" si="1344"/>
        <v>6.9303240740723651E-2</v>
      </c>
      <c r="P1968" s="36">
        <f t="shared" si="1345"/>
        <v>7.4253472222203909E-2</v>
      </c>
      <c r="Q1968" s="35">
        <f t="shared" si="1346"/>
        <v>7.9203703703684167E-2</v>
      </c>
      <c r="R1968" s="35">
        <f t="shared" si="1347"/>
        <v>8.4153935185164425E-2</v>
      </c>
      <c r="S1968" s="35">
        <f t="shared" si="1348"/>
        <v>8.9104166666644682E-2</v>
      </c>
      <c r="T1968" s="35">
        <f t="shared" si="1349"/>
        <v>9.4054398148124954E-2</v>
      </c>
      <c r="U1968" s="36">
        <f t="shared" si="1350"/>
        <v>9.9004629629605212E-2</v>
      </c>
      <c r="V1968" s="35">
        <f t="shared" si="1351"/>
        <v>0.10395486111108547</v>
      </c>
      <c r="W1968" s="37">
        <f t="shared" si="1352"/>
        <v>0.10442513310182609</v>
      </c>
      <c r="X1968" s="35">
        <f t="shared" si="1353"/>
        <v>0.10890509259256573</v>
      </c>
      <c r="Y1968" s="35">
        <f t="shared" si="1354"/>
        <v>0.11385532407404599</v>
      </c>
      <c r="Z1968" s="35">
        <f t="shared" si="1355"/>
        <v>0.11880555555552624</v>
      </c>
      <c r="AA1968" s="36">
        <f t="shared" si="1356"/>
        <v>0.12375578703700651</v>
      </c>
      <c r="AB1968" s="35">
        <f t="shared" si="1357"/>
        <v>0.12870601851848676</v>
      </c>
      <c r="AC1968" s="35">
        <f t="shared" si="1358"/>
        <v>0.13365624999996703</v>
      </c>
      <c r="AD1968" s="35">
        <f t="shared" si="1359"/>
        <v>0.1386064814814473</v>
      </c>
      <c r="AE1968" s="35">
        <f t="shared" si="1360"/>
        <v>0.14355671296292755</v>
      </c>
      <c r="AF1968" s="36">
        <f t="shared" si="1361"/>
        <v>0.14850694444440782</v>
      </c>
      <c r="AG1968" s="35">
        <f t="shared" si="1362"/>
        <v>0.15345717592588806</v>
      </c>
      <c r="AH1968" s="35">
        <f t="shared" si="1363"/>
        <v>0.15840740740736833</v>
      </c>
      <c r="AI1968" s="35">
        <f t="shared" si="1364"/>
        <v>0.16335763888884861</v>
      </c>
      <c r="AJ1968" s="35">
        <f t="shared" si="1365"/>
        <v>0.16830787037032885</v>
      </c>
      <c r="AK1968" s="36">
        <f t="shared" si="1366"/>
        <v>0.17325810185180912</v>
      </c>
      <c r="AL1968" s="35">
        <f t="shared" si="1367"/>
        <v>0.17820833333328936</v>
      </c>
      <c r="AM1968" s="35">
        <f t="shared" si="1368"/>
        <v>0.18315856481476964</v>
      </c>
      <c r="AN1968" s="35">
        <f t="shared" si="1369"/>
        <v>0.18810879629624991</v>
      </c>
      <c r="AO1968" s="35">
        <f t="shared" si="1370"/>
        <v>0.19305902777773015</v>
      </c>
      <c r="AP1968" s="36">
        <f t="shared" si="1371"/>
        <v>0.19800925925921042</v>
      </c>
      <c r="AQ1968" s="35">
        <f t="shared" si="1372"/>
        <v>0.20295949074069067</v>
      </c>
      <c r="AR1968" s="35">
        <f t="shared" si="1373"/>
        <v>0.20790972222217094</v>
      </c>
      <c r="AS1968" s="38">
        <f t="shared" si="1374"/>
        <v>0.2088750173610596</v>
      </c>
      <c r="AU1968" s="33">
        <v>4.9502314814802604E-3</v>
      </c>
    </row>
    <row r="1969" spans="1:47">
      <c r="A1969" s="33">
        <v>4.9513888888876598E-3</v>
      </c>
      <c r="B1969" s="34">
        <v>4.9513888888876598E-3</v>
      </c>
      <c r="C1969" s="35">
        <f t="shared" si="1375"/>
        <v>9.9027777777753196E-3</v>
      </c>
      <c r="D1969" s="35">
        <f t="shared" si="1333"/>
        <v>1.485416666666298E-2</v>
      </c>
      <c r="E1969" s="35">
        <f t="shared" si="1334"/>
        <v>1.9805555555550639E-2</v>
      </c>
      <c r="F1969" s="36">
        <f t="shared" si="1335"/>
        <v>2.4756944444438298E-2</v>
      </c>
      <c r="G1969" s="35">
        <f t="shared" si="1336"/>
        <v>2.9708333333325961E-2</v>
      </c>
      <c r="H1969" s="35">
        <f t="shared" si="1337"/>
        <v>3.4659722222213619E-2</v>
      </c>
      <c r="I1969" s="35">
        <f t="shared" si="1338"/>
        <v>3.9611111111101278E-2</v>
      </c>
      <c r="J1969" s="35">
        <f t="shared" si="1339"/>
        <v>4.4562499999988937E-2</v>
      </c>
      <c r="K1969" s="36">
        <f t="shared" si="1340"/>
        <v>4.9513888888876596E-2</v>
      </c>
      <c r="L1969" s="35">
        <f t="shared" si="1341"/>
        <v>5.4465277777764255E-2</v>
      </c>
      <c r="M1969" s="35">
        <f t="shared" si="1342"/>
        <v>5.9416666666651921E-2</v>
      </c>
      <c r="N1969" s="35">
        <f t="shared" si="1343"/>
        <v>6.436805555553958E-2</v>
      </c>
      <c r="O1969" s="35">
        <f t="shared" si="1344"/>
        <v>6.9319444444427239E-2</v>
      </c>
      <c r="P1969" s="36">
        <f t="shared" si="1345"/>
        <v>7.4270833333314898E-2</v>
      </c>
      <c r="Q1969" s="35">
        <f t="shared" si="1346"/>
        <v>7.9222222222202557E-2</v>
      </c>
      <c r="R1969" s="35">
        <f t="shared" si="1347"/>
        <v>8.4173611111090216E-2</v>
      </c>
      <c r="S1969" s="35">
        <f t="shared" si="1348"/>
        <v>8.9124999999977875E-2</v>
      </c>
      <c r="T1969" s="35">
        <f t="shared" si="1349"/>
        <v>9.4076388888865534E-2</v>
      </c>
      <c r="U1969" s="36">
        <f t="shared" si="1350"/>
        <v>9.9027777777753193E-2</v>
      </c>
      <c r="V1969" s="35">
        <f t="shared" si="1351"/>
        <v>0.10397916666664085</v>
      </c>
      <c r="W1969" s="37">
        <f t="shared" si="1352"/>
        <v>0.10444954861108517</v>
      </c>
      <c r="X1969" s="35">
        <f t="shared" si="1353"/>
        <v>0.10893055555552851</v>
      </c>
      <c r="Y1969" s="35">
        <f t="shared" si="1354"/>
        <v>0.11388194444441617</v>
      </c>
      <c r="Z1969" s="35">
        <f t="shared" si="1355"/>
        <v>0.11883333333330384</v>
      </c>
      <c r="AA1969" s="36">
        <f t="shared" si="1356"/>
        <v>0.1237847222221915</v>
      </c>
      <c r="AB1969" s="35">
        <f t="shared" si="1357"/>
        <v>0.12873611111107916</v>
      </c>
      <c r="AC1969" s="35">
        <f t="shared" si="1358"/>
        <v>0.13368749999996682</v>
      </c>
      <c r="AD1969" s="35">
        <f t="shared" si="1359"/>
        <v>0.13863888888885448</v>
      </c>
      <c r="AE1969" s="35">
        <f t="shared" si="1360"/>
        <v>0.14359027777774214</v>
      </c>
      <c r="AF1969" s="36">
        <f t="shared" si="1361"/>
        <v>0.1485416666666298</v>
      </c>
      <c r="AG1969" s="35">
        <f t="shared" si="1362"/>
        <v>0.15349305555551745</v>
      </c>
      <c r="AH1969" s="35">
        <f t="shared" si="1363"/>
        <v>0.15844444444440511</v>
      </c>
      <c r="AI1969" s="35">
        <f t="shared" si="1364"/>
        <v>0.16339583333329277</v>
      </c>
      <c r="AJ1969" s="35">
        <f t="shared" si="1365"/>
        <v>0.16834722222218043</v>
      </c>
      <c r="AK1969" s="36">
        <f t="shared" si="1366"/>
        <v>0.17329861111106809</v>
      </c>
      <c r="AL1969" s="35">
        <f t="shared" si="1367"/>
        <v>0.17824999999995575</v>
      </c>
      <c r="AM1969" s="35">
        <f t="shared" si="1368"/>
        <v>0.18320138888884341</v>
      </c>
      <c r="AN1969" s="35">
        <f t="shared" si="1369"/>
        <v>0.18815277777773107</v>
      </c>
      <c r="AO1969" s="35">
        <f t="shared" si="1370"/>
        <v>0.19310416666661873</v>
      </c>
      <c r="AP1969" s="36">
        <f t="shared" si="1371"/>
        <v>0.19805555555550639</v>
      </c>
      <c r="AQ1969" s="35">
        <f t="shared" si="1372"/>
        <v>0.20300694444439404</v>
      </c>
      <c r="AR1969" s="35">
        <f t="shared" si="1373"/>
        <v>0.2079583333332817</v>
      </c>
      <c r="AS1969" s="38">
        <f t="shared" si="1374"/>
        <v>0.2089238541666148</v>
      </c>
      <c r="AU1969" s="33">
        <v>4.9513888888876598E-3</v>
      </c>
    </row>
    <row r="1970" spans="1:47">
      <c r="A1970" s="33">
        <v>4.9525462962950696E-3</v>
      </c>
      <c r="B1970" s="34">
        <v>4.9525462962950696E-3</v>
      </c>
      <c r="C1970" s="35">
        <f t="shared" si="1375"/>
        <v>9.9050925925901392E-3</v>
      </c>
      <c r="D1970" s="35">
        <f t="shared" si="1333"/>
        <v>1.4857638888885208E-2</v>
      </c>
      <c r="E1970" s="35">
        <f t="shared" si="1334"/>
        <v>1.9810185185180278E-2</v>
      </c>
      <c r="F1970" s="36">
        <f t="shared" si="1335"/>
        <v>2.4762731481475349E-2</v>
      </c>
      <c r="G1970" s="35">
        <f t="shared" si="1336"/>
        <v>2.9715277777770416E-2</v>
      </c>
      <c r="H1970" s="35">
        <f t="shared" si="1337"/>
        <v>3.466782407406549E-2</v>
      </c>
      <c r="I1970" s="35">
        <f t="shared" si="1338"/>
        <v>3.9620370370360557E-2</v>
      </c>
      <c r="J1970" s="35">
        <f t="shared" si="1339"/>
        <v>4.4572916666655624E-2</v>
      </c>
      <c r="K1970" s="36">
        <f t="shared" si="1340"/>
        <v>4.9525462962950698E-2</v>
      </c>
      <c r="L1970" s="35">
        <f t="shared" si="1341"/>
        <v>5.4478009259245765E-2</v>
      </c>
      <c r="M1970" s="35">
        <f t="shared" si="1342"/>
        <v>5.9430555555540832E-2</v>
      </c>
      <c r="N1970" s="35">
        <f t="shared" si="1343"/>
        <v>6.4383101851835906E-2</v>
      </c>
      <c r="O1970" s="35">
        <f t="shared" si="1344"/>
        <v>6.9335648148130979E-2</v>
      </c>
      <c r="P1970" s="36">
        <f t="shared" si="1345"/>
        <v>7.4288194444426039E-2</v>
      </c>
      <c r="Q1970" s="35">
        <f t="shared" si="1346"/>
        <v>7.9240740740721113E-2</v>
      </c>
      <c r="R1970" s="35">
        <f t="shared" si="1347"/>
        <v>8.4193287037016187E-2</v>
      </c>
      <c r="S1970" s="35">
        <f t="shared" si="1348"/>
        <v>8.9145833333311247E-2</v>
      </c>
      <c r="T1970" s="35">
        <f t="shared" si="1349"/>
        <v>9.4098379629606321E-2</v>
      </c>
      <c r="U1970" s="36">
        <f t="shared" si="1350"/>
        <v>9.9050925925901395E-2</v>
      </c>
      <c r="V1970" s="35">
        <f t="shared" si="1351"/>
        <v>0.10400347222219646</v>
      </c>
      <c r="W1970" s="37">
        <f t="shared" si="1352"/>
        <v>0.10447396412034449</v>
      </c>
      <c r="X1970" s="35">
        <f t="shared" si="1353"/>
        <v>0.10895601851849153</v>
      </c>
      <c r="Y1970" s="35">
        <f t="shared" si="1354"/>
        <v>0.1139085648147866</v>
      </c>
      <c r="Z1970" s="35">
        <f t="shared" si="1355"/>
        <v>0.11886111111108166</v>
      </c>
      <c r="AA1970" s="36">
        <f t="shared" si="1356"/>
        <v>0.12381365740737674</v>
      </c>
      <c r="AB1970" s="35">
        <f t="shared" si="1357"/>
        <v>0.12876620370367181</v>
      </c>
      <c r="AC1970" s="35">
        <f t="shared" si="1358"/>
        <v>0.13371874999996688</v>
      </c>
      <c r="AD1970" s="35">
        <f t="shared" si="1359"/>
        <v>0.13867129629626196</v>
      </c>
      <c r="AE1970" s="35">
        <f t="shared" si="1360"/>
        <v>0.14362384259255701</v>
      </c>
      <c r="AF1970" s="36">
        <f t="shared" si="1361"/>
        <v>0.14857638888885208</v>
      </c>
      <c r="AG1970" s="35">
        <f t="shared" si="1362"/>
        <v>0.15352893518514715</v>
      </c>
      <c r="AH1970" s="35">
        <f t="shared" si="1363"/>
        <v>0.15848148148144223</v>
      </c>
      <c r="AI1970" s="35">
        <f t="shared" si="1364"/>
        <v>0.1634340277777373</v>
      </c>
      <c r="AJ1970" s="35">
        <f t="shared" si="1365"/>
        <v>0.16838657407403237</v>
      </c>
      <c r="AK1970" s="36">
        <f t="shared" si="1366"/>
        <v>0.17333912037032745</v>
      </c>
      <c r="AL1970" s="35">
        <f t="shared" si="1367"/>
        <v>0.17829166666662249</v>
      </c>
      <c r="AM1970" s="35">
        <f t="shared" si="1368"/>
        <v>0.18324421296291757</v>
      </c>
      <c r="AN1970" s="35">
        <f t="shared" si="1369"/>
        <v>0.18819675925921264</v>
      </c>
      <c r="AO1970" s="35">
        <f t="shared" si="1370"/>
        <v>0.19314930555550772</v>
      </c>
      <c r="AP1970" s="36">
        <f t="shared" si="1371"/>
        <v>0.19810185185180279</v>
      </c>
      <c r="AQ1970" s="35">
        <f t="shared" si="1372"/>
        <v>0.20305439814809786</v>
      </c>
      <c r="AR1970" s="35">
        <f t="shared" si="1373"/>
        <v>0.20800694444439291</v>
      </c>
      <c r="AS1970" s="38">
        <f t="shared" si="1374"/>
        <v>0.20897269097217047</v>
      </c>
      <c r="AU1970" s="33">
        <v>4.9525462962950696E-3</v>
      </c>
    </row>
    <row r="1971" spans="1:47">
      <c r="A1971" s="33">
        <v>4.9537037037024802E-3</v>
      </c>
      <c r="B1971" s="34">
        <v>4.9537037037024802E-3</v>
      </c>
      <c r="C1971" s="35">
        <f t="shared" si="1375"/>
        <v>9.9074074074049605E-3</v>
      </c>
      <c r="D1971" s="35">
        <f t="shared" si="1333"/>
        <v>1.4861111111107441E-2</v>
      </c>
      <c r="E1971" s="35">
        <f t="shared" si="1334"/>
        <v>1.9814814814809921E-2</v>
      </c>
      <c r="F1971" s="36">
        <f t="shared" si="1335"/>
        <v>2.4768518518512403E-2</v>
      </c>
      <c r="G1971" s="35">
        <f t="shared" si="1336"/>
        <v>2.9722222222214881E-2</v>
      </c>
      <c r="H1971" s="35">
        <f t="shared" si="1337"/>
        <v>3.467592592591736E-2</v>
      </c>
      <c r="I1971" s="35">
        <f t="shared" si="1338"/>
        <v>3.9629629629619842E-2</v>
      </c>
      <c r="J1971" s="35">
        <f t="shared" si="1339"/>
        <v>4.4583333333322324E-2</v>
      </c>
      <c r="K1971" s="36">
        <f t="shared" si="1340"/>
        <v>4.9537037037024806E-2</v>
      </c>
      <c r="L1971" s="35">
        <f t="shared" si="1341"/>
        <v>5.4490740740727281E-2</v>
      </c>
      <c r="M1971" s="35">
        <f t="shared" si="1342"/>
        <v>5.9444444444429763E-2</v>
      </c>
      <c r="N1971" s="35">
        <f t="shared" si="1343"/>
        <v>6.4398148148132245E-2</v>
      </c>
      <c r="O1971" s="35">
        <f t="shared" si="1344"/>
        <v>6.935185185183472E-2</v>
      </c>
      <c r="P1971" s="36">
        <f t="shared" si="1345"/>
        <v>7.4305555555537209E-2</v>
      </c>
      <c r="Q1971" s="35">
        <f t="shared" si="1346"/>
        <v>7.9259259259239684E-2</v>
      </c>
      <c r="R1971" s="35">
        <f t="shared" si="1347"/>
        <v>8.4212962962942159E-2</v>
      </c>
      <c r="S1971" s="35">
        <f t="shared" si="1348"/>
        <v>8.9166666666644648E-2</v>
      </c>
      <c r="T1971" s="35">
        <f t="shared" si="1349"/>
        <v>9.4120370370347123E-2</v>
      </c>
      <c r="U1971" s="36">
        <f t="shared" si="1350"/>
        <v>9.9074074074049612E-2</v>
      </c>
      <c r="V1971" s="35">
        <f t="shared" si="1351"/>
        <v>0.10402777777775209</v>
      </c>
      <c r="W1971" s="37">
        <f t="shared" si="1352"/>
        <v>0.10449837962960382</v>
      </c>
      <c r="X1971" s="35">
        <f t="shared" si="1353"/>
        <v>0.10898148148145456</v>
      </c>
      <c r="Y1971" s="35">
        <f t="shared" si="1354"/>
        <v>0.11393518518515705</v>
      </c>
      <c r="Z1971" s="35">
        <f t="shared" si="1355"/>
        <v>0.11888888888885953</v>
      </c>
      <c r="AA1971" s="36">
        <f t="shared" si="1356"/>
        <v>0.123842592592562</v>
      </c>
      <c r="AB1971" s="35">
        <f t="shared" si="1357"/>
        <v>0.12879629629626449</v>
      </c>
      <c r="AC1971" s="35">
        <f t="shared" si="1358"/>
        <v>0.13374999999996698</v>
      </c>
      <c r="AD1971" s="35">
        <f t="shared" si="1359"/>
        <v>0.13870370370366944</v>
      </c>
      <c r="AE1971" s="35">
        <f t="shared" si="1360"/>
        <v>0.14365740740737193</v>
      </c>
      <c r="AF1971" s="36">
        <f t="shared" si="1361"/>
        <v>0.14861111111107442</v>
      </c>
      <c r="AG1971" s="35">
        <f t="shared" si="1362"/>
        <v>0.15356481481477688</v>
      </c>
      <c r="AH1971" s="35">
        <f t="shared" si="1363"/>
        <v>0.15851851851847937</v>
      </c>
      <c r="AI1971" s="35">
        <f t="shared" si="1364"/>
        <v>0.16347222222218186</v>
      </c>
      <c r="AJ1971" s="35">
        <f t="shared" si="1365"/>
        <v>0.16842592592588432</v>
      </c>
      <c r="AK1971" s="36">
        <f t="shared" si="1366"/>
        <v>0.17337962962958681</v>
      </c>
      <c r="AL1971" s="35">
        <f t="shared" si="1367"/>
        <v>0.1783333333332893</v>
      </c>
      <c r="AM1971" s="35">
        <f t="shared" si="1368"/>
        <v>0.18328703703699176</v>
      </c>
      <c r="AN1971" s="35">
        <f t="shared" si="1369"/>
        <v>0.18824074074069425</v>
      </c>
      <c r="AO1971" s="35">
        <f t="shared" si="1370"/>
        <v>0.19319444444439673</v>
      </c>
      <c r="AP1971" s="36">
        <f t="shared" si="1371"/>
        <v>0.19814814814809922</v>
      </c>
      <c r="AQ1971" s="35">
        <f t="shared" si="1372"/>
        <v>0.20310185185180168</v>
      </c>
      <c r="AR1971" s="35">
        <f t="shared" si="1373"/>
        <v>0.20805555555550417</v>
      </c>
      <c r="AS1971" s="38">
        <f t="shared" si="1374"/>
        <v>0.20902152777772615</v>
      </c>
      <c r="AU1971" s="33">
        <v>4.9537037037024802E-3</v>
      </c>
    </row>
    <row r="1972" spans="1:47">
      <c r="A1972" s="33">
        <v>4.9548611111098796E-3</v>
      </c>
      <c r="B1972" s="34">
        <v>4.9548611111098796E-3</v>
      </c>
      <c r="C1972" s="35">
        <f t="shared" si="1375"/>
        <v>9.9097222222197592E-3</v>
      </c>
      <c r="D1972" s="35">
        <f t="shared" si="1333"/>
        <v>1.4864583333329639E-2</v>
      </c>
      <c r="E1972" s="35">
        <f t="shared" si="1334"/>
        <v>1.9819444444439518E-2</v>
      </c>
      <c r="F1972" s="36">
        <f t="shared" si="1335"/>
        <v>2.4774305555549398E-2</v>
      </c>
      <c r="G1972" s="35">
        <f t="shared" si="1336"/>
        <v>2.9729166666659278E-2</v>
      </c>
      <c r="H1972" s="35">
        <f t="shared" si="1337"/>
        <v>3.4684027777769161E-2</v>
      </c>
      <c r="I1972" s="35">
        <f t="shared" si="1338"/>
        <v>3.9638888888879037E-2</v>
      </c>
      <c r="J1972" s="35">
        <f t="shared" si="1339"/>
        <v>4.4593749999988913E-2</v>
      </c>
      <c r="K1972" s="36">
        <f t="shared" si="1340"/>
        <v>4.9548611111098796E-2</v>
      </c>
      <c r="L1972" s="35">
        <f t="shared" si="1341"/>
        <v>5.4503472222208679E-2</v>
      </c>
      <c r="M1972" s="35">
        <f t="shared" si="1342"/>
        <v>5.9458333333318555E-2</v>
      </c>
      <c r="N1972" s="35">
        <f t="shared" si="1343"/>
        <v>6.4413194444428432E-2</v>
      </c>
      <c r="O1972" s="35">
        <f t="shared" si="1344"/>
        <v>6.9368055555538322E-2</v>
      </c>
      <c r="P1972" s="36">
        <f t="shared" si="1345"/>
        <v>7.4322916666648198E-2</v>
      </c>
      <c r="Q1972" s="35">
        <f t="shared" si="1346"/>
        <v>7.9277777777758074E-2</v>
      </c>
      <c r="R1972" s="35">
        <f t="shared" si="1347"/>
        <v>8.423263888886795E-2</v>
      </c>
      <c r="S1972" s="35">
        <f t="shared" si="1348"/>
        <v>8.9187499999977826E-2</v>
      </c>
      <c r="T1972" s="35">
        <f t="shared" si="1349"/>
        <v>9.4142361111087716E-2</v>
      </c>
      <c r="U1972" s="36">
        <f t="shared" si="1350"/>
        <v>9.9097222222197592E-2</v>
      </c>
      <c r="V1972" s="35">
        <f t="shared" si="1351"/>
        <v>0.10405208333330747</v>
      </c>
      <c r="W1972" s="37">
        <f t="shared" si="1352"/>
        <v>0.10452279513886291</v>
      </c>
      <c r="X1972" s="35">
        <f t="shared" si="1353"/>
        <v>0.10900694444441736</v>
      </c>
      <c r="Y1972" s="35">
        <f t="shared" si="1354"/>
        <v>0.11396180555552723</v>
      </c>
      <c r="Z1972" s="35">
        <f t="shared" si="1355"/>
        <v>0.11891666666663711</v>
      </c>
      <c r="AA1972" s="36">
        <f t="shared" si="1356"/>
        <v>0.12387152777774699</v>
      </c>
      <c r="AB1972" s="35">
        <f t="shared" si="1357"/>
        <v>0.12882638888885686</v>
      </c>
      <c r="AC1972" s="35">
        <f t="shared" si="1358"/>
        <v>0.13378124999996674</v>
      </c>
      <c r="AD1972" s="35">
        <f t="shared" si="1359"/>
        <v>0.13873611111107664</v>
      </c>
      <c r="AE1972" s="35">
        <f t="shared" si="1360"/>
        <v>0.14369097222218652</v>
      </c>
      <c r="AF1972" s="36">
        <f t="shared" si="1361"/>
        <v>0.1486458333332964</v>
      </c>
      <c r="AG1972" s="35">
        <f t="shared" si="1362"/>
        <v>0.15360069444440627</v>
      </c>
      <c r="AH1972" s="35">
        <f t="shared" si="1363"/>
        <v>0.15855555555551615</v>
      </c>
      <c r="AI1972" s="35">
        <f t="shared" si="1364"/>
        <v>0.16351041666662602</v>
      </c>
      <c r="AJ1972" s="35">
        <f t="shared" si="1365"/>
        <v>0.1684652777777359</v>
      </c>
      <c r="AK1972" s="36">
        <f t="shared" si="1366"/>
        <v>0.17342013888884578</v>
      </c>
      <c r="AL1972" s="35">
        <f t="shared" si="1367"/>
        <v>0.17837499999995565</v>
      </c>
      <c r="AM1972" s="35">
        <f t="shared" si="1368"/>
        <v>0.18332986111106556</v>
      </c>
      <c r="AN1972" s="35">
        <f t="shared" si="1369"/>
        <v>0.18828472222217543</v>
      </c>
      <c r="AO1972" s="35">
        <f t="shared" si="1370"/>
        <v>0.19323958333328531</v>
      </c>
      <c r="AP1972" s="36">
        <f t="shared" si="1371"/>
        <v>0.19819444444439518</v>
      </c>
      <c r="AQ1972" s="35">
        <f t="shared" si="1372"/>
        <v>0.20314930555550506</v>
      </c>
      <c r="AR1972" s="35">
        <f t="shared" si="1373"/>
        <v>0.20810416666661494</v>
      </c>
      <c r="AS1972" s="38">
        <f t="shared" si="1374"/>
        <v>0.20907036458328138</v>
      </c>
      <c r="AU1972" s="33">
        <v>4.9548611111098796E-3</v>
      </c>
    </row>
    <row r="1973" spans="1:47">
      <c r="A1973" s="33">
        <v>4.9560185185172903E-3</v>
      </c>
      <c r="B1973" s="34">
        <v>4.9560185185172903E-3</v>
      </c>
      <c r="C1973" s="35">
        <f t="shared" si="1375"/>
        <v>9.9120370370345805E-3</v>
      </c>
      <c r="D1973" s="35">
        <f t="shared" si="1333"/>
        <v>1.486805555555187E-2</v>
      </c>
      <c r="E1973" s="35">
        <f t="shared" si="1334"/>
        <v>1.9824074074069161E-2</v>
      </c>
      <c r="F1973" s="36">
        <f t="shared" si="1335"/>
        <v>2.4780092592586452E-2</v>
      </c>
      <c r="G1973" s="35">
        <f t="shared" si="1336"/>
        <v>2.973611111110374E-2</v>
      </c>
      <c r="H1973" s="35">
        <f t="shared" si="1337"/>
        <v>3.4692129629621031E-2</v>
      </c>
      <c r="I1973" s="35">
        <f t="shared" si="1338"/>
        <v>3.9648148148138322E-2</v>
      </c>
      <c r="J1973" s="35">
        <f t="shared" si="1339"/>
        <v>4.4604166666655613E-2</v>
      </c>
      <c r="K1973" s="36">
        <f t="shared" si="1340"/>
        <v>4.9560185185172904E-2</v>
      </c>
      <c r="L1973" s="35">
        <f t="shared" si="1341"/>
        <v>5.4516203703690196E-2</v>
      </c>
      <c r="M1973" s="35">
        <f t="shared" si="1342"/>
        <v>5.947222222220748E-2</v>
      </c>
      <c r="N1973" s="35">
        <f t="shared" si="1343"/>
        <v>6.4428240740724771E-2</v>
      </c>
      <c r="O1973" s="35">
        <f t="shared" si="1344"/>
        <v>6.9384259259242062E-2</v>
      </c>
      <c r="P1973" s="36">
        <f t="shared" si="1345"/>
        <v>7.4340277777759353E-2</v>
      </c>
      <c r="Q1973" s="35">
        <f t="shared" si="1346"/>
        <v>7.9296296296276644E-2</v>
      </c>
      <c r="R1973" s="35">
        <f t="shared" si="1347"/>
        <v>8.4252314814793935E-2</v>
      </c>
      <c r="S1973" s="35">
        <f t="shared" si="1348"/>
        <v>8.9208333333311227E-2</v>
      </c>
      <c r="T1973" s="35">
        <f t="shared" si="1349"/>
        <v>9.4164351851828518E-2</v>
      </c>
      <c r="U1973" s="36">
        <f t="shared" si="1350"/>
        <v>9.9120370370345809E-2</v>
      </c>
      <c r="V1973" s="35">
        <f t="shared" si="1351"/>
        <v>0.1040763888888631</v>
      </c>
      <c r="W1973" s="37">
        <f t="shared" si="1352"/>
        <v>0.10454721064812224</v>
      </c>
      <c r="X1973" s="35">
        <f t="shared" si="1353"/>
        <v>0.10903240740738039</v>
      </c>
      <c r="Y1973" s="35">
        <f t="shared" si="1354"/>
        <v>0.11398842592589768</v>
      </c>
      <c r="Z1973" s="35">
        <f t="shared" si="1355"/>
        <v>0.11894444444441496</v>
      </c>
      <c r="AA1973" s="36">
        <f t="shared" si="1356"/>
        <v>0.12390046296293225</v>
      </c>
      <c r="AB1973" s="35">
        <f t="shared" si="1357"/>
        <v>0.12885648148144954</v>
      </c>
      <c r="AC1973" s="35">
        <f t="shared" si="1358"/>
        <v>0.13381249999996683</v>
      </c>
      <c r="AD1973" s="35">
        <f t="shared" si="1359"/>
        <v>0.13876851851848412</v>
      </c>
      <c r="AE1973" s="35">
        <f t="shared" si="1360"/>
        <v>0.14372453703700142</v>
      </c>
      <c r="AF1973" s="36">
        <f t="shared" si="1361"/>
        <v>0.14868055555551871</v>
      </c>
      <c r="AG1973" s="35">
        <f t="shared" si="1362"/>
        <v>0.153636574074036</v>
      </c>
      <c r="AH1973" s="35">
        <f t="shared" si="1363"/>
        <v>0.15859259259255329</v>
      </c>
      <c r="AI1973" s="35">
        <f t="shared" si="1364"/>
        <v>0.16354861111107058</v>
      </c>
      <c r="AJ1973" s="35">
        <f t="shared" si="1365"/>
        <v>0.16850462962958787</v>
      </c>
      <c r="AK1973" s="36">
        <f t="shared" si="1366"/>
        <v>0.17346064814810516</v>
      </c>
      <c r="AL1973" s="35">
        <f t="shared" si="1367"/>
        <v>0.17841666666662245</v>
      </c>
      <c r="AM1973" s="35">
        <f t="shared" si="1368"/>
        <v>0.18337268518513974</v>
      </c>
      <c r="AN1973" s="35">
        <f t="shared" si="1369"/>
        <v>0.18832870370365704</v>
      </c>
      <c r="AO1973" s="35">
        <f t="shared" si="1370"/>
        <v>0.19328472222217433</v>
      </c>
      <c r="AP1973" s="36">
        <f t="shared" si="1371"/>
        <v>0.19824074074069162</v>
      </c>
      <c r="AQ1973" s="35">
        <f t="shared" si="1372"/>
        <v>0.20319675925920891</v>
      </c>
      <c r="AR1973" s="35">
        <f t="shared" si="1373"/>
        <v>0.2081527777777262</v>
      </c>
      <c r="AS1973" s="38">
        <f t="shared" si="1374"/>
        <v>0.20911920138883708</v>
      </c>
      <c r="AU1973" s="33">
        <v>4.9560185185172903E-3</v>
      </c>
    </row>
    <row r="1974" spans="1:47">
      <c r="A1974" s="33">
        <v>4.9571759259247001E-3</v>
      </c>
      <c r="B1974" s="34">
        <v>4.9571759259247001E-3</v>
      </c>
      <c r="C1974" s="35">
        <f t="shared" si="1375"/>
        <v>9.9143518518494001E-3</v>
      </c>
      <c r="D1974" s="35">
        <f t="shared" si="1333"/>
        <v>1.4871527777774101E-2</v>
      </c>
      <c r="E1974" s="35">
        <f t="shared" si="1334"/>
        <v>1.98287037036988E-2</v>
      </c>
      <c r="F1974" s="36">
        <f t="shared" si="1335"/>
        <v>2.4785879629623499E-2</v>
      </c>
      <c r="G1974" s="35">
        <f t="shared" si="1336"/>
        <v>2.9743055555548202E-2</v>
      </c>
      <c r="H1974" s="35">
        <f t="shared" si="1337"/>
        <v>3.4700231481472901E-2</v>
      </c>
      <c r="I1974" s="35">
        <f t="shared" si="1338"/>
        <v>3.96574074073976E-2</v>
      </c>
      <c r="J1974" s="35">
        <f t="shared" si="1339"/>
        <v>4.46145833333223E-2</v>
      </c>
      <c r="K1974" s="36">
        <f t="shared" si="1340"/>
        <v>4.9571759259246999E-2</v>
      </c>
      <c r="L1974" s="35">
        <f t="shared" si="1341"/>
        <v>5.4528935185171698E-2</v>
      </c>
      <c r="M1974" s="35">
        <f t="shared" si="1342"/>
        <v>5.9486111111096404E-2</v>
      </c>
      <c r="N1974" s="35">
        <f t="shared" si="1343"/>
        <v>6.4443287037021096E-2</v>
      </c>
      <c r="O1974" s="35">
        <f t="shared" si="1344"/>
        <v>6.9400462962945803E-2</v>
      </c>
      <c r="P1974" s="36">
        <f t="shared" si="1345"/>
        <v>7.4357638888870495E-2</v>
      </c>
      <c r="Q1974" s="35">
        <f t="shared" si="1346"/>
        <v>7.9314814814795201E-2</v>
      </c>
      <c r="R1974" s="35">
        <f t="shared" si="1347"/>
        <v>8.4271990740719907E-2</v>
      </c>
      <c r="S1974" s="35">
        <f t="shared" si="1348"/>
        <v>8.9229166666644599E-2</v>
      </c>
      <c r="T1974" s="35">
        <f t="shared" si="1349"/>
        <v>9.4186342592569305E-2</v>
      </c>
      <c r="U1974" s="36">
        <f t="shared" si="1350"/>
        <v>9.9143518518493998E-2</v>
      </c>
      <c r="V1974" s="35">
        <f t="shared" si="1351"/>
        <v>0.1041006944444187</v>
      </c>
      <c r="W1974" s="37">
        <f t="shared" si="1352"/>
        <v>0.10457162615738154</v>
      </c>
      <c r="X1974" s="35">
        <f t="shared" si="1353"/>
        <v>0.1090578703703434</v>
      </c>
      <c r="Y1974" s="35">
        <f t="shared" si="1354"/>
        <v>0.1140150462962681</v>
      </c>
      <c r="Z1974" s="35">
        <f t="shared" si="1355"/>
        <v>0.11897222222219281</v>
      </c>
      <c r="AA1974" s="36">
        <f t="shared" si="1356"/>
        <v>0.1239293981481175</v>
      </c>
      <c r="AB1974" s="35">
        <f t="shared" si="1357"/>
        <v>0.12888657407404219</v>
      </c>
      <c r="AC1974" s="35">
        <f t="shared" si="1358"/>
        <v>0.1338437499999669</v>
      </c>
      <c r="AD1974" s="35">
        <f t="shared" si="1359"/>
        <v>0.13880092592589161</v>
      </c>
      <c r="AE1974" s="35">
        <f t="shared" si="1360"/>
        <v>0.14375810185181631</v>
      </c>
      <c r="AF1974" s="36">
        <f t="shared" si="1361"/>
        <v>0.14871527777774099</v>
      </c>
      <c r="AG1974" s="35">
        <f t="shared" si="1362"/>
        <v>0.1536724537036657</v>
      </c>
      <c r="AH1974" s="35">
        <f t="shared" si="1363"/>
        <v>0.1586296296295904</v>
      </c>
      <c r="AI1974" s="35">
        <f t="shared" si="1364"/>
        <v>0.16358680555551511</v>
      </c>
      <c r="AJ1974" s="35">
        <f t="shared" si="1365"/>
        <v>0.16854398148143981</v>
      </c>
      <c r="AK1974" s="36">
        <f t="shared" si="1366"/>
        <v>0.17350115740736449</v>
      </c>
      <c r="AL1974" s="35">
        <f t="shared" si="1367"/>
        <v>0.1784583333332892</v>
      </c>
      <c r="AM1974" s="35">
        <f t="shared" si="1368"/>
        <v>0.1834155092592139</v>
      </c>
      <c r="AN1974" s="35">
        <f t="shared" si="1369"/>
        <v>0.18837268518513861</v>
      </c>
      <c r="AO1974" s="35">
        <f t="shared" si="1370"/>
        <v>0.19332986111106329</v>
      </c>
      <c r="AP1974" s="36">
        <f t="shared" si="1371"/>
        <v>0.198287037036988</v>
      </c>
      <c r="AQ1974" s="35">
        <f t="shared" si="1372"/>
        <v>0.2032442129629127</v>
      </c>
      <c r="AR1974" s="35">
        <f t="shared" si="1373"/>
        <v>0.20820138888883741</v>
      </c>
      <c r="AS1974" s="38">
        <f t="shared" si="1374"/>
        <v>0.20916803819439272</v>
      </c>
      <c r="AU1974" s="33">
        <v>4.9571759259247001E-3</v>
      </c>
    </row>
    <row r="1975" spans="1:47">
      <c r="A1975" s="33">
        <v>4.9583333333321003E-3</v>
      </c>
      <c r="B1975" s="34">
        <v>4.9583333333321003E-3</v>
      </c>
      <c r="C1975" s="35">
        <f t="shared" si="1375"/>
        <v>9.9166666666642006E-3</v>
      </c>
      <c r="D1975" s="35">
        <f t="shared" si="1333"/>
        <v>1.4874999999996301E-2</v>
      </c>
      <c r="E1975" s="35">
        <f t="shared" si="1334"/>
        <v>1.9833333333328401E-2</v>
      </c>
      <c r="F1975" s="36">
        <f t="shared" si="1335"/>
        <v>2.4791666666660502E-2</v>
      </c>
      <c r="G1975" s="35">
        <f t="shared" si="1336"/>
        <v>2.9749999999992602E-2</v>
      </c>
      <c r="H1975" s="35">
        <f t="shared" si="1337"/>
        <v>3.4708333333324702E-2</v>
      </c>
      <c r="I1975" s="35">
        <f t="shared" si="1338"/>
        <v>3.9666666666656802E-2</v>
      </c>
      <c r="J1975" s="35">
        <f t="shared" si="1339"/>
        <v>4.4624999999988903E-2</v>
      </c>
      <c r="K1975" s="36">
        <f t="shared" si="1340"/>
        <v>4.9583333333321003E-2</v>
      </c>
      <c r="L1975" s="35">
        <f t="shared" si="1341"/>
        <v>5.4541666666653103E-2</v>
      </c>
      <c r="M1975" s="35">
        <f t="shared" si="1342"/>
        <v>5.9499999999985204E-2</v>
      </c>
      <c r="N1975" s="35">
        <f t="shared" si="1343"/>
        <v>6.4458333333317297E-2</v>
      </c>
      <c r="O1975" s="35">
        <f t="shared" si="1344"/>
        <v>6.9416666666649404E-2</v>
      </c>
      <c r="P1975" s="36">
        <f t="shared" si="1345"/>
        <v>7.4374999999981511E-2</v>
      </c>
      <c r="Q1975" s="35">
        <f t="shared" si="1346"/>
        <v>7.9333333333313605E-2</v>
      </c>
      <c r="R1975" s="35">
        <f t="shared" si="1347"/>
        <v>8.4291666666645698E-2</v>
      </c>
      <c r="S1975" s="35">
        <f t="shared" si="1348"/>
        <v>8.9249999999977805E-2</v>
      </c>
      <c r="T1975" s="35">
        <f t="shared" si="1349"/>
        <v>9.4208333333309913E-2</v>
      </c>
      <c r="U1975" s="36">
        <f t="shared" si="1350"/>
        <v>9.9166666666642006E-2</v>
      </c>
      <c r="V1975" s="35">
        <f t="shared" si="1351"/>
        <v>0.1041249999999741</v>
      </c>
      <c r="W1975" s="37">
        <f t="shared" si="1352"/>
        <v>0.10459604166664065</v>
      </c>
      <c r="X1975" s="35">
        <f t="shared" si="1353"/>
        <v>0.10908333333330621</v>
      </c>
      <c r="Y1975" s="35">
        <f t="shared" si="1354"/>
        <v>0.11404166666663831</v>
      </c>
      <c r="Z1975" s="35">
        <f t="shared" si="1355"/>
        <v>0.11899999999997041</v>
      </c>
      <c r="AA1975" s="36">
        <f t="shared" si="1356"/>
        <v>0.1239583333333025</v>
      </c>
      <c r="AB1975" s="35">
        <f t="shared" si="1357"/>
        <v>0.12891666666663459</v>
      </c>
      <c r="AC1975" s="35">
        <f t="shared" si="1358"/>
        <v>0.13387499999996672</v>
      </c>
      <c r="AD1975" s="35">
        <f t="shared" si="1359"/>
        <v>0.13883333333329881</v>
      </c>
      <c r="AE1975" s="35">
        <f t="shared" si="1360"/>
        <v>0.1437916666666309</v>
      </c>
      <c r="AF1975" s="36">
        <f t="shared" si="1361"/>
        <v>0.14874999999996302</v>
      </c>
      <c r="AG1975" s="35">
        <f t="shared" si="1362"/>
        <v>0.15370833333329512</v>
      </c>
      <c r="AH1975" s="35">
        <f t="shared" si="1363"/>
        <v>0.15866666666662721</v>
      </c>
      <c r="AI1975" s="35">
        <f t="shared" si="1364"/>
        <v>0.1636249999999593</v>
      </c>
      <c r="AJ1975" s="35">
        <f t="shared" si="1365"/>
        <v>0.1685833333332914</v>
      </c>
      <c r="AK1975" s="36">
        <f t="shared" si="1366"/>
        <v>0.17354166666662352</v>
      </c>
      <c r="AL1975" s="35">
        <f t="shared" si="1367"/>
        <v>0.17849999999995561</v>
      </c>
      <c r="AM1975" s="35">
        <f t="shared" si="1368"/>
        <v>0.1834583333332877</v>
      </c>
      <c r="AN1975" s="35">
        <f t="shared" si="1369"/>
        <v>0.18841666666661983</v>
      </c>
      <c r="AO1975" s="35">
        <f t="shared" si="1370"/>
        <v>0.19337499999995192</v>
      </c>
      <c r="AP1975" s="36">
        <f t="shared" si="1371"/>
        <v>0.19833333333328401</v>
      </c>
      <c r="AQ1975" s="35">
        <f t="shared" si="1372"/>
        <v>0.20329166666661611</v>
      </c>
      <c r="AR1975" s="35">
        <f t="shared" si="1373"/>
        <v>0.2082499999999482</v>
      </c>
      <c r="AS1975" s="38">
        <f t="shared" si="1374"/>
        <v>0.20921687499994798</v>
      </c>
      <c r="AU1975" s="33">
        <v>4.9583333333321003E-3</v>
      </c>
    </row>
    <row r="1976" spans="1:47">
      <c r="A1976" s="33">
        <v>4.9594907407394997E-3</v>
      </c>
      <c r="B1976" s="34">
        <v>4.9594907407394997E-3</v>
      </c>
      <c r="C1976" s="35">
        <f t="shared" si="1375"/>
        <v>9.9189814814789994E-3</v>
      </c>
      <c r="D1976" s="35">
        <f t="shared" si="1333"/>
        <v>1.4878472222218499E-2</v>
      </c>
      <c r="E1976" s="35">
        <f t="shared" si="1334"/>
        <v>1.9837962962957999E-2</v>
      </c>
      <c r="F1976" s="36">
        <f t="shared" si="1335"/>
        <v>2.47974537036975E-2</v>
      </c>
      <c r="G1976" s="35">
        <f t="shared" si="1336"/>
        <v>2.9756944444436998E-2</v>
      </c>
      <c r="H1976" s="35">
        <f t="shared" si="1337"/>
        <v>3.4716435185176496E-2</v>
      </c>
      <c r="I1976" s="35">
        <f t="shared" si="1338"/>
        <v>3.9675925925915997E-2</v>
      </c>
      <c r="J1976" s="35">
        <f t="shared" si="1339"/>
        <v>4.4635416666655499E-2</v>
      </c>
      <c r="K1976" s="36">
        <f t="shared" si="1340"/>
        <v>4.9594907407395E-2</v>
      </c>
      <c r="L1976" s="35">
        <f t="shared" si="1341"/>
        <v>5.4554398148134495E-2</v>
      </c>
      <c r="M1976" s="35">
        <f t="shared" si="1342"/>
        <v>5.9513888888873996E-2</v>
      </c>
      <c r="N1976" s="35">
        <f t="shared" si="1343"/>
        <v>6.4473379629613498E-2</v>
      </c>
      <c r="O1976" s="35">
        <f t="shared" si="1344"/>
        <v>6.9432870370352992E-2</v>
      </c>
      <c r="P1976" s="36">
        <f t="shared" si="1345"/>
        <v>7.43923611110925E-2</v>
      </c>
      <c r="Q1976" s="35">
        <f t="shared" si="1346"/>
        <v>7.9351851851831995E-2</v>
      </c>
      <c r="R1976" s="35">
        <f t="shared" si="1347"/>
        <v>8.4311342592571489E-2</v>
      </c>
      <c r="S1976" s="35">
        <f t="shared" si="1348"/>
        <v>8.9270833333310998E-2</v>
      </c>
      <c r="T1976" s="35">
        <f t="shared" si="1349"/>
        <v>9.4230324074050492E-2</v>
      </c>
      <c r="U1976" s="36">
        <f t="shared" si="1350"/>
        <v>9.9189814814790001E-2</v>
      </c>
      <c r="V1976" s="35">
        <f t="shared" si="1351"/>
        <v>0.10414930555552949</v>
      </c>
      <c r="W1976" s="37">
        <f t="shared" si="1352"/>
        <v>0.10462045717589974</v>
      </c>
      <c r="X1976" s="35">
        <f t="shared" si="1353"/>
        <v>0.10910879629626899</v>
      </c>
      <c r="Y1976" s="35">
        <f t="shared" si="1354"/>
        <v>0.1140682870370085</v>
      </c>
      <c r="Z1976" s="35">
        <f t="shared" si="1355"/>
        <v>0.11902777777774799</v>
      </c>
      <c r="AA1976" s="36">
        <f t="shared" si="1356"/>
        <v>0.12398726851848749</v>
      </c>
      <c r="AB1976" s="35">
        <f t="shared" si="1357"/>
        <v>0.128946759259227</v>
      </c>
      <c r="AC1976" s="35">
        <f t="shared" si="1358"/>
        <v>0.1339062499999665</v>
      </c>
      <c r="AD1976" s="35">
        <f t="shared" si="1359"/>
        <v>0.13886574074070598</v>
      </c>
      <c r="AE1976" s="35">
        <f t="shared" si="1360"/>
        <v>0.14382523148144549</v>
      </c>
      <c r="AF1976" s="36">
        <f t="shared" si="1361"/>
        <v>0.148784722222185</v>
      </c>
      <c r="AG1976" s="35">
        <f t="shared" si="1362"/>
        <v>0.15374421296292448</v>
      </c>
      <c r="AH1976" s="35">
        <f t="shared" si="1363"/>
        <v>0.15870370370366399</v>
      </c>
      <c r="AI1976" s="35">
        <f t="shared" si="1364"/>
        <v>0.1636631944444035</v>
      </c>
      <c r="AJ1976" s="35">
        <f t="shared" si="1365"/>
        <v>0.16862268518514298</v>
      </c>
      <c r="AK1976" s="36">
        <f t="shared" si="1366"/>
        <v>0.17358217592588249</v>
      </c>
      <c r="AL1976" s="35">
        <f t="shared" si="1367"/>
        <v>0.178541666666622</v>
      </c>
      <c r="AM1976" s="35">
        <f t="shared" si="1368"/>
        <v>0.18350115740736148</v>
      </c>
      <c r="AN1976" s="35">
        <f t="shared" si="1369"/>
        <v>0.18846064814810098</v>
      </c>
      <c r="AO1976" s="35">
        <f t="shared" si="1370"/>
        <v>0.19342013888884049</v>
      </c>
      <c r="AP1976" s="36">
        <f t="shared" si="1371"/>
        <v>0.19837962962958</v>
      </c>
      <c r="AQ1976" s="35">
        <f t="shared" si="1372"/>
        <v>0.20333912037031948</v>
      </c>
      <c r="AR1976" s="35">
        <f t="shared" si="1373"/>
        <v>0.20829861111105899</v>
      </c>
      <c r="AS1976" s="38">
        <f t="shared" si="1374"/>
        <v>0.20926571180550319</v>
      </c>
      <c r="AU1976" s="33">
        <v>4.9594907407394997E-3</v>
      </c>
    </row>
    <row r="1977" spans="1:47">
      <c r="A1977" s="33">
        <v>4.9606481481469103E-3</v>
      </c>
      <c r="B1977" s="34">
        <v>4.9606481481469103E-3</v>
      </c>
      <c r="C1977" s="35">
        <f t="shared" si="1375"/>
        <v>9.9212962962938207E-3</v>
      </c>
      <c r="D1977" s="35">
        <f t="shared" si="1333"/>
        <v>1.4881944444440732E-2</v>
      </c>
      <c r="E1977" s="35">
        <f t="shared" si="1334"/>
        <v>1.9842592592587641E-2</v>
      </c>
      <c r="F1977" s="36">
        <f t="shared" si="1335"/>
        <v>2.4803240740734551E-2</v>
      </c>
      <c r="G1977" s="35">
        <f t="shared" si="1336"/>
        <v>2.9763888888881464E-2</v>
      </c>
      <c r="H1977" s="35">
        <f t="shared" si="1337"/>
        <v>3.4724537037028373E-2</v>
      </c>
      <c r="I1977" s="35">
        <f t="shared" si="1338"/>
        <v>3.9685185185175283E-2</v>
      </c>
      <c r="J1977" s="35">
        <f t="shared" si="1339"/>
        <v>4.4645833333322192E-2</v>
      </c>
      <c r="K1977" s="36">
        <f t="shared" si="1340"/>
        <v>4.9606481481469102E-2</v>
      </c>
      <c r="L1977" s="35">
        <f t="shared" si="1341"/>
        <v>5.4567129629616011E-2</v>
      </c>
      <c r="M1977" s="35">
        <f t="shared" si="1342"/>
        <v>5.9527777777762927E-2</v>
      </c>
      <c r="N1977" s="35">
        <f t="shared" si="1343"/>
        <v>6.4488425925909837E-2</v>
      </c>
      <c r="O1977" s="35">
        <f t="shared" si="1344"/>
        <v>6.9449074074056746E-2</v>
      </c>
      <c r="P1977" s="36">
        <f t="shared" si="1345"/>
        <v>7.4409722222203656E-2</v>
      </c>
      <c r="Q1977" s="35">
        <f t="shared" si="1346"/>
        <v>7.9370370370350565E-2</v>
      </c>
      <c r="R1977" s="35">
        <f t="shared" si="1347"/>
        <v>8.4331018518497475E-2</v>
      </c>
      <c r="S1977" s="35">
        <f t="shared" si="1348"/>
        <v>8.9291666666644384E-2</v>
      </c>
      <c r="T1977" s="35">
        <f t="shared" si="1349"/>
        <v>9.4252314814791294E-2</v>
      </c>
      <c r="U1977" s="36">
        <f t="shared" si="1350"/>
        <v>9.9212962962938203E-2</v>
      </c>
      <c r="V1977" s="35">
        <f t="shared" si="1351"/>
        <v>0.10417361111108511</v>
      </c>
      <c r="W1977" s="37">
        <f t="shared" si="1352"/>
        <v>0.10464487268515907</v>
      </c>
      <c r="X1977" s="35">
        <f t="shared" si="1353"/>
        <v>0.10913425925923202</v>
      </c>
      <c r="Y1977" s="35">
        <f t="shared" si="1354"/>
        <v>0.11409490740737893</v>
      </c>
      <c r="Z1977" s="35">
        <f t="shared" si="1355"/>
        <v>0.11905555555552585</v>
      </c>
      <c r="AA1977" s="36">
        <f t="shared" si="1356"/>
        <v>0.12401620370367276</v>
      </c>
      <c r="AB1977" s="35">
        <f t="shared" si="1357"/>
        <v>0.12897685185181967</v>
      </c>
      <c r="AC1977" s="35">
        <f t="shared" si="1358"/>
        <v>0.13393749999996657</v>
      </c>
      <c r="AD1977" s="35">
        <f t="shared" si="1359"/>
        <v>0.13889814814811349</v>
      </c>
      <c r="AE1977" s="35">
        <f t="shared" si="1360"/>
        <v>0.14385879629626039</v>
      </c>
      <c r="AF1977" s="36">
        <f t="shared" si="1361"/>
        <v>0.14881944444440731</v>
      </c>
      <c r="AG1977" s="35">
        <f t="shared" si="1362"/>
        <v>0.15378009259255421</v>
      </c>
      <c r="AH1977" s="35">
        <f t="shared" si="1363"/>
        <v>0.15874074074070113</v>
      </c>
      <c r="AI1977" s="35">
        <f t="shared" si="1364"/>
        <v>0.16370138888884805</v>
      </c>
      <c r="AJ1977" s="35">
        <f t="shared" si="1365"/>
        <v>0.16866203703699495</v>
      </c>
      <c r="AK1977" s="36">
        <f t="shared" si="1366"/>
        <v>0.17362268518514187</v>
      </c>
      <c r="AL1977" s="35">
        <f t="shared" si="1367"/>
        <v>0.17858333333328877</v>
      </c>
      <c r="AM1977" s="35">
        <f t="shared" si="1368"/>
        <v>0.18354398148143569</v>
      </c>
      <c r="AN1977" s="35">
        <f t="shared" si="1369"/>
        <v>0.18850462962958259</v>
      </c>
      <c r="AO1977" s="35">
        <f t="shared" si="1370"/>
        <v>0.19346527777772951</v>
      </c>
      <c r="AP1977" s="36">
        <f t="shared" si="1371"/>
        <v>0.19842592592587641</v>
      </c>
      <c r="AQ1977" s="35">
        <f t="shared" si="1372"/>
        <v>0.20338657407402333</v>
      </c>
      <c r="AR1977" s="35">
        <f t="shared" si="1373"/>
        <v>0.20834722222217023</v>
      </c>
      <c r="AS1977" s="38">
        <f t="shared" si="1374"/>
        <v>0.20931454861105889</v>
      </c>
      <c r="AU1977" s="33">
        <v>4.9606481481469103E-3</v>
      </c>
    </row>
    <row r="1978" spans="1:47">
      <c r="A1978" s="33">
        <v>4.9618055555543097E-3</v>
      </c>
      <c r="B1978" s="34">
        <v>4.9618055555543097E-3</v>
      </c>
      <c r="C1978" s="35">
        <f t="shared" si="1375"/>
        <v>9.9236111111086194E-3</v>
      </c>
      <c r="D1978" s="35">
        <f t="shared" si="1333"/>
        <v>1.4885416666662928E-2</v>
      </c>
      <c r="E1978" s="35">
        <f t="shared" si="1334"/>
        <v>1.9847222222217239E-2</v>
      </c>
      <c r="F1978" s="36">
        <f t="shared" si="1335"/>
        <v>2.4809027777771549E-2</v>
      </c>
      <c r="G1978" s="35">
        <f t="shared" si="1336"/>
        <v>2.9770833333325857E-2</v>
      </c>
      <c r="H1978" s="35">
        <f t="shared" si="1337"/>
        <v>3.4732638888880167E-2</v>
      </c>
      <c r="I1978" s="35">
        <f t="shared" si="1338"/>
        <v>3.9694444444434478E-2</v>
      </c>
      <c r="J1978" s="35">
        <f t="shared" si="1339"/>
        <v>4.4656249999988788E-2</v>
      </c>
      <c r="K1978" s="36">
        <f t="shared" si="1340"/>
        <v>4.9618055555543099E-2</v>
      </c>
      <c r="L1978" s="35">
        <f t="shared" si="1341"/>
        <v>5.4579861111097409E-2</v>
      </c>
      <c r="M1978" s="35">
        <f t="shared" si="1342"/>
        <v>5.9541666666651713E-2</v>
      </c>
      <c r="N1978" s="35">
        <f t="shared" si="1343"/>
        <v>6.4503472222206024E-2</v>
      </c>
      <c r="O1978" s="35">
        <f t="shared" si="1344"/>
        <v>6.9465277777760334E-2</v>
      </c>
      <c r="P1978" s="36">
        <f t="shared" si="1345"/>
        <v>7.4427083333314645E-2</v>
      </c>
      <c r="Q1978" s="35">
        <f t="shared" si="1346"/>
        <v>7.9388888888868955E-2</v>
      </c>
      <c r="R1978" s="35">
        <f t="shared" si="1347"/>
        <v>8.4350694444423266E-2</v>
      </c>
      <c r="S1978" s="35">
        <f t="shared" si="1348"/>
        <v>8.9312499999977576E-2</v>
      </c>
      <c r="T1978" s="35">
        <f t="shared" si="1349"/>
        <v>9.4274305555531887E-2</v>
      </c>
      <c r="U1978" s="36">
        <f t="shared" si="1350"/>
        <v>9.9236111111086198E-2</v>
      </c>
      <c r="V1978" s="35">
        <f t="shared" si="1351"/>
        <v>0.10419791666664051</v>
      </c>
      <c r="W1978" s="37">
        <f t="shared" si="1352"/>
        <v>0.10466928819441816</v>
      </c>
      <c r="X1978" s="35">
        <f t="shared" si="1353"/>
        <v>0.10915972222219482</v>
      </c>
      <c r="Y1978" s="35">
        <f t="shared" si="1354"/>
        <v>0.11412152777774913</v>
      </c>
      <c r="Z1978" s="35">
        <f t="shared" si="1355"/>
        <v>0.11908333333330343</v>
      </c>
      <c r="AA1978" s="36">
        <f t="shared" si="1356"/>
        <v>0.12404513888885774</v>
      </c>
      <c r="AB1978" s="35">
        <f t="shared" si="1357"/>
        <v>0.12900694444441205</v>
      </c>
      <c r="AC1978" s="35">
        <f t="shared" si="1358"/>
        <v>0.13396874999996636</v>
      </c>
      <c r="AD1978" s="35">
        <f t="shared" si="1359"/>
        <v>0.13893055555552067</v>
      </c>
      <c r="AE1978" s="35">
        <f t="shared" si="1360"/>
        <v>0.14389236111107498</v>
      </c>
      <c r="AF1978" s="36">
        <f t="shared" si="1361"/>
        <v>0.14885416666662929</v>
      </c>
      <c r="AG1978" s="35">
        <f t="shared" si="1362"/>
        <v>0.1538159722221836</v>
      </c>
      <c r="AH1978" s="35">
        <f t="shared" si="1363"/>
        <v>0.15877777777773791</v>
      </c>
      <c r="AI1978" s="35">
        <f t="shared" si="1364"/>
        <v>0.16373958333329222</v>
      </c>
      <c r="AJ1978" s="35">
        <f t="shared" si="1365"/>
        <v>0.16870138888884653</v>
      </c>
      <c r="AK1978" s="36">
        <f t="shared" si="1366"/>
        <v>0.17366319444440084</v>
      </c>
      <c r="AL1978" s="35">
        <f t="shared" si="1367"/>
        <v>0.17862499999995515</v>
      </c>
      <c r="AM1978" s="35">
        <f t="shared" si="1368"/>
        <v>0.18358680555550946</v>
      </c>
      <c r="AN1978" s="35">
        <f t="shared" si="1369"/>
        <v>0.18854861111106377</v>
      </c>
      <c r="AO1978" s="35">
        <f t="shared" si="1370"/>
        <v>0.19351041666661808</v>
      </c>
      <c r="AP1978" s="36">
        <f t="shared" si="1371"/>
        <v>0.1984722222221724</v>
      </c>
      <c r="AQ1978" s="35">
        <f t="shared" si="1372"/>
        <v>0.20343402777772671</v>
      </c>
      <c r="AR1978" s="35">
        <f t="shared" si="1373"/>
        <v>0.20839583333328102</v>
      </c>
      <c r="AS1978" s="38">
        <f t="shared" si="1374"/>
        <v>0.20936338541661409</v>
      </c>
      <c r="AU1978" s="33">
        <v>4.9618055555543097E-3</v>
      </c>
    </row>
    <row r="1979" spans="1:47">
      <c r="A1979" s="33">
        <v>4.9629629629617299E-3</v>
      </c>
      <c r="B1979" s="34">
        <v>4.9629629629617299E-3</v>
      </c>
      <c r="C1979" s="35">
        <f t="shared" si="1375"/>
        <v>9.9259259259234598E-3</v>
      </c>
      <c r="D1979" s="35">
        <f t="shared" si="1333"/>
        <v>1.4888888888885191E-2</v>
      </c>
      <c r="E1979" s="35">
        <f t="shared" si="1334"/>
        <v>1.985185185184692E-2</v>
      </c>
      <c r="F1979" s="36">
        <f t="shared" si="1335"/>
        <v>2.4814814814808649E-2</v>
      </c>
      <c r="G1979" s="35">
        <f t="shared" si="1336"/>
        <v>2.9777777777770381E-2</v>
      </c>
      <c r="H1979" s="35">
        <f t="shared" si="1337"/>
        <v>3.4740740740732107E-2</v>
      </c>
      <c r="I1979" s="35">
        <f t="shared" si="1338"/>
        <v>3.9703703703693839E-2</v>
      </c>
      <c r="J1979" s="35">
        <f t="shared" si="1339"/>
        <v>4.4666666666655572E-2</v>
      </c>
      <c r="K1979" s="36">
        <f t="shared" si="1340"/>
        <v>4.9629629629617297E-2</v>
      </c>
      <c r="L1979" s="35">
        <f t="shared" si="1341"/>
        <v>5.459259259257903E-2</v>
      </c>
      <c r="M1979" s="35">
        <f t="shared" si="1342"/>
        <v>5.9555555555540762E-2</v>
      </c>
      <c r="N1979" s="35">
        <f t="shared" si="1343"/>
        <v>6.4518518518502488E-2</v>
      </c>
      <c r="O1979" s="35">
        <f t="shared" si="1344"/>
        <v>6.9481481481464213E-2</v>
      </c>
      <c r="P1979" s="36">
        <f t="shared" si="1345"/>
        <v>7.4444444444425953E-2</v>
      </c>
      <c r="Q1979" s="35">
        <f t="shared" si="1346"/>
        <v>7.9407407407387678E-2</v>
      </c>
      <c r="R1979" s="35">
        <f t="shared" si="1347"/>
        <v>8.4370370370349404E-2</v>
      </c>
      <c r="S1979" s="35">
        <f t="shared" si="1348"/>
        <v>8.9333333333311143E-2</v>
      </c>
      <c r="T1979" s="35">
        <f t="shared" si="1349"/>
        <v>9.4296296296272869E-2</v>
      </c>
      <c r="U1979" s="36">
        <f t="shared" si="1350"/>
        <v>9.9259259259234595E-2</v>
      </c>
      <c r="V1979" s="35">
        <f t="shared" si="1351"/>
        <v>0.10422222222219633</v>
      </c>
      <c r="W1979" s="37">
        <f t="shared" si="1352"/>
        <v>0.10469370370367768</v>
      </c>
      <c r="X1979" s="35">
        <f t="shared" si="1353"/>
        <v>0.10918518518515806</v>
      </c>
      <c r="Y1979" s="35">
        <f t="shared" si="1354"/>
        <v>0.11414814814811979</v>
      </c>
      <c r="Z1979" s="35">
        <f t="shared" si="1355"/>
        <v>0.11911111111108152</v>
      </c>
      <c r="AA1979" s="36">
        <f t="shared" si="1356"/>
        <v>0.12407407407404325</v>
      </c>
      <c r="AB1979" s="35">
        <f t="shared" si="1357"/>
        <v>0.12903703703700498</v>
      </c>
      <c r="AC1979" s="35">
        <f t="shared" si="1358"/>
        <v>0.1339999999999667</v>
      </c>
      <c r="AD1979" s="35">
        <f t="shared" si="1359"/>
        <v>0.13896296296292843</v>
      </c>
      <c r="AE1979" s="35">
        <f t="shared" si="1360"/>
        <v>0.14392592592589018</v>
      </c>
      <c r="AF1979" s="36">
        <f t="shared" si="1361"/>
        <v>0.14888888888885191</v>
      </c>
      <c r="AG1979" s="35">
        <f t="shared" si="1362"/>
        <v>0.15385185185181363</v>
      </c>
      <c r="AH1979" s="35">
        <f t="shared" si="1363"/>
        <v>0.15881481481477536</v>
      </c>
      <c r="AI1979" s="35">
        <f t="shared" si="1364"/>
        <v>0.16377777777773708</v>
      </c>
      <c r="AJ1979" s="35">
        <f t="shared" si="1365"/>
        <v>0.16874074074069881</v>
      </c>
      <c r="AK1979" s="36">
        <f t="shared" si="1366"/>
        <v>0.17370370370366053</v>
      </c>
      <c r="AL1979" s="35">
        <f t="shared" si="1367"/>
        <v>0.17866666666662229</v>
      </c>
      <c r="AM1979" s="35">
        <f t="shared" si="1368"/>
        <v>0.18362962962958401</v>
      </c>
      <c r="AN1979" s="35">
        <f t="shared" si="1369"/>
        <v>0.18859259259254574</v>
      </c>
      <c r="AO1979" s="35">
        <f t="shared" si="1370"/>
        <v>0.19355555555550746</v>
      </c>
      <c r="AP1979" s="36">
        <f t="shared" si="1371"/>
        <v>0.19851851851846919</v>
      </c>
      <c r="AQ1979" s="35">
        <f t="shared" si="1372"/>
        <v>0.20348148148143091</v>
      </c>
      <c r="AR1979" s="35">
        <f t="shared" si="1373"/>
        <v>0.20844444444439267</v>
      </c>
      <c r="AS1979" s="38">
        <f t="shared" si="1374"/>
        <v>0.20941222222217021</v>
      </c>
      <c r="AU1979" s="33">
        <v>4.9629629629617299E-3</v>
      </c>
    </row>
    <row r="1980" spans="1:47">
      <c r="A1980" s="33">
        <v>4.9641203703691397E-3</v>
      </c>
      <c r="B1980" s="34">
        <v>4.9641203703691397E-3</v>
      </c>
      <c r="C1980" s="35">
        <f t="shared" si="1375"/>
        <v>9.9282407407382794E-3</v>
      </c>
      <c r="D1980" s="35">
        <f t="shared" si="1333"/>
        <v>1.4892361111107418E-2</v>
      </c>
      <c r="E1980" s="35">
        <f t="shared" si="1334"/>
        <v>1.9856481481476559E-2</v>
      </c>
      <c r="F1980" s="36">
        <f t="shared" si="1335"/>
        <v>2.4820601851845699E-2</v>
      </c>
      <c r="G1980" s="35">
        <f t="shared" si="1336"/>
        <v>2.9784722222214836E-2</v>
      </c>
      <c r="H1980" s="35">
        <f t="shared" si="1337"/>
        <v>3.4748842592583977E-2</v>
      </c>
      <c r="I1980" s="35">
        <f t="shared" si="1338"/>
        <v>3.9712962962953118E-2</v>
      </c>
      <c r="J1980" s="35">
        <f t="shared" si="1339"/>
        <v>4.4677083333322258E-2</v>
      </c>
      <c r="K1980" s="36">
        <f t="shared" si="1340"/>
        <v>4.9641203703691399E-2</v>
      </c>
      <c r="L1980" s="35">
        <f t="shared" si="1341"/>
        <v>5.4605324074060539E-2</v>
      </c>
      <c r="M1980" s="35">
        <f t="shared" si="1342"/>
        <v>5.9569444444429673E-2</v>
      </c>
      <c r="N1980" s="35">
        <f t="shared" si="1343"/>
        <v>6.4533564814798813E-2</v>
      </c>
      <c r="O1980" s="35">
        <f t="shared" si="1344"/>
        <v>6.9497685185167954E-2</v>
      </c>
      <c r="P1980" s="36">
        <f t="shared" si="1345"/>
        <v>7.4461805555537094E-2</v>
      </c>
      <c r="Q1980" s="35">
        <f t="shared" si="1346"/>
        <v>7.9425925925906235E-2</v>
      </c>
      <c r="R1980" s="35">
        <f t="shared" si="1347"/>
        <v>8.4390046296275376E-2</v>
      </c>
      <c r="S1980" s="35">
        <f t="shared" si="1348"/>
        <v>8.9354166666644516E-2</v>
      </c>
      <c r="T1980" s="35">
        <f t="shared" si="1349"/>
        <v>9.4318287037013657E-2</v>
      </c>
      <c r="U1980" s="36">
        <f t="shared" si="1350"/>
        <v>9.9282407407382797E-2</v>
      </c>
      <c r="V1980" s="35">
        <f t="shared" si="1351"/>
        <v>0.10424652777775194</v>
      </c>
      <c r="W1980" s="37">
        <f t="shared" si="1352"/>
        <v>0.104718119212937</v>
      </c>
      <c r="X1980" s="35">
        <f t="shared" si="1353"/>
        <v>0.10921064814812108</v>
      </c>
      <c r="Y1980" s="35">
        <f t="shared" si="1354"/>
        <v>0.11417476851849022</v>
      </c>
      <c r="Z1980" s="35">
        <f t="shared" si="1355"/>
        <v>0.11913888888885935</v>
      </c>
      <c r="AA1980" s="36">
        <f t="shared" si="1356"/>
        <v>0.12410300925922849</v>
      </c>
      <c r="AB1980" s="35">
        <f t="shared" si="1357"/>
        <v>0.12906712962959763</v>
      </c>
      <c r="AC1980" s="35">
        <f t="shared" si="1358"/>
        <v>0.13403124999996677</v>
      </c>
      <c r="AD1980" s="35">
        <f t="shared" si="1359"/>
        <v>0.13899537037033591</v>
      </c>
      <c r="AE1980" s="35">
        <f t="shared" si="1360"/>
        <v>0.14395949074070505</v>
      </c>
      <c r="AF1980" s="36">
        <f t="shared" si="1361"/>
        <v>0.14892361111107419</v>
      </c>
      <c r="AG1980" s="35">
        <f t="shared" si="1362"/>
        <v>0.15388773148144333</v>
      </c>
      <c r="AH1980" s="35">
        <f t="shared" si="1363"/>
        <v>0.15885185185181247</v>
      </c>
      <c r="AI1980" s="35">
        <f t="shared" si="1364"/>
        <v>0.16381597222218161</v>
      </c>
      <c r="AJ1980" s="35">
        <f t="shared" si="1365"/>
        <v>0.16878009259255075</v>
      </c>
      <c r="AK1980" s="36">
        <f t="shared" si="1366"/>
        <v>0.17374421296291989</v>
      </c>
      <c r="AL1980" s="35">
        <f t="shared" si="1367"/>
        <v>0.17870833333328903</v>
      </c>
      <c r="AM1980" s="35">
        <f t="shared" si="1368"/>
        <v>0.18367245370365817</v>
      </c>
      <c r="AN1980" s="35">
        <f t="shared" si="1369"/>
        <v>0.18863657407402731</v>
      </c>
      <c r="AO1980" s="35">
        <f t="shared" si="1370"/>
        <v>0.19360069444439645</v>
      </c>
      <c r="AP1980" s="36">
        <f t="shared" si="1371"/>
        <v>0.19856481481476559</v>
      </c>
      <c r="AQ1980" s="35">
        <f t="shared" si="1372"/>
        <v>0.20352893518513474</v>
      </c>
      <c r="AR1980" s="35">
        <f t="shared" si="1373"/>
        <v>0.20849305555550388</v>
      </c>
      <c r="AS1980" s="38">
        <f t="shared" si="1374"/>
        <v>0.20946105902772585</v>
      </c>
      <c r="AU1980" s="33">
        <v>4.9641203703691397E-3</v>
      </c>
    </row>
    <row r="1981" spans="1:47">
      <c r="A1981" s="33">
        <v>4.9652777777765304E-3</v>
      </c>
      <c r="B1981" s="34">
        <v>4.9652777777765304E-3</v>
      </c>
      <c r="C1981" s="35">
        <f t="shared" si="1375"/>
        <v>9.9305555555530608E-3</v>
      </c>
      <c r="D1981" s="35">
        <f t="shared" si="1333"/>
        <v>1.489583333332959E-2</v>
      </c>
      <c r="E1981" s="35">
        <f t="shared" si="1334"/>
        <v>1.9861111111106122E-2</v>
      </c>
      <c r="F1981" s="36">
        <f t="shared" si="1335"/>
        <v>2.4826388888882653E-2</v>
      </c>
      <c r="G1981" s="35">
        <f t="shared" si="1336"/>
        <v>2.9791666666659181E-2</v>
      </c>
      <c r="H1981" s="35">
        <f t="shared" si="1337"/>
        <v>3.4756944444435715E-2</v>
      </c>
      <c r="I1981" s="35">
        <f t="shared" si="1338"/>
        <v>3.9722222222212243E-2</v>
      </c>
      <c r="J1981" s="35">
        <f t="shared" si="1339"/>
        <v>4.4687499999988771E-2</v>
      </c>
      <c r="K1981" s="36">
        <f t="shared" si="1340"/>
        <v>4.9652777777765306E-2</v>
      </c>
      <c r="L1981" s="35">
        <f t="shared" si="1341"/>
        <v>5.4618055555541833E-2</v>
      </c>
      <c r="M1981" s="35">
        <f t="shared" si="1342"/>
        <v>5.9583333333318361E-2</v>
      </c>
      <c r="N1981" s="35">
        <f t="shared" si="1343"/>
        <v>6.4548611111094889E-2</v>
      </c>
      <c r="O1981" s="35">
        <f t="shared" si="1344"/>
        <v>6.9513888888871431E-2</v>
      </c>
      <c r="P1981" s="36">
        <f t="shared" si="1345"/>
        <v>7.4479166666647958E-2</v>
      </c>
      <c r="Q1981" s="35">
        <f t="shared" si="1346"/>
        <v>7.9444444444424486E-2</v>
      </c>
      <c r="R1981" s="35">
        <f t="shared" si="1347"/>
        <v>8.4409722222201014E-2</v>
      </c>
      <c r="S1981" s="35">
        <f t="shared" si="1348"/>
        <v>8.9374999999977542E-2</v>
      </c>
      <c r="T1981" s="35">
        <f t="shared" si="1349"/>
        <v>9.4340277777754084E-2</v>
      </c>
      <c r="U1981" s="36">
        <f t="shared" si="1350"/>
        <v>9.9305555555530611E-2</v>
      </c>
      <c r="V1981" s="35">
        <f t="shared" si="1351"/>
        <v>0.10427083333330714</v>
      </c>
      <c r="W1981" s="37">
        <f t="shared" si="1352"/>
        <v>0.1047425347221959</v>
      </c>
      <c r="X1981" s="35">
        <f t="shared" si="1353"/>
        <v>0.10923611111108367</v>
      </c>
      <c r="Y1981" s="35">
        <f t="shared" si="1354"/>
        <v>0.11420138888886019</v>
      </c>
      <c r="Z1981" s="35">
        <f t="shared" si="1355"/>
        <v>0.11916666666663672</v>
      </c>
      <c r="AA1981" s="36">
        <f t="shared" si="1356"/>
        <v>0.12413194444441326</v>
      </c>
      <c r="AB1981" s="35">
        <f t="shared" si="1357"/>
        <v>0.12909722222218978</v>
      </c>
      <c r="AC1981" s="35">
        <f t="shared" si="1358"/>
        <v>0.13406249999996633</v>
      </c>
      <c r="AD1981" s="35">
        <f t="shared" si="1359"/>
        <v>0.13902777777774286</v>
      </c>
      <c r="AE1981" s="35">
        <f t="shared" si="1360"/>
        <v>0.14399305555551939</v>
      </c>
      <c r="AF1981" s="36">
        <f t="shared" si="1361"/>
        <v>0.14895833333329592</v>
      </c>
      <c r="AG1981" s="35">
        <f t="shared" si="1362"/>
        <v>0.15392361111107244</v>
      </c>
      <c r="AH1981" s="35">
        <f t="shared" si="1363"/>
        <v>0.15888888888884897</v>
      </c>
      <c r="AI1981" s="35">
        <f t="shared" si="1364"/>
        <v>0.1638541666666255</v>
      </c>
      <c r="AJ1981" s="35">
        <f t="shared" si="1365"/>
        <v>0.16881944444440203</v>
      </c>
      <c r="AK1981" s="36">
        <f t="shared" si="1366"/>
        <v>0.17378472222217856</v>
      </c>
      <c r="AL1981" s="35">
        <f t="shared" si="1367"/>
        <v>0.17874999999995508</v>
      </c>
      <c r="AM1981" s="35">
        <f t="shared" si="1368"/>
        <v>0.18371527777773161</v>
      </c>
      <c r="AN1981" s="35">
        <f t="shared" si="1369"/>
        <v>0.18868055555550817</v>
      </c>
      <c r="AO1981" s="35">
        <f t="shared" si="1370"/>
        <v>0.19364583333328469</v>
      </c>
      <c r="AP1981" s="36">
        <f t="shared" si="1371"/>
        <v>0.19861111111106122</v>
      </c>
      <c r="AQ1981" s="35">
        <f t="shared" si="1372"/>
        <v>0.20357638888883775</v>
      </c>
      <c r="AR1981" s="35">
        <f t="shared" si="1373"/>
        <v>0.20854166666661428</v>
      </c>
      <c r="AS1981" s="38">
        <f t="shared" si="1374"/>
        <v>0.2095098958332807</v>
      </c>
      <c r="AU1981" s="33">
        <v>4.9652777777765304E-3</v>
      </c>
    </row>
    <row r="1982" spans="1:47">
      <c r="A1982" s="33">
        <v>4.9664351851839402E-3</v>
      </c>
      <c r="B1982" s="34">
        <v>4.9664351851839402E-3</v>
      </c>
      <c r="C1982" s="35">
        <f t="shared" si="1375"/>
        <v>9.9328703703678804E-3</v>
      </c>
      <c r="D1982" s="35">
        <f t="shared" si="1333"/>
        <v>1.4899305555551821E-2</v>
      </c>
      <c r="E1982" s="35">
        <f t="shared" si="1334"/>
        <v>1.9865740740735761E-2</v>
      </c>
      <c r="F1982" s="36">
        <f t="shared" si="1335"/>
        <v>2.48321759259197E-2</v>
      </c>
      <c r="G1982" s="35">
        <f t="shared" si="1336"/>
        <v>2.9798611111103643E-2</v>
      </c>
      <c r="H1982" s="35">
        <f t="shared" si="1337"/>
        <v>3.4765046296287579E-2</v>
      </c>
      <c r="I1982" s="35">
        <f t="shared" si="1338"/>
        <v>3.9731481481471521E-2</v>
      </c>
      <c r="J1982" s="35">
        <f t="shared" si="1339"/>
        <v>4.4697916666655464E-2</v>
      </c>
      <c r="K1982" s="36">
        <f t="shared" si="1340"/>
        <v>4.96643518518394E-2</v>
      </c>
      <c r="L1982" s="35">
        <f t="shared" si="1341"/>
        <v>5.4630787037023343E-2</v>
      </c>
      <c r="M1982" s="35">
        <f t="shared" si="1342"/>
        <v>5.9597222222207286E-2</v>
      </c>
      <c r="N1982" s="35">
        <f t="shared" si="1343"/>
        <v>6.4563657407391228E-2</v>
      </c>
      <c r="O1982" s="35">
        <f t="shared" si="1344"/>
        <v>6.9530092592575157E-2</v>
      </c>
      <c r="P1982" s="36">
        <f t="shared" si="1345"/>
        <v>7.44965277777591E-2</v>
      </c>
      <c r="Q1982" s="35">
        <f t="shared" si="1346"/>
        <v>7.9462962962943043E-2</v>
      </c>
      <c r="R1982" s="35">
        <f t="shared" si="1347"/>
        <v>8.4429398148126986E-2</v>
      </c>
      <c r="S1982" s="35">
        <f t="shared" si="1348"/>
        <v>8.9395833333310928E-2</v>
      </c>
      <c r="T1982" s="35">
        <f t="shared" si="1349"/>
        <v>9.4362268518494857E-2</v>
      </c>
      <c r="U1982" s="36">
        <f t="shared" si="1350"/>
        <v>9.93287037036788E-2</v>
      </c>
      <c r="V1982" s="35">
        <f t="shared" si="1351"/>
        <v>0.10429513888886274</v>
      </c>
      <c r="W1982" s="37">
        <f t="shared" si="1352"/>
        <v>0.10476695023145521</v>
      </c>
      <c r="X1982" s="35">
        <f t="shared" si="1353"/>
        <v>0.10926157407404669</v>
      </c>
      <c r="Y1982" s="35">
        <f t="shared" si="1354"/>
        <v>0.11422800925923063</v>
      </c>
      <c r="Z1982" s="35">
        <f t="shared" si="1355"/>
        <v>0.11919444444441457</v>
      </c>
      <c r="AA1982" s="36">
        <f t="shared" si="1356"/>
        <v>0.1241608796295985</v>
      </c>
      <c r="AB1982" s="35">
        <f t="shared" si="1357"/>
        <v>0.12912731481478246</v>
      </c>
      <c r="AC1982" s="35">
        <f t="shared" si="1358"/>
        <v>0.13409374999996637</v>
      </c>
      <c r="AD1982" s="35">
        <f t="shared" si="1359"/>
        <v>0.13906018518515031</v>
      </c>
      <c r="AE1982" s="35">
        <f t="shared" si="1360"/>
        <v>0.14402662037033426</v>
      </c>
      <c r="AF1982" s="36">
        <f t="shared" si="1361"/>
        <v>0.1489930555555182</v>
      </c>
      <c r="AG1982" s="35">
        <f t="shared" si="1362"/>
        <v>0.15395949074070214</v>
      </c>
      <c r="AH1982" s="35">
        <f t="shared" si="1363"/>
        <v>0.15892592592588609</v>
      </c>
      <c r="AI1982" s="35">
        <f t="shared" si="1364"/>
        <v>0.16389236111107003</v>
      </c>
      <c r="AJ1982" s="35">
        <f t="shared" si="1365"/>
        <v>0.16885879629625397</v>
      </c>
      <c r="AK1982" s="36">
        <f t="shared" si="1366"/>
        <v>0.17382523148143791</v>
      </c>
      <c r="AL1982" s="35">
        <f t="shared" si="1367"/>
        <v>0.17879166666662186</v>
      </c>
      <c r="AM1982" s="35">
        <f t="shared" si="1368"/>
        <v>0.1837581018518058</v>
      </c>
      <c r="AN1982" s="35">
        <f t="shared" si="1369"/>
        <v>0.18872453703698971</v>
      </c>
      <c r="AO1982" s="35">
        <f t="shared" si="1370"/>
        <v>0.19369097222217366</v>
      </c>
      <c r="AP1982" s="36">
        <f t="shared" si="1371"/>
        <v>0.1986574074073576</v>
      </c>
      <c r="AQ1982" s="35">
        <f t="shared" si="1372"/>
        <v>0.20362384259254154</v>
      </c>
      <c r="AR1982" s="35">
        <f t="shared" si="1373"/>
        <v>0.20859027777772549</v>
      </c>
      <c r="AS1982" s="38">
        <f t="shared" si="1374"/>
        <v>0.20955873263883637</v>
      </c>
      <c r="AU1982" s="33">
        <v>4.9664351851839402E-3</v>
      </c>
    </row>
    <row r="1983" spans="1:47">
      <c r="A1983" s="33">
        <v>4.9675925925913604E-3</v>
      </c>
      <c r="B1983" s="34">
        <v>4.9675925925913604E-3</v>
      </c>
      <c r="C1983" s="35">
        <f t="shared" si="1375"/>
        <v>9.9351851851827207E-3</v>
      </c>
      <c r="D1983" s="35">
        <f t="shared" si="1333"/>
        <v>1.490277777777408E-2</v>
      </c>
      <c r="E1983" s="35">
        <f t="shared" si="1334"/>
        <v>1.9870370370365441E-2</v>
      </c>
      <c r="F1983" s="36">
        <f t="shared" si="1335"/>
        <v>2.4837962962956803E-2</v>
      </c>
      <c r="G1983" s="35">
        <f t="shared" si="1336"/>
        <v>2.980555555554816E-2</v>
      </c>
      <c r="H1983" s="35">
        <f t="shared" si="1337"/>
        <v>3.4773148148139525E-2</v>
      </c>
      <c r="I1983" s="35">
        <f t="shared" si="1338"/>
        <v>3.9740740740730883E-2</v>
      </c>
      <c r="J1983" s="35">
        <f t="shared" si="1339"/>
        <v>4.4708333333322241E-2</v>
      </c>
      <c r="K1983" s="36">
        <f t="shared" si="1340"/>
        <v>4.9675925925913605E-2</v>
      </c>
      <c r="L1983" s="35">
        <f t="shared" si="1341"/>
        <v>5.4643518518504963E-2</v>
      </c>
      <c r="M1983" s="35">
        <f t="shared" si="1342"/>
        <v>5.9611111111096321E-2</v>
      </c>
      <c r="N1983" s="35">
        <f t="shared" si="1343"/>
        <v>6.4578703703687679E-2</v>
      </c>
      <c r="O1983" s="35">
        <f t="shared" si="1344"/>
        <v>6.954629629627905E-2</v>
      </c>
      <c r="P1983" s="36">
        <f t="shared" si="1345"/>
        <v>7.4513888888870408E-2</v>
      </c>
      <c r="Q1983" s="35">
        <f t="shared" si="1346"/>
        <v>7.9481481481461766E-2</v>
      </c>
      <c r="R1983" s="35">
        <f t="shared" si="1347"/>
        <v>8.4449074074053124E-2</v>
      </c>
      <c r="S1983" s="35">
        <f t="shared" si="1348"/>
        <v>8.9416666666644481E-2</v>
      </c>
      <c r="T1983" s="35">
        <f t="shared" si="1349"/>
        <v>9.4384259259235853E-2</v>
      </c>
      <c r="U1983" s="36">
        <f t="shared" si="1350"/>
        <v>9.9351851851827211E-2</v>
      </c>
      <c r="V1983" s="35">
        <f t="shared" si="1351"/>
        <v>0.10431944444441857</v>
      </c>
      <c r="W1983" s="37">
        <f t="shared" si="1352"/>
        <v>0.10479136574071474</v>
      </c>
      <c r="X1983" s="35">
        <f t="shared" si="1353"/>
        <v>0.10928703703700993</v>
      </c>
      <c r="Y1983" s="35">
        <f t="shared" si="1354"/>
        <v>0.11425462962960128</v>
      </c>
      <c r="Z1983" s="35">
        <f t="shared" si="1355"/>
        <v>0.11922222222219264</v>
      </c>
      <c r="AA1983" s="36">
        <f t="shared" si="1356"/>
        <v>0.12418981481478401</v>
      </c>
      <c r="AB1983" s="35">
        <f t="shared" si="1357"/>
        <v>0.12915740740737536</v>
      </c>
      <c r="AC1983" s="35">
        <f t="shared" si="1358"/>
        <v>0.13412499999996674</v>
      </c>
      <c r="AD1983" s="35">
        <f t="shared" si="1359"/>
        <v>0.1390925925925581</v>
      </c>
      <c r="AE1983" s="35">
        <f t="shared" si="1360"/>
        <v>0.14406018518514946</v>
      </c>
      <c r="AF1983" s="36">
        <f t="shared" si="1361"/>
        <v>0.14902777777774082</v>
      </c>
      <c r="AG1983" s="35">
        <f t="shared" si="1362"/>
        <v>0.15399537037033217</v>
      </c>
      <c r="AH1983" s="35">
        <f t="shared" si="1363"/>
        <v>0.15896296296292353</v>
      </c>
      <c r="AI1983" s="35">
        <f t="shared" si="1364"/>
        <v>0.16393055555551489</v>
      </c>
      <c r="AJ1983" s="35">
        <f t="shared" si="1365"/>
        <v>0.16889814814810625</v>
      </c>
      <c r="AK1983" s="36">
        <f t="shared" si="1366"/>
        <v>0.17386574074069761</v>
      </c>
      <c r="AL1983" s="35">
        <f t="shared" si="1367"/>
        <v>0.17883333333328896</v>
      </c>
      <c r="AM1983" s="35">
        <f t="shared" si="1368"/>
        <v>0.18380092592588032</v>
      </c>
      <c r="AN1983" s="35">
        <f t="shared" si="1369"/>
        <v>0.18876851851847171</v>
      </c>
      <c r="AO1983" s="35">
        <f t="shared" si="1370"/>
        <v>0.19373611111106306</v>
      </c>
      <c r="AP1983" s="36">
        <f t="shared" si="1371"/>
        <v>0.19870370370365442</v>
      </c>
      <c r="AQ1983" s="35">
        <f t="shared" si="1372"/>
        <v>0.20367129629624578</v>
      </c>
      <c r="AR1983" s="35">
        <f t="shared" si="1373"/>
        <v>0.20863888888883714</v>
      </c>
      <c r="AS1983" s="38">
        <f t="shared" si="1374"/>
        <v>0.20960756944439246</v>
      </c>
      <c r="AU1983" s="33">
        <v>4.9675925925913604E-3</v>
      </c>
    </row>
    <row r="1984" spans="1:47">
      <c r="A1984" s="33">
        <v>4.9687499999987597E-3</v>
      </c>
      <c r="B1984" s="34">
        <v>4.9687499999987597E-3</v>
      </c>
      <c r="C1984" s="35">
        <f t="shared" si="1375"/>
        <v>9.9374999999975195E-3</v>
      </c>
      <c r="D1984" s="35">
        <f t="shared" si="1333"/>
        <v>1.490624999999628E-2</v>
      </c>
      <c r="E1984" s="35">
        <f t="shared" si="1334"/>
        <v>1.9874999999995039E-2</v>
      </c>
      <c r="F1984" s="36">
        <f t="shared" si="1335"/>
        <v>2.4843749999993798E-2</v>
      </c>
      <c r="G1984" s="35">
        <f t="shared" si="1336"/>
        <v>2.981249999999256E-2</v>
      </c>
      <c r="H1984" s="35">
        <f t="shared" si="1337"/>
        <v>3.4781249999991319E-2</v>
      </c>
      <c r="I1984" s="35">
        <f t="shared" si="1338"/>
        <v>3.9749999999990078E-2</v>
      </c>
      <c r="J1984" s="35">
        <f t="shared" si="1339"/>
        <v>4.4718749999988837E-2</v>
      </c>
      <c r="K1984" s="36">
        <f t="shared" si="1340"/>
        <v>4.9687499999987596E-2</v>
      </c>
      <c r="L1984" s="35">
        <f t="shared" si="1341"/>
        <v>5.4656249999986355E-2</v>
      </c>
      <c r="M1984" s="35">
        <f t="shared" si="1342"/>
        <v>5.962499999998512E-2</v>
      </c>
      <c r="N1984" s="35">
        <f t="shared" si="1343"/>
        <v>6.4593749999983879E-2</v>
      </c>
      <c r="O1984" s="35">
        <f t="shared" si="1344"/>
        <v>6.9562499999982638E-2</v>
      </c>
      <c r="P1984" s="36">
        <f t="shared" si="1345"/>
        <v>7.4531249999981397E-2</v>
      </c>
      <c r="Q1984" s="35">
        <f t="shared" si="1346"/>
        <v>7.9499999999980156E-2</v>
      </c>
      <c r="R1984" s="35">
        <f t="shared" si="1347"/>
        <v>8.4468749999978915E-2</v>
      </c>
      <c r="S1984" s="35">
        <f t="shared" si="1348"/>
        <v>8.9437499999977674E-2</v>
      </c>
      <c r="T1984" s="35">
        <f t="shared" si="1349"/>
        <v>9.4406249999976433E-2</v>
      </c>
      <c r="U1984" s="36">
        <f t="shared" si="1350"/>
        <v>9.9374999999975192E-2</v>
      </c>
      <c r="V1984" s="35">
        <f t="shared" si="1351"/>
        <v>0.10434374999997395</v>
      </c>
      <c r="W1984" s="37">
        <f t="shared" si="1352"/>
        <v>0.10481578124997383</v>
      </c>
      <c r="X1984" s="35">
        <f t="shared" si="1353"/>
        <v>0.10931249999997271</v>
      </c>
      <c r="Y1984" s="35">
        <f t="shared" si="1354"/>
        <v>0.11428124999997147</v>
      </c>
      <c r="Z1984" s="35">
        <f t="shared" si="1355"/>
        <v>0.11924999999997024</v>
      </c>
      <c r="AA1984" s="36">
        <f t="shared" si="1356"/>
        <v>0.124218749999969</v>
      </c>
      <c r="AB1984" s="35">
        <f t="shared" si="1357"/>
        <v>0.12918749999996776</v>
      </c>
      <c r="AC1984" s="35">
        <f t="shared" si="1358"/>
        <v>0.1341562499999665</v>
      </c>
      <c r="AD1984" s="35">
        <f t="shared" si="1359"/>
        <v>0.13912499999996528</v>
      </c>
      <c r="AE1984" s="35">
        <f t="shared" si="1360"/>
        <v>0.14409374999996402</v>
      </c>
      <c r="AF1984" s="36">
        <f t="shared" si="1361"/>
        <v>0.14906249999996279</v>
      </c>
      <c r="AG1984" s="35">
        <f t="shared" si="1362"/>
        <v>0.15403124999996154</v>
      </c>
      <c r="AH1984" s="35">
        <f t="shared" si="1363"/>
        <v>0.15899999999996031</v>
      </c>
      <c r="AI1984" s="35">
        <f t="shared" si="1364"/>
        <v>0.16396874999995908</v>
      </c>
      <c r="AJ1984" s="35">
        <f t="shared" si="1365"/>
        <v>0.16893749999995783</v>
      </c>
      <c r="AK1984" s="36">
        <f t="shared" si="1366"/>
        <v>0.1739062499999566</v>
      </c>
      <c r="AL1984" s="35">
        <f t="shared" si="1367"/>
        <v>0.17887499999995535</v>
      </c>
      <c r="AM1984" s="35">
        <f t="shared" si="1368"/>
        <v>0.18384374999995412</v>
      </c>
      <c r="AN1984" s="35">
        <f t="shared" si="1369"/>
        <v>0.18881249999995287</v>
      </c>
      <c r="AO1984" s="35">
        <f t="shared" si="1370"/>
        <v>0.19378124999995164</v>
      </c>
      <c r="AP1984" s="36">
        <f t="shared" si="1371"/>
        <v>0.19874999999995038</v>
      </c>
      <c r="AQ1984" s="35">
        <f t="shared" si="1372"/>
        <v>0.20371874999994916</v>
      </c>
      <c r="AR1984" s="35">
        <f t="shared" si="1373"/>
        <v>0.2086874999999479</v>
      </c>
      <c r="AS1984" s="38">
        <f t="shared" si="1374"/>
        <v>0.20965640624994766</v>
      </c>
      <c r="AU1984" s="33">
        <v>4.9687499999987597E-3</v>
      </c>
    </row>
    <row r="1985" spans="1:47">
      <c r="A1985" s="33">
        <v>4.9699074074061704E-3</v>
      </c>
      <c r="B1985" s="34">
        <v>4.9699074074061704E-3</v>
      </c>
      <c r="C1985" s="35">
        <f t="shared" si="1375"/>
        <v>9.9398148148123408E-3</v>
      </c>
      <c r="D1985" s="35">
        <f t="shared" si="1333"/>
        <v>1.4909722222218511E-2</v>
      </c>
      <c r="E1985" s="35">
        <f t="shared" si="1334"/>
        <v>1.9879629629624682E-2</v>
      </c>
      <c r="F1985" s="36">
        <f t="shared" si="1335"/>
        <v>2.4849537037030852E-2</v>
      </c>
      <c r="G1985" s="35">
        <f t="shared" si="1336"/>
        <v>2.9819444444437022E-2</v>
      </c>
      <c r="H1985" s="35">
        <f t="shared" si="1337"/>
        <v>3.4789351851843189E-2</v>
      </c>
      <c r="I1985" s="35">
        <f t="shared" si="1338"/>
        <v>3.9759259259249363E-2</v>
      </c>
      <c r="J1985" s="35">
        <f t="shared" si="1339"/>
        <v>4.4729166666655537E-2</v>
      </c>
      <c r="K1985" s="36">
        <f t="shared" si="1340"/>
        <v>4.9699074074061704E-2</v>
      </c>
      <c r="L1985" s="35">
        <f t="shared" si="1341"/>
        <v>5.4668981481467871E-2</v>
      </c>
      <c r="M1985" s="35">
        <f t="shared" si="1342"/>
        <v>5.9638888888874045E-2</v>
      </c>
      <c r="N1985" s="35">
        <f t="shared" si="1343"/>
        <v>6.4608796296280219E-2</v>
      </c>
      <c r="O1985" s="35">
        <f t="shared" si="1344"/>
        <v>6.9578703703686379E-2</v>
      </c>
      <c r="P1985" s="36">
        <f t="shared" si="1345"/>
        <v>7.4548611111092553E-2</v>
      </c>
      <c r="Q1985" s="35">
        <f t="shared" si="1346"/>
        <v>7.9518518518498726E-2</v>
      </c>
      <c r="R1985" s="35">
        <f t="shared" si="1347"/>
        <v>8.44884259259049E-2</v>
      </c>
      <c r="S1985" s="35">
        <f t="shared" si="1348"/>
        <v>8.9458333333311074E-2</v>
      </c>
      <c r="T1985" s="35">
        <f t="shared" si="1349"/>
        <v>9.4428240740717234E-2</v>
      </c>
      <c r="U1985" s="36">
        <f t="shared" si="1350"/>
        <v>9.9398148148123408E-2</v>
      </c>
      <c r="V1985" s="35">
        <f t="shared" si="1351"/>
        <v>0.10436805555552958</v>
      </c>
      <c r="W1985" s="37">
        <f t="shared" si="1352"/>
        <v>0.10484019675923316</v>
      </c>
      <c r="X1985" s="35">
        <f t="shared" si="1353"/>
        <v>0.10933796296293574</v>
      </c>
      <c r="Y1985" s="35">
        <f t="shared" si="1354"/>
        <v>0.11430787037034192</v>
      </c>
      <c r="Z1985" s="35">
        <f t="shared" si="1355"/>
        <v>0.11927777777774809</v>
      </c>
      <c r="AA1985" s="36">
        <f t="shared" si="1356"/>
        <v>0.12424768518515426</v>
      </c>
      <c r="AB1985" s="35">
        <f t="shared" si="1357"/>
        <v>0.12921759259256044</v>
      </c>
      <c r="AC1985" s="35">
        <f t="shared" si="1358"/>
        <v>0.1341874999999666</v>
      </c>
      <c r="AD1985" s="35">
        <f t="shared" si="1359"/>
        <v>0.13915740740737276</v>
      </c>
      <c r="AE1985" s="35">
        <f t="shared" si="1360"/>
        <v>0.14412731481477895</v>
      </c>
      <c r="AF1985" s="36">
        <f t="shared" si="1361"/>
        <v>0.14909722222218511</v>
      </c>
      <c r="AG1985" s="35">
        <f t="shared" si="1362"/>
        <v>0.15406712962959129</v>
      </c>
      <c r="AH1985" s="35">
        <f t="shared" si="1363"/>
        <v>0.15903703703699745</v>
      </c>
      <c r="AI1985" s="35">
        <f t="shared" si="1364"/>
        <v>0.16400694444440361</v>
      </c>
      <c r="AJ1985" s="35">
        <f t="shared" si="1365"/>
        <v>0.1689768518518098</v>
      </c>
      <c r="AK1985" s="36">
        <f t="shared" si="1366"/>
        <v>0.17394675925921596</v>
      </c>
      <c r="AL1985" s="35">
        <f t="shared" si="1367"/>
        <v>0.17891666666662215</v>
      </c>
      <c r="AM1985" s="35">
        <f t="shared" si="1368"/>
        <v>0.18388657407402831</v>
      </c>
      <c r="AN1985" s="35">
        <f t="shared" si="1369"/>
        <v>0.18885648148143447</v>
      </c>
      <c r="AO1985" s="35">
        <f t="shared" si="1370"/>
        <v>0.19382638888884066</v>
      </c>
      <c r="AP1985" s="36">
        <f t="shared" si="1371"/>
        <v>0.19879629629624682</v>
      </c>
      <c r="AQ1985" s="35">
        <f t="shared" si="1372"/>
        <v>0.20376620370365298</v>
      </c>
      <c r="AR1985" s="35">
        <f t="shared" si="1373"/>
        <v>0.20873611111105916</v>
      </c>
      <c r="AS1985" s="38">
        <f t="shared" si="1374"/>
        <v>0.20970524305550337</v>
      </c>
      <c r="AU1985" s="33">
        <v>4.9699074074061704E-3</v>
      </c>
    </row>
    <row r="1986" spans="1:47">
      <c r="A1986" s="33">
        <v>4.9710648148135698E-3</v>
      </c>
      <c r="B1986" s="34">
        <v>4.9710648148135698E-3</v>
      </c>
      <c r="C1986" s="35">
        <f t="shared" si="1375"/>
        <v>9.9421296296271396E-3</v>
      </c>
      <c r="D1986" s="35">
        <f t="shared" si="1333"/>
        <v>1.4913194444440709E-2</v>
      </c>
      <c r="E1986" s="35">
        <f t="shared" si="1334"/>
        <v>1.9884259259254279E-2</v>
      </c>
      <c r="F1986" s="36">
        <f t="shared" si="1335"/>
        <v>2.4855324074067847E-2</v>
      </c>
      <c r="G1986" s="35">
        <f t="shared" si="1336"/>
        <v>2.9826388888881419E-2</v>
      </c>
      <c r="H1986" s="35">
        <f t="shared" si="1337"/>
        <v>3.479745370369499E-2</v>
      </c>
      <c r="I1986" s="35">
        <f t="shared" si="1338"/>
        <v>3.9768518518508558E-2</v>
      </c>
      <c r="J1986" s="35">
        <f t="shared" si="1339"/>
        <v>4.4739583333322126E-2</v>
      </c>
      <c r="K1986" s="36">
        <f t="shared" si="1340"/>
        <v>4.9710648148135694E-2</v>
      </c>
      <c r="L1986" s="35">
        <f t="shared" si="1341"/>
        <v>5.4681712962949269E-2</v>
      </c>
      <c r="M1986" s="35">
        <f t="shared" si="1342"/>
        <v>5.9652777777762837E-2</v>
      </c>
      <c r="N1986" s="35">
        <f t="shared" si="1343"/>
        <v>6.4623842592576405E-2</v>
      </c>
      <c r="O1986" s="35">
        <f t="shared" si="1344"/>
        <v>6.959490740738998E-2</v>
      </c>
      <c r="P1986" s="36">
        <f t="shared" si="1345"/>
        <v>7.4565972222203541E-2</v>
      </c>
      <c r="Q1986" s="35">
        <f t="shared" si="1346"/>
        <v>7.9537037037017116E-2</v>
      </c>
      <c r="R1986" s="35">
        <f t="shared" si="1347"/>
        <v>8.4508101851830691E-2</v>
      </c>
      <c r="S1986" s="35">
        <f t="shared" si="1348"/>
        <v>8.9479166666644253E-2</v>
      </c>
      <c r="T1986" s="35">
        <f t="shared" si="1349"/>
        <v>9.4450231481457828E-2</v>
      </c>
      <c r="U1986" s="36">
        <f t="shared" si="1350"/>
        <v>9.9421296296271389E-2</v>
      </c>
      <c r="V1986" s="35">
        <f t="shared" si="1351"/>
        <v>0.10439236111108496</v>
      </c>
      <c r="W1986" s="37">
        <f t="shared" si="1352"/>
        <v>0.10486461226849225</v>
      </c>
      <c r="X1986" s="35">
        <f t="shared" si="1353"/>
        <v>0.10936342592589854</v>
      </c>
      <c r="Y1986" s="35">
        <f t="shared" si="1354"/>
        <v>0.1143344907407121</v>
      </c>
      <c r="Z1986" s="35">
        <f t="shared" si="1355"/>
        <v>0.11930555555552567</v>
      </c>
      <c r="AA1986" s="36">
        <f t="shared" si="1356"/>
        <v>0.12427662037033925</v>
      </c>
      <c r="AB1986" s="35">
        <f t="shared" si="1357"/>
        <v>0.12924768518515281</v>
      </c>
      <c r="AC1986" s="35">
        <f t="shared" si="1358"/>
        <v>0.13421874999996639</v>
      </c>
      <c r="AD1986" s="35">
        <f t="shared" si="1359"/>
        <v>0.13918981481477996</v>
      </c>
      <c r="AE1986" s="35">
        <f t="shared" si="1360"/>
        <v>0.14416087962959354</v>
      </c>
      <c r="AF1986" s="36">
        <f t="shared" si="1361"/>
        <v>0.14913194444440708</v>
      </c>
      <c r="AG1986" s="35">
        <f t="shared" si="1362"/>
        <v>0.15410300925922066</v>
      </c>
      <c r="AH1986" s="35">
        <f t="shared" si="1363"/>
        <v>0.15907407407403423</v>
      </c>
      <c r="AI1986" s="35">
        <f t="shared" si="1364"/>
        <v>0.16404513888884781</v>
      </c>
      <c r="AJ1986" s="35">
        <f t="shared" si="1365"/>
        <v>0.16901620370366138</v>
      </c>
      <c r="AK1986" s="36">
        <f t="shared" si="1366"/>
        <v>0.17398726851847493</v>
      </c>
      <c r="AL1986" s="35">
        <f t="shared" si="1367"/>
        <v>0.17895833333328851</v>
      </c>
      <c r="AM1986" s="35">
        <f t="shared" si="1368"/>
        <v>0.18392939814810208</v>
      </c>
      <c r="AN1986" s="35">
        <f t="shared" si="1369"/>
        <v>0.18890046296291566</v>
      </c>
      <c r="AO1986" s="35">
        <f t="shared" si="1370"/>
        <v>0.19387152777772923</v>
      </c>
      <c r="AP1986" s="36">
        <f t="shared" si="1371"/>
        <v>0.19884259259254278</v>
      </c>
      <c r="AQ1986" s="35">
        <f t="shared" si="1372"/>
        <v>0.20381365740735635</v>
      </c>
      <c r="AR1986" s="35">
        <f t="shared" si="1373"/>
        <v>0.20878472222216993</v>
      </c>
      <c r="AS1986" s="38">
        <f t="shared" si="1374"/>
        <v>0.20975407986105857</v>
      </c>
      <c r="AU1986" s="33">
        <v>4.9710648148135698E-3</v>
      </c>
    </row>
    <row r="1987" spans="1:47">
      <c r="A1987" s="33">
        <v>4.9722222222209804E-3</v>
      </c>
      <c r="B1987" s="34">
        <v>4.9722222222209804E-3</v>
      </c>
      <c r="C1987" s="35">
        <f t="shared" si="1375"/>
        <v>9.9444444444419609E-3</v>
      </c>
      <c r="D1987" s="35">
        <f t="shared" si="1333"/>
        <v>1.4916666666662942E-2</v>
      </c>
      <c r="E1987" s="35">
        <f t="shared" si="1334"/>
        <v>1.9888888888883922E-2</v>
      </c>
      <c r="F1987" s="36">
        <f t="shared" si="1335"/>
        <v>2.4861111111104901E-2</v>
      </c>
      <c r="G1987" s="35">
        <f t="shared" si="1336"/>
        <v>2.9833333333325884E-2</v>
      </c>
      <c r="H1987" s="35">
        <f t="shared" si="1337"/>
        <v>3.480555555554686E-2</v>
      </c>
      <c r="I1987" s="35">
        <f t="shared" si="1338"/>
        <v>3.9777777777767843E-2</v>
      </c>
      <c r="J1987" s="35">
        <f t="shared" si="1339"/>
        <v>4.4749999999988826E-2</v>
      </c>
      <c r="K1987" s="36">
        <f t="shared" si="1340"/>
        <v>4.9722222222209803E-2</v>
      </c>
      <c r="L1987" s="35">
        <f t="shared" si="1341"/>
        <v>5.4694444444430786E-2</v>
      </c>
      <c r="M1987" s="35">
        <f t="shared" si="1342"/>
        <v>5.9666666666651769E-2</v>
      </c>
      <c r="N1987" s="35">
        <f t="shared" si="1343"/>
        <v>6.4638888888872745E-2</v>
      </c>
      <c r="O1987" s="35">
        <f t="shared" si="1344"/>
        <v>6.9611111111093721E-2</v>
      </c>
      <c r="P1987" s="36">
        <f t="shared" si="1345"/>
        <v>7.4583333333314711E-2</v>
      </c>
      <c r="Q1987" s="35">
        <f t="shared" si="1346"/>
        <v>7.9555555555535687E-2</v>
      </c>
      <c r="R1987" s="35">
        <f t="shared" si="1347"/>
        <v>8.4527777777756663E-2</v>
      </c>
      <c r="S1987" s="35">
        <f t="shared" si="1348"/>
        <v>8.9499999999977653E-2</v>
      </c>
      <c r="T1987" s="35">
        <f t="shared" si="1349"/>
        <v>9.4472222222198629E-2</v>
      </c>
      <c r="U1987" s="36">
        <f t="shared" si="1350"/>
        <v>9.9444444444419605E-2</v>
      </c>
      <c r="V1987" s="35">
        <f t="shared" si="1351"/>
        <v>0.1044166666666406</v>
      </c>
      <c r="W1987" s="37">
        <f t="shared" si="1352"/>
        <v>0.10488902777775158</v>
      </c>
      <c r="X1987" s="35">
        <f t="shared" si="1353"/>
        <v>0.10938888888886157</v>
      </c>
      <c r="Y1987" s="35">
        <f t="shared" si="1354"/>
        <v>0.11436111111108255</v>
      </c>
      <c r="Z1987" s="35">
        <f t="shared" si="1355"/>
        <v>0.11933333333330354</v>
      </c>
      <c r="AA1987" s="36">
        <f t="shared" si="1356"/>
        <v>0.12430555555552451</v>
      </c>
      <c r="AB1987" s="35">
        <f t="shared" si="1357"/>
        <v>0.12927777777774549</v>
      </c>
      <c r="AC1987" s="35">
        <f t="shared" si="1358"/>
        <v>0.13424999999996648</v>
      </c>
      <c r="AD1987" s="35">
        <f t="shared" si="1359"/>
        <v>0.13922222222218744</v>
      </c>
      <c r="AE1987" s="35">
        <f t="shared" si="1360"/>
        <v>0.14419444444440843</v>
      </c>
      <c r="AF1987" s="36">
        <f t="shared" si="1361"/>
        <v>0.14916666666662942</v>
      </c>
      <c r="AG1987" s="35">
        <f t="shared" si="1362"/>
        <v>0.15413888888885038</v>
      </c>
      <c r="AH1987" s="35">
        <f t="shared" si="1363"/>
        <v>0.15911111111107137</v>
      </c>
      <c r="AI1987" s="35">
        <f t="shared" si="1364"/>
        <v>0.16408333333329236</v>
      </c>
      <c r="AJ1987" s="35">
        <f t="shared" si="1365"/>
        <v>0.16905555555551333</v>
      </c>
      <c r="AK1987" s="36">
        <f t="shared" si="1366"/>
        <v>0.17402777777773432</v>
      </c>
      <c r="AL1987" s="35">
        <f t="shared" si="1367"/>
        <v>0.17899999999995531</v>
      </c>
      <c r="AM1987" s="35">
        <f t="shared" si="1368"/>
        <v>0.18397222222217627</v>
      </c>
      <c r="AN1987" s="35">
        <f t="shared" si="1369"/>
        <v>0.18894444444439726</v>
      </c>
      <c r="AO1987" s="35">
        <f t="shared" si="1370"/>
        <v>0.19391666666661825</v>
      </c>
      <c r="AP1987" s="36">
        <f t="shared" si="1371"/>
        <v>0.19888888888883921</v>
      </c>
      <c r="AQ1987" s="35">
        <f t="shared" si="1372"/>
        <v>0.2038611111110602</v>
      </c>
      <c r="AR1987" s="35">
        <f t="shared" si="1373"/>
        <v>0.20883333333328119</v>
      </c>
      <c r="AS1987" s="38">
        <f t="shared" si="1374"/>
        <v>0.20980291666661427</v>
      </c>
      <c r="AU1987" s="33">
        <v>4.9722222222209804E-3</v>
      </c>
    </row>
    <row r="1988" spans="1:47">
      <c r="A1988" s="33">
        <v>4.9733796296283902E-3</v>
      </c>
      <c r="B1988" s="34">
        <v>4.9733796296283902E-3</v>
      </c>
      <c r="C1988" s="35">
        <f t="shared" si="1375"/>
        <v>9.9467592592567804E-3</v>
      </c>
      <c r="D1988" s="35">
        <f t="shared" si="1333"/>
        <v>1.492013888888517E-2</v>
      </c>
      <c r="E1988" s="35">
        <f t="shared" si="1334"/>
        <v>1.9893518518513561E-2</v>
      </c>
      <c r="F1988" s="36">
        <f t="shared" si="1335"/>
        <v>2.4866898148141952E-2</v>
      </c>
      <c r="G1988" s="35">
        <f t="shared" si="1336"/>
        <v>2.984027777777034E-2</v>
      </c>
      <c r="H1988" s="35">
        <f t="shared" si="1337"/>
        <v>3.4813657407398731E-2</v>
      </c>
      <c r="I1988" s="35">
        <f t="shared" si="1338"/>
        <v>3.9787037037027122E-2</v>
      </c>
      <c r="J1988" s="35">
        <f t="shared" si="1339"/>
        <v>4.4760416666655513E-2</v>
      </c>
      <c r="K1988" s="36">
        <f t="shared" si="1340"/>
        <v>4.9733796296283904E-2</v>
      </c>
      <c r="L1988" s="35">
        <f t="shared" si="1341"/>
        <v>5.4707175925912295E-2</v>
      </c>
      <c r="M1988" s="35">
        <f t="shared" si="1342"/>
        <v>5.9680555555540679E-2</v>
      </c>
      <c r="N1988" s="35">
        <f t="shared" si="1343"/>
        <v>6.465393518516907E-2</v>
      </c>
      <c r="O1988" s="35">
        <f t="shared" si="1344"/>
        <v>6.9627314814797461E-2</v>
      </c>
      <c r="P1988" s="36">
        <f t="shared" si="1345"/>
        <v>7.4600694444425852E-2</v>
      </c>
      <c r="Q1988" s="35">
        <f t="shared" si="1346"/>
        <v>7.9574074074054243E-2</v>
      </c>
      <c r="R1988" s="35">
        <f t="shared" si="1347"/>
        <v>8.4547453703682635E-2</v>
      </c>
      <c r="S1988" s="35">
        <f t="shared" si="1348"/>
        <v>8.9520833333311026E-2</v>
      </c>
      <c r="T1988" s="35">
        <f t="shared" si="1349"/>
        <v>9.4494212962939417E-2</v>
      </c>
      <c r="U1988" s="36">
        <f t="shared" si="1350"/>
        <v>9.9467592592567808E-2</v>
      </c>
      <c r="V1988" s="35">
        <f t="shared" si="1351"/>
        <v>0.1044409722221962</v>
      </c>
      <c r="W1988" s="37">
        <f t="shared" si="1352"/>
        <v>0.10491344328701088</v>
      </c>
      <c r="X1988" s="35">
        <f t="shared" si="1353"/>
        <v>0.10941435185182459</v>
      </c>
      <c r="Y1988" s="35">
        <f t="shared" si="1354"/>
        <v>0.11438773148145298</v>
      </c>
      <c r="Z1988" s="35">
        <f t="shared" si="1355"/>
        <v>0.11936111111108136</v>
      </c>
      <c r="AA1988" s="36">
        <f t="shared" si="1356"/>
        <v>0.12433449074070975</v>
      </c>
      <c r="AB1988" s="35">
        <f t="shared" si="1357"/>
        <v>0.12930787037033814</v>
      </c>
      <c r="AC1988" s="35">
        <f t="shared" si="1358"/>
        <v>0.13428124999996655</v>
      </c>
      <c r="AD1988" s="35">
        <f t="shared" si="1359"/>
        <v>0.13925462962959492</v>
      </c>
      <c r="AE1988" s="35">
        <f t="shared" si="1360"/>
        <v>0.14422800925922333</v>
      </c>
      <c r="AF1988" s="36">
        <f t="shared" si="1361"/>
        <v>0.1492013888888517</v>
      </c>
      <c r="AG1988" s="35">
        <f t="shared" si="1362"/>
        <v>0.15417476851848011</v>
      </c>
      <c r="AH1988" s="35">
        <f t="shared" si="1363"/>
        <v>0.15914814814810849</v>
      </c>
      <c r="AI1988" s="35">
        <f t="shared" si="1364"/>
        <v>0.16412152777773686</v>
      </c>
      <c r="AJ1988" s="35">
        <f t="shared" si="1365"/>
        <v>0.16909490740736527</v>
      </c>
      <c r="AK1988" s="36">
        <f t="shared" si="1366"/>
        <v>0.17406828703699365</v>
      </c>
      <c r="AL1988" s="35">
        <f t="shared" si="1367"/>
        <v>0.17904166666662205</v>
      </c>
      <c r="AM1988" s="35">
        <f t="shared" si="1368"/>
        <v>0.18401504629625043</v>
      </c>
      <c r="AN1988" s="35">
        <f t="shared" si="1369"/>
        <v>0.18898842592587883</v>
      </c>
      <c r="AO1988" s="35">
        <f t="shared" si="1370"/>
        <v>0.19396180555550721</v>
      </c>
      <c r="AP1988" s="36">
        <f t="shared" si="1371"/>
        <v>0.19893518518513562</v>
      </c>
      <c r="AQ1988" s="35">
        <f t="shared" si="1372"/>
        <v>0.20390856481476399</v>
      </c>
      <c r="AR1988" s="35">
        <f t="shared" si="1373"/>
        <v>0.2088819444443924</v>
      </c>
      <c r="AS1988" s="38">
        <f t="shared" si="1374"/>
        <v>0.20985175347216992</v>
      </c>
      <c r="AU1988" s="33">
        <v>4.9733796296283902E-3</v>
      </c>
    </row>
    <row r="1989" spans="1:47">
      <c r="A1989" s="33">
        <v>4.9745370370358E-3</v>
      </c>
      <c r="B1989" s="34">
        <v>4.9745370370358E-3</v>
      </c>
      <c r="C1989" s="35">
        <f t="shared" si="1375"/>
        <v>9.9490740740716E-3</v>
      </c>
      <c r="D1989" s="35">
        <f t="shared" si="1333"/>
        <v>1.4923611111107401E-2</v>
      </c>
      <c r="E1989" s="35">
        <f t="shared" si="1334"/>
        <v>1.98981481481432E-2</v>
      </c>
      <c r="F1989" s="36">
        <f t="shared" si="1335"/>
        <v>2.4872685185178999E-2</v>
      </c>
      <c r="G1989" s="35">
        <f t="shared" si="1336"/>
        <v>2.9847222222214802E-2</v>
      </c>
      <c r="H1989" s="35">
        <f t="shared" si="1337"/>
        <v>3.4821759259250601E-2</v>
      </c>
      <c r="I1989" s="35">
        <f t="shared" si="1338"/>
        <v>3.97962962962864E-2</v>
      </c>
      <c r="J1989" s="35">
        <f t="shared" si="1339"/>
        <v>4.4770833333322199E-2</v>
      </c>
      <c r="K1989" s="36">
        <f t="shared" si="1340"/>
        <v>4.9745370370357998E-2</v>
      </c>
      <c r="L1989" s="35">
        <f t="shared" si="1341"/>
        <v>5.4719907407393797E-2</v>
      </c>
      <c r="M1989" s="35">
        <f t="shared" si="1342"/>
        <v>5.9694444444429604E-2</v>
      </c>
      <c r="N1989" s="35">
        <f t="shared" si="1343"/>
        <v>6.4668981481465396E-2</v>
      </c>
      <c r="O1989" s="35">
        <f t="shared" si="1344"/>
        <v>6.9643518518501202E-2</v>
      </c>
      <c r="P1989" s="36">
        <f t="shared" si="1345"/>
        <v>7.4618055555536994E-2</v>
      </c>
      <c r="Q1989" s="35">
        <f t="shared" si="1346"/>
        <v>7.95925925925728E-2</v>
      </c>
      <c r="R1989" s="35">
        <f t="shared" si="1347"/>
        <v>8.4567129629608606E-2</v>
      </c>
      <c r="S1989" s="35">
        <f t="shared" si="1348"/>
        <v>8.9541666666644398E-2</v>
      </c>
      <c r="T1989" s="35">
        <f t="shared" si="1349"/>
        <v>9.4516203703680204E-2</v>
      </c>
      <c r="U1989" s="36">
        <f t="shared" si="1350"/>
        <v>9.9490740740715997E-2</v>
      </c>
      <c r="V1989" s="35">
        <f t="shared" si="1351"/>
        <v>0.1044652777777518</v>
      </c>
      <c r="W1989" s="37">
        <f t="shared" si="1352"/>
        <v>0.1049378587962702</v>
      </c>
      <c r="X1989" s="35">
        <f t="shared" si="1353"/>
        <v>0.10943981481478759</v>
      </c>
      <c r="Y1989" s="35">
        <f t="shared" si="1354"/>
        <v>0.1144143518518234</v>
      </c>
      <c r="Z1989" s="35">
        <f t="shared" si="1355"/>
        <v>0.11938888888885921</v>
      </c>
      <c r="AA1989" s="36">
        <f t="shared" si="1356"/>
        <v>0.124363425925895</v>
      </c>
      <c r="AB1989" s="35">
        <f t="shared" si="1357"/>
        <v>0.12933796296293079</v>
      </c>
      <c r="AC1989" s="35">
        <f t="shared" si="1358"/>
        <v>0.13431249999996661</v>
      </c>
      <c r="AD1989" s="35">
        <f t="shared" si="1359"/>
        <v>0.1392870370370024</v>
      </c>
      <c r="AE1989" s="35">
        <f t="shared" si="1360"/>
        <v>0.1442615740740382</v>
      </c>
      <c r="AF1989" s="36">
        <f t="shared" si="1361"/>
        <v>0.14923611111107399</v>
      </c>
      <c r="AG1989" s="35">
        <f t="shared" si="1362"/>
        <v>0.15421064814810981</v>
      </c>
      <c r="AH1989" s="35">
        <f t="shared" si="1363"/>
        <v>0.1591851851851456</v>
      </c>
      <c r="AI1989" s="35">
        <f t="shared" si="1364"/>
        <v>0.16415972222218139</v>
      </c>
      <c r="AJ1989" s="35">
        <f t="shared" si="1365"/>
        <v>0.16913425925921721</v>
      </c>
      <c r="AK1989" s="36">
        <f t="shared" si="1366"/>
        <v>0.174108796296253</v>
      </c>
      <c r="AL1989" s="35">
        <f t="shared" si="1367"/>
        <v>0.1790833333332888</v>
      </c>
      <c r="AM1989" s="35">
        <f t="shared" si="1368"/>
        <v>0.18405787037032459</v>
      </c>
      <c r="AN1989" s="35">
        <f t="shared" si="1369"/>
        <v>0.18903240740736041</v>
      </c>
      <c r="AO1989" s="35">
        <f t="shared" si="1370"/>
        <v>0.1940069444443962</v>
      </c>
      <c r="AP1989" s="36">
        <f t="shared" si="1371"/>
        <v>0.19898148148143199</v>
      </c>
      <c r="AQ1989" s="35">
        <f t="shared" si="1372"/>
        <v>0.20395601851846781</v>
      </c>
      <c r="AR1989" s="35">
        <f t="shared" si="1373"/>
        <v>0.20893055555550361</v>
      </c>
      <c r="AS1989" s="38">
        <f t="shared" si="1374"/>
        <v>0.20990059027772559</v>
      </c>
      <c r="AU1989" s="33">
        <v>4.9745370370358E-3</v>
      </c>
    </row>
    <row r="1990" spans="1:47">
      <c r="A1990" s="33">
        <v>4.9756944444432002E-3</v>
      </c>
      <c r="B1990" s="34">
        <v>4.9756944444432002E-3</v>
      </c>
      <c r="C1990" s="35">
        <f t="shared" si="1375"/>
        <v>9.9513888888864005E-3</v>
      </c>
      <c r="D1990" s="35">
        <f t="shared" si="1333"/>
        <v>1.4927083333329601E-2</v>
      </c>
      <c r="E1990" s="35">
        <f t="shared" si="1334"/>
        <v>1.9902777777772801E-2</v>
      </c>
      <c r="F1990" s="36">
        <f t="shared" si="1335"/>
        <v>2.4878472222216001E-2</v>
      </c>
      <c r="G1990" s="35">
        <f t="shared" si="1336"/>
        <v>2.9854166666659201E-2</v>
      </c>
      <c r="H1990" s="35">
        <f t="shared" si="1337"/>
        <v>3.4829861111102402E-2</v>
      </c>
      <c r="I1990" s="35">
        <f t="shared" si="1338"/>
        <v>3.9805555555545602E-2</v>
      </c>
      <c r="J1990" s="35">
        <f t="shared" si="1339"/>
        <v>4.4781249999988802E-2</v>
      </c>
      <c r="K1990" s="36">
        <f t="shared" si="1340"/>
        <v>4.9756944444432002E-2</v>
      </c>
      <c r="L1990" s="35">
        <f t="shared" si="1341"/>
        <v>5.4732638888875203E-2</v>
      </c>
      <c r="M1990" s="35">
        <f t="shared" si="1342"/>
        <v>5.9708333333318403E-2</v>
      </c>
      <c r="N1990" s="35">
        <f t="shared" si="1343"/>
        <v>6.468402777776161E-2</v>
      </c>
      <c r="O1990" s="35">
        <f t="shared" si="1344"/>
        <v>6.9659722222204803E-2</v>
      </c>
      <c r="P1990" s="36">
        <f t="shared" si="1345"/>
        <v>7.4635416666647997E-2</v>
      </c>
      <c r="Q1990" s="35">
        <f t="shared" si="1346"/>
        <v>7.9611111111091204E-2</v>
      </c>
      <c r="R1990" s="35">
        <f t="shared" si="1347"/>
        <v>8.4586805555534411E-2</v>
      </c>
      <c r="S1990" s="35">
        <f t="shared" si="1348"/>
        <v>8.9562499999977604E-2</v>
      </c>
      <c r="T1990" s="35">
        <f t="shared" si="1349"/>
        <v>9.4538194444420798E-2</v>
      </c>
      <c r="U1990" s="36">
        <f t="shared" si="1350"/>
        <v>9.9513888888864005E-2</v>
      </c>
      <c r="V1990" s="35">
        <f t="shared" si="1351"/>
        <v>0.10448958333330721</v>
      </c>
      <c r="W1990" s="37">
        <f t="shared" si="1352"/>
        <v>0.1049622743055293</v>
      </c>
      <c r="X1990" s="35">
        <f t="shared" si="1353"/>
        <v>0.10946527777775041</v>
      </c>
      <c r="Y1990" s="35">
        <f t="shared" si="1354"/>
        <v>0.1144409722221936</v>
      </c>
      <c r="Z1990" s="35">
        <f t="shared" si="1355"/>
        <v>0.11941666666663681</v>
      </c>
      <c r="AA1990" s="36">
        <f t="shared" si="1356"/>
        <v>0.12439236111108001</v>
      </c>
      <c r="AB1990" s="35">
        <f t="shared" si="1357"/>
        <v>0.12936805555552322</v>
      </c>
      <c r="AC1990" s="35">
        <f t="shared" si="1358"/>
        <v>0.1343437499999664</v>
      </c>
      <c r="AD1990" s="35">
        <f t="shared" si="1359"/>
        <v>0.13931944444440961</v>
      </c>
      <c r="AE1990" s="35">
        <f t="shared" si="1360"/>
        <v>0.14429513888885281</v>
      </c>
      <c r="AF1990" s="36">
        <f t="shared" si="1361"/>
        <v>0.14927083333329599</v>
      </c>
      <c r="AG1990" s="35">
        <f t="shared" si="1362"/>
        <v>0.1542465277777392</v>
      </c>
      <c r="AH1990" s="35">
        <f t="shared" si="1363"/>
        <v>0.15922222222218241</v>
      </c>
      <c r="AI1990" s="35">
        <f t="shared" si="1364"/>
        <v>0.16419791666662562</v>
      </c>
      <c r="AJ1990" s="35">
        <f t="shared" si="1365"/>
        <v>0.16917361111106882</v>
      </c>
      <c r="AK1990" s="36">
        <f t="shared" si="1366"/>
        <v>0.174149305555512</v>
      </c>
      <c r="AL1990" s="35">
        <f t="shared" si="1367"/>
        <v>0.17912499999995521</v>
      </c>
      <c r="AM1990" s="35">
        <f t="shared" si="1368"/>
        <v>0.18410069444439842</v>
      </c>
      <c r="AN1990" s="35">
        <f t="shared" si="1369"/>
        <v>0.1890763888888416</v>
      </c>
      <c r="AO1990" s="35">
        <f t="shared" si="1370"/>
        <v>0.1940520833332848</v>
      </c>
      <c r="AP1990" s="36">
        <f t="shared" si="1371"/>
        <v>0.19902777777772801</v>
      </c>
      <c r="AQ1990" s="35">
        <f t="shared" si="1372"/>
        <v>0.20400347222217122</v>
      </c>
      <c r="AR1990" s="35">
        <f t="shared" si="1373"/>
        <v>0.20897916666661442</v>
      </c>
      <c r="AS1990" s="38">
        <f t="shared" si="1374"/>
        <v>0.20994942708328085</v>
      </c>
      <c r="AU1990" s="33">
        <v>4.9756944444432002E-3</v>
      </c>
    </row>
    <row r="1991" spans="1:47">
      <c r="A1991" s="33">
        <v>4.9768518518505996E-3</v>
      </c>
      <c r="B1991" s="34">
        <v>4.9768518518505996E-3</v>
      </c>
      <c r="C1991" s="35">
        <f t="shared" si="1375"/>
        <v>9.9537037037011993E-3</v>
      </c>
      <c r="D1991" s="35">
        <f t="shared" si="1333"/>
        <v>1.4930555555551799E-2</v>
      </c>
      <c r="E1991" s="35">
        <f t="shared" si="1334"/>
        <v>1.9907407407402399E-2</v>
      </c>
      <c r="F1991" s="36">
        <f t="shared" si="1335"/>
        <v>2.4884259259253E-2</v>
      </c>
      <c r="G1991" s="35">
        <f t="shared" si="1336"/>
        <v>2.9861111111103598E-2</v>
      </c>
      <c r="H1991" s="35">
        <f t="shared" si="1337"/>
        <v>3.4837962962954196E-2</v>
      </c>
      <c r="I1991" s="35">
        <f t="shared" si="1338"/>
        <v>3.9814814814804797E-2</v>
      </c>
      <c r="J1991" s="35">
        <f t="shared" si="1339"/>
        <v>4.4791666666655398E-2</v>
      </c>
      <c r="K1991" s="36">
        <f t="shared" si="1340"/>
        <v>4.9768518518506E-2</v>
      </c>
      <c r="L1991" s="35">
        <f t="shared" si="1341"/>
        <v>5.4745370370356594E-2</v>
      </c>
      <c r="M1991" s="35">
        <f t="shared" si="1342"/>
        <v>5.9722222222207196E-2</v>
      </c>
      <c r="N1991" s="35">
        <f t="shared" si="1343"/>
        <v>6.4699074074057797E-2</v>
      </c>
      <c r="O1991" s="35">
        <f t="shared" si="1344"/>
        <v>6.9675925925908391E-2</v>
      </c>
      <c r="P1991" s="36">
        <f t="shared" si="1345"/>
        <v>7.4652777777759E-2</v>
      </c>
      <c r="Q1991" s="35">
        <f t="shared" si="1346"/>
        <v>7.9629629629609594E-2</v>
      </c>
      <c r="R1991" s="35">
        <f t="shared" si="1347"/>
        <v>8.4606481481460188E-2</v>
      </c>
      <c r="S1991" s="35">
        <f t="shared" si="1348"/>
        <v>8.9583333333310797E-2</v>
      </c>
      <c r="T1991" s="35">
        <f t="shared" si="1349"/>
        <v>9.4560185185161391E-2</v>
      </c>
      <c r="U1991" s="36">
        <f t="shared" si="1350"/>
        <v>9.9537037037011999E-2</v>
      </c>
      <c r="V1991" s="35">
        <f t="shared" si="1351"/>
        <v>0.10451388888886259</v>
      </c>
      <c r="W1991" s="37">
        <f t="shared" si="1352"/>
        <v>0.1049866898147884</v>
      </c>
      <c r="X1991" s="35">
        <f t="shared" si="1353"/>
        <v>0.10949074074071319</v>
      </c>
      <c r="Y1991" s="35">
        <f t="shared" si="1354"/>
        <v>0.1144675925925638</v>
      </c>
      <c r="Z1991" s="35">
        <f t="shared" si="1355"/>
        <v>0.11944444444441439</v>
      </c>
      <c r="AA1991" s="36">
        <f t="shared" si="1356"/>
        <v>0.12442129629626499</v>
      </c>
      <c r="AB1991" s="35">
        <f t="shared" si="1357"/>
        <v>0.12939814814811559</v>
      </c>
      <c r="AC1991" s="35">
        <f t="shared" si="1358"/>
        <v>0.13437499999996619</v>
      </c>
      <c r="AD1991" s="35">
        <f t="shared" si="1359"/>
        <v>0.13935185185181678</v>
      </c>
      <c r="AE1991" s="35">
        <f t="shared" si="1360"/>
        <v>0.14432870370366738</v>
      </c>
      <c r="AF1991" s="36">
        <f t="shared" si="1361"/>
        <v>0.149305555555518</v>
      </c>
      <c r="AG1991" s="35">
        <f t="shared" si="1362"/>
        <v>0.15428240740736859</v>
      </c>
      <c r="AH1991" s="35">
        <f t="shared" si="1363"/>
        <v>0.15925925925921919</v>
      </c>
      <c r="AI1991" s="35">
        <f t="shared" si="1364"/>
        <v>0.16423611111106978</v>
      </c>
      <c r="AJ1991" s="35">
        <f t="shared" si="1365"/>
        <v>0.16921296296292038</v>
      </c>
      <c r="AK1991" s="36">
        <f t="shared" si="1366"/>
        <v>0.174189814814771</v>
      </c>
      <c r="AL1991" s="35">
        <f t="shared" si="1367"/>
        <v>0.17916666666662159</v>
      </c>
      <c r="AM1991" s="35">
        <f t="shared" si="1368"/>
        <v>0.18414351851847219</v>
      </c>
      <c r="AN1991" s="35">
        <f t="shared" si="1369"/>
        <v>0.18912037037032278</v>
      </c>
      <c r="AO1991" s="35">
        <f t="shared" si="1370"/>
        <v>0.19409722222217338</v>
      </c>
      <c r="AP1991" s="36">
        <f t="shared" si="1371"/>
        <v>0.199074074074024</v>
      </c>
      <c r="AQ1991" s="35">
        <f t="shared" si="1372"/>
        <v>0.20405092592587459</v>
      </c>
      <c r="AR1991" s="35">
        <f t="shared" si="1373"/>
        <v>0.20902777777772519</v>
      </c>
      <c r="AS1991" s="38">
        <f t="shared" si="1374"/>
        <v>0.20999826388883605</v>
      </c>
      <c r="AU1991" s="33">
        <v>4.9768518518505996E-3</v>
      </c>
    </row>
    <row r="1992" spans="1:47">
      <c r="A1992" s="33">
        <v>4.9780092592580103E-3</v>
      </c>
      <c r="B1992" s="34">
        <v>4.9780092592580103E-3</v>
      </c>
      <c r="C1992" s="35">
        <f t="shared" si="1375"/>
        <v>9.9560185185160206E-3</v>
      </c>
      <c r="D1992" s="35">
        <f t="shared" si="1333"/>
        <v>1.4934027777774032E-2</v>
      </c>
      <c r="E1992" s="35">
        <f t="shared" si="1334"/>
        <v>1.9912037037032041E-2</v>
      </c>
      <c r="F1992" s="36">
        <f t="shared" si="1335"/>
        <v>2.4890046296290051E-2</v>
      </c>
      <c r="G1992" s="35">
        <f t="shared" si="1336"/>
        <v>2.9868055555548063E-2</v>
      </c>
      <c r="H1992" s="35">
        <f t="shared" si="1337"/>
        <v>3.4846064814806073E-2</v>
      </c>
      <c r="I1992" s="35">
        <f t="shared" si="1338"/>
        <v>3.9824074074064082E-2</v>
      </c>
      <c r="J1992" s="35">
        <f t="shared" si="1339"/>
        <v>4.4802083333322092E-2</v>
      </c>
      <c r="K1992" s="36">
        <f t="shared" si="1340"/>
        <v>4.9780092592580101E-2</v>
      </c>
      <c r="L1992" s="35">
        <f t="shared" si="1341"/>
        <v>5.475810185183811E-2</v>
      </c>
      <c r="M1992" s="35">
        <f t="shared" si="1342"/>
        <v>5.9736111111096127E-2</v>
      </c>
      <c r="N1992" s="35">
        <f t="shared" si="1343"/>
        <v>6.4714120370354136E-2</v>
      </c>
      <c r="O1992" s="35">
        <f t="shared" si="1344"/>
        <v>6.9692129629612146E-2</v>
      </c>
      <c r="P1992" s="36">
        <f t="shared" si="1345"/>
        <v>7.4670138888870155E-2</v>
      </c>
      <c r="Q1992" s="35">
        <f t="shared" si="1346"/>
        <v>7.9648148148128164E-2</v>
      </c>
      <c r="R1992" s="35">
        <f t="shared" si="1347"/>
        <v>8.4626157407386174E-2</v>
      </c>
      <c r="S1992" s="35">
        <f t="shared" si="1348"/>
        <v>8.9604166666644183E-2</v>
      </c>
      <c r="T1992" s="35">
        <f t="shared" si="1349"/>
        <v>9.4582175925902193E-2</v>
      </c>
      <c r="U1992" s="36">
        <f t="shared" si="1350"/>
        <v>9.9560185185160202E-2</v>
      </c>
      <c r="V1992" s="35">
        <f t="shared" si="1351"/>
        <v>0.10453819444441821</v>
      </c>
      <c r="W1992" s="37">
        <f t="shared" si="1352"/>
        <v>0.10501110532404773</v>
      </c>
      <c r="X1992" s="35">
        <f t="shared" si="1353"/>
        <v>0.10951620370367622</v>
      </c>
      <c r="Y1992" s="35">
        <f t="shared" si="1354"/>
        <v>0.11449421296293423</v>
      </c>
      <c r="Z1992" s="35">
        <f t="shared" si="1355"/>
        <v>0.11947222222219225</v>
      </c>
      <c r="AA1992" s="36">
        <f t="shared" si="1356"/>
        <v>0.12445023148145026</v>
      </c>
      <c r="AB1992" s="35">
        <f t="shared" si="1357"/>
        <v>0.12942824074070827</v>
      </c>
      <c r="AC1992" s="35">
        <f t="shared" si="1358"/>
        <v>0.13440624999996628</v>
      </c>
      <c r="AD1992" s="35">
        <f t="shared" si="1359"/>
        <v>0.13938425925922429</v>
      </c>
      <c r="AE1992" s="35">
        <f t="shared" si="1360"/>
        <v>0.1443622685184823</v>
      </c>
      <c r="AF1992" s="36">
        <f t="shared" si="1361"/>
        <v>0.14934027777774031</v>
      </c>
      <c r="AG1992" s="35">
        <f t="shared" si="1362"/>
        <v>0.15431828703699832</v>
      </c>
      <c r="AH1992" s="35">
        <f t="shared" si="1363"/>
        <v>0.15929629629625633</v>
      </c>
      <c r="AI1992" s="35">
        <f t="shared" si="1364"/>
        <v>0.16427430555551434</v>
      </c>
      <c r="AJ1992" s="35">
        <f t="shared" si="1365"/>
        <v>0.16925231481477235</v>
      </c>
      <c r="AK1992" s="36">
        <f t="shared" si="1366"/>
        <v>0.17423032407403036</v>
      </c>
      <c r="AL1992" s="35">
        <f t="shared" si="1367"/>
        <v>0.17920833333328837</v>
      </c>
      <c r="AM1992" s="35">
        <f t="shared" si="1368"/>
        <v>0.18418634259254638</v>
      </c>
      <c r="AN1992" s="35">
        <f t="shared" si="1369"/>
        <v>0.18916435185180439</v>
      </c>
      <c r="AO1992" s="35">
        <f t="shared" si="1370"/>
        <v>0.19414236111106239</v>
      </c>
      <c r="AP1992" s="36">
        <f t="shared" si="1371"/>
        <v>0.1991203703703204</v>
      </c>
      <c r="AQ1992" s="35">
        <f t="shared" si="1372"/>
        <v>0.20409837962957841</v>
      </c>
      <c r="AR1992" s="35">
        <f t="shared" si="1373"/>
        <v>0.20907638888883642</v>
      </c>
      <c r="AS1992" s="38">
        <f t="shared" si="1374"/>
        <v>0.21004710069439175</v>
      </c>
      <c r="AU1992" s="33">
        <v>4.9780092592580103E-3</v>
      </c>
    </row>
    <row r="1993" spans="1:47">
      <c r="A1993" s="33">
        <v>4.9791666666654201E-3</v>
      </c>
      <c r="B1993" s="34">
        <v>4.9791666666654201E-3</v>
      </c>
      <c r="C1993" s="35">
        <f t="shared" si="1375"/>
        <v>9.9583333333308401E-3</v>
      </c>
      <c r="D1993" s="35">
        <f t="shared" si="1333"/>
        <v>1.4937499999996259E-2</v>
      </c>
      <c r="E1993" s="35">
        <f t="shared" si="1334"/>
        <v>1.991666666666168E-2</v>
      </c>
      <c r="F1993" s="36">
        <f t="shared" si="1335"/>
        <v>2.4895833333327101E-2</v>
      </c>
      <c r="G1993" s="35">
        <f t="shared" si="1336"/>
        <v>2.9874999999992519E-2</v>
      </c>
      <c r="H1993" s="35">
        <f t="shared" si="1337"/>
        <v>3.4854166666657943E-2</v>
      </c>
      <c r="I1993" s="35">
        <f t="shared" si="1338"/>
        <v>3.9833333333323361E-2</v>
      </c>
      <c r="J1993" s="35">
        <f t="shared" si="1339"/>
        <v>4.4812499999988778E-2</v>
      </c>
      <c r="K1993" s="36">
        <f t="shared" si="1340"/>
        <v>4.9791666666654202E-2</v>
      </c>
      <c r="L1993" s="35">
        <f t="shared" si="1341"/>
        <v>5.477083333331962E-2</v>
      </c>
      <c r="M1993" s="35">
        <f t="shared" si="1342"/>
        <v>5.9749999999985037E-2</v>
      </c>
      <c r="N1993" s="35">
        <f t="shared" si="1343"/>
        <v>6.4729166666650462E-2</v>
      </c>
      <c r="O1993" s="35">
        <f t="shared" si="1344"/>
        <v>6.9708333333315886E-2</v>
      </c>
      <c r="P1993" s="36">
        <f t="shared" si="1345"/>
        <v>7.4687499999981297E-2</v>
      </c>
      <c r="Q1993" s="35">
        <f t="shared" si="1346"/>
        <v>7.9666666666646721E-2</v>
      </c>
      <c r="R1993" s="35">
        <f t="shared" si="1347"/>
        <v>8.4645833333312145E-2</v>
      </c>
      <c r="S1993" s="35">
        <f t="shared" si="1348"/>
        <v>8.9624999999977556E-2</v>
      </c>
      <c r="T1993" s="35">
        <f t="shared" si="1349"/>
        <v>9.460416666664298E-2</v>
      </c>
      <c r="U1993" s="36">
        <f t="shared" si="1350"/>
        <v>9.9583333333308405E-2</v>
      </c>
      <c r="V1993" s="35">
        <f t="shared" si="1351"/>
        <v>0.10456249999997382</v>
      </c>
      <c r="W1993" s="37">
        <f t="shared" si="1352"/>
        <v>0.10503552083330703</v>
      </c>
      <c r="X1993" s="35">
        <f t="shared" si="1353"/>
        <v>0.10954166666663924</v>
      </c>
      <c r="Y1993" s="35">
        <f t="shared" si="1354"/>
        <v>0.11452083333330466</v>
      </c>
      <c r="Z1993" s="35">
        <f t="shared" si="1355"/>
        <v>0.11949999999997007</v>
      </c>
      <c r="AA1993" s="36">
        <f t="shared" si="1356"/>
        <v>0.1244791666666355</v>
      </c>
      <c r="AB1993" s="35">
        <f t="shared" si="1357"/>
        <v>0.12945833333330092</v>
      </c>
      <c r="AC1993" s="35">
        <f t="shared" si="1358"/>
        <v>0.13443749999996635</v>
      </c>
      <c r="AD1993" s="35">
        <f t="shared" si="1359"/>
        <v>0.13941666666663177</v>
      </c>
      <c r="AE1993" s="35">
        <f t="shared" si="1360"/>
        <v>0.14439583333329717</v>
      </c>
      <c r="AF1993" s="36">
        <f t="shared" si="1361"/>
        <v>0.14937499999996259</v>
      </c>
      <c r="AG1993" s="35">
        <f t="shared" si="1362"/>
        <v>0.15435416666662802</v>
      </c>
      <c r="AH1993" s="35">
        <f t="shared" si="1363"/>
        <v>0.15933333333329344</v>
      </c>
      <c r="AI1993" s="35">
        <f t="shared" si="1364"/>
        <v>0.16431249999995887</v>
      </c>
      <c r="AJ1993" s="35">
        <f t="shared" si="1365"/>
        <v>0.16929166666662429</v>
      </c>
      <c r="AK1993" s="36">
        <f t="shared" si="1366"/>
        <v>0.17427083333328972</v>
      </c>
      <c r="AL1993" s="35">
        <f t="shared" si="1367"/>
        <v>0.17924999999995511</v>
      </c>
      <c r="AM1993" s="35">
        <f t="shared" si="1368"/>
        <v>0.18422916666662054</v>
      </c>
      <c r="AN1993" s="35">
        <f t="shared" si="1369"/>
        <v>0.18920833333328596</v>
      </c>
      <c r="AO1993" s="35">
        <f t="shared" si="1370"/>
        <v>0.19418749999995139</v>
      </c>
      <c r="AP1993" s="36">
        <f t="shared" si="1371"/>
        <v>0.19916666666661681</v>
      </c>
      <c r="AQ1993" s="35">
        <f t="shared" si="1372"/>
        <v>0.20414583333328223</v>
      </c>
      <c r="AR1993" s="35">
        <f t="shared" si="1373"/>
        <v>0.20912499999994763</v>
      </c>
      <c r="AS1993" s="38">
        <f t="shared" si="1374"/>
        <v>0.2100959374999474</v>
      </c>
      <c r="AU1993" s="33">
        <v>4.9791666666654201E-3</v>
      </c>
    </row>
    <row r="1994" spans="1:47">
      <c r="A1994" s="33">
        <v>4.9803240740728298E-3</v>
      </c>
      <c r="B1994" s="34">
        <v>4.9803240740728298E-3</v>
      </c>
      <c r="C1994" s="35">
        <f t="shared" si="1375"/>
        <v>9.9606481481456597E-3</v>
      </c>
      <c r="D1994" s="35">
        <f t="shared" si="1333"/>
        <v>1.494097222221849E-2</v>
      </c>
      <c r="E1994" s="35">
        <f t="shared" si="1334"/>
        <v>1.9921296296291319E-2</v>
      </c>
      <c r="F1994" s="36">
        <f t="shared" si="1335"/>
        <v>2.4901620370364148E-2</v>
      </c>
      <c r="G1994" s="35">
        <f t="shared" si="1336"/>
        <v>2.9881944444436981E-2</v>
      </c>
      <c r="H1994" s="35">
        <f t="shared" si="1337"/>
        <v>3.4862268518509806E-2</v>
      </c>
      <c r="I1994" s="35">
        <f t="shared" si="1338"/>
        <v>3.9842592592582639E-2</v>
      </c>
      <c r="J1994" s="35">
        <f t="shared" si="1339"/>
        <v>4.4822916666655471E-2</v>
      </c>
      <c r="K1994" s="36">
        <f t="shared" si="1340"/>
        <v>4.9803240740728297E-2</v>
      </c>
      <c r="L1994" s="35">
        <f t="shared" si="1341"/>
        <v>5.4783564814801129E-2</v>
      </c>
      <c r="M1994" s="35">
        <f t="shared" si="1342"/>
        <v>5.9763888888873962E-2</v>
      </c>
      <c r="N1994" s="35">
        <f t="shared" si="1343"/>
        <v>6.4744212962946787E-2</v>
      </c>
      <c r="O1994" s="35">
        <f t="shared" si="1344"/>
        <v>6.9724537037019613E-2</v>
      </c>
      <c r="P1994" s="36">
        <f t="shared" si="1345"/>
        <v>7.4704861111092452E-2</v>
      </c>
      <c r="Q1994" s="35">
        <f t="shared" si="1346"/>
        <v>7.9685185185165278E-2</v>
      </c>
      <c r="R1994" s="35">
        <f t="shared" si="1347"/>
        <v>8.4665509259238103E-2</v>
      </c>
      <c r="S1994" s="35">
        <f t="shared" si="1348"/>
        <v>8.9645833333310943E-2</v>
      </c>
      <c r="T1994" s="35">
        <f t="shared" si="1349"/>
        <v>9.4626157407383768E-2</v>
      </c>
      <c r="U1994" s="36">
        <f t="shared" si="1350"/>
        <v>9.9606481481456594E-2</v>
      </c>
      <c r="V1994" s="35">
        <f t="shared" si="1351"/>
        <v>0.10458680555552943</v>
      </c>
      <c r="W1994" s="37">
        <f t="shared" si="1352"/>
        <v>0.10505993634256634</v>
      </c>
      <c r="X1994" s="35">
        <f t="shared" si="1353"/>
        <v>0.10956712962960226</v>
      </c>
      <c r="Y1994" s="35">
        <f t="shared" si="1354"/>
        <v>0.11454745370367508</v>
      </c>
      <c r="Z1994" s="35">
        <f t="shared" si="1355"/>
        <v>0.11952777777774792</v>
      </c>
      <c r="AA1994" s="36">
        <f t="shared" si="1356"/>
        <v>0.12450810185182075</v>
      </c>
      <c r="AB1994" s="35">
        <f t="shared" si="1357"/>
        <v>0.12948842592589357</v>
      </c>
      <c r="AC1994" s="35">
        <f t="shared" si="1358"/>
        <v>0.13446874999996641</v>
      </c>
      <c r="AD1994" s="35">
        <f t="shared" si="1359"/>
        <v>0.13944907407403923</v>
      </c>
      <c r="AE1994" s="35">
        <f t="shared" si="1360"/>
        <v>0.14442939814811206</v>
      </c>
      <c r="AF1994" s="36">
        <f t="shared" si="1361"/>
        <v>0.1494097222221849</v>
      </c>
      <c r="AG1994" s="35">
        <f t="shared" si="1362"/>
        <v>0.15439004629625772</v>
      </c>
      <c r="AH1994" s="35">
        <f t="shared" si="1363"/>
        <v>0.15937037037033056</v>
      </c>
      <c r="AI1994" s="35">
        <f t="shared" si="1364"/>
        <v>0.16435069444440339</v>
      </c>
      <c r="AJ1994" s="35">
        <f t="shared" si="1365"/>
        <v>0.16933101851847621</v>
      </c>
      <c r="AK1994" s="36">
        <f t="shared" si="1366"/>
        <v>0.17431134259254905</v>
      </c>
      <c r="AL1994" s="35">
        <f t="shared" si="1367"/>
        <v>0.17929166666662189</v>
      </c>
      <c r="AM1994" s="35">
        <f t="shared" si="1368"/>
        <v>0.1842719907406947</v>
      </c>
      <c r="AN1994" s="35">
        <f t="shared" si="1369"/>
        <v>0.18925231481476754</v>
      </c>
      <c r="AO1994" s="35">
        <f t="shared" si="1370"/>
        <v>0.19423263888884038</v>
      </c>
      <c r="AP1994" s="36">
        <f t="shared" si="1371"/>
        <v>0.19921296296291319</v>
      </c>
      <c r="AQ1994" s="35">
        <f t="shared" si="1372"/>
        <v>0.20419328703698603</v>
      </c>
      <c r="AR1994" s="35">
        <f t="shared" si="1373"/>
        <v>0.20917361111105887</v>
      </c>
      <c r="AS1994" s="38">
        <f t="shared" si="1374"/>
        <v>0.21014477430550305</v>
      </c>
      <c r="AU1994" s="33">
        <v>4.9803240740728298E-3</v>
      </c>
    </row>
    <row r="1995" spans="1:47">
      <c r="A1995" s="33">
        <v>4.9814814814802396E-3</v>
      </c>
      <c r="B1995" s="34">
        <v>4.9814814814802396E-3</v>
      </c>
      <c r="C1995" s="35">
        <f t="shared" si="1375"/>
        <v>9.9629629629604793E-3</v>
      </c>
      <c r="D1995" s="35">
        <f t="shared" si="1333"/>
        <v>1.4944444444440718E-2</v>
      </c>
      <c r="E1995" s="35">
        <f t="shared" si="1334"/>
        <v>1.9925925925920959E-2</v>
      </c>
      <c r="F1995" s="36">
        <f t="shared" si="1335"/>
        <v>2.4907407407401199E-2</v>
      </c>
      <c r="G1995" s="35">
        <f t="shared" si="1336"/>
        <v>2.9888888888881436E-2</v>
      </c>
      <c r="H1995" s="35">
        <f t="shared" si="1337"/>
        <v>3.4870370370361677E-2</v>
      </c>
      <c r="I1995" s="35">
        <f t="shared" si="1338"/>
        <v>3.9851851851841917E-2</v>
      </c>
      <c r="J1995" s="35">
        <f t="shared" si="1339"/>
        <v>4.4833333333322158E-2</v>
      </c>
      <c r="K1995" s="36">
        <f t="shared" si="1340"/>
        <v>4.9814814814802398E-2</v>
      </c>
      <c r="L1995" s="35">
        <f t="shared" si="1341"/>
        <v>5.4796296296282639E-2</v>
      </c>
      <c r="M1995" s="35">
        <f t="shared" si="1342"/>
        <v>5.9777777777762872E-2</v>
      </c>
      <c r="N1995" s="35">
        <f t="shared" si="1343"/>
        <v>6.4759259259243113E-2</v>
      </c>
      <c r="O1995" s="35">
        <f t="shared" si="1344"/>
        <v>6.9740740740723353E-2</v>
      </c>
      <c r="P1995" s="36">
        <f t="shared" si="1345"/>
        <v>7.4722222222203594E-2</v>
      </c>
      <c r="Q1995" s="35">
        <f t="shared" si="1346"/>
        <v>7.9703703703683834E-2</v>
      </c>
      <c r="R1995" s="35">
        <f t="shared" si="1347"/>
        <v>8.4685185185164075E-2</v>
      </c>
      <c r="S1995" s="35">
        <f t="shared" si="1348"/>
        <v>8.9666666666644315E-2</v>
      </c>
      <c r="T1995" s="35">
        <f t="shared" si="1349"/>
        <v>9.4648148148124556E-2</v>
      </c>
      <c r="U1995" s="36">
        <f t="shared" si="1350"/>
        <v>9.9629629629604796E-2</v>
      </c>
      <c r="V1995" s="35">
        <f t="shared" si="1351"/>
        <v>0.10461111111108504</v>
      </c>
      <c r="W1995" s="37">
        <f t="shared" si="1352"/>
        <v>0.10508435185182564</v>
      </c>
      <c r="X1995" s="35">
        <f t="shared" si="1353"/>
        <v>0.10959259259256528</v>
      </c>
      <c r="Y1995" s="35">
        <f t="shared" si="1354"/>
        <v>0.11457407407404552</v>
      </c>
      <c r="Z1995" s="35">
        <f t="shared" si="1355"/>
        <v>0.11955555555552574</v>
      </c>
      <c r="AA1995" s="36">
        <f t="shared" si="1356"/>
        <v>0.12453703703700598</v>
      </c>
      <c r="AB1995" s="35">
        <f t="shared" si="1357"/>
        <v>0.12951851851848623</v>
      </c>
      <c r="AC1995" s="35">
        <f t="shared" si="1358"/>
        <v>0.13449999999996648</v>
      </c>
      <c r="AD1995" s="35">
        <f t="shared" si="1359"/>
        <v>0.13948148148144671</v>
      </c>
      <c r="AE1995" s="35">
        <f t="shared" si="1360"/>
        <v>0.14446296296292696</v>
      </c>
      <c r="AF1995" s="36">
        <f t="shared" si="1361"/>
        <v>0.14944444444440719</v>
      </c>
      <c r="AG1995" s="35">
        <f t="shared" si="1362"/>
        <v>0.15442592592588744</v>
      </c>
      <c r="AH1995" s="35">
        <f t="shared" si="1363"/>
        <v>0.15940740740736767</v>
      </c>
      <c r="AI1995" s="35">
        <f t="shared" si="1364"/>
        <v>0.16438888888884789</v>
      </c>
      <c r="AJ1995" s="35">
        <f t="shared" si="1365"/>
        <v>0.16937037037032815</v>
      </c>
      <c r="AK1995" s="36">
        <f t="shared" si="1366"/>
        <v>0.17435185185180838</v>
      </c>
      <c r="AL1995" s="35">
        <f t="shared" si="1367"/>
        <v>0.17933333333328863</v>
      </c>
      <c r="AM1995" s="35">
        <f t="shared" si="1368"/>
        <v>0.18431481481476886</v>
      </c>
      <c r="AN1995" s="35">
        <f t="shared" si="1369"/>
        <v>0.18929629629624911</v>
      </c>
      <c r="AO1995" s="35">
        <f t="shared" si="1370"/>
        <v>0.19427777777772934</v>
      </c>
      <c r="AP1995" s="36">
        <f t="shared" si="1371"/>
        <v>0.19925925925920959</v>
      </c>
      <c r="AQ1995" s="35">
        <f t="shared" si="1372"/>
        <v>0.20424074074068982</v>
      </c>
      <c r="AR1995" s="35">
        <f t="shared" si="1373"/>
        <v>0.20922222222217007</v>
      </c>
      <c r="AS1995" s="38">
        <f t="shared" si="1374"/>
        <v>0.21019361111105872</v>
      </c>
      <c r="AU1995" s="33">
        <v>4.9814814814802396E-3</v>
      </c>
    </row>
    <row r="1996" spans="1:47">
      <c r="A1996" s="33">
        <v>4.9826388888876303E-3</v>
      </c>
      <c r="B1996" s="34">
        <v>4.9826388888876303E-3</v>
      </c>
      <c r="C1996" s="35">
        <f t="shared" si="1375"/>
        <v>9.9652777777752607E-3</v>
      </c>
      <c r="D1996" s="35">
        <f t="shared" si="1333"/>
        <v>1.494791666666289E-2</v>
      </c>
      <c r="E1996" s="35">
        <f t="shared" si="1334"/>
        <v>1.9930555555550521E-2</v>
      </c>
      <c r="F1996" s="36">
        <f t="shared" si="1335"/>
        <v>2.4913194444438153E-2</v>
      </c>
      <c r="G1996" s="35">
        <f t="shared" si="1336"/>
        <v>2.989583333332578E-2</v>
      </c>
      <c r="H1996" s="35">
        <f t="shared" si="1337"/>
        <v>3.4878472222213415E-2</v>
      </c>
      <c r="I1996" s="35">
        <f t="shared" si="1338"/>
        <v>3.9861111111101043E-2</v>
      </c>
      <c r="J1996" s="35">
        <f t="shared" si="1339"/>
        <v>4.484374999998867E-2</v>
      </c>
      <c r="K1996" s="36">
        <f t="shared" si="1340"/>
        <v>4.9826388888876305E-2</v>
      </c>
      <c r="L1996" s="35">
        <f t="shared" si="1341"/>
        <v>5.4809027777763933E-2</v>
      </c>
      <c r="M1996" s="35">
        <f t="shared" si="1342"/>
        <v>5.9791666666651561E-2</v>
      </c>
      <c r="N1996" s="35">
        <f t="shared" si="1343"/>
        <v>6.4774305555539188E-2</v>
      </c>
      <c r="O1996" s="35">
        <f t="shared" si="1344"/>
        <v>6.975694444442683E-2</v>
      </c>
      <c r="P1996" s="36">
        <f t="shared" si="1345"/>
        <v>7.4739583333314458E-2</v>
      </c>
      <c r="Q1996" s="35">
        <f t="shared" si="1346"/>
        <v>7.9722222222202085E-2</v>
      </c>
      <c r="R1996" s="35">
        <f t="shared" si="1347"/>
        <v>8.4704861111089713E-2</v>
      </c>
      <c r="S1996" s="35">
        <f t="shared" si="1348"/>
        <v>8.9687499999977341E-2</v>
      </c>
      <c r="T1996" s="35">
        <f t="shared" si="1349"/>
        <v>9.4670138888864983E-2</v>
      </c>
      <c r="U1996" s="36">
        <f t="shared" si="1350"/>
        <v>9.965277777775261E-2</v>
      </c>
      <c r="V1996" s="35">
        <f t="shared" si="1351"/>
        <v>0.10463541666664024</v>
      </c>
      <c r="W1996" s="37">
        <f t="shared" si="1352"/>
        <v>0.10510876736108456</v>
      </c>
      <c r="X1996" s="35">
        <f t="shared" si="1353"/>
        <v>0.10961805555552787</v>
      </c>
      <c r="Y1996" s="35">
        <f t="shared" si="1354"/>
        <v>0.11460069444441549</v>
      </c>
      <c r="Z1996" s="35">
        <f t="shared" si="1355"/>
        <v>0.11958333333330312</v>
      </c>
      <c r="AA1996" s="36">
        <f t="shared" si="1356"/>
        <v>0.12456597222219076</v>
      </c>
      <c r="AB1996" s="35">
        <f t="shared" si="1357"/>
        <v>0.12954861111107838</v>
      </c>
      <c r="AC1996" s="35">
        <f t="shared" si="1358"/>
        <v>0.13453124999996602</v>
      </c>
      <c r="AD1996" s="35">
        <f t="shared" si="1359"/>
        <v>0.13951388888885366</v>
      </c>
      <c r="AE1996" s="35">
        <f t="shared" si="1360"/>
        <v>0.14449652777774127</v>
      </c>
      <c r="AF1996" s="36">
        <f t="shared" si="1361"/>
        <v>0.14947916666662892</v>
      </c>
      <c r="AG1996" s="35">
        <f t="shared" si="1362"/>
        <v>0.15446180555551653</v>
      </c>
      <c r="AH1996" s="35">
        <f t="shared" si="1363"/>
        <v>0.15944444444440417</v>
      </c>
      <c r="AI1996" s="35">
        <f t="shared" si="1364"/>
        <v>0.16442708333329181</v>
      </c>
      <c r="AJ1996" s="35">
        <f t="shared" si="1365"/>
        <v>0.16940972222217943</v>
      </c>
      <c r="AK1996" s="36">
        <f t="shared" si="1366"/>
        <v>0.17439236111106707</v>
      </c>
      <c r="AL1996" s="35">
        <f t="shared" si="1367"/>
        <v>0.17937499999995468</v>
      </c>
      <c r="AM1996" s="35">
        <f t="shared" si="1368"/>
        <v>0.18435763888884232</v>
      </c>
      <c r="AN1996" s="35">
        <f t="shared" si="1369"/>
        <v>0.18934027777772997</v>
      </c>
      <c r="AO1996" s="35">
        <f t="shared" si="1370"/>
        <v>0.19432291666661758</v>
      </c>
      <c r="AP1996" s="36">
        <f t="shared" si="1371"/>
        <v>0.19930555555550522</v>
      </c>
      <c r="AQ1996" s="35">
        <f t="shared" si="1372"/>
        <v>0.20428819444439283</v>
      </c>
      <c r="AR1996" s="35">
        <f t="shared" si="1373"/>
        <v>0.20927083333328048</v>
      </c>
      <c r="AS1996" s="38">
        <f t="shared" si="1374"/>
        <v>0.21024244791661356</v>
      </c>
      <c r="AU1996" s="33">
        <v>4.9826388888876303E-3</v>
      </c>
    </row>
    <row r="1997" spans="1:47">
      <c r="A1997" s="33">
        <v>4.9837962962950401E-3</v>
      </c>
      <c r="B1997" s="34">
        <v>4.9837962962950401E-3</v>
      </c>
      <c r="C1997" s="35">
        <f t="shared" si="1375"/>
        <v>9.9675925925900802E-3</v>
      </c>
      <c r="D1997" s="35">
        <f t="shared" si="1333"/>
        <v>1.4951388888885121E-2</v>
      </c>
      <c r="E1997" s="35">
        <f t="shared" si="1334"/>
        <v>1.993518518518016E-2</v>
      </c>
      <c r="F1997" s="36">
        <f t="shared" si="1335"/>
        <v>2.49189814814752E-2</v>
      </c>
      <c r="G1997" s="35">
        <f t="shared" si="1336"/>
        <v>2.9902777777770242E-2</v>
      </c>
      <c r="H1997" s="35">
        <f t="shared" si="1337"/>
        <v>3.4886574074065278E-2</v>
      </c>
      <c r="I1997" s="35">
        <f t="shared" si="1338"/>
        <v>3.9870370370360321E-2</v>
      </c>
      <c r="J1997" s="35">
        <f t="shared" si="1339"/>
        <v>4.4854166666655364E-2</v>
      </c>
      <c r="K1997" s="36">
        <f t="shared" si="1340"/>
        <v>4.98379629629504E-2</v>
      </c>
      <c r="L1997" s="35">
        <f t="shared" si="1341"/>
        <v>5.4821759259245442E-2</v>
      </c>
      <c r="M1997" s="35">
        <f t="shared" si="1342"/>
        <v>5.9805555555540485E-2</v>
      </c>
      <c r="N1997" s="35">
        <f t="shared" si="1343"/>
        <v>6.4789351851835528E-2</v>
      </c>
      <c r="O1997" s="35">
        <f t="shared" si="1344"/>
        <v>6.9773148148130557E-2</v>
      </c>
      <c r="P1997" s="36">
        <f t="shared" si="1345"/>
        <v>7.4756944444425599E-2</v>
      </c>
      <c r="Q1997" s="35">
        <f t="shared" si="1346"/>
        <v>7.9740740740720642E-2</v>
      </c>
      <c r="R1997" s="35">
        <f t="shared" si="1347"/>
        <v>8.4724537037015685E-2</v>
      </c>
      <c r="S1997" s="35">
        <f t="shared" si="1348"/>
        <v>8.9708333333310727E-2</v>
      </c>
      <c r="T1997" s="35">
        <f t="shared" si="1349"/>
        <v>9.4692129629605756E-2</v>
      </c>
      <c r="U1997" s="36">
        <f t="shared" si="1350"/>
        <v>9.9675925925900799E-2</v>
      </c>
      <c r="V1997" s="35">
        <f t="shared" si="1351"/>
        <v>0.10465972222219584</v>
      </c>
      <c r="W1997" s="37">
        <f t="shared" si="1352"/>
        <v>0.10513318287034387</v>
      </c>
      <c r="X1997" s="35">
        <f t="shared" si="1353"/>
        <v>0.10964351851849088</v>
      </c>
      <c r="Y1997" s="35">
        <f t="shared" si="1354"/>
        <v>0.11462731481478593</v>
      </c>
      <c r="Z1997" s="35">
        <f t="shared" si="1355"/>
        <v>0.11961111111108097</v>
      </c>
      <c r="AA1997" s="36">
        <f t="shared" si="1356"/>
        <v>0.124594907407376</v>
      </c>
      <c r="AB1997" s="35">
        <f t="shared" si="1357"/>
        <v>0.12957870370367106</v>
      </c>
      <c r="AC1997" s="35">
        <f t="shared" si="1358"/>
        <v>0.13456249999996608</v>
      </c>
      <c r="AD1997" s="35">
        <f t="shared" si="1359"/>
        <v>0.13954629629626111</v>
      </c>
      <c r="AE1997" s="35">
        <f t="shared" si="1360"/>
        <v>0.14453009259255617</v>
      </c>
      <c r="AF1997" s="36">
        <f t="shared" si="1361"/>
        <v>0.1495138888888512</v>
      </c>
      <c r="AG1997" s="35">
        <f t="shared" si="1362"/>
        <v>0.15449768518514626</v>
      </c>
      <c r="AH1997" s="35">
        <f t="shared" si="1363"/>
        <v>0.15948148148144128</v>
      </c>
      <c r="AI1997" s="35">
        <f t="shared" si="1364"/>
        <v>0.16446527777773631</v>
      </c>
      <c r="AJ1997" s="35">
        <f t="shared" si="1365"/>
        <v>0.16944907407403137</v>
      </c>
      <c r="AK1997" s="36">
        <f t="shared" si="1366"/>
        <v>0.1744328703703264</v>
      </c>
      <c r="AL1997" s="35">
        <f t="shared" si="1367"/>
        <v>0.17941666666662145</v>
      </c>
      <c r="AM1997" s="35">
        <f t="shared" si="1368"/>
        <v>0.18440046296291648</v>
      </c>
      <c r="AN1997" s="35">
        <f t="shared" si="1369"/>
        <v>0.18938425925921151</v>
      </c>
      <c r="AO1997" s="35">
        <f t="shared" si="1370"/>
        <v>0.19436805555550657</v>
      </c>
      <c r="AP1997" s="36">
        <f t="shared" si="1371"/>
        <v>0.1993518518518016</v>
      </c>
      <c r="AQ1997" s="35">
        <f t="shared" si="1372"/>
        <v>0.20433564814809665</v>
      </c>
      <c r="AR1997" s="35">
        <f t="shared" si="1373"/>
        <v>0.20931944444439168</v>
      </c>
      <c r="AS1997" s="38">
        <f t="shared" si="1374"/>
        <v>0.21029128472216921</v>
      </c>
      <c r="AU1997" s="33">
        <v>4.9837962962950401E-3</v>
      </c>
    </row>
    <row r="1998" spans="1:47">
      <c r="A1998" s="33">
        <v>4.9849537037024603E-3</v>
      </c>
      <c r="B1998" s="34">
        <v>4.9849537037024603E-3</v>
      </c>
      <c r="C1998" s="35">
        <f t="shared" si="1375"/>
        <v>9.9699074074049206E-3</v>
      </c>
      <c r="D1998" s="35">
        <f t="shared" si="1333"/>
        <v>1.495486111110738E-2</v>
      </c>
      <c r="E1998" s="35">
        <f t="shared" si="1334"/>
        <v>1.9939814814809841E-2</v>
      </c>
      <c r="F1998" s="36">
        <f t="shared" si="1335"/>
        <v>2.4924768518512302E-2</v>
      </c>
      <c r="G1998" s="35">
        <f t="shared" si="1336"/>
        <v>2.990972222221476E-2</v>
      </c>
      <c r="H1998" s="35">
        <f t="shared" si="1337"/>
        <v>3.4894675925917225E-2</v>
      </c>
      <c r="I1998" s="35">
        <f t="shared" si="1338"/>
        <v>3.9879629629619683E-2</v>
      </c>
      <c r="J1998" s="35">
        <f t="shared" si="1339"/>
        <v>4.486458333332214E-2</v>
      </c>
      <c r="K1998" s="36">
        <f t="shared" si="1340"/>
        <v>4.9849537037024605E-2</v>
      </c>
      <c r="L1998" s="35">
        <f t="shared" si="1341"/>
        <v>5.4834490740727063E-2</v>
      </c>
      <c r="M1998" s="35">
        <f t="shared" si="1342"/>
        <v>5.981944444442952E-2</v>
      </c>
      <c r="N1998" s="35">
        <f t="shared" si="1343"/>
        <v>6.4804398148131978E-2</v>
      </c>
      <c r="O1998" s="35">
        <f t="shared" si="1344"/>
        <v>6.978935185183445E-2</v>
      </c>
      <c r="P1998" s="36">
        <f t="shared" si="1345"/>
        <v>7.4774305555536907E-2</v>
      </c>
      <c r="Q1998" s="35">
        <f t="shared" si="1346"/>
        <v>7.9759259259239365E-2</v>
      </c>
      <c r="R1998" s="35">
        <f t="shared" si="1347"/>
        <v>8.4744212962941823E-2</v>
      </c>
      <c r="S1998" s="35">
        <f t="shared" si="1348"/>
        <v>8.9729166666644281E-2</v>
      </c>
      <c r="T1998" s="35">
        <f t="shared" si="1349"/>
        <v>9.4714120370346752E-2</v>
      </c>
      <c r="U1998" s="36">
        <f t="shared" si="1350"/>
        <v>9.969907407404921E-2</v>
      </c>
      <c r="V1998" s="35">
        <f t="shared" si="1351"/>
        <v>0.10468402777775167</v>
      </c>
      <c r="W1998" s="37">
        <f t="shared" si="1352"/>
        <v>0.1051575983796034</v>
      </c>
      <c r="X1998" s="35">
        <f t="shared" si="1353"/>
        <v>0.10966898148145413</v>
      </c>
      <c r="Y1998" s="35">
        <f t="shared" si="1354"/>
        <v>0.11465393518515658</v>
      </c>
      <c r="Z1998" s="35">
        <f t="shared" si="1355"/>
        <v>0.11963888888885904</v>
      </c>
      <c r="AA1998" s="36">
        <f t="shared" si="1356"/>
        <v>0.12462384259256151</v>
      </c>
      <c r="AB1998" s="35">
        <f t="shared" si="1357"/>
        <v>0.12960879629626396</v>
      </c>
      <c r="AC1998" s="35">
        <f t="shared" si="1358"/>
        <v>0.13459374999996643</v>
      </c>
      <c r="AD1998" s="35">
        <f t="shared" si="1359"/>
        <v>0.1395787037036689</v>
      </c>
      <c r="AE1998" s="35">
        <f t="shared" si="1360"/>
        <v>0.14456365740737134</v>
      </c>
      <c r="AF1998" s="36">
        <f t="shared" si="1361"/>
        <v>0.14954861111107381</v>
      </c>
      <c r="AG1998" s="35">
        <f t="shared" si="1362"/>
        <v>0.15453356481477626</v>
      </c>
      <c r="AH1998" s="35">
        <f t="shared" si="1363"/>
        <v>0.15951851851847873</v>
      </c>
      <c r="AI1998" s="35">
        <f t="shared" si="1364"/>
        <v>0.1645034722221812</v>
      </c>
      <c r="AJ1998" s="35">
        <f t="shared" si="1365"/>
        <v>0.16948842592588365</v>
      </c>
      <c r="AK1998" s="36">
        <f t="shared" si="1366"/>
        <v>0.17447337962958612</v>
      </c>
      <c r="AL1998" s="35">
        <f t="shared" si="1367"/>
        <v>0.17945833333328856</v>
      </c>
      <c r="AM1998" s="35">
        <f t="shared" si="1368"/>
        <v>0.18444328703699103</v>
      </c>
      <c r="AN1998" s="35">
        <f t="shared" si="1369"/>
        <v>0.1894282407406935</v>
      </c>
      <c r="AO1998" s="35">
        <f t="shared" si="1370"/>
        <v>0.19441319444439595</v>
      </c>
      <c r="AP1998" s="36">
        <f t="shared" si="1371"/>
        <v>0.19939814814809842</v>
      </c>
      <c r="AQ1998" s="35">
        <f t="shared" si="1372"/>
        <v>0.20438310185180086</v>
      </c>
      <c r="AR1998" s="35">
        <f t="shared" si="1373"/>
        <v>0.20936805555550334</v>
      </c>
      <c r="AS1998" s="38">
        <f t="shared" si="1374"/>
        <v>0.21034012152772533</v>
      </c>
      <c r="AU1998" s="33">
        <v>4.9849537037024603E-3</v>
      </c>
    </row>
    <row r="1999" spans="1:47">
      <c r="A1999" s="33">
        <v>4.9861111111098597E-3</v>
      </c>
      <c r="B1999" s="34">
        <v>4.9861111111098597E-3</v>
      </c>
      <c r="C1999" s="35">
        <f t="shared" si="1375"/>
        <v>9.9722222222197194E-3</v>
      </c>
      <c r="D1999" s="35">
        <f t="shared" ref="D1999:D2062" si="1376">B1999*3</f>
        <v>1.495833333332958E-2</v>
      </c>
      <c r="E1999" s="35">
        <f t="shared" ref="E1999:E2062" si="1377">B1999*4</f>
        <v>1.9944444444439439E-2</v>
      </c>
      <c r="F1999" s="36">
        <f t="shared" ref="F1999:F2062" si="1378">B1999*5</f>
        <v>2.4930555555549298E-2</v>
      </c>
      <c r="G1999" s="35">
        <f t="shared" ref="G1999:G2062" si="1379">B1999*6</f>
        <v>2.991666666665916E-2</v>
      </c>
      <c r="H1999" s="35">
        <f t="shared" ref="H1999:H2062" si="1380">B1999*7</f>
        <v>3.4902777777769019E-2</v>
      </c>
      <c r="I1999" s="35">
        <f t="shared" ref="I1999:I2062" si="1381">B1999*8</f>
        <v>3.9888888888878878E-2</v>
      </c>
      <c r="J1999" s="35">
        <f t="shared" ref="J1999:J2062" si="1382">B1999*9</f>
        <v>4.4874999999988736E-2</v>
      </c>
      <c r="K1999" s="36">
        <f t="shared" ref="K1999:K2062" si="1383">B1999*10</f>
        <v>4.9861111111098595E-2</v>
      </c>
      <c r="L1999" s="35">
        <f t="shared" ref="L1999:L2062" si="1384">B1999*11</f>
        <v>5.4847222222208454E-2</v>
      </c>
      <c r="M1999" s="35">
        <f t="shared" ref="M1999:M2062" si="1385">B1999*12</f>
        <v>5.983333333331832E-2</v>
      </c>
      <c r="N1999" s="35">
        <f t="shared" ref="N1999:N2062" si="1386">B1999*13</f>
        <v>6.4819444444428179E-2</v>
      </c>
      <c r="O1999" s="35">
        <f t="shared" ref="O1999:O2062" si="1387">B1999*14</f>
        <v>6.9805555555538037E-2</v>
      </c>
      <c r="P1999" s="36">
        <f t="shared" ref="P1999:P2062" si="1388">B1999*15</f>
        <v>7.4791666666647896E-2</v>
      </c>
      <c r="Q1999" s="35">
        <f t="shared" ref="Q1999:Q2062" si="1389">B1999*16</f>
        <v>7.9777777777757755E-2</v>
      </c>
      <c r="R1999" s="35">
        <f t="shared" ref="R1999:R2062" si="1390">B1999*17</f>
        <v>8.4763888888867614E-2</v>
      </c>
      <c r="S1999" s="35">
        <f t="shared" ref="S1999:S2062" si="1391">B1999*18</f>
        <v>8.9749999999977473E-2</v>
      </c>
      <c r="T1999" s="35">
        <f t="shared" ref="T1999:T2062" si="1392">B1999*19</f>
        <v>9.4736111111087332E-2</v>
      </c>
      <c r="U1999" s="36">
        <f t="shared" ref="U1999:U2062" si="1393">B1999*20</f>
        <v>9.972222222219719E-2</v>
      </c>
      <c r="V1999" s="35">
        <f t="shared" ref="V1999:V2062" si="1394">B1999*21</f>
        <v>0.10470833333330705</v>
      </c>
      <c r="W1999" s="37">
        <f t="shared" ref="W1999:W2062" si="1395">B1999*21.095</f>
        <v>0.10518201388886249</v>
      </c>
      <c r="X1999" s="35">
        <f t="shared" ref="X1999:X2062" si="1396">B1999*22</f>
        <v>0.10969444444441691</v>
      </c>
      <c r="Y1999" s="35">
        <f t="shared" ref="Y1999:Y2062" si="1397">B1999*23</f>
        <v>0.11468055555552677</v>
      </c>
      <c r="Z1999" s="35">
        <f t="shared" ref="Z1999:Z2062" si="1398">B1999*24</f>
        <v>0.11966666666663664</v>
      </c>
      <c r="AA1999" s="36">
        <f t="shared" ref="AA1999:AA2062" si="1399">B1999*25</f>
        <v>0.1246527777777465</v>
      </c>
      <c r="AB1999" s="35">
        <f t="shared" ref="AB1999:AB2062" si="1400">B1999*26</f>
        <v>0.12963888888885636</v>
      </c>
      <c r="AC1999" s="35">
        <f t="shared" ref="AC1999:AC2062" si="1401">B1999*27</f>
        <v>0.13462499999996622</v>
      </c>
      <c r="AD1999" s="35">
        <f t="shared" ref="AD1999:AD2062" si="1402">B1999*28</f>
        <v>0.13961111111107607</v>
      </c>
      <c r="AE1999" s="35">
        <f t="shared" ref="AE1999:AE2062" si="1403">B1999*29</f>
        <v>0.14459722222218593</v>
      </c>
      <c r="AF1999" s="36">
        <f t="shared" ref="AF1999:AF2062" si="1404">B1999*30</f>
        <v>0.14958333333329579</v>
      </c>
      <c r="AG1999" s="35">
        <f t="shared" ref="AG1999:AG2062" si="1405">B1999*31</f>
        <v>0.15456944444440565</v>
      </c>
      <c r="AH1999" s="35">
        <f t="shared" ref="AH1999:AH2062" si="1406">B1999*32</f>
        <v>0.15955555555551551</v>
      </c>
      <c r="AI1999" s="35">
        <f t="shared" ref="AI1999:AI2062" si="1407">B1999*33</f>
        <v>0.16454166666662537</v>
      </c>
      <c r="AJ1999" s="35">
        <f t="shared" ref="AJ1999:AJ2062" si="1408">B1999*34</f>
        <v>0.16952777777773523</v>
      </c>
      <c r="AK1999" s="36">
        <f t="shared" ref="AK1999:AK2062" si="1409">B1999*35</f>
        <v>0.17451388888884509</v>
      </c>
      <c r="AL1999" s="35">
        <f t="shared" ref="AL1999:AL2062" si="1410">B1999*36</f>
        <v>0.17949999999995495</v>
      </c>
      <c r="AM1999" s="35">
        <f t="shared" ref="AM1999:AM2062" si="1411">B1999*37</f>
        <v>0.1844861111110648</v>
      </c>
      <c r="AN1999" s="35">
        <f t="shared" ref="AN1999:AN2062" si="1412">B1999*38</f>
        <v>0.18947222222217466</v>
      </c>
      <c r="AO1999" s="35">
        <f t="shared" ref="AO1999:AO2062" si="1413">B1999*39</f>
        <v>0.19445833333328452</v>
      </c>
      <c r="AP1999" s="36">
        <f t="shared" ref="AP1999:AP2062" si="1414">B1999*40</f>
        <v>0.19944444444439438</v>
      </c>
      <c r="AQ1999" s="35">
        <f t="shared" ref="AQ1999:AQ2062" si="1415">B1999*41</f>
        <v>0.20443055555550424</v>
      </c>
      <c r="AR1999" s="35">
        <f t="shared" ref="AR1999:AR2062" si="1416">B1999*42</f>
        <v>0.2094166666666141</v>
      </c>
      <c r="AS1999" s="38">
        <f t="shared" ref="AS1999:AS2062" si="1417">B1999*42.195</f>
        <v>0.21038895833328053</v>
      </c>
      <c r="AU1999" s="33">
        <v>4.9861111111098597E-3</v>
      </c>
    </row>
    <row r="2000" spans="1:47">
      <c r="A2000" s="33">
        <v>4.9872685185172703E-3</v>
      </c>
      <c r="B2000" s="34">
        <v>4.9872685185172703E-3</v>
      </c>
      <c r="C2000" s="35">
        <f t="shared" si="1375"/>
        <v>9.9745370370345407E-3</v>
      </c>
      <c r="D2000" s="35">
        <f t="shared" si="1376"/>
        <v>1.4961805555551811E-2</v>
      </c>
      <c r="E2000" s="35">
        <f t="shared" si="1377"/>
        <v>1.9949074074069081E-2</v>
      </c>
      <c r="F2000" s="36">
        <f t="shared" si="1378"/>
        <v>2.4936342592586352E-2</v>
      </c>
      <c r="G2000" s="35">
        <f t="shared" si="1379"/>
        <v>2.9923611111103622E-2</v>
      </c>
      <c r="H2000" s="35">
        <f t="shared" si="1380"/>
        <v>3.4910879629620889E-2</v>
      </c>
      <c r="I2000" s="35">
        <f t="shared" si="1381"/>
        <v>3.9898148148138163E-2</v>
      </c>
      <c r="J2000" s="35">
        <f t="shared" si="1382"/>
        <v>4.4885416666655437E-2</v>
      </c>
      <c r="K2000" s="36">
        <f t="shared" si="1383"/>
        <v>4.9872685185172703E-2</v>
      </c>
      <c r="L2000" s="35">
        <f t="shared" si="1384"/>
        <v>5.485995370368997E-2</v>
      </c>
      <c r="M2000" s="35">
        <f t="shared" si="1385"/>
        <v>5.9847222222207244E-2</v>
      </c>
      <c r="N2000" s="35">
        <f t="shared" si="1386"/>
        <v>6.4834490740724518E-2</v>
      </c>
      <c r="O2000" s="35">
        <f t="shared" si="1387"/>
        <v>6.9821759259241778E-2</v>
      </c>
      <c r="P2000" s="36">
        <f t="shared" si="1388"/>
        <v>7.4809027777759052E-2</v>
      </c>
      <c r="Q2000" s="35">
        <f t="shared" si="1389"/>
        <v>7.9796296296276326E-2</v>
      </c>
      <c r="R2000" s="35">
        <f t="shared" si="1390"/>
        <v>8.4783564814793599E-2</v>
      </c>
      <c r="S2000" s="35">
        <f t="shared" si="1391"/>
        <v>8.9770833333310873E-2</v>
      </c>
      <c r="T2000" s="35">
        <f t="shared" si="1392"/>
        <v>9.4758101851828133E-2</v>
      </c>
      <c r="U2000" s="36">
        <f t="shared" si="1393"/>
        <v>9.9745370370345407E-2</v>
      </c>
      <c r="V2000" s="35">
        <f t="shared" si="1394"/>
        <v>0.10473263888886268</v>
      </c>
      <c r="W2000" s="37">
        <f t="shared" si="1395"/>
        <v>0.10520642939812182</v>
      </c>
      <c r="X2000" s="35">
        <f t="shared" si="1396"/>
        <v>0.10971990740737994</v>
      </c>
      <c r="Y2000" s="35">
        <f t="shared" si="1397"/>
        <v>0.11470717592589721</v>
      </c>
      <c r="Z2000" s="35">
        <f t="shared" si="1398"/>
        <v>0.11969444444441449</v>
      </c>
      <c r="AA2000" s="36">
        <f t="shared" si="1399"/>
        <v>0.12468171296293176</v>
      </c>
      <c r="AB2000" s="35">
        <f t="shared" si="1400"/>
        <v>0.12966898148144904</v>
      </c>
      <c r="AC2000" s="35">
        <f t="shared" si="1401"/>
        <v>0.13465624999996631</v>
      </c>
      <c r="AD2000" s="35">
        <f t="shared" si="1402"/>
        <v>0.13964351851848356</v>
      </c>
      <c r="AE2000" s="35">
        <f t="shared" si="1403"/>
        <v>0.14463078703700083</v>
      </c>
      <c r="AF2000" s="36">
        <f t="shared" si="1404"/>
        <v>0.1496180555555181</v>
      </c>
      <c r="AG2000" s="35">
        <f t="shared" si="1405"/>
        <v>0.15460532407403538</v>
      </c>
      <c r="AH2000" s="35">
        <f t="shared" si="1406"/>
        <v>0.15959259259255265</v>
      </c>
      <c r="AI2000" s="35">
        <f t="shared" si="1407"/>
        <v>0.16457986111106992</v>
      </c>
      <c r="AJ2000" s="35">
        <f t="shared" si="1408"/>
        <v>0.1695671296295872</v>
      </c>
      <c r="AK2000" s="36">
        <f t="shared" si="1409"/>
        <v>0.17455439814810447</v>
      </c>
      <c r="AL2000" s="35">
        <f t="shared" si="1410"/>
        <v>0.17954166666662175</v>
      </c>
      <c r="AM2000" s="35">
        <f t="shared" si="1411"/>
        <v>0.18452893518513899</v>
      </c>
      <c r="AN2000" s="35">
        <f t="shared" si="1412"/>
        <v>0.18951620370365627</v>
      </c>
      <c r="AO2000" s="35">
        <f t="shared" si="1413"/>
        <v>0.19450347222217354</v>
      </c>
      <c r="AP2000" s="36">
        <f t="shared" si="1414"/>
        <v>0.19949074074069081</v>
      </c>
      <c r="AQ2000" s="35">
        <f t="shared" si="1415"/>
        <v>0.20447800925920809</v>
      </c>
      <c r="AR2000" s="35">
        <f t="shared" si="1416"/>
        <v>0.20946527777772536</v>
      </c>
      <c r="AS2000" s="38">
        <f t="shared" si="1417"/>
        <v>0.21043779513883623</v>
      </c>
      <c r="AU2000" s="33">
        <v>4.9872685185172703E-3</v>
      </c>
    </row>
    <row r="2001" spans="1:47">
      <c r="A2001" s="33">
        <v>4.9884259259246697E-3</v>
      </c>
      <c r="B2001" s="34">
        <v>4.9884259259246697E-3</v>
      </c>
      <c r="C2001" s="35">
        <f t="shared" si="1375"/>
        <v>9.9768518518493395E-3</v>
      </c>
      <c r="D2001" s="35">
        <f t="shared" si="1376"/>
        <v>1.4965277777774009E-2</v>
      </c>
      <c r="E2001" s="35">
        <f t="shared" si="1377"/>
        <v>1.9953703703698679E-2</v>
      </c>
      <c r="F2001" s="36">
        <f t="shared" si="1378"/>
        <v>2.4942129629623347E-2</v>
      </c>
      <c r="G2001" s="35">
        <f t="shared" si="1379"/>
        <v>2.9930555555548018E-2</v>
      </c>
      <c r="H2001" s="35">
        <f t="shared" si="1380"/>
        <v>3.491898148147269E-2</v>
      </c>
      <c r="I2001" s="35">
        <f t="shared" si="1381"/>
        <v>3.9907407407397358E-2</v>
      </c>
      <c r="J2001" s="35">
        <f t="shared" si="1382"/>
        <v>4.4895833333322026E-2</v>
      </c>
      <c r="K2001" s="36">
        <f t="shared" si="1383"/>
        <v>4.9884259259246694E-2</v>
      </c>
      <c r="L2001" s="35">
        <f t="shared" si="1384"/>
        <v>5.4872685185171369E-2</v>
      </c>
      <c r="M2001" s="35">
        <f t="shared" si="1385"/>
        <v>5.9861111111096037E-2</v>
      </c>
      <c r="N2001" s="35">
        <f t="shared" si="1386"/>
        <v>6.4849537037020705E-2</v>
      </c>
      <c r="O2001" s="35">
        <f t="shared" si="1387"/>
        <v>6.983796296294538E-2</v>
      </c>
      <c r="P2001" s="36">
        <f t="shared" si="1388"/>
        <v>7.4826388888870041E-2</v>
      </c>
      <c r="Q2001" s="35">
        <f t="shared" si="1389"/>
        <v>7.9814814814794716E-2</v>
      </c>
      <c r="R2001" s="35">
        <f t="shared" si="1390"/>
        <v>8.4803240740719391E-2</v>
      </c>
      <c r="S2001" s="35">
        <f t="shared" si="1391"/>
        <v>8.9791666666644052E-2</v>
      </c>
      <c r="T2001" s="35">
        <f t="shared" si="1392"/>
        <v>9.4780092592568727E-2</v>
      </c>
      <c r="U2001" s="36">
        <f t="shared" si="1393"/>
        <v>9.9768518518493388E-2</v>
      </c>
      <c r="V2001" s="35">
        <f t="shared" si="1394"/>
        <v>0.10475694444441806</v>
      </c>
      <c r="W2001" s="37">
        <f t="shared" si="1395"/>
        <v>0.1052308449073809</v>
      </c>
      <c r="X2001" s="35">
        <f t="shared" si="1396"/>
        <v>0.10974537037034274</v>
      </c>
      <c r="Y2001" s="35">
        <f t="shared" si="1397"/>
        <v>0.1147337962962674</v>
      </c>
      <c r="Z2001" s="35">
        <f t="shared" si="1398"/>
        <v>0.11972222222219207</v>
      </c>
      <c r="AA2001" s="36">
        <f t="shared" si="1399"/>
        <v>0.12471064814811675</v>
      </c>
      <c r="AB2001" s="35">
        <f t="shared" si="1400"/>
        <v>0.12969907407404141</v>
      </c>
      <c r="AC2001" s="35">
        <f t="shared" si="1401"/>
        <v>0.13468749999996607</v>
      </c>
      <c r="AD2001" s="35">
        <f t="shared" si="1402"/>
        <v>0.13967592592589076</v>
      </c>
      <c r="AE2001" s="35">
        <f t="shared" si="1403"/>
        <v>0.14466435185181542</v>
      </c>
      <c r="AF2001" s="36">
        <f t="shared" si="1404"/>
        <v>0.14965277777774008</v>
      </c>
      <c r="AG2001" s="35">
        <f t="shared" si="1405"/>
        <v>0.15464120370366477</v>
      </c>
      <c r="AH2001" s="35">
        <f t="shared" si="1406"/>
        <v>0.15962962962958943</v>
      </c>
      <c r="AI2001" s="35">
        <f t="shared" si="1407"/>
        <v>0.16461805555551409</v>
      </c>
      <c r="AJ2001" s="35">
        <f t="shared" si="1408"/>
        <v>0.16960648148143878</v>
      </c>
      <c r="AK2001" s="36">
        <f t="shared" si="1409"/>
        <v>0.17459490740736344</v>
      </c>
      <c r="AL2001" s="35">
        <f t="shared" si="1410"/>
        <v>0.1795833333332881</v>
      </c>
      <c r="AM2001" s="35">
        <f t="shared" si="1411"/>
        <v>0.18457175925921279</v>
      </c>
      <c r="AN2001" s="35">
        <f t="shared" si="1412"/>
        <v>0.18956018518513745</v>
      </c>
      <c r="AO2001" s="35">
        <f t="shared" si="1413"/>
        <v>0.19454861111106211</v>
      </c>
      <c r="AP2001" s="36">
        <f t="shared" si="1414"/>
        <v>0.19953703703698678</v>
      </c>
      <c r="AQ2001" s="35">
        <f t="shared" si="1415"/>
        <v>0.20452546296291146</v>
      </c>
      <c r="AR2001" s="35">
        <f t="shared" si="1416"/>
        <v>0.20951388888883613</v>
      </c>
      <c r="AS2001" s="38">
        <f t="shared" si="1417"/>
        <v>0.21048663194439143</v>
      </c>
      <c r="AU2001" s="33">
        <v>4.9884259259246697E-3</v>
      </c>
    </row>
    <row r="2002" spans="1:47">
      <c r="A2002" s="33">
        <v>4.9895833333320804E-3</v>
      </c>
      <c r="B2002" s="34">
        <v>4.9895833333320804E-3</v>
      </c>
      <c r="C2002" s="35">
        <f t="shared" si="1375"/>
        <v>9.9791666666641608E-3</v>
      </c>
      <c r="D2002" s="35">
        <f t="shared" si="1376"/>
        <v>1.4968749999996242E-2</v>
      </c>
      <c r="E2002" s="35">
        <f t="shared" si="1377"/>
        <v>1.9958333333328322E-2</v>
      </c>
      <c r="F2002" s="36">
        <f t="shared" si="1378"/>
        <v>2.4947916666660401E-2</v>
      </c>
      <c r="G2002" s="35">
        <f t="shared" si="1379"/>
        <v>2.9937499999992484E-2</v>
      </c>
      <c r="H2002" s="35">
        <f t="shared" si="1380"/>
        <v>3.492708333332456E-2</v>
      </c>
      <c r="I2002" s="35">
        <f t="shared" si="1381"/>
        <v>3.9916666666656643E-2</v>
      </c>
      <c r="J2002" s="35">
        <f t="shared" si="1382"/>
        <v>4.4906249999988726E-2</v>
      </c>
      <c r="K2002" s="36">
        <f t="shared" si="1383"/>
        <v>4.9895833333320802E-2</v>
      </c>
      <c r="L2002" s="35">
        <f t="shared" si="1384"/>
        <v>5.4885416666652885E-2</v>
      </c>
      <c r="M2002" s="35">
        <f t="shared" si="1385"/>
        <v>5.9874999999984968E-2</v>
      </c>
      <c r="N2002" s="35">
        <f t="shared" si="1386"/>
        <v>6.4864583333317044E-2</v>
      </c>
      <c r="O2002" s="35">
        <f t="shared" si="1387"/>
        <v>6.985416666664912E-2</v>
      </c>
      <c r="P2002" s="36">
        <f t="shared" si="1388"/>
        <v>7.484374999998121E-2</v>
      </c>
      <c r="Q2002" s="35">
        <f t="shared" si="1389"/>
        <v>7.9833333333313286E-2</v>
      </c>
      <c r="R2002" s="35">
        <f t="shared" si="1390"/>
        <v>8.4822916666645362E-2</v>
      </c>
      <c r="S2002" s="35">
        <f t="shared" si="1391"/>
        <v>8.9812499999977452E-2</v>
      </c>
      <c r="T2002" s="35">
        <f t="shared" si="1392"/>
        <v>9.4802083333309528E-2</v>
      </c>
      <c r="U2002" s="36">
        <f t="shared" si="1393"/>
        <v>9.9791666666641604E-2</v>
      </c>
      <c r="V2002" s="35">
        <f t="shared" si="1394"/>
        <v>0.10478124999997369</v>
      </c>
      <c r="W2002" s="37">
        <f t="shared" si="1395"/>
        <v>0.10525526041664023</v>
      </c>
      <c r="X2002" s="35">
        <f t="shared" si="1396"/>
        <v>0.10977083333330577</v>
      </c>
      <c r="Y2002" s="35">
        <f t="shared" si="1397"/>
        <v>0.11476041666663785</v>
      </c>
      <c r="Z2002" s="35">
        <f t="shared" si="1398"/>
        <v>0.11974999999996994</v>
      </c>
      <c r="AA2002" s="36">
        <f t="shared" si="1399"/>
        <v>0.12473958333330201</v>
      </c>
      <c r="AB2002" s="35">
        <f t="shared" si="1400"/>
        <v>0.12972916666663409</v>
      </c>
      <c r="AC2002" s="35">
        <f t="shared" si="1401"/>
        <v>0.13471874999996616</v>
      </c>
      <c r="AD2002" s="35">
        <f t="shared" si="1402"/>
        <v>0.13970833333329824</v>
      </c>
      <c r="AE2002" s="35">
        <f t="shared" si="1403"/>
        <v>0.14469791666663034</v>
      </c>
      <c r="AF2002" s="36">
        <f t="shared" si="1404"/>
        <v>0.14968749999996242</v>
      </c>
      <c r="AG2002" s="35">
        <f t="shared" si="1405"/>
        <v>0.1546770833332945</v>
      </c>
      <c r="AH2002" s="35">
        <f t="shared" si="1406"/>
        <v>0.15966666666662657</v>
      </c>
      <c r="AI2002" s="35">
        <f t="shared" si="1407"/>
        <v>0.16465624999995865</v>
      </c>
      <c r="AJ2002" s="35">
        <f t="shared" si="1408"/>
        <v>0.16964583333329072</v>
      </c>
      <c r="AK2002" s="36">
        <f t="shared" si="1409"/>
        <v>0.1746354166666228</v>
      </c>
      <c r="AL2002" s="35">
        <f t="shared" si="1410"/>
        <v>0.1796249999999549</v>
      </c>
      <c r="AM2002" s="35">
        <f t="shared" si="1411"/>
        <v>0.18461458333328698</v>
      </c>
      <c r="AN2002" s="35">
        <f t="shared" si="1412"/>
        <v>0.18960416666661906</v>
      </c>
      <c r="AO2002" s="35">
        <f t="shared" si="1413"/>
        <v>0.19459374999995113</v>
      </c>
      <c r="AP2002" s="36">
        <f t="shared" si="1414"/>
        <v>0.19958333333328321</v>
      </c>
      <c r="AQ2002" s="35">
        <f t="shared" si="1415"/>
        <v>0.20457291666661528</v>
      </c>
      <c r="AR2002" s="35">
        <f t="shared" si="1416"/>
        <v>0.20956249999994739</v>
      </c>
      <c r="AS2002" s="38">
        <f t="shared" si="1417"/>
        <v>0.21053546874994714</v>
      </c>
      <c r="AU2002" s="33">
        <v>4.9895833333320804E-3</v>
      </c>
    </row>
    <row r="2003" spans="1:47">
      <c r="A2003" s="33">
        <v>4.9907407407394798E-3</v>
      </c>
      <c r="B2003" s="34">
        <v>4.9907407407394798E-3</v>
      </c>
      <c r="C2003" s="35">
        <f t="shared" si="1375"/>
        <v>9.9814814814789595E-3</v>
      </c>
      <c r="D2003" s="35">
        <f t="shared" si="1376"/>
        <v>1.4972222222218438E-2</v>
      </c>
      <c r="E2003" s="35">
        <f t="shared" si="1377"/>
        <v>1.9962962962957919E-2</v>
      </c>
      <c r="F2003" s="36">
        <f t="shared" si="1378"/>
        <v>2.49537037036974E-2</v>
      </c>
      <c r="G2003" s="35">
        <f t="shared" si="1379"/>
        <v>2.9944444444436877E-2</v>
      </c>
      <c r="H2003" s="35">
        <f t="shared" si="1380"/>
        <v>3.4935185185176361E-2</v>
      </c>
      <c r="I2003" s="35">
        <f t="shared" si="1381"/>
        <v>3.9925925925915838E-2</v>
      </c>
      <c r="J2003" s="35">
        <f t="shared" si="1382"/>
        <v>4.4916666666655315E-2</v>
      </c>
      <c r="K2003" s="36">
        <f t="shared" si="1383"/>
        <v>4.9907407407394799E-2</v>
      </c>
      <c r="L2003" s="35">
        <f t="shared" si="1384"/>
        <v>5.4898148148134276E-2</v>
      </c>
      <c r="M2003" s="35">
        <f t="shared" si="1385"/>
        <v>5.9888888888873754E-2</v>
      </c>
      <c r="N2003" s="35">
        <f t="shared" si="1386"/>
        <v>6.4879629629613231E-2</v>
      </c>
      <c r="O2003" s="35">
        <f t="shared" si="1387"/>
        <v>6.9870370370352722E-2</v>
      </c>
      <c r="P2003" s="36">
        <f t="shared" si="1388"/>
        <v>7.4861111111092199E-2</v>
      </c>
      <c r="Q2003" s="35">
        <f t="shared" si="1389"/>
        <v>7.9851851851831676E-2</v>
      </c>
      <c r="R2003" s="35">
        <f t="shared" si="1390"/>
        <v>8.4842592592571153E-2</v>
      </c>
      <c r="S2003" s="35">
        <f t="shared" si="1391"/>
        <v>8.983333333331063E-2</v>
      </c>
      <c r="T2003" s="35">
        <f t="shared" si="1392"/>
        <v>9.4824074074050121E-2</v>
      </c>
      <c r="U2003" s="36">
        <f t="shared" si="1393"/>
        <v>9.9814814814789599E-2</v>
      </c>
      <c r="V2003" s="35">
        <f t="shared" si="1394"/>
        <v>0.10480555555552908</v>
      </c>
      <c r="W2003" s="37">
        <f t="shared" si="1395"/>
        <v>0.10527967592589932</v>
      </c>
      <c r="X2003" s="35">
        <f t="shared" si="1396"/>
        <v>0.10979629629626855</v>
      </c>
      <c r="Y2003" s="35">
        <f t="shared" si="1397"/>
        <v>0.11478703703700803</v>
      </c>
      <c r="Z2003" s="35">
        <f t="shared" si="1398"/>
        <v>0.11977777777774751</v>
      </c>
      <c r="AA2003" s="36">
        <f t="shared" si="1399"/>
        <v>0.124768518518487</v>
      </c>
      <c r="AB2003" s="35">
        <f t="shared" si="1400"/>
        <v>0.12975925925922646</v>
      </c>
      <c r="AC2003" s="35">
        <f t="shared" si="1401"/>
        <v>0.13474999999996595</v>
      </c>
      <c r="AD2003" s="35">
        <f t="shared" si="1402"/>
        <v>0.13974074074070544</v>
      </c>
      <c r="AE2003" s="35">
        <f t="shared" si="1403"/>
        <v>0.14473148148144491</v>
      </c>
      <c r="AF2003" s="36">
        <f t="shared" si="1404"/>
        <v>0.1497222222221844</v>
      </c>
      <c r="AG2003" s="35">
        <f t="shared" si="1405"/>
        <v>0.15471296296292386</v>
      </c>
      <c r="AH2003" s="35">
        <f t="shared" si="1406"/>
        <v>0.15970370370366335</v>
      </c>
      <c r="AI2003" s="35">
        <f t="shared" si="1407"/>
        <v>0.16469444444440284</v>
      </c>
      <c r="AJ2003" s="35">
        <f t="shared" si="1408"/>
        <v>0.16968518518514231</v>
      </c>
      <c r="AK2003" s="36">
        <f t="shared" si="1409"/>
        <v>0.1746759259258818</v>
      </c>
      <c r="AL2003" s="35">
        <f t="shared" si="1410"/>
        <v>0.17966666666662126</v>
      </c>
      <c r="AM2003" s="35">
        <f t="shared" si="1411"/>
        <v>0.18465740740736075</v>
      </c>
      <c r="AN2003" s="35">
        <f t="shared" si="1412"/>
        <v>0.18964814814810024</v>
      </c>
      <c r="AO2003" s="35">
        <f t="shared" si="1413"/>
        <v>0.19463888888883971</v>
      </c>
      <c r="AP2003" s="36">
        <f t="shared" si="1414"/>
        <v>0.1996296296295792</v>
      </c>
      <c r="AQ2003" s="35">
        <f t="shared" si="1415"/>
        <v>0.20462037037031866</v>
      </c>
      <c r="AR2003" s="35">
        <f t="shared" si="1416"/>
        <v>0.20961111111105815</v>
      </c>
      <c r="AS2003" s="38">
        <f t="shared" si="1417"/>
        <v>0.21058430555550234</v>
      </c>
      <c r="AU2003" s="33">
        <v>4.9907407407394798E-3</v>
      </c>
    </row>
    <row r="2004" spans="1:47">
      <c r="A2004" s="33">
        <v>4.9918981481469E-3</v>
      </c>
      <c r="B2004" s="34">
        <v>4.9918981481469E-3</v>
      </c>
      <c r="C2004" s="35">
        <f t="shared" si="1375"/>
        <v>9.9837962962937999E-3</v>
      </c>
      <c r="D2004" s="35">
        <f t="shared" si="1376"/>
        <v>1.4975694444440701E-2</v>
      </c>
      <c r="E2004" s="35">
        <f t="shared" si="1377"/>
        <v>1.99675925925876E-2</v>
      </c>
      <c r="F2004" s="36">
        <f t="shared" si="1378"/>
        <v>2.4959490740734499E-2</v>
      </c>
      <c r="G2004" s="35">
        <f t="shared" si="1379"/>
        <v>2.9951388888881401E-2</v>
      </c>
      <c r="H2004" s="35">
        <f t="shared" si="1380"/>
        <v>3.4943287037028301E-2</v>
      </c>
      <c r="I2004" s="35">
        <f t="shared" si="1381"/>
        <v>3.99351851851752E-2</v>
      </c>
      <c r="J2004" s="35">
        <f t="shared" si="1382"/>
        <v>4.4927083333322099E-2</v>
      </c>
      <c r="K2004" s="36">
        <f t="shared" si="1383"/>
        <v>4.9918981481468998E-2</v>
      </c>
      <c r="L2004" s="35">
        <f t="shared" si="1384"/>
        <v>5.4910879629615897E-2</v>
      </c>
      <c r="M2004" s="35">
        <f t="shared" si="1385"/>
        <v>5.9902777777762803E-2</v>
      </c>
      <c r="N2004" s="35">
        <f t="shared" si="1386"/>
        <v>6.4894675925909695E-2</v>
      </c>
      <c r="O2004" s="35">
        <f t="shared" si="1387"/>
        <v>6.9886574074056601E-2</v>
      </c>
      <c r="P2004" s="36">
        <f t="shared" si="1388"/>
        <v>7.4878472222203493E-2</v>
      </c>
      <c r="Q2004" s="35">
        <f t="shared" si="1389"/>
        <v>7.9870370370350399E-2</v>
      </c>
      <c r="R2004" s="35">
        <f t="shared" si="1390"/>
        <v>8.4862268518497305E-2</v>
      </c>
      <c r="S2004" s="35">
        <f t="shared" si="1391"/>
        <v>8.9854166666644197E-2</v>
      </c>
      <c r="T2004" s="35">
        <f t="shared" si="1392"/>
        <v>9.4846064814791103E-2</v>
      </c>
      <c r="U2004" s="36">
        <f t="shared" si="1393"/>
        <v>9.9837962962937996E-2</v>
      </c>
      <c r="V2004" s="35">
        <f t="shared" si="1394"/>
        <v>0.1048298611110849</v>
      </c>
      <c r="W2004" s="37">
        <f t="shared" si="1395"/>
        <v>0.10530409143515884</v>
      </c>
      <c r="X2004" s="35">
        <f t="shared" si="1396"/>
        <v>0.10982175925923179</v>
      </c>
      <c r="Y2004" s="35">
        <f t="shared" si="1397"/>
        <v>0.1148136574073787</v>
      </c>
      <c r="Z2004" s="35">
        <f t="shared" si="1398"/>
        <v>0.11980555555552561</v>
      </c>
      <c r="AA2004" s="36">
        <f t="shared" si="1399"/>
        <v>0.1247974537036725</v>
      </c>
      <c r="AB2004" s="35">
        <f t="shared" si="1400"/>
        <v>0.12978935185181939</v>
      </c>
      <c r="AC2004" s="35">
        <f t="shared" si="1401"/>
        <v>0.1347812499999663</v>
      </c>
      <c r="AD2004" s="35">
        <f t="shared" si="1402"/>
        <v>0.1397731481481132</v>
      </c>
      <c r="AE2004" s="35">
        <f t="shared" si="1403"/>
        <v>0.14476504629626011</v>
      </c>
      <c r="AF2004" s="36">
        <f t="shared" si="1404"/>
        <v>0.14975694444440699</v>
      </c>
      <c r="AG2004" s="35">
        <f t="shared" si="1405"/>
        <v>0.15474884259255389</v>
      </c>
      <c r="AH2004" s="35">
        <f t="shared" si="1406"/>
        <v>0.1597407407407008</v>
      </c>
      <c r="AI2004" s="35">
        <f t="shared" si="1407"/>
        <v>0.1647326388888477</v>
      </c>
      <c r="AJ2004" s="35">
        <f t="shared" si="1408"/>
        <v>0.16972453703699461</v>
      </c>
      <c r="AK2004" s="36">
        <f t="shared" si="1409"/>
        <v>0.17471643518514149</v>
      </c>
      <c r="AL2004" s="35">
        <f t="shared" si="1410"/>
        <v>0.17970833333328839</v>
      </c>
      <c r="AM2004" s="35">
        <f t="shared" si="1411"/>
        <v>0.1847002314814353</v>
      </c>
      <c r="AN2004" s="35">
        <f t="shared" si="1412"/>
        <v>0.18969212962958221</v>
      </c>
      <c r="AO2004" s="35">
        <f t="shared" si="1413"/>
        <v>0.19468402777772909</v>
      </c>
      <c r="AP2004" s="36">
        <f t="shared" si="1414"/>
        <v>0.19967592592587599</v>
      </c>
      <c r="AQ2004" s="35">
        <f t="shared" si="1415"/>
        <v>0.2046678240740229</v>
      </c>
      <c r="AR2004" s="35">
        <f t="shared" si="1416"/>
        <v>0.2096597222221698</v>
      </c>
      <c r="AS2004" s="38">
        <f t="shared" si="1417"/>
        <v>0.21063314236105846</v>
      </c>
      <c r="AU2004" s="33">
        <v>4.9918981481469E-3</v>
      </c>
    </row>
    <row r="2005" spans="1:47">
      <c r="A2005" s="33">
        <v>4.9930555555543097E-3</v>
      </c>
      <c r="B2005" s="34">
        <v>4.9930555555543097E-3</v>
      </c>
      <c r="C2005" s="35">
        <f t="shared" si="1375"/>
        <v>9.9861111111086195E-3</v>
      </c>
      <c r="D2005" s="35">
        <f t="shared" si="1376"/>
        <v>1.4979166666662928E-2</v>
      </c>
      <c r="E2005" s="35">
        <f t="shared" si="1377"/>
        <v>1.9972222222217239E-2</v>
      </c>
      <c r="F2005" s="36">
        <f t="shared" si="1378"/>
        <v>2.496527777777155E-2</v>
      </c>
      <c r="G2005" s="35">
        <f t="shared" si="1379"/>
        <v>2.9958333333325857E-2</v>
      </c>
      <c r="H2005" s="35">
        <f t="shared" si="1380"/>
        <v>3.4951388888880171E-2</v>
      </c>
      <c r="I2005" s="35">
        <f t="shared" si="1381"/>
        <v>3.9944444444434478E-2</v>
      </c>
      <c r="J2005" s="35">
        <f t="shared" si="1382"/>
        <v>4.4937499999988785E-2</v>
      </c>
      <c r="K2005" s="36">
        <f t="shared" si="1383"/>
        <v>4.9930555555543099E-2</v>
      </c>
      <c r="L2005" s="35">
        <f t="shared" si="1384"/>
        <v>5.4923611111097406E-2</v>
      </c>
      <c r="M2005" s="35">
        <f t="shared" si="1385"/>
        <v>5.9916666666651713E-2</v>
      </c>
      <c r="N2005" s="35">
        <f t="shared" si="1386"/>
        <v>6.4909722222206021E-2</v>
      </c>
      <c r="O2005" s="35">
        <f t="shared" si="1387"/>
        <v>6.9902777777760342E-2</v>
      </c>
      <c r="P2005" s="36">
        <f t="shared" si="1388"/>
        <v>7.4895833333314649E-2</v>
      </c>
      <c r="Q2005" s="35">
        <f t="shared" si="1389"/>
        <v>7.9888888888868956E-2</v>
      </c>
      <c r="R2005" s="35">
        <f t="shared" si="1390"/>
        <v>8.4881944444423263E-2</v>
      </c>
      <c r="S2005" s="35">
        <f t="shared" si="1391"/>
        <v>8.987499999997757E-2</v>
      </c>
      <c r="T2005" s="35">
        <f t="shared" si="1392"/>
        <v>9.4868055555531891E-2</v>
      </c>
      <c r="U2005" s="36">
        <f t="shared" si="1393"/>
        <v>9.9861111111086198E-2</v>
      </c>
      <c r="V2005" s="35">
        <f t="shared" si="1394"/>
        <v>0.10485416666664051</v>
      </c>
      <c r="W2005" s="37">
        <f t="shared" si="1395"/>
        <v>0.10532850694441816</v>
      </c>
      <c r="X2005" s="35">
        <f t="shared" si="1396"/>
        <v>0.10984722222219481</v>
      </c>
      <c r="Y2005" s="35">
        <f t="shared" si="1397"/>
        <v>0.11484027777774912</v>
      </c>
      <c r="Z2005" s="35">
        <f t="shared" si="1398"/>
        <v>0.11983333333330343</v>
      </c>
      <c r="AA2005" s="36">
        <f t="shared" si="1399"/>
        <v>0.12482638888885775</v>
      </c>
      <c r="AB2005" s="35">
        <f t="shared" si="1400"/>
        <v>0.12981944444441204</v>
      </c>
      <c r="AC2005" s="35">
        <f t="shared" si="1401"/>
        <v>0.13481249999996636</v>
      </c>
      <c r="AD2005" s="35">
        <f t="shared" si="1402"/>
        <v>0.13980555555552068</v>
      </c>
      <c r="AE2005" s="35">
        <f t="shared" si="1403"/>
        <v>0.14479861111107498</v>
      </c>
      <c r="AF2005" s="36">
        <f t="shared" si="1404"/>
        <v>0.1497916666666293</v>
      </c>
      <c r="AG2005" s="35">
        <f t="shared" si="1405"/>
        <v>0.15478472222218359</v>
      </c>
      <c r="AH2005" s="35">
        <f t="shared" si="1406"/>
        <v>0.15977777777773791</v>
      </c>
      <c r="AI2005" s="35">
        <f t="shared" si="1407"/>
        <v>0.16477083333329223</v>
      </c>
      <c r="AJ2005" s="35">
        <f t="shared" si="1408"/>
        <v>0.16976388888884653</v>
      </c>
      <c r="AK2005" s="36">
        <f t="shared" si="1409"/>
        <v>0.17475694444440085</v>
      </c>
      <c r="AL2005" s="35">
        <f t="shared" si="1410"/>
        <v>0.17974999999995514</v>
      </c>
      <c r="AM2005" s="35">
        <f t="shared" si="1411"/>
        <v>0.18474305555550946</v>
      </c>
      <c r="AN2005" s="35">
        <f t="shared" si="1412"/>
        <v>0.18973611111106378</v>
      </c>
      <c r="AO2005" s="35">
        <f t="shared" si="1413"/>
        <v>0.19472916666661808</v>
      </c>
      <c r="AP2005" s="36">
        <f t="shared" si="1414"/>
        <v>0.1997222222221724</v>
      </c>
      <c r="AQ2005" s="35">
        <f t="shared" si="1415"/>
        <v>0.20471527777772669</v>
      </c>
      <c r="AR2005" s="35">
        <f t="shared" si="1416"/>
        <v>0.20970833333328101</v>
      </c>
      <c r="AS2005" s="38">
        <f t="shared" si="1417"/>
        <v>0.2106819791666141</v>
      </c>
      <c r="AU2005" s="33">
        <v>4.9930555555543097E-3</v>
      </c>
    </row>
    <row r="2006" spans="1:47">
      <c r="A2006" s="33">
        <v>4.9942129629616996E-3</v>
      </c>
      <c r="B2006" s="34">
        <v>4.9942129629616996E-3</v>
      </c>
      <c r="C2006" s="35">
        <f t="shared" si="1375"/>
        <v>9.9884259259233991E-3</v>
      </c>
      <c r="D2006" s="35">
        <f t="shared" si="1376"/>
        <v>1.4982638888885099E-2</v>
      </c>
      <c r="E2006" s="35">
        <f t="shared" si="1377"/>
        <v>1.9976851851846798E-2</v>
      </c>
      <c r="F2006" s="36">
        <f t="shared" si="1378"/>
        <v>2.49710648148085E-2</v>
      </c>
      <c r="G2006" s="35">
        <f t="shared" si="1379"/>
        <v>2.9965277777770197E-2</v>
      </c>
      <c r="H2006" s="35">
        <f t="shared" si="1380"/>
        <v>3.4959490740731895E-2</v>
      </c>
      <c r="I2006" s="35">
        <f t="shared" si="1381"/>
        <v>3.9953703703693597E-2</v>
      </c>
      <c r="J2006" s="35">
        <f t="shared" si="1382"/>
        <v>4.4947916666655298E-2</v>
      </c>
      <c r="K2006" s="36">
        <f t="shared" si="1383"/>
        <v>4.9942129629616999E-2</v>
      </c>
      <c r="L2006" s="35">
        <f t="shared" si="1384"/>
        <v>5.4936342592578694E-2</v>
      </c>
      <c r="M2006" s="35">
        <f t="shared" si="1385"/>
        <v>5.9930555555540395E-2</v>
      </c>
      <c r="N2006" s="35">
        <f t="shared" si="1386"/>
        <v>6.4924768518502096E-2</v>
      </c>
      <c r="O2006" s="35">
        <f t="shared" si="1387"/>
        <v>6.9918981481463791E-2</v>
      </c>
      <c r="P2006" s="36">
        <f t="shared" si="1388"/>
        <v>7.4913194444425499E-2</v>
      </c>
      <c r="Q2006" s="35">
        <f t="shared" si="1389"/>
        <v>7.9907407407387193E-2</v>
      </c>
      <c r="R2006" s="35">
        <f t="shared" si="1390"/>
        <v>8.4901620370348888E-2</v>
      </c>
      <c r="S2006" s="35">
        <f t="shared" si="1391"/>
        <v>8.9895833333310596E-2</v>
      </c>
      <c r="T2006" s="35">
        <f t="shared" si="1392"/>
        <v>9.489004629627229E-2</v>
      </c>
      <c r="U2006" s="36">
        <f t="shared" si="1393"/>
        <v>9.9884259259233998E-2</v>
      </c>
      <c r="V2006" s="35">
        <f t="shared" si="1394"/>
        <v>0.10487847222219569</v>
      </c>
      <c r="W2006" s="37">
        <f t="shared" si="1395"/>
        <v>0.10535292245367704</v>
      </c>
      <c r="X2006" s="35">
        <f t="shared" si="1396"/>
        <v>0.10987268518515739</v>
      </c>
      <c r="Y2006" s="35">
        <f t="shared" si="1397"/>
        <v>0.1148668981481191</v>
      </c>
      <c r="Z2006" s="35">
        <f t="shared" si="1398"/>
        <v>0.11986111111108079</v>
      </c>
      <c r="AA2006" s="36">
        <f t="shared" si="1399"/>
        <v>0.12485532407404248</v>
      </c>
      <c r="AB2006" s="35">
        <f t="shared" si="1400"/>
        <v>0.12984953703700419</v>
      </c>
      <c r="AC2006" s="35">
        <f t="shared" si="1401"/>
        <v>0.1348437499999659</v>
      </c>
      <c r="AD2006" s="35">
        <f t="shared" si="1402"/>
        <v>0.13983796296292758</v>
      </c>
      <c r="AE2006" s="35">
        <f t="shared" si="1403"/>
        <v>0.14483217592588929</v>
      </c>
      <c r="AF2006" s="36">
        <f t="shared" si="1404"/>
        <v>0.149826388888851</v>
      </c>
      <c r="AG2006" s="35">
        <f t="shared" si="1405"/>
        <v>0.15482060185181268</v>
      </c>
      <c r="AH2006" s="35">
        <f t="shared" si="1406"/>
        <v>0.15981481481477439</v>
      </c>
      <c r="AI2006" s="35">
        <f t="shared" si="1407"/>
        <v>0.16480902777773609</v>
      </c>
      <c r="AJ2006" s="35">
        <f t="shared" si="1408"/>
        <v>0.16980324074069778</v>
      </c>
      <c r="AK2006" s="36">
        <f t="shared" si="1409"/>
        <v>0.17479745370365948</v>
      </c>
      <c r="AL2006" s="35">
        <f t="shared" si="1410"/>
        <v>0.17979166666662119</v>
      </c>
      <c r="AM2006" s="35">
        <f t="shared" si="1411"/>
        <v>0.18478587962958287</v>
      </c>
      <c r="AN2006" s="35">
        <f t="shared" si="1412"/>
        <v>0.18978009259254458</v>
      </c>
      <c r="AO2006" s="35">
        <f t="shared" si="1413"/>
        <v>0.19477430555550629</v>
      </c>
      <c r="AP2006" s="36">
        <f t="shared" si="1414"/>
        <v>0.199768518518468</v>
      </c>
      <c r="AQ2006" s="35">
        <f t="shared" si="1415"/>
        <v>0.20476273148142968</v>
      </c>
      <c r="AR2006" s="35">
        <f t="shared" si="1416"/>
        <v>0.20975694444439139</v>
      </c>
      <c r="AS2006" s="38">
        <f t="shared" si="1417"/>
        <v>0.21073081597216892</v>
      </c>
      <c r="AU2006" s="33">
        <v>4.9942129629616996E-3</v>
      </c>
    </row>
    <row r="2007" spans="1:47">
      <c r="A2007" s="33">
        <v>4.9953703703691102E-3</v>
      </c>
      <c r="B2007" s="34">
        <v>4.9953703703691102E-3</v>
      </c>
      <c r="C2007" s="35">
        <f t="shared" si="1375"/>
        <v>9.9907407407382205E-3</v>
      </c>
      <c r="D2007" s="35">
        <f t="shared" si="1376"/>
        <v>1.4986111111107332E-2</v>
      </c>
      <c r="E2007" s="35">
        <f t="shared" si="1377"/>
        <v>1.9981481481476441E-2</v>
      </c>
      <c r="F2007" s="36">
        <f t="shared" si="1378"/>
        <v>2.497685185184555E-2</v>
      </c>
      <c r="G2007" s="35">
        <f t="shared" si="1379"/>
        <v>2.9972222222214663E-2</v>
      </c>
      <c r="H2007" s="35">
        <f t="shared" si="1380"/>
        <v>3.4967592592583772E-2</v>
      </c>
      <c r="I2007" s="35">
        <f t="shared" si="1381"/>
        <v>3.9962962962952882E-2</v>
      </c>
      <c r="J2007" s="35">
        <f t="shared" si="1382"/>
        <v>4.4958333333321991E-2</v>
      </c>
      <c r="K2007" s="36">
        <f t="shared" si="1383"/>
        <v>4.9953703703691101E-2</v>
      </c>
      <c r="L2007" s="35">
        <f t="shared" si="1384"/>
        <v>5.494907407406021E-2</v>
      </c>
      <c r="M2007" s="35">
        <f t="shared" si="1385"/>
        <v>5.9944444444429326E-2</v>
      </c>
      <c r="N2007" s="35">
        <f t="shared" si="1386"/>
        <v>6.4939814814798436E-2</v>
      </c>
      <c r="O2007" s="35">
        <f t="shared" si="1387"/>
        <v>6.9935185185167545E-2</v>
      </c>
      <c r="P2007" s="36">
        <f t="shared" si="1388"/>
        <v>7.4930555555536654E-2</v>
      </c>
      <c r="Q2007" s="35">
        <f t="shared" si="1389"/>
        <v>7.9925925925905764E-2</v>
      </c>
      <c r="R2007" s="35">
        <f t="shared" si="1390"/>
        <v>8.4921296296274873E-2</v>
      </c>
      <c r="S2007" s="35">
        <f t="shared" si="1391"/>
        <v>8.9916666666643982E-2</v>
      </c>
      <c r="T2007" s="35">
        <f t="shared" si="1392"/>
        <v>9.4912037037013092E-2</v>
      </c>
      <c r="U2007" s="36">
        <f t="shared" si="1393"/>
        <v>9.9907407407382201E-2</v>
      </c>
      <c r="V2007" s="35">
        <f t="shared" si="1394"/>
        <v>0.10490277777775131</v>
      </c>
      <c r="W2007" s="37">
        <f t="shared" si="1395"/>
        <v>0.10537733796293637</v>
      </c>
      <c r="X2007" s="35">
        <f t="shared" si="1396"/>
        <v>0.10989814814812042</v>
      </c>
      <c r="Y2007" s="35">
        <f t="shared" si="1397"/>
        <v>0.11489351851848953</v>
      </c>
      <c r="Z2007" s="35">
        <f t="shared" si="1398"/>
        <v>0.11988888888885865</v>
      </c>
      <c r="AA2007" s="36">
        <f t="shared" si="1399"/>
        <v>0.12488425925922776</v>
      </c>
      <c r="AB2007" s="35">
        <f t="shared" si="1400"/>
        <v>0.12987962962959687</v>
      </c>
      <c r="AC2007" s="35">
        <f t="shared" si="1401"/>
        <v>0.13487499999996597</v>
      </c>
      <c r="AD2007" s="35">
        <f t="shared" si="1402"/>
        <v>0.13987037037033509</v>
      </c>
      <c r="AE2007" s="35">
        <f t="shared" si="1403"/>
        <v>0.14486574074070419</v>
      </c>
      <c r="AF2007" s="36">
        <f t="shared" si="1404"/>
        <v>0.14986111111107331</v>
      </c>
      <c r="AG2007" s="35">
        <f t="shared" si="1405"/>
        <v>0.1548564814814424</v>
      </c>
      <c r="AH2007" s="35">
        <f t="shared" si="1406"/>
        <v>0.15985185185181153</v>
      </c>
      <c r="AI2007" s="35">
        <f t="shared" si="1407"/>
        <v>0.16484722222218065</v>
      </c>
      <c r="AJ2007" s="35">
        <f t="shared" si="1408"/>
        <v>0.16984259259254975</v>
      </c>
      <c r="AK2007" s="36">
        <f t="shared" si="1409"/>
        <v>0.17483796296291887</v>
      </c>
      <c r="AL2007" s="35">
        <f t="shared" si="1410"/>
        <v>0.17983333333328796</v>
      </c>
      <c r="AM2007" s="35">
        <f t="shared" si="1411"/>
        <v>0.18482870370365709</v>
      </c>
      <c r="AN2007" s="35">
        <f t="shared" si="1412"/>
        <v>0.18982407407402618</v>
      </c>
      <c r="AO2007" s="35">
        <f t="shared" si="1413"/>
        <v>0.19481944444439531</v>
      </c>
      <c r="AP2007" s="36">
        <f t="shared" si="1414"/>
        <v>0.1998148148147644</v>
      </c>
      <c r="AQ2007" s="35">
        <f t="shared" si="1415"/>
        <v>0.20481018518513353</v>
      </c>
      <c r="AR2007" s="35">
        <f t="shared" si="1416"/>
        <v>0.20980555555550262</v>
      </c>
      <c r="AS2007" s="38">
        <f t="shared" si="1417"/>
        <v>0.21077965277772462</v>
      </c>
      <c r="AU2007" s="33">
        <v>4.9953703703691102E-3</v>
      </c>
    </row>
    <row r="2008" spans="1:47">
      <c r="A2008" s="33">
        <v>4.9965277777765304E-3</v>
      </c>
      <c r="B2008" s="34">
        <v>4.9965277777765304E-3</v>
      </c>
      <c r="C2008" s="35">
        <f t="shared" si="1375"/>
        <v>9.9930555555530608E-3</v>
      </c>
      <c r="D2008" s="35">
        <f t="shared" si="1376"/>
        <v>1.498958333332959E-2</v>
      </c>
      <c r="E2008" s="35">
        <f t="shared" si="1377"/>
        <v>1.9986111111106122E-2</v>
      </c>
      <c r="F2008" s="36">
        <f t="shared" si="1378"/>
        <v>2.4982638888882653E-2</v>
      </c>
      <c r="G2008" s="35">
        <f t="shared" si="1379"/>
        <v>2.9979166666659181E-2</v>
      </c>
      <c r="H2008" s="35">
        <f t="shared" si="1380"/>
        <v>3.4975694444435712E-2</v>
      </c>
      <c r="I2008" s="35">
        <f t="shared" si="1381"/>
        <v>3.9972222222212243E-2</v>
      </c>
      <c r="J2008" s="35">
        <f t="shared" si="1382"/>
        <v>4.4968749999988775E-2</v>
      </c>
      <c r="K2008" s="36">
        <f t="shared" si="1383"/>
        <v>4.9965277777765306E-2</v>
      </c>
      <c r="L2008" s="35">
        <f t="shared" si="1384"/>
        <v>5.4961805555541837E-2</v>
      </c>
      <c r="M2008" s="35">
        <f t="shared" si="1385"/>
        <v>5.9958333333318362E-2</v>
      </c>
      <c r="N2008" s="35">
        <f t="shared" si="1386"/>
        <v>6.49548611110949E-2</v>
      </c>
      <c r="O2008" s="35">
        <f t="shared" si="1387"/>
        <v>6.9951388888871424E-2</v>
      </c>
      <c r="P2008" s="36">
        <f t="shared" si="1388"/>
        <v>7.4947916666647962E-2</v>
      </c>
      <c r="Q2008" s="35">
        <f t="shared" si="1389"/>
        <v>7.9944444444424487E-2</v>
      </c>
      <c r="R2008" s="35">
        <f t="shared" si="1390"/>
        <v>8.4940972222201011E-2</v>
      </c>
      <c r="S2008" s="35">
        <f t="shared" si="1391"/>
        <v>8.9937499999977549E-2</v>
      </c>
      <c r="T2008" s="35">
        <f t="shared" si="1392"/>
        <v>9.4934027777754074E-2</v>
      </c>
      <c r="U2008" s="36">
        <f t="shared" si="1393"/>
        <v>9.9930555555530612E-2</v>
      </c>
      <c r="V2008" s="35">
        <f t="shared" si="1394"/>
        <v>0.10492708333330714</v>
      </c>
      <c r="W2008" s="37">
        <f t="shared" si="1395"/>
        <v>0.10540175347219591</v>
      </c>
      <c r="X2008" s="35">
        <f t="shared" si="1396"/>
        <v>0.10992361111108367</v>
      </c>
      <c r="Y2008" s="35">
        <f t="shared" si="1397"/>
        <v>0.1149201388888602</v>
      </c>
      <c r="Z2008" s="35">
        <f t="shared" si="1398"/>
        <v>0.11991666666663672</v>
      </c>
      <c r="AA2008" s="36">
        <f t="shared" si="1399"/>
        <v>0.12491319444441326</v>
      </c>
      <c r="AB2008" s="35">
        <f t="shared" si="1400"/>
        <v>0.1299097222221898</v>
      </c>
      <c r="AC2008" s="35">
        <f t="shared" si="1401"/>
        <v>0.13490624999996631</v>
      </c>
      <c r="AD2008" s="35">
        <f t="shared" si="1402"/>
        <v>0.13990277777774285</v>
      </c>
      <c r="AE2008" s="35">
        <f t="shared" si="1403"/>
        <v>0.14489930555551939</v>
      </c>
      <c r="AF2008" s="36">
        <f t="shared" si="1404"/>
        <v>0.14989583333329592</v>
      </c>
      <c r="AG2008" s="35">
        <f t="shared" si="1405"/>
        <v>0.15489236111107244</v>
      </c>
      <c r="AH2008" s="35">
        <f t="shared" si="1406"/>
        <v>0.15988888888884897</v>
      </c>
      <c r="AI2008" s="35">
        <f t="shared" si="1407"/>
        <v>0.16488541666662551</v>
      </c>
      <c r="AJ2008" s="35">
        <f t="shared" si="1408"/>
        <v>0.16988194444440202</v>
      </c>
      <c r="AK2008" s="36">
        <f t="shared" si="1409"/>
        <v>0.17487847222217856</v>
      </c>
      <c r="AL2008" s="35">
        <f t="shared" si="1410"/>
        <v>0.1798749999999551</v>
      </c>
      <c r="AM2008" s="35">
        <f t="shared" si="1411"/>
        <v>0.18487152777773164</v>
      </c>
      <c r="AN2008" s="35">
        <f t="shared" si="1412"/>
        <v>0.18986805555550815</v>
      </c>
      <c r="AO2008" s="35">
        <f t="shared" si="1413"/>
        <v>0.19486458333328469</v>
      </c>
      <c r="AP2008" s="36">
        <f t="shared" si="1414"/>
        <v>0.19986111111106122</v>
      </c>
      <c r="AQ2008" s="35">
        <f t="shared" si="1415"/>
        <v>0.20485763888883773</v>
      </c>
      <c r="AR2008" s="35">
        <f t="shared" si="1416"/>
        <v>0.20985416666661427</v>
      </c>
      <c r="AS2008" s="38">
        <f t="shared" si="1417"/>
        <v>0.21082848958328071</v>
      </c>
      <c r="AU2008" s="33">
        <v>4.9965277777765304E-3</v>
      </c>
    </row>
    <row r="2009" spans="1:47">
      <c r="A2009" s="33">
        <v>4.9976851851839298E-3</v>
      </c>
      <c r="B2009" s="34">
        <v>4.9976851851839298E-3</v>
      </c>
      <c r="C2009" s="35">
        <f t="shared" si="1375"/>
        <v>9.9953703703678596E-3</v>
      </c>
      <c r="D2009" s="35">
        <f t="shared" si="1376"/>
        <v>1.499305555555179E-2</v>
      </c>
      <c r="E2009" s="35">
        <f t="shared" si="1377"/>
        <v>1.9990740740735719E-2</v>
      </c>
      <c r="F2009" s="36">
        <f t="shared" si="1378"/>
        <v>2.4988425925919648E-2</v>
      </c>
      <c r="G2009" s="35">
        <f t="shared" si="1379"/>
        <v>2.9986111111103581E-2</v>
      </c>
      <c r="H2009" s="35">
        <f t="shared" si="1380"/>
        <v>3.4983796296287506E-2</v>
      </c>
      <c r="I2009" s="35">
        <f t="shared" si="1381"/>
        <v>3.9981481481471438E-2</v>
      </c>
      <c r="J2009" s="35">
        <f t="shared" si="1382"/>
        <v>4.4979166666655371E-2</v>
      </c>
      <c r="K2009" s="36">
        <f t="shared" si="1383"/>
        <v>4.9976851851839296E-2</v>
      </c>
      <c r="L2009" s="35">
        <f t="shared" si="1384"/>
        <v>5.4974537037023229E-2</v>
      </c>
      <c r="M2009" s="35">
        <f t="shared" si="1385"/>
        <v>5.9972222222207161E-2</v>
      </c>
      <c r="N2009" s="35">
        <f t="shared" si="1386"/>
        <v>6.4969907407391086E-2</v>
      </c>
      <c r="O2009" s="35">
        <f t="shared" si="1387"/>
        <v>6.9967592592575012E-2</v>
      </c>
      <c r="P2009" s="36">
        <f t="shared" si="1388"/>
        <v>7.4965277777758951E-2</v>
      </c>
      <c r="Q2009" s="35">
        <f t="shared" si="1389"/>
        <v>7.9962962962942877E-2</v>
      </c>
      <c r="R2009" s="35">
        <f t="shared" si="1390"/>
        <v>8.4960648148126802E-2</v>
      </c>
      <c r="S2009" s="35">
        <f t="shared" si="1391"/>
        <v>8.9958333333310742E-2</v>
      </c>
      <c r="T2009" s="35">
        <f t="shared" si="1392"/>
        <v>9.4956018518494667E-2</v>
      </c>
      <c r="U2009" s="36">
        <f t="shared" si="1393"/>
        <v>9.9953703703678592E-2</v>
      </c>
      <c r="V2009" s="35">
        <f t="shared" si="1394"/>
        <v>0.10495138888886253</v>
      </c>
      <c r="W2009" s="37">
        <f t="shared" si="1395"/>
        <v>0.10542616898145499</v>
      </c>
      <c r="X2009" s="35">
        <f t="shared" si="1396"/>
        <v>0.10994907407404646</v>
      </c>
      <c r="Y2009" s="35">
        <f t="shared" si="1397"/>
        <v>0.11494675925923038</v>
      </c>
      <c r="Z2009" s="35">
        <f t="shared" si="1398"/>
        <v>0.11994444444441432</v>
      </c>
      <c r="AA2009" s="36">
        <f t="shared" si="1399"/>
        <v>0.12494212962959825</v>
      </c>
      <c r="AB2009" s="35">
        <f t="shared" si="1400"/>
        <v>0.12993981481478217</v>
      </c>
      <c r="AC2009" s="35">
        <f t="shared" si="1401"/>
        <v>0.1349374999999661</v>
      </c>
      <c r="AD2009" s="35">
        <f t="shared" si="1402"/>
        <v>0.13993518518515002</v>
      </c>
      <c r="AE2009" s="35">
        <f t="shared" si="1403"/>
        <v>0.14493287037033398</v>
      </c>
      <c r="AF2009" s="36">
        <f t="shared" si="1404"/>
        <v>0.1499305555555179</v>
      </c>
      <c r="AG2009" s="35">
        <f t="shared" si="1405"/>
        <v>0.15492824074070183</v>
      </c>
      <c r="AH2009" s="35">
        <f t="shared" si="1406"/>
        <v>0.15992592592588575</v>
      </c>
      <c r="AI2009" s="35">
        <f t="shared" si="1407"/>
        <v>0.16492361111106968</v>
      </c>
      <c r="AJ2009" s="35">
        <f t="shared" si="1408"/>
        <v>0.1699212962962536</v>
      </c>
      <c r="AK2009" s="36">
        <f t="shared" si="1409"/>
        <v>0.17491898148143753</v>
      </c>
      <c r="AL2009" s="35">
        <f t="shared" si="1410"/>
        <v>0.17991666666662148</v>
      </c>
      <c r="AM2009" s="35">
        <f t="shared" si="1411"/>
        <v>0.18491435185180541</v>
      </c>
      <c r="AN2009" s="35">
        <f t="shared" si="1412"/>
        <v>0.18991203703698933</v>
      </c>
      <c r="AO2009" s="35">
        <f t="shared" si="1413"/>
        <v>0.19490972222217326</v>
      </c>
      <c r="AP2009" s="36">
        <f t="shared" si="1414"/>
        <v>0.19990740740735718</v>
      </c>
      <c r="AQ2009" s="35">
        <f t="shared" si="1415"/>
        <v>0.20490509259254111</v>
      </c>
      <c r="AR2009" s="35">
        <f t="shared" si="1416"/>
        <v>0.20990277777772506</v>
      </c>
      <c r="AS2009" s="38">
        <f t="shared" si="1417"/>
        <v>0.21087732638883591</v>
      </c>
      <c r="AU2009" s="33">
        <v>4.9976851851839298E-3</v>
      </c>
    </row>
    <row r="2010" spans="1:47">
      <c r="A2010" s="33">
        <v>4.9988425925913396E-3</v>
      </c>
      <c r="B2010" s="34">
        <v>4.9988425925913396E-3</v>
      </c>
      <c r="C2010" s="35">
        <f t="shared" si="1375"/>
        <v>9.9976851851826792E-3</v>
      </c>
      <c r="D2010" s="35">
        <f t="shared" si="1376"/>
        <v>1.4996527777774018E-2</v>
      </c>
      <c r="E2010" s="35">
        <f t="shared" si="1377"/>
        <v>1.9995370370365358E-2</v>
      </c>
      <c r="F2010" s="36">
        <f t="shared" si="1378"/>
        <v>2.4994212962956699E-2</v>
      </c>
      <c r="G2010" s="35">
        <f t="shared" si="1379"/>
        <v>2.9993055555548036E-2</v>
      </c>
      <c r="H2010" s="35">
        <f t="shared" si="1380"/>
        <v>3.4991898148139376E-2</v>
      </c>
      <c r="I2010" s="35">
        <f t="shared" si="1381"/>
        <v>3.9990740740730717E-2</v>
      </c>
      <c r="J2010" s="35">
        <f t="shared" si="1382"/>
        <v>4.4989583333322057E-2</v>
      </c>
      <c r="K2010" s="36">
        <f t="shared" si="1383"/>
        <v>4.9988425925913398E-2</v>
      </c>
      <c r="L2010" s="35">
        <f t="shared" si="1384"/>
        <v>5.4987268518504738E-2</v>
      </c>
      <c r="M2010" s="35">
        <f t="shared" si="1385"/>
        <v>5.9986111111096072E-2</v>
      </c>
      <c r="N2010" s="35">
        <f t="shared" si="1386"/>
        <v>6.4984953703687412E-2</v>
      </c>
      <c r="O2010" s="35">
        <f t="shared" si="1387"/>
        <v>6.9983796296278752E-2</v>
      </c>
      <c r="P2010" s="36">
        <f t="shared" si="1388"/>
        <v>7.4982638888870093E-2</v>
      </c>
      <c r="Q2010" s="35">
        <f t="shared" si="1389"/>
        <v>7.9981481481461433E-2</v>
      </c>
      <c r="R2010" s="35">
        <f t="shared" si="1390"/>
        <v>8.4980324074052774E-2</v>
      </c>
      <c r="S2010" s="35">
        <f t="shared" si="1391"/>
        <v>8.9979166666644114E-2</v>
      </c>
      <c r="T2010" s="35">
        <f t="shared" si="1392"/>
        <v>9.4978009259235455E-2</v>
      </c>
      <c r="U2010" s="36">
        <f t="shared" si="1393"/>
        <v>9.9976851851826795E-2</v>
      </c>
      <c r="V2010" s="35">
        <f t="shared" si="1394"/>
        <v>0.10497569444441814</v>
      </c>
      <c r="W2010" s="37">
        <f t="shared" si="1395"/>
        <v>0.1054505844907143</v>
      </c>
      <c r="X2010" s="35">
        <f t="shared" si="1396"/>
        <v>0.10997453703700948</v>
      </c>
      <c r="Y2010" s="35">
        <f t="shared" si="1397"/>
        <v>0.11497337962960082</v>
      </c>
      <c r="Z2010" s="35">
        <f t="shared" si="1398"/>
        <v>0.11997222222219214</v>
      </c>
      <c r="AA2010" s="36">
        <f t="shared" si="1399"/>
        <v>0.12497106481478348</v>
      </c>
      <c r="AB2010" s="35">
        <f t="shared" si="1400"/>
        <v>0.12996990740737482</v>
      </c>
      <c r="AC2010" s="35">
        <f t="shared" si="1401"/>
        <v>0.13496874999996616</v>
      </c>
      <c r="AD2010" s="35">
        <f t="shared" si="1402"/>
        <v>0.1399675925925575</v>
      </c>
      <c r="AE2010" s="35">
        <f t="shared" si="1403"/>
        <v>0.14496643518514885</v>
      </c>
      <c r="AF2010" s="36">
        <f t="shared" si="1404"/>
        <v>0.14996527777774019</v>
      </c>
      <c r="AG2010" s="35">
        <f t="shared" si="1405"/>
        <v>0.15496412037033153</v>
      </c>
      <c r="AH2010" s="35">
        <f t="shared" si="1406"/>
        <v>0.15996296296292287</v>
      </c>
      <c r="AI2010" s="35">
        <f t="shared" si="1407"/>
        <v>0.16496180555551421</v>
      </c>
      <c r="AJ2010" s="35">
        <f t="shared" si="1408"/>
        <v>0.16996064814810555</v>
      </c>
      <c r="AK2010" s="36">
        <f t="shared" si="1409"/>
        <v>0.17495949074069689</v>
      </c>
      <c r="AL2010" s="35">
        <f t="shared" si="1410"/>
        <v>0.17995833333328823</v>
      </c>
      <c r="AM2010" s="35">
        <f t="shared" si="1411"/>
        <v>0.18495717592587957</v>
      </c>
      <c r="AN2010" s="35">
        <f t="shared" si="1412"/>
        <v>0.18995601851847091</v>
      </c>
      <c r="AO2010" s="35">
        <f t="shared" si="1413"/>
        <v>0.19495486111106225</v>
      </c>
      <c r="AP2010" s="36">
        <f t="shared" si="1414"/>
        <v>0.19995370370365359</v>
      </c>
      <c r="AQ2010" s="35">
        <f t="shared" si="1415"/>
        <v>0.20495254629624493</v>
      </c>
      <c r="AR2010" s="35">
        <f t="shared" si="1416"/>
        <v>0.20995138888883627</v>
      </c>
      <c r="AS2010" s="38">
        <f t="shared" si="1417"/>
        <v>0.21092616319439159</v>
      </c>
      <c r="AU2010" s="33">
        <v>4.9988425925913396E-3</v>
      </c>
    </row>
    <row r="2011" spans="1:47">
      <c r="A2011" s="33">
        <v>4.9999999999987502E-3</v>
      </c>
      <c r="B2011" s="34">
        <v>4.9999999999987502E-3</v>
      </c>
      <c r="C2011" s="35">
        <f t="shared" si="1375"/>
        <v>9.9999999999975005E-3</v>
      </c>
      <c r="D2011" s="35">
        <f t="shared" si="1376"/>
        <v>1.4999999999996251E-2</v>
      </c>
      <c r="E2011" s="35">
        <f t="shared" si="1377"/>
        <v>1.9999999999995001E-2</v>
      </c>
      <c r="F2011" s="36">
        <f t="shared" si="1378"/>
        <v>2.4999999999993749E-2</v>
      </c>
      <c r="G2011" s="35">
        <f t="shared" si="1379"/>
        <v>2.9999999999992501E-2</v>
      </c>
      <c r="H2011" s="35">
        <f t="shared" si="1380"/>
        <v>3.4999999999991253E-2</v>
      </c>
      <c r="I2011" s="35">
        <f t="shared" si="1381"/>
        <v>3.9999999999990002E-2</v>
      </c>
      <c r="J2011" s="35">
        <f t="shared" si="1382"/>
        <v>4.499999999998875E-2</v>
      </c>
      <c r="K2011" s="36">
        <f t="shared" si="1383"/>
        <v>4.9999999999987499E-2</v>
      </c>
      <c r="L2011" s="35">
        <f t="shared" si="1384"/>
        <v>5.4999999999986254E-2</v>
      </c>
      <c r="M2011" s="35">
        <f t="shared" si="1385"/>
        <v>5.9999999999985003E-2</v>
      </c>
      <c r="N2011" s="35">
        <f t="shared" si="1386"/>
        <v>6.4999999999983751E-2</v>
      </c>
      <c r="O2011" s="35">
        <f t="shared" si="1387"/>
        <v>6.9999999999982507E-2</v>
      </c>
      <c r="P2011" s="36">
        <f t="shared" si="1388"/>
        <v>7.4999999999981248E-2</v>
      </c>
      <c r="Q2011" s="35">
        <f t="shared" si="1389"/>
        <v>7.9999999999980004E-2</v>
      </c>
      <c r="R2011" s="35">
        <f t="shared" si="1390"/>
        <v>8.4999999999978759E-2</v>
      </c>
      <c r="S2011" s="35">
        <f t="shared" si="1391"/>
        <v>8.9999999999977501E-2</v>
      </c>
      <c r="T2011" s="35">
        <f t="shared" si="1392"/>
        <v>9.4999999999976256E-2</v>
      </c>
      <c r="U2011" s="36">
        <f t="shared" si="1393"/>
        <v>9.9999999999974998E-2</v>
      </c>
      <c r="V2011" s="35">
        <f t="shared" si="1394"/>
        <v>0.10499999999997375</v>
      </c>
      <c r="W2011" s="37">
        <f t="shared" si="1395"/>
        <v>0.10547499999997363</v>
      </c>
      <c r="X2011" s="35">
        <f t="shared" si="1396"/>
        <v>0.10999999999997251</v>
      </c>
      <c r="Y2011" s="35">
        <f t="shared" si="1397"/>
        <v>0.11499999999997125</v>
      </c>
      <c r="Z2011" s="35">
        <f t="shared" si="1398"/>
        <v>0.11999999999997001</v>
      </c>
      <c r="AA2011" s="36">
        <f t="shared" si="1399"/>
        <v>0.12499999999996876</v>
      </c>
      <c r="AB2011" s="35">
        <f t="shared" si="1400"/>
        <v>0.1299999999999675</v>
      </c>
      <c r="AC2011" s="35">
        <f t="shared" si="1401"/>
        <v>0.13499999999996626</v>
      </c>
      <c r="AD2011" s="35">
        <f t="shared" si="1402"/>
        <v>0.13999999999996501</v>
      </c>
      <c r="AE2011" s="35">
        <f t="shared" si="1403"/>
        <v>0.14499999999996377</v>
      </c>
      <c r="AF2011" s="36">
        <f t="shared" si="1404"/>
        <v>0.1499999999999625</v>
      </c>
      <c r="AG2011" s="35">
        <f t="shared" si="1405"/>
        <v>0.15499999999996125</v>
      </c>
      <c r="AH2011" s="35">
        <f t="shared" si="1406"/>
        <v>0.15999999999996001</v>
      </c>
      <c r="AI2011" s="35">
        <f t="shared" si="1407"/>
        <v>0.16499999999995876</v>
      </c>
      <c r="AJ2011" s="35">
        <f t="shared" si="1408"/>
        <v>0.16999999999995752</v>
      </c>
      <c r="AK2011" s="36">
        <f t="shared" si="1409"/>
        <v>0.17499999999995625</v>
      </c>
      <c r="AL2011" s="35">
        <f t="shared" si="1410"/>
        <v>0.179999999999955</v>
      </c>
      <c r="AM2011" s="35">
        <f t="shared" si="1411"/>
        <v>0.18499999999995376</v>
      </c>
      <c r="AN2011" s="35">
        <f t="shared" si="1412"/>
        <v>0.18999999999995251</v>
      </c>
      <c r="AO2011" s="35">
        <f t="shared" si="1413"/>
        <v>0.19499999999995127</v>
      </c>
      <c r="AP2011" s="36">
        <f t="shared" si="1414"/>
        <v>0.19999999999995</v>
      </c>
      <c r="AQ2011" s="35">
        <f t="shared" si="1415"/>
        <v>0.20499999999994875</v>
      </c>
      <c r="AR2011" s="35">
        <f t="shared" si="1416"/>
        <v>0.20999999999994751</v>
      </c>
      <c r="AS2011" s="38">
        <f t="shared" si="1417"/>
        <v>0.21097499999994726</v>
      </c>
      <c r="AU2011" s="33">
        <v>4.9999999999987502E-3</v>
      </c>
    </row>
    <row r="2012" spans="1:47">
      <c r="A2012" s="33">
        <v>5.0011574074061496E-3</v>
      </c>
      <c r="B2012" s="34">
        <v>5.0011574074061496E-3</v>
      </c>
      <c r="C2012" s="35">
        <f t="shared" si="1375"/>
        <v>1.0002314814812299E-2</v>
      </c>
      <c r="D2012" s="35">
        <f t="shared" si="1376"/>
        <v>1.5003472222218449E-2</v>
      </c>
      <c r="E2012" s="35">
        <f t="shared" si="1377"/>
        <v>2.0004629629624598E-2</v>
      </c>
      <c r="F2012" s="36">
        <f t="shared" si="1378"/>
        <v>2.5005787037030748E-2</v>
      </c>
      <c r="G2012" s="35">
        <f t="shared" si="1379"/>
        <v>3.0006944444436898E-2</v>
      </c>
      <c r="H2012" s="35">
        <f t="shared" si="1380"/>
        <v>3.5008101851843047E-2</v>
      </c>
      <c r="I2012" s="35">
        <f t="shared" si="1381"/>
        <v>4.0009259259249197E-2</v>
      </c>
      <c r="J2012" s="35">
        <f t="shared" si="1382"/>
        <v>4.5010416666655347E-2</v>
      </c>
      <c r="K2012" s="36">
        <f t="shared" si="1383"/>
        <v>5.0011574074061496E-2</v>
      </c>
      <c r="L2012" s="35">
        <f t="shared" si="1384"/>
        <v>5.5012731481467646E-2</v>
      </c>
      <c r="M2012" s="35">
        <f t="shared" si="1385"/>
        <v>6.0013888888873795E-2</v>
      </c>
      <c r="N2012" s="35">
        <f t="shared" si="1386"/>
        <v>6.5015046296279938E-2</v>
      </c>
      <c r="O2012" s="35">
        <f t="shared" si="1387"/>
        <v>7.0016203703686095E-2</v>
      </c>
      <c r="P2012" s="36">
        <f t="shared" si="1388"/>
        <v>7.5017361111092251E-2</v>
      </c>
      <c r="Q2012" s="35">
        <f t="shared" si="1389"/>
        <v>8.0018518518498394E-2</v>
      </c>
      <c r="R2012" s="35">
        <f t="shared" si="1390"/>
        <v>8.5019675925904536E-2</v>
      </c>
      <c r="S2012" s="35">
        <f t="shared" si="1391"/>
        <v>9.0020833333310693E-2</v>
      </c>
      <c r="T2012" s="35">
        <f t="shared" si="1392"/>
        <v>9.502199074071685E-2</v>
      </c>
      <c r="U2012" s="36">
        <f t="shared" si="1393"/>
        <v>0.10002314814812299</v>
      </c>
      <c r="V2012" s="35">
        <f t="shared" si="1394"/>
        <v>0.10502430555552913</v>
      </c>
      <c r="W2012" s="37">
        <f t="shared" si="1395"/>
        <v>0.10549941550923272</v>
      </c>
      <c r="X2012" s="35">
        <f t="shared" si="1396"/>
        <v>0.11002546296293529</v>
      </c>
      <c r="Y2012" s="35">
        <f t="shared" si="1397"/>
        <v>0.11502662037034145</v>
      </c>
      <c r="Z2012" s="35">
        <f t="shared" si="1398"/>
        <v>0.12002777777774759</v>
      </c>
      <c r="AA2012" s="36">
        <f t="shared" si="1399"/>
        <v>0.12502893518515373</v>
      </c>
      <c r="AB2012" s="35">
        <f t="shared" si="1400"/>
        <v>0.13003009259255988</v>
      </c>
      <c r="AC2012" s="35">
        <f t="shared" si="1401"/>
        <v>0.13503124999996605</v>
      </c>
      <c r="AD2012" s="35">
        <f t="shared" si="1402"/>
        <v>0.14003240740737219</v>
      </c>
      <c r="AE2012" s="35">
        <f t="shared" si="1403"/>
        <v>0.14503356481477833</v>
      </c>
      <c r="AF2012" s="36">
        <f t="shared" si="1404"/>
        <v>0.1500347222221845</v>
      </c>
      <c r="AG2012" s="35">
        <f t="shared" si="1405"/>
        <v>0.15503587962959064</v>
      </c>
      <c r="AH2012" s="35">
        <f t="shared" si="1406"/>
        <v>0.16003703703699679</v>
      </c>
      <c r="AI2012" s="35">
        <f t="shared" si="1407"/>
        <v>0.16503819444440293</v>
      </c>
      <c r="AJ2012" s="35">
        <f t="shared" si="1408"/>
        <v>0.17003935185180907</v>
      </c>
      <c r="AK2012" s="36">
        <f t="shared" si="1409"/>
        <v>0.17504050925921524</v>
      </c>
      <c r="AL2012" s="35">
        <f t="shared" si="1410"/>
        <v>0.18004166666662139</v>
      </c>
      <c r="AM2012" s="35">
        <f t="shared" si="1411"/>
        <v>0.18504282407402753</v>
      </c>
      <c r="AN2012" s="35">
        <f t="shared" si="1412"/>
        <v>0.1900439814814337</v>
      </c>
      <c r="AO2012" s="35">
        <f t="shared" si="1413"/>
        <v>0.19504513888883984</v>
      </c>
      <c r="AP2012" s="36">
        <f t="shared" si="1414"/>
        <v>0.20004629629624598</v>
      </c>
      <c r="AQ2012" s="35">
        <f t="shared" si="1415"/>
        <v>0.20504745370365213</v>
      </c>
      <c r="AR2012" s="35">
        <f t="shared" si="1416"/>
        <v>0.21004861111105827</v>
      </c>
      <c r="AS2012" s="38">
        <f t="shared" si="1417"/>
        <v>0.21102383680550249</v>
      </c>
      <c r="AU2012" s="33">
        <v>5.0011574074061496E-3</v>
      </c>
    </row>
    <row r="2013" spans="1:47">
      <c r="A2013" s="33">
        <v>5.0023148148135603E-3</v>
      </c>
      <c r="B2013" s="34">
        <v>5.0023148148135603E-3</v>
      </c>
      <c r="C2013" s="35">
        <f t="shared" si="1375"/>
        <v>1.0004629629627121E-2</v>
      </c>
      <c r="D2013" s="35">
        <f t="shared" si="1376"/>
        <v>1.500694444444068E-2</v>
      </c>
      <c r="E2013" s="35">
        <f t="shared" si="1377"/>
        <v>2.0009259259254241E-2</v>
      </c>
      <c r="F2013" s="36">
        <f t="shared" si="1378"/>
        <v>2.5011574074067802E-2</v>
      </c>
      <c r="G2013" s="35">
        <f t="shared" si="1379"/>
        <v>3.001388888888136E-2</v>
      </c>
      <c r="H2013" s="35">
        <f t="shared" si="1380"/>
        <v>3.5016203703694924E-2</v>
      </c>
      <c r="I2013" s="35">
        <f t="shared" si="1381"/>
        <v>4.0018518518508482E-2</v>
      </c>
      <c r="J2013" s="35">
        <f t="shared" si="1382"/>
        <v>4.502083333332204E-2</v>
      </c>
      <c r="K2013" s="36">
        <f t="shared" si="1383"/>
        <v>5.0023148148135604E-2</v>
      </c>
      <c r="L2013" s="35">
        <f t="shared" si="1384"/>
        <v>5.5025462962949162E-2</v>
      </c>
      <c r="M2013" s="35">
        <f t="shared" si="1385"/>
        <v>6.002777777776272E-2</v>
      </c>
      <c r="N2013" s="35">
        <f t="shared" si="1386"/>
        <v>6.5030092592576277E-2</v>
      </c>
      <c r="O2013" s="35">
        <f t="shared" si="1387"/>
        <v>7.0032407407389849E-2</v>
      </c>
      <c r="P2013" s="36">
        <f t="shared" si="1388"/>
        <v>7.5034722222203407E-2</v>
      </c>
      <c r="Q2013" s="35">
        <f t="shared" si="1389"/>
        <v>8.0037037037016964E-2</v>
      </c>
      <c r="R2013" s="35">
        <f t="shared" si="1390"/>
        <v>8.5039351851830522E-2</v>
      </c>
      <c r="S2013" s="35">
        <f t="shared" si="1391"/>
        <v>9.004166666664408E-2</v>
      </c>
      <c r="T2013" s="35">
        <f t="shared" si="1392"/>
        <v>9.5043981481457651E-2</v>
      </c>
      <c r="U2013" s="36">
        <f t="shared" si="1393"/>
        <v>0.10004629629627121</v>
      </c>
      <c r="V2013" s="35">
        <f t="shared" si="1394"/>
        <v>0.10504861111108477</v>
      </c>
      <c r="W2013" s="37">
        <f t="shared" si="1395"/>
        <v>0.10552383101849205</v>
      </c>
      <c r="X2013" s="35">
        <f t="shared" si="1396"/>
        <v>0.11005092592589832</v>
      </c>
      <c r="Y2013" s="35">
        <f t="shared" si="1397"/>
        <v>0.11505324074071188</v>
      </c>
      <c r="Z2013" s="35">
        <f t="shared" si="1398"/>
        <v>0.12005555555552544</v>
      </c>
      <c r="AA2013" s="36">
        <f t="shared" si="1399"/>
        <v>0.125057870370339</v>
      </c>
      <c r="AB2013" s="35">
        <f t="shared" si="1400"/>
        <v>0.13006018518515255</v>
      </c>
      <c r="AC2013" s="35">
        <f t="shared" si="1401"/>
        <v>0.13506249999996614</v>
      </c>
      <c r="AD2013" s="35">
        <f t="shared" si="1402"/>
        <v>0.1400648148147797</v>
      </c>
      <c r="AE2013" s="35">
        <f t="shared" si="1403"/>
        <v>0.14506712962959326</v>
      </c>
      <c r="AF2013" s="36">
        <f t="shared" si="1404"/>
        <v>0.15006944444440681</v>
      </c>
      <c r="AG2013" s="35">
        <f t="shared" si="1405"/>
        <v>0.15507175925922037</v>
      </c>
      <c r="AH2013" s="35">
        <f t="shared" si="1406"/>
        <v>0.16007407407403393</v>
      </c>
      <c r="AI2013" s="35">
        <f t="shared" si="1407"/>
        <v>0.16507638888884749</v>
      </c>
      <c r="AJ2013" s="35">
        <f t="shared" si="1408"/>
        <v>0.17007870370366104</v>
      </c>
      <c r="AK2013" s="36">
        <f t="shared" si="1409"/>
        <v>0.1750810185184746</v>
      </c>
      <c r="AL2013" s="35">
        <f t="shared" si="1410"/>
        <v>0.18008333333328816</v>
      </c>
      <c r="AM2013" s="35">
        <f t="shared" si="1411"/>
        <v>0.18508564814810172</v>
      </c>
      <c r="AN2013" s="35">
        <f t="shared" si="1412"/>
        <v>0.1900879629629153</v>
      </c>
      <c r="AO2013" s="35">
        <f t="shared" si="1413"/>
        <v>0.19509027777772886</v>
      </c>
      <c r="AP2013" s="36">
        <f t="shared" si="1414"/>
        <v>0.20009259259254242</v>
      </c>
      <c r="AQ2013" s="35">
        <f t="shared" si="1415"/>
        <v>0.20509490740735598</v>
      </c>
      <c r="AR2013" s="35">
        <f t="shared" si="1416"/>
        <v>0.21009722222216953</v>
      </c>
      <c r="AS2013" s="38">
        <f t="shared" si="1417"/>
        <v>0.21107267361105816</v>
      </c>
      <c r="AU2013" s="33">
        <v>5.0023148148135603E-3</v>
      </c>
    </row>
    <row r="2014" spans="1:47">
      <c r="A2014" s="33">
        <v>5.0034722222209701E-3</v>
      </c>
      <c r="B2014" s="34">
        <v>5.0034722222209701E-3</v>
      </c>
      <c r="C2014" s="35">
        <f t="shared" si="1375"/>
        <v>1.000694444444194E-2</v>
      </c>
      <c r="D2014" s="35">
        <f t="shared" si="1376"/>
        <v>1.5010416666662911E-2</v>
      </c>
      <c r="E2014" s="35">
        <f t="shared" si="1377"/>
        <v>2.001388888888388E-2</v>
      </c>
      <c r="F2014" s="36">
        <f t="shared" si="1378"/>
        <v>2.5017361111104849E-2</v>
      </c>
      <c r="G2014" s="35">
        <f t="shared" si="1379"/>
        <v>3.0020833333325822E-2</v>
      </c>
      <c r="H2014" s="35">
        <f t="shared" si="1380"/>
        <v>3.5024305555546788E-2</v>
      </c>
      <c r="I2014" s="35">
        <f t="shared" si="1381"/>
        <v>4.002777777776776E-2</v>
      </c>
      <c r="J2014" s="35">
        <f t="shared" si="1382"/>
        <v>4.5031249999988733E-2</v>
      </c>
      <c r="K2014" s="36">
        <f t="shared" si="1383"/>
        <v>5.0034722222209699E-2</v>
      </c>
      <c r="L2014" s="35">
        <f t="shared" si="1384"/>
        <v>5.5038194444430671E-2</v>
      </c>
      <c r="M2014" s="35">
        <f t="shared" si="1385"/>
        <v>6.0041666666651644E-2</v>
      </c>
      <c r="N2014" s="35">
        <f t="shared" si="1386"/>
        <v>6.5045138888872617E-2</v>
      </c>
      <c r="O2014" s="35">
        <f t="shared" si="1387"/>
        <v>7.0048611111093576E-2</v>
      </c>
      <c r="P2014" s="36">
        <f t="shared" si="1388"/>
        <v>7.5052083333314548E-2</v>
      </c>
      <c r="Q2014" s="35">
        <f t="shared" si="1389"/>
        <v>8.0055555555535521E-2</v>
      </c>
      <c r="R2014" s="35">
        <f t="shared" si="1390"/>
        <v>8.5059027777756493E-2</v>
      </c>
      <c r="S2014" s="35">
        <f t="shared" si="1391"/>
        <v>9.0062499999977466E-2</v>
      </c>
      <c r="T2014" s="35">
        <f t="shared" si="1392"/>
        <v>9.5065972222198425E-2</v>
      </c>
      <c r="U2014" s="36">
        <f t="shared" si="1393"/>
        <v>0.1000694444444194</v>
      </c>
      <c r="V2014" s="35">
        <f t="shared" si="1394"/>
        <v>0.10507291666664037</v>
      </c>
      <c r="W2014" s="37">
        <f t="shared" si="1395"/>
        <v>0.10554824652775135</v>
      </c>
      <c r="X2014" s="35">
        <f t="shared" si="1396"/>
        <v>0.11007638888886134</v>
      </c>
      <c r="Y2014" s="35">
        <f t="shared" si="1397"/>
        <v>0.11507986111108232</v>
      </c>
      <c r="Z2014" s="35">
        <f t="shared" si="1398"/>
        <v>0.12008333333330329</v>
      </c>
      <c r="AA2014" s="36">
        <f t="shared" si="1399"/>
        <v>0.12508680555552426</v>
      </c>
      <c r="AB2014" s="35">
        <f t="shared" si="1400"/>
        <v>0.13009027777774523</v>
      </c>
      <c r="AC2014" s="35">
        <f t="shared" si="1401"/>
        <v>0.13509374999996618</v>
      </c>
      <c r="AD2014" s="35">
        <f t="shared" si="1402"/>
        <v>0.14009722222218715</v>
      </c>
      <c r="AE2014" s="35">
        <f t="shared" si="1403"/>
        <v>0.14510069444440812</v>
      </c>
      <c r="AF2014" s="36">
        <f t="shared" si="1404"/>
        <v>0.1501041666666291</v>
      </c>
      <c r="AG2014" s="35">
        <f t="shared" si="1405"/>
        <v>0.15510763888885007</v>
      </c>
      <c r="AH2014" s="35">
        <f t="shared" si="1406"/>
        <v>0.16011111111107104</v>
      </c>
      <c r="AI2014" s="35">
        <f t="shared" si="1407"/>
        <v>0.16511458333329201</v>
      </c>
      <c r="AJ2014" s="35">
        <f t="shared" si="1408"/>
        <v>0.17011805555551299</v>
      </c>
      <c r="AK2014" s="36">
        <f t="shared" si="1409"/>
        <v>0.17512152777773396</v>
      </c>
      <c r="AL2014" s="35">
        <f t="shared" si="1410"/>
        <v>0.18012499999995493</v>
      </c>
      <c r="AM2014" s="35">
        <f t="shared" si="1411"/>
        <v>0.1851284722221759</v>
      </c>
      <c r="AN2014" s="35">
        <f t="shared" si="1412"/>
        <v>0.19013194444439685</v>
      </c>
      <c r="AO2014" s="35">
        <f t="shared" si="1413"/>
        <v>0.19513541666661782</v>
      </c>
      <c r="AP2014" s="36">
        <f t="shared" si="1414"/>
        <v>0.2001388888888388</v>
      </c>
      <c r="AQ2014" s="35">
        <f t="shared" si="1415"/>
        <v>0.20514236111105977</v>
      </c>
      <c r="AR2014" s="35">
        <f t="shared" si="1416"/>
        <v>0.21014583333328074</v>
      </c>
      <c r="AS2014" s="38">
        <f t="shared" si="1417"/>
        <v>0.21112151041661384</v>
      </c>
      <c r="AU2014" s="33">
        <v>5.0034722222209701E-3</v>
      </c>
    </row>
    <row r="2015" spans="1:47">
      <c r="A2015" s="33">
        <v>5.0046296296283703E-3</v>
      </c>
      <c r="B2015" s="34">
        <v>5.0046296296283703E-3</v>
      </c>
      <c r="C2015" s="35">
        <f t="shared" si="1375"/>
        <v>1.0009259259256741E-2</v>
      </c>
      <c r="D2015" s="35">
        <f t="shared" si="1376"/>
        <v>1.5013888888885111E-2</v>
      </c>
      <c r="E2015" s="35">
        <f t="shared" si="1377"/>
        <v>2.0018518518513481E-2</v>
      </c>
      <c r="F2015" s="36">
        <f t="shared" si="1378"/>
        <v>2.5023148148141851E-2</v>
      </c>
      <c r="G2015" s="35">
        <f t="shared" si="1379"/>
        <v>3.0027777777770222E-2</v>
      </c>
      <c r="H2015" s="35">
        <f t="shared" si="1380"/>
        <v>3.5032407407398589E-2</v>
      </c>
      <c r="I2015" s="35">
        <f t="shared" si="1381"/>
        <v>4.0037037037026962E-2</v>
      </c>
      <c r="J2015" s="35">
        <f t="shared" si="1382"/>
        <v>4.5041666666655336E-2</v>
      </c>
      <c r="K2015" s="36">
        <f t="shared" si="1383"/>
        <v>5.0046296296283703E-2</v>
      </c>
      <c r="L2015" s="35">
        <f t="shared" si="1384"/>
        <v>5.505092592591207E-2</v>
      </c>
      <c r="M2015" s="35">
        <f t="shared" si="1385"/>
        <v>6.0055555555540444E-2</v>
      </c>
      <c r="N2015" s="35">
        <f t="shared" si="1386"/>
        <v>6.5060185185168817E-2</v>
      </c>
      <c r="O2015" s="35">
        <f t="shared" si="1387"/>
        <v>7.0064814814797177E-2</v>
      </c>
      <c r="P2015" s="36">
        <f t="shared" si="1388"/>
        <v>7.5069444444425551E-2</v>
      </c>
      <c r="Q2015" s="35">
        <f t="shared" si="1389"/>
        <v>8.0074074074053925E-2</v>
      </c>
      <c r="R2015" s="35">
        <f t="shared" si="1390"/>
        <v>8.5078703703682299E-2</v>
      </c>
      <c r="S2015" s="35">
        <f t="shared" si="1391"/>
        <v>9.0083333333310672E-2</v>
      </c>
      <c r="T2015" s="35">
        <f t="shared" si="1392"/>
        <v>9.5087962962939032E-2</v>
      </c>
      <c r="U2015" s="36">
        <f t="shared" si="1393"/>
        <v>0.10009259259256741</v>
      </c>
      <c r="V2015" s="35">
        <f t="shared" si="1394"/>
        <v>0.10509722222219578</v>
      </c>
      <c r="W2015" s="37">
        <f t="shared" si="1395"/>
        <v>0.10557266203701046</v>
      </c>
      <c r="X2015" s="35">
        <f t="shared" si="1396"/>
        <v>0.11010185185182414</v>
      </c>
      <c r="Y2015" s="35">
        <f t="shared" si="1397"/>
        <v>0.11510648148145251</v>
      </c>
      <c r="Z2015" s="35">
        <f t="shared" si="1398"/>
        <v>0.12011111111108089</v>
      </c>
      <c r="AA2015" s="36">
        <f t="shared" si="1399"/>
        <v>0.12511574074070925</v>
      </c>
      <c r="AB2015" s="35">
        <f t="shared" si="1400"/>
        <v>0.13012037037033763</v>
      </c>
      <c r="AC2015" s="35">
        <f t="shared" si="1401"/>
        <v>0.13512499999996599</v>
      </c>
      <c r="AD2015" s="35">
        <f t="shared" si="1402"/>
        <v>0.14012962962959435</v>
      </c>
      <c r="AE2015" s="35">
        <f t="shared" si="1403"/>
        <v>0.14513425925922274</v>
      </c>
      <c r="AF2015" s="36">
        <f t="shared" si="1404"/>
        <v>0.1501388888888511</v>
      </c>
      <c r="AG2015" s="35">
        <f t="shared" si="1405"/>
        <v>0.15514351851847949</v>
      </c>
      <c r="AH2015" s="35">
        <f t="shared" si="1406"/>
        <v>0.16014814814810785</v>
      </c>
      <c r="AI2015" s="35">
        <f t="shared" si="1407"/>
        <v>0.16515277777773621</v>
      </c>
      <c r="AJ2015" s="35">
        <f t="shared" si="1408"/>
        <v>0.1701574074073646</v>
      </c>
      <c r="AK2015" s="36">
        <f t="shared" si="1409"/>
        <v>0.17516203703699296</v>
      </c>
      <c r="AL2015" s="35">
        <f t="shared" si="1410"/>
        <v>0.18016666666662134</v>
      </c>
      <c r="AM2015" s="35">
        <f t="shared" si="1411"/>
        <v>0.1851712962962497</v>
      </c>
      <c r="AN2015" s="35">
        <f t="shared" si="1412"/>
        <v>0.19017592592587806</v>
      </c>
      <c r="AO2015" s="35">
        <f t="shared" si="1413"/>
        <v>0.19518055555550645</v>
      </c>
      <c r="AP2015" s="36">
        <f t="shared" si="1414"/>
        <v>0.20018518518513481</v>
      </c>
      <c r="AQ2015" s="35">
        <f t="shared" si="1415"/>
        <v>0.20518981481476317</v>
      </c>
      <c r="AR2015" s="35">
        <f t="shared" si="1416"/>
        <v>0.21019444444439156</v>
      </c>
      <c r="AS2015" s="38">
        <f t="shared" si="1417"/>
        <v>0.2111703472221691</v>
      </c>
      <c r="AU2015" s="33">
        <v>5.0046296296283703E-3</v>
      </c>
    </row>
    <row r="2016" spans="1:47">
      <c r="A2016" s="33">
        <v>5.0057870370357697E-3</v>
      </c>
      <c r="B2016" s="34">
        <v>5.0057870370357697E-3</v>
      </c>
      <c r="C2016" s="35">
        <f t="shared" si="1375"/>
        <v>1.0011574074071539E-2</v>
      </c>
      <c r="D2016" s="35">
        <f t="shared" si="1376"/>
        <v>1.5017361111107309E-2</v>
      </c>
      <c r="E2016" s="35">
        <f t="shared" si="1377"/>
        <v>2.0023148148143079E-2</v>
      </c>
      <c r="F2016" s="36">
        <f t="shared" si="1378"/>
        <v>2.5028935185178847E-2</v>
      </c>
      <c r="G2016" s="35">
        <f t="shared" si="1379"/>
        <v>3.0034722222214618E-2</v>
      </c>
      <c r="H2016" s="35">
        <f t="shared" si="1380"/>
        <v>3.5040509259250389E-2</v>
      </c>
      <c r="I2016" s="35">
        <f t="shared" si="1381"/>
        <v>4.0046296296286157E-2</v>
      </c>
      <c r="J2016" s="35">
        <f t="shared" si="1382"/>
        <v>4.5052083333321925E-2</v>
      </c>
      <c r="K2016" s="36">
        <f t="shared" si="1383"/>
        <v>5.0057870370357693E-2</v>
      </c>
      <c r="L2016" s="35">
        <f t="shared" si="1384"/>
        <v>5.5063657407393468E-2</v>
      </c>
      <c r="M2016" s="35">
        <f t="shared" si="1385"/>
        <v>6.0069444444429236E-2</v>
      </c>
      <c r="N2016" s="35">
        <f t="shared" si="1386"/>
        <v>6.5075231481465004E-2</v>
      </c>
      <c r="O2016" s="35">
        <f t="shared" si="1387"/>
        <v>7.0081018518500779E-2</v>
      </c>
      <c r="P2016" s="36">
        <f t="shared" si="1388"/>
        <v>7.508680555553654E-2</v>
      </c>
      <c r="Q2016" s="35">
        <f t="shared" si="1389"/>
        <v>8.0092592592572315E-2</v>
      </c>
      <c r="R2016" s="35">
        <f t="shared" si="1390"/>
        <v>8.509837962960809E-2</v>
      </c>
      <c r="S2016" s="35">
        <f t="shared" si="1391"/>
        <v>9.0104166666643851E-2</v>
      </c>
      <c r="T2016" s="35">
        <f t="shared" si="1392"/>
        <v>9.5109953703679626E-2</v>
      </c>
      <c r="U2016" s="36">
        <f t="shared" si="1393"/>
        <v>0.10011574074071539</v>
      </c>
      <c r="V2016" s="35">
        <f t="shared" si="1394"/>
        <v>0.10512152777775116</v>
      </c>
      <c r="W2016" s="37">
        <f t="shared" si="1395"/>
        <v>0.10559707754626955</v>
      </c>
      <c r="X2016" s="35">
        <f t="shared" si="1396"/>
        <v>0.11012731481478694</v>
      </c>
      <c r="Y2016" s="35">
        <f t="shared" si="1397"/>
        <v>0.1151331018518227</v>
      </c>
      <c r="Z2016" s="35">
        <f t="shared" si="1398"/>
        <v>0.12013888888885847</v>
      </c>
      <c r="AA2016" s="36">
        <f t="shared" si="1399"/>
        <v>0.12514467592589423</v>
      </c>
      <c r="AB2016" s="35">
        <f t="shared" si="1400"/>
        <v>0.13015046296293001</v>
      </c>
      <c r="AC2016" s="35">
        <f t="shared" si="1401"/>
        <v>0.13515624999996578</v>
      </c>
      <c r="AD2016" s="35">
        <f t="shared" si="1402"/>
        <v>0.14016203703700156</v>
      </c>
      <c r="AE2016" s="35">
        <f t="shared" si="1403"/>
        <v>0.14516782407403733</v>
      </c>
      <c r="AF2016" s="36">
        <f t="shared" si="1404"/>
        <v>0.15017361111107308</v>
      </c>
      <c r="AG2016" s="35">
        <f t="shared" si="1405"/>
        <v>0.15517939814810885</v>
      </c>
      <c r="AH2016" s="35">
        <f t="shared" si="1406"/>
        <v>0.16018518518514463</v>
      </c>
      <c r="AI2016" s="35">
        <f t="shared" si="1407"/>
        <v>0.1651909722221804</v>
      </c>
      <c r="AJ2016" s="35">
        <f t="shared" si="1408"/>
        <v>0.17019675925921618</v>
      </c>
      <c r="AK2016" s="36">
        <f t="shared" si="1409"/>
        <v>0.17520254629625193</v>
      </c>
      <c r="AL2016" s="35">
        <f t="shared" si="1410"/>
        <v>0.1802083333332877</v>
      </c>
      <c r="AM2016" s="35">
        <f t="shared" si="1411"/>
        <v>0.18521412037032348</v>
      </c>
      <c r="AN2016" s="35">
        <f t="shared" si="1412"/>
        <v>0.19021990740735925</v>
      </c>
      <c r="AO2016" s="35">
        <f t="shared" si="1413"/>
        <v>0.19522569444439503</v>
      </c>
      <c r="AP2016" s="36">
        <f t="shared" si="1414"/>
        <v>0.20023148148143077</v>
      </c>
      <c r="AQ2016" s="35">
        <f t="shared" si="1415"/>
        <v>0.20523726851846655</v>
      </c>
      <c r="AR2016" s="35">
        <f t="shared" si="1416"/>
        <v>0.21024305555550232</v>
      </c>
      <c r="AS2016" s="38">
        <f t="shared" si="1417"/>
        <v>0.2112191840277243</v>
      </c>
      <c r="AU2016" s="33">
        <v>5.0057870370357697E-3</v>
      </c>
    </row>
    <row r="2017" spans="1:47">
      <c r="A2017" s="33">
        <v>5.0069444444431803E-3</v>
      </c>
      <c r="B2017" s="34">
        <v>5.0069444444431803E-3</v>
      </c>
      <c r="C2017" s="35">
        <f t="shared" ref="C2017:C2080" si="1418">B2017*2</f>
        <v>1.0013888888886361E-2</v>
      </c>
      <c r="D2017" s="35">
        <f t="shared" si="1376"/>
        <v>1.5020833333329542E-2</v>
      </c>
      <c r="E2017" s="35">
        <f t="shared" si="1377"/>
        <v>2.0027777777772721E-2</v>
      </c>
      <c r="F2017" s="36">
        <f t="shared" si="1378"/>
        <v>2.5034722222215901E-2</v>
      </c>
      <c r="G2017" s="35">
        <f t="shared" si="1379"/>
        <v>3.0041666666659084E-2</v>
      </c>
      <c r="H2017" s="35">
        <f t="shared" si="1380"/>
        <v>3.504861111110226E-2</v>
      </c>
      <c r="I2017" s="35">
        <f t="shared" si="1381"/>
        <v>4.0055555555545443E-2</v>
      </c>
      <c r="J2017" s="35">
        <f t="shared" si="1382"/>
        <v>4.5062499999988626E-2</v>
      </c>
      <c r="K2017" s="36">
        <f t="shared" si="1383"/>
        <v>5.0069444444431802E-2</v>
      </c>
      <c r="L2017" s="35">
        <f t="shared" si="1384"/>
        <v>5.5076388888874984E-2</v>
      </c>
      <c r="M2017" s="35">
        <f t="shared" si="1385"/>
        <v>6.0083333333318167E-2</v>
      </c>
      <c r="N2017" s="35">
        <f t="shared" si="1386"/>
        <v>6.5090277777761343E-2</v>
      </c>
      <c r="O2017" s="35">
        <f t="shared" si="1387"/>
        <v>7.0097222222204519E-2</v>
      </c>
      <c r="P2017" s="36">
        <f t="shared" si="1388"/>
        <v>7.5104166666647709E-2</v>
      </c>
      <c r="Q2017" s="35">
        <f t="shared" si="1389"/>
        <v>8.0111111111090885E-2</v>
      </c>
      <c r="R2017" s="35">
        <f t="shared" si="1390"/>
        <v>8.5118055555534061E-2</v>
      </c>
      <c r="S2017" s="35">
        <f t="shared" si="1391"/>
        <v>9.0124999999977251E-2</v>
      </c>
      <c r="T2017" s="35">
        <f t="shared" si="1392"/>
        <v>9.5131944444420427E-2</v>
      </c>
      <c r="U2017" s="36">
        <f t="shared" si="1393"/>
        <v>0.1001388888888636</v>
      </c>
      <c r="V2017" s="35">
        <f t="shared" si="1394"/>
        <v>0.10514583333330679</v>
      </c>
      <c r="W2017" s="37">
        <f t="shared" si="1395"/>
        <v>0.10562149305552888</v>
      </c>
      <c r="X2017" s="35">
        <f t="shared" si="1396"/>
        <v>0.11015277777774997</v>
      </c>
      <c r="Y2017" s="35">
        <f t="shared" si="1397"/>
        <v>0.11515972222219314</v>
      </c>
      <c r="Z2017" s="35">
        <f t="shared" si="1398"/>
        <v>0.12016666666663633</v>
      </c>
      <c r="AA2017" s="36">
        <f t="shared" si="1399"/>
        <v>0.1251736111110795</v>
      </c>
      <c r="AB2017" s="35">
        <f t="shared" si="1400"/>
        <v>0.13018055555552269</v>
      </c>
      <c r="AC2017" s="35">
        <f t="shared" si="1401"/>
        <v>0.13518749999996588</v>
      </c>
      <c r="AD2017" s="35">
        <f t="shared" si="1402"/>
        <v>0.14019444444440904</v>
      </c>
      <c r="AE2017" s="35">
        <f t="shared" si="1403"/>
        <v>0.14520138888885223</v>
      </c>
      <c r="AF2017" s="36">
        <f t="shared" si="1404"/>
        <v>0.15020833333329542</v>
      </c>
      <c r="AG2017" s="35">
        <f t="shared" si="1405"/>
        <v>0.15521527777773858</v>
      </c>
      <c r="AH2017" s="35">
        <f t="shared" si="1406"/>
        <v>0.16022222222218177</v>
      </c>
      <c r="AI2017" s="35">
        <f t="shared" si="1407"/>
        <v>0.16522916666662496</v>
      </c>
      <c r="AJ2017" s="35">
        <f t="shared" si="1408"/>
        <v>0.17023611111106812</v>
      </c>
      <c r="AK2017" s="36">
        <f t="shared" si="1409"/>
        <v>0.17524305555551131</v>
      </c>
      <c r="AL2017" s="35">
        <f t="shared" si="1410"/>
        <v>0.1802499999999545</v>
      </c>
      <c r="AM2017" s="35">
        <f t="shared" si="1411"/>
        <v>0.18525694444439766</v>
      </c>
      <c r="AN2017" s="35">
        <f t="shared" si="1412"/>
        <v>0.19026388888884085</v>
      </c>
      <c r="AO2017" s="35">
        <f t="shared" si="1413"/>
        <v>0.19527083333328404</v>
      </c>
      <c r="AP2017" s="36">
        <f t="shared" si="1414"/>
        <v>0.20027777777772721</v>
      </c>
      <c r="AQ2017" s="35">
        <f t="shared" si="1415"/>
        <v>0.2052847222221704</v>
      </c>
      <c r="AR2017" s="35">
        <f t="shared" si="1416"/>
        <v>0.21029166666661359</v>
      </c>
      <c r="AS2017" s="38">
        <f t="shared" si="1417"/>
        <v>0.21126802083328</v>
      </c>
      <c r="AU2017" s="33">
        <v>5.0069444444431803E-3</v>
      </c>
    </row>
    <row r="2018" spans="1:47">
      <c r="A2018" s="33">
        <v>5.0081018518505797E-3</v>
      </c>
      <c r="B2018" s="34">
        <v>5.0081018518505797E-3</v>
      </c>
      <c r="C2018" s="35">
        <f t="shared" si="1418"/>
        <v>1.0016203703701159E-2</v>
      </c>
      <c r="D2018" s="35">
        <f t="shared" si="1376"/>
        <v>1.5024305555551738E-2</v>
      </c>
      <c r="E2018" s="35">
        <f t="shared" si="1377"/>
        <v>2.0032407407402319E-2</v>
      </c>
      <c r="F2018" s="36">
        <f t="shared" si="1378"/>
        <v>2.5040509259252899E-2</v>
      </c>
      <c r="G2018" s="35">
        <f t="shared" si="1379"/>
        <v>3.0048611111103476E-2</v>
      </c>
      <c r="H2018" s="35">
        <f t="shared" si="1380"/>
        <v>3.5056712962954061E-2</v>
      </c>
      <c r="I2018" s="35">
        <f t="shared" si="1381"/>
        <v>4.0064814814804638E-2</v>
      </c>
      <c r="J2018" s="35">
        <f t="shared" si="1382"/>
        <v>4.5072916666655215E-2</v>
      </c>
      <c r="K2018" s="36">
        <f t="shared" si="1383"/>
        <v>5.0081018518505799E-2</v>
      </c>
      <c r="L2018" s="35">
        <f t="shared" si="1384"/>
        <v>5.5089120370356376E-2</v>
      </c>
      <c r="M2018" s="35">
        <f t="shared" si="1385"/>
        <v>6.0097222222206953E-2</v>
      </c>
      <c r="N2018" s="35">
        <f t="shared" si="1386"/>
        <v>6.510532407405753E-2</v>
      </c>
      <c r="O2018" s="35">
        <f t="shared" si="1387"/>
        <v>7.0113425925908121E-2</v>
      </c>
      <c r="P2018" s="36">
        <f t="shared" si="1388"/>
        <v>7.5121527777758698E-2</v>
      </c>
      <c r="Q2018" s="35">
        <f t="shared" si="1389"/>
        <v>8.0129629629609275E-2</v>
      </c>
      <c r="R2018" s="35">
        <f t="shared" si="1390"/>
        <v>8.5137731481459852E-2</v>
      </c>
      <c r="S2018" s="35">
        <f t="shared" si="1391"/>
        <v>9.0145833333310429E-2</v>
      </c>
      <c r="T2018" s="35">
        <f t="shared" si="1392"/>
        <v>9.515393518516102E-2</v>
      </c>
      <c r="U2018" s="36">
        <f t="shared" si="1393"/>
        <v>0.1001620370370116</v>
      </c>
      <c r="V2018" s="35">
        <f t="shared" si="1394"/>
        <v>0.10517013888886217</v>
      </c>
      <c r="W2018" s="37">
        <f t="shared" si="1395"/>
        <v>0.10564590856478798</v>
      </c>
      <c r="X2018" s="35">
        <f t="shared" si="1396"/>
        <v>0.11017824074071275</v>
      </c>
      <c r="Y2018" s="35">
        <f t="shared" si="1397"/>
        <v>0.11518634259256333</v>
      </c>
      <c r="Z2018" s="35">
        <f t="shared" si="1398"/>
        <v>0.12019444444441391</v>
      </c>
      <c r="AA2018" s="36">
        <f t="shared" si="1399"/>
        <v>0.12520254629626448</v>
      </c>
      <c r="AB2018" s="35">
        <f t="shared" si="1400"/>
        <v>0.13021064814811506</v>
      </c>
      <c r="AC2018" s="35">
        <f t="shared" si="1401"/>
        <v>0.13521874999996567</v>
      </c>
      <c r="AD2018" s="35">
        <f t="shared" si="1402"/>
        <v>0.14022685185181624</v>
      </c>
      <c r="AE2018" s="35">
        <f t="shared" si="1403"/>
        <v>0.14523495370366682</v>
      </c>
      <c r="AF2018" s="36">
        <f t="shared" si="1404"/>
        <v>0.1502430555555174</v>
      </c>
      <c r="AG2018" s="35">
        <f t="shared" si="1405"/>
        <v>0.15525115740736797</v>
      </c>
      <c r="AH2018" s="35">
        <f t="shared" si="1406"/>
        <v>0.16025925925921855</v>
      </c>
      <c r="AI2018" s="35">
        <f t="shared" si="1407"/>
        <v>0.16526736111106913</v>
      </c>
      <c r="AJ2018" s="35">
        <f t="shared" si="1408"/>
        <v>0.1702754629629197</v>
      </c>
      <c r="AK2018" s="36">
        <f t="shared" si="1409"/>
        <v>0.17528356481477028</v>
      </c>
      <c r="AL2018" s="35">
        <f t="shared" si="1410"/>
        <v>0.18029166666662086</v>
      </c>
      <c r="AM2018" s="35">
        <f t="shared" si="1411"/>
        <v>0.18529976851847144</v>
      </c>
      <c r="AN2018" s="35">
        <f t="shared" si="1412"/>
        <v>0.19030787037032204</v>
      </c>
      <c r="AO2018" s="35">
        <f t="shared" si="1413"/>
        <v>0.19531597222217262</v>
      </c>
      <c r="AP2018" s="36">
        <f t="shared" si="1414"/>
        <v>0.2003240740740232</v>
      </c>
      <c r="AQ2018" s="35">
        <f t="shared" si="1415"/>
        <v>0.20533217592587377</v>
      </c>
      <c r="AR2018" s="35">
        <f t="shared" si="1416"/>
        <v>0.21034027777772435</v>
      </c>
      <c r="AS2018" s="38">
        <f t="shared" si="1417"/>
        <v>0.2113168576388352</v>
      </c>
      <c r="AU2018" s="33">
        <v>5.0081018518505797E-3</v>
      </c>
    </row>
    <row r="2019" spans="1:47">
      <c r="A2019" s="33">
        <v>5.0092592592579999E-3</v>
      </c>
      <c r="B2019" s="34">
        <v>5.0092592592579999E-3</v>
      </c>
      <c r="C2019" s="35">
        <f t="shared" si="1418"/>
        <v>1.0018518518516E-2</v>
      </c>
      <c r="D2019" s="35">
        <f t="shared" si="1376"/>
        <v>1.5027777777774001E-2</v>
      </c>
      <c r="E2019" s="35">
        <f t="shared" si="1377"/>
        <v>2.0037037037032E-2</v>
      </c>
      <c r="F2019" s="36">
        <f t="shared" si="1378"/>
        <v>2.5046296296289999E-2</v>
      </c>
      <c r="G2019" s="35">
        <f t="shared" si="1379"/>
        <v>3.0055555555548001E-2</v>
      </c>
      <c r="H2019" s="35">
        <f t="shared" si="1380"/>
        <v>3.5064814814806E-2</v>
      </c>
      <c r="I2019" s="35">
        <f t="shared" si="1381"/>
        <v>4.0074074074063999E-2</v>
      </c>
      <c r="J2019" s="35">
        <f t="shared" si="1382"/>
        <v>4.5083333333321998E-2</v>
      </c>
      <c r="K2019" s="36">
        <f t="shared" si="1383"/>
        <v>5.0092592592579997E-2</v>
      </c>
      <c r="L2019" s="35">
        <f t="shared" si="1384"/>
        <v>5.5101851851837996E-2</v>
      </c>
      <c r="M2019" s="35">
        <f t="shared" si="1385"/>
        <v>6.0111111111096002E-2</v>
      </c>
      <c r="N2019" s="35">
        <f t="shared" si="1386"/>
        <v>6.5120370370353994E-2</v>
      </c>
      <c r="O2019" s="35">
        <f t="shared" si="1387"/>
        <v>7.0129629629612E-2</v>
      </c>
      <c r="P2019" s="36">
        <f t="shared" si="1388"/>
        <v>7.5138888888869992E-2</v>
      </c>
      <c r="Q2019" s="35">
        <f t="shared" si="1389"/>
        <v>8.0148148148127998E-2</v>
      </c>
      <c r="R2019" s="35">
        <f t="shared" si="1390"/>
        <v>8.5157407407386004E-2</v>
      </c>
      <c r="S2019" s="35">
        <f t="shared" si="1391"/>
        <v>9.0166666666643996E-2</v>
      </c>
      <c r="T2019" s="35">
        <f t="shared" si="1392"/>
        <v>9.5175925925902002E-2</v>
      </c>
      <c r="U2019" s="36">
        <f t="shared" si="1393"/>
        <v>0.10018518518515999</v>
      </c>
      <c r="V2019" s="35">
        <f t="shared" si="1394"/>
        <v>0.105194444444418</v>
      </c>
      <c r="W2019" s="37">
        <f t="shared" si="1395"/>
        <v>0.1056703240740475</v>
      </c>
      <c r="X2019" s="35">
        <f t="shared" si="1396"/>
        <v>0.11020370370367599</v>
      </c>
      <c r="Y2019" s="35">
        <f t="shared" si="1397"/>
        <v>0.115212962962934</v>
      </c>
      <c r="Z2019" s="35">
        <f t="shared" si="1398"/>
        <v>0.120222222222192</v>
      </c>
      <c r="AA2019" s="36">
        <f t="shared" si="1399"/>
        <v>0.12523148148145</v>
      </c>
      <c r="AB2019" s="35">
        <f t="shared" si="1400"/>
        <v>0.13024074074070799</v>
      </c>
      <c r="AC2019" s="35">
        <f t="shared" si="1401"/>
        <v>0.13524999999996601</v>
      </c>
      <c r="AD2019" s="35">
        <f t="shared" si="1402"/>
        <v>0.140259259259224</v>
      </c>
      <c r="AE2019" s="35">
        <f t="shared" si="1403"/>
        <v>0.14526851851848199</v>
      </c>
      <c r="AF2019" s="36">
        <f t="shared" si="1404"/>
        <v>0.15027777777773998</v>
      </c>
      <c r="AG2019" s="35">
        <f t="shared" si="1405"/>
        <v>0.155287037036998</v>
      </c>
      <c r="AH2019" s="35">
        <f t="shared" si="1406"/>
        <v>0.160296296296256</v>
      </c>
      <c r="AI2019" s="35">
        <f t="shared" si="1407"/>
        <v>0.16530555555551399</v>
      </c>
      <c r="AJ2019" s="35">
        <f t="shared" si="1408"/>
        <v>0.17031481481477201</v>
      </c>
      <c r="AK2019" s="36">
        <f t="shared" si="1409"/>
        <v>0.17532407407403</v>
      </c>
      <c r="AL2019" s="35">
        <f t="shared" si="1410"/>
        <v>0.18033333333328799</v>
      </c>
      <c r="AM2019" s="35">
        <f t="shared" si="1411"/>
        <v>0.18534259259254598</v>
      </c>
      <c r="AN2019" s="35">
        <f t="shared" si="1412"/>
        <v>0.190351851851804</v>
      </c>
      <c r="AO2019" s="35">
        <f t="shared" si="1413"/>
        <v>0.195361111111062</v>
      </c>
      <c r="AP2019" s="36">
        <f t="shared" si="1414"/>
        <v>0.20037037037031999</v>
      </c>
      <c r="AQ2019" s="35">
        <f t="shared" si="1415"/>
        <v>0.20537962962957801</v>
      </c>
      <c r="AR2019" s="35">
        <f t="shared" si="1416"/>
        <v>0.210388888888836</v>
      </c>
      <c r="AS2019" s="38">
        <f t="shared" si="1417"/>
        <v>0.21136569444439129</v>
      </c>
      <c r="AU2019" s="33">
        <v>5.0092592592579999E-3</v>
      </c>
    </row>
    <row r="2020" spans="1:47">
      <c r="A2020" s="33">
        <v>5.0104166666654097E-3</v>
      </c>
      <c r="B2020" s="34">
        <v>5.0104166666654097E-3</v>
      </c>
      <c r="C2020" s="35">
        <f t="shared" si="1418"/>
        <v>1.0020833333330819E-2</v>
      </c>
      <c r="D2020" s="35">
        <f t="shared" si="1376"/>
        <v>1.5031249999996228E-2</v>
      </c>
      <c r="E2020" s="35">
        <f t="shared" si="1377"/>
        <v>2.0041666666661639E-2</v>
      </c>
      <c r="F2020" s="36">
        <f t="shared" si="1378"/>
        <v>2.5052083333327049E-2</v>
      </c>
      <c r="G2020" s="35">
        <f t="shared" si="1379"/>
        <v>3.0062499999992456E-2</v>
      </c>
      <c r="H2020" s="35">
        <f t="shared" si="1380"/>
        <v>3.507291666665787E-2</v>
      </c>
      <c r="I2020" s="35">
        <f t="shared" si="1381"/>
        <v>4.0083333333323277E-2</v>
      </c>
      <c r="J2020" s="35">
        <f t="shared" si="1382"/>
        <v>4.5093749999988685E-2</v>
      </c>
      <c r="K2020" s="36">
        <f t="shared" si="1383"/>
        <v>5.0104166666654099E-2</v>
      </c>
      <c r="L2020" s="35">
        <f t="shared" si="1384"/>
        <v>5.5114583333319506E-2</v>
      </c>
      <c r="M2020" s="35">
        <f t="shared" si="1385"/>
        <v>6.0124999999984913E-2</v>
      </c>
      <c r="N2020" s="35">
        <f t="shared" si="1386"/>
        <v>6.513541666665032E-2</v>
      </c>
      <c r="O2020" s="35">
        <f t="shared" si="1387"/>
        <v>7.0145833333315741E-2</v>
      </c>
      <c r="P2020" s="36">
        <f t="shared" si="1388"/>
        <v>7.5156249999981148E-2</v>
      </c>
      <c r="Q2020" s="35">
        <f t="shared" si="1389"/>
        <v>8.0166666666646555E-2</v>
      </c>
      <c r="R2020" s="35">
        <f t="shared" si="1390"/>
        <v>8.5177083333311962E-2</v>
      </c>
      <c r="S2020" s="35">
        <f t="shared" si="1391"/>
        <v>9.0187499999977369E-2</v>
      </c>
      <c r="T2020" s="35">
        <f t="shared" si="1392"/>
        <v>9.519791666664279E-2</v>
      </c>
      <c r="U2020" s="36">
        <f t="shared" si="1393"/>
        <v>0.1002083333333082</v>
      </c>
      <c r="V2020" s="35">
        <f t="shared" si="1394"/>
        <v>0.1052187499999736</v>
      </c>
      <c r="W2020" s="37">
        <f t="shared" si="1395"/>
        <v>0.10569473958330682</v>
      </c>
      <c r="X2020" s="35">
        <f t="shared" si="1396"/>
        <v>0.11022916666663901</v>
      </c>
      <c r="Y2020" s="35">
        <f t="shared" si="1397"/>
        <v>0.11523958333330442</v>
      </c>
      <c r="Z2020" s="35">
        <f t="shared" si="1398"/>
        <v>0.12024999999996983</v>
      </c>
      <c r="AA2020" s="36">
        <f t="shared" si="1399"/>
        <v>0.12526041666663523</v>
      </c>
      <c r="AB2020" s="35">
        <f t="shared" si="1400"/>
        <v>0.13027083333330064</v>
      </c>
      <c r="AC2020" s="35">
        <f t="shared" si="1401"/>
        <v>0.13528124999996607</v>
      </c>
      <c r="AD2020" s="35">
        <f t="shared" si="1402"/>
        <v>0.14029166666663148</v>
      </c>
      <c r="AE2020" s="35">
        <f t="shared" si="1403"/>
        <v>0.14530208333329689</v>
      </c>
      <c r="AF2020" s="36">
        <f t="shared" si="1404"/>
        <v>0.1503124999999623</v>
      </c>
      <c r="AG2020" s="35">
        <f t="shared" si="1405"/>
        <v>0.1553229166666277</v>
      </c>
      <c r="AH2020" s="35">
        <f t="shared" si="1406"/>
        <v>0.16033333333329311</v>
      </c>
      <c r="AI2020" s="35">
        <f t="shared" si="1407"/>
        <v>0.16534374999995852</v>
      </c>
      <c r="AJ2020" s="35">
        <f t="shared" si="1408"/>
        <v>0.17035416666662392</v>
      </c>
      <c r="AK2020" s="36">
        <f t="shared" si="1409"/>
        <v>0.17536458333328933</v>
      </c>
      <c r="AL2020" s="35">
        <f t="shared" si="1410"/>
        <v>0.18037499999995474</v>
      </c>
      <c r="AM2020" s="35">
        <f t="shared" si="1411"/>
        <v>0.18538541666662015</v>
      </c>
      <c r="AN2020" s="35">
        <f t="shared" si="1412"/>
        <v>0.19039583333328558</v>
      </c>
      <c r="AO2020" s="35">
        <f t="shared" si="1413"/>
        <v>0.19540624999995099</v>
      </c>
      <c r="AP2020" s="36">
        <f t="shared" si="1414"/>
        <v>0.20041666666661639</v>
      </c>
      <c r="AQ2020" s="35">
        <f t="shared" si="1415"/>
        <v>0.2054270833332818</v>
      </c>
      <c r="AR2020" s="35">
        <f t="shared" si="1416"/>
        <v>0.21043749999994721</v>
      </c>
      <c r="AS2020" s="38">
        <f t="shared" si="1417"/>
        <v>0.21141453124994697</v>
      </c>
      <c r="AU2020" s="33">
        <v>5.0104166666654097E-3</v>
      </c>
    </row>
    <row r="2021" spans="1:47">
      <c r="A2021" s="33">
        <v>5.0115740740728004E-3</v>
      </c>
      <c r="B2021" s="34">
        <v>5.0115740740728004E-3</v>
      </c>
      <c r="C2021" s="35">
        <f t="shared" si="1418"/>
        <v>1.0023148148145601E-2</v>
      </c>
      <c r="D2021" s="35">
        <f t="shared" si="1376"/>
        <v>1.50347222222184E-2</v>
      </c>
      <c r="E2021" s="35">
        <f t="shared" si="1377"/>
        <v>2.0046296296291202E-2</v>
      </c>
      <c r="F2021" s="36">
        <f t="shared" si="1378"/>
        <v>2.5057870370364003E-2</v>
      </c>
      <c r="G2021" s="35">
        <f t="shared" si="1379"/>
        <v>3.0069444444436801E-2</v>
      </c>
      <c r="H2021" s="35">
        <f t="shared" si="1380"/>
        <v>3.5081018518509602E-2</v>
      </c>
      <c r="I2021" s="35">
        <f t="shared" si="1381"/>
        <v>4.0092592592582403E-2</v>
      </c>
      <c r="J2021" s="35">
        <f t="shared" si="1382"/>
        <v>4.5104166666655204E-2</v>
      </c>
      <c r="K2021" s="36">
        <f t="shared" si="1383"/>
        <v>5.0115740740728006E-2</v>
      </c>
      <c r="L2021" s="35">
        <f t="shared" si="1384"/>
        <v>5.5127314814800807E-2</v>
      </c>
      <c r="M2021" s="35">
        <f t="shared" si="1385"/>
        <v>6.0138888888873601E-2</v>
      </c>
      <c r="N2021" s="35">
        <f t="shared" si="1386"/>
        <v>6.5150462962946409E-2</v>
      </c>
      <c r="O2021" s="35">
        <f t="shared" si="1387"/>
        <v>7.0162037037019204E-2</v>
      </c>
      <c r="P2021" s="36">
        <f t="shared" si="1388"/>
        <v>7.5173611111092012E-2</v>
      </c>
      <c r="Q2021" s="35">
        <f t="shared" si="1389"/>
        <v>8.0185185185164806E-2</v>
      </c>
      <c r="R2021" s="35">
        <f t="shared" si="1390"/>
        <v>8.5196759259237601E-2</v>
      </c>
      <c r="S2021" s="35">
        <f t="shared" si="1391"/>
        <v>9.0208333333310409E-2</v>
      </c>
      <c r="T2021" s="35">
        <f t="shared" si="1392"/>
        <v>9.5219907407383203E-2</v>
      </c>
      <c r="U2021" s="36">
        <f t="shared" si="1393"/>
        <v>0.10023148148145601</v>
      </c>
      <c r="V2021" s="35">
        <f t="shared" si="1394"/>
        <v>0.10524305555552881</v>
      </c>
      <c r="W2021" s="37">
        <f t="shared" si="1395"/>
        <v>0.10571915509256571</v>
      </c>
      <c r="X2021" s="35">
        <f t="shared" si="1396"/>
        <v>0.11025462962960161</v>
      </c>
      <c r="Y2021" s="35">
        <f t="shared" si="1397"/>
        <v>0.11526620370367441</v>
      </c>
      <c r="Z2021" s="35">
        <f t="shared" si="1398"/>
        <v>0.1202777777777472</v>
      </c>
      <c r="AA2021" s="36">
        <f t="shared" si="1399"/>
        <v>0.12528935185182</v>
      </c>
      <c r="AB2021" s="35">
        <f t="shared" si="1400"/>
        <v>0.13030092592589282</v>
      </c>
      <c r="AC2021" s="35">
        <f t="shared" si="1401"/>
        <v>0.13531249999996561</v>
      </c>
      <c r="AD2021" s="35">
        <f t="shared" si="1402"/>
        <v>0.14032407407403841</v>
      </c>
      <c r="AE2021" s="35">
        <f t="shared" si="1403"/>
        <v>0.1453356481481112</v>
      </c>
      <c r="AF2021" s="36">
        <f t="shared" si="1404"/>
        <v>0.15034722222218402</v>
      </c>
      <c r="AG2021" s="35">
        <f t="shared" si="1405"/>
        <v>0.15535879629625682</v>
      </c>
      <c r="AH2021" s="35">
        <f t="shared" si="1406"/>
        <v>0.16037037037032961</v>
      </c>
      <c r="AI2021" s="35">
        <f t="shared" si="1407"/>
        <v>0.16538194444440241</v>
      </c>
      <c r="AJ2021" s="35">
        <f t="shared" si="1408"/>
        <v>0.1703935185184752</v>
      </c>
      <c r="AK2021" s="36">
        <f t="shared" si="1409"/>
        <v>0.17540509259254802</v>
      </c>
      <c r="AL2021" s="35">
        <f t="shared" si="1410"/>
        <v>0.18041666666662082</v>
      </c>
      <c r="AM2021" s="35">
        <f t="shared" si="1411"/>
        <v>0.18542824074069361</v>
      </c>
      <c r="AN2021" s="35">
        <f t="shared" si="1412"/>
        <v>0.19043981481476641</v>
      </c>
      <c r="AO2021" s="35">
        <f t="shared" si="1413"/>
        <v>0.19545138888883923</v>
      </c>
      <c r="AP2021" s="36">
        <f t="shared" si="1414"/>
        <v>0.20046296296291202</v>
      </c>
      <c r="AQ2021" s="35">
        <f t="shared" si="1415"/>
        <v>0.20547453703698482</v>
      </c>
      <c r="AR2021" s="35">
        <f t="shared" si="1416"/>
        <v>0.21048611111105761</v>
      </c>
      <c r="AS2021" s="38">
        <f t="shared" si="1417"/>
        <v>0.21146336805550181</v>
      </c>
      <c r="AU2021" s="33">
        <v>5.0115740740728004E-3</v>
      </c>
    </row>
    <row r="2022" spans="1:47">
      <c r="A2022" s="33">
        <v>5.0127314814802102E-3</v>
      </c>
      <c r="B2022" s="34">
        <v>5.0127314814802102E-3</v>
      </c>
      <c r="C2022" s="35">
        <f t="shared" si="1418"/>
        <v>1.002546296296042E-2</v>
      </c>
      <c r="D2022" s="35">
        <f t="shared" si="1376"/>
        <v>1.5038194444440631E-2</v>
      </c>
      <c r="E2022" s="35">
        <f t="shared" si="1377"/>
        <v>2.0050925925920841E-2</v>
      </c>
      <c r="F2022" s="36">
        <f t="shared" si="1378"/>
        <v>2.506365740740105E-2</v>
      </c>
      <c r="G2022" s="35">
        <f t="shared" si="1379"/>
        <v>3.0076388888881263E-2</v>
      </c>
      <c r="H2022" s="35">
        <f t="shared" si="1380"/>
        <v>3.5089120370361472E-2</v>
      </c>
      <c r="I2022" s="35">
        <f t="shared" si="1381"/>
        <v>4.0101851851841681E-2</v>
      </c>
      <c r="J2022" s="35">
        <f t="shared" si="1382"/>
        <v>4.5114583333321891E-2</v>
      </c>
      <c r="K2022" s="36">
        <f t="shared" si="1383"/>
        <v>5.01273148148021E-2</v>
      </c>
      <c r="L2022" s="35">
        <f t="shared" si="1384"/>
        <v>5.5140046296282309E-2</v>
      </c>
      <c r="M2022" s="35">
        <f t="shared" si="1385"/>
        <v>6.0152777777762526E-2</v>
      </c>
      <c r="N2022" s="35">
        <f t="shared" si="1386"/>
        <v>6.5165509259242735E-2</v>
      </c>
      <c r="O2022" s="35">
        <f t="shared" si="1387"/>
        <v>7.0178240740722944E-2</v>
      </c>
      <c r="P2022" s="36">
        <f t="shared" si="1388"/>
        <v>7.5190972222203153E-2</v>
      </c>
      <c r="Q2022" s="35">
        <f t="shared" si="1389"/>
        <v>8.0203703703683363E-2</v>
      </c>
      <c r="R2022" s="35">
        <f t="shared" si="1390"/>
        <v>8.5216435185163572E-2</v>
      </c>
      <c r="S2022" s="35">
        <f t="shared" si="1391"/>
        <v>9.0229166666643781E-2</v>
      </c>
      <c r="T2022" s="35">
        <f t="shared" si="1392"/>
        <v>9.5241898148123991E-2</v>
      </c>
      <c r="U2022" s="36">
        <f t="shared" si="1393"/>
        <v>0.1002546296296042</v>
      </c>
      <c r="V2022" s="35">
        <f t="shared" si="1394"/>
        <v>0.10526736111108441</v>
      </c>
      <c r="W2022" s="37">
        <f t="shared" si="1395"/>
        <v>0.10574357060182503</v>
      </c>
      <c r="X2022" s="35">
        <f t="shared" si="1396"/>
        <v>0.11028009259256462</v>
      </c>
      <c r="Y2022" s="35">
        <f t="shared" si="1397"/>
        <v>0.11529282407404483</v>
      </c>
      <c r="Z2022" s="35">
        <f t="shared" si="1398"/>
        <v>0.12030555555552505</v>
      </c>
      <c r="AA2022" s="36">
        <f t="shared" si="1399"/>
        <v>0.12531828703700526</v>
      </c>
      <c r="AB2022" s="35">
        <f t="shared" si="1400"/>
        <v>0.13033101851848547</v>
      </c>
      <c r="AC2022" s="35">
        <f t="shared" si="1401"/>
        <v>0.13534374999996568</v>
      </c>
      <c r="AD2022" s="35">
        <f t="shared" si="1402"/>
        <v>0.14035648148144589</v>
      </c>
      <c r="AE2022" s="35">
        <f t="shared" si="1403"/>
        <v>0.1453692129629261</v>
      </c>
      <c r="AF2022" s="36">
        <f t="shared" si="1404"/>
        <v>0.15038194444440631</v>
      </c>
      <c r="AG2022" s="35">
        <f t="shared" si="1405"/>
        <v>0.15539467592588652</v>
      </c>
      <c r="AH2022" s="35">
        <f t="shared" si="1406"/>
        <v>0.16040740740736673</v>
      </c>
      <c r="AI2022" s="35">
        <f t="shared" si="1407"/>
        <v>0.16542013888884693</v>
      </c>
      <c r="AJ2022" s="35">
        <f t="shared" si="1408"/>
        <v>0.17043287037032714</v>
      </c>
      <c r="AK2022" s="36">
        <f t="shared" si="1409"/>
        <v>0.17544560185180735</v>
      </c>
      <c r="AL2022" s="35">
        <f t="shared" si="1410"/>
        <v>0.18045833333328756</v>
      </c>
      <c r="AM2022" s="35">
        <f t="shared" si="1411"/>
        <v>0.18547106481476777</v>
      </c>
      <c r="AN2022" s="35">
        <f t="shared" si="1412"/>
        <v>0.19048379629624798</v>
      </c>
      <c r="AO2022" s="35">
        <f t="shared" si="1413"/>
        <v>0.19549652777772819</v>
      </c>
      <c r="AP2022" s="36">
        <f t="shared" si="1414"/>
        <v>0.2005092592592084</v>
      </c>
      <c r="AQ2022" s="35">
        <f t="shared" si="1415"/>
        <v>0.20552199074068861</v>
      </c>
      <c r="AR2022" s="35">
        <f t="shared" si="1416"/>
        <v>0.21053472222216882</v>
      </c>
      <c r="AS2022" s="38">
        <f t="shared" si="1417"/>
        <v>0.21151220486105746</v>
      </c>
      <c r="AU2022" s="33">
        <v>5.0127314814802102E-3</v>
      </c>
    </row>
    <row r="2023" spans="1:47">
      <c r="A2023" s="33">
        <v>5.0138888888876304E-3</v>
      </c>
      <c r="B2023" s="34">
        <v>5.0138888888876304E-3</v>
      </c>
      <c r="C2023" s="35">
        <f t="shared" si="1418"/>
        <v>1.0027777777775261E-2</v>
      </c>
      <c r="D2023" s="35">
        <f t="shared" si="1376"/>
        <v>1.504166666666289E-2</v>
      </c>
      <c r="E2023" s="35">
        <f t="shared" si="1377"/>
        <v>2.0055555555550521E-2</v>
      </c>
      <c r="F2023" s="36">
        <f t="shared" si="1378"/>
        <v>2.5069444444438153E-2</v>
      </c>
      <c r="G2023" s="35">
        <f t="shared" si="1379"/>
        <v>3.008333333332578E-2</v>
      </c>
      <c r="H2023" s="35">
        <f t="shared" si="1380"/>
        <v>3.5097222222213412E-2</v>
      </c>
      <c r="I2023" s="35">
        <f t="shared" si="1381"/>
        <v>4.0111111111101043E-2</v>
      </c>
      <c r="J2023" s="35">
        <f t="shared" si="1382"/>
        <v>4.5124999999988674E-2</v>
      </c>
      <c r="K2023" s="36">
        <f t="shared" si="1383"/>
        <v>5.0138888888876305E-2</v>
      </c>
      <c r="L2023" s="35">
        <f t="shared" si="1384"/>
        <v>5.5152777777763937E-2</v>
      </c>
      <c r="M2023" s="35">
        <f t="shared" si="1385"/>
        <v>6.0166666666651561E-2</v>
      </c>
      <c r="N2023" s="35">
        <f t="shared" si="1386"/>
        <v>6.5180555555539199E-2</v>
      </c>
      <c r="O2023" s="35">
        <f t="shared" si="1387"/>
        <v>7.0194444444426823E-2</v>
      </c>
      <c r="P2023" s="36">
        <f t="shared" si="1388"/>
        <v>7.5208333333314462E-2</v>
      </c>
      <c r="Q2023" s="35">
        <f t="shared" si="1389"/>
        <v>8.0222222222202086E-2</v>
      </c>
      <c r="R2023" s="35">
        <f t="shared" si="1390"/>
        <v>8.523611111108971E-2</v>
      </c>
      <c r="S2023" s="35">
        <f t="shared" si="1391"/>
        <v>9.0249999999977348E-2</v>
      </c>
      <c r="T2023" s="35">
        <f t="shared" si="1392"/>
        <v>9.5263888888864973E-2</v>
      </c>
      <c r="U2023" s="36">
        <f t="shared" si="1393"/>
        <v>0.10027777777775261</v>
      </c>
      <c r="V2023" s="35">
        <f t="shared" si="1394"/>
        <v>0.10529166666664024</v>
      </c>
      <c r="W2023" s="37">
        <f t="shared" si="1395"/>
        <v>0.10576798611108455</v>
      </c>
      <c r="X2023" s="35">
        <f t="shared" si="1396"/>
        <v>0.11030555555552787</v>
      </c>
      <c r="Y2023" s="35">
        <f t="shared" si="1397"/>
        <v>0.1153194444444155</v>
      </c>
      <c r="Z2023" s="35">
        <f t="shared" si="1398"/>
        <v>0.12033333333330312</v>
      </c>
      <c r="AA2023" s="36">
        <f t="shared" si="1399"/>
        <v>0.12534722222219075</v>
      </c>
      <c r="AB2023" s="35">
        <f t="shared" si="1400"/>
        <v>0.1303611111110784</v>
      </c>
      <c r="AC2023" s="35">
        <f t="shared" si="1401"/>
        <v>0.13537499999996602</v>
      </c>
      <c r="AD2023" s="35">
        <f t="shared" si="1402"/>
        <v>0.14038888888885365</v>
      </c>
      <c r="AE2023" s="35">
        <f t="shared" si="1403"/>
        <v>0.14540277777774127</v>
      </c>
      <c r="AF2023" s="36">
        <f t="shared" si="1404"/>
        <v>0.15041666666662892</v>
      </c>
      <c r="AG2023" s="35">
        <f t="shared" si="1405"/>
        <v>0.15543055555551655</v>
      </c>
      <c r="AH2023" s="35">
        <f t="shared" si="1406"/>
        <v>0.16044444444440417</v>
      </c>
      <c r="AI2023" s="35">
        <f t="shared" si="1407"/>
        <v>0.1654583333332918</v>
      </c>
      <c r="AJ2023" s="35">
        <f t="shared" si="1408"/>
        <v>0.17047222222217942</v>
      </c>
      <c r="AK2023" s="36">
        <f t="shared" si="1409"/>
        <v>0.17548611111106707</v>
      </c>
      <c r="AL2023" s="35">
        <f t="shared" si="1410"/>
        <v>0.1804999999999547</v>
      </c>
      <c r="AM2023" s="35">
        <f t="shared" si="1411"/>
        <v>0.18551388888884232</v>
      </c>
      <c r="AN2023" s="35">
        <f t="shared" si="1412"/>
        <v>0.19052777777772995</v>
      </c>
      <c r="AO2023" s="35">
        <f t="shared" si="1413"/>
        <v>0.1955416666666176</v>
      </c>
      <c r="AP2023" s="36">
        <f t="shared" si="1414"/>
        <v>0.20055555555550522</v>
      </c>
      <c r="AQ2023" s="35">
        <f t="shared" si="1415"/>
        <v>0.20556944444439285</v>
      </c>
      <c r="AR2023" s="35">
        <f t="shared" si="1416"/>
        <v>0.21058333333328047</v>
      </c>
      <c r="AS2023" s="38">
        <f t="shared" si="1417"/>
        <v>0.21156104166661358</v>
      </c>
      <c r="AU2023" s="33">
        <v>5.0138888888876304E-3</v>
      </c>
    </row>
    <row r="2024" spans="1:47">
      <c r="A2024" s="33">
        <v>5.0150462962950297E-3</v>
      </c>
      <c r="B2024" s="34">
        <v>5.0150462962950297E-3</v>
      </c>
      <c r="C2024" s="35">
        <f t="shared" si="1418"/>
        <v>1.0030092592590059E-2</v>
      </c>
      <c r="D2024" s="35">
        <f t="shared" si="1376"/>
        <v>1.504513888888509E-2</v>
      </c>
      <c r="E2024" s="35">
        <f t="shared" si="1377"/>
        <v>2.0060185185180119E-2</v>
      </c>
      <c r="F2024" s="36">
        <f t="shared" si="1378"/>
        <v>2.5075231481475148E-2</v>
      </c>
      <c r="G2024" s="35">
        <f t="shared" si="1379"/>
        <v>3.009027777777018E-2</v>
      </c>
      <c r="H2024" s="35">
        <f t="shared" si="1380"/>
        <v>3.5105324074065206E-2</v>
      </c>
      <c r="I2024" s="35">
        <f t="shared" si="1381"/>
        <v>4.0120370370360238E-2</v>
      </c>
      <c r="J2024" s="35">
        <f t="shared" si="1382"/>
        <v>4.513541666665527E-2</v>
      </c>
      <c r="K2024" s="36">
        <f t="shared" si="1383"/>
        <v>5.0150462962950296E-2</v>
      </c>
      <c r="L2024" s="35">
        <f t="shared" si="1384"/>
        <v>5.5165509259245328E-2</v>
      </c>
      <c r="M2024" s="35">
        <f t="shared" si="1385"/>
        <v>6.018055555554036E-2</v>
      </c>
      <c r="N2024" s="35">
        <f t="shared" si="1386"/>
        <v>6.5195601851835386E-2</v>
      </c>
      <c r="O2024" s="35">
        <f t="shared" si="1387"/>
        <v>7.0210648148130411E-2</v>
      </c>
      <c r="P2024" s="36">
        <f t="shared" si="1388"/>
        <v>7.5225694444425451E-2</v>
      </c>
      <c r="Q2024" s="35">
        <f t="shared" si="1389"/>
        <v>8.0240740740720476E-2</v>
      </c>
      <c r="R2024" s="35">
        <f t="shared" si="1390"/>
        <v>8.5255787037015501E-2</v>
      </c>
      <c r="S2024" s="35">
        <f t="shared" si="1391"/>
        <v>9.0270833333310541E-2</v>
      </c>
      <c r="T2024" s="35">
        <f t="shared" si="1392"/>
        <v>9.5285879629605566E-2</v>
      </c>
      <c r="U2024" s="36">
        <f t="shared" si="1393"/>
        <v>0.10030092592590059</v>
      </c>
      <c r="V2024" s="35">
        <f t="shared" si="1394"/>
        <v>0.10531597222219563</v>
      </c>
      <c r="W2024" s="37">
        <f t="shared" si="1395"/>
        <v>0.10579240162034365</v>
      </c>
      <c r="X2024" s="35">
        <f t="shared" si="1396"/>
        <v>0.11033101851849066</v>
      </c>
      <c r="Y2024" s="35">
        <f t="shared" si="1397"/>
        <v>0.11534606481478568</v>
      </c>
      <c r="Z2024" s="35">
        <f t="shared" si="1398"/>
        <v>0.12036111111108072</v>
      </c>
      <c r="AA2024" s="36">
        <f t="shared" si="1399"/>
        <v>0.12537615740737573</v>
      </c>
      <c r="AB2024" s="35">
        <f t="shared" si="1400"/>
        <v>0.13039120370367077</v>
      </c>
      <c r="AC2024" s="35">
        <f t="shared" si="1401"/>
        <v>0.13540624999996581</v>
      </c>
      <c r="AD2024" s="35">
        <f t="shared" si="1402"/>
        <v>0.14042129629626082</v>
      </c>
      <c r="AE2024" s="35">
        <f t="shared" si="1403"/>
        <v>0.14543634259255586</v>
      </c>
      <c r="AF2024" s="36">
        <f t="shared" si="1404"/>
        <v>0.1504513888888509</v>
      </c>
      <c r="AG2024" s="35">
        <f t="shared" si="1405"/>
        <v>0.15546643518514591</v>
      </c>
      <c r="AH2024" s="35">
        <f t="shared" si="1406"/>
        <v>0.16048148148144095</v>
      </c>
      <c r="AI2024" s="35">
        <f t="shared" si="1407"/>
        <v>0.16549652777773599</v>
      </c>
      <c r="AJ2024" s="35">
        <f t="shared" si="1408"/>
        <v>0.170511574074031</v>
      </c>
      <c r="AK2024" s="36">
        <f t="shared" si="1409"/>
        <v>0.17552662037032604</v>
      </c>
      <c r="AL2024" s="35">
        <f t="shared" si="1410"/>
        <v>0.18054166666662108</v>
      </c>
      <c r="AM2024" s="35">
        <f t="shared" si="1411"/>
        <v>0.18555671296291609</v>
      </c>
      <c r="AN2024" s="35">
        <f t="shared" si="1412"/>
        <v>0.19057175925921113</v>
      </c>
      <c r="AO2024" s="35">
        <f t="shared" si="1413"/>
        <v>0.19558680555550617</v>
      </c>
      <c r="AP2024" s="36">
        <f t="shared" si="1414"/>
        <v>0.20060185185180118</v>
      </c>
      <c r="AQ2024" s="35">
        <f t="shared" si="1415"/>
        <v>0.20561689814809622</v>
      </c>
      <c r="AR2024" s="35">
        <f t="shared" si="1416"/>
        <v>0.21063194444439126</v>
      </c>
      <c r="AS2024" s="38">
        <f t="shared" si="1417"/>
        <v>0.21160987847216878</v>
      </c>
      <c r="AU2024" s="33">
        <v>5.0150462962950297E-3</v>
      </c>
    </row>
    <row r="2025" spans="1:47">
      <c r="A2025" s="33">
        <v>5.0162037037024404E-3</v>
      </c>
      <c r="B2025" s="34">
        <v>5.0162037037024404E-3</v>
      </c>
      <c r="C2025" s="35">
        <f t="shared" si="1418"/>
        <v>1.0032407407404881E-2</v>
      </c>
      <c r="D2025" s="35">
        <f t="shared" si="1376"/>
        <v>1.5048611111107321E-2</v>
      </c>
      <c r="E2025" s="35">
        <f t="shared" si="1377"/>
        <v>2.0064814814809762E-2</v>
      </c>
      <c r="F2025" s="36">
        <f t="shared" si="1378"/>
        <v>2.5081018518512202E-2</v>
      </c>
      <c r="G2025" s="35">
        <f t="shared" si="1379"/>
        <v>3.0097222222214642E-2</v>
      </c>
      <c r="H2025" s="35">
        <f t="shared" si="1380"/>
        <v>3.5113425925917083E-2</v>
      </c>
      <c r="I2025" s="35">
        <f t="shared" si="1381"/>
        <v>4.0129629629619523E-2</v>
      </c>
      <c r="J2025" s="35">
        <f t="shared" si="1382"/>
        <v>4.5145833333321964E-2</v>
      </c>
      <c r="K2025" s="36">
        <f t="shared" si="1383"/>
        <v>5.0162037037024404E-2</v>
      </c>
      <c r="L2025" s="35">
        <f t="shared" si="1384"/>
        <v>5.5178240740726844E-2</v>
      </c>
      <c r="M2025" s="35">
        <f t="shared" si="1385"/>
        <v>6.0194444444429285E-2</v>
      </c>
      <c r="N2025" s="35">
        <f t="shared" si="1386"/>
        <v>6.5210648148131725E-2</v>
      </c>
      <c r="O2025" s="35">
        <f t="shared" si="1387"/>
        <v>7.0226851851834166E-2</v>
      </c>
      <c r="P2025" s="36">
        <f t="shared" si="1388"/>
        <v>7.5243055555536606E-2</v>
      </c>
      <c r="Q2025" s="35">
        <f t="shared" si="1389"/>
        <v>8.0259259259239046E-2</v>
      </c>
      <c r="R2025" s="35">
        <f t="shared" si="1390"/>
        <v>8.5275462962941487E-2</v>
      </c>
      <c r="S2025" s="35">
        <f t="shared" si="1391"/>
        <v>9.0291666666643927E-2</v>
      </c>
      <c r="T2025" s="35">
        <f t="shared" si="1392"/>
        <v>9.5307870370346368E-2</v>
      </c>
      <c r="U2025" s="36">
        <f t="shared" si="1393"/>
        <v>0.10032407407404881</v>
      </c>
      <c r="V2025" s="35">
        <f t="shared" si="1394"/>
        <v>0.10534027777775125</v>
      </c>
      <c r="W2025" s="37">
        <f t="shared" si="1395"/>
        <v>0.10581681712960297</v>
      </c>
      <c r="X2025" s="35">
        <f t="shared" si="1396"/>
        <v>0.11035648148145369</v>
      </c>
      <c r="Y2025" s="35">
        <f t="shared" si="1397"/>
        <v>0.11537268518515613</v>
      </c>
      <c r="Z2025" s="35">
        <f t="shared" si="1398"/>
        <v>0.12038888888885857</v>
      </c>
      <c r="AA2025" s="36">
        <f t="shared" si="1399"/>
        <v>0.125405092592561</v>
      </c>
      <c r="AB2025" s="35">
        <f t="shared" si="1400"/>
        <v>0.13042129629626345</v>
      </c>
      <c r="AC2025" s="35">
        <f t="shared" si="1401"/>
        <v>0.1354374999999659</v>
      </c>
      <c r="AD2025" s="35">
        <f t="shared" si="1402"/>
        <v>0.14045370370366833</v>
      </c>
      <c r="AE2025" s="35">
        <f t="shared" si="1403"/>
        <v>0.14546990740737076</v>
      </c>
      <c r="AF2025" s="36">
        <f t="shared" si="1404"/>
        <v>0.15048611111107321</v>
      </c>
      <c r="AG2025" s="35">
        <f t="shared" si="1405"/>
        <v>0.15550231481477567</v>
      </c>
      <c r="AH2025" s="35">
        <f t="shared" si="1406"/>
        <v>0.16051851851847809</v>
      </c>
      <c r="AI2025" s="35">
        <f t="shared" si="1407"/>
        <v>0.16553472222218052</v>
      </c>
      <c r="AJ2025" s="35">
        <f t="shared" si="1408"/>
        <v>0.17055092592588297</v>
      </c>
      <c r="AK2025" s="36">
        <f t="shared" si="1409"/>
        <v>0.17556712962958543</v>
      </c>
      <c r="AL2025" s="35">
        <f t="shared" si="1410"/>
        <v>0.18058333333328785</v>
      </c>
      <c r="AM2025" s="35">
        <f t="shared" si="1411"/>
        <v>0.18559953703699028</v>
      </c>
      <c r="AN2025" s="35">
        <f t="shared" si="1412"/>
        <v>0.19061574074069274</v>
      </c>
      <c r="AO2025" s="35">
        <f t="shared" si="1413"/>
        <v>0.19563194444439519</v>
      </c>
      <c r="AP2025" s="36">
        <f t="shared" si="1414"/>
        <v>0.20064814814809762</v>
      </c>
      <c r="AQ2025" s="35">
        <f t="shared" si="1415"/>
        <v>0.20566435185180004</v>
      </c>
      <c r="AR2025" s="35">
        <f t="shared" si="1416"/>
        <v>0.2106805555555025</v>
      </c>
      <c r="AS2025" s="38">
        <f t="shared" si="1417"/>
        <v>0.21165871527772448</v>
      </c>
      <c r="AU2025" s="33">
        <v>5.0162037037024404E-3</v>
      </c>
    </row>
    <row r="2026" spans="1:47">
      <c r="A2026" s="33">
        <v>5.0173611111098398E-3</v>
      </c>
      <c r="B2026" s="34">
        <v>5.0173611111098398E-3</v>
      </c>
      <c r="C2026" s="35">
        <f t="shared" si="1418"/>
        <v>1.003472222221968E-2</v>
      </c>
      <c r="D2026" s="35">
        <f t="shared" si="1376"/>
        <v>1.5052083333329519E-2</v>
      </c>
      <c r="E2026" s="35">
        <f t="shared" si="1377"/>
        <v>2.0069444444439359E-2</v>
      </c>
      <c r="F2026" s="36">
        <f t="shared" si="1378"/>
        <v>2.5086805555549201E-2</v>
      </c>
      <c r="G2026" s="35">
        <f t="shared" si="1379"/>
        <v>3.0104166666659039E-2</v>
      </c>
      <c r="H2026" s="35">
        <f t="shared" si="1380"/>
        <v>3.5121527777768877E-2</v>
      </c>
      <c r="I2026" s="35">
        <f t="shared" si="1381"/>
        <v>4.0138888888878718E-2</v>
      </c>
      <c r="J2026" s="35">
        <f t="shared" si="1382"/>
        <v>4.515624999998856E-2</v>
      </c>
      <c r="K2026" s="36">
        <f t="shared" si="1383"/>
        <v>5.0173611111098401E-2</v>
      </c>
      <c r="L2026" s="35">
        <f t="shared" si="1384"/>
        <v>5.5190972222208236E-2</v>
      </c>
      <c r="M2026" s="35">
        <f t="shared" si="1385"/>
        <v>6.0208333333318077E-2</v>
      </c>
      <c r="N2026" s="35">
        <f t="shared" si="1386"/>
        <v>6.5225694444427912E-2</v>
      </c>
      <c r="O2026" s="35">
        <f t="shared" si="1387"/>
        <v>7.0243055555537753E-2</v>
      </c>
      <c r="P2026" s="36">
        <f t="shared" si="1388"/>
        <v>7.5260416666647595E-2</v>
      </c>
      <c r="Q2026" s="35">
        <f t="shared" si="1389"/>
        <v>8.0277777777757436E-2</v>
      </c>
      <c r="R2026" s="35">
        <f t="shared" si="1390"/>
        <v>8.5295138888867278E-2</v>
      </c>
      <c r="S2026" s="35">
        <f t="shared" si="1391"/>
        <v>9.0312499999977119E-2</v>
      </c>
      <c r="T2026" s="35">
        <f t="shared" si="1392"/>
        <v>9.5329861111086961E-2</v>
      </c>
      <c r="U2026" s="36">
        <f t="shared" si="1393"/>
        <v>0.1003472222221968</v>
      </c>
      <c r="V2026" s="35">
        <f t="shared" si="1394"/>
        <v>0.10536458333330663</v>
      </c>
      <c r="W2026" s="37">
        <f t="shared" si="1395"/>
        <v>0.10584123263886207</v>
      </c>
      <c r="X2026" s="35">
        <f t="shared" si="1396"/>
        <v>0.11038194444441647</v>
      </c>
      <c r="Y2026" s="35">
        <f t="shared" si="1397"/>
        <v>0.11539930555552631</v>
      </c>
      <c r="Z2026" s="35">
        <f t="shared" si="1398"/>
        <v>0.12041666666663615</v>
      </c>
      <c r="AA2026" s="36">
        <f t="shared" si="1399"/>
        <v>0.12543402777774598</v>
      </c>
      <c r="AB2026" s="35">
        <f t="shared" si="1400"/>
        <v>0.13045138888885582</v>
      </c>
      <c r="AC2026" s="35">
        <f t="shared" si="1401"/>
        <v>0.13546874999996567</v>
      </c>
      <c r="AD2026" s="35">
        <f t="shared" si="1402"/>
        <v>0.14048611111107551</v>
      </c>
      <c r="AE2026" s="35">
        <f t="shared" si="1403"/>
        <v>0.14550347222218535</v>
      </c>
      <c r="AF2026" s="36">
        <f t="shared" si="1404"/>
        <v>0.15052083333329519</v>
      </c>
      <c r="AG2026" s="35">
        <f t="shared" si="1405"/>
        <v>0.15553819444440503</v>
      </c>
      <c r="AH2026" s="35">
        <f t="shared" si="1406"/>
        <v>0.16055555555551487</v>
      </c>
      <c r="AI2026" s="35">
        <f t="shared" si="1407"/>
        <v>0.16557291666662471</v>
      </c>
      <c r="AJ2026" s="35">
        <f t="shared" si="1408"/>
        <v>0.17059027777773456</v>
      </c>
      <c r="AK2026" s="36">
        <f t="shared" si="1409"/>
        <v>0.1756076388888444</v>
      </c>
      <c r="AL2026" s="35">
        <f t="shared" si="1410"/>
        <v>0.18062499999995424</v>
      </c>
      <c r="AM2026" s="35">
        <f t="shared" si="1411"/>
        <v>0.18564236111106408</v>
      </c>
      <c r="AN2026" s="35">
        <f t="shared" si="1412"/>
        <v>0.19065972222217392</v>
      </c>
      <c r="AO2026" s="35">
        <f t="shared" si="1413"/>
        <v>0.19567708333328376</v>
      </c>
      <c r="AP2026" s="36">
        <f t="shared" si="1414"/>
        <v>0.2006944444443936</v>
      </c>
      <c r="AQ2026" s="35">
        <f t="shared" si="1415"/>
        <v>0.20571180555550342</v>
      </c>
      <c r="AR2026" s="35">
        <f t="shared" si="1416"/>
        <v>0.21072916666661326</v>
      </c>
      <c r="AS2026" s="38">
        <f t="shared" si="1417"/>
        <v>0.21170755208327968</v>
      </c>
      <c r="AU2026" s="33">
        <v>5.0173611111098398E-3</v>
      </c>
    </row>
    <row r="2027" spans="1:47">
      <c r="A2027" s="33">
        <v>5.0185185185172504E-3</v>
      </c>
      <c r="B2027" s="34">
        <v>5.0185185185172504E-3</v>
      </c>
      <c r="C2027" s="35">
        <f t="shared" si="1418"/>
        <v>1.0037037037034501E-2</v>
      </c>
      <c r="D2027" s="35">
        <f t="shared" si="1376"/>
        <v>1.5055555555551752E-2</v>
      </c>
      <c r="E2027" s="35">
        <f t="shared" si="1377"/>
        <v>2.0074074074069002E-2</v>
      </c>
      <c r="F2027" s="36">
        <f t="shared" si="1378"/>
        <v>2.5092592592586251E-2</v>
      </c>
      <c r="G2027" s="35">
        <f t="shared" si="1379"/>
        <v>3.0111111111103504E-2</v>
      </c>
      <c r="H2027" s="35">
        <f t="shared" si="1380"/>
        <v>3.5129629629620754E-2</v>
      </c>
      <c r="I2027" s="35">
        <f t="shared" si="1381"/>
        <v>4.0148148148138003E-2</v>
      </c>
      <c r="J2027" s="35">
        <f t="shared" si="1382"/>
        <v>4.5166666666655253E-2</v>
      </c>
      <c r="K2027" s="36">
        <f t="shared" si="1383"/>
        <v>5.0185185185172503E-2</v>
      </c>
      <c r="L2027" s="35">
        <f t="shared" si="1384"/>
        <v>5.5203703703689752E-2</v>
      </c>
      <c r="M2027" s="35">
        <f t="shared" si="1385"/>
        <v>6.0222222222207009E-2</v>
      </c>
      <c r="N2027" s="35">
        <f t="shared" si="1386"/>
        <v>6.5240740740724251E-2</v>
      </c>
      <c r="O2027" s="35">
        <f t="shared" si="1387"/>
        <v>7.0259259259241508E-2</v>
      </c>
      <c r="P2027" s="36">
        <f t="shared" si="1388"/>
        <v>7.527777777775875E-2</v>
      </c>
      <c r="Q2027" s="35">
        <f t="shared" si="1389"/>
        <v>8.0296296296276007E-2</v>
      </c>
      <c r="R2027" s="35">
        <f t="shared" si="1390"/>
        <v>8.5314814814793263E-2</v>
      </c>
      <c r="S2027" s="35">
        <f t="shared" si="1391"/>
        <v>9.0333333333310506E-2</v>
      </c>
      <c r="T2027" s="35">
        <f t="shared" si="1392"/>
        <v>9.5351851851827762E-2</v>
      </c>
      <c r="U2027" s="36">
        <f t="shared" si="1393"/>
        <v>0.10037037037034501</v>
      </c>
      <c r="V2027" s="35">
        <f t="shared" si="1394"/>
        <v>0.10538888888886226</v>
      </c>
      <c r="W2027" s="37">
        <f t="shared" si="1395"/>
        <v>0.1058656481481214</v>
      </c>
      <c r="X2027" s="35">
        <f t="shared" si="1396"/>
        <v>0.1104074074073795</v>
      </c>
      <c r="Y2027" s="35">
        <f t="shared" si="1397"/>
        <v>0.11542592592589676</v>
      </c>
      <c r="Z2027" s="35">
        <f t="shared" si="1398"/>
        <v>0.12044444444441402</v>
      </c>
      <c r="AA2027" s="36">
        <f t="shared" si="1399"/>
        <v>0.12546296296293127</v>
      </c>
      <c r="AB2027" s="35">
        <f t="shared" si="1400"/>
        <v>0.1304814814814485</v>
      </c>
      <c r="AC2027" s="35">
        <f t="shared" si="1401"/>
        <v>0.13549999999996576</v>
      </c>
      <c r="AD2027" s="35">
        <f t="shared" si="1402"/>
        <v>0.14051851851848302</v>
      </c>
      <c r="AE2027" s="35">
        <f t="shared" si="1403"/>
        <v>0.14553703703700027</v>
      </c>
      <c r="AF2027" s="36">
        <f t="shared" si="1404"/>
        <v>0.1505555555555175</v>
      </c>
      <c r="AG2027" s="35">
        <f t="shared" si="1405"/>
        <v>0.15557407407403476</v>
      </c>
      <c r="AH2027" s="35">
        <f t="shared" si="1406"/>
        <v>0.16059259259255201</v>
      </c>
      <c r="AI2027" s="35">
        <f t="shared" si="1407"/>
        <v>0.16561111111106927</v>
      </c>
      <c r="AJ2027" s="35">
        <f t="shared" si="1408"/>
        <v>0.17062962962958653</v>
      </c>
      <c r="AK2027" s="36">
        <f t="shared" si="1409"/>
        <v>0.17564814814810376</v>
      </c>
      <c r="AL2027" s="35">
        <f t="shared" si="1410"/>
        <v>0.18066666666662101</v>
      </c>
      <c r="AM2027" s="35">
        <f t="shared" si="1411"/>
        <v>0.18568518518513827</v>
      </c>
      <c r="AN2027" s="35">
        <f t="shared" si="1412"/>
        <v>0.19070370370365552</v>
      </c>
      <c r="AO2027" s="35">
        <f t="shared" si="1413"/>
        <v>0.19572222222217275</v>
      </c>
      <c r="AP2027" s="36">
        <f t="shared" si="1414"/>
        <v>0.20074074074069001</v>
      </c>
      <c r="AQ2027" s="35">
        <f t="shared" si="1415"/>
        <v>0.20575925925920727</v>
      </c>
      <c r="AR2027" s="35">
        <f t="shared" si="1416"/>
        <v>0.21077777777772452</v>
      </c>
      <c r="AS2027" s="38">
        <f t="shared" si="1417"/>
        <v>0.21175638888883538</v>
      </c>
      <c r="AU2027" s="33">
        <v>5.0185185185172504E-3</v>
      </c>
    </row>
    <row r="2028" spans="1:47">
      <c r="A2028" s="33">
        <v>5.0196759259246602E-3</v>
      </c>
      <c r="B2028" s="34">
        <v>5.0196759259246602E-3</v>
      </c>
      <c r="C2028" s="35">
        <f t="shared" si="1418"/>
        <v>1.003935185184932E-2</v>
      </c>
      <c r="D2028" s="35">
        <f t="shared" si="1376"/>
        <v>1.505902777777398E-2</v>
      </c>
      <c r="E2028" s="35">
        <f t="shared" si="1377"/>
        <v>2.0078703703698641E-2</v>
      </c>
      <c r="F2028" s="36">
        <f t="shared" si="1378"/>
        <v>2.5098379629623302E-2</v>
      </c>
      <c r="G2028" s="35">
        <f t="shared" si="1379"/>
        <v>3.011805555554796E-2</v>
      </c>
      <c r="H2028" s="35">
        <f t="shared" si="1380"/>
        <v>3.5137731481472624E-2</v>
      </c>
      <c r="I2028" s="35">
        <f t="shared" si="1381"/>
        <v>4.0157407407397282E-2</v>
      </c>
      <c r="J2028" s="35">
        <f t="shared" si="1382"/>
        <v>4.5177083333321939E-2</v>
      </c>
      <c r="K2028" s="36">
        <f t="shared" si="1383"/>
        <v>5.0196759259246604E-2</v>
      </c>
      <c r="L2028" s="35">
        <f t="shared" si="1384"/>
        <v>5.5216435185171261E-2</v>
      </c>
      <c r="M2028" s="35">
        <f t="shared" si="1385"/>
        <v>6.0236111111095919E-2</v>
      </c>
      <c r="N2028" s="35">
        <f t="shared" si="1386"/>
        <v>6.5255787037020577E-2</v>
      </c>
      <c r="O2028" s="35">
        <f t="shared" si="1387"/>
        <v>7.0275462962945248E-2</v>
      </c>
      <c r="P2028" s="36">
        <f t="shared" si="1388"/>
        <v>7.5295138888869906E-2</v>
      </c>
      <c r="Q2028" s="35">
        <f t="shared" si="1389"/>
        <v>8.0314814814794563E-2</v>
      </c>
      <c r="R2028" s="35">
        <f t="shared" si="1390"/>
        <v>8.5334490740719221E-2</v>
      </c>
      <c r="S2028" s="35">
        <f t="shared" si="1391"/>
        <v>9.0354166666643879E-2</v>
      </c>
      <c r="T2028" s="35">
        <f t="shared" si="1392"/>
        <v>9.537384259256855E-2</v>
      </c>
      <c r="U2028" s="36">
        <f t="shared" si="1393"/>
        <v>0.10039351851849321</v>
      </c>
      <c r="V2028" s="35">
        <f t="shared" si="1394"/>
        <v>0.10541319444441787</v>
      </c>
      <c r="W2028" s="37">
        <f t="shared" si="1395"/>
        <v>0.1058900636573807</v>
      </c>
      <c r="X2028" s="35">
        <f t="shared" si="1396"/>
        <v>0.11043287037034252</v>
      </c>
      <c r="Y2028" s="35">
        <f t="shared" si="1397"/>
        <v>0.11545254629626718</v>
      </c>
      <c r="Z2028" s="35">
        <f t="shared" si="1398"/>
        <v>0.12047222222219184</v>
      </c>
      <c r="AA2028" s="36">
        <f t="shared" si="1399"/>
        <v>0.12549189814811651</v>
      </c>
      <c r="AB2028" s="35">
        <f t="shared" si="1400"/>
        <v>0.13051157407404115</v>
      </c>
      <c r="AC2028" s="35">
        <f t="shared" si="1401"/>
        <v>0.13553124999996582</v>
      </c>
      <c r="AD2028" s="35">
        <f t="shared" si="1402"/>
        <v>0.1405509259258905</v>
      </c>
      <c r="AE2028" s="35">
        <f t="shared" si="1403"/>
        <v>0.14557060185181514</v>
      </c>
      <c r="AF2028" s="36">
        <f t="shared" si="1404"/>
        <v>0.15059027777773981</v>
      </c>
      <c r="AG2028" s="35">
        <f t="shared" si="1405"/>
        <v>0.15560995370366446</v>
      </c>
      <c r="AH2028" s="35">
        <f t="shared" si="1406"/>
        <v>0.16062962962958913</v>
      </c>
      <c r="AI2028" s="35">
        <f t="shared" si="1407"/>
        <v>0.1656493055555138</v>
      </c>
      <c r="AJ2028" s="35">
        <f t="shared" si="1408"/>
        <v>0.17066898148143844</v>
      </c>
      <c r="AK2028" s="36">
        <f t="shared" si="1409"/>
        <v>0.17568865740736311</v>
      </c>
      <c r="AL2028" s="35">
        <f t="shared" si="1410"/>
        <v>0.18070833333328776</v>
      </c>
      <c r="AM2028" s="35">
        <f t="shared" si="1411"/>
        <v>0.18572800925921243</v>
      </c>
      <c r="AN2028" s="35">
        <f t="shared" si="1412"/>
        <v>0.1907476851851371</v>
      </c>
      <c r="AO2028" s="35">
        <f t="shared" si="1413"/>
        <v>0.19576736111106174</v>
      </c>
      <c r="AP2028" s="36">
        <f t="shared" si="1414"/>
        <v>0.20078703703698642</v>
      </c>
      <c r="AQ2028" s="35">
        <f t="shared" si="1415"/>
        <v>0.20580671296291106</v>
      </c>
      <c r="AR2028" s="35">
        <f t="shared" si="1416"/>
        <v>0.21082638888883573</v>
      </c>
      <c r="AS2028" s="38">
        <f t="shared" si="1417"/>
        <v>0.21180522569439103</v>
      </c>
      <c r="AU2028" s="33">
        <v>5.0196759259246602E-3</v>
      </c>
    </row>
    <row r="2029" spans="1:47">
      <c r="A2029" s="33">
        <v>5.02083333333207E-3</v>
      </c>
      <c r="B2029" s="34">
        <v>5.02083333333207E-3</v>
      </c>
      <c r="C2029" s="35">
        <f t="shared" si="1418"/>
        <v>1.004166666666414E-2</v>
      </c>
      <c r="D2029" s="35">
        <f t="shared" si="1376"/>
        <v>1.5062499999996211E-2</v>
      </c>
      <c r="E2029" s="35">
        <f t="shared" si="1377"/>
        <v>2.008333333332828E-2</v>
      </c>
      <c r="F2029" s="36">
        <f t="shared" si="1378"/>
        <v>2.5104166666660349E-2</v>
      </c>
      <c r="G2029" s="35">
        <f t="shared" si="1379"/>
        <v>3.0124999999992422E-2</v>
      </c>
      <c r="H2029" s="35">
        <f t="shared" si="1380"/>
        <v>3.5145833333324487E-2</v>
      </c>
      <c r="I2029" s="35">
        <f t="shared" si="1381"/>
        <v>4.016666666665656E-2</v>
      </c>
      <c r="J2029" s="35">
        <f t="shared" si="1382"/>
        <v>4.5187499999988633E-2</v>
      </c>
      <c r="K2029" s="36">
        <f t="shared" si="1383"/>
        <v>5.0208333333320698E-2</v>
      </c>
      <c r="L2029" s="35">
        <f t="shared" si="1384"/>
        <v>5.5229166666652771E-2</v>
      </c>
      <c r="M2029" s="35">
        <f t="shared" si="1385"/>
        <v>6.0249999999984843E-2</v>
      </c>
      <c r="N2029" s="35">
        <f t="shared" si="1386"/>
        <v>6.5270833333316916E-2</v>
      </c>
      <c r="O2029" s="35">
        <f t="shared" si="1387"/>
        <v>7.0291666666648975E-2</v>
      </c>
      <c r="P2029" s="36">
        <f t="shared" si="1388"/>
        <v>7.5312499999981047E-2</v>
      </c>
      <c r="Q2029" s="35">
        <f t="shared" si="1389"/>
        <v>8.033333333331312E-2</v>
      </c>
      <c r="R2029" s="35">
        <f t="shared" si="1390"/>
        <v>8.5354166666645193E-2</v>
      </c>
      <c r="S2029" s="35">
        <f t="shared" si="1391"/>
        <v>9.0374999999977265E-2</v>
      </c>
      <c r="T2029" s="35">
        <f t="shared" si="1392"/>
        <v>9.5395833333309324E-2</v>
      </c>
      <c r="U2029" s="36">
        <f t="shared" si="1393"/>
        <v>0.1004166666666414</v>
      </c>
      <c r="V2029" s="35">
        <f t="shared" si="1394"/>
        <v>0.10543749999997347</v>
      </c>
      <c r="W2029" s="37">
        <f t="shared" si="1395"/>
        <v>0.10591447916664001</v>
      </c>
      <c r="X2029" s="35">
        <f t="shared" si="1396"/>
        <v>0.11045833333330554</v>
      </c>
      <c r="Y2029" s="35">
        <f t="shared" si="1397"/>
        <v>0.11547916666663761</v>
      </c>
      <c r="Z2029" s="35">
        <f t="shared" si="1398"/>
        <v>0.12049999999996969</v>
      </c>
      <c r="AA2029" s="36">
        <f t="shared" si="1399"/>
        <v>0.12552083333330175</v>
      </c>
      <c r="AB2029" s="35">
        <f t="shared" si="1400"/>
        <v>0.13054166666663383</v>
      </c>
      <c r="AC2029" s="35">
        <f t="shared" si="1401"/>
        <v>0.13556249999996589</v>
      </c>
      <c r="AD2029" s="35">
        <f t="shared" si="1402"/>
        <v>0.14058333333329795</v>
      </c>
      <c r="AE2029" s="35">
        <f t="shared" si="1403"/>
        <v>0.14560416666663004</v>
      </c>
      <c r="AF2029" s="36">
        <f t="shared" si="1404"/>
        <v>0.15062499999996209</v>
      </c>
      <c r="AG2029" s="35">
        <f t="shared" si="1405"/>
        <v>0.15564583333329418</v>
      </c>
      <c r="AH2029" s="35">
        <f t="shared" si="1406"/>
        <v>0.16066666666662624</v>
      </c>
      <c r="AI2029" s="35">
        <f t="shared" si="1407"/>
        <v>0.1656874999999583</v>
      </c>
      <c r="AJ2029" s="35">
        <f t="shared" si="1408"/>
        <v>0.17070833333329039</v>
      </c>
      <c r="AK2029" s="36">
        <f t="shared" si="1409"/>
        <v>0.17572916666662244</v>
      </c>
      <c r="AL2029" s="35">
        <f t="shared" si="1410"/>
        <v>0.18074999999995453</v>
      </c>
      <c r="AM2029" s="35">
        <f t="shared" si="1411"/>
        <v>0.18577083333328659</v>
      </c>
      <c r="AN2029" s="35">
        <f t="shared" si="1412"/>
        <v>0.19079166666661865</v>
      </c>
      <c r="AO2029" s="35">
        <f t="shared" si="1413"/>
        <v>0.19581249999995073</v>
      </c>
      <c r="AP2029" s="36">
        <f t="shared" si="1414"/>
        <v>0.20083333333328279</v>
      </c>
      <c r="AQ2029" s="35">
        <f t="shared" si="1415"/>
        <v>0.20585416666661488</v>
      </c>
      <c r="AR2029" s="35">
        <f t="shared" si="1416"/>
        <v>0.21087499999994694</v>
      </c>
      <c r="AS2029" s="38">
        <f t="shared" si="1417"/>
        <v>0.2118540624999467</v>
      </c>
      <c r="AU2029" s="33">
        <v>5.02083333333207E-3</v>
      </c>
    </row>
    <row r="2030" spans="1:47">
      <c r="A2030" s="33">
        <v>5.0219907407394702E-3</v>
      </c>
      <c r="B2030" s="34">
        <v>5.0219907407394702E-3</v>
      </c>
      <c r="C2030" s="35">
        <f t="shared" si="1418"/>
        <v>1.004398148147894E-2</v>
      </c>
      <c r="D2030" s="35">
        <f t="shared" si="1376"/>
        <v>1.5065972222218411E-2</v>
      </c>
      <c r="E2030" s="35">
        <f t="shared" si="1377"/>
        <v>2.0087962962957881E-2</v>
      </c>
      <c r="F2030" s="36">
        <f t="shared" si="1378"/>
        <v>2.5109953703697351E-2</v>
      </c>
      <c r="G2030" s="35">
        <f t="shared" si="1379"/>
        <v>3.0131944444436821E-2</v>
      </c>
      <c r="H2030" s="35">
        <f t="shared" si="1380"/>
        <v>3.5153935185176288E-2</v>
      </c>
      <c r="I2030" s="35">
        <f t="shared" si="1381"/>
        <v>4.0175925925915762E-2</v>
      </c>
      <c r="J2030" s="35">
        <f t="shared" si="1382"/>
        <v>4.5197916666655236E-2</v>
      </c>
      <c r="K2030" s="36">
        <f t="shared" si="1383"/>
        <v>5.0219907407394702E-2</v>
      </c>
      <c r="L2030" s="35">
        <f t="shared" si="1384"/>
        <v>5.5241898148134169E-2</v>
      </c>
      <c r="M2030" s="35">
        <f t="shared" si="1385"/>
        <v>6.0263888888873643E-2</v>
      </c>
      <c r="N2030" s="35">
        <f t="shared" si="1386"/>
        <v>6.5285879629613117E-2</v>
      </c>
      <c r="O2030" s="35">
        <f t="shared" si="1387"/>
        <v>7.0307870370352576E-2</v>
      </c>
      <c r="P2030" s="36">
        <f t="shared" si="1388"/>
        <v>7.532986111109205E-2</v>
      </c>
      <c r="Q2030" s="35">
        <f t="shared" si="1389"/>
        <v>8.0351851851831524E-2</v>
      </c>
      <c r="R2030" s="35">
        <f t="shared" si="1390"/>
        <v>8.5373842592570998E-2</v>
      </c>
      <c r="S2030" s="35">
        <f t="shared" si="1391"/>
        <v>9.0395833333310471E-2</v>
      </c>
      <c r="T2030" s="35">
        <f t="shared" si="1392"/>
        <v>9.5417824074049931E-2</v>
      </c>
      <c r="U2030" s="36">
        <f t="shared" si="1393"/>
        <v>0.1004398148147894</v>
      </c>
      <c r="V2030" s="35">
        <f t="shared" si="1394"/>
        <v>0.10546180555552888</v>
      </c>
      <c r="W2030" s="37">
        <f t="shared" si="1395"/>
        <v>0.10593889467589912</v>
      </c>
      <c r="X2030" s="35">
        <f t="shared" si="1396"/>
        <v>0.11048379629626834</v>
      </c>
      <c r="Y2030" s="35">
        <f t="shared" si="1397"/>
        <v>0.11550578703700781</v>
      </c>
      <c r="Z2030" s="35">
        <f t="shared" si="1398"/>
        <v>0.12052777777774729</v>
      </c>
      <c r="AA2030" s="36">
        <f t="shared" si="1399"/>
        <v>0.12554976851848676</v>
      </c>
      <c r="AB2030" s="35">
        <f t="shared" si="1400"/>
        <v>0.13057175925922623</v>
      </c>
      <c r="AC2030" s="35">
        <f t="shared" si="1401"/>
        <v>0.13559374999996571</v>
      </c>
      <c r="AD2030" s="35">
        <f t="shared" si="1402"/>
        <v>0.14061574074070515</v>
      </c>
      <c r="AE2030" s="35">
        <f t="shared" si="1403"/>
        <v>0.14563773148144463</v>
      </c>
      <c r="AF2030" s="36">
        <f t="shared" si="1404"/>
        <v>0.1506597222221841</v>
      </c>
      <c r="AG2030" s="35">
        <f t="shared" si="1405"/>
        <v>0.15568171296292357</v>
      </c>
      <c r="AH2030" s="35">
        <f t="shared" si="1406"/>
        <v>0.16070370370366305</v>
      </c>
      <c r="AI2030" s="35">
        <f t="shared" si="1407"/>
        <v>0.16572569444440252</v>
      </c>
      <c r="AJ2030" s="35">
        <f t="shared" si="1408"/>
        <v>0.170747685185142</v>
      </c>
      <c r="AK2030" s="36">
        <f t="shared" si="1409"/>
        <v>0.17576967592588147</v>
      </c>
      <c r="AL2030" s="35">
        <f t="shared" si="1410"/>
        <v>0.18079166666662094</v>
      </c>
      <c r="AM2030" s="35">
        <f t="shared" si="1411"/>
        <v>0.18581365740736039</v>
      </c>
      <c r="AN2030" s="35">
        <f t="shared" si="1412"/>
        <v>0.19083564814809986</v>
      </c>
      <c r="AO2030" s="35">
        <f t="shared" si="1413"/>
        <v>0.19585763888883934</v>
      </c>
      <c r="AP2030" s="36">
        <f t="shared" si="1414"/>
        <v>0.20087962962957881</v>
      </c>
      <c r="AQ2030" s="35">
        <f t="shared" si="1415"/>
        <v>0.20590162037031828</v>
      </c>
      <c r="AR2030" s="35">
        <f t="shared" si="1416"/>
        <v>0.21092361111105776</v>
      </c>
      <c r="AS2030" s="38">
        <f t="shared" si="1417"/>
        <v>0.21190289930550193</v>
      </c>
      <c r="AU2030" s="33">
        <v>5.0219907407394702E-3</v>
      </c>
    </row>
    <row r="2031" spans="1:47">
      <c r="A2031" s="33">
        <v>5.0231481481468696E-3</v>
      </c>
      <c r="B2031" s="34">
        <v>5.0231481481468696E-3</v>
      </c>
      <c r="C2031" s="35">
        <f t="shared" si="1418"/>
        <v>1.0046296296293739E-2</v>
      </c>
      <c r="D2031" s="35">
        <f t="shared" si="1376"/>
        <v>1.5069444444440609E-2</v>
      </c>
      <c r="E2031" s="35">
        <f t="shared" si="1377"/>
        <v>2.0092592592587478E-2</v>
      </c>
      <c r="F2031" s="36">
        <f t="shared" si="1378"/>
        <v>2.5115740740734346E-2</v>
      </c>
      <c r="G2031" s="35">
        <f t="shared" si="1379"/>
        <v>3.0138888888881218E-2</v>
      </c>
      <c r="H2031" s="35">
        <f t="shared" si="1380"/>
        <v>3.5162037037028089E-2</v>
      </c>
      <c r="I2031" s="35">
        <f t="shared" si="1381"/>
        <v>4.0185185185174957E-2</v>
      </c>
      <c r="J2031" s="35">
        <f t="shared" si="1382"/>
        <v>4.5208333333321825E-2</v>
      </c>
      <c r="K2031" s="36">
        <f t="shared" si="1383"/>
        <v>5.0231481481468693E-2</v>
      </c>
      <c r="L2031" s="35">
        <f t="shared" si="1384"/>
        <v>5.5254629629615568E-2</v>
      </c>
      <c r="M2031" s="35">
        <f t="shared" si="1385"/>
        <v>6.0277777777762435E-2</v>
      </c>
      <c r="N2031" s="35">
        <f t="shared" si="1386"/>
        <v>6.5300925925909303E-2</v>
      </c>
      <c r="O2031" s="35">
        <f t="shared" si="1387"/>
        <v>7.0324074074056178E-2</v>
      </c>
      <c r="P2031" s="36">
        <f t="shared" si="1388"/>
        <v>7.5347222222203039E-2</v>
      </c>
      <c r="Q2031" s="35">
        <f t="shared" si="1389"/>
        <v>8.0370370370349914E-2</v>
      </c>
      <c r="R2031" s="35">
        <f t="shared" si="1390"/>
        <v>8.5393518518496789E-2</v>
      </c>
      <c r="S2031" s="35">
        <f t="shared" si="1391"/>
        <v>9.041666666664365E-2</v>
      </c>
      <c r="T2031" s="35">
        <f t="shared" si="1392"/>
        <v>9.5439814814790525E-2</v>
      </c>
      <c r="U2031" s="36">
        <f t="shared" si="1393"/>
        <v>0.10046296296293739</v>
      </c>
      <c r="V2031" s="35">
        <f t="shared" si="1394"/>
        <v>0.10548611111108426</v>
      </c>
      <c r="W2031" s="37">
        <f t="shared" si="1395"/>
        <v>0.10596331018515821</v>
      </c>
      <c r="X2031" s="35">
        <f t="shared" si="1396"/>
        <v>0.11050925925923114</v>
      </c>
      <c r="Y2031" s="35">
        <f t="shared" si="1397"/>
        <v>0.115532407407378</v>
      </c>
      <c r="Z2031" s="35">
        <f t="shared" si="1398"/>
        <v>0.12055555555552487</v>
      </c>
      <c r="AA2031" s="36">
        <f t="shared" si="1399"/>
        <v>0.12557870370367175</v>
      </c>
      <c r="AB2031" s="35">
        <f t="shared" si="1400"/>
        <v>0.13060185185181861</v>
      </c>
      <c r="AC2031" s="35">
        <f t="shared" si="1401"/>
        <v>0.13562499999996547</v>
      </c>
      <c r="AD2031" s="35">
        <f t="shared" si="1402"/>
        <v>0.14064814814811236</v>
      </c>
      <c r="AE2031" s="35">
        <f t="shared" si="1403"/>
        <v>0.14567129629625922</v>
      </c>
      <c r="AF2031" s="36">
        <f t="shared" si="1404"/>
        <v>0.15069444444440608</v>
      </c>
      <c r="AG2031" s="35">
        <f t="shared" si="1405"/>
        <v>0.15571759259255297</v>
      </c>
      <c r="AH2031" s="35">
        <f t="shared" si="1406"/>
        <v>0.16074074074069983</v>
      </c>
      <c r="AI2031" s="35">
        <f t="shared" si="1407"/>
        <v>0.16576388888884669</v>
      </c>
      <c r="AJ2031" s="35">
        <f t="shared" si="1408"/>
        <v>0.17078703703699358</v>
      </c>
      <c r="AK2031" s="36">
        <f t="shared" si="1409"/>
        <v>0.17581018518514044</v>
      </c>
      <c r="AL2031" s="35">
        <f t="shared" si="1410"/>
        <v>0.1808333333332873</v>
      </c>
      <c r="AM2031" s="35">
        <f t="shared" si="1411"/>
        <v>0.18585648148143419</v>
      </c>
      <c r="AN2031" s="35">
        <f t="shared" si="1412"/>
        <v>0.19087962962958105</v>
      </c>
      <c r="AO2031" s="35">
        <f t="shared" si="1413"/>
        <v>0.19590277777772791</v>
      </c>
      <c r="AP2031" s="36">
        <f t="shared" si="1414"/>
        <v>0.20092592592587477</v>
      </c>
      <c r="AQ2031" s="35">
        <f t="shared" si="1415"/>
        <v>0.20594907407402166</v>
      </c>
      <c r="AR2031" s="35">
        <f t="shared" si="1416"/>
        <v>0.21097222222216852</v>
      </c>
      <c r="AS2031" s="38">
        <f t="shared" si="1417"/>
        <v>0.21195173611105717</v>
      </c>
      <c r="AU2031" s="33">
        <v>5.0231481481468696E-3</v>
      </c>
    </row>
    <row r="2032" spans="1:47">
      <c r="A2032" s="33">
        <v>5.0243055555542803E-3</v>
      </c>
      <c r="B2032" s="34">
        <v>5.0243055555542803E-3</v>
      </c>
      <c r="C2032" s="35">
        <f t="shared" si="1418"/>
        <v>1.0048611111108561E-2</v>
      </c>
      <c r="D2032" s="35">
        <f t="shared" si="1376"/>
        <v>1.5072916666662842E-2</v>
      </c>
      <c r="E2032" s="35">
        <f t="shared" si="1377"/>
        <v>2.0097222222217121E-2</v>
      </c>
      <c r="F2032" s="36">
        <f t="shared" si="1378"/>
        <v>2.5121527777771401E-2</v>
      </c>
      <c r="G2032" s="35">
        <f t="shared" si="1379"/>
        <v>3.0145833333325683E-2</v>
      </c>
      <c r="H2032" s="35">
        <f t="shared" si="1380"/>
        <v>3.5170138888879959E-2</v>
      </c>
      <c r="I2032" s="35">
        <f t="shared" si="1381"/>
        <v>4.0194444444434242E-2</v>
      </c>
      <c r="J2032" s="35">
        <f t="shared" si="1382"/>
        <v>4.5218749999988525E-2</v>
      </c>
      <c r="K2032" s="36">
        <f t="shared" si="1383"/>
        <v>5.0243055555542801E-2</v>
      </c>
      <c r="L2032" s="35">
        <f t="shared" si="1384"/>
        <v>5.5267361111097084E-2</v>
      </c>
      <c r="M2032" s="35">
        <f t="shared" si="1385"/>
        <v>6.0291666666651367E-2</v>
      </c>
      <c r="N2032" s="35">
        <f t="shared" si="1386"/>
        <v>6.5315972222205643E-2</v>
      </c>
      <c r="O2032" s="35">
        <f t="shared" si="1387"/>
        <v>7.0340277777759919E-2</v>
      </c>
      <c r="P2032" s="36">
        <f t="shared" si="1388"/>
        <v>7.5364583333314208E-2</v>
      </c>
      <c r="Q2032" s="35">
        <f t="shared" si="1389"/>
        <v>8.0388888888868484E-2</v>
      </c>
      <c r="R2032" s="35">
        <f t="shared" si="1390"/>
        <v>8.541319444442276E-2</v>
      </c>
      <c r="S2032" s="35">
        <f t="shared" si="1391"/>
        <v>9.043749999997705E-2</v>
      </c>
      <c r="T2032" s="35">
        <f t="shared" si="1392"/>
        <v>9.5461805555531326E-2</v>
      </c>
      <c r="U2032" s="36">
        <f t="shared" si="1393"/>
        <v>0.1004861111110856</v>
      </c>
      <c r="V2032" s="35">
        <f t="shared" si="1394"/>
        <v>0.10551041666663989</v>
      </c>
      <c r="W2032" s="37">
        <f t="shared" si="1395"/>
        <v>0.10598772569441754</v>
      </c>
      <c r="X2032" s="35">
        <f t="shared" si="1396"/>
        <v>0.11053472222219417</v>
      </c>
      <c r="Y2032" s="35">
        <f t="shared" si="1397"/>
        <v>0.11555902777774844</v>
      </c>
      <c r="Z2032" s="35">
        <f t="shared" si="1398"/>
        <v>0.12058333333330273</v>
      </c>
      <c r="AA2032" s="36">
        <f t="shared" si="1399"/>
        <v>0.12560763888885701</v>
      </c>
      <c r="AB2032" s="35">
        <f t="shared" si="1400"/>
        <v>0.13063194444441129</v>
      </c>
      <c r="AC2032" s="35">
        <f t="shared" si="1401"/>
        <v>0.13565624999996556</v>
      </c>
      <c r="AD2032" s="35">
        <f t="shared" si="1402"/>
        <v>0.14068055555551984</v>
      </c>
      <c r="AE2032" s="35">
        <f t="shared" si="1403"/>
        <v>0.14570486111107414</v>
      </c>
      <c r="AF2032" s="36">
        <f t="shared" si="1404"/>
        <v>0.15072916666662842</v>
      </c>
      <c r="AG2032" s="35">
        <f t="shared" si="1405"/>
        <v>0.15575347222218269</v>
      </c>
      <c r="AH2032" s="35">
        <f t="shared" si="1406"/>
        <v>0.16077777777773697</v>
      </c>
      <c r="AI2032" s="35">
        <f t="shared" si="1407"/>
        <v>0.16580208333329124</v>
      </c>
      <c r="AJ2032" s="35">
        <f t="shared" si="1408"/>
        <v>0.17082638888884552</v>
      </c>
      <c r="AK2032" s="36">
        <f t="shared" si="1409"/>
        <v>0.1758506944443998</v>
      </c>
      <c r="AL2032" s="35">
        <f t="shared" si="1410"/>
        <v>0.1808749999999541</v>
      </c>
      <c r="AM2032" s="35">
        <f t="shared" si="1411"/>
        <v>0.18589930555550838</v>
      </c>
      <c r="AN2032" s="35">
        <f t="shared" si="1412"/>
        <v>0.19092361111106265</v>
      </c>
      <c r="AO2032" s="35">
        <f t="shared" si="1413"/>
        <v>0.19594791666661693</v>
      </c>
      <c r="AP2032" s="36">
        <f t="shared" si="1414"/>
        <v>0.2009722222221712</v>
      </c>
      <c r="AQ2032" s="35">
        <f t="shared" si="1415"/>
        <v>0.20599652777772548</v>
      </c>
      <c r="AR2032" s="35">
        <f t="shared" si="1416"/>
        <v>0.21102083333327978</v>
      </c>
      <c r="AS2032" s="38">
        <f t="shared" si="1417"/>
        <v>0.21200057291661287</v>
      </c>
      <c r="AU2032" s="33">
        <v>5.0243055555542803E-3</v>
      </c>
    </row>
    <row r="2033" spans="1:47">
      <c r="A2033" s="33">
        <v>5.0254629629616901E-3</v>
      </c>
      <c r="B2033" s="34">
        <v>5.0254629629616901E-3</v>
      </c>
      <c r="C2033" s="35">
        <f t="shared" si="1418"/>
        <v>1.005092592592338E-2</v>
      </c>
      <c r="D2033" s="35">
        <f t="shared" si="1376"/>
        <v>1.5076388888885069E-2</v>
      </c>
      <c r="E2033" s="35">
        <f t="shared" si="1377"/>
        <v>2.010185185184676E-2</v>
      </c>
      <c r="F2033" s="36">
        <f t="shared" si="1378"/>
        <v>2.5127314814808451E-2</v>
      </c>
      <c r="G2033" s="35">
        <f t="shared" si="1379"/>
        <v>3.0152777777770139E-2</v>
      </c>
      <c r="H2033" s="35">
        <f t="shared" si="1380"/>
        <v>3.517824074073183E-2</v>
      </c>
      <c r="I2033" s="35">
        <f t="shared" si="1381"/>
        <v>4.020370370369352E-2</v>
      </c>
      <c r="J2033" s="35">
        <f t="shared" si="1382"/>
        <v>4.5229166666655211E-2</v>
      </c>
      <c r="K2033" s="36">
        <f t="shared" si="1383"/>
        <v>5.0254629629616902E-2</v>
      </c>
      <c r="L2033" s="35">
        <f t="shared" si="1384"/>
        <v>5.5280092592578593E-2</v>
      </c>
      <c r="M2033" s="35">
        <f t="shared" si="1385"/>
        <v>6.0305555555540277E-2</v>
      </c>
      <c r="N2033" s="35">
        <f t="shared" si="1386"/>
        <v>6.5331018518501968E-2</v>
      </c>
      <c r="O2033" s="35">
        <f t="shared" si="1387"/>
        <v>7.0356481481463659E-2</v>
      </c>
      <c r="P2033" s="36">
        <f t="shared" si="1388"/>
        <v>7.538194444442535E-2</v>
      </c>
      <c r="Q2033" s="35">
        <f t="shared" si="1389"/>
        <v>8.0407407407387041E-2</v>
      </c>
      <c r="R2033" s="35">
        <f t="shared" si="1390"/>
        <v>8.5432870370348732E-2</v>
      </c>
      <c r="S2033" s="35">
        <f t="shared" si="1391"/>
        <v>9.0458333333310423E-2</v>
      </c>
      <c r="T2033" s="35">
        <f t="shared" si="1392"/>
        <v>9.5483796296272114E-2</v>
      </c>
      <c r="U2033" s="36">
        <f t="shared" si="1393"/>
        <v>0.1005092592592338</v>
      </c>
      <c r="V2033" s="35">
        <f t="shared" si="1394"/>
        <v>0.1055347222221955</v>
      </c>
      <c r="W2033" s="37">
        <f t="shared" si="1395"/>
        <v>0.10601214120367684</v>
      </c>
      <c r="X2033" s="35">
        <f t="shared" si="1396"/>
        <v>0.11056018518515719</v>
      </c>
      <c r="Y2033" s="35">
        <f t="shared" si="1397"/>
        <v>0.11558564814811888</v>
      </c>
      <c r="Z2033" s="35">
        <f t="shared" si="1398"/>
        <v>0.12061111111108055</v>
      </c>
      <c r="AA2033" s="36">
        <f t="shared" si="1399"/>
        <v>0.12563657407404225</v>
      </c>
      <c r="AB2033" s="35">
        <f t="shared" si="1400"/>
        <v>0.13066203703700394</v>
      </c>
      <c r="AC2033" s="35">
        <f t="shared" si="1401"/>
        <v>0.13568749999996563</v>
      </c>
      <c r="AD2033" s="35">
        <f t="shared" si="1402"/>
        <v>0.14071296296292732</v>
      </c>
      <c r="AE2033" s="35">
        <f t="shared" si="1403"/>
        <v>0.14573842592588901</v>
      </c>
      <c r="AF2033" s="36">
        <f t="shared" si="1404"/>
        <v>0.1507638888888507</v>
      </c>
      <c r="AG2033" s="35">
        <f t="shared" si="1405"/>
        <v>0.15578935185181239</v>
      </c>
      <c r="AH2033" s="35">
        <f t="shared" si="1406"/>
        <v>0.16081481481477408</v>
      </c>
      <c r="AI2033" s="35">
        <f t="shared" si="1407"/>
        <v>0.16584027777773577</v>
      </c>
      <c r="AJ2033" s="35">
        <f t="shared" si="1408"/>
        <v>0.17086574074069746</v>
      </c>
      <c r="AK2033" s="36">
        <f t="shared" si="1409"/>
        <v>0.17589120370365915</v>
      </c>
      <c r="AL2033" s="35">
        <f t="shared" si="1410"/>
        <v>0.18091666666662085</v>
      </c>
      <c r="AM2033" s="35">
        <f t="shared" si="1411"/>
        <v>0.18594212962958254</v>
      </c>
      <c r="AN2033" s="35">
        <f t="shared" si="1412"/>
        <v>0.19096759259254423</v>
      </c>
      <c r="AO2033" s="35">
        <f t="shared" si="1413"/>
        <v>0.19599305555550592</v>
      </c>
      <c r="AP2033" s="36">
        <f t="shared" si="1414"/>
        <v>0.20101851851846761</v>
      </c>
      <c r="AQ2033" s="35">
        <f t="shared" si="1415"/>
        <v>0.2060439814814293</v>
      </c>
      <c r="AR2033" s="35">
        <f t="shared" si="1416"/>
        <v>0.21106944444439099</v>
      </c>
      <c r="AS2033" s="38">
        <f t="shared" si="1417"/>
        <v>0.21204940972216851</v>
      </c>
      <c r="AU2033" s="33">
        <v>5.0254629629616901E-3</v>
      </c>
    </row>
    <row r="2034" spans="1:47">
      <c r="A2034" s="33">
        <v>5.0266203703690998E-3</v>
      </c>
      <c r="B2034" s="34">
        <v>5.0266203703690998E-3</v>
      </c>
      <c r="C2034" s="35">
        <f t="shared" si="1418"/>
        <v>1.00532407407382E-2</v>
      </c>
      <c r="D2034" s="35">
        <f t="shared" si="1376"/>
        <v>1.50798611111073E-2</v>
      </c>
      <c r="E2034" s="35">
        <f t="shared" si="1377"/>
        <v>2.0106481481476399E-2</v>
      </c>
      <c r="F2034" s="36">
        <f t="shared" si="1378"/>
        <v>2.5133101851845498E-2</v>
      </c>
      <c r="G2034" s="35">
        <f t="shared" si="1379"/>
        <v>3.0159722222214601E-2</v>
      </c>
      <c r="H2034" s="35">
        <f t="shared" si="1380"/>
        <v>3.51863425925837E-2</v>
      </c>
      <c r="I2034" s="35">
        <f t="shared" si="1381"/>
        <v>4.0212962962952799E-2</v>
      </c>
      <c r="J2034" s="35">
        <f t="shared" si="1382"/>
        <v>4.5239583333321898E-2</v>
      </c>
      <c r="K2034" s="36">
        <f t="shared" si="1383"/>
        <v>5.0266203703690997E-2</v>
      </c>
      <c r="L2034" s="35">
        <f t="shared" si="1384"/>
        <v>5.5292824074060096E-2</v>
      </c>
      <c r="M2034" s="35">
        <f t="shared" si="1385"/>
        <v>6.0319444444429202E-2</v>
      </c>
      <c r="N2034" s="35">
        <f t="shared" si="1386"/>
        <v>6.5346064814798294E-2</v>
      </c>
      <c r="O2034" s="35">
        <f t="shared" si="1387"/>
        <v>7.03726851851674E-2</v>
      </c>
      <c r="P2034" s="36">
        <f t="shared" si="1388"/>
        <v>7.5399305555536492E-2</v>
      </c>
      <c r="Q2034" s="35">
        <f t="shared" si="1389"/>
        <v>8.0425925925905598E-2</v>
      </c>
      <c r="R2034" s="35">
        <f t="shared" si="1390"/>
        <v>8.5452546296274703E-2</v>
      </c>
      <c r="S2034" s="35">
        <f t="shared" si="1391"/>
        <v>9.0479166666643795E-2</v>
      </c>
      <c r="T2034" s="35">
        <f t="shared" si="1392"/>
        <v>9.5505787037012901E-2</v>
      </c>
      <c r="U2034" s="36">
        <f t="shared" si="1393"/>
        <v>0.10053240740738199</v>
      </c>
      <c r="V2034" s="35">
        <f t="shared" si="1394"/>
        <v>0.1055590277777511</v>
      </c>
      <c r="W2034" s="37">
        <f t="shared" si="1395"/>
        <v>0.10603655671293616</v>
      </c>
      <c r="X2034" s="35">
        <f t="shared" si="1396"/>
        <v>0.11058564814812019</v>
      </c>
      <c r="Y2034" s="35">
        <f t="shared" si="1397"/>
        <v>0.1156122685184893</v>
      </c>
      <c r="Z2034" s="35">
        <f t="shared" si="1398"/>
        <v>0.1206388888888584</v>
      </c>
      <c r="AA2034" s="36">
        <f t="shared" si="1399"/>
        <v>0.12566550925922751</v>
      </c>
      <c r="AB2034" s="35">
        <f t="shared" si="1400"/>
        <v>0.13069212962959659</v>
      </c>
      <c r="AC2034" s="35">
        <f t="shared" si="1401"/>
        <v>0.13571874999996569</v>
      </c>
      <c r="AD2034" s="35">
        <f t="shared" si="1402"/>
        <v>0.1407453703703348</v>
      </c>
      <c r="AE2034" s="35">
        <f t="shared" si="1403"/>
        <v>0.14577199074070391</v>
      </c>
      <c r="AF2034" s="36">
        <f t="shared" si="1404"/>
        <v>0.15079861111107298</v>
      </c>
      <c r="AG2034" s="35">
        <f t="shared" si="1405"/>
        <v>0.15582523148144209</v>
      </c>
      <c r="AH2034" s="35">
        <f t="shared" si="1406"/>
        <v>0.1608518518518112</v>
      </c>
      <c r="AI2034" s="35">
        <f t="shared" si="1407"/>
        <v>0.1658784722221803</v>
      </c>
      <c r="AJ2034" s="35">
        <f t="shared" si="1408"/>
        <v>0.17090509259254941</v>
      </c>
      <c r="AK2034" s="36">
        <f t="shared" si="1409"/>
        <v>0.17593171296291849</v>
      </c>
      <c r="AL2034" s="35">
        <f t="shared" si="1410"/>
        <v>0.18095833333328759</v>
      </c>
      <c r="AM2034" s="35">
        <f t="shared" si="1411"/>
        <v>0.1859849537036567</v>
      </c>
      <c r="AN2034" s="35">
        <f t="shared" si="1412"/>
        <v>0.1910115740740258</v>
      </c>
      <c r="AO2034" s="35">
        <f t="shared" si="1413"/>
        <v>0.19603819444439488</v>
      </c>
      <c r="AP2034" s="36">
        <f t="shared" si="1414"/>
        <v>0.20106481481476399</v>
      </c>
      <c r="AQ2034" s="35">
        <f t="shared" si="1415"/>
        <v>0.20609143518513309</v>
      </c>
      <c r="AR2034" s="35">
        <f t="shared" si="1416"/>
        <v>0.2111180555555022</v>
      </c>
      <c r="AS2034" s="38">
        <f t="shared" si="1417"/>
        <v>0.21209824652772416</v>
      </c>
      <c r="AU2034" s="33">
        <v>5.0266203703690998E-3</v>
      </c>
    </row>
    <row r="2035" spans="1:47">
      <c r="A2035" s="33">
        <v>5.0277777777765096E-3</v>
      </c>
      <c r="B2035" s="34">
        <v>5.0277777777765096E-3</v>
      </c>
      <c r="C2035" s="35">
        <f t="shared" si="1418"/>
        <v>1.0055555555553019E-2</v>
      </c>
      <c r="D2035" s="35">
        <f t="shared" si="1376"/>
        <v>1.5083333333329528E-2</v>
      </c>
      <c r="E2035" s="35">
        <f t="shared" si="1377"/>
        <v>2.0111111111106039E-2</v>
      </c>
      <c r="F2035" s="36">
        <f t="shared" si="1378"/>
        <v>2.5138888888882549E-2</v>
      </c>
      <c r="G2035" s="35">
        <f t="shared" si="1379"/>
        <v>3.0166666666659056E-2</v>
      </c>
      <c r="H2035" s="35">
        <f t="shared" si="1380"/>
        <v>3.519444444443557E-2</v>
      </c>
      <c r="I2035" s="35">
        <f t="shared" si="1381"/>
        <v>4.0222222222212077E-2</v>
      </c>
      <c r="J2035" s="35">
        <f t="shared" si="1382"/>
        <v>4.5249999999988584E-2</v>
      </c>
      <c r="K2035" s="36">
        <f t="shared" si="1383"/>
        <v>5.0277777777765098E-2</v>
      </c>
      <c r="L2035" s="35">
        <f t="shared" si="1384"/>
        <v>5.5305555555541605E-2</v>
      </c>
      <c r="M2035" s="35">
        <f t="shared" si="1385"/>
        <v>6.0333333333318112E-2</v>
      </c>
      <c r="N2035" s="35">
        <f t="shared" si="1386"/>
        <v>6.5361111111094619E-2</v>
      </c>
      <c r="O2035" s="35">
        <f t="shared" si="1387"/>
        <v>7.038888888887114E-2</v>
      </c>
      <c r="P2035" s="36">
        <f t="shared" si="1388"/>
        <v>7.5416666666647647E-2</v>
      </c>
      <c r="Q2035" s="35">
        <f t="shared" si="1389"/>
        <v>8.0444444444424154E-2</v>
      </c>
      <c r="R2035" s="35">
        <f t="shared" si="1390"/>
        <v>8.5472222222200661E-2</v>
      </c>
      <c r="S2035" s="35">
        <f t="shared" si="1391"/>
        <v>9.0499999999977168E-2</v>
      </c>
      <c r="T2035" s="35">
        <f t="shared" si="1392"/>
        <v>9.5527777777753689E-2</v>
      </c>
      <c r="U2035" s="36">
        <f t="shared" si="1393"/>
        <v>0.1005555555555302</v>
      </c>
      <c r="V2035" s="35">
        <f t="shared" si="1394"/>
        <v>0.1055833333333067</v>
      </c>
      <c r="W2035" s="37">
        <f t="shared" si="1395"/>
        <v>0.10606097222219546</v>
      </c>
      <c r="X2035" s="35">
        <f t="shared" si="1396"/>
        <v>0.11061111111108321</v>
      </c>
      <c r="Y2035" s="35">
        <f t="shared" si="1397"/>
        <v>0.11563888888885972</v>
      </c>
      <c r="Z2035" s="35">
        <f t="shared" si="1398"/>
        <v>0.12066666666663622</v>
      </c>
      <c r="AA2035" s="36">
        <f t="shared" si="1399"/>
        <v>0.12569444444441275</v>
      </c>
      <c r="AB2035" s="35">
        <f t="shared" si="1400"/>
        <v>0.13072222222218924</v>
      </c>
      <c r="AC2035" s="35">
        <f t="shared" si="1401"/>
        <v>0.13574999999996576</v>
      </c>
      <c r="AD2035" s="35">
        <f t="shared" si="1402"/>
        <v>0.14077777777774228</v>
      </c>
      <c r="AE2035" s="35">
        <f t="shared" si="1403"/>
        <v>0.14580555555551877</v>
      </c>
      <c r="AF2035" s="36">
        <f t="shared" si="1404"/>
        <v>0.15083333333329529</v>
      </c>
      <c r="AG2035" s="35">
        <f t="shared" si="1405"/>
        <v>0.15586111111107179</v>
      </c>
      <c r="AH2035" s="35">
        <f t="shared" si="1406"/>
        <v>0.16088888888884831</v>
      </c>
      <c r="AI2035" s="35">
        <f t="shared" si="1407"/>
        <v>0.16591666666662483</v>
      </c>
      <c r="AJ2035" s="35">
        <f t="shared" si="1408"/>
        <v>0.17094444444440132</v>
      </c>
      <c r="AK2035" s="36">
        <f t="shared" si="1409"/>
        <v>0.17597222222217784</v>
      </c>
      <c r="AL2035" s="35">
        <f t="shared" si="1410"/>
        <v>0.18099999999995434</v>
      </c>
      <c r="AM2035" s="35">
        <f t="shared" si="1411"/>
        <v>0.18602777777773086</v>
      </c>
      <c r="AN2035" s="35">
        <f t="shared" si="1412"/>
        <v>0.19105555555550738</v>
      </c>
      <c r="AO2035" s="35">
        <f t="shared" si="1413"/>
        <v>0.19608333333328387</v>
      </c>
      <c r="AP2035" s="36">
        <f t="shared" si="1414"/>
        <v>0.20111111111106039</v>
      </c>
      <c r="AQ2035" s="35">
        <f t="shared" si="1415"/>
        <v>0.20613888888883689</v>
      </c>
      <c r="AR2035" s="35">
        <f t="shared" si="1416"/>
        <v>0.21116666666661341</v>
      </c>
      <c r="AS2035" s="38">
        <f t="shared" si="1417"/>
        <v>0.21214708333327983</v>
      </c>
      <c r="AU2035" s="33">
        <v>5.0277777777765096E-3</v>
      </c>
    </row>
    <row r="2036" spans="1:47">
      <c r="A2036" s="33">
        <v>5.0289351851839003E-3</v>
      </c>
      <c r="B2036" s="34">
        <v>5.0289351851839003E-3</v>
      </c>
      <c r="C2036" s="35">
        <f t="shared" si="1418"/>
        <v>1.0057870370367801E-2</v>
      </c>
      <c r="D2036" s="35">
        <f t="shared" si="1376"/>
        <v>1.50868055555517E-2</v>
      </c>
      <c r="E2036" s="35">
        <f t="shared" si="1377"/>
        <v>2.0115740740735601E-2</v>
      </c>
      <c r="F2036" s="36">
        <f t="shared" si="1378"/>
        <v>2.5144675925919503E-2</v>
      </c>
      <c r="G2036" s="35">
        <f t="shared" si="1379"/>
        <v>3.01736111111034E-2</v>
      </c>
      <c r="H2036" s="35">
        <f t="shared" si="1380"/>
        <v>3.5202546296287301E-2</v>
      </c>
      <c r="I2036" s="35">
        <f t="shared" si="1381"/>
        <v>4.0231481481471203E-2</v>
      </c>
      <c r="J2036" s="35">
        <f t="shared" si="1382"/>
        <v>4.5260416666655104E-2</v>
      </c>
      <c r="K2036" s="36">
        <f t="shared" si="1383"/>
        <v>5.0289351851839005E-2</v>
      </c>
      <c r="L2036" s="35">
        <f t="shared" si="1384"/>
        <v>5.5318287037022906E-2</v>
      </c>
      <c r="M2036" s="35">
        <f t="shared" si="1385"/>
        <v>6.0347222222206801E-2</v>
      </c>
      <c r="N2036" s="35">
        <f t="shared" si="1386"/>
        <v>6.5376157407390709E-2</v>
      </c>
      <c r="O2036" s="35">
        <f t="shared" si="1387"/>
        <v>7.0405092592574603E-2</v>
      </c>
      <c r="P2036" s="36">
        <f t="shared" si="1388"/>
        <v>7.5434027777758511E-2</v>
      </c>
      <c r="Q2036" s="35">
        <f t="shared" si="1389"/>
        <v>8.0462962962942405E-2</v>
      </c>
      <c r="R2036" s="35">
        <f t="shared" si="1390"/>
        <v>8.54918981481263E-2</v>
      </c>
      <c r="S2036" s="35">
        <f t="shared" si="1391"/>
        <v>9.0520833333310208E-2</v>
      </c>
      <c r="T2036" s="35">
        <f t="shared" si="1392"/>
        <v>9.5549768518494102E-2</v>
      </c>
      <c r="U2036" s="36">
        <f t="shared" si="1393"/>
        <v>0.10057870370367801</v>
      </c>
      <c r="V2036" s="35">
        <f t="shared" si="1394"/>
        <v>0.1056076388888619</v>
      </c>
      <c r="W2036" s="37">
        <f t="shared" si="1395"/>
        <v>0.10608538773145437</v>
      </c>
      <c r="X2036" s="35">
        <f t="shared" si="1396"/>
        <v>0.11063657407404581</v>
      </c>
      <c r="Y2036" s="35">
        <f t="shared" si="1397"/>
        <v>0.11566550925922971</v>
      </c>
      <c r="Z2036" s="35">
        <f t="shared" si="1398"/>
        <v>0.1206944444444136</v>
      </c>
      <c r="AA2036" s="36">
        <f t="shared" si="1399"/>
        <v>0.12572337962959751</v>
      </c>
      <c r="AB2036" s="35">
        <f t="shared" si="1400"/>
        <v>0.13075231481478142</v>
      </c>
      <c r="AC2036" s="35">
        <f t="shared" si="1401"/>
        <v>0.1357812499999653</v>
      </c>
      <c r="AD2036" s="35">
        <f t="shared" si="1402"/>
        <v>0.14081018518514921</v>
      </c>
      <c r="AE2036" s="35">
        <f t="shared" si="1403"/>
        <v>0.14583912037033311</v>
      </c>
      <c r="AF2036" s="36">
        <f t="shared" si="1404"/>
        <v>0.15086805555551702</v>
      </c>
      <c r="AG2036" s="35">
        <f t="shared" si="1405"/>
        <v>0.1558969907407009</v>
      </c>
      <c r="AH2036" s="35">
        <f t="shared" si="1406"/>
        <v>0.16092592592588481</v>
      </c>
      <c r="AI2036" s="35">
        <f t="shared" si="1407"/>
        <v>0.16595486111106872</v>
      </c>
      <c r="AJ2036" s="35">
        <f t="shared" si="1408"/>
        <v>0.1709837962962526</v>
      </c>
      <c r="AK2036" s="36">
        <f t="shared" si="1409"/>
        <v>0.17601273148143651</v>
      </c>
      <c r="AL2036" s="35">
        <f t="shared" si="1410"/>
        <v>0.18104166666662042</v>
      </c>
      <c r="AM2036" s="35">
        <f t="shared" si="1411"/>
        <v>0.18607060185180432</v>
      </c>
      <c r="AN2036" s="35">
        <f t="shared" si="1412"/>
        <v>0.1910995370369882</v>
      </c>
      <c r="AO2036" s="35">
        <f t="shared" si="1413"/>
        <v>0.19612847222217211</v>
      </c>
      <c r="AP2036" s="36">
        <f t="shared" si="1414"/>
        <v>0.20115740740735602</v>
      </c>
      <c r="AQ2036" s="35">
        <f t="shared" si="1415"/>
        <v>0.2061863425925399</v>
      </c>
      <c r="AR2036" s="35">
        <f t="shared" si="1416"/>
        <v>0.21121527777772381</v>
      </c>
      <c r="AS2036" s="38">
        <f t="shared" si="1417"/>
        <v>0.21219592013883468</v>
      </c>
      <c r="AU2036" s="33">
        <v>5.0289351851839003E-3</v>
      </c>
    </row>
    <row r="2037" spans="1:47">
      <c r="A2037" s="33">
        <v>5.0300925925913101E-3</v>
      </c>
      <c r="B2037" s="34">
        <v>5.0300925925913101E-3</v>
      </c>
      <c r="C2037" s="35">
        <f t="shared" si="1418"/>
        <v>1.006018518518262E-2</v>
      </c>
      <c r="D2037" s="35">
        <f t="shared" si="1376"/>
        <v>1.5090277777773931E-2</v>
      </c>
      <c r="E2037" s="35">
        <f t="shared" si="1377"/>
        <v>2.012037037036524E-2</v>
      </c>
      <c r="F2037" s="36">
        <f t="shared" si="1378"/>
        <v>2.515046296295655E-2</v>
      </c>
      <c r="G2037" s="35">
        <f t="shared" si="1379"/>
        <v>3.0180555555547862E-2</v>
      </c>
      <c r="H2037" s="35">
        <f t="shared" si="1380"/>
        <v>3.5210648148139172E-2</v>
      </c>
      <c r="I2037" s="35">
        <f t="shared" si="1381"/>
        <v>4.0240740740730481E-2</v>
      </c>
      <c r="J2037" s="35">
        <f t="shared" si="1382"/>
        <v>4.527083333332179E-2</v>
      </c>
      <c r="K2037" s="36">
        <f t="shared" si="1383"/>
        <v>5.0300925925913099E-2</v>
      </c>
      <c r="L2037" s="35">
        <f t="shared" si="1384"/>
        <v>5.5331018518504409E-2</v>
      </c>
      <c r="M2037" s="35">
        <f t="shared" si="1385"/>
        <v>6.0361111111095725E-2</v>
      </c>
      <c r="N2037" s="35">
        <f t="shared" si="1386"/>
        <v>6.5391203703687034E-2</v>
      </c>
      <c r="O2037" s="35">
        <f t="shared" si="1387"/>
        <v>7.0421296296278343E-2</v>
      </c>
      <c r="P2037" s="36">
        <f t="shared" si="1388"/>
        <v>7.5451388888869653E-2</v>
      </c>
      <c r="Q2037" s="35">
        <f t="shared" si="1389"/>
        <v>8.0481481481460962E-2</v>
      </c>
      <c r="R2037" s="35">
        <f t="shared" si="1390"/>
        <v>8.5511574074052271E-2</v>
      </c>
      <c r="S2037" s="35">
        <f t="shared" si="1391"/>
        <v>9.054166666664358E-2</v>
      </c>
      <c r="T2037" s="35">
        <f t="shared" si="1392"/>
        <v>9.557175925923489E-2</v>
      </c>
      <c r="U2037" s="36">
        <f t="shared" si="1393"/>
        <v>0.1006018518518262</v>
      </c>
      <c r="V2037" s="35">
        <f t="shared" si="1394"/>
        <v>0.10563194444441751</v>
      </c>
      <c r="W2037" s="37">
        <f t="shared" si="1395"/>
        <v>0.10610980324071369</v>
      </c>
      <c r="X2037" s="35">
        <f t="shared" si="1396"/>
        <v>0.11066203703700882</v>
      </c>
      <c r="Y2037" s="35">
        <f t="shared" si="1397"/>
        <v>0.11569212962960013</v>
      </c>
      <c r="Z2037" s="35">
        <f t="shared" si="1398"/>
        <v>0.12072222222219145</v>
      </c>
      <c r="AA2037" s="36">
        <f t="shared" si="1399"/>
        <v>0.12575231481478275</v>
      </c>
      <c r="AB2037" s="35">
        <f t="shared" si="1400"/>
        <v>0.13078240740737407</v>
      </c>
      <c r="AC2037" s="35">
        <f t="shared" si="1401"/>
        <v>0.13581249999996536</v>
      </c>
      <c r="AD2037" s="35">
        <f t="shared" si="1402"/>
        <v>0.14084259259255669</v>
      </c>
      <c r="AE2037" s="35">
        <f t="shared" si="1403"/>
        <v>0.14587268518514798</v>
      </c>
      <c r="AF2037" s="36">
        <f t="shared" si="1404"/>
        <v>0.15090277777773931</v>
      </c>
      <c r="AG2037" s="35">
        <f t="shared" si="1405"/>
        <v>0.1559328703703306</v>
      </c>
      <c r="AH2037" s="35">
        <f t="shared" si="1406"/>
        <v>0.16096296296292192</v>
      </c>
      <c r="AI2037" s="35">
        <f t="shared" si="1407"/>
        <v>0.16599305555551325</v>
      </c>
      <c r="AJ2037" s="35">
        <f t="shared" si="1408"/>
        <v>0.17102314814810454</v>
      </c>
      <c r="AK2037" s="36">
        <f t="shared" si="1409"/>
        <v>0.17605324074069587</v>
      </c>
      <c r="AL2037" s="35">
        <f t="shared" si="1410"/>
        <v>0.18108333333328716</v>
      </c>
      <c r="AM2037" s="35">
        <f t="shared" si="1411"/>
        <v>0.18611342592587848</v>
      </c>
      <c r="AN2037" s="35">
        <f t="shared" si="1412"/>
        <v>0.19114351851846978</v>
      </c>
      <c r="AO2037" s="35">
        <f t="shared" si="1413"/>
        <v>0.1961736111110611</v>
      </c>
      <c r="AP2037" s="36">
        <f t="shared" si="1414"/>
        <v>0.2012037037036524</v>
      </c>
      <c r="AQ2037" s="35">
        <f t="shared" si="1415"/>
        <v>0.20623379629624372</v>
      </c>
      <c r="AR2037" s="35">
        <f t="shared" si="1416"/>
        <v>0.21126388888883502</v>
      </c>
      <c r="AS2037" s="38">
        <f t="shared" si="1417"/>
        <v>0.21224475694439032</v>
      </c>
      <c r="AU2037" s="33">
        <v>5.0300925925913101E-3</v>
      </c>
    </row>
    <row r="2038" spans="1:47">
      <c r="A2038" s="33">
        <v>5.0312499999987303E-3</v>
      </c>
      <c r="B2038" s="34">
        <v>5.0312499999987303E-3</v>
      </c>
      <c r="C2038" s="35">
        <f t="shared" si="1418"/>
        <v>1.0062499999997461E-2</v>
      </c>
      <c r="D2038" s="35">
        <f t="shared" si="1376"/>
        <v>1.509374999999619E-2</v>
      </c>
      <c r="E2038" s="35">
        <f t="shared" si="1377"/>
        <v>2.0124999999994921E-2</v>
      </c>
      <c r="F2038" s="36">
        <f t="shared" si="1378"/>
        <v>2.5156249999993652E-2</v>
      </c>
      <c r="G2038" s="35">
        <f t="shared" si="1379"/>
        <v>3.018749999999238E-2</v>
      </c>
      <c r="H2038" s="35">
        <f t="shared" si="1380"/>
        <v>3.5218749999991111E-2</v>
      </c>
      <c r="I2038" s="35">
        <f t="shared" si="1381"/>
        <v>4.0249999999989843E-2</v>
      </c>
      <c r="J2038" s="35">
        <f t="shared" si="1382"/>
        <v>4.5281249999988574E-2</v>
      </c>
      <c r="K2038" s="36">
        <f t="shared" si="1383"/>
        <v>5.0312499999987305E-2</v>
      </c>
      <c r="L2038" s="35">
        <f t="shared" si="1384"/>
        <v>5.5343749999986036E-2</v>
      </c>
      <c r="M2038" s="35">
        <f t="shared" si="1385"/>
        <v>6.037499999998476E-2</v>
      </c>
      <c r="N2038" s="35">
        <f t="shared" si="1386"/>
        <v>6.5406249999983498E-2</v>
      </c>
      <c r="O2038" s="35">
        <f t="shared" si="1387"/>
        <v>7.0437499999982223E-2</v>
      </c>
      <c r="P2038" s="36">
        <f t="shared" si="1388"/>
        <v>7.5468749999980961E-2</v>
      </c>
      <c r="Q2038" s="35">
        <f t="shared" si="1389"/>
        <v>8.0499999999979685E-2</v>
      </c>
      <c r="R2038" s="35">
        <f t="shared" si="1390"/>
        <v>8.5531249999978409E-2</v>
      </c>
      <c r="S2038" s="35">
        <f t="shared" si="1391"/>
        <v>9.0562499999977147E-2</v>
      </c>
      <c r="T2038" s="35">
        <f t="shared" si="1392"/>
        <v>9.5593749999975872E-2</v>
      </c>
      <c r="U2038" s="36">
        <f t="shared" si="1393"/>
        <v>0.10062499999997461</v>
      </c>
      <c r="V2038" s="35">
        <f t="shared" si="1394"/>
        <v>0.10565624999997333</v>
      </c>
      <c r="W2038" s="37">
        <f t="shared" si="1395"/>
        <v>0.10613421874997321</v>
      </c>
      <c r="X2038" s="35">
        <f t="shared" si="1396"/>
        <v>0.11068749999997207</v>
      </c>
      <c r="Y2038" s="35">
        <f t="shared" si="1397"/>
        <v>0.1157187499999708</v>
      </c>
      <c r="Z2038" s="35">
        <f t="shared" si="1398"/>
        <v>0.12074999999996952</v>
      </c>
      <c r="AA2038" s="36">
        <f t="shared" si="1399"/>
        <v>0.12578124999996826</v>
      </c>
      <c r="AB2038" s="35">
        <f t="shared" si="1400"/>
        <v>0.130812499999967</v>
      </c>
      <c r="AC2038" s="35">
        <f t="shared" si="1401"/>
        <v>0.13584374999996571</v>
      </c>
      <c r="AD2038" s="35">
        <f t="shared" si="1402"/>
        <v>0.14087499999996445</v>
      </c>
      <c r="AE2038" s="35">
        <f t="shared" si="1403"/>
        <v>0.14590624999996318</v>
      </c>
      <c r="AF2038" s="36">
        <f t="shared" si="1404"/>
        <v>0.15093749999996192</v>
      </c>
      <c r="AG2038" s="35">
        <f t="shared" si="1405"/>
        <v>0.15596874999996063</v>
      </c>
      <c r="AH2038" s="35">
        <f t="shared" si="1406"/>
        <v>0.16099999999995937</v>
      </c>
      <c r="AI2038" s="35">
        <f t="shared" si="1407"/>
        <v>0.16603124999995811</v>
      </c>
      <c r="AJ2038" s="35">
        <f t="shared" si="1408"/>
        <v>0.17106249999995682</v>
      </c>
      <c r="AK2038" s="36">
        <f t="shared" si="1409"/>
        <v>0.17609374999995556</v>
      </c>
      <c r="AL2038" s="35">
        <f t="shared" si="1410"/>
        <v>0.18112499999995429</v>
      </c>
      <c r="AM2038" s="35">
        <f t="shared" si="1411"/>
        <v>0.18615624999995303</v>
      </c>
      <c r="AN2038" s="35">
        <f t="shared" si="1412"/>
        <v>0.19118749999995174</v>
      </c>
      <c r="AO2038" s="35">
        <f t="shared" si="1413"/>
        <v>0.19621874999995048</v>
      </c>
      <c r="AP2038" s="36">
        <f t="shared" si="1414"/>
        <v>0.20124999999994922</v>
      </c>
      <c r="AQ2038" s="35">
        <f t="shared" si="1415"/>
        <v>0.20628124999994793</v>
      </c>
      <c r="AR2038" s="35">
        <f t="shared" si="1416"/>
        <v>0.21131249999994667</v>
      </c>
      <c r="AS2038" s="38">
        <f t="shared" si="1417"/>
        <v>0.21229359374994641</v>
      </c>
      <c r="AU2038" s="33">
        <v>5.0312499999987303E-3</v>
      </c>
    </row>
    <row r="2039" spans="1:47">
      <c r="A2039" s="33">
        <v>5.0324074074061297E-3</v>
      </c>
      <c r="B2039" s="34">
        <v>5.0324074074061297E-3</v>
      </c>
      <c r="C2039" s="35">
        <f t="shared" si="1418"/>
        <v>1.0064814814812259E-2</v>
      </c>
      <c r="D2039" s="35">
        <f t="shared" si="1376"/>
        <v>1.509722222221839E-2</v>
      </c>
      <c r="E2039" s="35">
        <f t="shared" si="1377"/>
        <v>2.0129629629624519E-2</v>
      </c>
      <c r="F2039" s="36">
        <f t="shared" si="1378"/>
        <v>2.5162037037030648E-2</v>
      </c>
      <c r="G2039" s="35">
        <f t="shared" si="1379"/>
        <v>3.019444444443678E-2</v>
      </c>
      <c r="H2039" s="35">
        <f t="shared" si="1380"/>
        <v>3.5226851851842905E-2</v>
      </c>
      <c r="I2039" s="35">
        <f t="shared" si="1381"/>
        <v>4.0259259259249038E-2</v>
      </c>
      <c r="J2039" s="35">
        <f t="shared" si="1382"/>
        <v>4.529166666665517E-2</v>
      </c>
      <c r="K2039" s="36">
        <f t="shared" si="1383"/>
        <v>5.0324074074061295E-2</v>
      </c>
      <c r="L2039" s="35">
        <f t="shared" si="1384"/>
        <v>5.5356481481467427E-2</v>
      </c>
      <c r="M2039" s="35">
        <f t="shared" si="1385"/>
        <v>6.038888888887356E-2</v>
      </c>
      <c r="N2039" s="35">
        <f t="shared" si="1386"/>
        <v>6.5421296296279685E-2</v>
      </c>
      <c r="O2039" s="35">
        <f t="shared" si="1387"/>
        <v>7.045370370368581E-2</v>
      </c>
      <c r="P2039" s="36">
        <f t="shared" si="1388"/>
        <v>7.548611111109195E-2</v>
      </c>
      <c r="Q2039" s="35">
        <f t="shared" si="1389"/>
        <v>8.0518518518498075E-2</v>
      </c>
      <c r="R2039" s="35">
        <f t="shared" si="1390"/>
        <v>8.55509259259042E-2</v>
      </c>
      <c r="S2039" s="35">
        <f t="shared" si="1391"/>
        <v>9.058333333331034E-2</v>
      </c>
      <c r="T2039" s="35">
        <f t="shared" si="1392"/>
        <v>9.5615740740716465E-2</v>
      </c>
      <c r="U2039" s="36">
        <f t="shared" si="1393"/>
        <v>0.10064814814812259</v>
      </c>
      <c r="V2039" s="35">
        <f t="shared" si="1394"/>
        <v>0.10568055555552873</v>
      </c>
      <c r="W2039" s="37">
        <f t="shared" si="1395"/>
        <v>0.1061586342592323</v>
      </c>
      <c r="X2039" s="35">
        <f t="shared" si="1396"/>
        <v>0.11071296296293485</v>
      </c>
      <c r="Y2039" s="35">
        <f t="shared" si="1397"/>
        <v>0.11574537037034098</v>
      </c>
      <c r="Z2039" s="35">
        <f t="shared" si="1398"/>
        <v>0.12077777777774712</v>
      </c>
      <c r="AA2039" s="36">
        <f t="shared" si="1399"/>
        <v>0.12581018518515324</v>
      </c>
      <c r="AB2039" s="35">
        <f t="shared" si="1400"/>
        <v>0.13084259259255937</v>
      </c>
      <c r="AC2039" s="35">
        <f t="shared" si="1401"/>
        <v>0.1358749999999655</v>
      </c>
      <c r="AD2039" s="35">
        <f t="shared" si="1402"/>
        <v>0.14090740740737162</v>
      </c>
      <c r="AE2039" s="35">
        <f t="shared" si="1403"/>
        <v>0.14593981481477777</v>
      </c>
      <c r="AF2039" s="36">
        <f t="shared" si="1404"/>
        <v>0.1509722222221839</v>
      </c>
      <c r="AG2039" s="35">
        <f t="shared" si="1405"/>
        <v>0.15600462962959002</v>
      </c>
      <c r="AH2039" s="35">
        <f t="shared" si="1406"/>
        <v>0.16103703703699615</v>
      </c>
      <c r="AI2039" s="35">
        <f t="shared" si="1407"/>
        <v>0.16606944444440228</v>
      </c>
      <c r="AJ2039" s="35">
        <f t="shared" si="1408"/>
        <v>0.1711018518518084</v>
      </c>
      <c r="AK2039" s="36">
        <f t="shared" si="1409"/>
        <v>0.17613425925921453</v>
      </c>
      <c r="AL2039" s="35">
        <f t="shared" si="1410"/>
        <v>0.18116666666662068</v>
      </c>
      <c r="AM2039" s="35">
        <f t="shared" si="1411"/>
        <v>0.1861990740740268</v>
      </c>
      <c r="AN2039" s="35">
        <f t="shared" si="1412"/>
        <v>0.19123148148143293</v>
      </c>
      <c r="AO2039" s="35">
        <f t="shared" si="1413"/>
        <v>0.19626388888883906</v>
      </c>
      <c r="AP2039" s="36">
        <f t="shared" si="1414"/>
        <v>0.20129629629624518</v>
      </c>
      <c r="AQ2039" s="35">
        <f t="shared" si="1415"/>
        <v>0.20632870370365131</v>
      </c>
      <c r="AR2039" s="35">
        <f t="shared" si="1416"/>
        <v>0.21136111111105746</v>
      </c>
      <c r="AS2039" s="38">
        <f t="shared" si="1417"/>
        <v>0.21234243055550164</v>
      </c>
      <c r="AU2039" s="33">
        <v>5.0324074074061297E-3</v>
      </c>
    </row>
    <row r="2040" spans="1:47">
      <c r="A2040" s="33">
        <v>5.0335648148135403E-3</v>
      </c>
      <c r="B2040" s="34">
        <v>5.0335648148135403E-3</v>
      </c>
      <c r="C2040" s="35">
        <f t="shared" si="1418"/>
        <v>1.0067129629627081E-2</v>
      </c>
      <c r="D2040" s="35">
        <f t="shared" si="1376"/>
        <v>1.5100694444440621E-2</v>
      </c>
      <c r="E2040" s="35">
        <f t="shared" si="1377"/>
        <v>2.0134259259254161E-2</v>
      </c>
      <c r="F2040" s="36">
        <f t="shared" si="1378"/>
        <v>2.5167824074067702E-2</v>
      </c>
      <c r="G2040" s="35">
        <f t="shared" si="1379"/>
        <v>3.0201388888881242E-2</v>
      </c>
      <c r="H2040" s="35">
        <f t="shared" si="1380"/>
        <v>3.5234953703694782E-2</v>
      </c>
      <c r="I2040" s="35">
        <f t="shared" si="1381"/>
        <v>4.0268518518508323E-2</v>
      </c>
      <c r="J2040" s="35">
        <f t="shared" si="1382"/>
        <v>4.5302083333321863E-2</v>
      </c>
      <c r="K2040" s="36">
        <f t="shared" si="1383"/>
        <v>5.0335648148135403E-2</v>
      </c>
      <c r="L2040" s="35">
        <f t="shared" si="1384"/>
        <v>5.5369212962948944E-2</v>
      </c>
      <c r="M2040" s="35">
        <f t="shared" si="1385"/>
        <v>6.0402777777762484E-2</v>
      </c>
      <c r="N2040" s="35">
        <f t="shared" si="1386"/>
        <v>6.5436342592576024E-2</v>
      </c>
      <c r="O2040" s="35">
        <f t="shared" si="1387"/>
        <v>7.0469907407389565E-2</v>
      </c>
      <c r="P2040" s="36">
        <f t="shared" si="1388"/>
        <v>7.5503472222203105E-2</v>
      </c>
      <c r="Q2040" s="35">
        <f t="shared" si="1389"/>
        <v>8.0537037037016646E-2</v>
      </c>
      <c r="R2040" s="35">
        <f t="shared" si="1390"/>
        <v>8.5570601851830186E-2</v>
      </c>
      <c r="S2040" s="35">
        <f t="shared" si="1391"/>
        <v>9.0604166666643726E-2</v>
      </c>
      <c r="T2040" s="35">
        <f t="shared" si="1392"/>
        <v>9.5637731481457267E-2</v>
      </c>
      <c r="U2040" s="36">
        <f t="shared" si="1393"/>
        <v>0.10067129629627081</v>
      </c>
      <c r="V2040" s="35">
        <f t="shared" si="1394"/>
        <v>0.10570486111108435</v>
      </c>
      <c r="W2040" s="37">
        <f t="shared" si="1395"/>
        <v>0.10618304976849163</v>
      </c>
      <c r="X2040" s="35">
        <f t="shared" si="1396"/>
        <v>0.11073842592589789</v>
      </c>
      <c r="Y2040" s="35">
        <f t="shared" si="1397"/>
        <v>0.11577199074071143</v>
      </c>
      <c r="Z2040" s="35">
        <f t="shared" si="1398"/>
        <v>0.12080555555552497</v>
      </c>
      <c r="AA2040" s="36">
        <f t="shared" si="1399"/>
        <v>0.12583912037033851</v>
      </c>
      <c r="AB2040" s="35">
        <f t="shared" si="1400"/>
        <v>0.13087268518515205</v>
      </c>
      <c r="AC2040" s="35">
        <f t="shared" si="1401"/>
        <v>0.13590624999996559</v>
      </c>
      <c r="AD2040" s="35">
        <f t="shared" si="1402"/>
        <v>0.14093981481477913</v>
      </c>
      <c r="AE2040" s="35">
        <f t="shared" si="1403"/>
        <v>0.14597337962959267</v>
      </c>
      <c r="AF2040" s="36">
        <f t="shared" si="1404"/>
        <v>0.15100694444440621</v>
      </c>
      <c r="AG2040" s="35">
        <f t="shared" si="1405"/>
        <v>0.15604050925921975</v>
      </c>
      <c r="AH2040" s="35">
        <f t="shared" si="1406"/>
        <v>0.16107407407403329</v>
      </c>
      <c r="AI2040" s="35">
        <f t="shared" si="1407"/>
        <v>0.16610763888884683</v>
      </c>
      <c r="AJ2040" s="35">
        <f t="shared" si="1408"/>
        <v>0.17114120370366037</v>
      </c>
      <c r="AK2040" s="36">
        <f t="shared" si="1409"/>
        <v>0.17617476851847391</v>
      </c>
      <c r="AL2040" s="35">
        <f t="shared" si="1410"/>
        <v>0.18120833333328745</v>
      </c>
      <c r="AM2040" s="35">
        <f t="shared" si="1411"/>
        <v>0.18624189814810099</v>
      </c>
      <c r="AN2040" s="35">
        <f t="shared" si="1412"/>
        <v>0.19127546296291453</v>
      </c>
      <c r="AO2040" s="35">
        <f t="shared" si="1413"/>
        <v>0.19630902777772807</v>
      </c>
      <c r="AP2040" s="36">
        <f t="shared" si="1414"/>
        <v>0.20134259259254161</v>
      </c>
      <c r="AQ2040" s="35">
        <f t="shared" si="1415"/>
        <v>0.20637615740735515</v>
      </c>
      <c r="AR2040" s="35">
        <f t="shared" si="1416"/>
        <v>0.21140972222216869</v>
      </c>
      <c r="AS2040" s="38">
        <f t="shared" si="1417"/>
        <v>0.21239126736105735</v>
      </c>
      <c r="AU2040" s="33">
        <v>5.0335648148135403E-3</v>
      </c>
    </row>
    <row r="2041" spans="1:47">
      <c r="A2041" s="33">
        <v>5.0347222222209397E-3</v>
      </c>
      <c r="B2041" s="34">
        <v>5.0347222222209397E-3</v>
      </c>
      <c r="C2041" s="35">
        <f t="shared" si="1418"/>
        <v>1.0069444444441879E-2</v>
      </c>
      <c r="D2041" s="35">
        <f t="shared" si="1376"/>
        <v>1.5104166666662819E-2</v>
      </c>
      <c r="E2041" s="35">
        <f t="shared" si="1377"/>
        <v>2.0138888888883759E-2</v>
      </c>
      <c r="F2041" s="36">
        <f t="shared" si="1378"/>
        <v>2.51736111111047E-2</v>
      </c>
      <c r="G2041" s="35">
        <f t="shared" si="1379"/>
        <v>3.0208333333325638E-2</v>
      </c>
      <c r="H2041" s="35">
        <f t="shared" si="1380"/>
        <v>3.5243055555546576E-2</v>
      </c>
      <c r="I2041" s="35">
        <f t="shared" si="1381"/>
        <v>4.0277777777767518E-2</v>
      </c>
      <c r="J2041" s="35">
        <f t="shared" si="1382"/>
        <v>4.5312499999988459E-2</v>
      </c>
      <c r="K2041" s="36">
        <f t="shared" si="1383"/>
        <v>5.0347222222209401E-2</v>
      </c>
      <c r="L2041" s="35">
        <f t="shared" si="1384"/>
        <v>5.5381944444430335E-2</v>
      </c>
      <c r="M2041" s="35">
        <f t="shared" si="1385"/>
        <v>6.0416666666651277E-2</v>
      </c>
      <c r="N2041" s="35">
        <f t="shared" si="1386"/>
        <v>6.5451388888872211E-2</v>
      </c>
      <c r="O2041" s="35">
        <f t="shared" si="1387"/>
        <v>7.0486111111093153E-2</v>
      </c>
      <c r="P2041" s="36">
        <f t="shared" si="1388"/>
        <v>7.5520833333314094E-2</v>
      </c>
      <c r="Q2041" s="35">
        <f t="shared" si="1389"/>
        <v>8.0555555555535036E-2</v>
      </c>
      <c r="R2041" s="35">
        <f t="shared" si="1390"/>
        <v>8.5590277777755977E-2</v>
      </c>
      <c r="S2041" s="35">
        <f t="shared" si="1391"/>
        <v>9.0624999999976918E-2</v>
      </c>
      <c r="T2041" s="35">
        <f t="shared" si="1392"/>
        <v>9.565972222219786E-2</v>
      </c>
      <c r="U2041" s="36">
        <f t="shared" si="1393"/>
        <v>0.1006944444444188</v>
      </c>
      <c r="V2041" s="35">
        <f t="shared" si="1394"/>
        <v>0.10572916666663973</v>
      </c>
      <c r="W2041" s="37">
        <f t="shared" si="1395"/>
        <v>0.10620746527775071</v>
      </c>
      <c r="X2041" s="35">
        <f t="shared" si="1396"/>
        <v>0.11076388888886067</v>
      </c>
      <c r="Y2041" s="35">
        <f t="shared" si="1397"/>
        <v>0.11579861111108161</v>
      </c>
      <c r="Z2041" s="35">
        <f t="shared" si="1398"/>
        <v>0.12083333333330255</v>
      </c>
      <c r="AA2041" s="36">
        <f t="shared" si="1399"/>
        <v>0.12586805555552349</v>
      </c>
      <c r="AB2041" s="35">
        <f t="shared" si="1400"/>
        <v>0.13090277777774442</v>
      </c>
      <c r="AC2041" s="35">
        <f t="shared" si="1401"/>
        <v>0.13593749999996538</v>
      </c>
      <c r="AD2041" s="35">
        <f t="shared" si="1402"/>
        <v>0.14097222222218631</v>
      </c>
      <c r="AE2041" s="35">
        <f t="shared" si="1403"/>
        <v>0.14600694444440726</v>
      </c>
      <c r="AF2041" s="36">
        <f t="shared" si="1404"/>
        <v>0.15104166666662819</v>
      </c>
      <c r="AG2041" s="35">
        <f t="shared" si="1405"/>
        <v>0.15607638888884914</v>
      </c>
      <c r="AH2041" s="35">
        <f t="shared" si="1406"/>
        <v>0.16111111111107007</v>
      </c>
      <c r="AI2041" s="35">
        <f t="shared" si="1407"/>
        <v>0.166145833333291</v>
      </c>
      <c r="AJ2041" s="35">
        <f t="shared" si="1408"/>
        <v>0.17118055555551195</v>
      </c>
      <c r="AK2041" s="36">
        <f t="shared" si="1409"/>
        <v>0.17621527777773288</v>
      </c>
      <c r="AL2041" s="35">
        <f t="shared" si="1410"/>
        <v>0.18124999999995384</v>
      </c>
      <c r="AM2041" s="35">
        <f t="shared" si="1411"/>
        <v>0.18628472222217476</v>
      </c>
      <c r="AN2041" s="35">
        <f t="shared" si="1412"/>
        <v>0.19131944444439572</v>
      </c>
      <c r="AO2041" s="35">
        <f t="shared" si="1413"/>
        <v>0.19635416666661665</v>
      </c>
      <c r="AP2041" s="36">
        <f t="shared" si="1414"/>
        <v>0.2013888888888376</v>
      </c>
      <c r="AQ2041" s="35">
        <f t="shared" si="1415"/>
        <v>0.20642361111105853</v>
      </c>
      <c r="AR2041" s="35">
        <f t="shared" si="1416"/>
        <v>0.21145833333327946</v>
      </c>
      <c r="AS2041" s="38">
        <f t="shared" si="1417"/>
        <v>0.21244010416661255</v>
      </c>
      <c r="AU2041" s="33">
        <v>5.0347222222209397E-3</v>
      </c>
    </row>
    <row r="2042" spans="1:47">
      <c r="A2042" s="33">
        <v>5.0358796296283504E-3</v>
      </c>
      <c r="B2042" s="34">
        <v>5.0358796296283504E-3</v>
      </c>
      <c r="C2042" s="35">
        <f t="shared" si="1418"/>
        <v>1.0071759259256701E-2</v>
      </c>
      <c r="D2042" s="35">
        <f t="shared" si="1376"/>
        <v>1.5107638888885052E-2</v>
      </c>
      <c r="E2042" s="35">
        <f t="shared" si="1377"/>
        <v>2.0143518518513401E-2</v>
      </c>
      <c r="F2042" s="36">
        <f t="shared" si="1378"/>
        <v>2.5179398148141751E-2</v>
      </c>
      <c r="G2042" s="35">
        <f t="shared" si="1379"/>
        <v>3.0215277777770104E-2</v>
      </c>
      <c r="H2042" s="35">
        <f t="shared" si="1380"/>
        <v>3.5251157407398453E-2</v>
      </c>
      <c r="I2042" s="35">
        <f t="shared" si="1381"/>
        <v>4.0287037037026803E-2</v>
      </c>
      <c r="J2042" s="35">
        <f t="shared" si="1382"/>
        <v>4.5322916666655153E-2</v>
      </c>
      <c r="K2042" s="36">
        <f t="shared" si="1383"/>
        <v>5.0358796296283502E-2</v>
      </c>
      <c r="L2042" s="35">
        <f t="shared" si="1384"/>
        <v>5.5394675925911852E-2</v>
      </c>
      <c r="M2042" s="35">
        <f t="shared" si="1385"/>
        <v>6.0430555555540208E-2</v>
      </c>
      <c r="N2042" s="35">
        <f t="shared" si="1386"/>
        <v>6.5466435185168551E-2</v>
      </c>
      <c r="O2042" s="35">
        <f t="shared" si="1387"/>
        <v>7.0502314814796907E-2</v>
      </c>
      <c r="P2042" s="36">
        <f t="shared" si="1388"/>
        <v>7.553819444442525E-2</v>
      </c>
      <c r="Q2042" s="35">
        <f t="shared" si="1389"/>
        <v>8.0574074074053606E-2</v>
      </c>
      <c r="R2042" s="35">
        <f t="shared" si="1390"/>
        <v>8.5609953703681962E-2</v>
      </c>
      <c r="S2042" s="35">
        <f t="shared" si="1391"/>
        <v>9.0645833333310305E-2</v>
      </c>
      <c r="T2042" s="35">
        <f t="shared" si="1392"/>
        <v>9.5681712962938661E-2</v>
      </c>
      <c r="U2042" s="36">
        <f t="shared" si="1393"/>
        <v>0.100717592592567</v>
      </c>
      <c r="V2042" s="35">
        <f t="shared" si="1394"/>
        <v>0.10575347222219536</v>
      </c>
      <c r="W2042" s="37">
        <f t="shared" si="1395"/>
        <v>0.10623188078701004</v>
      </c>
      <c r="X2042" s="35">
        <f t="shared" si="1396"/>
        <v>0.1107893518518237</v>
      </c>
      <c r="Y2042" s="35">
        <f t="shared" si="1397"/>
        <v>0.11582523148145206</v>
      </c>
      <c r="Z2042" s="35">
        <f t="shared" si="1398"/>
        <v>0.12086111111108042</v>
      </c>
      <c r="AA2042" s="36">
        <f t="shared" si="1399"/>
        <v>0.12589699074070876</v>
      </c>
      <c r="AB2042" s="35">
        <f t="shared" si="1400"/>
        <v>0.1309328703703371</v>
      </c>
      <c r="AC2042" s="35">
        <f t="shared" si="1401"/>
        <v>0.13596874999996547</v>
      </c>
      <c r="AD2042" s="35">
        <f t="shared" si="1402"/>
        <v>0.14100462962959381</v>
      </c>
      <c r="AE2042" s="35">
        <f t="shared" si="1403"/>
        <v>0.14604050925922216</v>
      </c>
      <c r="AF2042" s="36">
        <f t="shared" si="1404"/>
        <v>0.1510763888888505</v>
      </c>
      <c r="AG2042" s="35">
        <f t="shared" si="1405"/>
        <v>0.15611226851847887</v>
      </c>
      <c r="AH2042" s="35">
        <f t="shared" si="1406"/>
        <v>0.16114814814810721</v>
      </c>
      <c r="AI2042" s="35">
        <f t="shared" si="1407"/>
        <v>0.16618402777773555</v>
      </c>
      <c r="AJ2042" s="35">
        <f t="shared" si="1408"/>
        <v>0.17121990740736392</v>
      </c>
      <c r="AK2042" s="36">
        <f t="shared" si="1409"/>
        <v>0.17625578703699227</v>
      </c>
      <c r="AL2042" s="35">
        <f t="shared" si="1410"/>
        <v>0.18129166666662061</v>
      </c>
      <c r="AM2042" s="35">
        <f t="shared" si="1411"/>
        <v>0.18632754629624895</v>
      </c>
      <c r="AN2042" s="35">
        <f t="shared" si="1412"/>
        <v>0.19136342592587732</v>
      </c>
      <c r="AO2042" s="35">
        <f t="shared" si="1413"/>
        <v>0.19639930555550567</v>
      </c>
      <c r="AP2042" s="36">
        <f t="shared" si="1414"/>
        <v>0.20143518518513401</v>
      </c>
      <c r="AQ2042" s="35">
        <f t="shared" si="1415"/>
        <v>0.20647106481476238</v>
      </c>
      <c r="AR2042" s="35">
        <f t="shared" si="1416"/>
        <v>0.21150694444439072</v>
      </c>
      <c r="AS2042" s="38">
        <f t="shared" si="1417"/>
        <v>0.21248894097216825</v>
      </c>
      <c r="AU2042" s="33">
        <v>5.0358796296283504E-3</v>
      </c>
    </row>
    <row r="2043" spans="1:47">
      <c r="A2043" s="33">
        <v>5.0370370370357498E-3</v>
      </c>
      <c r="B2043" s="34">
        <v>5.0370370370357498E-3</v>
      </c>
      <c r="C2043" s="35">
        <f t="shared" si="1418"/>
        <v>1.00740740740715E-2</v>
      </c>
      <c r="D2043" s="35">
        <f t="shared" si="1376"/>
        <v>1.5111111111107248E-2</v>
      </c>
      <c r="E2043" s="35">
        <f t="shared" si="1377"/>
        <v>2.0148148148142999E-2</v>
      </c>
      <c r="F2043" s="36">
        <f t="shared" si="1378"/>
        <v>2.518518518517875E-2</v>
      </c>
      <c r="G2043" s="35">
        <f t="shared" si="1379"/>
        <v>3.0222222222214497E-2</v>
      </c>
      <c r="H2043" s="35">
        <f t="shared" si="1380"/>
        <v>3.5259259259250247E-2</v>
      </c>
      <c r="I2043" s="35">
        <f t="shared" si="1381"/>
        <v>4.0296296296285998E-2</v>
      </c>
      <c r="J2043" s="35">
        <f t="shared" si="1382"/>
        <v>4.5333333333321749E-2</v>
      </c>
      <c r="K2043" s="36">
        <f t="shared" si="1383"/>
        <v>5.0370370370357499E-2</v>
      </c>
      <c r="L2043" s="35">
        <f t="shared" si="1384"/>
        <v>5.540740740739325E-2</v>
      </c>
      <c r="M2043" s="35">
        <f t="shared" si="1385"/>
        <v>6.0444444444428994E-2</v>
      </c>
      <c r="N2043" s="35">
        <f t="shared" si="1386"/>
        <v>6.5481481481464751E-2</v>
      </c>
      <c r="O2043" s="35">
        <f t="shared" si="1387"/>
        <v>7.0518518518500495E-2</v>
      </c>
      <c r="P2043" s="36">
        <f t="shared" si="1388"/>
        <v>7.5555555555536252E-2</v>
      </c>
      <c r="Q2043" s="35">
        <f t="shared" si="1389"/>
        <v>8.0592592592571996E-2</v>
      </c>
      <c r="R2043" s="35">
        <f t="shared" si="1390"/>
        <v>8.562962962960774E-2</v>
      </c>
      <c r="S2043" s="35">
        <f t="shared" si="1391"/>
        <v>9.0666666666643497E-2</v>
      </c>
      <c r="T2043" s="35">
        <f t="shared" si="1392"/>
        <v>9.5703703703679241E-2</v>
      </c>
      <c r="U2043" s="36">
        <f t="shared" si="1393"/>
        <v>0.100740740740715</v>
      </c>
      <c r="V2043" s="35">
        <f t="shared" si="1394"/>
        <v>0.10577777777775074</v>
      </c>
      <c r="W2043" s="37">
        <f t="shared" si="1395"/>
        <v>0.10625629629626913</v>
      </c>
      <c r="X2043" s="35">
        <f t="shared" si="1396"/>
        <v>0.1108148148147865</v>
      </c>
      <c r="Y2043" s="35">
        <f t="shared" si="1397"/>
        <v>0.11585185185182224</v>
      </c>
      <c r="Z2043" s="35">
        <f t="shared" si="1398"/>
        <v>0.12088888888885799</v>
      </c>
      <c r="AA2043" s="36">
        <f t="shared" si="1399"/>
        <v>0.12592592592589374</v>
      </c>
      <c r="AB2043" s="35">
        <f t="shared" si="1400"/>
        <v>0.1309629629629295</v>
      </c>
      <c r="AC2043" s="35">
        <f t="shared" si="1401"/>
        <v>0.13599999999996523</v>
      </c>
      <c r="AD2043" s="35">
        <f t="shared" si="1402"/>
        <v>0.14103703703700099</v>
      </c>
      <c r="AE2043" s="35">
        <f t="shared" si="1403"/>
        <v>0.14607407407403675</v>
      </c>
      <c r="AF2043" s="36">
        <f t="shared" si="1404"/>
        <v>0.1511111111110725</v>
      </c>
      <c r="AG2043" s="35">
        <f t="shared" si="1405"/>
        <v>0.15614814814810823</v>
      </c>
      <c r="AH2043" s="35">
        <f t="shared" si="1406"/>
        <v>0.16118518518514399</v>
      </c>
      <c r="AI2043" s="35">
        <f t="shared" si="1407"/>
        <v>0.16622222222217975</v>
      </c>
      <c r="AJ2043" s="35">
        <f t="shared" si="1408"/>
        <v>0.17125925925921548</v>
      </c>
      <c r="AK2043" s="36">
        <f t="shared" si="1409"/>
        <v>0.17629629629625124</v>
      </c>
      <c r="AL2043" s="35">
        <f t="shared" si="1410"/>
        <v>0.18133333333328699</v>
      </c>
      <c r="AM2043" s="35">
        <f t="shared" si="1411"/>
        <v>0.18637037037032275</v>
      </c>
      <c r="AN2043" s="35">
        <f t="shared" si="1412"/>
        <v>0.19140740740735848</v>
      </c>
      <c r="AO2043" s="35">
        <f t="shared" si="1413"/>
        <v>0.19644444444439424</v>
      </c>
      <c r="AP2043" s="36">
        <f t="shared" si="1414"/>
        <v>0.20148148148143</v>
      </c>
      <c r="AQ2043" s="35">
        <f t="shared" si="1415"/>
        <v>0.20651851851846573</v>
      </c>
      <c r="AR2043" s="35">
        <f t="shared" si="1416"/>
        <v>0.21155555555550148</v>
      </c>
      <c r="AS2043" s="38">
        <f t="shared" si="1417"/>
        <v>0.21253777777772345</v>
      </c>
      <c r="AU2043" s="33">
        <v>5.0370370370357498E-3</v>
      </c>
    </row>
    <row r="2044" spans="1:47">
      <c r="A2044" s="33">
        <v>5.0381944444431699E-3</v>
      </c>
      <c r="B2044" s="34">
        <v>5.0381944444431699E-3</v>
      </c>
      <c r="C2044" s="35">
        <f t="shared" si="1418"/>
        <v>1.007638888888634E-2</v>
      </c>
      <c r="D2044" s="35">
        <f t="shared" si="1376"/>
        <v>1.5114583333329511E-2</v>
      </c>
      <c r="E2044" s="35">
        <f t="shared" si="1377"/>
        <v>2.015277777777268E-2</v>
      </c>
      <c r="F2044" s="36">
        <f t="shared" si="1378"/>
        <v>2.5190972222215849E-2</v>
      </c>
      <c r="G2044" s="35">
        <f t="shared" si="1379"/>
        <v>3.0229166666659021E-2</v>
      </c>
      <c r="H2044" s="35">
        <f t="shared" si="1380"/>
        <v>3.5267361111102187E-2</v>
      </c>
      <c r="I2044" s="35">
        <f t="shared" si="1381"/>
        <v>4.030555555554536E-2</v>
      </c>
      <c r="J2044" s="35">
        <f t="shared" si="1382"/>
        <v>4.5343749999988532E-2</v>
      </c>
      <c r="K2044" s="36">
        <f t="shared" si="1383"/>
        <v>5.0381944444431698E-2</v>
      </c>
      <c r="L2044" s="35">
        <f t="shared" si="1384"/>
        <v>5.542013888887487E-2</v>
      </c>
      <c r="M2044" s="35">
        <f t="shared" si="1385"/>
        <v>6.0458333333318043E-2</v>
      </c>
      <c r="N2044" s="35">
        <f t="shared" si="1386"/>
        <v>6.5496527777761215E-2</v>
      </c>
      <c r="O2044" s="35">
        <f t="shared" si="1387"/>
        <v>7.0534722222204374E-2</v>
      </c>
      <c r="P2044" s="36">
        <f t="shared" si="1388"/>
        <v>7.5572916666647547E-2</v>
      </c>
      <c r="Q2044" s="35">
        <f t="shared" si="1389"/>
        <v>8.0611111111090719E-2</v>
      </c>
      <c r="R2044" s="35">
        <f t="shared" si="1390"/>
        <v>8.5649305555533892E-2</v>
      </c>
      <c r="S2044" s="35">
        <f t="shared" si="1391"/>
        <v>9.0687499999977064E-2</v>
      </c>
      <c r="T2044" s="35">
        <f t="shared" si="1392"/>
        <v>9.5725694444420223E-2</v>
      </c>
      <c r="U2044" s="36">
        <f t="shared" si="1393"/>
        <v>0.1007638888888634</v>
      </c>
      <c r="V2044" s="35">
        <f t="shared" si="1394"/>
        <v>0.10580208333330657</v>
      </c>
      <c r="W2044" s="37">
        <f t="shared" si="1395"/>
        <v>0.10628071180552866</v>
      </c>
      <c r="X2044" s="35">
        <f t="shared" si="1396"/>
        <v>0.11084027777774974</v>
      </c>
      <c r="Y2044" s="35">
        <f t="shared" si="1397"/>
        <v>0.11587847222219291</v>
      </c>
      <c r="Z2044" s="35">
        <f t="shared" si="1398"/>
        <v>0.12091666666663609</v>
      </c>
      <c r="AA2044" s="36">
        <f t="shared" si="1399"/>
        <v>0.12595486111107926</v>
      </c>
      <c r="AB2044" s="35">
        <f t="shared" si="1400"/>
        <v>0.13099305555552243</v>
      </c>
      <c r="AC2044" s="35">
        <f t="shared" si="1401"/>
        <v>0.13603124999996558</v>
      </c>
      <c r="AD2044" s="35">
        <f t="shared" si="1402"/>
        <v>0.14106944444440875</v>
      </c>
      <c r="AE2044" s="35">
        <f t="shared" si="1403"/>
        <v>0.14610763888885192</v>
      </c>
      <c r="AF2044" s="36">
        <f t="shared" si="1404"/>
        <v>0.15114583333329509</v>
      </c>
      <c r="AG2044" s="35">
        <f t="shared" si="1405"/>
        <v>0.15618402777773827</v>
      </c>
      <c r="AH2044" s="35">
        <f t="shared" si="1406"/>
        <v>0.16122222222218144</v>
      </c>
      <c r="AI2044" s="35">
        <f t="shared" si="1407"/>
        <v>0.16626041666662461</v>
      </c>
      <c r="AJ2044" s="35">
        <f t="shared" si="1408"/>
        <v>0.17129861111106778</v>
      </c>
      <c r="AK2044" s="36">
        <f t="shared" si="1409"/>
        <v>0.17633680555551096</v>
      </c>
      <c r="AL2044" s="35">
        <f t="shared" si="1410"/>
        <v>0.18137499999995413</v>
      </c>
      <c r="AM2044" s="35">
        <f t="shared" si="1411"/>
        <v>0.1864131944443973</v>
      </c>
      <c r="AN2044" s="35">
        <f t="shared" si="1412"/>
        <v>0.19145138888884045</v>
      </c>
      <c r="AO2044" s="35">
        <f t="shared" si="1413"/>
        <v>0.19648958333328362</v>
      </c>
      <c r="AP2044" s="36">
        <f t="shared" si="1414"/>
        <v>0.20152777777772679</v>
      </c>
      <c r="AQ2044" s="35">
        <f t="shared" si="1415"/>
        <v>0.20656597222216996</v>
      </c>
      <c r="AR2044" s="35">
        <f t="shared" si="1416"/>
        <v>0.21160416666661314</v>
      </c>
      <c r="AS2044" s="38">
        <f t="shared" si="1417"/>
        <v>0.21258661458327957</v>
      </c>
      <c r="AU2044" s="33">
        <v>5.0381944444431699E-3</v>
      </c>
    </row>
    <row r="2045" spans="1:47">
      <c r="A2045" s="33">
        <v>5.0393518518505797E-3</v>
      </c>
      <c r="B2045" s="34">
        <v>5.0393518518505797E-3</v>
      </c>
      <c r="C2045" s="35">
        <f t="shared" si="1418"/>
        <v>1.0078703703701159E-2</v>
      </c>
      <c r="D2045" s="35">
        <f t="shared" si="1376"/>
        <v>1.5118055555551738E-2</v>
      </c>
      <c r="E2045" s="35">
        <f t="shared" si="1377"/>
        <v>2.0157407407402319E-2</v>
      </c>
      <c r="F2045" s="36">
        <f t="shared" si="1378"/>
        <v>2.51967592592529E-2</v>
      </c>
      <c r="G2045" s="35">
        <f t="shared" si="1379"/>
        <v>3.0236111111103477E-2</v>
      </c>
      <c r="H2045" s="35">
        <f t="shared" si="1380"/>
        <v>3.5275462962954057E-2</v>
      </c>
      <c r="I2045" s="35">
        <f t="shared" si="1381"/>
        <v>4.0314814814804638E-2</v>
      </c>
      <c r="J2045" s="35">
        <f t="shared" si="1382"/>
        <v>4.5354166666655218E-2</v>
      </c>
      <c r="K2045" s="36">
        <f t="shared" si="1383"/>
        <v>5.0393518518505799E-2</v>
      </c>
      <c r="L2045" s="35">
        <f t="shared" si="1384"/>
        <v>5.543287037035638E-2</v>
      </c>
      <c r="M2045" s="35">
        <f t="shared" si="1385"/>
        <v>6.0472222222206953E-2</v>
      </c>
      <c r="N2045" s="35">
        <f t="shared" si="1386"/>
        <v>6.5511574074057541E-2</v>
      </c>
      <c r="O2045" s="35">
        <f t="shared" si="1387"/>
        <v>7.0550925925908115E-2</v>
      </c>
      <c r="P2045" s="36">
        <f t="shared" si="1388"/>
        <v>7.5590277777758702E-2</v>
      </c>
      <c r="Q2045" s="35">
        <f t="shared" si="1389"/>
        <v>8.0629629629609276E-2</v>
      </c>
      <c r="R2045" s="35">
        <f t="shared" si="1390"/>
        <v>8.5668981481459849E-2</v>
      </c>
      <c r="S2045" s="35">
        <f t="shared" si="1391"/>
        <v>9.0708333333310437E-2</v>
      </c>
      <c r="T2045" s="35">
        <f t="shared" si="1392"/>
        <v>9.5747685185161011E-2</v>
      </c>
      <c r="U2045" s="36">
        <f t="shared" si="1393"/>
        <v>0.1007870370370116</v>
      </c>
      <c r="V2045" s="35">
        <f t="shared" si="1394"/>
        <v>0.10582638888886217</v>
      </c>
      <c r="W2045" s="37">
        <f t="shared" si="1395"/>
        <v>0.10630512731478797</v>
      </c>
      <c r="X2045" s="35">
        <f t="shared" si="1396"/>
        <v>0.11086574074071276</v>
      </c>
      <c r="Y2045" s="35">
        <f t="shared" si="1397"/>
        <v>0.11590509259256333</v>
      </c>
      <c r="Z2045" s="35">
        <f t="shared" si="1398"/>
        <v>0.12094444444441391</v>
      </c>
      <c r="AA2045" s="36">
        <f t="shared" si="1399"/>
        <v>0.12598379629626449</v>
      </c>
      <c r="AB2045" s="35">
        <f t="shared" si="1400"/>
        <v>0.13102314814811508</v>
      </c>
      <c r="AC2045" s="35">
        <f t="shared" si="1401"/>
        <v>0.13606249999996564</v>
      </c>
      <c r="AD2045" s="35">
        <f t="shared" si="1402"/>
        <v>0.14110185185181623</v>
      </c>
      <c r="AE2045" s="35">
        <f t="shared" si="1403"/>
        <v>0.14614120370366682</v>
      </c>
      <c r="AF2045" s="36">
        <f t="shared" si="1404"/>
        <v>0.1511805555555174</v>
      </c>
      <c r="AG2045" s="35">
        <f t="shared" si="1405"/>
        <v>0.15621990740736796</v>
      </c>
      <c r="AH2045" s="35">
        <f t="shared" si="1406"/>
        <v>0.16125925925921855</v>
      </c>
      <c r="AI2045" s="35">
        <f t="shared" si="1407"/>
        <v>0.16629861111106914</v>
      </c>
      <c r="AJ2045" s="35">
        <f t="shared" si="1408"/>
        <v>0.1713379629629197</v>
      </c>
      <c r="AK2045" s="36">
        <f t="shared" si="1409"/>
        <v>0.17637731481477029</v>
      </c>
      <c r="AL2045" s="35">
        <f t="shared" si="1410"/>
        <v>0.18141666666662087</v>
      </c>
      <c r="AM2045" s="35">
        <f t="shared" si="1411"/>
        <v>0.18645601851847146</v>
      </c>
      <c r="AN2045" s="35">
        <f t="shared" si="1412"/>
        <v>0.19149537037032202</v>
      </c>
      <c r="AO2045" s="35">
        <f t="shared" si="1413"/>
        <v>0.19653472222217261</v>
      </c>
      <c r="AP2045" s="36">
        <f t="shared" si="1414"/>
        <v>0.2015740740740232</v>
      </c>
      <c r="AQ2045" s="35">
        <f t="shared" si="1415"/>
        <v>0.20661342592587376</v>
      </c>
      <c r="AR2045" s="35">
        <f t="shared" si="1416"/>
        <v>0.21165277777772434</v>
      </c>
      <c r="AS2045" s="38">
        <f t="shared" si="1417"/>
        <v>0.21263545138883522</v>
      </c>
      <c r="AU2045" s="33">
        <v>5.0393518518505797E-3</v>
      </c>
    </row>
    <row r="2046" spans="1:47">
      <c r="A2046" s="33">
        <v>5.0405092592579696E-3</v>
      </c>
      <c r="B2046" s="34">
        <v>5.0405092592579696E-3</v>
      </c>
      <c r="C2046" s="35">
        <f t="shared" si="1418"/>
        <v>1.0081018518515939E-2</v>
      </c>
      <c r="D2046" s="35">
        <f t="shared" si="1376"/>
        <v>1.5121527777773909E-2</v>
      </c>
      <c r="E2046" s="35">
        <f t="shared" si="1377"/>
        <v>2.0162037037031878E-2</v>
      </c>
      <c r="F2046" s="36">
        <f t="shared" si="1378"/>
        <v>2.5202546296289846E-2</v>
      </c>
      <c r="G2046" s="35">
        <f t="shared" si="1379"/>
        <v>3.0243055555547817E-2</v>
      </c>
      <c r="H2046" s="35">
        <f t="shared" si="1380"/>
        <v>3.5283564814805789E-2</v>
      </c>
      <c r="I2046" s="35">
        <f t="shared" si="1381"/>
        <v>4.0324074074063757E-2</v>
      </c>
      <c r="J2046" s="35">
        <f t="shared" si="1382"/>
        <v>4.5364583333321724E-2</v>
      </c>
      <c r="K2046" s="36">
        <f t="shared" si="1383"/>
        <v>5.0405092592579692E-2</v>
      </c>
      <c r="L2046" s="35">
        <f t="shared" si="1384"/>
        <v>5.5445601851837667E-2</v>
      </c>
      <c r="M2046" s="35">
        <f t="shared" si="1385"/>
        <v>6.0486111111095635E-2</v>
      </c>
      <c r="N2046" s="35">
        <f t="shared" si="1386"/>
        <v>6.5526620370353603E-2</v>
      </c>
      <c r="O2046" s="35">
        <f t="shared" si="1387"/>
        <v>7.0567129629611577E-2</v>
      </c>
      <c r="P2046" s="36">
        <f t="shared" si="1388"/>
        <v>7.5607638888869538E-2</v>
      </c>
      <c r="Q2046" s="35">
        <f t="shared" si="1389"/>
        <v>8.0648148148127513E-2</v>
      </c>
      <c r="R2046" s="35">
        <f t="shared" si="1390"/>
        <v>8.5688657407385488E-2</v>
      </c>
      <c r="S2046" s="35">
        <f t="shared" si="1391"/>
        <v>9.0729166666643449E-2</v>
      </c>
      <c r="T2046" s="35">
        <f t="shared" si="1392"/>
        <v>9.5769675925901424E-2</v>
      </c>
      <c r="U2046" s="36">
        <f t="shared" si="1393"/>
        <v>0.10081018518515938</v>
      </c>
      <c r="V2046" s="35">
        <f t="shared" si="1394"/>
        <v>0.10585069444441736</v>
      </c>
      <c r="W2046" s="37">
        <f t="shared" si="1395"/>
        <v>0.10632954282404686</v>
      </c>
      <c r="X2046" s="35">
        <f t="shared" si="1396"/>
        <v>0.11089120370367533</v>
      </c>
      <c r="Y2046" s="35">
        <f t="shared" si="1397"/>
        <v>0.11593171296293329</v>
      </c>
      <c r="Z2046" s="35">
        <f t="shared" si="1398"/>
        <v>0.12097222222219127</v>
      </c>
      <c r="AA2046" s="36">
        <f t="shared" si="1399"/>
        <v>0.12601273148144923</v>
      </c>
      <c r="AB2046" s="35">
        <f t="shared" si="1400"/>
        <v>0.13105324074070721</v>
      </c>
      <c r="AC2046" s="35">
        <f t="shared" si="1401"/>
        <v>0.13609374999996518</v>
      </c>
      <c r="AD2046" s="35">
        <f t="shared" si="1402"/>
        <v>0.14113425925922315</v>
      </c>
      <c r="AE2046" s="35">
        <f t="shared" si="1403"/>
        <v>0.14617476851848113</v>
      </c>
      <c r="AF2046" s="36">
        <f t="shared" si="1404"/>
        <v>0.15121527777773908</v>
      </c>
      <c r="AG2046" s="35">
        <f t="shared" si="1405"/>
        <v>0.15625578703699705</v>
      </c>
      <c r="AH2046" s="35">
        <f t="shared" si="1406"/>
        <v>0.16129629629625503</v>
      </c>
      <c r="AI2046" s="35">
        <f t="shared" si="1407"/>
        <v>0.166336805555513</v>
      </c>
      <c r="AJ2046" s="35">
        <f t="shared" si="1408"/>
        <v>0.17137731481477098</v>
      </c>
      <c r="AK2046" s="36">
        <f t="shared" si="1409"/>
        <v>0.17641782407402892</v>
      </c>
      <c r="AL2046" s="35">
        <f t="shared" si="1410"/>
        <v>0.1814583333332869</v>
      </c>
      <c r="AM2046" s="35">
        <f t="shared" si="1411"/>
        <v>0.18649884259254487</v>
      </c>
      <c r="AN2046" s="35">
        <f t="shared" si="1412"/>
        <v>0.19153935185180285</v>
      </c>
      <c r="AO2046" s="35">
        <f t="shared" si="1413"/>
        <v>0.19657986111106082</v>
      </c>
      <c r="AP2046" s="36">
        <f t="shared" si="1414"/>
        <v>0.20162037037031877</v>
      </c>
      <c r="AQ2046" s="35">
        <f t="shared" si="1415"/>
        <v>0.20666087962957674</v>
      </c>
      <c r="AR2046" s="35">
        <f t="shared" si="1416"/>
        <v>0.21170138888883472</v>
      </c>
      <c r="AS2046" s="38">
        <f t="shared" si="1417"/>
        <v>0.21268428819439003</v>
      </c>
      <c r="AU2046" s="33">
        <v>5.0405092592579696E-3</v>
      </c>
    </row>
    <row r="2047" spans="1:47">
      <c r="A2047" s="33">
        <v>5.0416666666653802E-3</v>
      </c>
      <c r="B2047" s="34">
        <v>5.0416666666653802E-3</v>
      </c>
      <c r="C2047" s="35">
        <f t="shared" si="1418"/>
        <v>1.008333333333076E-2</v>
      </c>
      <c r="D2047" s="35">
        <f t="shared" si="1376"/>
        <v>1.5124999999996142E-2</v>
      </c>
      <c r="E2047" s="35">
        <f t="shared" si="1377"/>
        <v>2.0166666666661521E-2</v>
      </c>
      <c r="F2047" s="36">
        <f t="shared" si="1378"/>
        <v>2.52083333333269E-2</v>
      </c>
      <c r="G2047" s="35">
        <f t="shared" si="1379"/>
        <v>3.0249999999992283E-2</v>
      </c>
      <c r="H2047" s="35">
        <f t="shared" si="1380"/>
        <v>3.5291666666657659E-2</v>
      </c>
      <c r="I2047" s="35">
        <f t="shared" si="1381"/>
        <v>4.0333333333323042E-2</v>
      </c>
      <c r="J2047" s="35">
        <f t="shared" si="1382"/>
        <v>4.5374999999988425E-2</v>
      </c>
      <c r="K2047" s="36">
        <f t="shared" si="1383"/>
        <v>5.04166666666538E-2</v>
      </c>
      <c r="L2047" s="35">
        <f t="shared" si="1384"/>
        <v>5.5458333333319183E-2</v>
      </c>
      <c r="M2047" s="35">
        <f t="shared" si="1385"/>
        <v>6.0499999999984566E-2</v>
      </c>
      <c r="N2047" s="35">
        <f t="shared" si="1386"/>
        <v>6.5541666666649942E-2</v>
      </c>
      <c r="O2047" s="35">
        <f t="shared" si="1387"/>
        <v>7.0583333333315318E-2</v>
      </c>
      <c r="P2047" s="36">
        <f t="shared" si="1388"/>
        <v>7.5624999999980708E-2</v>
      </c>
      <c r="Q2047" s="35">
        <f t="shared" si="1389"/>
        <v>8.0666666666646084E-2</v>
      </c>
      <c r="R2047" s="35">
        <f t="shared" si="1390"/>
        <v>8.5708333333311459E-2</v>
      </c>
      <c r="S2047" s="35">
        <f t="shared" si="1391"/>
        <v>9.0749999999976849E-2</v>
      </c>
      <c r="T2047" s="35">
        <f t="shared" si="1392"/>
        <v>9.5791666666642225E-2</v>
      </c>
      <c r="U2047" s="36">
        <f t="shared" si="1393"/>
        <v>0.1008333333333076</v>
      </c>
      <c r="V2047" s="35">
        <f t="shared" si="1394"/>
        <v>0.10587499999997299</v>
      </c>
      <c r="W2047" s="37">
        <f t="shared" si="1395"/>
        <v>0.10635395833330619</v>
      </c>
      <c r="X2047" s="35">
        <f t="shared" si="1396"/>
        <v>0.11091666666663837</v>
      </c>
      <c r="Y2047" s="35">
        <f t="shared" si="1397"/>
        <v>0.11595833333330374</v>
      </c>
      <c r="Z2047" s="35">
        <f t="shared" si="1398"/>
        <v>0.12099999999996913</v>
      </c>
      <c r="AA2047" s="36">
        <f t="shared" si="1399"/>
        <v>0.12604166666663449</v>
      </c>
      <c r="AB2047" s="35">
        <f t="shared" si="1400"/>
        <v>0.13108333333329988</v>
      </c>
      <c r="AC2047" s="35">
        <f t="shared" si="1401"/>
        <v>0.13612499999996527</v>
      </c>
      <c r="AD2047" s="35">
        <f t="shared" si="1402"/>
        <v>0.14116666666663064</v>
      </c>
      <c r="AE2047" s="35">
        <f t="shared" si="1403"/>
        <v>0.14620833333329603</v>
      </c>
      <c r="AF2047" s="36">
        <f t="shared" si="1404"/>
        <v>0.15124999999996142</v>
      </c>
      <c r="AG2047" s="35">
        <f t="shared" si="1405"/>
        <v>0.15629166666662678</v>
      </c>
      <c r="AH2047" s="35">
        <f t="shared" si="1406"/>
        <v>0.16133333333329217</v>
      </c>
      <c r="AI2047" s="35">
        <f t="shared" si="1407"/>
        <v>0.16637499999995756</v>
      </c>
      <c r="AJ2047" s="35">
        <f t="shared" si="1408"/>
        <v>0.17141666666662292</v>
      </c>
      <c r="AK2047" s="36">
        <f t="shared" si="1409"/>
        <v>0.17645833333328831</v>
      </c>
      <c r="AL2047" s="35">
        <f t="shared" si="1410"/>
        <v>0.1814999999999537</v>
      </c>
      <c r="AM2047" s="35">
        <f t="shared" si="1411"/>
        <v>0.18654166666661906</v>
      </c>
      <c r="AN2047" s="35">
        <f t="shared" si="1412"/>
        <v>0.19158333333328445</v>
      </c>
      <c r="AO2047" s="35">
        <f t="shared" si="1413"/>
        <v>0.19662499999994984</v>
      </c>
      <c r="AP2047" s="36">
        <f t="shared" si="1414"/>
        <v>0.2016666666666152</v>
      </c>
      <c r="AQ2047" s="35">
        <f t="shared" si="1415"/>
        <v>0.20670833333328059</v>
      </c>
      <c r="AR2047" s="35">
        <f t="shared" si="1416"/>
        <v>0.21174999999994598</v>
      </c>
      <c r="AS2047" s="38">
        <f t="shared" si="1417"/>
        <v>0.21273312499994573</v>
      </c>
      <c r="AU2047" s="33">
        <v>5.0416666666653802E-3</v>
      </c>
    </row>
    <row r="2048" spans="1:47">
      <c r="A2048" s="33">
        <v>5.0428240740728004E-3</v>
      </c>
      <c r="B2048" s="34">
        <v>5.0428240740728004E-3</v>
      </c>
      <c r="C2048" s="35">
        <f t="shared" si="1418"/>
        <v>1.0085648148145601E-2</v>
      </c>
      <c r="D2048" s="35">
        <f t="shared" si="1376"/>
        <v>1.51284722222184E-2</v>
      </c>
      <c r="E2048" s="35">
        <f t="shared" si="1377"/>
        <v>2.0171296296291202E-2</v>
      </c>
      <c r="F2048" s="36">
        <f t="shared" si="1378"/>
        <v>2.5214120370364003E-2</v>
      </c>
      <c r="G2048" s="35">
        <f t="shared" si="1379"/>
        <v>3.0256944444436801E-2</v>
      </c>
      <c r="H2048" s="35">
        <f t="shared" si="1380"/>
        <v>3.5299768518509606E-2</v>
      </c>
      <c r="I2048" s="35">
        <f t="shared" si="1381"/>
        <v>4.0342592592582403E-2</v>
      </c>
      <c r="J2048" s="35">
        <f t="shared" si="1382"/>
        <v>4.5385416666655201E-2</v>
      </c>
      <c r="K2048" s="36">
        <f t="shared" si="1383"/>
        <v>5.0428240740728006E-2</v>
      </c>
      <c r="L2048" s="35">
        <f t="shared" si="1384"/>
        <v>5.5471064814800804E-2</v>
      </c>
      <c r="M2048" s="35">
        <f t="shared" si="1385"/>
        <v>6.0513888888873602E-2</v>
      </c>
      <c r="N2048" s="35">
        <f t="shared" si="1386"/>
        <v>6.5556712962946406E-2</v>
      </c>
      <c r="O2048" s="35">
        <f t="shared" si="1387"/>
        <v>7.0599537037019211E-2</v>
      </c>
      <c r="P2048" s="36">
        <f t="shared" si="1388"/>
        <v>7.5642361111092002E-2</v>
      </c>
      <c r="Q2048" s="35">
        <f t="shared" si="1389"/>
        <v>8.0685185185164807E-2</v>
      </c>
      <c r="R2048" s="35">
        <f t="shared" si="1390"/>
        <v>8.5728009259237611E-2</v>
      </c>
      <c r="S2048" s="35">
        <f t="shared" si="1391"/>
        <v>9.0770833333310402E-2</v>
      </c>
      <c r="T2048" s="35">
        <f t="shared" si="1392"/>
        <v>9.5813657407383207E-2</v>
      </c>
      <c r="U2048" s="36">
        <f t="shared" si="1393"/>
        <v>0.10085648148145601</v>
      </c>
      <c r="V2048" s="35">
        <f t="shared" si="1394"/>
        <v>0.1058993055555288</v>
      </c>
      <c r="W2048" s="37">
        <f t="shared" si="1395"/>
        <v>0.10637837384256572</v>
      </c>
      <c r="X2048" s="35">
        <f t="shared" si="1396"/>
        <v>0.11094212962960161</v>
      </c>
      <c r="Y2048" s="35">
        <f t="shared" si="1397"/>
        <v>0.11598495370367441</v>
      </c>
      <c r="Z2048" s="35">
        <f t="shared" si="1398"/>
        <v>0.1210277777777472</v>
      </c>
      <c r="AA2048" s="36">
        <f t="shared" si="1399"/>
        <v>0.12607060185182001</v>
      </c>
      <c r="AB2048" s="35">
        <f t="shared" si="1400"/>
        <v>0.13111342592589281</v>
      </c>
      <c r="AC2048" s="35">
        <f t="shared" si="1401"/>
        <v>0.13615624999996562</v>
      </c>
      <c r="AD2048" s="35">
        <f t="shared" si="1402"/>
        <v>0.14119907407403842</v>
      </c>
      <c r="AE2048" s="35">
        <f t="shared" si="1403"/>
        <v>0.1462418981481112</v>
      </c>
      <c r="AF2048" s="36">
        <f t="shared" si="1404"/>
        <v>0.151284722222184</v>
      </c>
      <c r="AG2048" s="35">
        <f t="shared" si="1405"/>
        <v>0.15632754629625681</v>
      </c>
      <c r="AH2048" s="35">
        <f t="shared" si="1406"/>
        <v>0.16137037037032961</v>
      </c>
      <c r="AI2048" s="35">
        <f t="shared" si="1407"/>
        <v>0.16641319444440242</v>
      </c>
      <c r="AJ2048" s="35">
        <f t="shared" si="1408"/>
        <v>0.17145601851847522</v>
      </c>
      <c r="AK2048" s="36">
        <f t="shared" si="1409"/>
        <v>0.17649884259254803</v>
      </c>
      <c r="AL2048" s="35">
        <f t="shared" si="1410"/>
        <v>0.1815416666666208</v>
      </c>
      <c r="AM2048" s="35">
        <f t="shared" si="1411"/>
        <v>0.18658449074069361</v>
      </c>
      <c r="AN2048" s="35">
        <f t="shared" si="1412"/>
        <v>0.19162731481476641</v>
      </c>
      <c r="AO2048" s="35">
        <f t="shared" si="1413"/>
        <v>0.19667013888883922</v>
      </c>
      <c r="AP2048" s="36">
        <f t="shared" si="1414"/>
        <v>0.20171296296291202</v>
      </c>
      <c r="AQ2048" s="35">
        <f t="shared" si="1415"/>
        <v>0.20675578703698483</v>
      </c>
      <c r="AR2048" s="35">
        <f t="shared" si="1416"/>
        <v>0.21179861111105761</v>
      </c>
      <c r="AS2048" s="38">
        <f t="shared" si="1417"/>
        <v>0.21278196180550182</v>
      </c>
      <c r="AU2048" s="33">
        <v>5.0428240740728004E-3</v>
      </c>
    </row>
    <row r="2049" spans="1:47">
      <c r="A2049" s="33">
        <v>5.0439814814801998E-3</v>
      </c>
      <c r="B2049" s="34">
        <v>5.0439814814801998E-3</v>
      </c>
      <c r="C2049" s="35">
        <f t="shared" si="1418"/>
        <v>1.00879629629604E-2</v>
      </c>
      <c r="D2049" s="35">
        <f t="shared" si="1376"/>
        <v>1.51319444444406E-2</v>
      </c>
      <c r="E2049" s="35">
        <f t="shared" si="1377"/>
        <v>2.0175925925920799E-2</v>
      </c>
      <c r="F2049" s="36">
        <f t="shared" si="1378"/>
        <v>2.5219907407400998E-2</v>
      </c>
      <c r="G2049" s="35">
        <f t="shared" si="1379"/>
        <v>3.02638888888812E-2</v>
      </c>
      <c r="H2049" s="35">
        <f t="shared" si="1380"/>
        <v>3.5307870370361399E-2</v>
      </c>
      <c r="I2049" s="35">
        <f t="shared" si="1381"/>
        <v>4.0351851851841598E-2</v>
      </c>
      <c r="J2049" s="35">
        <f t="shared" si="1382"/>
        <v>4.5395833333321797E-2</v>
      </c>
      <c r="K2049" s="36">
        <f t="shared" si="1383"/>
        <v>5.0439814814801996E-2</v>
      </c>
      <c r="L2049" s="35">
        <f t="shared" si="1384"/>
        <v>5.5483796296282195E-2</v>
      </c>
      <c r="M2049" s="35">
        <f t="shared" si="1385"/>
        <v>6.0527777777762401E-2</v>
      </c>
      <c r="N2049" s="35">
        <f t="shared" si="1386"/>
        <v>6.5571759259242593E-2</v>
      </c>
      <c r="O2049" s="35">
        <f t="shared" si="1387"/>
        <v>7.0615740740722799E-2</v>
      </c>
      <c r="P2049" s="36">
        <f t="shared" si="1388"/>
        <v>7.5659722222202991E-2</v>
      </c>
      <c r="Q2049" s="35">
        <f t="shared" si="1389"/>
        <v>8.0703703703683197E-2</v>
      </c>
      <c r="R2049" s="35">
        <f t="shared" si="1390"/>
        <v>8.5747685185163403E-2</v>
      </c>
      <c r="S2049" s="35">
        <f t="shared" si="1391"/>
        <v>9.0791666666643595E-2</v>
      </c>
      <c r="T2049" s="35">
        <f t="shared" si="1392"/>
        <v>9.58356481481238E-2</v>
      </c>
      <c r="U2049" s="36">
        <f t="shared" si="1393"/>
        <v>0.10087962962960399</v>
      </c>
      <c r="V2049" s="35">
        <f t="shared" si="1394"/>
        <v>0.1059236111110842</v>
      </c>
      <c r="W2049" s="37">
        <f t="shared" si="1395"/>
        <v>0.1064027893518248</v>
      </c>
      <c r="X2049" s="35">
        <f t="shared" si="1396"/>
        <v>0.11096759259256439</v>
      </c>
      <c r="Y2049" s="35">
        <f t="shared" si="1397"/>
        <v>0.1160115740740446</v>
      </c>
      <c r="Z2049" s="35">
        <f t="shared" si="1398"/>
        <v>0.1210555555555248</v>
      </c>
      <c r="AA2049" s="36">
        <f t="shared" si="1399"/>
        <v>0.12609953703700499</v>
      </c>
      <c r="AB2049" s="35">
        <f t="shared" si="1400"/>
        <v>0.13114351851848519</v>
      </c>
      <c r="AC2049" s="35">
        <f t="shared" si="1401"/>
        <v>0.13618749999996541</v>
      </c>
      <c r="AD2049" s="35">
        <f t="shared" si="1402"/>
        <v>0.1412314814814456</v>
      </c>
      <c r="AE2049" s="35">
        <f t="shared" si="1403"/>
        <v>0.14627546296292579</v>
      </c>
      <c r="AF2049" s="36">
        <f t="shared" si="1404"/>
        <v>0.15131944444440598</v>
      </c>
      <c r="AG2049" s="35">
        <f t="shared" si="1405"/>
        <v>0.1563634259258862</v>
      </c>
      <c r="AH2049" s="35">
        <f t="shared" si="1406"/>
        <v>0.16140740740736639</v>
      </c>
      <c r="AI2049" s="35">
        <f t="shared" si="1407"/>
        <v>0.16645138888884659</v>
      </c>
      <c r="AJ2049" s="35">
        <f t="shared" si="1408"/>
        <v>0.17149537037032681</v>
      </c>
      <c r="AK2049" s="36">
        <f t="shared" si="1409"/>
        <v>0.176539351851807</v>
      </c>
      <c r="AL2049" s="35">
        <f t="shared" si="1410"/>
        <v>0.18158333333328719</v>
      </c>
      <c r="AM2049" s="35">
        <f t="shared" si="1411"/>
        <v>0.18662731481476738</v>
      </c>
      <c r="AN2049" s="35">
        <f t="shared" si="1412"/>
        <v>0.1916712962962476</v>
      </c>
      <c r="AO2049" s="35">
        <f t="shared" si="1413"/>
        <v>0.19671527777772779</v>
      </c>
      <c r="AP2049" s="36">
        <f t="shared" si="1414"/>
        <v>0.20175925925920798</v>
      </c>
      <c r="AQ2049" s="35">
        <f t="shared" si="1415"/>
        <v>0.2068032407406882</v>
      </c>
      <c r="AR2049" s="35">
        <f t="shared" si="1416"/>
        <v>0.2118472222221684</v>
      </c>
      <c r="AS2049" s="38">
        <f t="shared" si="1417"/>
        <v>0.21283079861105703</v>
      </c>
      <c r="AU2049" s="33">
        <v>5.0439814814801998E-3</v>
      </c>
    </row>
    <row r="2050" spans="1:47">
      <c r="A2050" s="33">
        <v>5.0451388888876096E-3</v>
      </c>
      <c r="B2050" s="34">
        <v>5.0451388888876096E-3</v>
      </c>
      <c r="C2050" s="35">
        <f t="shared" si="1418"/>
        <v>1.0090277777775219E-2</v>
      </c>
      <c r="D2050" s="35">
        <f t="shared" si="1376"/>
        <v>1.5135416666662828E-2</v>
      </c>
      <c r="E2050" s="35">
        <f t="shared" si="1377"/>
        <v>2.0180555555550438E-2</v>
      </c>
      <c r="F2050" s="36">
        <f t="shared" si="1378"/>
        <v>2.5225694444438049E-2</v>
      </c>
      <c r="G2050" s="35">
        <f t="shared" si="1379"/>
        <v>3.0270833333325656E-2</v>
      </c>
      <c r="H2050" s="35">
        <f t="shared" si="1380"/>
        <v>3.531597222221327E-2</v>
      </c>
      <c r="I2050" s="35">
        <f t="shared" si="1381"/>
        <v>4.0361111111100877E-2</v>
      </c>
      <c r="J2050" s="35">
        <f t="shared" si="1382"/>
        <v>4.5406249999988484E-2</v>
      </c>
      <c r="K2050" s="36">
        <f t="shared" si="1383"/>
        <v>5.0451388888876098E-2</v>
      </c>
      <c r="L2050" s="35">
        <f t="shared" si="1384"/>
        <v>5.5496527777763704E-2</v>
      </c>
      <c r="M2050" s="35">
        <f t="shared" si="1385"/>
        <v>6.0541666666651311E-2</v>
      </c>
      <c r="N2050" s="35">
        <f t="shared" si="1386"/>
        <v>6.5586805555538918E-2</v>
      </c>
      <c r="O2050" s="35">
        <f t="shared" si="1387"/>
        <v>7.0631944444426539E-2</v>
      </c>
      <c r="P2050" s="36">
        <f t="shared" si="1388"/>
        <v>7.5677083333314146E-2</v>
      </c>
      <c r="Q2050" s="35">
        <f t="shared" si="1389"/>
        <v>8.0722222222201753E-2</v>
      </c>
      <c r="R2050" s="35">
        <f t="shared" si="1390"/>
        <v>8.576736111108936E-2</v>
      </c>
      <c r="S2050" s="35">
        <f t="shared" si="1391"/>
        <v>9.0812499999976967E-2</v>
      </c>
      <c r="T2050" s="35">
        <f t="shared" si="1392"/>
        <v>9.5857638888864588E-2</v>
      </c>
      <c r="U2050" s="36">
        <f t="shared" si="1393"/>
        <v>0.1009027777777522</v>
      </c>
      <c r="V2050" s="35">
        <f t="shared" si="1394"/>
        <v>0.1059479166666398</v>
      </c>
      <c r="W2050" s="37">
        <f t="shared" si="1395"/>
        <v>0.10642720486108412</v>
      </c>
      <c r="X2050" s="35">
        <f t="shared" si="1396"/>
        <v>0.11099305555552741</v>
      </c>
      <c r="Y2050" s="35">
        <f t="shared" si="1397"/>
        <v>0.11603819444441502</v>
      </c>
      <c r="Z2050" s="35">
        <f t="shared" si="1398"/>
        <v>0.12108333333330262</v>
      </c>
      <c r="AA2050" s="36">
        <f t="shared" si="1399"/>
        <v>0.12612847222219023</v>
      </c>
      <c r="AB2050" s="35">
        <f t="shared" si="1400"/>
        <v>0.13117361111107784</v>
      </c>
      <c r="AC2050" s="35">
        <f t="shared" si="1401"/>
        <v>0.13621874999996547</v>
      </c>
      <c r="AD2050" s="35">
        <f t="shared" si="1402"/>
        <v>0.14126388888885308</v>
      </c>
      <c r="AE2050" s="35">
        <f t="shared" si="1403"/>
        <v>0.14630902777774069</v>
      </c>
      <c r="AF2050" s="36">
        <f t="shared" si="1404"/>
        <v>0.15135416666662829</v>
      </c>
      <c r="AG2050" s="35">
        <f t="shared" si="1405"/>
        <v>0.1563993055555159</v>
      </c>
      <c r="AH2050" s="35">
        <f t="shared" si="1406"/>
        <v>0.16144444444440351</v>
      </c>
      <c r="AI2050" s="35">
        <f t="shared" si="1407"/>
        <v>0.16648958333329111</v>
      </c>
      <c r="AJ2050" s="35">
        <f t="shared" si="1408"/>
        <v>0.17153472222217872</v>
      </c>
      <c r="AK2050" s="36">
        <f t="shared" si="1409"/>
        <v>0.17657986111106633</v>
      </c>
      <c r="AL2050" s="35">
        <f t="shared" si="1410"/>
        <v>0.18162499999995393</v>
      </c>
      <c r="AM2050" s="35">
        <f t="shared" si="1411"/>
        <v>0.18667013888884154</v>
      </c>
      <c r="AN2050" s="35">
        <f t="shared" si="1412"/>
        <v>0.19171527777772918</v>
      </c>
      <c r="AO2050" s="35">
        <f t="shared" si="1413"/>
        <v>0.19676041666661678</v>
      </c>
      <c r="AP2050" s="36">
        <f t="shared" si="1414"/>
        <v>0.20180555555550439</v>
      </c>
      <c r="AQ2050" s="35">
        <f t="shared" si="1415"/>
        <v>0.206850694444392</v>
      </c>
      <c r="AR2050" s="35">
        <f t="shared" si="1416"/>
        <v>0.2118958333332796</v>
      </c>
      <c r="AS2050" s="38">
        <f t="shared" si="1417"/>
        <v>0.2128796354166127</v>
      </c>
      <c r="AU2050" s="33">
        <v>5.0451388888876096E-3</v>
      </c>
    </row>
    <row r="2051" spans="1:47">
      <c r="A2051" s="33">
        <v>5.0462962962950202E-3</v>
      </c>
      <c r="B2051" s="34">
        <v>5.0462962962950202E-3</v>
      </c>
      <c r="C2051" s="35">
        <f t="shared" si="1418"/>
        <v>1.009259259259004E-2</v>
      </c>
      <c r="D2051" s="35">
        <f t="shared" si="1376"/>
        <v>1.5138888888885061E-2</v>
      </c>
      <c r="E2051" s="35">
        <f t="shared" si="1377"/>
        <v>2.0185185185180081E-2</v>
      </c>
      <c r="F2051" s="36">
        <f t="shared" si="1378"/>
        <v>2.5231481481475103E-2</v>
      </c>
      <c r="G2051" s="35">
        <f t="shared" si="1379"/>
        <v>3.0277777777770121E-2</v>
      </c>
      <c r="H2051" s="35">
        <f t="shared" si="1380"/>
        <v>3.532407407406514E-2</v>
      </c>
      <c r="I2051" s="35">
        <f t="shared" si="1381"/>
        <v>4.0370370370360162E-2</v>
      </c>
      <c r="J2051" s="35">
        <f t="shared" si="1382"/>
        <v>4.5416666666655184E-2</v>
      </c>
      <c r="K2051" s="36">
        <f t="shared" si="1383"/>
        <v>5.0462962962950206E-2</v>
      </c>
      <c r="L2051" s="35">
        <f t="shared" si="1384"/>
        <v>5.5509259259245221E-2</v>
      </c>
      <c r="M2051" s="35">
        <f t="shared" si="1385"/>
        <v>6.0555555555540243E-2</v>
      </c>
      <c r="N2051" s="35">
        <f t="shared" si="1386"/>
        <v>6.5601851851835258E-2</v>
      </c>
      <c r="O2051" s="35">
        <f t="shared" si="1387"/>
        <v>7.064814814813028E-2</v>
      </c>
      <c r="P2051" s="36">
        <f t="shared" si="1388"/>
        <v>7.5694444444425302E-2</v>
      </c>
      <c r="Q2051" s="35">
        <f t="shared" si="1389"/>
        <v>8.0740740740720324E-2</v>
      </c>
      <c r="R2051" s="35">
        <f t="shared" si="1390"/>
        <v>8.5787037037015346E-2</v>
      </c>
      <c r="S2051" s="35">
        <f t="shared" si="1391"/>
        <v>9.0833333333310368E-2</v>
      </c>
      <c r="T2051" s="35">
        <f t="shared" si="1392"/>
        <v>9.587962962960539E-2</v>
      </c>
      <c r="U2051" s="36">
        <f t="shared" si="1393"/>
        <v>0.10092592592590041</v>
      </c>
      <c r="V2051" s="35">
        <f t="shared" si="1394"/>
        <v>0.10597222222219542</v>
      </c>
      <c r="W2051" s="37">
        <f t="shared" si="1395"/>
        <v>0.10645162037034345</v>
      </c>
      <c r="X2051" s="35">
        <f t="shared" si="1396"/>
        <v>0.11101851851849044</v>
      </c>
      <c r="Y2051" s="35">
        <f t="shared" si="1397"/>
        <v>0.11606481481478546</v>
      </c>
      <c r="Z2051" s="35">
        <f t="shared" si="1398"/>
        <v>0.12111111111108049</v>
      </c>
      <c r="AA2051" s="36">
        <f t="shared" si="1399"/>
        <v>0.12615740740737549</v>
      </c>
      <c r="AB2051" s="35">
        <f t="shared" si="1400"/>
        <v>0.13120370370367052</v>
      </c>
      <c r="AC2051" s="35">
        <f t="shared" si="1401"/>
        <v>0.13624999999996554</v>
      </c>
      <c r="AD2051" s="35">
        <f t="shared" si="1402"/>
        <v>0.14129629629626056</v>
      </c>
      <c r="AE2051" s="35">
        <f t="shared" si="1403"/>
        <v>0.14634259259255558</v>
      </c>
      <c r="AF2051" s="36">
        <f t="shared" si="1404"/>
        <v>0.1513888888888506</v>
      </c>
      <c r="AG2051" s="35">
        <f t="shared" si="1405"/>
        <v>0.15643518518514563</v>
      </c>
      <c r="AH2051" s="35">
        <f t="shared" si="1406"/>
        <v>0.16148148148144065</v>
      </c>
      <c r="AI2051" s="35">
        <f t="shared" si="1407"/>
        <v>0.16652777777773567</v>
      </c>
      <c r="AJ2051" s="35">
        <f t="shared" si="1408"/>
        <v>0.17157407407403069</v>
      </c>
      <c r="AK2051" s="36">
        <f t="shared" si="1409"/>
        <v>0.17662037037032571</v>
      </c>
      <c r="AL2051" s="35">
        <f t="shared" si="1410"/>
        <v>0.18166666666662074</v>
      </c>
      <c r="AM2051" s="35">
        <f t="shared" si="1411"/>
        <v>0.18671296296291576</v>
      </c>
      <c r="AN2051" s="35">
        <f t="shared" si="1412"/>
        <v>0.19175925925921078</v>
      </c>
      <c r="AO2051" s="35">
        <f t="shared" si="1413"/>
        <v>0.1968055555555058</v>
      </c>
      <c r="AP2051" s="36">
        <f t="shared" si="1414"/>
        <v>0.20185185185180082</v>
      </c>
      <c r="AQ2051" s="35">
        <f t="shared" si="1415"/>
        <v>0.20689814814809582</v>
      </c>
      <c r="AR2051" s="35">
        <f t="shared" si="1416"/>
        <v>0.21194444444439084</v>
      </c>
      <c r="AS2051" s="38">
        <f t="shared" si="1417"/>
        <v>0.21292847222216837</v>
      </c>
      <c r="AU2051" s="33">
        <v>5.0462962962950202E-3</v>
      </c>
    </row>
    <row r="2052" spans="1:47">
      <c r="A2052" s="33">
        <v>5.0474537037024196E-3</v>
      </c>
      <c r="B2052" s="34">
        <v>5.0474537037024196E-3</v>
      </c>
      <c r="C2052" s="35">
        <f t="shared" si="1418"/>
        <v>1.0094907407404839E-2</v>
      </c>
      <c r="D2052" s="35">
        <f t="shared" si="1376"/>
        <v>1.5142361111107259E-2</v>
      </c>
      <c r="E2052" s="35">
        <f t="shared" si="1377"/>
        <v>2.0189814814809678E-2</v>
      </c>
      <c r="F2052" s="36">
        <f t="shared" si="1378"/>
        <v>2.5237268518512098E-2</v>
      </c>
      <c r="G2052" s="35">
        <f t="shared" si="1379"/>
        <v>3.0284722222214518E-2</v>
      </c>
      <c r="H2052" s="35">
        <f t="shared" si="1380"/>
        <v>3.5332175925916934E-2</v>
      </c>
      <c r="I2052" s="35">
        <f t="shared" si="1381"/>
        <v>4.0379629629619357E-2</v>
      </c>
      <c r="J2052" s="35">
        <f t="shared" si="1382"/>
        <v>4.542708333332178E-2</v>
      </c>
      <c r="K2052" s="36">
        <f t="shared" si="1383"/>
        <v>5.0474537037024196E-2</v>
      </c>
      <c r="L2052" s="35">
        <f t="shared" si="1384"/>
        <v>5.5521990740726612E-2</v>
      </c>
      <c r="M2052" s="35">
        <f t="shared" si="1385"/>
        <v>6.0569444444429035E-2</v>
      </c>
      <c r="N2052" s="35">
        <f t="shared" si="1386"/>
        <v>6.5616898148131458E-2</v>
      </c>
      <c r="O2052" s="35">
        <f t="shared" si="1387"/>
        <v>7.0664351851833868E-2</v>
      </c>
      <c r="P2052" s="36">
        <f t="shared" si="1388"/>
        <v>7.5711805555536291E-2</v>
      </c>
      <c r="Q2052" s="35">
        <f t="shared" si="1389"/>
        <v>8.0759259259238714E-2</v>
      </c>
      <c r="R2052" s="35">
        <f t="shared" si="1390"/>
        <v>8.5806712962941137E-2</v>
      </c>
      <c r="S2052" s="35">
        <f t="shared" si="1391"/>
        <v>9.085416666664356E-2</v>
      </c>
      <c r="T2052" s="35">
        <f t="shared" si="1392"/>
        <v>9.5901620370345969E-2</v>
      </c>
      <c r="U2052" s="36">
        <f t="shared" si="1393"/>
        <v>0.10094907407404839</v>
      </c>
      <c r="V2052" s="35">
        <f t="shared" si="1394"/>
        <v>0.10599652777775082</v>
      </c>
      <c r="W2052" s="37">
        <f t="shared" si="1395"/>
        <v>0.10647603587960254</v>
      </c>
      <c r="X2052" s="35">
        <f t="shared" si="1396"/>
        <v>0.11104398148145322</v>
      </c>
      <c r="Y2052" s="35">
        <f t="shared" si="1397"/>
        <v>0.11609143518515565</v>
      </c>
      <c r="Z2052" s="35">
        <f t="shared" si="1398"/>
        <v>0.12113888888885807</v>
      </c>
      <c r="AA2052" s="36">
        <f t="shared" si="1399"/>
        <v>0.12618634259256048</v>
      </c>
      <c r="AB2052" s="35">
        <f t="shared" si="1400"/>
        <v>0.13123379629626292</v>
      </c>
      <c r="AC2052" s="35">
        <f t="shared" si="1401"/>
        <v>0.13628124999996533</v>
      </c>
      <c r="AD2052" s="35">
        <f t="shared" si="1402"/>
        <v>0.14132870370366774</v>
      </c>
      <c r="AE2052" s="35">
        <f t="shared" si="1403"/>
        <v>0.14637615740737017</v>
      </c>
      <c r="AF2052" s="36">
        <f t="shared" si="1404"/>
        <v>0.15142361111107258</v>
      </c>
      <c r="AG2052" s="35">
        <f t="shared" si="1405"/>
        <v>0.15647106481477502</v>
      </c>
      <c r="AH2052" s="35">
        <f t="shared" si="1406"/>
        <v>0.16151851851847743</v>
      </c>
      <c r="AI2052" s="35">
        <f t="shared" si="1407"/>
        <v>0.16656597222217984</v>
      </c>
      <c r="AJ2052" s="35">
        <f t="shared" si="1408"/>
        <v>0.17161342592588227</v>
      </c>
      <c r="AK2052" s="36">
        <f t="shared" si="1409"/>
        <v>0.17666087962958468</v>
      </c>
      <c r="AL2052" s="35">
        <f t="shared" si="1410"/>
        <v>0.18170833333328712</v>
      </c>
      <c r="AM2052" s="35">
        <f t="shared" si="1411"/>
        <v>0.18675578703698953</v>
      </c>
      <c r="AN2052" s="35">
        <f t="shared" si="1412"/>
        <v>0.19180324074069194</v>
      </c>
      <c r="AO2052" s="35">
        <f t="shared" si="1413"/>
        <v>0.19685069444439438</v>
      </c>
      <c r="AP2052" s="36">
        <f t="shared" si="1414"/>
        <v>0.20189814814809678</v>
      </c>
      <c r="AQ2052" s="35">
        <f t="shared" si="1415"/>
        <v>0.20694560185179919</v>
      </c>
      <c r="AR2052" s="35">
        <f t="shared" si="1416"/>
        <v>0.21199305555550163</v>
      </c>
      <c r="AS2052" s="38">
        <f t="shared" si="1417"/>
        <v>0.2129773090277236</v>
      </c>
      <c r="AU2052" s="33">
        <v>5.0474537037024196E-3</v>
      </c>
    </row>
    <row r="2053" spans="1:47">
      <c r="A2053" s="33">
        <v>5.0486111111098303E-3</v>
      </c>
      <c r="B2053" s="34">
        <v>5.0486111111098303E-3</v>
      </c>
      <c r="C2053" s="35">
        <f t="shared" si="1418"/>
        <v>1.0097222222219661E-2</v>
      </c>
      <c r="D2053" s="35">
        <f t="shared" si="1376"/>
        <v>1.514583333332949E-2</v>
      </c>
      <c r="E2053" s="35">
        <f t="shared" si="1377"/>
        <v>2.0194444444439321E-2</v>
      </c>
      <c r="F2053" s="36">
        <f t="shared" si="1378"/>
        <v>2.5243055555549152E-2</v>
      </c>
      <c r="G2053" s="35">
        <f t="shared" si="1379"/>
        <v>3.029166666665898E-2</v>
      </c>
      <c r="H2053" s="35">
        <f t="shared" si="1380"/>
        <v>3.5340277777768811E-2</v>
      </c>
      <c r="I2053" s="35">
        <f t="shared" si="1381"/>
        <v>4.0388888888878642E-2</v>
      </c>
      <c r="J2053" s="35">
        <f t="shared" si="1382"/>
        <v>4.5437499999988473E-2</v>
      </c>
      <c r="K2053" s="36">
        <f t="shared" si="1383"/>
        <v>5.0486111111098304E-2</v>
      </c>
      <c r="L2053" s="35">
        <f t="shared" si="1384"/>
        <v>5.5534722222208135E-2</v>
      </c>
      <c r="M2053" s="35">
        <f t="shared" si="1385"/>
        <v>6.058333333331796E-2</v>
      </c>
      <c r="N2053" s="35">
        <f t="shared" si="1386"/>
        <v>6.5631944444427798E-2</v>
      </c>
      <c r="O2053" s="35">
        <f t="shared" si="1387"/>
        <v>7.0680555555537622E-2</v>
      </c>
      <c r="P2053" s="36">
        <f t="shared" si="1388"/>
        <v>7.572916666664746E-2</v>
      </c>
      <c r="Q2053" s="35">
        <f t="shared" si="1389"/>
        <v>8.0777777777757284E-2</v>
      </c>
      <c r="R2053" s="35">
        <f t="shared" si="1390"/>
        <v>8.5826388888867108E-2</v>
      </c>
      <c r="S2053" s="35">
        <f t="shared" si="1391"/>
        <v>9.0874999999976946E-2</v>
      </c>
      <c r="T2053" s="35">
        <f t="shared" si="1392"/>
        <v>9.5923611111086771E-2</v>
      </c>
      <c r="U2053" s="36">
        <f t="shared" si="1393"/>
        <v>0.10097222222219661</v>
      </c>
      <c r="V2053" s="35">
        <f t="shared" si="1394"/>
        <v>0.10602083333330643</v>
      </c>
      <c r="W2053" s="37">
        <f t="shared" si="1395"/>
        <v>0.10650045138886187</v>
      </c>
      <c r="X2053" s="35">
        <f t="shared" si="1396"/>
        <v>0.11106944444441627</v>
      </c>
      <c r="Y2053" s="35">
        <f t="shared" si="1397"/>
        <v>0.1161180555555261</v>
      </c>
      <c r="Z2053" s="35">
        <f t="shared" si="1398"/>
        <v>0.12116666666663592</v>
      </c>
      <c r="AA2053" s="36">
        <f t="shared" si="1399"/>
        <v>0.12621527777774574</v>
      </c>
      <c r="AB2053" s="35">
        <f t="shared" si="1400"/>
        <v>0.1312638888888556</v>
      </c>
      <c r="AC2053" s="35">
        <f t="shared" si="1401"/>
        <v>0.13631249999996542</v>
      </c>
      <c r="AD2053" s="35">
        <f t="shared" si="1402"/>
        <v>0.14136111111107524</v>
      </c>
      <c r="AE2053" s="35">
        <f t="shared" si="1403"/>
        <v>0.14640972222218507</v>
      </c>
      <c r="AF2053" s="36">
        <f t="shared" si="1404"/>
        <v>0.15145833333329492</v>
      </c>
      <c r="AG2053" s="35">
        <f t="shared" si="1405"/>
        <v>0.15650694444440474</v>
      </c>
      <c r="AH2053" s="35">
        <f t="shared" si="1406"/>
        <v>0.16155555555551457</v>
      </c>
      <c r="AI2053" s="35">
        <f t="shared" si="1407"/>
        <v>0.16660416666662439</v>
      </c>
      <c r="AJ2053" s="35">
        <f t="shared" si="1408"/>
        <v>0.17165277777773422</v>
      </c>
      <c r="AK2053" s="36">
        <f t="shared" si="1409"/>
        <v>0.17670138888884407</v>
      </c>
      <c r="AL2053" s="35">
        <f t="shared" si="1410"/>
        <v>0.18174999999995389</v>
      </c>
      <c r="AM2053" s="35">
        <f t="shared" si="1411"/>
        <v>0.18679861111106372</v>
      </c>
      <c r="AN2053" s="35">
        <f t="shared" si="1412"/>
        <v>0.19184722222217354</v>
      </c>
      <c r="AO2053" s="35">
        <f t="shared" si="1413"/>
        <v>0.19689583333328339</v>
      </c>
      <c r="AP2053" s="36">
        <f t="shared" si="1414"/>
        <v>0.20194444444439322</v>
      </c>
      <c r="AQ2053" s="35">
        <f t="shared" si="1415"/>
        <v>0.20699305555550304</v>
      </c>
      <c r="AR2053" s="35">
        <f t="shared" si="1416"/>
        <v>0.21204166666661287</v>
      </c>
      <c r="AS2053" s="38">
        <f t="shared" si="1417"/>
        <v>0.21302614583327928</v>
      </c>
      <c r="AU2053" s="33">
        <v>5.0486111111098303E-3</v>
      </c>
    </row>
    <row r="2054" spans="1:47">
      <c r="A2054" s="33">
        <v>5.04976851851724E-3</v>
      </c>
      <c r="B2054" s="34">
        <v>5.04976851851724E-3</v>
      </c>
      <c r="C2054" s="35">
        <f t="shared" si="1418"/>
        <v>1.009953703703448E-2</v>
      </c>
      <c r="D2054" s="35">
        <f t="shared" si="1376"/>
        <v>1.5149305555551721E-2</v>
      </c>
      <c r="E2054" s="35">
        <f t="shared" si="1377"/>
        <v>2.019907407406896E-2</v>
      </c>
      <c r="F2054" s="36">
        <f t="shared" si="1378"/>
        <v>2.5248842592586199E-2</v>
      </c>
      <c r="G2054" s="35">
        <f t="shared" si="1379"/>
        <v>3.0298611111103442E-2</v>
      </c>
      <c r="H2054" s="35">
        <f t="shared" si="1380"/>
        <v>3.5348379629620681E-2</v>
      </c>
      <c r="I2054" s="35">
        <f t="shared" si="1381"/>
        <v>4.039814814813792E-2</v>
      </c>
      <c r="J2054" s="35">
        <f t="shared" si="1382"/>
        <v>4.544791666665516E-2</v>
      </c>
      <c r="K2054" s="36">
        <f t="shared" si="1383"/>
        <v>5.0497685185172399E-2</v>
      </c>
      <c r="L2054" s="35">
        <f t="shared" si="1384"/>
        <v>5.5547453703689638E-2</v>
      </c>
      <c r="M2054" s="35">
        <f t="shared" si="1385"/>
        <v>6.0597222222206884E-2</v>
      </c>
      <c r="N2054" s="35">
        <f t="shared" si="1386"/>
        <v>6.5646990740724123E-2</v>
      </c>
      <c r="O2054" s="35">
        <f t="shared" si="1387"/>
        <v>7.0696759259241362E-2</v>
      </c>
      <c r="P2054" s="36">
        <f t="shared" si="1388"/>
        <v>7.5746527777758602E-2</v>
      </c>
      <c r="Q2054" s="35">
        <f t="shared" si="1389"/>
        <v>8.0796296296275841E-2</v>
      </c>
      <c r="R2054" s="35">
        <f t="shared" si="1390"/>
        <v>8.584606481479308E-2</v>
      </c>
      <c r="S2054" s="35">
        <f t="shared" si="1391"/>
        <v>9.0895833333310319E-2</v>
      </c>
      <c r="T2054" s="35">
        <f t="shared" si="1392"/>
        <v>9.5945601851827558E-2</v>
      </c>
      <c r="U2054" s="36">
        <f t="shared" si="1393"/>
        <v>0.1009953703703448</v>
      </c>
      <c r="V2054" s="35">
        <f t="shared" si="1394"/>
        <v>0.10604513888886204</v>
      </c>
      <c r="W2054" s="37">
        <f t="shared" si="1395"/>
        <v>0.10652486689812117</v>
      </c>
      <c r="X2054" s="35">
        <f t="shared" si="1396"/>
        <v>0.11109490740737928</v>
      </c>
      <c r="Y2054" s="35">
        <f t="shared" si="1397"/>
        <v>0.11614467592589652</v>
      </c>
      <c r="Z2054" s="35">
        <f t="shared" si="1398"/>
        <v>0.12119444444441377</v>
      </c>
      <c r="AA2054" s="36">
        <f t="shared" si="1399"/>
        <v>0.12624421296293101</v>
      </c>
      <c r="AB2054" s="35">
        <f t="shared" si="1400"/>
        <v>0.13129398148144825</v>
      </c>
      <c r="AC2054" s="35">
        <f t="shared" si="1401"/>
        <v>0.13634374999996549</v>
      </c>
      <c r="AD2054" s="35">
        <f t="shared" si="1402"/>
        <v>0.14139351851848272</v>
      </c>
      <c r="AE2054" s="35">
        <f t="shared" si="1403"/>
        <v>0.14644328703699996</v>
      </c>
      <c r="AF2054" s="36">
        <f t="shared" si="1404"/>
        <v>0.1514930555555172</v>
      </c>
      <c r="AG2054" s="35">
        <f t="shared" si="1405"/>
        <v>0.15654282407403444</v>
      </c>
      <c r="AH2054" s="35">
        <f t="shared" si="1406"/>
        <v>0.16159259259255168</v>
      </c>
      <c r="AI2054" s="35">
        <f t="shared" si="1407"/>
        <v>0.16664236111106892</v>
      </c>
      <c r="AJ2054" s="35">
        <f t="shared" si="1408"/>
        <v>0.17169212962958616</v>
      </c>
      <c r="AK2054" s="36">
        <f t="shared" si="1409"/>
        <v>0.1767418981481034</v>
      </c>
      <c r="AL2054" s="35">
        <f t="shared" si="1410"/>
        <v>0.18179166666662064</v>
      </c>
      <c r="AM2054" s="35">
        <f t="shared" si="1411"/>
        <v>0.18684143518513788</v>
      </c>
      <c r="AN2054" s="35">
        <f t="shared" si="1412"/>
        <v>0.19189120370365512</v>
      </c>
      <c r="AO2054" s="35">
        <f t="shared" si="1413"/>
        <v>0.19694097222217236</v>
      </c>
      <c r="AP2054" s="36">
        <f t="shared" si="1414"/>
        <v>0.20199074074068959</v>
      </c>
      <c r="AQ2054" s="35">
        <f t="shared" si="1415"/>
        <v>0.20704050925920683</v>
      </c>
      <c r="AR2054" s="35">
        <f t="shared" si="1416"/>
        <v>0.21209027777772407</v>
      </c>
      <c r="AS2054" s="38">
        <f t="shared" si="1417"/>
        <v>0.21307498263883495</v>
      </c>
      <c r="AU2054" s="33">
        <v>5.04976851851724E-3</v>
      </c>
    </row>
    <row r="2055" spans="1:47">
      <c r="A2055" s="33">
        <v>5.0509259259246403E-3</v>
      </c>
      <c r="B2055" s="34">
        <v>5.0509259259246403E-3</v>
      </c>
      <c r="C2055" s="35">
        <f t="shared" si="1418"/>
        <v>1.0101851851849281E-2</v>
      </c>
      <c r="D2055" s="35">
        <f t="shared" si="1376"/>
        <v>1.5152777777773921E-2</v>
      </c>
      <c r="E2055" s="35">
        <f t="shared" si="1377"/>
        <v>2.0203703703698561E-2</v>
      </c>
      <c r="F2055" s="36">
        <f t="shared" si="1378"/>
        <v>2.5254629629623201E-2</v>
      </c>
      <c r="G2055" s="35">
        <f t="shared" si="1379"/>
        <v>3.0305555555547842E-2</v>
      </c>
      <c r="H2055" s="35">
        <f t="shared" si="1380"/>
        <v>3.5356481481472482E-2</v>
      </c>
      <c r="I2055" s="35">
        <f t="shared" si="1381"/>
        <v>4.0407407407397122E-2</v>
      </c>
      <c r="J2055" s="35">
        <f t="shared" si="1382"/>
        <v>4.5458333333321763E-2</v>
      </c>
      <c r="K2055" s="36">
        <f t="shared" si="1383"/>
        <v>5.0509259259246403E-2</v>
      </c>
      <c r="L2055" s="35">
        <f t="shared" si="1384"/>
        <v>5.5560185185171043E-2</v>
      </c>
      <c r="M2055" s="35">
        <f t="shared" si="1385"/>
        <v>6.0611111111095684E-2</v>
      </c>
      <c r="N2055" s="35">
        <f t="shared" si="1386"/>
        <v>6.5662037037020324E-2</v>
      </c>
      <c r="O2055" s="35">
        <f t="shared" si="1387"/>
        <v>7.0712962962944964E-2</v>
      </c>
      <c r="P2055" s="36">
        <f t="shared" si="1388"/>
        <v>7.5763888888869604E-2</v>
      </c>
      <c r="Q2055" s="35">
        <f t="shared" si="1389"/>
        <v>8.0814814814794245E-2</v>
      </c>
      <c r="R2055" s="35">
        <f t="shared" si="1390"/>
        <v>8.5865740740718885E-2</v>
      </c>
      <c r="S2055" s="35">
        <f t="shared" si="1391"/>
        <v>9.0916666666643525E-2</v>
      </c>
      <c r="T2055" s="35">
        <f t="shared" si="1392"/>
        <v>9.5967592592568166E-2</v>
      </c>
      <c r="U2055" s="36">
        <f t="shared" si="1393"/>
        <v>0.10101851851849281</v>
      </c>
      <c r="V2055" s="35">
        <f t="shared" si="1394"/>
        <v>0.10606944444441745</v>
      </c>
      <c r="W2055" s="37">
        <f t="shared" si="1395"/>
        <v>0.10654928240738028</v>
      </c>
      <c r="X2055" s="35">
        <f t="shared" si="1396"/>
        <v>0.11112037037034209</v>
      </c>
      <c r="Y2055" s="35">
        <f t="shared" si="1397"/>
        <v>0.11617129629626673</v>
      </c>
      <c r="Z2055" s="35">
        <f t="shared" si="1398"/>
        <v>0.12122222222219137</v>
      </c>
      <c r="AA2055" s="36">
        <f t="shared" si="1399"/>
        <v>0.12627314814811602</v>
      </c>
      <c r="AB2055" s="35">
        <f t="shared" si="1400"/>
        <v>0.13132407407404065</v>
      </c>
      <c r="AC2055" s="35">
        <f t="shared" si="1401"/>
        <v>0.13637499999996527</v>
      </c>
      <c r="AD2055" s="35">
        <f t="shared" si="1402"/>
        <v>0.14142592592588993</v>
      </c>
      <c r="AE2055" s="35">
        <f t="shared" si="1403"/>
        <v>0.14647685185181458</v>
      </c>
      <c r="AF2055" s="36">
        <f t="shared" si="1404"/>
        <v>0.15152777777773921</v>
      </c>
      <c r="AG2055" s="35">
        <f t="shared" si="1405"/>
        <v>0.15657870370366384</v>
      </c>
      <c r="AH2055" s="35">
        <f t="shared" si="1406"/>
        <v>0.16162962962958849</v>
      </c>
      <c r="AI2055" s="35">
        <f t="shared" si="1407"/>
        <v>0.16668055555551314</v>
      </c>
      <c r="AJ2055" s="35">
        <f t="shared" si="1408"/>
        <v>0.17173148148143777</v>
      </c>
      <c r="AK2055" s="36">
        <f t="shared" si="1409"/>
        <v>0.1767824074073624</v>
      </c>
      <c r="AL2055" s="35">
        <f t="shared" si="1410"/>
        <v>0.18183333333328705</v>
      </c>
      <c r="AM2055" s="35">
        <f t="shared" si="1411"/>
        <v>0.1868842592592117</v>
      </c>
      <c r="AN2055" s="35">
        <f t="shared" si="1412"/>
        <v>0.19193518518513633</v>
      </c>
      <c r="AO2055" s="35">
        <f t="shared" si="1413"/>
        <v>0.19698611111106096</v>
      </c>
      <c r="AP2055" s="36">
        <f t="shared" si="1414"/>
        <v>0.20203703703698561</v>
      </c>
      <c r="AQ2055" s="35">
        <f t="shared" si="1415"/>
        <v>0.20708796296291027</v>
      </c>
      <c r="AR2055" s="35">
        <f t="shared" si="1416"/>
        <v>0.21213888888883489</v>
      </c>
      <c r="AS2055" s="38">
        <f t="shared" si="1417"/>
        <v>0.21312381944439021</v>
      </c>
      <c r="AU2055" s="33">
        <v>5.0509259259246403E-3</v>
      </c>
    </row>
    <row r="2056" spans="1:47">
      <c r="A2056" s="33">
        <v>5.0520833333320397E-3</v>
      </c>
      <c r="B2056" s="34">
        <v>5.0520833333320397E-3</v>
      </c>
      <c r="C2056" s="35">
        <f t="shared" si="1418"/>
        <v>1.0104166666664079E-2</v>
      </c>
      <c r="D2056" s="35">
        <f t="shared" si="1376"/>
        <v>1.5156249999996119E-2</v>
      </c>
      <c r="E2056" s="35">
        <f t="shared" si="1377"/>
        <v>2.0208333333328159E-2</v>
      </c>
      <c r="F2056" s="36">
        <f t="shared" si="1378"/>
        <v>2.52604166666602E-2</v>
      </c>
      <c r="G2056" s="35">
        <f t="shared" si="1379"/>
        <v>3.0312499999992238E-2</v>
      </c>
      <c r="H2056" s="35">
        <f t="shared" si="1380"/>
        <v>3.5364583333324276E-2</v>
      </c>
      <c r="I2056" s="35">
        <f t="shared" si="1381"/>
        <v>4.0416666666656317E-2</v>
      </c>
      <c r="J2056" s="35">
        <f t="shared" si="1382"/>
        <v>4.5468749999988359E-2</v>
      </c>
      <c r="K2056" s="36">
        <f t="shared" si="1383"/>
        <v>5.05208333333204E-2</v>
      </c>
      <c r="L2056" s="35">
        <f t="shared" si="1384"/>
        <v>5.5572916666652435E-2</v>
      </c>
      <c r="M2056" s="35">
        <f t="shared" si="1385"/>
        <v>6.0624999999984476E-2</v>
      </c>
      <c r="N2056" s="35">
        <f t="shared" si="1386"/>
        <v>6.567708333331651E-2</v>
      </c>
      <c r="O2056" s="35">
        <f t="shared" si="1387"/>
        <v>7.0729166666648552E-2</v>
      </c>
      <c r="P2056" s="36">
        <f t="shared" si="1388"/>
        <v>7.5781249999980593E-2</v>
      </c>
      <c r="Q2056" s="35">
        <f t="shared" si="1389"/>
        <v>8.0833333333312635E-2</v>
      </c>
      <c r="R2056" s="35">
        <f t="shared" si="1390"/>
        <v>8.5885416666644676E-2</v>
      </c>
      <c r="S2056" s="35">
        <f t="shared" si="1391"/>
        <v>9.0937499999976718E-2</v>
      </c>
      <c r="T2056" s="35">
        <f t="shared" si="1392"/>
        <v>9.5989583333308759E-2</v>
      </c>
      <c r="U2056" s="36">
        <f t="shared" si="1393"/>
        <v>0.1010416666666408</v>
      </c>
      <c r="V2056" s="35">
        <f t="shared" si="1394"/>
        <v>0.10609374999997283</v>
      </c>
      <c r="W2056" s="37">
        <f t="shared" si="1395"/>
        <v>0.10657369791663937</v>
      </c>
      <c r="X2056" s="35">
        <f t="shared" si="1396"/>
        <v>0.11114583333330487</v>
      </c>
      <c r="Y2056" s="35">
        <f t="shared" si="1397"/>
        <v>0.11619791666663691</v>
      </c>
      <c r="Z2056" s="35">
        <f t="shared" si="1398"/>
        <v>0.12124999999996895</v>
      </c>
      <c r="AA2056" s="36">
        <f t="shared" si="1399"/>
        <v>0.12630208333330098</v>
      </c>
      <c r="AB2056" s="35">
        <f t="shared" si="1400"/>
        <v>0.13135416666663302</v>
      </c>
      <c r="AC2056" s="35">
        <f t="shared" si="1401"/>
        <v>0.13640624999996506</v>
      </c>
      <c r="AD2056" s="35">
        <f t="shared" si="1402"/>
        <v>0.1414583333332971</v>
      </c>
      <c r="AE2056" s="35">
        <f t="shared" si="1403"/>
        <v>0.14651041666662915</v>
      </c>
      <c r="AF2056" s="36">
        <f t="shared" si="1404"/>
        <v>0.15156249999996119</v>
      </c>
      <c r="AG2056" s="35">
        <f t="shared" si="1405"/>
        <v>0.15661458333329323</v>
      </c>
      <c r="AH2056" s="35">
        <f t="shared" si="1406"/>
        <v>0.16166666666662527</v>
      </c>
      <c r="AI2056" s="35">
        <f t="shared" si="1407"/>
        <v>0.16671874999995731</v>
      </c>
      <c r="AJ2056" s="35">
        <f t="shared" si="1408"/>
        <v>0.17177083333328935</v>
      </c>
      <c r="AK2056" s="36">
        <f t="shared" si="1409"/>
        <v>0.17682291666662139</v>
      </c>
      <c r="AL2056" s="35">
        <f t="shared" si="1410"/>
        <v>0.18187499999995344</v>
      </c>
      <c r="AM2056" s="35">
        <f t="shared" si="1411"/>
        <v>0.18692708333328548</v>
      </c>
      <c r="AN2056" s="35">
        <f t="shared" si="1412"/>
        <v>0.19197916666661752</v>
      </c>
      <c r="AO2056" s="35">
        <f t="shared" si="1413"/>
        <v>0.19703124999994956</v>
      </c>
      <c r="AP2056" s="36">
        <f t="shared" si="1414"/>
        <v>0.2020833333332816</v>
      </c>
      <c r="AQ2056" s="35">
        <f t="shared" si="1415"/>
        <v>0.20713541666661361</v>
      </c>
      <c r="AR2056" s="35">
        <f t="shared" si="1416"/>
        <v>0.21218749999994566</v>
      </c>
      <c r="AS2056" s="38">
        <f t="shared" si="1417"/>
        <v>0.21317265624994541</v>
      </c>
      <c r="AU2056" s="33">
        <v>5.0520833333320397E-3</v>
      </c>
    </row>
    <row r="2057" spans="1:47">
      <c r="A2057" s="33">
        <v>5.0532407407394503E-3</v>
      </c>
      <c r="B2057" s="34">
        <v>5.0532407407394503E-3</v>
      </c>
      <c r="C2057" s="35">
        <f t="shared" si="1418"/>
        <v>1.0106481481478901E-2</v>
      </c>
      <c r="D2057" s="35">
        <f t="shared" si="1376"/>
        <v>1.5159722222218352E-2</v>
      </c>
      <c r="E2057" s="35">
        <f t="shared" si="1377"/>
        <v>2.0212962962957801E-2</v>
      </c>
      <c r="F2057" s="36">
        <f t="shared" si="1378"/>
        <v>2.5266203703697251E-2</v>
      </c>
      <c r="G2057" s="35">
        <f t="shared" si="1379"/>
        <v>3.0319444444436704E-2</v>
      </c>
      <c r="H2057" s="35">
        <f t="shared" si="1380"/>
        <v>3.5372685185176153E-2</v>
      </c>
      <c r="I2057" s="35">
        <f t="shared" si="1381"/>
        <v>4.0425925925915603E-2</v>
      </c>
      <c r="J2057" s="35">
        <f t="shared" si="1382"/>
        <v>4.5479166666655052E-2</v>
      </c>
      <c r="K2057" s="36">
        <f t="shared" si="1383"/>
        <v>5.0532407407394501E-2</v>
      </c>
      <c r="L2057" s="35">
        <f t="shared" si="1384"/>
        <v>5.5585648148133951E-2</v>
      </c>
      <c r="M2057" s="35">
        <f t="shared" si="1385"/>
        <v>6.0638888888873407E-2</v>
      </c>
      <c r="N2057" s="35">
        <f t="shared" si="1386"/>
        <v>6.569212962961285E-2</v>
      </c>
      <c r="O2057" s="35">
        <f t="shared" si="1387"/>
        <v>7.0745370370352306E-2</v>
      </c>
      <c r="P2057" s="36">
        <f t="shared" si="1388"/>
        <v>7.5798611111091749E-2</v>
      </c>
      <c r="Q2057" s="35">
        <f t="shared" si="1389"/>
        <v>8.0851851851831205E-2</v>
      </c>
      <c r="R2057" s="35">
        <f t="shared" si="1390"/>
        <v>8.5905092592570662E-2</v>
      </c>
      <c r="S2057" s="35">
        <f t="shared" si="1391"/>
        <v>9.0958333333310104E-2</v>
      </c>
      <c r="T2057" s="35">
        <f t="shared" si="1392"/>
        <v>9.601157407404956E-2</v>
      </c>
      <c r="U2057" s="36">
        <f t="shared" si="1393"/>
        <v>0.101064814814789</v>
      </c>
      <c r="V2057" s="35">
        <f t="shared" si="1394"/>
        <v>0.10611805555552846</v>
      </c>
      <c r="W2057" s="37">
        <f t="shared" si="1395"/>
        <v>0.1065981134258987</v>
      </c>
      <c r="X2057" s="35">
        <f t="shared" si="1396"/>
        <v>0.1111712962962679</v>
      </c>
      <c r="Y2057" s="35">
        <f t="shared" si="1397"/>
        <v>0.11622453703700736</v>
      </c>
      <c r="Z2057" s="35">
        <f t="shared" si="1398"/>
        <v>0.12127777777774681</v>
      </c>
      <c r="AA2057" s="36">
        <f t="shared" si="1399"/>
        <v>0.12633101851848627</v>
      </c>
      <c r="AB2057" s="35">
        <f t="shared" si="1400"/>
        <v>0.1313842592592257</v>
      </c>
      <c r="AC2057" s="35">
        <f t="shared" si="1401"/>
        <v>0.13643749999996516</v>
      </c>
      <c r="AD2057" s="35">
        <f t="shared" si="1402"/>
        <v>0.14149074074070461</v>
      </c>
      <c r="AE2057" s="35">
        <f t="shared" si="1403"/>
        <v>0.14654398148144407</v>
      </c>
      <c r="AF2057" s="36">
        <f t="shared" si="1404"/>
        <v>0.1515972222221835</v>
      </c>
      <c r="AG2057" s="35">
        <f t="shared" si="1405"/>
        <v>0.15665046296292295</v>
      </c>
      <c r="AH2057" s="35">
        <f t="shared" si="1406"/>
        <v>0.16170370370366241</v>
      </c>
      <c r="AI2057" s="35">
        <f t="shared" si="1407"/>
        <v>0.16675694444440187</v>
      </c>
      <c r="AJ2057" s="35">
        <f t="shared" si="1408"/>
        <v>0.17181018518514132</v>
      </c>
      <c r="AK2057" s="36">
        <f t="shared" si="1409"/>
        <v>0.17686342592588075</v>
      </c>
      <c r="AL2057" s="35">
        <f t="shared" si="1410"/>
        <v>0.18191666666662021</v>
      </c>
      <c r="AM2057" s="35">
        <f t="shared" si="1411"/>
        <v>0.18696990740735966</v>
      </c>
      <c r="AN2057" s="35">
        <f t="shared" si="1412"/>
        <v>0.19202314814809912</v>
      </c>
      <c r="AO2057" s="35">
        <f t="shared" si="1413"/>
        <v>0.19707638888883855</v>
      </c>
      <c r="AP2057" s="36">
        <f t="shared" si="1414"/>
        <v>0.20212962962957801</v>
      </c>
      <c r="AQ2057" s="35">
        <f t="shared" si="1415"/>
        <v>0.20718287037031746</v>
      </c>
      <c r="AR2057" s="35">
        <f t="shared" si="1416"/>
        <v>0.21223611111105692</v>
      </c>
      <c r="AS2057" s="38">
        <f t="shared" si="1417"/>
        <v>0.21322149305550112</v>
      </c>
      <c r="AU2057" s="33">
        <v>5.0532407407394503E-3</v>
      </c>
    </row>
    <row r="2058" spans="1:47">
      <c r="A2058" s="33">
        <v>5.0543981481468497E-3</v>
      </c>
      <c r="B2058" s="34">
        <v>5.0543981481468497E-3</v>
      </c>
      <c r="C2058" s="35">
        <f t="shared" si="1418"/>
        <v>1.0108796296293699E-2</v>
      </c>
      <c r="D2058" s="35">
        <f t="shared" si="1376"/>
        <v>1.5163194444440548E-2</v>
      </c>
      <c r="E2058" s="35">
        <f t="shared" si="1377"/>
        <v>2.0217592592587399E-2</v>
      </c>
      <c r="F2058" s="36">
        <f t="shared" si="1378"/>
        <v>2.5271990740734249E-2</v>
      </c>
      <c r="G2058" s="35">
        <f t="shared" si="1379"/>
        <v>3.0326388888881096E-2</v>
      </c>
      <c r="H2058" s="35">
        <f t="shared" si="1380"/>
        <v>3.5380787037027947E-2</v>
      </c>
      <c r="I2058" s="35">
        <f t="shared" si="1381"/>
        <v>4.0435185185174798E-2</v>
      </c>
      <c r="J2058" s="35">
        <f t="shared" si="1382"/>
        <v>4.5489583333321648E-2</v>
      </c>
      <c r="K2058" s="36">
        <f t="shared" si="1383"/>
        <v>5.0543981481468499E-2</v>
      </c>
      <c r="L2058" s="35">
        <f t="shared" si="1384"/>
        <v>5.5598379629615349E-2</v>
      </c>
      <c r="M2058" s="35">
        <f t="shared" si="1385"/>
        <v>6.0652777777762193E-2</v>
      </c>
      <c r="N2058" s="35">
        <f t="shared" si="1386"/>
        <v>6.570717592590905E-2</v>
      </c>
      <c r="O2058" s="35">
        <f t="shared" si="1387"/>
        <v>7.0761574074055894E-2</v>
      </c>
      <c r="P2058" s="36">
        <f t="shared" si="1388"/>
        <v>7.5815972222202752E-2</v>
      </c>
      <c r="Q2058" s="35">
        <f t="shared" si="1389"/>
        <v>8.0870370370349595E-2</v>
      </c>
      <c r="R2058" s="35">
        <f t="shared" si="1390"/>
        <v>8.5924768518496439E-2</v>
      </c>
      <c r="S2058" s="35">
        <f t="shared" si="1391"/>
        <v>9.0979166666643296E-2</v>
      </c>
      <c r="T2058" s="35">
        <f t="shared" si="1392"/>
        <v>9.603356481479014E-2</v>
      </c>
      <c r="U2058" s="36">
        <f t="shared" si="1393"/>
        <v>0.101087962962937</v>
      </c>
      <c r="V2058" s="35">
        <f t="shared" si="1394"/>
        <v>0.10614236111108384</v>
      </c>
      <c r="W2058" s="37">
        <f t="shared" si="1395"/>
        <v>0.10662252893515779</v>
      </c>
      <c r="X2058" s="35">
        <f t="shared" si="1396"/>
        <v>0.1111967592592307</v>
      </c>
      <c r="Y2058" s="35">
        <f t="shared" si="1397"/>
        <v>0.11625115740737754</v>
      </c>
      <c r="Z2058" s="35">
        <f t="shared" si="1398"/>
        <v>0.12130555555552439</v>
      </c>
      <c r="AA2058" s="36">
        <f t="shared" si="1399"/>
        <v>0.12635995370367123</v>
      </c>
      <c r="AB2058" s="35">
        <f t="shared" si="1400"/>
        <v>0.1314143518518181</v>
      </c>
      <c r="AC2058" s="35">
        <f t="shared" si="1401"/>
        <v>0.13646874999996494</v>
      </c>
      <c r="AD2058" s="35">
        <f t="shared" si="1402"/>
        <v>0.14152314814811179</v>
      </c>
      <c r="AE2058" s="35">
        <f t="shared" si="1403"/>
        <v>0.14657754629625863</v>
      </c>
      <c r="AF2058" s="36">
        <f t="shared" si="1404"/>
        <v>0.1516319444444055</v>
      </c>
      <c r="AG2058" s="35">
        <f t="shared" si="1405"/>
        <v>0.15668634259255235</v>
      </c>
      <c r="AH2058" s="35">
        <f t="shared" si="1406"/>
        <v>0.16174074074069919</v>
      </c>
      <c r="AI2058" s="35">
        <f t="shared" si="1407"/>
        <v>0.16679513888884603</v>
      </c>
      <c r="AJ2058" s="35">
        <f t="shared" si="1408"/>
        <v>0.17184953703699288</v>
      </c>
      <c r="AK2058" s="36">
        <f t="shared" si="1409"/>
        <v>0.17690393518513975</v>
      </c>
      <c r="AL2058" s="35">
        <f t="shared" si="1410"/>
        <v>0.18195833333328659</v>
      </c>
      <c r="AM2058" s="35">
        <f t="shared" si="1411"/>
        <v>0.18701273148143344</v>
      </c>
      <c r="AN2058" s="35">
        <f t="shared" si="1412"/>
        <v>0.19206712962958028</v>
      </c>
      <c r="AO2058" s="35">
        <f t="shared" si="1413"/>
        <v>0.19712152777772715</v>
      </c>
      <c r="AP2058" s="36">
        <f t="shared" si="1414"/>
        <v>0.20217592592587399</v>
      </c>
      <c r="AQ2058" s="35">
        <f t="shared" si="1415"/>
        <v>0.20723032407402084</v>
      </c>
      <c r="AR2058" s="35">
        <f t="shared" si="1416"/>
        <v>0.21228472222216768</v>
      </c>
      <c r="AS2058" s="38">
        <f t="shared" si="1417"/>
        <v>0.21327032986105632</v>
      </c>
      <c r="AU2058" s="33">
        <v>5.0543981481468497E-3</v>
      </c>
    </row>
    <row r="2059" spans="1:47">
      <c r="A2059" s="33">
        <v>5.0555555555542699E-3</v>
      </c>
      <c r="B2059" s="34">
        <v>5.0555555555542699E-3</v>
      </c>
      <c r="C2059" s="35">
        <f t="shared" si="1418"/>
        <v>1.011111111110854E-2</v>
      </c>
      <c r="D2059" s="35">
        <f t="shared" si="1376"/>
        <v>1.5166666666662811E-2</v>
      </c>
      <c r="E2059" s="35">
        <f t="shared" si="1377"/>
        <v>2.022222222221708E-2</v>
      </c>
      <c r="F2059" s="36">
        <f t="shared" si="1378"/>
        <v>2.5277777777771349E-2</v>
      </c>
      <c r="G2059" s="35">
        <f t="shared" si="1379"/>
        <v>3.0333333333325621E-2</v>
      </c>
      <c r="H2059" s="35">
        <f t="shared" si="1380"/>
        <v>3.5388888888879887E-2</v>
      </c>
      <c r="I2059" s="35">
        <f t="shared" si="1381"/>
        <v>4.0444444444434159E-2</v>
      </c>
      <c r="J2059" s="35">
        <f t="shared" si="1382"/>
        <v>4.5499999999988432E-2</v>
      </c>
      <c r="K2059" s="36">
        <f t="shared" si="1383"/>
        <v>5.0555555555542697E-2</v>
      </c>
      <c r="L2059" s="35">
        <f t="shared" si="1384"/>
        <v>5.561111111109697E-2</v>
      </c>
      <c r="M2059" s="35">
        <f t="shared" si="1385"/>
        <v>6.0666666666651242E-2</v>
      </c>
      <c r="N2059" s="35">
        <f t="shared" si="1386"/>
        <v>6.5722222222205515E-2</v>
      </c>
      <c r="O2059" s="35">
        <f t="shared" si="1387"/>
        <v>7.0777777777759773E-2</v>
      </c>
      <c r="P2059" s="36">
        <f t="shared" si="1388"/>
        <v>7.5833333333314046E-2</v>
      </c>
      <c r="Q2059" s="35">
        <f t="shared" si="1389"/>
        <v>8.0888888888868318E-2</v>
      </c>
      <c r="R2059" s="35">
        <f t="shared" si="1390"/>
        <v>8.5944444444422591E-2</v>
      </c>
      <c r="S2059" s="35">
        <f t="shared" si="1391"/>
        <v>9.0999999999976863E-2</v>
      </c>
      <c r="T2059" s="35">
        <f t="shared" si="1392"/>
        <v>9.6055555555531122E-2</v>
      </c>
      <c r="U2059" s="36">
        <f t="shared" si="1393"/>
        <v>0.10111111111108539</v>
      </c>
      <c r="V2059" s="35">
        <f t="shared" si="1394"/>
        <v>0.10616666666663967</v>
      </c>
      <c r="W2059" s="37">
        <f t="shared" si="1395"/>
        <v>0.10664694444441732</v>
      </c>
      <c r="X2059" s="35">
        <f t="shared" si="1396"/>
        <v>0.11122222222219394</v>
      </c>
      <c r="Y2059" s="35">
        <f t="shared" si="1397"/>
        <v>0.11627777777774821</v>
      </c>
      <c r="Z2059" s="35">
        <f t="shared" si="1398"/>
        <v>0.12133333333330248</v>
      </c>
      <c r="AA2059" s="36">
        <f t="shared" si="1399"/>
        <v>0.12638888888885674</v>
      </c>
      <c r="AB2059" s="35">
        <f t="shared" si="1400"/>
        <v>0.13144444444441103</v>
      </c>
      <c r="AC2059" s="35">
        <f t="shared" si="1401"/>
        <v>0.13649999999996529</v>
      </c>
      <c r="AD2059" s="35">
        <f t="shared" si="1402"/>
        <v>0.14155555555551955</v>
      </c>
      <c r="AE2059" s="35">
        <f t="shared" si="1403"/>
        <v>0.14661111111107383</v>
      </c>
      <c r="AF2059" s="36">
        <f t="shared" si="1404"/>
        <v>0.15166666666662809</v>
      </c>
      <c r="AG2059" s="35">
        <f t="shared" si="1405"/>
        <v>0.15672222222218238</v>
      </c>
      <c r="AH2059" s="35">
        <f t="shared" si="1406"/>
        <v>0.16177777777773664</v>
      </c>
      <c r="AI2059" s="35">
        <f t="shared" si="1407"/>
        <v>0.1668333333332909</v>
      </c>
      <c r="AJ2059" s="35">
        <f t="shared" si="1408"/>
        <v>0.17188888888884518</v>
      </c>
      <c r="AK2059" s="36">
        <f t="shared" si="1409"/>
        <v>0.17694444444439944</v>
      </c>
      <c r="AL2059" s="35">
        <f t="shared" si="1410"/>
        <v>0.18199999999995373</v>
      </c>
      <c r="AM2059" s="35">
        <f t="shared" si="1411"/>
        <v>0.18705555555550799</v>
      </c>
      <c r="AN2059" s="35">
        <f t="shared" si="1412"/>
        <v>0.19211111111106224</v>
      </c>
      <c r="AO2059" s="35">
        <f t="shared" si="1413"/>
        <v>0.19716666666661653</v>
      </c>
      <c r="AP2059" s="36">
        <f t="shared" si="1414"/>
        <v>0.20222222222217079</v>
      </c>
      <c r="AQ2059" s="35">
        <f t="shared" si="1415"/>
        <v>0.20727777777772508</v>
      </c>
      <c r="AR2059" s="35">
        <f t="shared" si="1416"/>
        <v>0.21233333333327933</v>
      </c>
      <c r="AS2059" s="38">
        <f t="shared" si="1417"/>
        <v>0.21331916666661241</v>
      </c>
      <c r="AU2059" s="33">
        <v>5.0555555555542699E-3</v>
      </c>
    </row>
    <row r="2060" spans="1:47">
      <c r="A2060" s="33">
        <v>5.0567129629616797E-3</v>
      </c>
      <c r="B2060" s="34">
        <v>5.0567129629616797E-3</v>
      </c>
      <c r="C2060" s="35">
        <f t="shared" si="1418"/>
        <v>1.0113425925923359E-2</v>
      </c>
      <c r="D2060" s="35">
        <f t="shared" si="1376"/>
        <v>1.5170138888885038E-2</v>
      </c>
      <c r="E2060" s="35">
        <f t="shared" si="1377"/>
        <v>2.0226851851846719E-2</v>
      </c>
      <c r="F2060" s="36">
        <f t="shared" si="1378"/>
        <v>2.5283564814808399E-2</v>
      </c>
      <c r="G2060" s="35">
        <f t="shared" si="1379"/>
        <v>3.0340277777770076E-2</v>
      </c>
      <c r="H2060" s="35">
        <f t="shared" si="1380"/>
        <v>3.5396990740731757E-2</v>
      </c>
      <c r="I2060" s="35">
        <f t="shared" si="1381"/>
        <v>4.0453703703693437E-2</v>
      </c>
      <c r="J2060" s="35">
        <f t="shared" si="1382"/>
        <v>4.5510416666655118E-2</v>
      </c>
      <c r="K2060" s="36">
        <f t="shared" si="1383"/>
        <v>5.0567129629616799E-2</v>
      </c>
      <c r="L2060" s="35">
        <f t="shared" si="1384"/>
        <v>5.5623842592578479E-2</v>
      </c>
      <c r="M2060" s="35">
        <f t="shared" si="1385"/>
        <v>6.0680555555540153E-2</v>
      </c>
      <c r="N2060" s="35">
        <f t="shared" si="1386"/>
        <v>6.573726851850184E-2</v>
      </c>
      <c r="O2060" s="35">
        <f t="shared" si="1387"/>
        <v>7.0793981481463514E-2</v>
      </c>
      <c r="P2060" s="36">
        <f t="shared" si="1388"/>
        <v>7.5850694444425201E-2</v>
      </c>
      <c r="Q2060" s="35">
        <f t="shared" si="1389"/>
        <v>8.0907407407386875E-2</v>
      </c>
      <c r="R2060" s="35">
        <f t="shared" si="1390"/>
        <v>8.5964120370348548E-2</v>
      </c>
      <c r="S2060" s="35">
        <f t="shared" si="1391"/>
        <v>9.1020833333310236E-2</v>
      </c>
      <c r="T2060" s="35">
        <f t="shared" si="1392"/>
        <v>9.607754629627191E-2</v>
      </c>
      <c r="U2060" s="36">
        <f t="shared" si="1393"/>
        <v>0.1011342592592336</v>
      </c>
      <c r="V2060" s="35">
        <f t="shared" si="1394"/>
        <v>0.10619097222219527</v>
      </c>
      <c r="W2060" s="37">
        <f t="shared" si="1395"/>
        <v>0.10667135995367663</v>
      </c>
      <c r="X2060" s="35">
        <f t="shared" si="1396"/>
        <v>0.11124768518515696</v>
      </c>
      <c r="Y2060" s="35">
        <f t="shared" si="1397"/>
        <v>0.11630439814811863</v>
      </c>
      <c r="Z2060" s="35">
        <f t="shared" si="1398"/>
        <v>0.12136111111108031</v>
      </c>
      <c r="AA2060" s="36">
        <f t="shared" si="1399"/>
        <v>0.12641782407404198</v>
      </c>
      <c r="AB2060" s="35">
        <f t="shared" si="1400"/>
        <v>0.13147453703700368</v>
      </c>
      <c r="AC2060" s="35">
        <f t="shared" si="1401"/>
        <v>0.13653124999996535</v>
      </c>
      <c r="AD2060" s="35">
        <f t="shared" si="1402"/>
        <v>0.14158796296292703</v>
      </c>
      <c r="AE2060" s="35">
        <f t="shared" si="1403"/>
        <v>0.1466446759258887</v>
      </c>
      <c r="AF2060" s="36">
        <f t="shared" si="1404"/>
        <v>0.1517013888888504</v>
      </c>
      <c r="AG2060" s="35">
        <f t="shared" si="1405"/>
        <v>0.15675810185181208</v>
      </c>
      <c r="AH2060" s="35">
        <f t="shared" si="1406"/>
        <v>0.16181481481477375</v>
      </c>
      <c r="AI2060" s="35">
        <f t="shared" si="1407"/>
        <v>0.16687152777773542</v>
      </c>
      <c r="AJ2060" s="35">
        <f t="shared" si="1408"/>
        <v>0.1719282407406971</v>
      </c>
      <c r="AK2060" s="36">
        <f t="shared" si="1409"/>
        <v>0.1769849537036588</v>
      </c>
      <c r="AL2060" s="35">
        <f t="shared" si="1410"/>
        <v>0.18204166666662047</v>
      </c>
      <c r="AM2060" s="35">
        <f t="shared" si="1411"/>
        <v>0.18709837962958215</v>
      </c>
      <c r="AN2060" s="35">
        <f t="shared" si="1412"/>
        <v>0.19215509259254382</v>
      </c>
      <c r="AO2060" s="35">
        <f t="shared" si="1413"/>
        <v>0.19721180555550552</v>
      </c>
      <c r="AP2060" s="36">
        <f t="shared" si="1414"/>
        <v>0.20226851851846719</v>
      </c>
      <c r="AQ2060" s="35">
        <f t="shared" si="1415"/>
        <v>0.20732523148142887</v>
      </c>
      <c r="AR2060" s="35">
        <f t="shared" si="1416"/>
        <v>0.21238194444439054</v>
      </c>
      <c r="AS2060" s="38">
        <f t="shared" si="1417"/>
        <v>0.21336800347216808</v>
      </c>
      <c r="AU2060" s="33">
        <v>5.0567129629616797E-3</v>
      </c>
    </row>
    <row r="2061" spans="1:47">
      <c r="A2061" s="33">
        <v>5.0578703703690704E-3</v>
      </c>
      <c r="B2061" s="34">
        <v>5.0578703703690704E-3</v>
      </c>
      <c r="C2061" s="35">
        <f t="shared" si="1418"/>
        <v>1.0115740740738141E-2</v>
      </c>
      <c r="D2061" s="35">
        <f t="shared" si="1376"/>
        <v>1.517361111110721E-2</v>
      </c>
      <c r="E2061" s="35">
        <f t="shared" si="1377"/>
        <v>2.0231481481476282E-2</v>
      </c>
      <c r="F2061" s="36">
        <f t="shared" si="1378"/>
        <v>2.5289351851845353E-2</v>
      </c>
      <c r="G2061" s="35">
        <f t="shared" si="1379"/>
        <v>3.0347222222214421E-2</v>
      </c>
      <c r="H2061" s="35">
        <f t="shared" si="1380"/>
        <v>3.5405092592583495E-2</v>
      </c>
      <c r="I2061" s="35">
        <f t="shared" si="1381"/>
        <v>4.0462962962952563E-2</v>
      </c>
      <c r="J2061" s="35">
        <f t="shared" si="1382"/>
        <v>4.5520833333321631E-2</v>
      </c>
      <c r="K2061" s="36">
        <f t="shared" si="1383"/>
        <v>5.0578703703690706E-2</v>
      </c>
      <c r="L2061" s="35">
        <f t="shared" si="1384"/>
        <v>5.5636574074059773E-2</v>
      </c>
      <c r="M2061" s="35">
        <f t="shared" si="1385"/>
        <v>6.0694444444428841E-2</v>
      </c>
      <c r="N2061" s="35">
        <f t="shared" si="1386"/>
        <v>6.5752314814797916E-2</v>
      </c>
      <c r="O2061" s="35">
        <f t="shared" si="1387"/>
        <v>7.0810185185166991E-2</v>
      </c>
      <c r="P2061" s="36">
        <f t="shared" si="1388"/>
        <v>7.5868055555536051E-2</v>
      </c>
      <c r="Q2061" s="35">
        <f t="shared" si="1389"/>
        <v>8.0925925925905126E-2</v>
      </c>
      <c r="R2061" s="35">
        <f t="shared" si="1390"/>
        <v>8.5983796296274201E-2</v>
      </c>
      <c r="S2061" s="35">
        <f t="shared" si="1391"/>
        <v>9.1041666666643262E-2</v>
      </c>
      <c r="T2061" s="35">
        <f t="shared" si="1392"/>
        <v>9.6099537037012336E-2</v>
      </c>
      <c r="U2061" s="36">
        <f t="shared" si="1393"/>
        <v>0.10115740740738141</v>
      </c>
      <c r="V2061" s="35">
        <f t="shared" si="1394"/>
        <v>0.10621527777775047</v>
      </c>
      <c r="W2061" s="37">
        <f t="shared" si="1395"/>
        <v>0.10669577546293553</v>
      </c>
      <c r="X2061" s="35">
        <f t="shared" si="1396"/>
        <v>0.11127314814811955</v>
      </c>
      <c r="Y2061" s="35">
        <f t="shared" si="1397"/>
        <v>0.11633101851848862</v>
      </c>
      <c r="Z2061" s="35">
        <f t="shared" si="1398"/>
        <v>0.12138888888885768</v>
      </c>
      <c r="AA2061" s="36">
        <f t="shared" si="1399"/>
        <v>0.12644675925922677</v>
      </c>
      <c r="AB2061" s="35">
        <f t="shared" si="1400"/>
        <v>0.13150462962959583</v>
      </c>
      <c r="AC2061" s="35">
        <f t="shared" si="1401"/>
        <v>0.13656249999996489</v>
      </c>
      <c r="AD2061" s="35">
        <f t="shared" si="1402"/>
        <v>0.14162037037033398</v>
      </c>
      <c r="AE2061" s="35">
        <f t="shared" si="1403"/>
        <v>0.14667824074070304</v>
      </c>
      <c r="AF2061" s="36">
        <f t="shared" si="1404"/>
        <v>0.1517361111110721</v>
      </c>
      <c r="AG2061" s="35">
        <f t="shared" si="1405"/>
        <v>0.15679398148144119</v>
      </c>
      <c r="AH2061" s="35">
        <f t="shared" si="1406"/>
        <v>0.16185185185181025</v>
      </c>
      <c r="AI2061" s="35">
        <f t="shared" si="1407"/>
        <v>0.16690972222217931</v>
      </c>
      <c r="AJ2061" s="35">
        <f t="shared" si="1408"/>
        <v>0.1719675925925484</v>
      </c>
      <c r="AK2061" s="36">
        <f t="shared" si="1409"/>
        <v>0.17702546296291746</v>
      </c>
      <c r="AL2061" s="35">
        <f t="shared" si="1410"/>
        <v>0.18208333333328652</v>
      </c>
      <c r="AM2061" s="35">
        <f t="shared" si="1411"/>
        <v>0.18714120370365561</v>
      </c>
      <c r="AN2061" s="35">
        <f t="shared" si="1412"/>
        <v>0.19219907407402467</v>
      </c>
      <c r="AO2061" s="35">
        <f t="shared" si="1413"/>
        <v>0.19725694444439373</v>
      </c>
      <c r="AP2061" s="36">
        <f t="shared" si="1414"/>
        <v>0.20231481481476282</v>
      </c>
      <c r="AQ2061" s="35">
        <f t="shared" si="1415"/>
        <v>0.20737268518513188</v>
      </c>
      <c r="AR2061" s="35">
        <f t="shared" si="1416"/>
        <v>0.21243055555550094</v>
      </c>
      <c r="AS2061" s="38">
        <f t="shared" si="1417"/>
        <v>0.21341684027772292</v>
      </c>
      <c r="AU2061" s="33">
        <v>5.0578703703690704E-3</v>
      </c>
    </row>
    <row r="2062" spans="1:47">
      <c r="A2062" s="33">
        <v>5.0590277777764802E-3</v>
      </c>
      <c r="B2062" s="34">
        <v>5.0590277777764802E-3</v>
      </c>
      <c r="C2062" s="35">
        <f t="shared" si="1418"/>
        <v>1.011805555555296E-2</v>
      </c>
      <c r="D2062" s="35">
        <f t="shared" si="1376"/>
        <v>1.5177083333329441E-2</v>
      </c>
      <c r="E2062" s="35">
        <f t="shared" si="1377"/>
        <v>2.0236111111105921E-2</v>
      </c>
      <c r="F2062" s="36">
        <f t="shared" si="1378"/>
        <v>2.52951388888824E-2</v>
      </c>
      <c r="G2062" s="35">
        <f t="shared" si="1379"/>
        <v>3.0354166666658883E-2</v>
      </c>
      <c r="H2062" s="35">
        <f t="shared" si="1380"/>
        <v>3.5413194444435359E-2</v>
      </c>
      <c r="I2062" s="35">
        <f t="shared" si="1381"/>
        <v>4.0472222222211841E-2</v>
      </c>
      <c r="J2062" s="35">
        <f t="shared" si="1382"/>
        <v>4.5531249999988324E-2</v>
      </c>
      <c r="K2062" s="36">
        <f t="shared" si="1383"/>
        <v>5.05902777777648E-2</v>
      </c>
      <c r="L2062" s="35">
        <f t="shared" si="1384"/>
        <v>5.5649305555541283E-2</v>
      </c>
      <c r="M2062" s="35">
        <f t="shared" si="1385"/>
        <v>6.0708333333317765E-2</v>
      </c>
      <c r="N2062" s="35">
        <f t="shared" si="1386"/>
        <v>6.5767361111094241E-2</v>
      </c>
      <c r="O2062" s="35">
        <f t="shared" si="1387"/>
        <v>7.0826388888870717E-2</v>
      </c>
      <c r="P2062" s="36">
        <f t="shared" si="1388"/>
        <v>7.5885416666647207E-2</v>
      </c>
      <c r="Q2062" s="35">
        <f t="shared" si="1389"/>
        <v>8.0944444444423683E-2</v>
      </c>
      <c r="R2062" s="35">
        <f t="shared" si="1390"/>
        <v>8.6003472222200159E-2</v>
      </c>
      <c r="S2062" s="35">
        <f t="shared" si="1391"/>
        <v>9.1062499999976648E-2</v>
      </c>
      <c r="T2062" s="35">
        <f t="shared" si="1392"/>
        <v>9.6121527777753124E-2</v>
      </c>
      <c r="U2062" s="36">
        <f t="shared" si="1393"/>
        <v>0.1011805555555296</v>
      </c>
      <c r="V2062" s="35">
        <f t="shared" si="1394"/>
        <v>0.10623958333330609</v>
      </c>
      <c r="W2062" s="37">
        <f t="shared" si="1395"/>
        <v>0.10672019097219484</v>
      </c>
      <c r="X2062" s="35">
        <f t="shared" si="1396"/>
        <v>0.11129861111108257</v>
      </c>
      <c r="Y2062" s="35">
        <f t="shared" si="1397"/>
        <v>0.11635763888885904</v>
      </c>
      <c r="Z2062" s="35">
        <f t="shared" si="1398"/>
        <v>0.12141666666663553</v>
      </c>
      <c r="AA2062" s="36">
        <f t="shared" si="1399"/>
        <v>0.12647569444441201</v>
      </c>
      <c r="AB2062" s="35">
        <f t="shared" si="1400"/>
        <v>0.13153472222218848</v>
      </c>
      <c r="AC2062" s="35">
        <f t="shared" si="1401"/>
        <v>0.13659374999996496</v>
      </c>
      <c r="AD2062" s="35">
        <f t="shared" si="1402"/>
        <v>0.14165277777774143</v>
      </c>
      <c r="AE2062" s="35">
        <f t="shared" si="1403"/>
        <v>0.14671180555551794</v>
      </c>
      <c r="AF2062" s="36">
        <f t="shared" si="1404"/>
        <v>0.15177083333329441</v>
      </c>
      <c r="AG2062" s="35">
        <f t="shared" si="1405"/>
        <v>0.15682986111107089</v>
      </c>
      <c r="AH2062" s="35">
        <f t="shared" si="1406"/>
        <v>0.16188888888884737</v>
      </c>
      <c r="AI2062" s="35">
        <f t="shared" si="1407"/>
        <v>0.16694791666662384</v>
      </c>
      <c r="AJ2062" s="35">
        <f t="shared" si="1408"/>
        <v>0.17200694444440032</v>
      </c>
      <c r="AK2062" s="36">
        <f t="shared" si="1409"/>
        <v>0.17706597222217679</v>
      </c>
      <c r="AL2062" s="35">
        <f t="shared" si="1410"/>
        <v>0.1821249999999533</v>
      </c>
      <c r="AM2062" s="35">
        <f t="shared" si="1411"/>
        <v>0.18718402777772977</v>
      </c>
      <c r="AN2062" s="35">
        <f t="shared" si="1412"/>
        <v>0.19224305555550625</v>
      </c>
      <c r="AO2062" s="35">
        <f t="shared" si="1413"/>
        <v>0.19730208333328272</v>
      </c>
      <c r="AP2062" s="36">
        <f t="shared" si="1414"/>
        <v>0.2023611111110592</v>
      </c>
      <c r="AQ2062" s="35">
        <f t="shared" si="1415"/>
        <v>0.20742013888883568</v>
      </c>
      <c r="AR2062" s="35">
        <f t="shared" si="1416"/>
        <v>0.21247916666661218</v>
      </c>
      <c r="AS2062" s="38">
        <f t="shared" si="1417"/>
        <v>0.21346567708327857</v>
      </c>
      <c r="AU2062" s="33">
        <v>5.0590277777764802E-3</v>
      </c>
    </row>
    <row r="2063" spans="1:47">
      <c r="A2063" s="33">
        <v>5.0601851851839004E-3</v>
      </c>
      <c r="B2063" s="34">
        <v>5.0601851851839004E-3</v>
      </c>
      <c r="C2063" s="35">
        <f t="shared" si="1418"/>
        <v>1.0120370370367801E-2</v>
      </c>
      <c r="D2063" s="35">
        <f t="shared" ref="D2063:D2091" si="1419">B2063*3</f>
        <v>1.51805555555517E-2</v>
      </c>
      <c r="E2063" s="35">
        <f t="shared" ref="E2063:E2091" si="1420">B2063*4</f>
        <v>2.0240740740735601E-2</v>
      </c>
      <c r="F2063" s="36">
        <f t="shared" ref="F2063:F2091" si="1421">B2063*5</f>
        <v>2.5300925925919503E-2</v>
      </c>
      <c r="G2063" s="35">
        <f t="shared" ref="G2063:G2091" si="1422">B2063*6</f>
        <v>3.03611111111034E-2</v>
      </c>
      <c r="H2063" s="35">
        <f t="shared" ref="H2063:H2091" si="1423">B2063*7</f>
        <v>3.5421296296287305E-2</v>
      </c>
      <c r="I2063" s="35">
        <f t="shared" ref="I2063:I2091" si="1424">B2063*8</f>
        <v>4.0481481481471203E-2</v>
      </c>
      <c r="J2063" s="35">
        <f t="shared" ref="J2063:J2091" si="1425">B2063*9</f>
        <v>4.5541666666655101E-2</v>
      </c>
      <c r="K2063" s="36">
        <f t="shared" ref="K2063:K2091" si="1426">B2063*10</f>
        <v>5.0601851851839005E-2</v>
      </c>
      <c r="L2063" s="35">
        <f t="shared" ref="L2063:L2091" si="1427">B2063*11</f>
        <v>5.5662037037022903E-2</v>
      </c>
      <c r="M2063" s="35">
        <f t="shared" ref="M2063:M2091" si="1428">B2063*12</f>
        <v>6.0722222222206801E-2</v>
      </c>
      <c r="N2063" s="35">
        <f t="shared" ref="N2063:N2091" si="1429">B2063*13</f>
        <v>6.5782407407390706E-2</v>
      </c>
      <c r="O2063" s="35">
        <f t="shared" ref="O2063:O2091" si="1430">B2063*14</f>
        <v>7.084259259257461E-2</v>
      </c>
      <c r="P2063" s="36">
        <f t="shared" ref="P2063:P2091" si="1431">B2063*15</f>
        <v>7.5902777777758501E-2</v>
      </c>
      <c r="Q2063" s="35">
        <f t="shared" ref="Q2063:Q2091" si="1432">B2063*16</f>
        <v>8.0962962962942406E-2</v>
      </c>
      <c r="R2063" s="35">
        <f t="shared" ref="R2063:R2091" si="1433">B2063*17</f>
        <v>8.602314814812631E-2</v>
      </c>
      <c r="S2063" s="35">
        <f t="shared" ref="S2063:S2091" si="1434">B2063*18</f>
        <v>9.1083333333310201E-2</v>
      </c>
      <c r="T2063" s="35">
        <f t="shared" ref="T2063:T2091" si="1435">B2063*19</f>
        <v>9.6143518518494106E-2</v>
      </c>
      <c r="U2063" s="36">
        <f t="shared" ref="U2063:U2091" si="1436">B2063*20</f>
        <v>0.10120370370367801</v>
      </c>
      <c r="V2063" s="35">
        <f t="shared" ref="V2063:V2091" si="1437">B2063*21</f>
        <v>0.1062638888888619</v>
      </c>
      <c r="W2063" s="37">
        <f t="shared" ref="W2063:W2091" si="1438">B2063*21.095</f>
        <v>0.10674460648145437</v>
      </c>
      <c r="X2063" s="35">
        <f t="shared" ref="X2063:X2091" si="1439">B2063*22</f>
        <v>0.11132407407404581</v>
      </c>
      <c r="Y2063" s="35">
        <f t="shared" ref="Y2063:Y2091" si="1440">B2063*23</f>
        <v>0.11638425925922971</v>
      </c>
      <c r="Z2063" s="35">
        <f t="shared" ref="Z2063:Z2091" si="1441">B2063*24</f>
        <v>0.1214444444444136</v>
      </c>
      <c r="AA2063" s="36">
        <f t="shared" ref="AA2063:AA2091" si="1442">B2063*25</f>
        <v>0.12650462962959752</v>
      </c>
      <c r="AB2063" s="35">
        <f t="shared" ref="AB2063:AB2091" si="1443">B2063*26</f>
        <v>0.13156481481478141</v>
      </c>
      <c r="AC2063" s="35">
        <f t="shared" ref="AC2063:AC2091" si="1444">B2063*27</f>
        <v>0.1366249999999653</v>
      </c>
      <c r="AD2063" s="35">
        <f t="shared" ref="AD2063:AD2091" si="1445">B2063*28</f>
        <v>0.14168518518514922</v>
      </c>
      <c r="AE2063" s="35">
        <f t="shared" ref="AE2063:AE2091" si="1446">B2063*29</f>
        <v>0.14674537037033311</v>
      </c>
      <c r="AF2063" s="36">
        <f t="shared" ref="AF2063:AF2091" si="1447">B2063*30</f>
        <v>0.151805555555517</v>
      </c>
      <c r="AG2063" s="35">
        <f t="shared" ref="AG2063:AG2091" si="1448">B2063*31</f>
        <v>0.15686574074070092</v>
      </c>
      <c r="AH2063" s="35">
        <f t="shared" ref="AH2063:AH2091" si="1449">B2063*32</f>
        <v>0.16192592592588481</v>
      </c>
      <c r="AI2063" s="35">
        <f t="shared" ref="AI2063:AI2091" si="1450">B2063*33</f>
        <v>0.1669861111110687</v>
      </c>
      <c r="AJ2063" s="35">
        <f t="shared" ref="AJ2063:AJ2091" si="1451">B2063*34</f>
        <v>0.17204629629625262</v>
      </c>
      <c r="AK2063" s="36">
        <f t="shared" ref="AK2063:AK2091" si="1452">B2063*35</f>
        <v>0.17710648148143651</v>
      </c>
      <c r="AL2063" s="35">
        <f t="shared" ref="AL2063:AL2091" si="1453">B2063*36</f>
        <v>0.1821666666666204</v>
      </c>
      <c r="AM2063" s="35">
        <f t="shared" ref="AM2063:AM2091" si="1454">B2063*37</f>
        <v>0.18722685185180432</v>
      </c>
      <c r="AN2063" s="35">
        <f t="shared" ref="AN2063:AN2091" si="1455">B2063*38</f>
        <v>0.19228703703698821</v>
      </c>
      <c r="AO2063" s="35">
        <f t="shared" ref="AO2063:AO2091" si="1456">B2063*39</f>
        <v>0.1973472222221721</v>
      </c>
      <c r="AP2063" s="36">
        <f t="shared" ref="AP2063:AP2091" si="1457">B2063*40</f>
        <v>0.20240740740735602</v>
      </c>
      <c r="AQ2063" s="35">
        <f t="shared" ref="AQ2063:AQ2091" si="1458">B2063*41</f>
        <v>0.20746759259253991</v>
      </c>
      <c r="AR2063" s="35">
        <f t="shared" ref="AR2063:AR2091" si="1459">B2063*42</f>
        <v>0.2125277777777238</v>
      </c>
      <c r="AS2063" s="38">
        <f t="shared" ref="AS2063:AS2091" si="1460">B2063*42.195</f>
        <v>0.21351451388883469</v>
      </c>
      <c r="AU2063" s="33">
        <v>5.0601851851839004E-3</v>
      </c>
    </row>
    <row r="2064" spans="1:47">
      <c r="A2064" s="33">
        <v>5.0613425925912997E-3</v>
      </c>
      <c r="B2064" s="34">
        <v>5.0613425925912997E-3</v>
      </c>
      <c r="C2064" s="35">
        <f t="shared" si="1418"/>
        <v>1.0122685185182599E-2</v>
      </c>
      <c r="D2064" s="35">
        <f t="shared" si="1419"/>
        <v>1.51840277777739E-2</v>
      </c>
      <c r="E2064" s="35">
        <f t="shared" si="1420"/>
        <v>2.0245370370365199E-2</v>
      </c>
      <c r="F2064" s="36">
        <f t="shared" si="1421"/>
        <v>2.5306712962956498E-2</v>
      </c>
      <c r="G2064" s="35">
        <f t="shared" si="1422"/>
        <v>3.03680555555478E-2</v>
      </c>
      <c r="H2064" s="35">
        <f t="shared" si="1423"/>
        <v>3.5429398148139099E-2</v>
      </c>
      <c r="I2064" s="35">
        <f t="shared" si="1424"/>
        <v>4.0490740740730398E-2</v>
      </c>
      <c r="J2064" s="35">
        <f t="shared" si="1425"/>
        <v>4.5552083333321697E-2</v>
      </c>
      <c r="K2064" s="36">
        <f t="shared" si="1426"/>
        <v>5.0613425925912996E-2</v>
      </c>
      <c r="L2064" s="35">
        <f t="shared" si="1427"/>
        <v>5.5674768518504295E-2</v>
      </c>
      <c r="M2064" s="35">
        <f t="shared" si="1428"/>
        <v>6.07361111110956E-2</v>
      </c>
      <c r="N2064" s="35">
        <f t="shared" si="1429"/>
        <v>6.5797453703686892E-2</v>
      </c>
      <c r="O2064" s="35">
        <f t="shared" si="1430"/>
        <v>7.0858796296278198E-2</v>
      </c>
      <c r="P2064" s="36">
        <f t="shared" si="1431"/>
        <v>7.592013888886949E-2</v>
      </c>
      <c r="Q2064" s="35">
        <f t="shared" si="1432"/>
        <v>8.0981481481460796E-2</v>
      </c>
      <c r="R2064" s="35">
        <f t="shared" si="1433"/>
        <v>8.6042824074052102E-2</v>
      </c>
      <c r="S2064" s="35">
        <f t="shared" si="1434"/>
        <v>9.1104166666643394E-2</v>
      </c>
      <c r="T2064" s="35">
        <f t="shared" si="1435"/>
        <v>9.6165509259234699E-2</v>
      </c>
      <c r="U2064" s="36">
        <f t="shared" si="1436"/>
        <v>0.10122685185182599</v>
      </c>
      <c r="V2064" s="35">
        <f t="shared" si="1437"/>
        <v>0.1062881944444173</v>
      </c>
      <c r="W2064" s="37">
        <f t="shared" si="1438"/>
        <v>0.10676902199071346</v>
      </c>
      <c r="X2064" s="35">
        <f t="shared" si="1439"/>
        <v>0.11134953703700859</v>
      </c>
      <c r="Y2064" s="35">
        <f t="shared" si="1440"/>
        <v>0.11641087962959989</v>
      </c>
      <c r="Z2064" s="35">
        <f t="shared" si="1441"/>
        <v>0.1214722222221912</v>
      </c>
      <c r="AA2064" s="36">
        <f t="shared" si="1442"/>
        <v>0.12653356481478251</v>
      </c>
      <c r="AB2064" s="35">
        <f t="shared" si="1443"/>
        <v>0.13159490740737378</v>
      </c>
      <c r="AC2064" s="35">
        <f t="shared" si="1444"/>
        <v>0.13665624999996509</v>
      </c>
      <c r="AD2064" s="35">
        <f t="shared" si="1445"/>
        <v>0.1417175925925564</v>
      </c>
      <c r="AE2064" s="35">
        <f t="shared" si="1446"/>
        <v>0.1467789351851477</v>
      </c>
      <c r="AF2064" s="36">
        <f t="shared" si="1447"/>
        <v>0.15184027777773898</v>
      </c>
      <c r="AG2064" s="35">
        <f t="shared" si="1448"/>
        <v>0.15690162037033029</v>
      </c>
      <c r="AH2064" s="35">
        <f t="shared" si="1449"/>
        <v>0.16196296296292159</v>
      </c>
      <c r="AI2064" s="35">
        <f t="shared" si="1450"/>
        <v>0.1670243055555129</v>
      </c>
      <c r="AJ2064" s="35">
        <f t="shared" si="1451"/>
        <v>0.1720856481481042</v>
      </c>
      <c r="AK2064" s="36">
        <f t="shared" si="1452"/>
        <v>0.17714699074069548</v>
      </c>
      <c r="AL2064" s="35">
        <f t="shared" si="1453"/>
        <v>0.18220833333328679</v>
      </c>
      <c r="AM2064" s="35">
        <f t="shared" si="1454"/>
        <v>0.18726967592587809</v>
      </c>
      <c r="AN2064" s="35">
        <f t="shared" si="1455"/>
        <v>0.1923310185184694</v>
      </c>
      <c r="AO2064" s="35">
        <f t="shared" si="1456"/>
        <v>0.19739236111106068</v>
      </c>
      <c r="AP2064" s="36">
        <f t="shared" si="1457"/>
        <v>0.20245370370365198</v>
      </c>
      <c r="AQ2064" s="35">
        <f t="shared" si="1458"/>
        <v>0.20751504629624329</v>
      </c>
      <c r="AR2064" s="35">
        <f t="shared" si="1459"/>
        <v>0.21257638888883459</v>
      </c>
      <c r="AS2064" s="38">
        <f t="shared" si="1460"/>
        <v>0.21356335069438989</v>
      </c>
      <c r="AU2064" s="33">
        <v>5.0613425925912997E-3</v>
      </c>
    </row>
    <row r="2065" spans="1:47">
      <c r="A2065" s="33">
        <v>5.0624999999987104E-3</v>
      </c>
      <c r="B2065" s="34">
        <v>5.0624999999987104E-3</v>
      </c>
      <c r="C2065" s="35">
        <f t="shared" si="1418"/>
        <v>1.0124999999997421E-2</v>
      </c>
      <c r="D2065" s="35">
        <f t="shared" si="1419"/>
        <v>1.5187499999996131E-2</v>
      </c>
      <c r="E2065" s="35">
        <f t="shared" si="1420"/>
        <v>2.0249999999994842E-2</v>
      </c>
      <c r="F2065" s="36">
        <f t="shared" si="1421"/>
        <v>2.5312499999993552E-2</v>
      </c>
      <c r="G2065" s="35">
        <f t="shared" si="1422"/>
        <v>3.0374999999992262E-2</v>
      </c>
      <c r="H2065" s="35">
        <f t="shared" si="1423"/>
        <v>3.5437499999990976E-2</v>
      </c>
      <c r="I2065" s="35">
        <f t="shared" si="1424"/>
        <v>4.0499999999989683E-2</v>
      </c>
      <c r="J2065" s="35">
        <f t="shared" si="1425"/>
        <v>4.556249999998839E-2</v>
      </c>
      <c r="K2065" s="36">
        <f t="shared" si="1426"/>
        <v>5.0624999999987104E-2</v>
      </c>
      <c r="L2065" s="35">
        <f t="shared" si="1427"/>
        <v>5.5687499999985818E-2</v>
      </c>
      <c r="M2065" s="35">
        <f t="shared" si="1428"/>
        <v>6.0749999999984525E-2</v>
      </c>
      <c r="N2065" s="35">
        <f t="shared" si="1429"/>
        <v>6.5812499999983232E-2</v>
      </c>
      <c r="O2065" s="35">
        <f t="shared" si="1430"/>
        <v>7.0874999999981952E-2</v>
      </c>
      <c r="P2065" s="36">
        <f t="shared" si="1431"/>
        <v>7.5937499999980659E-2</v>
      </c>
      <c r="Q2065" s="35">
        <f t="shared" si="1432"/>
        <v>8.0999999999979366E-2</v>
      </c>
      <c r="R2065" s="35">
        <f t="shared" si="1433"/>
        <v>8.6062499999978073E-2</v>
      </c>
      <c r="S2065" s="35">
        <f t="shared" si="1434"/>
        <v>9.112499999997678E-2</v>
      </c>
      <c r="T2065" s="35">
        <f t="shared" si="1435"/>
        <v>9.6187499999975501E-2</v>
      </c>
      <c r="U2065" s="36">
        <f t="shared" si="1436"/>
        <v>0.10124999999997421</v>
      </c>
      <c r="V2065" s="35">
        <f t="shared" si="1437"/>
        <v>0.10631249999997291</v>
      </c>
      <c r="W2065" s="37">
        <f t="shared" si="1438"/>
        <v>0.10679343749997279</v>
      </c>
      <c r="X2065" s="35">
        <f t="shared" si="1439"/>
        <v>0.11137499999997164</v>
      </c>
      <c r="Y2065" s="35">
        <f t="shared" si="1440"/>
        <v>0.11643749999997034</v>
      </c>
      <c r="Z2065" s="35">
        <f t="shared" si="1441"/>
        <v>0.12149999999996905</v>
      </c>
      <c r="AA2065" s="36">
        <f t="shared" si="1442"/>
        <v>0.12656249999996777</v>
      </c>
      <c r="AB2065" s="35">
        <f t="shared" si="1443"/>
        <v>0.13162499999996646</v>
      </c>
      <c r="AC2065" s="35">
        <f t="shared" si="1444"/>
        <v>0.13668749999996518</v>
      </c>
      <c r="AD2065" s="35">
        <f t="shared" si="1445"/>
        <v>0.1417499999999639</v>
      </c>
      <c r="AE2065" s="35">
        <f t="shared" si="1446"/>
        <v>0.1468124999999626</v>
      </c>
      <c r="AF2065" s="36">
        <f t="shared" si="1447"/>
        <v>0.15187499999996132</v>
      </c>
      <c r="AG2065" s="35">
        <f t="shared" si="1448"/>
        <v>0.15693749999996001</v>
      </c>
      <c r="AH2065" s="35">
        <f t="shared" si="1449"/>
        <v>0.16199999999995873</v>
      </c>
      <c r="AI2065" s="35">
        <f t="shared" si="1450"/>
        <v>0.16706249999995745</v>
      </c>
      <c r="AJ2065" s="35">
        <f t="shared" si="1451"/>
        <v>0.17212499999995615</v>
      </c>
      <c r="AK2065" s="36">
        <f t="shared" si="1452"/>
        <v>0.17718749999995487</v>
      </c>
      <c r="AL2065" s="35">
        <f t="shared" si="1453"/>
        <v>0.18224999999995356</v>
      </c>
      <c r="AM2065" s="35">
        <f t="shared" si="1454"/>
        <v>0.18731249999995228</v>
      </c>
      <c r="AN2065" s="35">
        <f t="shared" si="1455"/>
        <v>0.192374999999951</v>
      </c>
      <c r="AO2065" s="35">
        <f t="shared" si="1456"/>
        <v>0.19743749999994969</v>
      </c>
      <c r="AP2065" s="36">
        <f t="shared" si="1457"/>
        <v>0.20249999999994842</v>
      </c>
      <c r="AQ2065" s="35">
        <f t="shared" si="1458"/>
        <v>0.20756249999994714</v>
      </c>
      <c r="AR2065" s="35">
        <f t="shared" si="1459"/>
        <v>0.21262499999994583</v>
      </c>
      <c r="AS2065" s="38">
        <f t="shared" si="1460"/>
        <v>0.21361218749994559</v>
      </c>
      <c r="AU2065" s="33">
        <v>5.0624999999987104E-3</v>
      </c>
    </row>
    <row r="2066" spans="1:47">
      <c r="A2066" s="33">
        <v>5.0636574074061098E-3</v>
      </c>
      <c r="B2066" s="34">
        <v>5.0636574074061098E-3</v>
      </c>
      <c r="C2066" s="35">
        <f t="shared" si="1418"/>
        <v>1.012731481481222E-2</v>
      </c>
      <c r="D2066" s="35">
        <f t="shared" si="1419"/>
        <v>1.5190972222218329E-2</v>
      </c>
      <c r="E2066" s="35">
        <f t="shared" si="1420"/>
        <v>2.0254629629624439E-2</v>
      </c>
      <c r="F2066" s="36">
        <f t="shared" si="1421"/>
        <v>2.5318287037030547E-2</v>
      </c>
      <c r="G2066" s="35">
        <f t="shared" si="1422"/>
        <v>3.0381944444436659E-2</v>
      </c>
      <c r="H2066" s="35">
        <f t="shared" si="1423"/>
        <v>3.544560185184277E-2</v>
      </c>
      <c r="I2066" s="35">
        <f t="shared" si="1424"/>
        <v>4.0509259259248878E-2</v>
      </c>
      <c r="J2066" s="35">
        <f t="shared" si="1425"/>
        <v>4.5572916666654986E-2</v>
      </c>
      <c r="K2066" s="36">
        <f t="shared" si="1426"/>
        <v>5.0636574074061094E-2</v>
      </c>
      <c r="L2066" s="35">
        <f t="shared" si="1427"/>
        <v>5.5700231481467209E-2</v>
      </c>
      <c r="M2066" s="35">
        <f t="shared" si="1428"/>
        <v>6.0763888888873317E-2</v>
      </c>
      <c r="N2066" s="35">
        <f t="shared" si="1429"/>
        <v>6.5827546296279432E-2</v>
      </c>
      <c r="O2066" s="35">
        <f t="shared" si="1430"/>
        <v>7.089120370368554E-2</v>
      </c>
      <c r="P2066" s="36">
        <f t="shared" si="1431"/>
        <v>7.5954861111091648E-2</v>
      </c>
      <c r="Q2066" s="35">
        <f t="shared" si="1432"/>
        <v>8.1018518518497756E-2</v>
      </c>
      <c r="R2066" s="35">
        <f t="shared" si="1433"/>
        <v>8.6082175925903864E-2</v>
      </c>
      <c r="S2066" s="35">
        <f t="shared" si="1434"/>
        <v>9.1145833333309972E-2</v>
      </c>
      <c r="T2066" s="35">
        <f t="shared" si="1435"/>
        <v>9.620949074071608E-2</v>
      </c>
      <c r="U2066" s="36">
        <f t="shared" si="1436"/>
        <v>0.10127314814812219</v>
      </c>
      <c r="V2066" s="35">
        <f t="shared" si="1437"/>
        <v>0.10633680555552831</v>
      </c>
      <c r="W2066" s="37">
        <f t="shared" si="1438"/>
        <v>0.10681785300923188</v>
      </c>
      <c r="X2066" s="35">
        <f t="shared" si="1439"/>
        <v>0.11140046296293442</v>
      </c>
      <c r="Y2066" s="35">
        <f t="shared" si="1440"/>
        <v>0.11646412037034053</v>
      </c>
      <c r="Z2066" s="35">
        <f t="shared" si="1441"/>
        <v>0.12152777777774663</v>
      </c>
      <c r="AA2066" s="36">
        <f t="shared" si="1442"/>
        <v>0.12659143518515276</v>
      </c>
      <c r="AB2066" s="35">
        <f t="shared" si="1443"/>
        <v>0.13165509259255886</v>
      </c>
      <c r="AC2066" s="35">
        <f t="shared" si="1444"/>
        <v>0.13671874999996497</v>
      </c>
      <c r="AD2066" s="35">
        <f t="shared" si="1445"/>
        <v>0.14178240740737108</v>
      </c>
      <c r="AE2066" s="35">
        <f t="shared" si="1446"/>
        <v>0.14684606481477719</v>
      </c>
      <c r="AF2066" s="36">
        <f t="shared" si="1447"/>
        <v>0.1519097222221833</v>
      </c>
      <c r="AG2066" s="35">
        <f t="shared" si="1448"/>
        <v>0.1569733796295894</v>
      </c>
      <c r="AH2066" s="35">
        <f t="shared" si="1449"/>
        <v>0.16203703703699551</v>
      </c>
      <c r="AI2066" s="35">
        <f t="shared" si="1450"/>
        <v>0.16710069444440162</v>
      </c>
      <c r="AJ2066" s="35">
        <f t="shared" si="1451"/>
        <v>0.17216435185180773</v>
      </c>
      <c r="AK2066" s="36">
        <f t="shared" si="1452"/>
        <v>0.17722800925921384</v>
      </c>
      <c r="AL2066" s="35">
        <f t="shared" si="1453"/>
        <v>0.18229166666661994</v>
      </c>
      <c r="AM2066" s="35">
        <f t="shared" si="1454"/>
        <v>0.18735532407402605</v>
      </c>
      <c r="AN2066" s="35">
        <f t="shared" si="1455"/>
        <v>0.19241898148143216</v>
      </c>
      <c r="AO2066" s="35">
        <f t="shared" si="1456"/>
        <v>0.19748263888883827</v>
      </c>
      <c r="AP2066" s="36">
        <f t="shared" si="1457"/>
        <v>0.20254629629624438</v>
      </c>
      <c r="AQ2066" s="35">
        <f t="shared" si="1458"/>
        <v>0.20760995370365051</v>
      </c>
      <c r="AR2066" s="35">
        <f t="shared" si="1459"/>
        <v>0.21267361111105662</v>
      </c>
      <c r="AS2066" s="38">
        <f t="shared" si="1460"/>
        <v>0.2136610243055008</v>
      </c>
      <c r="AU2066" s="33">
        <v>5.0636574074061098E-3</v>
      </c>
    </row>
    <row r="2067" spans="1:47">
      <c r="A2067" s="33">
        <v>5.0648148148135204E-3</v>
      </c>
      <c r="B2067" s="34">
        <v>5.0648148148135204E-3</v>
      </c>
      <c r="C2067" s="35">
        <f t="shared" si="1418"/>
        <v>1.0129629629627041E-2</v>
      </c>
      <c r="D2067" s="35">
        <f t="shared" si="1419"/>
        <v>1.5194444444440562E-2</v>
      </c>
      <c r="E2067" s="35">
        <f t="shared" si="1420"/>
        <v>2.0259259259254082E-2</v>
      </c>
      <c r="F2067" s="36">
        <f t="shared" si="1421"/>
        <v>2.5324074074067601E-2</v>
      </c>
      <c r="G2067" s="35">
        <f t="shared" si="1422"/>
        <v>3.0388888888881124E-2</v>
      </c>
      <c r="H2067" s="35">
        <f t="shared" si="1423"/>
        <v>3.545370370369464E-2</v>
      </c>
      <c r="I2067" s="35">
        <f t="shared" si="1424"/>
        <v>4.0518518518508163E-2</v>
      </c>
      <c r="J2067" s="35">
        <f t="shared" si="1425"/>
        <v>4.5583333333321686E-2</v>
      </c>
      <c r="K2067" s="36">
        <f t="shared" si="1426"/>
        <v>5.0648148148135202E-2</v>
      </c>
      <c r="L2067" s="35">
        <f t="shared" si="1427"/>
        <v>5.5712962962948726E-2</v>
      </c>
      <c r="M2067" s="35">
        <f t="shared" si="1428"/>
        <v>6.0777777777762249E-2</v>
      </c>
      <c r="N2067" s="35">
        <f t="shared" si="1429"/>
        <v>6.5842592592575772E-2</v>
      </c>
      <c r="O2067" s="35">
        <f t="shared" si="1430"/>
        <v>7.0907407407389281E-2</v>
      </c>
      <c r="P2067" s="36">
        <f t="shared" si="1431"/>
        <v>7.5972222222202804E-2</v>
      </c>
      <c r="Q2067" s="35">
        <f t="shared" si="1432"/>
        <v>8.1037037037016327E-2</v>
      </c>
      <c r="R2067" s="35">
        <f t="shared" si="1433"/>
        <v>8.610185185182985E-2</v>
      </c>
      <c r="S2067" s="35">
        <f t="shared" si="1434"/>
        <v>9.1166666666643373E-2</v>
      </c>
      <c r="T2067" s="35">
        <f t="shared" si="1435"/>
        <v>9.6231481481456882E-2</v>
      </c>
      <c r="U2067" s="36">
        <f t="shared" si="1436"/>
        <v>0.1012962962962704</v>
      </c>
      <c r="V2067" s="35">
        <f t="shared" si="1437"/>
        <v>0.10636111111108393</v>
      </c>
      <c r="W2067" s="37">
        <f t="shared" si="1438"/>
        <v>0.10684226851849121</v>
      </c>
      <c r="X2067" s="35">
        <f t="shared" si="1439"/>
        <v>0.11142592592589745</v>
      </c>
      <c r="Y2067" s="35">
        <f t="shared" si="1440"/>
        <v>0.11649074074071097</v>
      </c>
      <c r="Z2067" s="35">
        <f t="shared" si="1441"/>
        <v>0.1215555555555245</v>
      </c>
      <c r="AA2067" s="36">
        <f t="shared" si="1442"/>
        <v>0.12662037037033802</v>
      </c>
      <c r="AB2067" s="35">
        <f t="shared" si="1443"/>
        <v>0.13168518518515154</v>
      </c>
      <c r="AC2067" s="35">
        <f t="shared" si="1444"/>
        <v>0.13674999999996504</v>
      </c>
      <c r="AD2067" s="35">
        <f t="shared" si="1445"/>
        <v>0.14181481481477856</v>
      </c>
      <c r="AE2067" s="35">
        <f t="shared" si="1446"/>
        <v>0.14687962962959208</v>
      </c>
      <c r="AF2067" s="36">
        <f t="shared" si="1447"/>
        <v>0.15194444444440561</v>
      </c>
      <c r="AG2067" s="35">
        <f t="shared" si="1448"/>
        <v>0.15700925925921913</v>
      </c>
      <c r="AH2067" s="35">
        <f t="shared" si="1449"/>
        <v>0.16207407407403265</v>
      </c>
      <c r="AI2067" s="35">
        <f t="shared" si="1450"/>
        <v>0.16713888888884618</v>
      </c>
      <c r="AJ2067" s="35">
        <f t="shared" si="1451"/>
        <v>0.1722037037036597</v>
      </c>
      <c r="AK2067" s="36">
        <f t="shared" si="1452"/>
        <v>0.17726851851847322</v>
      </c>
      <c r="AL2067" s="35">
        <f t="shared" si="1453"/>
        <v>0.18233333333328675</v>
      </c>
      <c r="AM2067" s="35">
        <f t="shared" si="1454"/>
        <v>0.18739814814810027</v>
      </c>
      <c r="AN2067" s="35">
        <f t="shared" si="1455"/>
        <v>0.19246296296291376</v>
      </c>
      <c r="AO2067" s="35">
        <f t="shared" si="1456"/>
        <v>0.19752777777772729</v>
      </c>
      <c r="AP2067" s="36">
        <f t="shared" si="1457"/>
        <v>0.20259259259254081</v>
      </c>
      <c r="AQ2067" s="35">
        <f t="shared" si="1458"/>
        <v>0.20765740740735433</v>
      </c>
      <c r="AR2067" s="35">
        <f t="shared" si="1459"/>
        <v>0.21272222222216786</v>
      </c>
      <c r="AS2067" s="38">
        <f t="shared" si="1460"/>
        <v>0.2137098611110565</v>
      </c>
      <c r="AU2067" s="33">
        <v>5.0648148148135204E-3</v>
      </c>
    </row>
    <row r="2068" spans="1:47">
      <c r="A2068" s="33">
        <v>5.0659722222209302E-3</v>
      </c>
      <c r="B2068" s="34">
        <v>5.0659722222209302E-3</v>
      </c>
      <c r="C2068" s="35">
        <f t="shared" si="1418"/>
        <v>1.013194444444186E-2</v>
      </c>
      <c r="D2068" s="35">
        <f t="shared" si="1419"/>
        <v>1.519791666666279E-2</v>
      </c>
      <c r="E2068" s="35">
        <f t="shared" si="1420"/>
        <v>2.0263888888883721E-2</v>
      </c>
      <c r="F2068" s="36">
        <f t="shared" si="1421"/>
        <v>2.5329861111104652E-2</v>
      </c>
      <c r="G2068" s="35">
        <f t="shared" si="1422"/>
        <v>3.039583333332558E-2</v>
      </c>
      <c r="H2068" s="35">
        <f t="shared" si="1423"/>
        <v>3.5461805555546511E-2</v>
      </c>
      <c r="I2068" s="35">
        <f t="shared" si="1424"/>
        <v>4.0527777777767442E-2</v>
      </c>
      <c r="J2068" s="35">
        <f t="shared" si="1425"/>
        <v>4.5593749999988373E-2</v>
      </c>
      <c r="K2068" s="36">
        <f t="shared" si="1426"/>
        <v>5.0659722222209304E-2</v>
      </c>
      <c r="L2068" s="35">
        <f t="shared" si="1427"/>
        <v>5.5725694444430235E-2</v>
      </c>
      <c r="M2068" s="35">
        <f t="shared" si="1428"/>
        <v>6.0791666666651159E-2</v>
      </c>
      <c r="N2068" s="35">
        <f t="shared" si="1429"/>
        <v>6.5857638888872097E-2</v>
      </c>
      <c r="O2068" s="35">
        <f t="shared" si="1430"/>
        <v>7.0923611111093021E-2</v>
      </c>
      <c r="P2068" s="36">
        <f t="shared" si="1431"/>
        <v>7.5989583333313959E-2</v>
      </c>
      <c r="Q2068" s="35">
        <f t="shared" si="1432"/>
        <v>8.1055555555534883E-2</v>
      </c>
      <c r="R2068" s="35">
        <f t="shared" si="1433"/>
        <v>8.6121527777755807E-2</v>
      </c>
      <c r="S2068" s="35">
        <f t="shared" si="1434"/>
        <v>9.1187499999976745E-2</v>
      </c>
      <c r="T2068" s="35">
        <f t="shared" si="1435"/>
        <v>9.625347222219767E-2</v>
      </c>
      <c r="U2068" s="36">
        <f t="shared" si="1436"/>
        <v>0.10131944444441861</v>
      </c>
      <c r="V2068" s="35">
        <f t="shared" si="1437"/>
        <v>0.10638541666663953</v>
      </c>
      <c r="W2068" s="37">
        <f t="shared" si="1438"/>
        <v>0.10686668402775051</v>
      </c>
      <c r="X2068" s="35">
        <f t="shared" si="1439"/>
        <v>0.11145138888886047</v>
      </c>
      <c r="Y2068" s="35">
        <f t="shared" si="1440"/>
        <v>0.11651736111108139</v>
      </c>
      <c r="Z2068" s="35">
        <f t="shared" si="1441"/>
        <v>0.12158333333330232</v>
      </c>
      <c r="AA2068" s="36">
        <f t="shared" si="1442"/>
        <v>0.12664930555552326</v>
      </c>
      <c r="AB2068" s="35">
        <f t="shared" si="1443"/>
        <v>0.13171527777774419</v>
      </c>
      <c r="AC2068" s="35">
        <f t="shared" si="1444"/>
        <v>0.1367812499999651</v>
      </c>
      <c r="AD2068" s="35">
        <f t="shared" si="1445"/>
        <v>0.14184722222218604</v>
      </c>
      <c r="AE2068" s="35">
        <f t="shared" si="1446"/>
        <v>0.14691319444440698</v>
      </c>
      <c r="AF2068" s="36">
        <f t="shared" si="1447"/>
        <v>0.15197916666662792</v>
      </c>
      <c r="AG2068" s="35">
        <f t="shared" si="1448"/>
        <v>0.15704513888884883</v>
      </c>
      <c r="AH2068" s="35">
        <f t="shared" si="1449"/>
        <v>0.16211111111106977</v>
      </c>
      <c r="AI2068" s="35">
        <f t="shared" si="1450"/>
        <v>0.1671770833332907</v>
      </c>
      <c r="AJ2068" s="35">
        <f t="shared" si="1451"/>
        <v>0.17224305555551161</v>
      </c>
      <c r="AK2068" s="36">
        <f t="shared" si="1452"/>
        <v>0.17730902777773255</v>
      </c>
      <c r="AL2068" s="35">
        <f t="shared" si="1453"/>
        <v>0.18237499999995349</v>
      </c>
      <c r="AM2068" s="35">
        <f t="shared" si="1454"/>
        <v>0.18744097222217443</v>
      </c>
      <c r="AN2068" s="35">
        <f t="shared" si="1455"/>
        <v>0.19250694444439534</v>
      </c>
      <c r="AO2068" s="35">
        <f t="shared" si="1456"/>
        <v>0.19757291666661628</v>
      </c>
      <c r="AP2068" s="36">
        <f t="shared" si="1457"/>
        <v>0.20263888888883722</v>
      </c>
      <c r="AQ2068" s="35">
        <f t="shared" si="1458"/>
        <v>0.20770486111105813</v>
      </c>
      <c r="AR2068" s="35">
        <f t="shared" si="1459"/>
        <v>0.21277083333327906</v>
      </c>
      <c r="AS2068" s="38">
        <f t="shared" si="1460"/>
        <v>0.21375869791661214</v>
      </c>
      <c r="AU2068" s="33">
        <v>5.0659722222209302E-3</v>
      </c>
    </row>
    <row r="2069" spans="1:47">
      <c r="A2069" s="33">
        <v>5.06712962962834E-3</v>
      </c>
      <c r="B2069" s="34">
        <v>5.06712962962834E-3</v>
      </c>
      <c r="C2069" s="35">
        <f t="shared" si="1418"/>
        <v>1.013425925925668E-2</v>
      </c>
      <c r="D2069" s="35">
        <f t="shared" si="1419"/>
        <v>1.5201388888885021E-2</v>
      </c>
      <c r="E2069" s="35">
        <f t="shared" si="1420"/>
        <v>2.026851851851336E-2</v>
      </c>
      <c r="F2069" s="36">
        <f t="shared" si="1421"/>
        <v>2.5335648148141699E-2</v>
      </c>
      <c r="G2069" s="35">
        <f t="shared" si="1422"/>
        <v>3.0402777777770042E-2</v>
      </c>
      <c r="H2069" s="35">
        <f t="shared" si="1423"/>
        <v>3.5469907407398381E-2</v>
      </c>
      <c r="I2069" s="35">
        <f t="shared" si="1424"/>
        <v>4.053703703702672E-2</v>
      </c>
      <c r="J2069" s="35">
        <f t="shared" si="1425"/>
        <v>4.5604166666655059E-2</v>
      </c>
      <c r="K2069" s="36">
        <f t="shared" si="1426"/>
        <v>5.0671296296283398E-2</v>
      </c>
      <c r="L2069" s="35">
        <f t="shared" si="1427"/>
        <v>5.5738425925911737E-2</v>
      </c>
      <c r="M2069" s="35">
        <f t="shared" si="1428"/>
        <v>6.0805555555540083E-2</v>
      </c>
      <c r="N2069" s="35">
        <f t="shared" si="1429"/>
        <v>6.5872685185168423E-2</v>
      </c>
      <c r="O2069" s="35">
        <f t="shared" si="1430"/>
        <v>7.0939814814796762E-2</v>
      </c>
      <c r="P2069" s="36">
        <f t="shared" si="1431"/>
        <v>7.6006944444425101E-2</v>
      </c>
      <c r="Q2069" s="35">
        <f t="shared" si="1432"/>
        <v>8.107407407405344E-2</v>
      </c>
      <c r="R2069" s="35">
        <f t="shared" si="1433"/>
        <v>8.6141203703681779E-2</v>
      </c>
      <c r="S2069" s="35">
        <f t="shared" si="1434"/>
        <v>9.1208333333310118E-2</v>
      </c>
      <c r="T2069" s="35">
        <f t="shared" si="1435"/>
        <v>9.6275462962938457E-2</v>
      </c>
      <c r="U2069" s="36">
        <f t="shared" si="1436"/>
        <v>0.1013425925925668</v>
      </c>
      <c r="V2069" s="35">
        <f t="shared" si="1437"/>
        <v>0.10640972222219514</v>
      </c>
      <c r="W2069" s="37">
        <f t="shared" si="1438"/>
        <v>0.10689109953700983</v>
      </c>
      <c r="X2069" s="35">
        <f t="shared" si="1439"/>
        <v>0.11147685185182347</v>
      </c>
      <c r="Y2069" s="35">
        <f t="shared" si="1440"/>
        <v>0.11654398148145181</v>
      </c>
      <c r="Z2069" s="35">
        <f t="shared" si="1441"/>
        <v>0.12161111111108017</v>
      </c>
      <c r="AA2069" s="36">
        <f t="shared" si="1442"/>
        <v>0.12667824074070849</v>
      </c>
      <c r="AB2069" s="35">
        <f t="shared" si="1443"/>
        <v>0.13174537037033685</v>
      </c>
      <c r="AC2069" s="35">
        <f t="shared" si="1444"/>
        <v>0.13681249999996517</v>
      </c>
      <c r="AD2069" s="35">
        <f t="shared" si="1445"/>
        <v>0.14187962962959352</v>
      </c>
      <c r="AE2069" s="35">
        <f t="shared" si="1446"/>
        <v>0.14694675925922185</v>
      </c>
      <c r="AF2069" s="36">
        <f t="shared" si="1447"/>
        <v>0.1520138888888502</v>
      </c>
      <c r="AG2069" s="35">
        <f t="shared" si="1448"/>
        <v>0.15708101851847853</v>
      </c>
      <c r="AH2069" s="35">
        <f t="shared" si="1449"/>
        <v>0.16214814814810688</v>
      </c>
      <c r="AI2069" s="35">
        <f t="shared" si="1450"/>
        <v>0.16721527777773523</v>
      </c>
      <c r="AJ2069" s="35">
        <f t="shared" si="1451"/>
        <v>0.17228240740736356</v>
      </c>
      <c r="AK2069" s="36">
        <f t="shared" si="1452"/>
        <v>0.17734953703699191</v>
      </c>
      <c r="AL2069" s="35">
        <f t="shared" si="1453"/>
        <v>0.18241666666662024</v>
      </c>
      <c r="AM2069" s="35">
        <f t="shared" si="1454"/>
        <v>0.18748379629624859</v>
      </c>
      <c r="AN2069" s="35">
        <f t="shared" si="1455"/>
        <v>0.19255092592587691</v>
      </c>
      <c r="AO2069" s="35">
        <f t="shared" si="1456"/>
        <v>0.19761805555550527</v>
      </c>
      <c r="AP2069" s="36">
        <f t="shared" si="1457"/>
        <v>0.20268518518513359</v>
      </c>
      <c r="AQ2069" s="35">
        <f t="shared" si="1458"/>
        <v>0.20775231481476195</v>
      </c>
      <c r="AR2069" s="35">
        <f t="shared" si="1459"/>
        <v>0.21281944444439027</v>
      </c>
      <c r="AS2069" s="38">
        <f t="shared" si="1460"/>
        <v>0.21380753472216782</v>
      </c>
      <c r="AU2069" s="33">
        <v>5.06712962962834E-3</v>
      </c>
    </row>
    <row r="2070" spans="1:47">
      <c r="A2070" s="33">
        <v>5.0682870370357402E-3</v>
      </c>
      <c r="B2070" s="34">
        <v>5.0682870370357402E-3</v>
      </c>
      <c r="C2070" s="35">
        <f t="shared" si="1418"/>
        <v>1.013657407407148E-2</v>
      </c>
      <c r="D2070" s="35">
        <f t="shared" si="1419"/>
        <v>1.5204861111107221E-2</v>
      </c>
      <c r="E2070" s="35">
        <f t="shared" si="1420"/>
        <v>2.0273148148142961E-2</v>
      </c>
      <c r="F2070" s="36">
        <f t="shared" si="1421"/>
        <v>2.5341435185178701E-2</v>
      </c>
      <c r="G2070" s="35">
        <f t="shared" si="1422"/>
        <v>3.0409722222214441E-2</v>
      </c>
      <c r="H2070" s="35">
        <f t="shared" si="1423"/>
        <v>3.5478009259250182E-2</v>
      </c>
      <c r="I2070" s="35">
        <f t="shared" si="1424"/>
        <v>4.0546296296285922E-2</v>
      </c>
      <c r="J2070" s="35">
        <f t="shared" si="1425"/>
        <v>4.5614583333321662E-2</v>
      </c>
      <c r="K2070" s="36">
        <f t="shared" si="1426"/>
        <v>5.0682870370357402E-2</v>
      </c>
      <c r="L2070" s="35">
        <f t="shared" si="1427"/>
        <v>5.5751157407393143E-2</v>
      </c>
      <c r="M2070" s="35">
        <f t="shared" si="1428"/>
        <v>6.0819444444428883E-2</v>
      </c>
      <c r="N2070" s="35">
        <f t="shared" si="1429"/>
        <v>6.5887731481464623E-2</v>
      </c>
      <c r="O2070" s="35">
        <f t="shared" si="1430"/>
        <v>7.0956018518500363E-2</v>
      </c>
      <c r="P2070" s="36">
        <f t="shared" si="1431"/>
        <v>7.6024305555536104E-2</v>
      </c>
      <c r="Q2070" s="35">
        <f t="shared" si="1432"/>
        <v>8.1092592592571844E-2</v>
      </c>
      <c r="R2070" s="35">
        <f t="shared" si="1433"/>
        <v>8.6160879629607584E-2</v>
      </c>
      <c r="S2070" s="35">
        <f t="shared" si="1434"/>
        <v>9.1229166666643324E-2</v>
      </c>
      <c r="T2070" s="35">
        <f t="shared" si="1435"/>
        <v>9.6297453703679065E-2</v>
      </c>
      <c r="U2070" s="36">
        <f t="shared" si="1436"/>
        <v>0.1013657407407148</v>
      </c>
      <c r="V2070" s="35">
        <f t="shared" si="1437"/>
        <v>0.10643402777775055</v>
      </c>
      <c r="W2070" s="37">
        <f t="shared" si="1438"/>
        <v>0.10691551504626894</v>
      </c>
      <c r="X2070" s="35">
        <f t="shared" si="1439"/>
        <v>0.11150231481478629</v>
      </c>
      <c r="Y2070" s="35">
        <f t="shared" si="1440"/>
        <v>0.11657060185182203</v>
      </c>
      <c r="Z2070" s="35">
        <f t="shared" si="1441"/>
        <v>0.12163888888885777</v>
      </c>
      <c r="AA2070" s="36">
        <f t="shared" si="1442"/>
        <v>0.12670717592589351</v>
      </c>
      <c r="AB2070" s="35">
        <f t="shared" si="1443"/>
        <v>0.13177546296292925</v>
      </c>
      <c r="AC2070" s="35">
        <f t="shared" si="1444"/>
        <v>0.13684374999996499</v>
      </c>
      <c r="AD2070" s="35">
        <f t="shared" si="1445"/>
        <v>0.14191203703700073</v>
      </c>
      <c r="AE2070" s="35">
        <f t="shared" si="1446"/>
        <v>0.14698032407403647</v>
      </c>
      <c r="AF2070" s="36">
        <f t="shared" si="1447"/>
        <v>0.15204861111107221</v>
      </c>
      <c r="AG2070" s="35">
        <f t="shared" si="1448"/>
        <v>0.15711689814810795</v>
      </c>
      <c r="AH2070" s="35">
        <f t="shared" si="1449"/>
        <v>0.16218518518514369</v>
      </c>
      <c r="AI2070" s="35">
        <f t="shared" si="1450"/>
        <v>0.16725347222217943</v>
      </c>
      <c r="AJ2070" s="35">
        <f t="shared" si="1451"/>
        <v>0.17232175925921517</v>
      </c>
      <c r="AK2070" s="36">
        <f t="shared" si="1452"/>
        <v>0.17739004629625091</v>
      </c>
      <c r="AL2070" s="35">
        <f t="shared" si="1453"/>
        <v>0.18245833333328665</v>
      </c>
      <c r="AM2070" s="35">
        <f t="shared" si="1454"/>
        <v>0.18752662037032239</v>
      </c>
      <c r="AN2070" s="35">
        <f t="shared" si="1455"/>
        <v>0.19259490740735813</v>
      </c>
      <c r="AO2070" s="35">
        <f t="shared" si="1456"/>
        <v>0.19766319444439387</v>
      </c>
      <c r="AP2070" s="36">
        <f t="shared" si="1457"/>
        <v>0.20273148148142961</v>
      </c>
      <c r="AQ2070" s="35">
        <f t="shared" si="1458"/>
        <v>0.20779976851846535</v>
      </c>
      <c r="AR2070" s="35">
        <f t="shared" si="1459"/>
        <v>0.21286805555550109</v>
      </c>
      <c r="AS2070" s="38">
        <f t="shared" si="1460"/>
        <v>0.21385637152772305</v>
      </c>
      <c r="AU2070" s="33">
        <v>5.0682870370357402E-3</v>
      </c>
    </row>
    <row r="2071" spans="1:47">
      <c r="A2071" s="33">
        <v>5.0694444444431396E-3</v>
      </c>
      <c r="B2071" s="34">
        <v>5.0694444444431396E-3</v>
      </c>
      <c r="C2071" s="35">
        <f t="shared" si="1418"/>
        <v>1.0138888888886279E-2</v>
      </c>
      <c r="D2071" s="35">
        <f t="shared" si="1419"/>
        <v>1.5208333333329419E-2</v>
      </c>
      <c r="E2071" s="35">
        <f t="shared" si="1420"/>
        <v>2.0277777777772558E-2</v>
      </c>
      <c r="F2071" s="36">
        <f t="shared" si="1421"/>
        <v>2.53472222222157E-2</v>
      </c>
      <c r="G2071" s="35">
        <f t="shared" si="1422"/>
        <v>3.0416666666658838E-2</v>
      </c>
      <c r="H2071" s="35">
        <f t="shared" si="1423"/>
        <v>3.5486111111101976E-2</v>
      </c>
      <c r="I2071" s="35">
        <f t="shared" si="1424"/>
        <v>4.0555555555545117E-2</v>
      </c>
      <c r="J2071" s="35">
        <f t="shared" si="1425"/>
        <v>4.5624999999988258E-2</v>
      </c>
      <c r="K2071" s="36">
        <f t="shared" si="1426"/>
        <v>5.06944444444314E-2</v>
      </c>
      <c r="L2071" s="35">
        <f t="shared" si="1427"/>
        <v>5.5763888888874534E-2</v>
      </c>
      <c r="M2071" s="35">
        <f t="shared" si="1428"/>
        <v>6.0833333333317675E-2</v>
      </c>
      <c r="N2071" s="35">
        <f t="shared" si="1429"/>
        <v>6.590277777776081E-2</v>
      </c>
      <c r="O2071" s="35">
        <f t="shared" si="1430"/>
        <v>7.0972222222203951E-2</v>
      </c>
      <c r="P2071" s="36">
        <f t="shared" si="1431"/>
        <v>7.6041666666647093E-2</v>
      </c>
      <c r="Q2071" s="35">
        <f t="shared" si="1432"/>
        <v>8.1111111111090234E-2</v>
      </c>
      <c r="R2071" s="35">
        <f t="shared" si="1433"/>
        <v>8.6180555555533375E-2</v>
      </c>
      <c r="S2071" s="35">
        <f t="shared" si="1434"/>
        <v>9.1249999999976517E-2</v>
      </c>
      <c r="T2071" s="35">
        <f t="shared" si="1435"/>
        <v>9.6319444444419658E-2</v>
      </c>
      <c r="U2071" s="36">
        <f t="shared" si="1436"/>
        <v>0.1013888888888628</v>
      </c>
      <c r="V2071" s="35">
        <f t="shared" si="1437"/>
        <v>0.10645833333330593</v>
      </c>
      <c r="W2071" s="37">
        <f t="shared" si="1438"/>
        <v>0.10693993055552803</v>
      </c>
      <c r="X2071" s="35">
        <f t="shared" si="1439"/>
        <v>0.11152777777774907</v>
      </c>
      <c r="Y2071" s="35">
        <f t="shared" si="1440"/>
        <v>0.11659722222219221</v>
      </c>
      <c r="Z2071" s="35">
        <f t="shared" si="1441"/>
        <v>0.12166666666663535</v>
      </c>
      <c r="AA2071" s="36">
        <f t="shared" si="1442"/>
        <v>0.12673611111107849</v>
      </c>
      <c r="AB2071" s="35">
        <f t="shared" si="1443"/>
        <v>0.13180555555552162</v>
      </c>
      <c r="AC2071" s="35">
        <f t="shared" si="1444"/>
        <v>0.13687499999996477</v>
      </c>
      <c r="AD2071" s="35">
        <f t="shared" si="1445"/>
        <v>0.1419444444444079</v>
      </c>
      <c r="AE2071" s="35">
        <f t="shared" si="1446"/>
        <v>0.14701388888885106</v>
      </c>
      <c r="AF2071" s="36">
        <f t="shared" si="1447"/>
        <v>0.15208333333329419</v>
      </c>
      <c r="AG2071" s="35">
        <f t="shared" si="1448"/>
        <v>0.15715277777773734</v>
      </c>
      <c r="AH2071" s="35">
        <f t="shared" si="1449"/>
        <v>0.16222222222218047</v>
      </c>
      <c r="AI2071" s="35">
        <f t="shared" si="1450"/>
        <v>0.1672916666666236</v>
      </c>
      <c r="AJ2071" s="35">
        <f t="shared" si="1451"/>
        <v>0.17236111111106675</v>
      </c>
      <c r="AK2071" s="36">
        <f t="shared" si="1452"/>
        <v>0.17743055555550988</v>
      </c>
      <c r="AL2071" s="35">
        <f t="shared" si="1453"/>
        <v>0.18249999999995303</v>
      </c>
      <c r="AM2071" s="35">
        <f t="shared" si="1454"/>
        <v>0.18756944444439616</v>
      </c>
      <c r="AN2071" s="35">
        <f t="shared" si="1455"/>
        <v>0.19263888888883932</v>
      </c>
      <c r="AO2071" s="35">
        <f t="shared" si="1456"/>
        <v>0.19770833333328244</v>
      </c>
      <c r="AP2071" s="36">
        <f t="shared" si="1457"/>
        <v>0.2027777777777256</v>
      </c>
      <c r="AQ2071" s="35">
        <f t="shared" si="1458"/>
        <v>0.20784722222216873</v>
      </c>
      <c r="AR2071" s="35">
        <f t="shared" si="1459"/>
        <v>0.21291666666661185</v>
      </c>
      <c r="AS2071" s="38">
        <f t="shared" si="1460"/>
        <v>0.21390520833327828</v>
      </c>
      <c r="AU2071" s="33">
        <v>5.0694444444431396E-3</v>
      </c>
    </row>
    <row r="2072" spans="1:47">
      <c r="A2072" s="33">
        <v>5.0706018518505503E-3</v>
      </c>
      <c r="B2072" s="34">
        <v>5.0706018518505503E-3</v>
      </c>
      <c r="C2072" s="35">
        <f t="shared" si="1418"/>
        <v>1.0141203703701101E-2</v>
      </c>
      <c r="D2072" s="35">
        <f t="shared" si="1419"/>
        <v>1.5211805555551652E-2</v>
      </c>
      <c r="E2072" s="35">
        <f t="shared" si="1420"/>
        <v>2.0282407407402201E-2</v>
      </c>
      <c r="F2072" s="36">
        <f t="shared" si="1421"/>
        <v>2.535300925925275E-2</v>
      </c>
      <c r="G2072" s="35">
        <f t="shared" si="1422"/>
        <v>3.0423611111103303E-2</v>
      </c>
      <c r="H2072" s="35">
        <f t="shared" si="1423"/>
        <v>3.5494212962953853E-2</v>
      </c>
      <c r="I2072" s="35">
        <f t="shared" si="1424"/>
        <v>4.0564814814804402E-2</v>
      </c>
      <c r="J2072" s="35">
        <f t="shared" si="1425"/>
        <v>4.5635416666654952E-2</v>
      </c>
      <c r="K2072" s="36">
        <f t="shared" si="1426"/>
        <v>5.0706018518505501E-2</v>
      </c>
      <c r="L2072" s="35">
        <f t="shared" si="1427"/>
        <v>5.577662037035605E-2</v>
      </c>
      <c r="M2072" s="35">
        <f t="shared" si="1428"/>
        <v>6.0847222222206607E-2</v>
      </c>
      <c r="N2072" s="35">
        <f t="shared" si="1429"/>
        <v>6.5917824074057149E-2</v>
      </c>
      <c r="O2072" s="35">
        <f t="shared" si="1430"/>
        <v>7.0988425925907706E-2</v>
      </c>
      <c r="P2072" s="36">
        <f t="shared" si="1431"/>
        <v>7.6059027777758248E-2</v>
      </c>
      <c r="Q2072" s="35">
        <f t="shared" si="1432"/>
        <v>8.1129629629608804E-2</v>
      </c>
      <c r="R2072" s="35">
        <f t="shared" si="1433"/>
        <v>8.6200231481459361E-2</v>
      </c>
      <c r="S2072" s="35">
        <f t="shared" si="1434"/>
        <v>9.1270833333309903E-2</v>
      </c>
      <c r="T2072" s="35">
        <f t="shared" si="1435"/>
        <v>9.6341435185160459E-2</v>
      </c>
      <c r="U2072" s="36">
        <f t="shared" si="1436"/>
        <v>0.101412037037011</v>
      </c>
      <c r="V2072" s="35">
        <f t="shared" si="1437"/>
        <v>0.10648263888886156</v>
      </c>
      <c r="W2072" s="37">
        <f t="shared" si="1438"/>
        <v>0.10696434606478736</v>
      </c>
      <c r="X2072" s="35">
        <f t="shared" si="1439"/>
        <v>0.1115532407407121</v>
      </c>
      <c r="Y2072" s="35">
        <f t="shared" si="1440"/>
        <v>0.11662384259256266</v>
      </c>
      <c r="Z2072" s="35">
        <f t="shared" si="1441"/>
        <v>0.12169444444441321</v>
      </c>
      <c r="AA2072" s="36">
        <f t="shared" si="1442"/>
        <v>0.12676504629626376</v>
      </c>
      <c r="AB2072" s="35">
        <f t="shared" si="1443"/>
        <v>0.1318356481481143</v>
      </c>
      <c r="AC2072" s="35">
        <f t="shared" si="1444"/>
        <v>0.13690624999996487</v>
      </c>
      <c r="AD2072" s="35">
        <f t="shared" si="1445"/>
        <v>0.14197685185181541</v>
      </c>
      <c r="AE2072" s="35">
        <f t="shared" si="1446"/>
        <v>0.14704745370366595</v>
      </c>
      <c r="AF2072" s="36">
        <f t="shared" si="1447"/>
        <v>0.1521180555555165</v>
      </c>
      <c r="AG2072" s="35">
        <f t="shared" si="1448"/>
        <v>0.15718865740736707</v>
      </c>
      <c r="AH2072" s="35">
        <f t="shared" si="1449"/>
        <v>0.16225925925921761</v>
      </c>
      <c r="AI2072" s="35">
        <f t="shared" si="1450"/>
        <v>0.16732986111106815</v>
      </c>
      <c r="AJ2072" s="35">
        <f t="shared" si="1451"/>
        <v>0.17240046296291872</v>
      </c>
      <c r="AK2072" s="36">
        <f t="shared" si="1452"/>
        <v>0.17747106481476926</v>
      </c>
      <c r="AL2072" s="35">
        <f t="shared" si="1453"/>
        <v>0.18254166666661981</v>
      </c>
      <c r="AM2072" s="35">
        <f t="shared" si="1454"/>
        <v>0.18761226851847035</v>
      </c>
      <c r="AN2072" s="35">
        <f t="shared" si="1455"/>
        <v>0.19268287037032092</v>
      </c>
      <c r="AO2072" s="35">
        <f t="shared" si="1456"/>
        <v>0.19775347222217146</v>
      </c>
      <c r="AP2072" s="36">
        <f t="shared" si="1457"/>
        <v>0.202824074074022</v>
      </c>
      <c r="AQ2072" s="35">
        <f t="shared" si="1458"/>
        <v>0.20789467592587257</v>
      </c>
      <c r="AR2072" s="35">
        <f t="shared" si="1459"/>
        <v>0.21296527777772312</v>
      </c>
      <c r="AS2072" s="38">
        <f t="shared" si="1460"/>
        <v>0.21395404513883398</v>
      </c>
      <c r="AU2072" s="33">
        <v>5.0706018518505503E-3</v>
      </c>
    </row>
    <row r="2073" spans="1:47">
      <c r="A2073" s="33">
        <v>5.0717592592579601E-3</v>
      </c>
      <c r="B2073" s="34">
        <v>5.0717592592579601E-3</v>
      </c>
      <c r="C2073" s="35">
        <f t="shared" si="1418"/>
        <v>1.014351851851592E-2</v>
      </c>
      <c r="D2073" s="35">
        <f t="shared" si="1419"/>
        <v>1.5215277777773879E-2</v>
      </c>
      <c r="E2073" s="35">
        <f t="shared" si="1420"/>
        <v>2.028703703703184E-2</v>
      </c>
      <c r="F2073" s="36">
        <f t="shared" si="1421"/>
        <v>2.5358796296289801E-2</v>
      </c>
      <c r="G2073" s="35">
        <f t="shared" si="1422"/>
        <v>3.0430555555547759E-2</v>
      </c>
      <c r="H2073" s="35">
        <f t="shared" si="1423"/>
        <v>3.5502314814805723E-2</v>
      </c>
      <c r="I2073" s="35">
        <f t="shared" si="1424"/>
        <v>4.057407407406368E-2</v>
      </c>
      <c r="J2073" s="35">
        <f t="shared" si="1425"/>
        <v>4.5645833333321638E-2</v>
      </c>
      <c r="K2073" s="36">
        <f t="shared" si="1426"/>
        <v>5.0717592592579602E-2</v>
      </c>
      <c r="L2073" s="35">
        <f t="shared" si="1427"/>
        <v>5.578935185183756E-2</v>
      </c>
      <c r="M2073" s="35">
        <f t="shared" si="1428"/>
        <v>6.0861111111095517E-2</v>
      </c>
      <c r="N2073" s="35">
        <f t="shared" si="1429"/>
        <v>6.5932870370353475E-2</v>
      </c>
      <c r="O2073" s="35">
        <f t="shared" si="1430"/>
        <v>7.1004629629611446E-2</v>
      </c>
      <c r="P2073" s="36">
        <f t="shared" si="1431"/>
        <v>7.6076388888869403E-2</v>
      </c>
      <c r="Q2073" s="35">
        <f t="shared" si="1432"/>
        <v>8.1148148148127361E-2</v>
      </c>
      <c r="R2073" s="35">
        <f t="shared" si="1433"/>
        <v>8.6219907407385318E-2</v>
      </c>
      <c r="S2073" s="35">
        <f t="shared" si="1434"/>
        <v>9.1291666666643276E-2</v>
      </c>
      <c r="T2073" s="35">
        <f t="shared" si="1435"/>
        <v>9.6363425925901247E-2</v>
      </c>
      <c r="U2073" s="36">
        <f t="shared" si="1436"/>
        <v>0.1014351851851592</v>
      </c>
      <c r="V2073" s="35">
        <f t="shared" si="1437"/>
        <v>0.10650694444441716</v>
      </c>
      <c r="W2073" s="37">
        <f t="shared" si="1438"/>
        <v>0.10698876157404666</v>
      </c>
      <c r="X2073" s="35">
        <f t="shared" si="1439"/>
        <v>0.11157870370367512</v>
      </c>
      <c r="Y2073" s="35">
        <f t="shared" si="1440"/>
        <v>0.11665046296293308</v>
      </c>
      <c r="Z2073" s="35">
        <f t="shared" si="1441"/>
        <v>0.12172222222219103</v>
      </c>
      <c r="AA2073" s="36">
        <f t="shared" si="1442"/>
        <v>0.12679398148144899</v>
      </c>
      <c r="AB2073" s="35">
        <f t="shared" si="1443"/>
        <v>0.13186574074070695</v>
      </c>
      <c r="AC2073" s="35">
        <f t="shared" si="1444"/>
        <v>0.13693749999996493</v>
      </c>
      <c r="AD2073" s="35">
        <f t="shared" si="1445"/>
        <v>0.14200925925922289</v>
      </c>
      <c r="AE2073" s="35">
        <f t="shared" si="1446"/>
        <v>0.14708101851848085</v>
      </c>
      <c r="AF2073" s="36">
        <f t="shared" si="1447"/>
        <v>0.15215277777773881</v>
      </c>
      <c r="AG2073" s="35">
        <f t="shared" si="1448"/>
        <v>0.15722453703699676</v>
      </c>
      <c r="AH2073" s="35">
        <f t="shared" si="1449"/>
        <v>0.16229629629625472</v>
      </c>
      <c r="AI2073" s="35">
        <f t="shared" si="1450"/>
        <v>0.16736805555551268</v>
      </c>
      <c r="AJ2073" s="35">
        <f t="shared" si="1451"/>
        <v>0.17243981481477064</v>
      </c>
      <c r="AK2073" s="36">
        <f t="shared" si="1452"/>
        <v>0.17751157407402859</v>
      </c>
      <c r="AL2073" s="35">
        <f t="shared" si="1453"/>
        <v>0.18258333333328655</v>
      </c>
      <c r="AM2073" s="35">
        <f t="shared" si="1454"/>
        <v>0.18765509259254451</v>
      </c>
      <c r="AN2073" s="35">
        <f t="shared" si="1455"/>
        <v>0.19272685185180249</v>
      </c>
      <c r="AO2073" s="35">
        <f t="shared" si="1456"/>
        <v>0.19779861111106045</v>
      </c>
      <c r="AP2073" s="36">
        <f t="shared" si="1457"/>
        <v>0.20287037037031841</v>
      </c>
      <c r="AQ2073" s="35">
        <f t="shared" si="1458"/>
        <v>0.20794212962957637</v>
      </c>
      <c r="AR2073" s="35">
        <f t="shared" si="1459"/>
        <v>0.21301388888883432</v>
      </c>
      <c r="AS2073" s="38">
        <f t="shared" si="1460"/>
        <v>0.21400288194438963</v>
      </c>
      <c r="AU2073" s="33">
        <v>5.0717592592579601E-3</v>
      </c>
    </row>
    <row r="2074" spans="1:47">
      <c r="A2074" s="33">
        <v>5.0729166666653698E-3</v>
      </c>
      <c r="B2074" s="34">
        <v>5.0729166666653698E-3</v>
      </c>
      <c r="C2074" s="35">
        <f t="shared" si="1418"/>
        <v>1.014583333333074E-2</v>
      </c>
      <c r="D2074" s="35">
        <f t="shared" si="1419"/>
        <v>1.521874999999611E-2</v>
      </c>
      <c r="E2074" s="35">
        <f t="shared" si="1420"/>
        <v>2.0291666666661479E-2</v>
      </c>
      <c r="F2074" s="36">
        <f t="shared" si="1421"/>
        <v>2.5364583333326848E-2</v>
      </c>
      <c r="G2074" s="35">
        <f t="shared" si="1422"/>
        <v>3.0437499999992221E-2</v>
      </c>
      <c r="H2074" s="35">
        <f t="shared" si="1423"/>
        <v>3.5510416666657586E-2</v>
      </c>
      <c r="I2074" s="35">
        <f t="shared" si="1424"/>
        <v>4.0583333333322959E-2</v>
      </c>
      <c r="J2074" s="35">
        <f t="shared" si="1425"/>
        <v>4.5656249999988331E-2</v>
      </c>
      <c r="K2074" s="36">
        <f t="shared" si="1426"/>
        <v>5.0729166666653697E-2</v>
      </c>
      <c r="L2074" s="35">
        <f t="shared" si="1427"/>
        <v>5.5802083333319069E-2</v>
      </c>
      <c r="M2074" s="35">
        <f t="shared" si="1428"/>
        <v>6.0874999999984442E-2</v>
      </c>
      <c r="N2074" s="35">
        <f t="shared" si="1429"/>
        <v>6.5947916666649814E-2</v>
      </c>
      <c r="O2074" s="35">
        <f t="shared" si="1430"/>
        <v>7.1020833333315173E-2</v>
      </c>
      <c r="P2074" s="36">
        <f t="shared" si="1431"/>
        <v>7.6093749999980545E-2</v>
      </c>
      <c r="Q2074" s="35">
        <f t="shared" si="1432"/>
        <v>8.1166666666645917E-2</v>
      </c>
      <c r="R2074" s="35">
        <f t="shared" si="1433"/>
        <v>8.623958333331129E-2</v>
      </c>
      <c r="S2074" s="35">
        <f t="shared" si="1434"/>
        <v>9.1312499999976662E-2</v>
      </c>
      <c r="T2074" s="35">
        <f t="shared" si="1435"/>
        <v>9.6385416666642021E-2</v>
      </c>
      <c r="U2074" s="36">
        <f t="shared" si="1436"/>
        <v>0.10145833333330739</v>
      </c>
      <c r="V2074" s="35">
        <f t="shared" si="1437"/>
        <v>0.10653124999997277</v>
      </c>
      <c r="W2074" s="37">
        <f t="shared" si="1438"/>
        <v>0.10701317708330597</v>
      </c>
      <c r="X2074" s="35">
        <f t="shared" si="1439"/>
        <v>0.11160416666663814</v>
      </c>
      <c r="Y2074" s="35">
        <f t="shared" si="1440"/>
        <v>0.11667708333330351</v>
      </c>
      <c r="Z2074" s="35">
        <f t="shared" si="1441"/>
        <v>0.12174999999996888</v>
      </c>
      <c r="AA2074" s="36">
        <f t="shared" si="1442"/>
        <v>0.12682291666663426</v>
      </c>
      <c r="AB2074" s="35">
        <f t="shared" si="1443"/>
        <v>0.13189583333329963</v>
      </c>
      <c r="AC2074" s="35">
        <f t="shared" si="1444"/>
        <v>0.13696874999996497</v>
      </c>
      <c r="AD2074" s="35">
        <f t="shared" si="1445"/>
        <v>0.14204166666663035</v>
      </c>
      <c r="AE2074" s="35">
        <f t="shared" si="1446"/>
        <v>0.14711458333329572</v>
      </c>
      <c r="AF2074" s="36">
        <f t="shared" si="1447"/>
        <v>0.15218749999996109</v>
      </c>
      <c r="AG2074" s="35">
        <f t="shared" si="1448"/>
        <v>0.15726041666662646</v>
      </c>
      <c r="AH2074" s="35">
        <f t="shared" si="1449"/>
        <v>0.16233333333329183</v>
      </c>
      <c r="AI2074" s="35">
        <f t="shared" si="1450"/>
        <v>0.16740624999995721</v>
      </c>
      <c r="AJ2074" s="35">
        <f t="shared" si="1451"/>
        <v>0.17247916666662258</v>
      </c>
      <c r="AK2074" s="36">
        <f t="shared" si="1452"/>
        <v>0.17755208333328795</v>
      </c>
      <c r="AL2074" s="35">
        <f t="shared" si="1453"/>
        <v>0.18262499999995332</v>
      </c>
      <c r="AM2074" s="35">
        <f t="shared" si="1454"/>
        <v>0.1876979166666187</v>
      </c>
      <c r="AN2074" s="35">
        <f t="shared" si="1455"/>
        <v>0.19277083333328404</v>
      </c>
      <c r="AO2074" s="35">
        <f t="shared" si="1456"/>
        <v>0.19784374999994941</v>
      </c>
      <c r="AP2074" s="36">
        <f t="shared" si="1457"/>
        <v>0.20291666666661479</v>
      </c>
      <c r="AQ2074" s="35">
        <f t="shared" si="1458"/>
        <v>0.20798958333328016</v>
      </c>
      <c r="AR2074" s="35">
        <f t="shared" si="1459"/>
        <v>0.21306249999994553</v>
      </c>
      <c r="AS2074" s="38">
        <f t="shared" si="1460"/>
        <v>0.21405171874994527</v>
      </c>
      <c r="AU2074" s="33">
        <v>5.0729166666653698E-3</v>
      </c>
    </row>
    <row r="2075" spans="1:47">
      <c r="A2075" s="33">
        <v>5.0740740740727796E-3</v>
      </c>
      <c r="B2075" s="34">
        <v>5.0740740740727796E-3</v>
      </c>
      <c r="C2075" s="35">
        <f t="shared" si="1418"/>
        <v>1.0148148148145559E-2</v>
      </c>
      <c r="D2075" s="35">
        <f t="shared" si="1419"/>
        <v>1.5222222222218338E-2</v>
      </c>
      <c r="E2075" s="35">
        <f t="shared" si="1420"/>
        <v>2.0296296296291119E-2</v>
      </c>
      <c r="F2075" s="36">
        <f t="shared" si="1421"/>
        <v>2.5370370370363899E-2</v>
      </c>
      <c r="G2075" s="35">
        <f t="shared" si="1422"/>
        <v>3.0444444444436676E-2</v>
      </c>
      <c r="H2075" s="35">
        <f t="shared" si="1423"/>
        <v>3.5518518518509457E-2</v>
      </c>
      <c r="I2075" s="35">
        <f t="shared" si="1424"/>
        <v>4.0592592592582237E-2</v>
      </c>
      <c r="J2075" s="35">
        <f t="shared" si="1425"/>
        <v>4.5666666666655018E-2</v>
      </c>
      <c r="K2075" s="36">
        <f t="shared" si="1426"/>
        <v>5.0740740740727798E-2</v>
      </c>
      <c r="L2075" s="35">
        <f t="shared" si="1427"/>
        <v>5.5814814814800578E-2</v>
      </c>
      <c r="M2075" s="35">
        <f t="shared" si="1428"/>
        <v>6.0888888888873352E-2</v>
      </c>
      <c r="N2075" s="35">
        <f t="shared" si="1429"/>
        <v>6.5962962962946139E-2</v>
      </c>
      <c r="O2075" s="35">
        <f t="shared" si="1430"/>
        <v>7.1037037037018913E-2</v>
      </c>
      <c r="P2075" s="36">
        <f t="shared" si="1431"/>
        <v>7.61111111110917E-2</v>
      </c>
      <c r="Q2075" s="35">
        <f t="shared" si="1432"/>
        <v>8.1185185185164474E-2</v>
      </c>
      <c r="R2075" s="35">
        <f t="shared" si="1433"/>
        <v>8.6259259259237248E-2</v>
      </c>
      <c r="S2075" s="35">
        <f t="shared" si="1434"/>
        <v>9.1333333333310035E-2</v>
      </c>
      <c r="T2075" s="35">
        <f t="shared" si="1435"/>
        <v>9.6407407407382809E-2</v>
      </c>
      <c r="U2075" s="36">
        <f t="shared" si="1436"/>
        <v>0.1014814814814556</v>
      </c>
      <c r="V2075" s="35">
        <f t="shared" si="1437"/>
        <v>0.10655555555552837</v>
      </c>
      <c r="W2075" s="37">
        <f t="shared" si="1438"/>
        <v>0.10703759259256528</v>
      </c>
      <c r="X2075" s="35">
        <f t="shared" si="1439"/>
        <v>0.11162962962960116</v>
      </c>
      <c r="Y2075" s="35">
        <f t="shared" si="1440"/>
        <v>0.11670370370367393</v>
      </c>
      <c r="Z2075" s="35">
        <f t="shared" si="1441"/>
        <v>0.1217777777777467</v>
      </c>
      <c r="AA2075" s="36">
        <f t="shared" si="1442"/>
        <v>0.12685185185181949</v>
      </c>
      <c r="AB2075" s="35">
        <f t="shared" si="1443"/>
        <v>0.13192592592589228</v>
      </c>
      <c r="AC2075" s="35">
        <f t="shared" si="1444"/>
        <v>0.13699999999996504</v>
      </c>
      <c r="AD2075" s="35">
        <f t="shared" si="1445"/>
        <v>0.14207407407403783</v>
      </c>
      <c r="AE2075" s="35">
        <f t="shared" si="1446"/>
        <v>0.14714814814811061</v>
      </c>
      <c r="AF2075" s="36">
        <f t="shared" si="1447"/>
        <v>0.1522222222221834</v>
      </c>
      <c r="AG2075" s="35">
        <f t="shared" si="1448"/>
        <v>0.15729629629625616</v>
      </c>
      <c r="AH2075" s="35">
        <f t="shared" si="1449"/>
        <v>0.16237037037032895</v>
      </c>
      <c r="AI2075" s="35">
        <f t="shared" si="1450"/>
        <v>0.16744444444440174</v>
      </c>
      <c r="AJ2075" s="35">
        <f t="shared" si="1451"/>
        <v>0.1725185185184745</v>
      </c>
      <c r="AK2075" s="36">
        <f t="shared" si="1452"/>
        <v>0.17759259259254728</v>
      </c>
      <c r="AL2075" s="35">
        <f t="shared" si="1453"/>
        <v>0.18266666666662007</v>
      </c>
      <c r="AM2075" s="35">
        <f t="shared" si="1454"/>
        <v>0.18774074074069286</v>
      </c>
      <c r="AN2075" s="35">
        <f t="shared" si="1455"/>
        <v>0.19281481481476562</v>
      </c>
      <c r="AO2075" s="35">
        <f t="shared" si="1456"/>
        <v>0.1978888888888384</v>
      </c>
      <c r="AP2075" s="36">
        <f t="shared" si="1457"/>
        <v>0.20296296296291119</v>
      </c>
      <c r="AQ2075" s="35">
        <f t="shared" si="1458"/>
        <v>0.20803703703698395</v>
      </c>
      <c r="AR2075" s="35">
        <f t="shared" si="1459"/>
        <v>0.21311111111105674</v>
      </c>
      <c r="AS2075" s="38">
        <f t="shared" si="1460"/>
        <v>0.21410055555550095</v>
      </c>
      <c r="AU2075" s="33">
        <v>5.0740740740727796E-3</v>
      </c>
    </row>
    <row r="2076" spans="1:47">
      <c r="A2076" s="33">
        <v>5.0752314814801703E-3</v>
      </c>
      <c r="B2076" s="34">
        <v>5.0752314814801703E-3</v>
      </c>
      <c r="C2076" s="35">
        <f t="shared" si="1418"/>
        <v>1.0150462962960341E-2</v>
      </c>
      <c r="D2076" s="35">
        <f t="shared" si="1419"/>
        <v>1.522569444444051E-2</v>
      </c>
      <c r="E2076" s="35">
        <f t="shared" si="1420"/>
        <v>2.0300925925920681E-2</v>
      </c>
      <c r="F2076" s="36">
        <f t="shared" si="1421"/>
        <v>2.5376157407400853E-2</v>
      </c>
      <c r="G2076" s="35">
        <f t="shared" si="1422"/>
        <v>3.045138888888102E-2</v>
      </c>
      <c r="H2076" s="35">
        <f t="shared" si="1423"/>
        <v>3.5526620370361195E-2</v>
      </c>
      <c r="I2076" s="35">
        <f t="shared" si="1424"/>
        <v>4.0601851851841363E-2</v>
      </c>
      <c r="J2076" s="35">
        <f t="shared" si="1425"/>
        <v>4.567708333332153E-2</v>
      </c>
      <c r="K2076" s="36">
        <f t="shared" si="1426"/>
        <v>5.0752314814801705E-2</v>
      </c>
      <c r="L2076" s="35">
        <f t="shared" si="1427"/>
        <v>5.5827546296281873E-2</v>
      </c>
      <c r="M2076" s="35">
        <f t="shared" si="1428"/>
        <v>6.090277777776204E-2</v>
      </c>
      <c r="N2076" s="35">
        <f t="shared" si="1429"/>
        <v>6.5978009259242215E-2</v>
      </c>
      <c r="O2076" s="35">
        <f t="shared" si="1430"/>
        <v>7.105324074072239E-2</v>
      </c>
      <c r="P2076" s="36">
        <f t="shared" si="1431"/>
        <v>7.6128472222202551E-2</v>
      </c>
      <c r="Q2076" s="35">
        <f t="shared" si="1432"/>
        <v>8.1203703703682725E-2</v>
      </c>
      <c r="R2076" s="35">
        <f t="shared" si="1433"/>
        <v>8.62789351851629E-2</v>
      </c>
      <c r="S2076" s="35">
        <f t="shared" si="1434"/>
        <v>9.1354166666643061E-2</v>
      </c>
      <c r="T2076" s="35">
        <f t="shared" si="1435"/>
        <v>9.6429398148123235E-2</v>
      </c>
      <c r="U2076" s="36">
        <f t="shared" si="1436"/>
        <v>0.10150462962960341</v>
      </c>
      <c r="V2076" s="35">
        <f t="shared" si="1437"/>
        <v>0.10657986111108357</v>
      </c>
      <c r="W2076" s="37">
        <f t="shared" si="1438"/>
        <v>0.10706200810182419</v>
      </c>
      <c r="X2076" s="35">
        <f t="shared" si="1439"/>
        <v>0.11165509259256375</v>
      </c>
      <c r="Y2076" s="35">
        <f t="shared" si="1440"/>
        <v>0.11673032407404392</v>
      </c>
      <c r="Z2076" s="35">
        <f t="shared" si="1441"/>
        <v>0.12180555555552408</v>
      </c>
      <c r="AA2076" s="36">
        <f t="shared" si="1442"/>
        <v>0.12688078703700426</v>
      </c>
      <c r="AB2076" s="35">
        <f t="shared" si="1443"/>
        <v>0.13195601851848443</v>
      </c>
      <c r="AC2076" s="35">
        <f t="shared" si="1444"/>
        <v>0.1370312499999646</v>
      </c>
      <c r="AD2076" s="35">
        <f t="shared" si="1445"/>
        <v>0.14210648148144478</v>
      </c>
      <c r="AE2076" s="35">
        <f t="shared" si="1446"/>
        <v>0.14718171296292493</v>
      </c>
      <c r="AF2076" s="36">
        <f t="shared" si="1447"/>
        <v>0.1522569444444051</v>
      </c>
      <c r="AG2076" s="35">
        <f t="shared" si="1448"/>
        <v>0.15733217592588528</v>
      </c>
      <c r="AH2076" s="35">
        <f t="shared" si="1449"/>
        <v>0.16240740740736545</v>
      </c>
      <c r="AI2076" s="35">
        <f t="shared" si="1450"/>
        <v>0.16748263888884563</v>
      </c>
      <c r="AJ2076" s="35">
        <f t="shared" si="1451"/>
        <v>0.1725578703703258</v>
      </c>
      <c r="AK2076" s="36">
        <f t="shared" si="1452"/>
        <v>0.17763310185180597</v>
      </c>
      <c r="AL2076" s="35">
        <f t="shared" si="1453"/>
        <v>0.18270833333328612</v>
      </c>
      <c r="AM2076" s="35">
        <f t="shared" si="1454"/>
        <v>0.1877835648147663</v>
      </c>
      <c r="AN2076" s="35">
        <f t="shared" si="1455"/>
        <v>0.19285879629624647</v>
      </c>
      <c r="AO2076" s="35">
        <f t="shared" si="1456"/>
        <v>0.19793402777772665</v>
      </c>
      <c r="AP2076" s="36">
        <f t="shared" si="1457"/>
        <v>0.20300925925920682</v>
      </c>
      <c r="AQ2076" s="35">
        <f t="shared" si="1458"/>
        <v>0.20808449074068699</v>
      </c>
      <c r="AR2076" s="35">
        <f t="shared" si="1459"/>
        <v>0.21315972222216714</v>
      </c>
      <c r="AS2076" s="38">
        <f t="shared" si="1460"/>
        <v>0.21414939236105579</v>
      </c>
      <c r="AU2076" s="33">
        <v>5.0752314814801703E-3</v>
      </c>
    </row>
    <row r="2077" spans="1:47">
      <c r="A2077" s="33">
        <v>5.0763888888875801E-3</v>
      </c>
      <c r="B2077" s="34">
        <v>5.0763888888875801E-3</v>
      </c>
      <c r="C2077" s="35">
        <f t="shared" si="1418"/>
        <v>1.015277777777516E-2</v>
      </c>
      <c r="D2077" s="35">
        <f t="shared" si="1419"/>
        <v>1.5229166666662741E-2</v>
      </c>
      <c r="E2077" s="35">
        <f t="shared" si="1420"/>
        <v>2.030555555555032E-2</v>
      </c>
      <c r="F2077" s="36">
        <f t="shared" si="1421"/>
        <v>2.53819444444379E-2</v>
      </c>
      <c r="G2077" s="35">
        <f t="shared" si="1422"/>
        <v>3.0458333333325482E-2</v>
      </c>
      <c r="H2077" s="35">
        <f t="shared" si="1423"/>
        <v>3.5534722222213058E-2</v>
      </c>
      <c r="I2077" s="35">
        <f t="shared" si="1424"/>
        <v>4.0611111111100641E-2</v>
      </c>
      <c r="J2077" s="35">
        <f t="shared" si="1425"/>
        <v>4.5687499999988224E-2</v>
      </c>
      <c r="K2077" s="36">
        <f t="shared" si="1426"/>
        <v>5.0763888888875799E-2</v>
      </c>
      <c r="L2077" s="35">
        <f t="shared" si="1427"/>
        <v>5.5840277777763382E-2</v>
      </c>
      <c r="M2077" s="35">
        <f t="shared" si="1428"/>
        <v>6.0916666666650965E-2</v>
      </c>
      <c r="N2077" s="35">
        <f t="shared" si="1429"/>
        <v>6.5993055555538541E-2</v>
      </c>
      <c r="O2077" s="35">
        <f t="shared" si="1430"/>
        <v>7.1069444444426116E-2</v>
      </c>
      <c r="P2077" s="36">
        <f t="shared" si="1431"/>
        <v>7.6145833333313706E-2</v>
      </c>
      <c r="Q2077" s="35">
        <f t="shared" si="1432"/>
        <v>8.1222222222201282E-2</v>
      </c>
      <c r="R2077" s="35">
        <f t="shared" si="1433"/>
        <v>8.6298611111088858E-2</v>
      </c>
      <c r="S2077" s="35">
        <f t="shared" si="1434"/>
        <v>9.1374999999976447E-2</v>
      </c>
      <c r="T2077" s="35">
        <f t="shared" si="1435"/>
        <v>9.6451388888864023E-2</v>
      </c>
      <c r="U2077" s="36">
        <f t="shared" si="1436"/>
        <v>0.1015277777777516</v>
      </c>
      <c r="V2077" s="35">
        <f t="shared" si="1437"/>
        <v>0.10660416666663919</v>
      </c>
      <c r="W2077" s="37">
        <f t="shared" si="1438"/>
        <v>0.1070864236110835</v>
      </c>
      <c r="X2077" s="35">
        <f t="shared" si="1439"/>
        <v>0.11168055555552676</v>
      </c>
      <c r="Y2077" s="35">
        <f t="shared" si="1440"/>
        <v>0.11675694444441434</v>
      </c>
      <c r="Z2077" s="35">
        <f t="shared" si="1441"/>
        <v>0.12183333333330193</v>
      </c>
      <c r="AA2077" s="36">
        <f t="shared" si="1442"/>
        <v>0.12690972222218949</v>
      </c>
      <c r="AB2077" s="35">
        <f t="shared" si="1443"/>
        <v>0.13198611111107708</v>
      </c>
      <c r="AC2077" s="35">
        <f t="shared" si="1444"/>
        <v>0.13706249999996467</v>
      </c>
      <c r="AD2077" s="35">
        <f t="shared" si="1445"/>
        <v>0.14213888888885223</v>
      </c>
      <c r="AE2077" s="35">
        <f t="shared" si="1446"/>
        <v>0.14721527777773982</v>
      </c>
      <c r="AF2077" s="36">
        <f t="shared" si="1447"/>
        <v>0.15229166666662741</v>
      </c>
      <c r="AG2077" s="35">
        <f t="shared" si="1448"/>
        <v>0.15736805555551497</v>
      </c>
      <c r="AH2077" s="35">
        <f t="shared" si="1449"/>
        <v>0.16244444444440256</v>
      </c>
      <c r="AI2077" s="35">
        <f t="shared" si="1450"/>
        <v>0.16752083333329015</v>
      </c>
      <c r="AJ2077" s="35">
        <f t="shared" si="1451"/>
        <v>0.17259722222217772</v>
      </c>
      <c r="AK2077" s="36">
        <f t="shared" si="1452"/>
        <v>0.1776736111110653</v>
      </c>
      <c r="AL2077" s="35">
        <f t="shared" si="1453"/>
        <v>0.18274999999995289</v>
      </c>
      <c r="AM2077" s="35">
        <f t="shared" si="1454"/>
        <v>0.18782638888884046</v>
      </c>
      <c r="AN2077" s="35">
        <f t="shared" si="1455"/>
        <v>0.19290277777772805</v>
      </c>
      <c r="AO2077" s="35">
        <f t="shared" si="1456"/>
        <v>0.19797916666661564</v>
      </c>
      <c r="AP2077" s="36">
        <f t="shared" si="1457"/>
        <v>0.2030555555555032</v>
      </c>
      <c r="AQ2077" s="35">
        <f t="shared" si="1458"/>
        <v>0.20813194444439079</v>
      </c>
      <c r="AR2077" s="35">
        <f t="shared" si="1459"/>
        <v>0.21320833333327838</v>
      </c>
      <c r="AS2077" s="38">
        <f t="shared" si="1460"/>
        <v>0.21419822916661144</v>
      </c>
      <c r="AU2077" s="33">
        <v>5.0763888888875801E-3</v>
      </c>
    </row>
    <row r="2078" spans="1:47">
      <c r="A2078" s="33">
        <v>5.0775462962950003E-3</v>
      </c>
      <c r="B2078" s="34">
        <v>5.0775462962950003E-3</v>
      </c>
      <c r="C2078" s="35">
        <f t="shared" si="1418"/>
        <v>1.0155092592590001E-2</v>
      </c>
      <c r="D2078" s="35">
        <f t="shared" si="1419"/>
        <v>1.5232638888885E-2</v>
      </c>
      <c r="E2078" s="35">
        <f t="shared" si="1420"/>
        <v>2.0310185185180001E-2</v>
      </c>
      <c r="F2078" s="36">
        <f t="shared" si="1421"/>
        <v>2.5387731481475002E-2</v>
      </c>
      <c r="G2078" s="35">
        <f t="shared" si="1422"/>
        <v>3.046527777777E-2</v>
      </c>
      <c r="H2078" s="35">
        <f t="shared" si="1423"/>
        <v>3.5542824074065005E-2</v>
      </c>
      <c r="I2078" s="35">
        <f t="shared" si="1424"/>
        <v>4.0620370370360002E-2</v>
      </c>
      <c r="J2078" s="35">
        <f t="shared" si="1425"/>
        <v>4.5697916666655E-2</v>
      </c>
      <c r="K2078" s="36">
        <f t="shared" si="1426"/>
        <v>5.0775462962950005E-2</v>
      </c>
      <c r="L2078" s="35">
        <f t="shared" si="1427"/>
        <v>5.5853009259245003E-2</v>
      </c>
      <c r="M2078" s="35">
        <f t="shared" si="1428"/>
        <v>6.093055555554E-2</v>
      </c>
      <c r="N2078" s="35">
        <f t="shared" si="1429"/>
        <v>6.6008101851835005E-2</v>
      </c>
      <c r="O2078" s="35">
        <f t="shared" si="1430"/>
        <v>7.108564814813001E-2</v>
      </c>
      <c r="P2078" s="36">
        <f t="shared" si="1431"/>
        <v>7.6163194444425E-2</v>
      </c>
      <c r="Q2078" s="35">
        <f t="shared" si="1432"/>
        <v>8.1240740740720005E-2</v>
      </c>
      <c r="R2078" s="35">
        <f t="shared" si="1433"/>
        <v>8.631828703701501E-2</v>
      </c>
      <c r="S2078" s="35">
        <f t="shared" si="1434"/>
        <v>9.139583333331E-2</v>
      </c>
      <c r="T2078" s="35">
        <f t="shared" si="1435"/>
        <v>9.6473379629605005E-2</v>
      </c>
      <c r="U2078" s="36">
        <f t="shared" si="1436"/>
        <v>0.10155092592590001</v>
      </c>
      <c r="V2078" s="35">
        <f t="shared" si="1437"/>
        <v>0.106628472222195</v>
      </c>
      <c r="W2078" s="37">
        <f t="shared" si="1438"/>
        <v>0.10711083912034303</v>
      </c>
      <c r="X2078" s="35">
        <f t="shared" si="1439"/>
        <v>0.11170601851849001</v>
      </c>
      <c r="Y2078" s="35">
        <f t="shared" si="1440"/>
        <v>0.11678356481478501</v>
      </c>
      <c r="Z2078" s="35">
        <f t="shared" si="1441"/>
        <v>0.12186111111108</v>
      </c>
      <c r="AA2078" s="36">
        <f t="shared" si="1442"/>
        <v>0.12693865740737501</v>
      </c>
      <c r="AB2078" s="35">
        <f t="shared" si="1443"/>
        <v>0.13201620370367001</v>
      </c>
      <c r="AC2078" s="35">
        <f t="shared" si="1444"/>
        <v>0.13709374999996501</v>
      </c>
      <c r="AD2078" s="35">
        <f t="shared" si="1445"/>
        <v>0.14217129629626002</v>
      </c>
      <c r="AE2078" s="35">
        <f t="shared" si="1446"/>
        <v>0.147248842592555</v>
      </c>
      <c r="AF2078" s="36">
        <f t="shared" si="1447"/>
        <v>0.15232638888885</v>
      </c>
      <c r="AG2078" s="35">
        <f t="shared" si="1448"/>
        <v>0.15740393518514501</v>
      </c>
      <c r="AH2078" s="35">
        <f t="shared" si="1449"/>
        <v>0.16248148148144001</v>
      </c>
      <c r="AI2078" s="35">
        <f t="shared" si="1450"/>
        <v>0.16755902777773501</v>
      </c>
      <c r="AJ2078" s="35">
        <f t="shared" si="1451"/>
        <v>0.17263657407403002</v>
      </c>
      <c r="AK2078" s="36">
        <f t="shared" si="1452"/>
        <v>0.17771412037032502</v>
      </c>
      <c r="AL2078" s="35">
        <f t="shared" si="1453"/>
        <v>0.18279166666662</v>
      </c>
      <c r="AM2078" s="35">
        <f t="shared" si="1454"/>
        <v>0.18786921296291501</v>
      </c>
      <c r="AN2078" s="35">
        <f t="shared" si="1455"/>
        <v>0.19294675925921001</v>
      </c>
      <c r="AO2078" s="35">
        <f t="shared" si="1456"/>
        <v>0.19802430555550501</v>
      </c>
      <c r="AP2078" s="36">
        <f t="shared" si="1457"/>
        <v>0.20310185185180002</v>
      </c>
      <c r="AQ2078" s="35">
        <f t="shared" si="1458"/>
        <v>0.20817939814809502</v>
      </c>
      <c r="AR2078" s="35">
        <f t="shared" si="1459"/>
        <v>0.21325694444439</v>
      </c>
      <c r="AS2078" s="38">
        <f t="shared" si="1460"/>
        <v>0.21424706597216753</v>
      </c>
      <c r="AU2078" s="33">
        <v>5.0775462962950003E-3</v>
      </c>
    </row>
    <row r="2079" spans="1:47">
      <c r="A2079" s="33">
        <v>5.0787037037023997E-3</v>
      </c>
      <c r="B2079" s="34">
        <v>5.0787037037023997E-3</v>
      </c>
      <c r="C2079" s="35">
        <f t="shared" si="1418"/>
        <v>1.0157407407404799E-2</v>
      </c>
      <c r="D2079" s="35">
        <f t="shared" si="1419"/>
        <v>1.52361111111072E-2</v>
      </c>
      <c r="E2079" s="35">
        <f t="shared" si="1420"/>
        <v>2.0314814814809599E-2</v>
      </c>
      <c r="F2079" s="36">
        <f t="shared" si="1421"/>
        <v>2.5393518518511998E-2</v>
      </c>
      <c r="G2079" s="35">
        <f t="shared" si="1422"/>
        <v>3.04722222222144E-2</v>
      </c>
      <c r="H2079" s="35">
        <f t="shared" si="1423"/>
        <v>3.5550925925916799E-2</v>
      </c>
      <c r="I2079" s="35">
        <f t="shared" si="1424"/>
        <v>4.0629629629619197E-2</v>
      </c>
      <c r="J2079" s="35">
        <f t="shared" si="1425"/>
        <v>4.5708333333321596E-2</v>
      </c>
      <c r="K2079" s="36">
        <f t="shared" si="1426"/>
        <v>5.0787037037023995E-2</v>
      </c>
      <c r="L2079" s="35">
        <f t="shared" si="1427"/>
        <v>5.5865740740726394E-2</v>
      </c>
      <c r="M2079" s="35">
        <f t="shared" si="1428"/>
        <v>6.09444444444288E-2</v>
      </c>
      <c r="N2079" s="35">
        <f t="shared" si="1429"/>
        <v>6.6023148148131192E-2</v>
      </c>
      <c r="O2079" s="35">
        <f t="shared" si="1430"/>
        <v>7.1101851851833597E-2</v>
      </c>
      <c r="P2079" s="36">
        <f t="shared" si="1431"/>
        <v>7.6180555555535989E-2</v>
      </c>
      <c r="Q2079" s="35">
        <f t="shared" si="1432"/>
        <v>8.1259259259238395E-2</v>
      </c>
      <c r="R2079" s="35">
        <f t="shared" si="1433"/>
        <v>8.6337962962940801E-2</v>
      </c>
      <c r="S2079" s="35">
        <f t="shared" si="1434"/>
        <v>9.1416666666643193E-2</v>
      </c>
      <c r="T2079" s="35">
        <f t="shared" si="1435"/>
        <v>9.6495370370345598E-2</v>
      </c>
      <c r="U2079" s="36">
        <f t="shared" si="1436"/>
        <v>0.10157407407404799</v>
      </c>
      <c r="V2079" s="35">
        <f t="shared" si="1437"/>
        <v>0.1066527777777504</v>
      </c>
      <c r="W2079" s="37">
        <f t="shared" si="1438"/>
        <v>0.10713525462960212</v>
      </c>
      <c r="X2079" s="35">
        <f t="shared" si="1439"/>
        <v>0.11173148148145279</v>
      </c>
      <c r="Y2079" s="35">
        <f t="shared" si="1440"/>
        <v>0.11681018518515519</v>
      </c>
      <c r="Z2079" s="35">
        <f t="shared" si="1441"/>
        <v>0.1218888888888576</v>
      </c>
      <c r="AA2079" s="36">
        <f t="shared" si="1442"/>
        <v>0.12696759259255999</v>
      </c>
      <c r="AB2079" s="35">
        <f t="shared" si="1443"/>
        <v>0.13204629629626238</v>
      </c>
      <c r="AC2079" s="35">
        <f t="shared" si="1444"/>
        <v>0.1371249999999648</v>
      </c>
      <c r="AD2079" s="35">
        <f t="shared" si="1445"/>
        <v>0.14220370370366719</v>
      </c>
      <c r="AE2079" s="35">
        <f t="shared" si="1446"/>
        <v>0.14728240740736959</v>
      </c>
      <c r="AF2079" s="36">
        <f t="shared" si="1447"/>
        <v>0.15236111111107198</v>
      </c>
      <c r="AG2079" s="35">
        <f t="shared" si="1448"/>
        <v>0.1574398148147744</v>
      </c>
      <c r="AH2079" s="35">
        <f t="shared" si="1449"/>
        <v>0.16251851851847679</v>
      </c>
      <c r="AI2079" s="35">
        <f t="shared" si="1450"/>
        <v>0.16759722222217918</v>
      </c>
      <c r="AJ2079" s="35">
        <f t="shared" si="1451"/>
        <v>0.1726759259258816</v>
      </c>
      <c r="AK2079" s="36">
        <f t="shared" si="1452"/>
        <v>0.17775462962958399</v>
      </c>
      <c r="AL2079" s="35">
        <f t="shared" si="1453"/>
        <v>0.18283333333328639</v>
      </c>
      <c r="AM2079" s="35">
        <f t="shared" si="1454"/>
        <v>0.18791203703698878</v>
      </c>
      <c r="AN2079" s="35">
        <f t="shared" si="1455"/>
        <v>0.1929907407406912</v>
      </c>
      <c r="AO2079" s="35">
        <f t="shared" si="1456"/>
        <v>0.19806944444439359</v>
      </c>
      <c r="AP2079" s="36">
        <f t="shared" si="1457"/>
        <v>0.20314814814809598</v>
      </c>
      <c r="AQ2079" s="35">
        <f t="shared" si="1458"/>
        <v>0.2082268518517984</v>
      </c>
      <c r="AR2079" s="35">
        <f t="shared" si="1459"/>
        <v>0.21330555555550079</v>
      </c>
      <c r="AS2079" s="38">
        <f t="shared" si="1460"/>
        <v>0.21429590277772276</v>
      </c>
      <c r="AU2079" s="33">
        <v>5.0787037037023997E-3</v>
      </c>
    </row>
    <row r="2080" spans="1:47">
      <c r="A2080" s="33">
        <v>5.0798611111098103E-3</v>
      </c>
      <c r="B2080" s="34">
        <v>5.0798611111098103E-3</v>
      </c>
      <c r="C2080" s="35">
        <f t="shared" si="1418"/>
        <v>1.0159722222219621E-2</v>
      </c>
      <c r="D2080" s="35">
        <f t="shared" si="1419"/>
        <v>1.5239583333329431E-2</v>
      </c>
      <c r="E2080" s="35">
        <f t="shared" si="1420"/>
        <v>2.0319444444439241E-2</v>
      </c>
      <c r="F2080" s="36">
        <f t="shared" si="1421"/>
        <v>2.5399305555549052E-2</v>
      </c>
      <c r="G2080" s="35">
        <f t="shared" si="1422"/>
        <v>3.0479166666658862E-2</v>
      </c>
      <c r="H2080" s="35">
        <f t="shared" si="1423"/>
        <v>3.5559027777768676E-2</v>
      </c>
      <c r="I2080" s="35">
        <f t="shared" si="1424"/>
        <v>4.0638888888878483E-2</v>
      </c>
      <c r="J2080" s="35">
        <f t="shared" si="1425"/>
        <v>4.571874999998829E-2</v>
      </c>
      <c r="K2080" s="36">
        <f t="shared" si="1426"/>
        <v>5.0798611111098103E-2</v>
      </c>
      <c r="L2080" s="35">
        <f t="shared" si="1427"/>
        <v>5.5878472222207917E-2</v>
      </c>
      <c r="M2080" s="35">
        <f t="shared" si="1428"/>
        <v>6.0958333333317724E-2</v>
      </c>
      <c r="N2080" s="35">
        <f t="shared" si="1429"/>
        <v>6.6038194444427531E-2</v>
      </c>
      <c r="O2080" s="35">
        <f t="shared" si="1430"/>
        <v>7.1118055555537352E-2</v>
      </c>
      <c r="P2080" s="36">
        <f t="shared" si="1431"/>
        <v>7.6197916666647159E-2</v>
      </c>
      <c r="Q2080" s="35">
        <f t="shared" si="1432"/>
        <v>8.1277777777756965E-2</v>
      </c>
      <c r="R2080" s="35">
        <f t="shared" si="1433"/>
        <v>8.6357638888866772E-2</v>
      </c>
      <c r="S2080" s="35">
        <f t="shared" si="1434"/>
        <v>9.1437499999976579E-2</v>
      </c>
      <c r="T2080" s="35">
        <f t="shared" si="1435"/>
        <v>9.65173611110864E-2</v>
      </c>
      <c r="U2080" s="36">
        <f t="shared" si="1436"/>
        <v>0.10159722222219621</v>
      </c>
      <c r="V2080" s="35">
        <f t="shared" si="1437"/>
        <v>0.10667708333330601</v>
      </c>
      <c r="W2080" s="37">
        <f t="shared" si="1438"/>
        <v>0.10715967013886145</v>
      </c>
      <c r="X2080" s="35">
        <f t="shared" si="1439"/>
        <v>0.11175694444441583</v>
      </c>
      <c r="Y2080" s="35">
        <f t="shared" si="1440"/>
        <v>0.11683680555552564</v>
      </c>
      <c r="Z2080" s="35">
        <f t="shared" si="1441"/>
        <v>0.12191666666663545</v>
      </c>
      <c r="AA2080" s="36">
        <f t="shared" si="1442"/>
        <v>0.12699652777774526</v>
      </c>
      <c r="AB2080" s="35">
        <f t="shared" si="1443"/>
        <v>0.13207638888885506</v>
      </c>
      <c r="AC2080" s="35">
        <f t="shared" si="1444"/>
        <v>0.13715624999996487</v>
      </c>
      <c r="AD2080" s="35">
        <f t="shared" si="1445"/>
        <v>0.1422361111110747</v>
      </c>
      <c r="AE2080" s="35">
        <f t="shared" si="1446"/>
        <v>0.14731597222218451</v>
      </c>
      <c r="AF2080" s="36">
        <f t="shared" si="1447"/>
        <v>0.15239583333329432</v>
      </c>
      <c r="AG2080" s="35">
        <f t="shared" si="1448"/>
        <v>0.15747569444440412</v>
      </c>
      <c r="AH2080" s="35">
        <f t="shared" si="1449"/>
        <v>0.16255555555551393</v>
      </c>
      <c r="AI2080" s="35">
        <f t="shared" si="1450"/>
        <v>0.16763541666662374</v>
      </c>
      <c r="AJ2080" s="35">
        <f t="shared" si="1451"/>
        <v>0.17271527777773354</v>
      </c>
      <c r="AK2080" s="36">
        <f t="shared" si="1452"/>
        <v>0.17779513888884335</v>
      </c>
      <c r="AL2080" s="35">
        <f t="shared" si="1453"/>
        <v>0.18287499999995316</v>
      </c>
      <c r="AM2080" s="35">
        <f t="shared" si="1454"/>
        <v>0.18795486111106299</v>
      </c>
      <c r="AN2080" s="35">
        <f t="shared" si="1455"/>
        <v>0.1930347222221728</v>
      </c>
      <c r="AO2080" s="35">
        <f t="shared" si="1456"/>
        <v>0.19811458333328261</v>
      </c>
      <c r="AP2080" s="36">
        <f t="shared" si="1457"/>
        <v>0.20319444444439241</v>
      </c>
      <c r="AQ2080" s="35">
        <f t="shared" si="1458"/>
        <v>0.20827430555550222</v>
      </c>
      <c r="AR2080" s="35">
        <f t="shared" si="1459"/>
        <v>0.21335416666661203</v>
      </c>
      <c r="AS2080" s="38">
        <f t="shared" si="1460"/>
        <v>0.21434473958327846</v>
      </c>
      <c r="AU2080" s="33">
        <v>5.0798611111098103E-3</v>
      </c>
    </row>
    <row r="2081" spans="1:47">
      <c r="A2081" s="33">
        <v>5.0810185185172097E-3</v>
      </c>
      <c r="B2081" s="34">
        <v>5.0810185185172097E-3</v>
      </c>
      <c r="C2081" s="35">
        <f t="shared" ref="C2081:C2091" si="1461">B2081*2</f>
        <v>1.0162037037034419E-2</v>
      </c>
      <c r="D2081" s="35">
        <f t="shared" si="1419"/>
        <v>1.5243055555551629E-2</v>
      </c>
      <c r="E2081" s="35">
        <f t="shared" si="1420"/>
        <v>2.0324074074068839E-2</v>
      </c>
      <c r="F2081" s="36">
        <f t="shared" si="1421"/>
        <v>2.5405092592586047E-2</v>
      </c>
      <c r="G2081" s="35">
        <f t="shared" si="1422"/>
        <v>3.0486111111103258E-2</v>
      </c>
      <c r="H2081" s="35">
        <f t="shared" si="1423"/>
        <v>3.556712962962047E-2</v>
      </c>
      <c r="I2081" s="35">
        <f t="shared" si="1424"/>
        <v>4.0648148148137678E-2</v>
      </c>
      <c r="J2081" s="35">
        <f t="shared" si="1425"/>
        <v>4.5729166666654886E-2</v>
      </c>
      <c r="K2081" s="36">
        <f t="shared" si="1426"/>
        <v>5.0810185185172094E-2</v>
      </c>
      <c r="L2081" s="35">
        <f t="shared" si="1427"/>
        <v>5.5891203703689309E-2</v>
      </c>
      <c r="M2081" s="35">
        <f t="shared" si="1428"/>
        <v>6.0972222222206517E-2</v>
      </c>
      <c r="N2081" s="35">
        <f t="shared" si="1429"/>
        <v>6.6053240740723732E-2</v>
      </c>
      <c r="O2081" s="35">
        <f t="shared" si="1430"/>
        <v>7.113425925924094E-2</v>
      </c>
      <c r="P2081" s="36">
        <f t="shared" si="1431"/>
        <v>7.6215277777758147E-2</v>
      </c>
      <c r="Q2081" s="35">
        <f t="shared" si="1432"/>
        <v>8.1296296296275355E-2</v>
      </c>
      <c r="R2081" s="35">
        <f t="shared" si="1433"/>
        <v>8.6377314814792563E-2</v>
      </c>
      <c r="S2081" s="35">
        <f t="shared" si="1434"/>
        <v>9.1458333333309771E-2</v>
      </c>
      <c r="T2081" s="35">
        <f t="shared" si="1435"/>
        <v>9.6539351851826979E-2</v>
      </c>
      <c r="U2081" s="36">
        <f t="shared" si="1436"/>
        <v>0.10162037037034419</v>
      </c>
      <c r="V2081" s="35">
        <f t="shared" si="1437"/>
        <v>0.10670138888886141</v>
      </c>
      <c r="W2081" s="37">
        <f t="shared" si="1438"/>
        <v>0.10718408564812053</v>
      </c>
      <c r="X2081" s="35">
        <f t="shared" si="1439"/>
        <v>0.11178240740737862</v>
      </c>
      <c r="Y2081" s="35">
        <f t="shared" si="1440"/>
        <v>0.11686342592589583</v>
      </c>
      <c r="Z2081" s="35">
        <f t="shared" si="1441"/>
        <v>0.12194444444441303</v>
      </c>
      <c r="AA2081" s="36">
        <f t="shared" si="1442"/>
        <v>0.12702546296293024</v>
      </c>
      <c r="AB2081" s="35">
        <f t="shared" si="1443"/>
        <v>0.13210648148144746</v>
      </c>
      <c r="AC2081" s="35">
        <f t="shared" si="1444"/>
        <v>0.13718749999996466</v>
      </c>
      <c r="AD2081" s="35">
        <f t="shared" si="1445"/>
        <v>0.14226851851848188</v>
      </c>
      <c r="AE2081" s="35">
        <f t="shared" si="1446"/>
        <v>0.14734953703699907</v>
      </c>
      <c r="AF2081" s="36">
        <f t="shared" si="1447"/>
        <v>0.15243055555551629</v>
      </c>
      <c r="AG2081" s="35">
        <f t="shared" si="1448"/>
        <v>0.15751157407403349</v>
      </c>
      <c r="AH2081" s="35">
        <f t="shared" si="1449"/>
        <v>0.16259259259255071</v>
      </c>
      <c r="AI2081" s="35">
        <f t="shared" si="1450"/>
        <v>0.16767361111106793</v>
      </c>
      <c r="AJ2081" s="35">
        <f t="shared" si="1451"/>
        <v>0.17275462962958513</v>
      </c>
      <c r="AK2081" s="36">
        <f t="shared" si="1452"/>
        <v>0.17783564814810235</v>
      </c>
      <c r="AL2081" s="35">
        <f t="shared" si="1453"/>
        <v>0.18291666666661954</v>
      </c>
      <c r="AM2081" s="35">
        <f t="shared" si="1454"/>
        <v>0.18799768518513676</v>
      </c>
      <c r="AN2081" s="35">
        <f t="shared" si="1455"/>
        <v>0.19307870370365396</v>
      </c>
      <c r="AO2081" s="35">
        <f t="shared" si="1456"/>
        <v>0.19815972222217118</v>
      </c>
      <c r="AP2081" s="36">
        <f t="shared" si="1457"/>
        <v>0.20324074074068837</v>
      </c>
      <c r="AQ2081" s="35">
        <f t="shared" si="1458"/>
        <v>0.2083217592592056</v>
      </c>
      <c r="AR2081" s="35">
        <f t="shared" si="1459"/>
        <v>0.21340277777772282</v>
      </c>
      <c r="AS2081" s="38">
        <f t="shared" si="1460"/>
        <v>0.21439357638883366</v>
      </c>
      <c r="AU2081" s="33">
        <v>5.0810185185172097E-3</v>
      </c>
    </row>
    <row r="2082" spans="1:47">
      <c r="A2082" s="33">
        <v>5.0821759259246204E-3</v>
      </c>
      <c r="B2082" s="34">
        <v>5.0821759259246204E-3</v>
      </c>
      <c r="C2082" s="35">
        <f t="shared" si="1461"/>
        <v>1.0164351851849241E-2</v>
      </c>
      <c r="D2082" s="35">
        <f t="shared" si="1419"/>
        <v>1.5246527777773862E-2</v>
      </c>
      <c r="E2082" s="35">
        <f t="shared" si="1420"/>
        <v>2.0328703703698481E-2</v>
      </c>
      <c r="F2082" s="36">
        <f t="shared" si="1421"/>
        <v>2.5410879629623101E-2</v>
      </c>
      <c r="G2082" s="35">
        <f t="shared" si="1422"/>
        <v>3.0493055555547724E-2</v>
      </c>
      <c r="H2082" s="35">
        <f t="shared" si="1423"/>
        <v>3.557523148147234E-2</v>
      </c>
      <c r="I2082" s="35">
        <f t="shared" si="1424"/>
        <v>4.0657407407396963E-2</v>
      </c>
      <c r="J2082" s="35">
        <f t="shared" si="1425"/>
        <v>4.5739583333321586E-2</v>
      </c>
      <c r="K2082" s="36">
        <f t="shared" si="1426"/>
        <v>5.0821759259246202E-2</v>
      </c>
      <c r="L2082" s="35">
        <f t="shared" si="1427"/>
        <v>5.5903935185170825E-2</v>
      </c>
      <c r="M2082" s="35">
        <f t="shared" si="1428"/>
        <v>6.0986111111095448E-2</v>
      </c>
      <c r="N2082" s="35">
        <f t="shared" si="1429"/>
        <v>6.6068287037020071E-2</v>
      </c>
      <c r="O2082" s="35">
        <f t="shared" si="1430"/>
        <v>7.115046296294468E-2</v>
      </c>
      <c r="P2082" s="36">
        <f t="shared" si="1431"/>
        <v>7.6232638888869303E-2</v>
      </c>
      <c r="Q2082" s="35">
        <f t="shared" si="1432"/>
        <v>8.1314814814793926E-2</v>
      </c>
      <c r="R2082" s="35">
        <f t="shared" si="1433"/>
        <v>8.6396990740718549E-2</v>
      </c>
      <c r="S2082" s="35">
        <f t="shared" si="1434"/>
        <v>9.1479166666643172E-2</v>
      </c>
      <c r="T2082" s="35">
        <f t="shared" si="1435"/>
        <v>9.6561342592567781E-2</v>
      </c>
      <c r="U2082" s="36">
        <f t="shared" si="1436"/>
        <v>0.1016435185184924</v>
      </c>
      <c r="V2082" s="35">
        <f t="shared" si="1437"/>
        <v>0.10672569444441703</v>
      </c>
      <c r="W2082" s="37">
        <f t="shared" si="1438"/>
        <v>0.10720850115737986</v>
      </c>
      <c r="X2082" s="35">
        <f t="shared" si="1439"/>
        <v>0.11180787037034165</v>
      </c>
      <c r="Y2082" s="35">
        <f t="shared" si="1440"/>
        <v>0.11689004629626627</v>
      </c>
      <c r="Z2082" s="35">
        <f t="shared" si="1441"/>
        <v>0.1219722222221909</v>
      </c>
      <c r="AA2082" s="36">
        <f t="shared" si="1442"/>
        <v>0.1270543981481155</v>
      </c>
      <c r="AB2082" s="35">
        <f t="shared" si="1443"/>
        <v>0.13213657407404014</v>
      </c>
      <c r="AC2082" s="35">
        <f t="shared" si="1444"/>
        <v>0.13721874999996475</v>
      </c>
      <c r="AD2082" s="35">
        <f t="shared" si="1445"/>
        <v>0.14230092592588936</v>
      </c>
      <c r="AE2082" s="35">
        <f t="shared" si="1446"/>
        <v>0.147383101851814</v>
      </c>
      <c r="AF2082" s="36">
        <f t="shared" si="1447"/>
        <v>0.15246527777773861</v>
      </c>
      <c r="AG2082" s="35">
        <f t="shared" si="1448"/>
        <v>0.15754745370366324</v>
      </c>
      <c r="AH2082" s="35">
        <f t="shared" si="1449"/>
        <v>0.16262962962958785</v>
      </c>
      <c r="AI2082" s="35">
        <f t="shared" si="1450"/>
        <v>0.16771180555551246</v>
      </c>
      <c r="AJ2082" s="35">
        <f t="shared" si="1451"/>
        <v>0.1727939814814371</v>
      </c>
      <c r="AK2082" s="36">
        <f t="shared" si="1452"/>
        <v>0.17787615740736171</v>
      </c>
      <c r="AL2082" s="35">
        <f t="shared" si="1453"/>
        <v>0.18295833333328634</v>
      </c>
      <c r="AM2082" s="35">
        <f t="shared" si="1454"/>
        <v>0.18804050925921095</v>
      </c>
      <c r="AN2082" s="35">
        <f t="shared" si="1455"/>
        <v>0.19312268518513556</v>
      </c>
      <c r="AO2082" s="35">
        <f t="shared" si="1456"/>
        <v>0.1982048611110602</v>
      </c>
      <c r="AP2082" s="36">
        <f t="shared" si="1457"/>
        <v>0.20328703703698481</v>
      </c>
      <c r="AQ2082" s="35">
        <f t="shared" si="1458"/>
        <v>0.20836921296290944</v>
      </c>
      <c r="AR2082" s="35">
        <f t="shared" si="1459"/>
        <v>0.21345138888883405</v>
      </c>
      <c r="AS2082" s="38">
        <f t="shared" si="1460"/>
        <v>0.21444241319438936</v>
      </c>
      <c r="AU2082" s="33">
        <v>5.0821759259246204E-3</v>
      </c>
    </row>
    <row r="2083" spans="1:47">
      <c r="A2083" s="33">
        <v>5.0833333333320197E-3</v>
      </c>
      <c r="B2083" s="34">
        <v>5.0833333333320197E-3</v>
      </c>
      <c r="C2083" s="35">
        <f t="shared" si="1461"/>
        <v>1.0166666666664039E-2</v>
      </c>
      <c r="D2083" s="35">
        <f t="shared" si="1419"/>
        <v>1.5249999999996058E-2</v>
      </c>
      <c r="E2083" s="35">
        <f t="shared" si="1420"/>
        <v>2.0333333333328079E-2</v>
      </c>
      <c r="F2083" s="36">
        <f t="shared" si="1421"/>
        <v>2.54166666666601E-2</v>
      </c>
      <c r="G2083" s="35">
        <f t="shared" si="1422"/>
        <v>3.0499999999992117E-2</v>
      </c>
      <c r="H2083" s="35">
        <f t="shared" si="1423"/>
        <v>3.5583333333324141E-2</v>
      </c>
      <c r="I2083" s="35">
        <f t="shared" si="1424"/>
        <v>4.0666666666656158E-2</v>
      </c>
      <c r="J2083" s="35">
        <f t="shared" si="1425"/>
        <v>4.5749999999988175E-2</v>
      </c>
      <c r="K2083" s="36">
        <f t="shared" si="1426"/>
        <v>5.0833333333320199E-2</v>
      </c>
      <c r="L2083" s="35">
        <f t="shared" si="1427"/>
        <v>5.5916666666652216E-2</v>
      </c>
      <c r="M2083" s="35">
        <f t="shared" si="1428"/>
        <v>6.0999999999984234E-2</v>
      </c>
      <c r="N2083" s="35">
        <f t="shared" si="1429"/>
        <v>6.6083333333316258E-2</v>
      </c>
      <c r="O2083" s="35">
        <f t="shared" si="1430"/>
        <v>7.1166666666648282E-2</v>
      </c>
      <c r="P2083" s="36">
        <f t="shared" si="1431"/>
        <v>7.6249999999980292E-2</v>
      </c>
      <c r="Q2083" s="35">
        <f t="shared" si="1432"/>
        <v>8.1333333333312316E-2</v>
      </c>
      <c r="R2083" s="35">
        <f t="shared" si="1433"/>
        <v>8.641666666664434E-2</v>
      </c>
      <c r="S2083" s="35">
        <f t="shared" si="1434"/>
        <v>9.149999999997635E-2</v>
      </c>
      <c r="T2083" s="35">
        <f t="shared" si="1435"/>
        <v>9.6583333333308374E-2</v>
      </c>
      <c r="U2083" s="36">
        <f t="shared" si="1436"/>
        <v>0.1016666666666404</v>
      </c>
      <c r="V2083" s="35">
        <f t="shared" si="1437"/>
        <v>0.10674999999997241</v>
      </c>
      <c r="W2083" s="37">
        <f t="shared" si="1438"/>
        <v>0.10723291666663895</v>
      </c>
      <c r="X2083" s="35">
        <f t="shared" si="1439"/>
        <v>0.11183333333330443</v>
      </c>
      <c r="Y2083" s="35">
        <f t="shared" si="1440"/>
        <v>0.11691666666663646</v>
      </c>
      <c r="Z2083" s="35">
        <f t="shared" si="1441"/>
        <v>0.12199999999996847</v>
      </c>
      <c r="AA2083" s="36">
        <f t="shared" si="1442"/>
        <v>0.12708333333330049</v>
      </c>
      <c r="AB2083" s="35">
        <f t="shared" si="1443"/>
        <v>0.13216666666663252</v>
      </c>
      <c r="AC2083" s="35">
        <f t="shared" si="1444"/>
        <v>0.13724999999996454</v>
      </c>
      <c r="AD2083" s="35">
        <f t="shared" si="1445"/>
        <v>0.14233333333329656</v>
      </c>
      <c r="AE2083" s="35">
        <f t="shared" si="1446"/>
        <v>0.14741666666662856</v>
      </c>
      <c r="AF2083" s="36">
        <f t="shared" si="1447"/>
        <v>0.15249999999996058</v>
      </c>
      <c r="AG2083" s="35">
        <f t="shared" si="1448"/>
        <v>0.15758333333329261</v>
      </c>
      <c r="AH2083" s="35">
        <f t="shared" si="1449"/>
        <v>0.16266666666662463</v>
      </c>
      <c r="AI2083" s="35">
        <f t="shared" si="1450"/>
        <v>0.16774999999995666</v>
      </c>
      <c r="AJ2083" s="35">
        <f t="shared" si="1451"/>
        <v>0.17283333333328868</v>
      </c>
      <c r="AK2083" s="36">
        <f t="shared" si="1452"/>
        <v>0.1779166666666207</v>
      </c>
      <c r="AL2083" s="35">
        <f t="shared" si="1453"/>
        <v>0.1829999999999527</v>
      </c>
      <c r="AM2083" s="35">
        <f t="shared" si="1454"/>
        <v>0.18808333333328472</v>
      </c>
      <c r="AN2083" s="35">
        <f t="shared" si="1455"/>
        <v>0.19316666666661675</v>
      </c>
      <c r="AO2083" s="35">
        <f t="shared" si="1456"/>
        <v>0.19824999999994877</v>
      </c>
      <c r="AP2083" s="36">
        <f t="shared" si="1457"/>
        <v>0.2033333333332808</v>
      </c>
      <c r="AQ2083" s="35">
        <f t="shared" si="1458"/>
        <v>0.20841666666661282</v>
      </c>
      <c r="AR2083" s="35">
        <f t="shared" si="1459"/>
        <v>0.21349999999994482</v>
      </c>
      <c r="AS2083" s="38">
        <f t="shared" si="1460"/>
        <v>0.21449124999994457</v>
      </c>
      <c r="AU2083" s="33">
        <v>5.0833333333320197E-3</v>
      </c>
    </row>
    <row r="2084" spans="1:47">
      <c r="A2084" s="33">
        <v>5.0844907407394399E-3</v>
      </c>
      <c r="B2084" s="34">
        <v>5.0844907407394399E-3</v>
      </c>
      <c r="C2084" s="35">
        <f t="shared" si="1461"/>
        <v>1.016898148147888E-2</v>
      </c>
      <c r="D2084" s="35">
        <f t="shared" si="1419"/>
        <v>1.5253472222218321E-2</v>
      </c>
      <c r="E2084" s="35">
        <f t="shared" si="1420"/>
        <v>2.033796296295776E-2</v>
      </c>
      <c r="F2084" s="36">
        <f t="shared" si="1421"/>
        <v>2.5422453703697199E-2</v>
      </c>
      <c r="G2084" s="35">
        <f t="shared" si="1422"/>
        <v>3.0506944444436641E-2</v>
      </c>
      <c r="H2084" s="35">
        <f t="shared" si="1423"/>
        <v>3.559143518517608E-2</v>
      </c>
      <c r="I2084" s="35">
        <f t="shared" si="1424"/>
        <v>4.067592592591552E-2</v>
      </c>
      <c r="J2084" s="35">
        <f t="shared" si="1425"/>
        <v>4.5760416666654959E-2</v>
      </c>
      <c r="K2084" s="36">
        <f t="shared" si="1426"/>
        <v>5.0844907407394398E-2</v>
      </c>
      <c r="L2084" s="35">
        <f t="shared" si="1427"/>
        <v>5.5929398148133837E-2</v>
      </c>
      <c r="M2084" s="35">
        <f t="shared" si="1428"/>
        <v>6.1013888888873283E-2</v>
      </c>
      <c r="N2084" s="35">
        <f t="shared" si="1429"/>
        <v>6.6098379629612722E-2</v>
      </c>
      <c r="O2084" s="35">
        <f t="shared" si="1430"/>
        <v>7.1182870370352161E-2</v>
      </c>
      <c r="P2084" s="36">
        <f t="shared" si="1431"/>
        <v>7.62673611110916E-2</v>
      </c>
      <c r="Q2084" s="35">
        <f t="shared" si="1432"/>
        <v>8.1351851851831039E-2</v>
      </c>
      <c r="R2084" s="35">
        <f t="shared" si="1433"/>
        <v>8.6436342592570478E-2</v>
      </c>
      <c r="S2084" s="35">
        <f t="shared" si="1434"/>
        <v>9.1520833333309917E-2</v>
      </c>
      <c r="T2084" s="35">
        <f t="shared" si="1435"/>
        <v>9.6605324074049356E-2</v>
      </c>
      <c r="U2084" s="36">
        <f t="shared" si="1436"/>
        <v>0.1016898148147888</v>
      </c>
      <c r="V2084" s="35">
        <f t="shared" si="1437"/>
        <v>0.10677430555552823</v>
      </c>
      <c r="W2084" s="37">
        <f t="shared" si="1438"/>
        <v>0.10725733217589847</v>
      </c>
      <c r="X2084" s="35">
        <f t="shared" si="1439"/>
        <v>0.11185879629626767</v>
      </c>
      <c r="Y2084" s="35">
        <f t="shared" si="1440"/>
        <v>0.11694328703700711</v>
      </c>
      <c r="Z2084" s="35">
        <f t="shared" si="1441"/>
        <v>0.12202777777774657</v>
      </c>
      <c r="AA2084" s="36">
        <f t="shared" si="1442"/>
        <v>0.127112268518486</v>
      </c>
      <c r="AB2084" s="35">
        <f t="shared" si="1443"/>
        <v>0.13219675925922544</v>
      </c>
      <c r="AC2084" s="35">
        <f t="shared" si="1444"/>
        <v>0.13728124999996488</v>
      </c>
      <c r="AD2084" s="35">
        <f t="shared" si="1445"/>
        <v>0.14236574074070432</v>
      </c>
      <c r="AE2084" s="35">
        <f t="shared" si="1446"/>
        <v>0.14745023148144376</v>
      </c>
      <c r="AF2084" s="36">
        <f t="shared" si="1447"/>
        <v>0.1525347222221832</v>
      </c>
      <c r="AG2084" s="35">
        <f t="shared" si="1448"/>
        <v>0.15761921296292264</v>
      </c>
      <c r="AH2084" s="35">
        <f t="shared" si="1449"/>
        <v>0.16270370370366208</v>
      </c>
      <c r="AI2084" s="35">
        <f t="shared" si="1450"/>
        <v>0.16778819444440152</v>
      </c>
      <c r="AJ2084" s="35">
        <f t="shared" si="1451"/>
        <v>0.17287268518514096</v>
      </c>
      <c r="AK2084" s="36">
        <f t="shared" si="1452"/>
        <v>0.1779571759258804</v>
      </c>
      <c r="AL2084" s="35">
        <f t="shared" si="1453"/>
        <v>0.18304166666661983</v>
      </c>
      <c r="AM2084" s="35">
        <f t="shared" si="1454"/>
        <v>0.18812615740735927</v>
      </c>
      <c r="AN2084" s="35">
        <f t="shared" si="1455"/>
        <v>0.19321064814809871</v>
      </c>
      <c r="AO2084" s="35">
        <f t="shared" si="1456"/>
        <v>0.19829513888883815</v>
      </c>
      <c r="AP2084" s="36">
        <f t="shared" si="1457"/>
        <v>0.20337962962957759</v>
      </c>
      <c r="AQ2084" s="35">
        <f t="shared" si="1458"/>
        <v>0.20846412037031703</v>
      </c>
      <c r="AR2084" s="35">
        <f t="shared" si="1459"/>
        <v>0.21354861111105647</v>
      </c>
      <c r="AS2084" s="38">
        <f t="shared" si="1460"/>
        <v>0.21454008680550066</v>
      </c>
      <c r="AU2084" s="33">
        <v>5.0844907407394399E-3</v>
      </c>
    </row>
    <row r="2085" spans="1:47">
      <c r="A2085" s="33">
        <v>5.0856481481468497E-3</v>
      </c>
      <c r="B2085" s="34">
        <v>5.0856481481468497E-3</v>
      </c>
      <c r="C2085" s="35">
        <f t="shared" si="1461"/>
        <v>1.0171296296293699E-2</v>
      </c>
      <c r="D2085" s="35">
        <f t="shared" si="1419"/>
        <v>1.5256944444440548E-2</v>
      </c>
      <c r="E2085" s="35">
        <f t="shared" si="1420"/>
        <v>2.0342592592587399E-2</v>
      </c>
      <c r="F2085" s="36">
        <f t="shared" si="1421"/>
        <v>2.542824074073425E-2</v>
      </c>
      <c r="G2085" s="35">
        <f t="shared" si="1422"/>
        <v>3.0513888888881097E-2</v>
      </c>
      <c r="H2085" s="35">
        <f t="shared" si="1423"/>
        <v>3.5599537037027951E-2</v>
      </c>
      <c r="I2085" s="35">
        <f t="shared" si="1424"/>
        <v>4.0685185185174798E-2</v>
      </c>
      <c r="J2085" s="35">
        <f t="shared" si="1425"/>
        <v>4.5770833333321645E-2</v>
      </c>
      <c r="K2085" s="36">
        <f t="shared" si="1426"/>
        <v>5.0856481481468499E-2</v>
      </c>
      <c r="L2085" s="35">
        <f t="shared" si="1427"/>
        <v>5.5942129629615346E-2</v>
      </c>
      <c r="M2085" s="35">
        <f t="shared" si="1428"/>
        <v>6.1027777777762193E-2</v>
      </c>
      <c r="N2085" s="35">
        <f t="shared" si="1429"/>
        <v>6.6113425925909047E-2</v>
      </c>
      <c r="O2085" s="35">
        <f t="shared" si="1430"/>
        <v>7.1199074074055901E-2</v>
      </c>
      <c r="P2085" s="36">
        <f t="shared" si="1431"/>
        <v>7.6284722222202742E-2</v>
      </c>
      <c r="Q2085" s="35">
        <f t="shared" si="1432"/>
        <v>8.1370370370349596E-2</v>
      </c>
      <c r="R2085" s="35">
        <f t="shared" si="1433"/>
        <v>8.645601851849645E-2</v>
      </c>
      <c r="S2085" s="35">
        <f t="shared" si="1434"/>
        <v>9.154166666664329E-2</v>
      </c>
      <c r="T2085" s="35">
        <f t="shared" si="1435"/>
        <v>9.6627314814790144E-2</v>
      </c>
      <c r="U2085" s="36">
        <f t="shared" si="1436"/>
        <v>0.101712962962937</v>
      </c>
      <c r="V2085" s="35">
        <f t="shared" si="1437"/>
        <v>0.10679861111108384</v>
      </c>
      <c r="W2085" s="37">
        <f t="shared" si="1438"/>
        <v>0.10728174768515779</v>
      </c>
      <c r="X2085" s="35">
        <f t="shared" si="1439"/>
        <v>0.11188425925923069</v>
      </c>
      <c r="Y2085" s="35">
        <f t="shared" si="1440"/>
        <v>0.11696990740737755</v>
      </c>
      <c r="Z2085" s="35">
        <f t="shared" si="1441"/>
        <v>0.12205555555552439</v>
      </c>
      <c r="AA2085" s="36">
        <f t="shared" si="1442"/>
        <v>0.12714120370367124</v>
      </c>
      <c r="AB2085" s="35">
        <f t="shared" si="1443"/>
        <v>0.13222685185181809</v>
      </c>
      <c r="AC2085" s="35">
        <f t="shared" si="1444"/>
        <v>0.13731249999996495</v>
      </c>
      <c r="AD2085" s="35">
        <f t="shared" si="1445"/>
        <v>0.1423981481481118</v>
      </c>
      <c r="AE2085" s="35">
        <f t="shared" si="1446"/>
        <v>0.14748379629625863</v>
      </c>
      <c r="AF2085" s="36">
        <f t="shared" si="1447"/>
        <v>0.15256944444440548</v>
      </c>
      <c r="AG2085" s="35">
        <f t="shared" si="1448"/>
        <v>0.15765509259255234</v>
      </c>
      <c r="AH2085" s="35">
        <f t="shared" si="1449"/>
        <v>0.16274074074069919</v>
      </c>
      <c r="AI2085" s="35">
        <f t="shared" si="1450"/>
        <v>0.16782638888884605</v>
      </c>
      <c r="AJ2085" s="35">
        <f t="shared" si="1451"/>
        <v>0.1729120370369929</v>
      </c>
      <c r="AK2085" s="36">
        <f t="shared" si="1452"/>
        <v>0.17799768518513975</v>
      </c>
      <c r="AL2085" s="35">
        <f t="shared" si="1453"/>
        <v>0.18308333333328658</v>
      </c>
      <c r="AM2085" s="35">
        <f t="shared" si="1454"/>
        <v>0.18816898148143343</v>
      </c>
      <c r="AN2085" s="35">
        <f t="shared" si="1455"/>
        <v>0.19325462962958029</v>
      </c>
      <c r="AO2085" s="35">
        <f t="shared" si="1456"/>
        <v>0.19834027777772714</v>
      </c>
      <c r="AP2085" s="36">
        <f t="shared" si="1457"/>
        <v>0.203425925925874</v>
      </c>
      <c r="AQ2085" s="35">
        <f t="shared" si="1458"/>
        <v>0.20851157407402085</v>
      </c>
      <c r="AR2085" s="35">
        <f t="shared" si="1459"/>
        <v>0.21359722222216768</v>
      </c>
      <c r="AS2085" s="38">
        <f t="shared" si="1460"/>
        <v>0.21458892361105633</v>
      </c>
      <c r="AU2085" s="33">
        <v>5.0856481481468497E-3</v>
      </c>
    </row>
    <row r="2086" spans="1:47">
      <c r="A2086" s="33">
        <v>5.0868055555542404E-3</v>
      </c>
      <c r="B2086" s="34">
        <v>5.0868055555542404E-3</v>
      </c>
      <c r="C2086" s="35">
        <f t="shared" si="1461"/>
        <v>1.0173611111108481E-2</v>
      </c>
      <c r="D2086" s="35">
        <f t="shared" si="1419"/>
        <v>1.526041666666272E-2</v>
      </c>
      <c r="E2086" s="35">
        <f t="shared" si="1420"/>
        <v>2.0347222222216962E-2</v>
      </c>
      <c r="F2086" s="36">
        <f t="shared" si="1421"/>
        <v>2.5434027777771203E-2</v>
      </c>
      <c r="G2086" s="35">
        <f t="shared" si="1422"/>
        <v>3.0520833333325441E-2</v>
      </c>
      <c r="H2086" s="35">
        <f t="shared" si="1423"/>
        <v>3.5607638888879682E-2</v>
      </c>
      <c r="I2086" s="35">
        <f t="shared" si="1424"/>
        <v>4.0694444444433923E-2</v>
      </c>
      <c r="J2086" s="35">
        <f t="shared" si="1425"/>
        <v>4.5781249999988165E-2</v>
      </c>
      <c r="K2086" s="36">
        <f t="shared" si="1426"/>
        <v>5.0868055555542406E-2</v>
      </c>
      <c r="L2086" s="35">
        <f t="shared" si="1427"/>
        <v>5.5954861111096647E-2</v>
      </c>
      <c r="M2086" s="35">
        <f t="shared" si="1428"/>
        <v>6.1041666666650882E-2</v>
      </c>
      <c r="N2086" s="35">
        <f t="shared" si="1429"/>
        <v>6.6128472222205123E-2</v>
      </c>
      <c r="O2086" s="35">
        <f t="shared" si="1430"/>
        <v>7.1215277777759364E-2</v>
      </c>
      <c r="P2086" s="36">
        <f t="shared" si="1431"/>
        <v>7.6302083333313606E-2</v>
      </c>
      <c r="Q2086" s="35">
        <f t="shared" si="1432"/>
        <v>8.1388888888867847E-2</v>
      </c>
      <c r="R2086" s="35">
        <f t="shared" si="1433"/>
        <v>8.6475694444422088E-2</v>
      </c>
      <c r="S2086" s="35">
        <f t="shared" si="1434"/>
        <v>9.1562499999976329E-2</v>
      </c>
      <c r="T2086" s="35">
        <f t="shared" si="1435"/>
        <v>9.6649305555530571E-2</v>
      </c>
      <c r="U2086" s="36">
        <f t="shared" si="1436"/>
        <v>0.10173611111108481</v>
      </c>
      <c r="V2086" s="35">
        <f t="shared" si="1437"/>
        <v>0.10682291666663905</v>
      </c>
      <c r="W2086" s="37">
        <f t="shared" si="1438"/>
        <v>0.1073061631944167</v>
      </c>
      <c r="X2086" s="35">
        <f t="shared" si="1439"/>
        <v>0.11190972222219329</v>
      </c>
      <c r="Y2086" s="35">
        <f t="shared" si="1440"/>
        <v>0.11699652777774754</v>
      </c>
      <c r="Z2086" s="35">
        <f t="shared" si="1441"/>
        <v>0.12208333333330176</v>
      </c>
      <c r="AA2086" s="36">
        <f t="shared" si="1442"/>
        <v>0.127170138888856</v>
      </c>
      <c r="AB2086" s="35">
        <f t="shared" si="1443"/>
        <v>0.13225694444441025</v>
      </c>
      <c r="AC2086" s="35">
        <f t="shared" si="1444"/>
        <v>0.13734374999996449</v>
      </c>
      <c r="AD2086" s="35">
        <f t="shared" si="1445"/>
        <v>0.14243055555551873</v>
      </c>
      <c r="AE2086" s="35">
        <f t="shared" si="1446"/>
        <v>0.14751736111107297</v>
      </c>
      <c r="AF2086" s="36">
        <f t="shared" si="1447"/>
        <v>0.15260416666662721</v>
      </c>
      <c r="AG2086" s="35">
        <f t="shared" si="1448"/>
        <v>0.15769097222218145</v>
      </c>
      <c r="AH2086" s="35">
        <f t="shared" si="1449"/>
        <v>0.16277777777773569</v>
      </c>
      <c r="AI2086" s="35">
        <f t="shared" si="1450"/>
        <v>0.16786458333328994</v>
      </c>
      <c r="AJ2086" s="35">
        <f t="shared" si="1451"/>
        <v>0.17295138888884418</v>
      </c>
      <c r="AK2086" s="36">
        <f t="shared" si="1452"/>
        <v>0.17803819444439842</v>
      </c>
      <c r="AL2086" s="35">
        <f t="shared" si="1453"/>
        <v>0.18312499999995266</v>
      </c>
      <c r="AM2086" s="35">
        <f t="shared" si="1454"/>
        <v>0.1882118055555069</v>
      </c>
      <c r="AN2086" s="35">
        <f t="shared" si="1455"/>
        <v>0.19329861111106114</v>
      </c>
      <c r="AO2086" s="35">
        <f t="shared" si="1456"/>
        <v>0.19838541666661538</v>
      </c>
      <c r="AP2086" s="36">
        <f t="shared" si="1457"/>
        <v>0.20347222222216962</v>
      </c>
      <c r="AQ2086" s="35">
        <f t="shared" si="1458"/>
        <v>0.20855902777772387</v>
      </c>
      <c r="AR2086" s="35">
        <f t="shared" si="1459"/>
        <v>0.21364583333327811</v>
      </c>
      <c r="AS2086" s="38">
        <f t="shared" si="1460"/>
        <v>0.21463776041661117</v>
      </c>
      <c r="AU2086" s="33">
        <v>5.0868055555542404E-3</v>
      </c>
    </row>
    <row r="2087" spans="1:47">
      <c r="A2087" s="33">
        <v>5.0879629629616502E-3</v>
      </c>
      <c r="B2087" s="34">
        <v>5.0879629629616502E-3</v>
      </c>
      <c r="C2087" s="35">
        <f t="shared" si="1461"/>
        <v>1.01759259259233E-2</v>
      </c>
      <c r="D2087" s="35">
        <f t="shared" si="1419"/>
        <v>1.5263888888884952E-2</v>
      </c>
      <c r="E2087" s="35">
        <f t="shared" si="1420"/>
        <v>2.0351851851846601E-2</v>
      </c>
      <c r="F2087" s="36">
        <f t="shared" si="1421"/>
        <v>2.543981481480825E-2</v>
      </c>
      <c r="G2087" s="35">
        <f t="shared" si="1422"/>
        <v>3.0527777777769903E-2</v>
      </c>
      <c r="H2087" s="35">
        <f t="shared" si="1423"/>
        <v>3.5615740740731552E-2</v>
      </c>
      <c r="I2087" s="35">
        <f t="shared" si="1424"/>
        <v>4.0703703703693202E-2</v>
      </c>
      <c r="J2087" s="35">
        <f t="shared" si="1425"/>
        <v>4.5791666666654851E-2</v>
      </c>
      <c r="K2087" s="36">
        <f t="shared" si="1426"/>
        <v>5.08796296296165E-2</v>
      </c>
      <c r="L2087" s="35">
        <f t="shared" si="1427"/>
        <v>5.596759259257815E-2</v>
      </c>
      <c r="M2087" s="35">
        <f t="shared" si="1428"/>
        <v>6.1055555555539806E-2</v>
      </c>
      <c r="N2087" s="35">
        <f t="shared" si="1429"/>
        <v>6.6143518518501448E-2</v>
      </c>
      <c r="O2087" s="35">
        <f t="shared" si="1430"/>
        <v>7.1231481481463105E-2</v>
      </c>
      <c r="P2087" s="36">
        <f t="shared" si="1431"/>
        <v>7.6319444444424747E-2</v>
      </c>
      <c r="Q2087" s="35">
        <f t="shared" si="1432"/>
        <v>8.1407407407386403E-2</v>
      </c>
      <c r="R2087" s="35">
        <f t="shared" si="1433"/>
        <v>8.649537037034806E-2</v>
      </c>
      <c r="S2087" s="35">
        <f t="shared" si="1434"/>
        <v>9.1583333333309702E-2</v>
      </c>
      <c r="T2087" s="35">
        <f t="shared" si="1435"/>
        <v>9.6671296296271358E-2</v>
      </c>
      <c r="U2087" s="36">
        <f t="shared" si="1436"/>
        <v>0.101759259259233</v>
      </c>
      <c r="V2087" s="35">
        <f t="shared" si="1437"/>
        <v>0.10684722222219466</v>
      </c>
      <c r="W2087" s="37">
        <f t="shared" si="1438"/>
        <v>0.107330578703676</v>
      </c>
      <c r="X2087" s="35">
        <f t="shared" si="1439"/>
        <v>0.1119351851851563</v>
      </c>
      <c r="Y2087" s="35">
        <f t="shared" si="1440"/>
        <v>0.11702314814811796</v>
      </c>
      <c r="Z2087" s="35">
        <f t="shared" si="1441"/>
        <v>0.12211111111107961</v>
      </c>
      <c r="AA2087" s="36">
        <f t="shared" si="1442"/>
        <v>0.12719907407404127</v>
      </c>
      <c r="AB2087" s="35">
        <f t="shared" si="1443"/>
        <v>0.1322870370370029</v>
      </c>
      <c r="AC2087" s="35">
        <f t="shared" si="1444"/>
        <v>0.13737499999996455</v>
      </c>
      <c r="AD2087" s="35">
        <f t="shared" si="1445"/>
        <v>0.14246296296292621</v>
      </c>
      <c r="AE2087" s="35">
        <f t="shared" si="1446"/>
        <v>0.14755092592588787</v>
      </c>
      <c r="AF2087" s="36">
        <f t="shared" si="1447"/>
        <v>0.15263888888884949</v>
      </c>
      <c r="AG2087" s="35">
        <f t="shared" si="1448"/>
        <v>0.15772685185181115</v>
      </c>
      <c r="AH2087" s="35">
        <f t="shared" si="1449"/>
        <v>0.16281481481477281</v>
      </c>
      <c r="AI2087" s="35">
        <f t="shared" si="1450"/>
        <v>0.16790277777773446</v>
      </c>
      <c r="AJ2087" s="35">
        <f t="shared" si="1451"/>
        <v>0.17299074074069612</v>
      </c>
      <c r="AK2087" s="36">
        <f t="shared" si="1452"/>
        <v>0.17807870370365775</v>
      </c>
      <c r="AL2087" s="35">
        <f t="shared" si="1453"/>
        <v>0.1831666666666194</v>
      </c>
      <c r="AM2087" s="35">
        <f t="shared" si="1454"/>
        <v>0.18825462962958106</v>
      </c>
      <c r="AN2087" s="35">
        <f t="shared" si="1455"/>
        <v>0.19334259259254272</v>
      </c>
      <c r="AO2087" s="35">
        <f t="shared" si="1456"/>
        <v>0.19843055555550435</v>
      </c>
      <c r="AP2087" s="36">
        <f t="shared" si="1457"/>
        <v>0.203518518518466</v>
      </c>
      <c r="AQ2087" s="35">
        <f t="shared" si="1458"/>
        <v>0.20860648148142766</v>
      </c>
      <c r="AR2087" s="35">
        <f t="shared" si="1459"/>
        <v>0.21369444444438931</v>
      </c>
      <c r="AS2087" s="38">
        <f t="shared" si="1460"/>
        <v>0.21468659722216682</v>
      </c>
      <c r="AU2087" s="33">
        <v>5.0879629629616502E-3</v>
      </c>
    </row>
    <row r="2088" spans="1:47">
      <c r="A2088" s="33">
        <v>5.0891203703690704E-3</v>
      </c>
      <c r="B2088" s="34">
        <v>5.0891203703690704E-3</v>
      </c>
      <c r="C2088" s="35">
        <f t="shared" si="1461"/>
        <v>1.0178240740738141E-2</v>
      </c>
      <c r="D2088" s="35">
        <f t="shared" si="1419"/>
        <v>1.526736111110721E-2</v>
      </c>
      <c r="E2088" s="35">
        <f t="shared" si="1420"/>
        <v>2.0356481481476282E-2</v>
      </c>
      <c r="F2088" s="36">
        <f t="shared" si="1421"/>
        <v>2.5445601851845353E-2</v>
      </c>
      <c r="G2088" s="35">
        <f t="shared" si="1422"/>
        <v>3.0534722222214421E-2</v>
      </c>
      <c r="H2088" s="35">
        <f t="shared" si="1423"/>
        <v>3.5623842592583492E-2</v>
      </c>
      <c r="I2088" s="35">
        <f t="shared" si="1424"/>
        <v>4.0712962962952563E-2</v>
      </c>
      <c r="J2088" s="35">
        <f t="shared" si="1425"/>
        <v>4.5802083333321635E-2</v>
      </c>
      <c r="K2088" s="36">
        <f t="shared" si="1426"/>
        <v>5.0891203703690706E-2</v>
      </c>
      <c r="L2088" s="35">
        <f t="shared" si="1427"/>
        <v>5.5980324074059777E-2</v>
      </c>
      <c r="M2088" s="35">
        <f t="shared" si="1428"/>
        <v>6.1069444444428841E-2</v>
      </c>
      <c r="N2088" s="35">
        <f t="shared" si="1429"/>
        <v>6.6158564814797913E-2</v>
      </c>
      <c r="O2088" s="35">
        <f t="shared" si="1430"/>
        <v>7.1247685185166984E-2</v>
      </c>
      <c r="P2088" s="36">
        <f t="shared" si="1431"/>
        <v>7.6336805555536055E-2</v>
      </c>
      <c r="Q2088" s="35">
        <f t="shared" si="1432"/>
        <v>8.1425925925905127E-2</v>
      </c>
      <c r="R2088" s="35">
        <f t="shared" si="1433"/>
        <v>8.6515046296274198E-2</v>
      </c>
      <c r="S2088" s="35">
        <f t="shared" si="1434"/>
        <v>9.1604166666643269E-2</v>
      </c>
      <c r="T2088" s="35">
        <f t="shared" si="1435"/>
        <v>9.669328703701234E-2</v>
      </c>
      <c r="U2088" s="36">
        <f t="shared" si="1436"/>
        <v>0.10178240740738141</v>
      </c>
      <c r="V2088" s="35">
        <f t="shared" si="1437"/>
        <v>0.10687152777775048</v>
      </c>
      <c r="W2088" s="37">
        <f t="shared" si="1438"/>
        <v>0.10735499421293554</v>
      </c>
      <c r="X2088" s="35">
        <f t="shared" si="1439"/>
        <v>0.11196064814811955</v>
      </c>
      <c r="Y2088" s="35">
        <f t="shared" si="1440"/>
        <v>0.11704976851848863</v>
      </c>
      <c r="Z2088" s="35">
        <f t="shared" si="1441"/>
        <v>0.12213888888885768</v>
      </c>
      <c r="AA2088" s="36">
        <f t="shared" si="1442"/>
        <v>0.12722800925922675</v>
      </c>
      <c r="AB2088" s="35">
        <f t="shared" si="1443"/>
        <v>0.13231712962959583</v>
      </c>
      <c r="AC2088" s="35">
        <f t="shared" si="1444"/>
        <v>0.1374062499999649</v>
      </c>
      <c r="AD2088" s="35">
        <f t="shared" si="1445"/>
        <v>0.14249537037033397</v>
      </c>
      <c r="AE2088" s="35">
        <f t="shared" si="1446"/>
        <v>0.14758449074070304</v>
      </c>
      <c r="AF2088" s="36">
        <f t="shared" si="1447"/>
        <v>0.15267361111107211</v>
      </c>
      <c r="AG2088" s="35">
        <f t="shared" si="1448"/>
        <v>0.15776273148144118</v>
      </c>
      <c r="AH2088" s="35">
        <f t="shared" si="1449"/>
        <v>0.16285185185181025</v>
      </c>
      <c r="AI2088" s="35">
        <f t="shared" si="1450"/>
        <v>0.16794097222217932</v>
      </c>
      <c r="AJ2088" s="35">
        <f t="shared" si="1451"/>
        <v>0.1730300925925484</v>
      </c>
      <c r="AK2088" s="36">
        <f t="shared" si="1452"/>
        <v>0.17811921296291747</v>
      </c>
      <c r="AL2088" s="35">
        <f t="shared" si="1453"/>
        <v>0.18320833333328654</v>
      </c>
      <c r="AM2088" s="35">
        <f t="shared" si="1454"/>
        <v>0.18829745370365561</v>
      </c>
      <c r="AN2088" s="35">
        <f t="shared" si="1455"/>
        <v>0.19338657407402468</v>
      </c>
      <c r="AO2088" s="35">
        <f t="shared" si="1456"/>
        <v>0.19847569444439375</v>
      </c>
      <c r="AP2088" s="36">
        <f t="shared" si="1457"/>
        <v>0.20356481481476282</v>
      </c>
      <c r="AQ2088" s="35">
        <f t="shared" si="1458"/>
        <v>0.20865393518513189</v>
      </c>
      <c r="AR2088" s="35">
        <f t="shared" si="1459"/>
        <v>0.21374305555550097</v>
      </c>
      <c r="AS2088" s="38">
        <f t="shared" si="1460"/>
        <v>0.21473543402772294</v>
      </c>
      <c r="AU2088" s="33">
        <v>5.0891203703690704E-3</v>
      </c>
    </row>
    <row r="2089" spans="1:47">
      <c r="A2089" s="33">
        <v>5.0902777777764698E-3</v>
      </c>
      <c r="B2089" s="34">
        <v>5.0902777777764698E-3</v>
      </c>
      <c r="C2089" s="35">
        <f t="shared" si="1461"/>
        <v>1.018055555555294E-2</v>
      </c>
      <c r="D2089" s="35">
        <f t="shared" si="1419"/>
        <v>1.527083333332941E-2</v>
      </c>
      <c r="E2089" s="35">
        <f t="shared" si="1420"/>
        <v>2.0361111111105879E-2</v>
      </c>
      <c r="F2089" s="36">
        <f t="shared" si="1421"/>
        <v>2.5451388888882348E-2</v>
      </c>
      <c r="G2089" s="35">
        <f t="shared" si="1422"/>
        <v>3.054166666665882E-2</v>
      </c>
      <c r="H2089" s="35">
        <f t="shared" si="1423"/>
        <v>3.5631944444435286E-2</v>
      </c>
      <c r="I2089" s="35">
        <f t="shared" si="1424"/>
        <v>4.0722222222211758E-2</v>
      </c>
      <c r="J2089" s="35">
        <f t="shared" si="1425"/>
        <v>4.5812499999988231E-2</v>
      </c>
      <c r="K2089" s="36">
        <f t="shared" si="1426"/>
        <v>5.0902777777764696E-2</v>
      </c>
      <c r="L2089" s="35">
        <f t="shared" si="1427"/>
        <v>5.5993055555541169E-2</v>
      </c>
      <c r="M2089" s="35">
        <f t="shared" si="1428"/>
        <v>6.1083333333317641E-2</v>
      </c>
      <c r="N2089" s="35">
        <f t="shared" si="1429"/>
        <v>6.6173611111094113E-2</v>
      </c>
      <c r="O2089" s="35">
        <f t="shared" si="1430"/>
        <v>7.1263888888870572E-2</v>
      </c>
      <c r="P2089" s="36">
        <f t="shared" si="1431"/>
        <v>7.6354166666647044E-2</v>
      </c>
      <c r="Q2089" s="35">
        <f t="shared" si="1432"/>
        <v>8.1444444444423517E-2</v>
      </c>
      <c r="R2089" s="35">
        <f t="shared" si="1433"/>
        <v>8.6534722222199989E-2</v>
      </c>
      <c r="S2089" s="35">
        <f t="shared" si="1434"/>
        <v>9.1624999999976461E-2</v>
      </c>
      <c r="T2089" s="35">
        <f t="shared" si="1435"/>
        <v>9.671527777775292E-2</v>
      </c>
      <c r="U2089" s="36">
        <f t="shared" si="1436"/>
        <v>0.10180555555552939</v>
      </c>
      <c r="V2089" s="35">
        <f t="shared" si="1437"/>
        <v>0.10689583333330586</v>
      </c>
      <c r="W2089" s="37">
        <f t="shared" si="1438"/>
        <v>0.10737940972219462</v>
      </c>
      <c r="X2089" s="35">
        <f t="shared" si="1439"/>
        <v>0.11198611111108234</v>
      </c>
      <c r="Y2089" s="35">
        <f t="shared" si="1440"/>
        <v>0.11707638888885881</v>
      </c>
      <c r="Z2089" s="35">
        <f t="shared" si="1441"/>
        <v>0.12216666666663528</v>
      </c>
      <c r="AA2089" s="36">
        <f t="shared" si="1442"/>
        <v>0.12725694444441174</v>
      </c>
      <c r="AB2089" s="35">
        <f t="shared" si="1443"/>
        <v>0.13234722222218823</v>
      </c>
      <c r="AC2089" s="35">
        <f t="shared" si="1444"/>
        <v>0.13743749999996469</v>
      </c>
      <c r="AD2089" s="35">
        <f t="shared" si="1445"/>
        <v>0.14252777777774114</v>
      </c>
      <c r="AE2089" s="35">
        <f t="shared" si="1446"/>
        <v>0.14761805555551763</v>
      </c>
      <c r="AF2089" s="36">
        <f t="shared" si="1447"/>
        <v>0.15270833333329409</v>
      </c>
      <c r="AG2089" s="35">
        <f t="shared" si="1448"/>
        <v>0.15779861111107057</v>
      </c>
      <c r="AH2089" s="35">
        <f t="shared" si="1449"/>
        <v>0.16288888888884703</v>
      </c>
      <c r="AI2089" s="35">
        <f t="shared" si="1450"/>
        <v>0.16797916666662349</v>
      </c>
      <c r="AJ2089" s="35">
        <f t="shared" si="1451"/>
        <v>0.17306944444439998</v>
      </c>
      <c r="AK2089" s="36">
        <f t="shared" si="1452"/>
        <v>0.17815972222217644</v>
      </c>
      <c r="AL2089" s="35">
        <f t="shared" si="1453"/>
        <v>0.18324999999995292</v>
      </c>
      <c r="AM2089" s="35">
        <f t="shared" si="1454"/>
        <v>0.18834027777772938</v>
      </c>
      <c r="AN2089" s="35">
        <f t="shared" si="1455"/>
        <v>0.19343055555550584</v>
      </c>
      <c r="AO2089" s="35">
        <f t="shared" si="1456"/>
        <v>0.19852083333328233</v>
      </c>
      <c r="AP2089" s="36">
        <f t="shared" si="1457"/>
        <v>0.20361111111105878</v>
      </c>
      <c r="AQ2089" s="35">
        <f t="shared" si="1458"/>
        <v>0.20870138888883527</v>
      </c>
      <c r="AR2089" s="35">
        <f t="shared" si="1459"/>
        <v>0.21379166666661173</v>
      </c>
      <c r="AS2089" s="38">
        <f t="shared" si="1460"/>
        <v>0.21478427083327814</v>
      </c>
      <c r="AU2089" s="33">
        <v>5.0902777777764698E-3</v>
      </c>
    </row>
    <row r="2090" spans="1:47">
      <c r="A2090" s="33">
        <v>5.0914351851838796E-3</v>
      </c>
      <c r="B2090" s="34">
        <v>5.0914351851838796E-3</v>
      </c>
      <c r="C2090" s="35">
        <f t="shared" si="1461"/>
        <v>1.0182870370367759E-2</v>
      </c>
      <c r="D2090" s="35">
        <f t="shared" si="1419"/>
        <v>1.5274305555551638E-2</v>
      </c>
      <c r="E2090" s="35">
        <f t="shared" si="1420"/>
        <v>2.0365740740735518E-2</v>
      </c>
      <c r="F2090" s="36">
        <f t="shared" si="1421"/>
        <v>2.5457175925919399E-2</v>
      </c>
      <c r="G2090" s="35">
        <f t="shared" si="1422"/>
        <v>3.0548611111103276E-2</v>
      </c>
      <c r="H2090" s="35">
        <f t="shared" si="1423"/>
        <v>3.5640046296287156E-2</v>
      </c>
      <c r="I2090" s="35">
        <f t="shared" si="1424"/>
        <v>4.0731481481471037E-2</v>
      </c>
      <c r="J2090" s="35">
        <f t="shared" si="1425"/>
        <v>4.5822916666654917E-2</v>
      </c>
      <c r="K2090" s="36">
        <f t="shared" si="1426"/>
        <v>5.0914351851838797E-2</v>
      </c>
      <c r="L2090" s="35">
        <f t="shared" si="1427"/>
        <v>5.6005787037022678E-2</v>
      </c>
      <c r="M2090" s="35">
        <f t="shared" si="1428"/>
        <v>6.1097222222206551E-2</v>
      </c>
      <c r="N2090" s="35">
        <f t="shared" si="1429"/>
        <v>6.6188657407390439E-2</v>
      </c>
      <c r="O2090" s="35">
        <f t="shared" si="1430"/>
        <v>7.1280092592574312E-2</v>
      </c>
      <c r="P2090" s="36">
        <f t="shared" si="1431"/>
        <v>7.63715277777582E-2</v>
      </c>
      <c r="Q2090" s="35">
        <f t="shared" si="1432"/>
        <v>8.1462962962942073E-2</v>
      </c>
      <c r="R2090" s="35">
        <f t="shared" si="1433"/>
        <v>8.6554398148125947E-2</v>
      </c>
      <c r="S2090" s="35">
        <f t="shared" si="1434"/>
        <v>9.1645833333309834E-2</v>
      </c>
      <c r="T2090" s="35">
        <f t="shared" si="1435"/>
        <v>9.6737268518493708E-2</v>
      </c>
      <c r="U2090" s="36">
        <f t="shared" si="1436"/>
        <v>0.10182870370367759</v>
      </c>
      <c r="V2090" s="35">
        <f t="shared" si="1437"/>
        <v>0.10692013888886147</v>
      </c>
      <c r="W2090" s="37">
        <f t="shared" si="1438"/>
        <v>0.10740382523145393</v>
      </c>
      <c r="X2090" s="35">
        <f t="shared" si="1439"/>
        <v>0.11201157407404536</v>
      </c>
      <c r="Y2090" s="35">
        <f t="shared" si="1440"/>
        <v>0.11710300925922923</v>
      </c>
      <c r="Z2090" s="35">
        <f t="shared" si="1441"/>
        <v>0.1221944444444131</v>
      </c>
      <c r="AA2090" s="36">
        <f t="shared" si="1442"/>
        <v>0.12728587962959698</v>
      </c>
      <c r="AB2090" s="35">
        <f t="shared" si="1443"/>
        <v>0.13237731481478088</v>
      </c>
      <c r="AC2090" s="35">
        <f t="shared" si="1444"/>
        <v>0.13746874999996475</v>
      </c>
      <c r="AD2090" s="35">
        <f t="shared" si="1445"/>
        <v>0.14256018518514862</v>
      </c>
      <c r="AE2090" s="35">
        <f t="shared" si="1446"/>
        <v>0.1476516203703325</v>
      </c>
      <c r="AF2090" s="36">
        <f t="shared" si="1447"/>
        <v>0.1527430555555164</v>
      </c>
      <c r="AG2090" s="35">
        <f t="shared" si="1448"/>
        <v>0.15783449074070027</v>
      </c>
      <c r="AH2090" s="35">
        <f t="shared" si="1449"/>
        <v>0.16292592592588415</v>
      </c>
      <c r="AI2090" s="35">
        <f t="shared" si="1450"/>
        <v>0.16801736111106802</v>
      </c>
      <c r="AJ2090" s="35">
        <f t="shared" si="1451"/>
        <v>0.17310879629625189</v>
      </c>
      <c r="AK2090" s="36">
        <f t="shared" si="1452"/>
        <v>0.17820023148143579</v>
      </c>
      <c r="AL2090" s="35">
        <f t="shared" si="1453"/>
        <v>0.18329166666661967</v>
      </c>
      <c r="AM2090" s="35">
        <f t="shared" si="1454"/>
        <v>0.18838310185180354</v>
      </c>
      <c r="AN2090" s="35">
        <f t="shared" si="1455"/>
        <v>0.19347453703698742</v>
      </c>
      <c r="AO2090" s="35">
        <f t="shared" si="1456"/>
        <v>0.19856597222217132</v>
      </c>
      <c r="AP2090" s="36">
        <f t="shared" si="1457"/>
        <v>0.20365740740735519</v>
      </c>
      <c r="AQ2090" s="35">
        <f t="shared" si="1458"/>
        <v>0.20874884259253906</v>
      </c>
      <c r="AR2090" s="35">
        <f t="shared" si="1459"/>
        <v>0.21384027777772294</v>
      </c>
      <c r="AS2090" s="38">
        <f t="shared" si="1460"/>
        <v>0.21483310763883379</v>
      </c>
      <c r="AU2090" s="33">
        <v>5.0914351851838796E-3</v>
      </c>
    </row>
    <row r="2091" spans="1:47">
      <c r="A2091" s="33">
        <v>5.0925925925912902E-3</v>
      </c>
      <c r="B2091" s="34">
        <v>5.0925925925912902E-3</v>
      </c>
      <c r="C2091" s="35">
        <f t="shared" si="1461"/>
        <v>1.018518518518258E-2</v>
      </c>
      <c r="D2091" s="35">
        <f t="shared" si="1419"/>
        <v>1.5277777777773871E-2</v>
      </c>
      <c r="E2091" s="35">
        <f t="shared" si="1420"/>
        <v>2.0370370370365161E-2</v>
      </c>
      <c r="F2091" s="36">
        <f t="shared" si="1421"/>
        <v>2.5462962962956449E-2</v>
      </c>
      <c r="G2091" s="35">
        <f t="shared" si="1422"/>
        <v>3.0555555555547741E-2</v>
      </c>
      <c r="H2091" s="35">
        <f t="shared" si="1423"/>
        <v>3.5648148148139033E-2</v>
      </c>
      <c r="I2091" s="35">
        <f t="shared" si="1424"/>
        <v>4.0740740740730322E-2</v>
      </c>
      <c r="J2091" s="35">
        <f t="shared" si="1425"/>
        <v>4.583333333332161E-2</v>
      </c>
      <c r="K2091" s="36">
        <f t="shared" si="1426"/>
        <v>5.0925925925912899E-2</v>
      </c>
      <c r="L2091" s="35">
        <f t="shared" si="1427"/>
        <v>5.6018518518504194E-2</v>
      </c>
      <c r="M2091" s="35">
        <f t="shared" si="1428"/>
        <v>6.1111111111095483E-2</v>
      </c>
      <c r="N2091" s="35">
        <f t="shared" si="1429"/>
        <v>6.6203703703686778E-2</v>
      </c>
      <c r="O2091" s="35">
        <f t="shared" si="1430"/>
        <v>7.1296296296278067E-2</v>
      </c>
      <c r="P2091" s="36">
        <f t="shared" si="1431"/>
        <v>7.6388888888869355E-2</v>
      </c>
      <c r="Q2091" s="35">
        <f t="shared" si="1432"/>
        <v>8.1481481481460644E-2</v>
      </c>
      <c r="R2091" s="35">
        <f t="shared" si="1433"/>
        <v>8.6574074074051932E-2</v>
      </c>
      <c r="S2091" s="35">
        <f t="shared" si="1434"/>
        <v>9.1666666666643221E-2</v>
      </c>
      <c r="T2091" s="35">
        <f t="shared" si="1435"/>
        <v>9.6759259259234509E-2</v>
      </c>
      <c r="U2091" s="36">
        <f t="shared" si="1436"/>
        <v>0.1018518518518258</v>
      </c>
      <c r="V2091" s="35">
        <f t="shared" si="1437"/>
        <v>0.1069444444444171</v>
      </c>
      <c r="W2091" s="37">
        <f t="shared" si="1438"/>
        <v>0.10742824074071326</v>
      </c>
      <c r="X2091" s="35">
        <f t="shared" si="1439"/>
        <v>0.11203703703700839</v>
      </c>
      <c r="Y2091" s="35">
        <f t="shared" si="1440"/>
        <v>0.11712962962959968</v>
      </c>
      <c r="Z2091" s="35">
        <f t="shared" si="1441"/>
        <v>0.12222222222219097</v>
      </c>
      <c r="AA2091" s="36">
        <f t="shared" si="1442"/>
        <v>0.12731481481478227</v>
      </c>
      <c r="AB2091" s="35">
        <f t="shared" si="1443"/>
        <v>0.13240740740737356</v>
      </c>
      <c r="AC2091" s="35">
        <f t="shared" si="1444"/>
        <v>0.13749999999996484</v>
      </c>
      <c r="AD2091" s="35">
        <f t="shared" si="1445"/>
        <v>0.14259259259255613</v>
      </c>
      <c r="AE2091" s="35">
        <f t="shared" si="1446"/>
        <v>0.14768518518514742</v>
      </c>
      <c r="AF2091" s="36">
        <f t="shared" si="1447"/>
        <v>0.15277777777773871</v>
      </c>
      <c r="AG2091" s="35">
        <f t="shared" si="1448"/>
        <v>0.15787037037033</v>
      </c>
      <c r="AH2091" s="35">
        <f t="shared" si="1449"/>
        <v>0.16296296296292129</v>
      </c>
      <c r="AI2091" s="35">
        <f t="shared" si="1450"/>
        <v>0.16805555555551258</v>
      </c>
      <c r="AJ2091" s="35">
        <f t="shared" si="1451"/>
        <v>0.17314814814810386</v>
      </c>
      <c r="AK2091" s="36">
        <f t="shared" si="1452"/>
        <v>0.17824074074069515</v>
      </c>
      <c r="AL2091" s="35">
        <f t="shared" si="1453"/>
        <v>0.18333333333328644</v>
      </c>
      <c r="AM2091" s="35">
        <f t="shared" si="1454"/>
        <v>0.18842592592587773</v>
      </c>
      <c r="AN2091" s="35">
        <f t="shared" si="1455"/>
        <v>0.19351851851846902</v>
      </c>
      <c r="AO2091" s="35">
        <f t="shared" si="1456"/>
        <v>0.19861111111106031</v>
      </c>
      <c r="AP2091" s="36">
        <f t="shared" si="1457"/>
        <v>0.2037037037036516</v>
      </c>
      <c r="AQ2091" s="35">
        <f t="shared" si="1458"/>
        <v>0.20879629629624291</v>
      </c>
      <c r="AR2091" s="35">
        <f t="shared" si="1459"/>
        <v>0.2138888888888342</v>
      </c>
      <c r="AS2091" s="38">
        <f t="shared" si="1460"/>
        <v>0.21488194444438949</v>
      </c>
      <c r="AU2091" s="33">
        <v>5.0925925925912902E-3</v>
      </c>
    </row>
  </sheetData>
  <autoFilter ref="A1:AS2091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2196"/>
  <sheetViews>
    <sheetView tabSelected="1"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F366" sqref="AF366"/>
    </sheetView>
  </sheetViews>
  <sheetFormatPr baseColWidth="10" defaultRowHeight="11.25"/>
  <cols>
    <col min="1" max="1" width="6.85546875" style="1" customWidth="1"/>
    <col min="2" max="3" width="2.5703125" style="1" customWidth="1"/>
    <col min="4" max="4" width="2.7109375" style="1" customWidth="1"/>
    <col min="5" max="5" width="7.140625" style="69" customWidth="1"/>
    <col min="6" max="6" width="6.85546875" style="70" customWidth="1"/>
    <col min="7" max="7" width="6.28515625" style="438" customWidth="1"/>
    <col min="8" max="8" width="6.140625" style="438" customWidth="1"/>
    <col min="9" max="9" width="5.140625" style="69" customWidth="1"/>
    <col min="10" max="10" width="5.85546875" style="71" customWidth="1"/>
    <col min="11" max="11" width="9.28515625" style="69" bestFit="1" customWidth="1"/>
    <col min="12" max="12" width="8" style="79" bestFit="1" customWidth="1"/>
    <col min="13" max="13" width="8.42578125" style="80" bestFit="1" customWidth="1"/>
    <col min="14" max="14" width="6.28515625" style="81" customWidth="1"/>
    <col min="15" max="15" width="5.5703125" style="81" customWidth="1"/>
    <col min="16" max="16" width="3.5703125" style="82" customWidth="1"/>
    <col min="17" max="17" width="5.7109375" style="82" customWidth="1"/>
    <col min="18" max="18" width="8.85546875" style="83" customWidth="1"/>
    <col min="19" max="19" width="5.7109375" style="3" customWidth="1"/>
    <col min="20" max="20" width="8.42578125" style="4" bestFit="1" customWidth="1"/>
    <col min="21" max="21" width="6.140625" style="5" customWidth="1"/>
    <col min="22" max="22" width="5.5703125" style="5" customWidth="1"/>
    <col min="23" max="23" width="3.42578125" style="3" customWidth="1"/>
    <col min="24" max="24" width="6.42578125" style="6" customWidth="1"/>
    <col min="25" max="25" width="11.140625" style="291" bestFit="1" customWidth="1"/>
    <col min="26" max="26" width="6" style="149" customWidth="1"/>
    <col min="27" max="27" width="6.85546875" style="150" customWidth="1"/>
    <col min="28" max="28" width="6.5703125" style="151" customWidth="1"/>
    <col min="29" max="29" width="5.85546875" style="151" customWidth="1"/>
    <col min="30" max="30" width="5" style="152" customWidth="1"/>
    <col min="31" max="31" width="4.42578125" style="152" customWidth="1"/>
    <col min="32" max="32" width="4.28515625" style="152" customWidth="1"/>
    <col min="33" max="33" width="5.140625" style="152" customWidth="1"/>
    <col min="34" max="34" width="5.28515625" style="153" customWidth="1"/>
    <col min="35" max="35" width="8" style="168" bestFit="1" customWidth="1"/>
    <col min="36" max="36" width="8.42578125" style="169" bestFit="1" customWidth="1"/>
    <col min="37" max="37" width="5.7109375" style="211" customWidth="1"/>
    <col min="38" max="38" width="5.42578125" style="214" customWidth="1"/>
    <col min="39" max="39" width="13.5703125" style="170" bestFit="1" customWidth="1"/>
    <col min="40" max="40" width="7" style="166" customWidth="1"/>
    <col min="41" max="41" width="6.7109375" style="181" customWidth="1"/>
    <col min="42" max="42" width="6.7109375" style="415" customWidth="1"/>
    <col min="43" max="43" width="7.28515625" style="419" customWidth="1"/>
    <col min="44" max="44" width="11.85546875" style="216" bestFit="1" customWidth="1"/>
    <col min="45" max="45" width="10.28515625" style="434" customWidth="1"/>
    <col min="46" max="46" width="46.28515625" style="216" bestFit="1" customWidth="1"/>
    <col min="47" max="47" width="6.140625" style="337" bestFit="1" customWidth="1"/>
    <col min="48" max="48" width="6.140625" style="382" bestFit="1" customWidth="1"/>
    <col min="49" max="49" width="7.140625" style="383" bestFit="1" customWidth="1"/>
    <col min="50" max="51" width="6.140625" style="383" bestFit="1" customWidth="1"/>
    <col min="52" max="52" width="7" style="383" bestFit="1" customWidth="1"/>
    <col min="53" max="54" width="6.140625" style="383" bestFit="1" customWidth="1"/>
    <col min="55" max="55" width="2.28515625" style="379" customWidth="1"/>
    <col min="56" max="56" width="6.140625" style="379" bestFit="1" customWidth="1"/>
    <col min="57" max="61" width="7.7109375" style="68" customWidth="1"/>
    <col min="62" max="63" width="7.7109375" style="7" customWidth="1"/>
    <col min="64" max="16384" width="11.42578125" style="7"/>
  </cols>
  <sheetData>
    <row r="1" spans="1:61" ht="33" customHeight="1">
      <c r="E1" s="96"/>
      <c r="F1" s="97"/>
      <c r="G1" s="97"/>
      <c r="H1" s="97"/>
      <c r="I1" s="98"/>
      <c r="J1" s="99"/>
      <c r="K1" s="100"/>
      <c r="L1" s="101"/>
      <c r="M1" s="102"/>
      <c r="N1" s="103"/>
      <c r="O1" s="103"/>
      <c r="P1" s="104"/>
      <c r="Q1" s="104"/>
      <c r="R1" s="105"/>
      <c r="S1" s="106"/>
      <c r="T1" s="107"/>
      <c r="U1" s="108"/>
      <c r="V1" s="108"/>
      <c r="W1" s="109"/>
      <c r="X1" s="110"/>
      <c r="Y1" s="290"/>
      <c r="Z1" s="144"/>
      <c r="AA1" s="145"/>
      <c r="AB1" s="146"/>
      <c r="AC1" s="146"/>
      <c r="AD1" s="147"/>
      <c r="AE1" s="147"/>
      <c r="AF1" s="147"/>
      <c r="AG1" s="147"/>
      <c r="AH1" s="148"/>
      <c r="AI1" s="163"/>
      <c r="AJ1" s="164"/>
      <c r="AK1" s="210"/>
      <c r="AL1" s="213"/>
      <c r="AM1" s="165"/>
      <c r="AU1" s="442"/>
      <c r="AV1" s="525" t="s">
        <v>187</v>
      </c>
      <c r="AW1" s="525"/>
      <c r="AX1" s="525"/>
      <c r="AY1" s="525"/>
      <c r="AZ1" s="525"/>
      <c r="BA1" s="525"/>
      <c r="BB1" s="525"/>
      <c r="BD1" s="470"/>
      <c r="BE1" s="525" t="s">
        <v>191</v>
      </c>
      <c r="BF1" s="525"/>
      <c r="BG1" s="525"/>
      <c r="BH1" s="525"/>
      <c r="BI1" s="525"/>
    </row>
    <row r="2" spans="1:61" s="95" customFormat="1" ht="12.75">
      <c r="A2" s="94"/>
      <c r="B2" s="94"/>
      <c r="C2" s="94"/>
      <c r="D2" s="94"/>
      <c r="E2" s="531" t="s">
        <v>0</v>
      </c>
      <c r="F2" s="532"/>
      <c r="G2" s="532"/>
      <c r="H2" s="532"/>
      <c r="I2" s="532"/>
      <c r="J2" s="532"/>
      <c r="K2" s="533"/>
      <c r="L2" s="534" t="s">
        <v>1</v>
      </c>
      <c r="M2" s="535"/>
      <c r="N2" s="535"/>
      <c r="O2" s="535"/>
      <c r="P2" s="535"/>
      <c r="Q2" s="535"/>
      <c r="R2" s="536"/>
      <c r="S2" s="537" t="s">
        <v>2</v>
      </c>
      <c r="T2" s="538"/>
      <c r="U2" s="538"/>
      <c r="V2" s="538"/>
      <c r="W2" s="538"/>
      <c r="X2" s="538"/>
      <c r="Y2" s="539"/>
      <c r="Z2" s="523" t="s">
        <v>173</v>
      </c>
      <c r="AA2" s="524"/>
      <c r="AB2" s="524"/>
      <c r="AC2" s="524"/>
      <c r="AD2" s="524"/>
      <c r="AE2" s="524"/>
      <c r="AF2" s="524"/>
      <c r="AG2" s="524"/>
      <c r="AH2" s="524"/>
      <c r="AI2" s="526" t="s">
        <v>47</v>
      </c>
      <c r="AJ2" s="527"/>
      <c r="AK2" s="528"/>
      <c r="AL2" s="529"/>
      <c r="AM2" s="530"/>
      <c r="AN2" s="167"/>
      <c r="AO2" s="182"/>
      <c r="AP2" s="416"/>
      <c r="AQ2" s="420"/>
      <c r="AR2" s="217"/>
      <c r="AS2" s="435"/>
      <c r="AT2" s="217"/>
      <c r="AU2" s="443"/>
      <c r="AV2" s="444" t="s">
        <v>156</v>
      </c>
      <c r="AW2" s="444" t="s">
        <v>157</v>
      </c>
      <c r="AX2" s="444" t="s">
        <v>158</v>
      </c>
      <c r="AY2" s="444" t="s">
        <v>159</v>
      </c>
      <c r="AZ2" s="444" t="s">
        <v>160</v>
      </c>
      <c r="BA2" s="444" t="s">
        <v>161</v>
      </c>
      <c r="BB2" s="444" t="s">
        <v>162</v>
      </c>
      <c r="BC2" s="380"/>
      <c r="BD2" s="471"/>
      <c r="BE2" s="464" t="s">
        <v>156</v>
      </c>
      <c r="BF2" s="468" t="s">
        <v>188</v>
      </c>
      <c r="BG2" s="469" t="s">
        <v>189</v>
      </c>
      <c r="BH2" s="469" t="s">
        <v>190</v>
      </c>
      <c r="BI2" s="464" t="s">
        <v>162</v>
      </c>
    </row>
    <row r="3" spans="1:61" s="2" customFormat="1">
      <c r="A3" s="1" t="s">
        <v>3</v>
      </c>
      <c r="B3" s="1" t="s">
        <v>4</v>
      </c>
      <c r="C3" s="1" t="s">
        <v>5</v>
      </c>
      <c r="D3" s="1" t="s">
        <v>6</v>
      </c>
      <c r="E3" s="69" t="s">
        <v>7</v>
      </c>
      <c r="F3" s="70" t="s">
        <v>8</v>
      </c>
      <c r="G3" s="70" t="s">
        <v>9</v>
      </c>
      <c r="H3" s="69" t="s">
        <v>200</v>
      </c>
      <c r="I3" s="69" t="s">
        <v>182</v>
      </c>
      <c r="J3" s="71" t="s">
        <v>12</v>
      </c>
      <c r="K3" s="69" t="s">
        <v>13</v>
      </c>
      <c r="L3" s="79" t="s">
        <v>7</v>
      </c>
      <c r="M3" s="80" t="s">
        <v>8</v>
      </c>
      <c r="N3" s="81" t="s">
        <v>9</v>
      </c>
      <c r="O3" s="81" t="s">
        <v>10</v>
      </c>
      <c r="P3" s="82" t="s">
        <v>182</v>
      </c>
      <c r="Q3" s="82" t="s">
        <v>12</v>
      </c>
      <c r="R3" s="83" t="s">
        <v>24</v>
      </c>
      <c r="S3" s="3" t="s">
        <v>7</v>
      </c>
      <c r="T3" s="4" t="s">
        <v>8</v>
      </c>
      <c r="U3" s="5" t="s">
        <v>9</v>
      </c>
      <c r="V3" s="5" t="s">
        <v>10</v>
      </c>
      <c r="W3" s="3" t="s">
        <v>11</v>
      </c>
      <c r="X3" s="6" t="s">
        <v>12</v>
      </c>
      <c r="Y3" s="291" t="s">
        <v>14</v>
      </c>
      <c r="Z3" s="149" t="s">
        <v>7</v>
      </c>
      <c r="AA3" s="150" t="s">
        <v>8</v>
      </c>
      <c r="AB3" s="151" t="s">
        <v>9</v>
      </c>
      <c r="AC3" s="151" t="s">
        <v>10</v>
      </c>
      <c r="AD3" s="152" t="s">
        <v>182</v>
      </c>
      <c r="AE3" s="152" t="s">
        <v>102</v>
      </c>
      <c r="AF3" s="152" t="s">
        <v>103</v>
      </c>
      <c r="AG3" s="152" t="s">
        <v>12</v>
      </c>
      <c r="AH3" s="153" t="s">
        <v>183</v>
      </c>
      <c r="AI3" s="168" t="s">
        <v>16</v>
      </c>
      <c r="AJ3" s="169" t="s">
        <v>8</v>
      </c>
      <c r="AK3" s="211" t="s">
        <v>11</v>
      </c>
      <c r="AL3" s="214" t="s">
        <v>12</v>
      </c>
      <c r="AM3" s="170" t="s">
        <v>46</v>
      </c>
      <c r="AN3" s="166" t="s">
        <v>15</v>
      </c>
      <c r="AO3" s="181" t="s">
        <v>48</v>
      </c>
      <c r="AP3" s="415" t="s">
        <v>106</v>
      </c>
      <c r="AQ3" s="419" t="s">
        <v>176</v>
      </c>
      <c r="AR3" s="216" t="s">
        <v>175</v>
      </c>
      <c r="AS3" s="434" t="s">
        <v>177</v>
      </c>
      <c r="AT3" s="216" t="s">
        <v>46</v>
      </c>
      <c r="AU3" s="445"/>
      <c r="AV3" s="446">
        <f>'HF Bereiche'!F7</f>
        <v>131.1</v>
      </c>
      <c r="AW3" s="446">
        <f>'HF Bereiche'!F10</f>
        <v>142.5</v>
      </c>
      <c r="AX3" s="446">
        <f>'HF Bereiche'!F13</f>
        <v>152</v>
      </c>
      <c r="AY3" s="446">
        <f>'HF Bereiche'!F16</f>
        <v>161.5</v>
      </c>
      <c r="AZ3" s="446">
        <f>'HF Bereiche'!F19</f>
        <v>171</v>
      </c>
      <c r="BA3" s="446">
        <f>'HF Bereiche'!F22</f>
        <v>174.8</v>
      </c>
      <c r="BB3" s="446">
        <f>'HF Bereiche'!F25</f>
        <v>190</v>
      </c>
      <c r="BC3" s="381"/>
      <c r="BD3" s="472"/>
      <c r="BE3" s="467">
        <f>'HF Bereiche'!N10</f>
        <v>122.2</v>
      </c>
      <c r="BF3" s="467">
        <f>'HF Bereiche'!N13</f>
        <v>141</v>
      </c>
      <c r="BG3" s="467">
        <f>'HF Bereiche'!N16</f>
        <v>150.4</v>
      </c>
      <c r="BH3" s="467">
        <f>'HF Bereiche'!N19</f>
        <v>159.79999999999998</v>
      </c>
      <c r="BI3" s="467">
        <f>'HF Bereiche'!N22</f>
        <v>188</v>
      </c>
    </row>
    <row r="4" spans="1:61">
      <c r="A4" s="23">
        <v>39814</v>
      </c>
      <c r="B4" s="1">
        <f>MONTH(A4)</f>
        <v>1</v>
      </c>
      <c r="C4" s="1">
        <v>1</v>
      </c>
      <c r="D4" s="8" t="s">
        <v>144</v>
      </c>
      <c r="E4" s="72"/>
      <c r="G4" s="70" t="str">
        <f>IF(E4="","",F4/E4)</f>
        <v/>
      </c>
      <c r="H4" s="459" t="str">
        <f>IF(E4="","",(F4/E4)/10)</f>
        <v/>
      </c>
      <c r="N4" s="81" t="str">
        <f>IF(L4="","",M4/L4)</f>
        <v/>
      </c>
      <c r="O4" s="460" t="str">
        <f>IF(M4="","",(L4/M4)*"1:00:00")</f>
        <v/>
      </c>
      <c r="U4" s="5" t="str">
        <f>IF(S4="","",T4/S4)</f>
        <v/>
      </c>
      <c r="V4" s="458" t="str">
        <f>IF(T4="","",(S4/T4)*"1:00:00")</f>
        <v/>
      </c>
      <c r="Z4" s="149">
        <v>42.5</v>
      </c>
      <c r="AA4" s="150">
        <v>6.25E-2</v>
      </c>
      <c r="AB4" s="439">
        <f>IF(Z4="","",AA4/Z4)</f>
        <v>1.4705882352941176E-3</v>
      </c>
      <c r="AC4" s="440">
        <f>IF(AA4="","",(Z4/AA4)*"1:00:00")</f>
        <v>28.333333333333332</v>
      </c>
      <c r="AD4" s="152">
        <v>126</v>
      </c>
      <c r="AF4" s="152">
        <v>159</v>
      </c>
      <c r="AU4" s="442"/>
      <c r="AV4" s="447">
        <f>IF(W4&lt;=$AV$3,T4,"0")</f>
        <v>0</v>
      </c>
      <c r="AW4" s="447">
        <f t="shared" ref="AW4:AW35" si="0">IF(W4&lt;=$AW$3,T4,"0")</f>
        <v>0</v>
      </c>
      <c r="AX4" s="447">
        <f t="shared" ref="AX4:AX35" si="1">IF(W4&lt;=$AX$3,T4,"0")</f>
        <v>0</v>
      </c>
      <c r="AY4" s="447">
        <f t="shared" ref="AY4:AY35" si="2">IF(W4&lt;=$AY$3,T4,"0")</f>
        <v>0</v>
      </c>
      <c r="AZ4" s="447">
        <f t="shared" ref="AZ4:AZ35" si="3">IF(W4&lt;=$AZ$3,T4,"0")</f>
        <v>0</v>
      </c>
      <c r="BA4" s="447">
        <f t="shared" ref="BA4:BA35" si="4">IF(W4&lt;=$BA$3,T4,"0")</f>
        <v>0</v>
      </c>
      <c r="BB4" s="447">
        <f t="shared" ref="BB4:BB35" si="5">IF(W4&lt;=$BB$3,T4,"0")</f>
        <v>0</v>
      </c>
      <c r="BD4" s="470"/>
      <c r="BE4" s="465">
        <f>IF(P4&lt;=$BE$3,M4,"0")</f>
        <v>0</v>
      </c>
      <c r="BF4" s="465">
        <f>IF(P4&lt;=$BF$3,M4,"0")</f>
        <v>0</v>
      </c>
      <c r="BG4" s="465">
        <f>IF(P4&lt;=$BG$3,M4,"0")</f>
        <v>0</v>
      </c>
      <c r="BH4" s="465">
        <f>IF(P4&lt;=$BH$3,M4,"0")</f>
        <v>0</v>
      </c>
      <c r="BI4" s="465">
        <f>IF(P4&lt;=$BI$3,M4,"0")</f>
        <v>0</v>
      </c>
    </row>
    <row r="5" spans="1:61">
      <c r="A5" s="23">
        <v>39815</v>
      </c>
      <c r="B5" s="1">
        <f t="shared" ref="B5:B67" si="6">MONTH(A5)</f>
        <v>1</v>
      </c>
      <c r="C5" s="1">
        <v>1</v>
      </c>
      <c r="D5" s="8" t="s">
        <v>145</v>
      </c>
      <c r="E5" s="72">
        <v>1.3</v>
      </c>
      <c r="F5" s="70">
        <v>4.1666666666666664E-2</v>
      </c>
      <c r="G5" s="70">
        <f t="shared" ref="G5:G67" si="7">IF(E5="","",F5/E5)</f>
        <v>3.2051282051282048E-2</v>
      </c>
      <c r="H5" s="459">
        <f t="shared" ref="H5:H67" si="8">IF(E5="","",(F5/E5)/10)</f>
        <v>3.205128205128205E-3</v>
      </c>
      <c r="N5" s="81" t="str">
        <f t="shared" ref="N5:N67" si="9">IF(L5="","",M5/L5)</f>
        <v/>
      </c>
      <c r="O5" s="460" t="str">
        <f t="shared" ref="O5:O67" si="10">IF(M5="","",(L5/M5)*"1:00:00")</f>
        <v/>
      </c>
      <c r="U5" s="5" t="str">
        <f t="shared" ref="U5:U65" si="11">IF(S5="","",T5/S5)</f>
        <v/>
      </c>
      <c r="V5" s="458" t="str">
        <f t="shared" ref="V5:V65" si="12">IF(T5="","",(S5/T5)*"1:00:00")</f>
        <v/>
      </c>
      <c r="AB5" s="439" t="str">
        <f t="shared" ref="AB5:AB65" si="13">IF(Z5="","",AA5/Z5)</f>
        <v/>
      </c>
      <c r="AC5" s="440" t="str">
        <f t="shared" ref="AC5:AC65" si="14">IF(AA5="","",(Z5/AA5)*"1:00:00")</f>
        <v/>
      </c>
      <c r="AU5" s="442"/>
      <c r="AV5" s="447">
        <f t="shared" ref="AV5:AV35" si="15">IF(W5&lt;=$AV$3,T5,"0")</f>
        <v>0</v>
      </c>
      <c r="AW5" s="447">
        <f t="shared" si="0"/>
        <v>0</v>
      </c>
      <c r="AX5" s="447">
        <f>IF(W5&lt;=$AX$3,T5,"0")</f>
        <v>0</v>
      </c>
      <c r="AY5" s="447">
        <f t="shared" si="2"/>
        <v>0</v>
      </c>
      <c r="AZ5" s="447">
        <f t="shared" si="3"/>
        <v>0</v>
      </c>
      <c r="BA5" s="447">
        <f t="shared" si="4"/>
        <v>0</v>
      </c>
      <c r="BB5" s="447">
        <f t="shared" si="5"/>
        <v>0</v>
      </c>
      <c r="BD5" s="470"/>
      <c r="BE5" s="465">
        <f t="shared" ref="BE5:BE67" si="16">IF(P5&lt;=$BE$3,M5,"0")</f>
        <v>0</v>
      </c>
      <c r="BF5" s="465">
        <f t="shared" ref="BF5:BF67" si="17">IF(P5&lt;=$BF$3,M5,"0")</f>
        <v>0</v>
      </c>
      <c r="BG5" s="465">
        <f t="shared" ref="BG5:BG67" si="18">IF(P5&lt;=$BG$3,M5,"0")</f>
        <v>0</v>
      </c>
      <c r="BH5" s="465">
        <f t="shared" ref="BH5:BH67" si="19">IF(P5&lt;=$BH$3,M5,"0")</f>
        <v>0</v>
      </c>
      <c r="BI5" s="465">
        <f t="shared" ref="BI5:BI67" si="20">IF(P5&lt;=$BI$3,M5,"0")</f>
        <v>0</v>
      </c>
    </row>
    <row r="6" spans="1:61">
      <c r="A6" s="23">
        <v>39816</v>
      </c>
      <c r="B6" s="1">
        <f t="shared" si="6"/>
        <v>1</v>
      </c>
      <c r="C6" s="1">
        <v>1</v>
      </c>
      <c r="D6" s="8" t="s">
        <v>139</v>
      </c>
      <c r="E6" s="72"/>
      <c r="G6" s="70" t="str">
        <f t="shared" si="7"/>
        <v/>
      </c>
      <c r="H6" s="459" t="str">
        <f t="shared" si="8"/>
        <v/>
      </c>
      <c r="N6" s="81" t="str">
        <f t="shared" si="9"/>
        <v/>
      </c>
      <c r="O6" s="460" t="str">
        <f t="shared" si="10"/>
        <v/>
      </c>
      <c r="S6" s="3">
        <v>4</v>
      </c>
      <c r="T6" s="4">
        <v>1.3888888888888888E-2</v>
      </c>
      <c r="U6" s="5">
        <f t="shared" si="11"/>
        <v>3.472222222222222E-3</v>
      </c>
      <c r="V6" s="458">
        <f t="shared" si="12"/>
        <v>12</v>
      </c>
      <c r="Y6" s="291" t="s">
        <v>227</v>
      </c>
      <c r="AB6" s="439" t="str">
        <f t="shared" si="13"/>
        <v/>
      </c>
      <c r="AC6" s="440" t="str">
        <f t="shared" si="14"/>
        <v/>
      </c>
      <c r="AU6" s="442"/>
      <c r="AV6" s="447">
        <f t="shared" si="15"/>
        <v>1.3888888888888888E-2</v>
      </c>
      <c r="AW6" s="447">
        <f t="shared" si="0"/>
        <v>1.3888888888888888E-2</v>
      </c>
      <c r="AX6" s="447">
        <f t="shared" si="1"/>
        <v>1.3888888888888888E-2</v>
      </c>
      <c r="AY6" s="447">
        <f t="shared" si="2"/>
        <v>1.3888888888888888E-2</v>
      </c>
      <c r="AZ6" s="447">
        <f t="shared" si="3"/>
        <v>1.3888888888888888E-2</v>
      </c>
      <c r="BA6" s="447">
        <f t="shared" si="4"/>
        <v>1.3888888888888888E-2</v>
      </c>
      <c r="BB6" s="447">
        <f t="shared" si="5"/>
        <v>1.3888888888888888E-2</v>
      </c>
      <c r="BD6" s="470"/>
      <c r="BE6" s="465">
        <f t="shared" si="16"/>
        <v>0</v>
      </c>
      <c r="BF6" s="465">
        <f t="shared" si="17"/>
        <v>0</v>
      </c>
      <c r="BG6" s="465">
        <f t="shared" si="18"/>
        <v>0</v>
      </c>
      <c r="BH6" s="465">
        <f t="shared" si="19"/>
        <v>0</v>
      </c>
      <c r="BI6" s="465">
        <f t="shared" si="20"/>
        <v>0</v>
      </c>
    </row>
    <row r="7" spans="1:61">
      <c r="A7" s="23">
        <v>39817</v>
      </c>
      <c r="B7" s="1">
        <f t="shared" si="6"/>
        <v>1</v>
      </c>
      <c r="C7" s="1">
        <v>1</v>
      </c>
      <c r="D7" s="8" t="s">
        <v>140</v>
      </c>
      <c r="E7" s="72"/>
      <c r="G7" s="70" t="str">
        <f t="shared" si="7"/>
        <v/>
      </c>
      <c r="H7" s="459" t="str">
        <f t="shared" si="8"/>
        <v/>
      </c>
      <c r="N7" s="81" t="str">
        <f t="shared" si="9"/>
        <v/>
      </c>
      <c r="O7" s="460" t="str">
        <f t="shared" si="10"/>
        <v/>
      </c>
      <c r="U7" s="5" t="str">
        <f t="shared" si="11"/>
        <v/>
      </c>
      <c r="V7" s="458" t="str">
        <f t="shared" si="12"/>
        <v/>
      </c>
      <c r="Z7" s="149">
        <v>40.200000000000003</v>
      </c>
      <c r="AA7" s="150">
        <v>6.25E-2</v>
      </c>
      <c r="AB7" s="439">
        <f t="shared" si="13"/>
        <v>1.5547263681592038E-3</v>
      </c>
      <c r="AC7" s="440">
        <f t="shared" si="14"/>
        <v>26.8</v>
      </c>
      <c r="AD7" s="152">
        <v>118</v>
      </c>
      <c r="AF7" s="152">
        <v>144</v>
      </c>
      <c r="AU7" s="442"/>
      <c r="AV7" s="447">
        <f t="shared" si="15"/>
        <v>0</v>
      </c>
      <c r="AW7" s="447">
        <f t="shared" si="0"/>
        <v>0</v>
      </c>
      <c r="AX7" s="447">
        <f t="shared" si="1"/>
        <v>0</v>
      </c>
      <c r="AY7" s="447">
        <f t="shared" si="2"/>
        <v>0</v>
      </c>
      <c r="AZ7" s="447">
        <f t="shared" si="3"/>
        <v>0</v>
      </c>
      <c r="BA7" s="447">
        <f t="shared" si="4"/>
        <v>0</v>
      </c>
      <c r="BB7" s="447">
        <f t="shared" si="5"/>
        <v>0</v>
      </c>
      <c r="BD7" s="470"/>
      <c r="BE7" s="465">
        <f t="shared" si="16"/>
        <v>0</v>
      </c>
      <c r="BF7" s="465">
        <f t="shared" si="17"/>
        <v>0</v>
      </c>
      <c r="BG7" s="465">
        <f t="shared" si="18"/>
        <v>0</v>
      </c>
      <c r="BH7" s="465">
        <f t="shared" si="19"/>
        <v>0</v>
      </c>
      <c r="BI7" s="465">
        <f t="shared" si="20"/>
        <v>0</v>
      </c>
    </row>
    <row r="8" spans="1:61">
      <c r="A8" s="23">
        <v>39818</v>
      </c>
      <c r="B8" s="1">
        <f t="shared" si="6"/>
        <v>1</v>
      </c>
      <c r="C8" s="1">
        <v>2</v>
      </c>
      <c r="D8" s="8" t="s">
        <v>141</v>
      </c>
      <c r="E8" s="72"/>
      <c r="G8" s="70" t="str">
        <f t="shared" si="7"/>
        <v/>
      </c>
      <c r="H8" s="459" t="str">
        <f t="shared" si="8"/>
        <v/>
      </c>
      <c r="N8" s="81" t="str">
        <f t="shared" si="9"/>
        <v/>
      </c>
      <c r="O8" s="460" t="str">
        <f t="shared" si="10"/>
        <v/>
      </c>
      <c r="U8" s="5" t="str">
        <f t="shared" si="11"/>
        <v/>
      </c>
      <c r="V8" s="458" t="str">
        <f t="shared" si="12"/>
        <v/>
      </c>
      <c r="AB8" s="439" t="str">
        <f t="shared" si="13"/>
        <v/>
      </c>
      <c r="AC8" s="440" t="str">
        <f t="shared" si="14"/>
        <v/>
      </c>
      <c r="AU8" s="442"/>
      <c r="AV8" s="447">
        <f t="shared" si="15"/>
        <v>0</v>
      </c>
      <c r="AW8" s="447">
        <f t="shared" si="0"/>
        <v>0</v>
      </c>
      <c r="AX8" s="447">
        <f t="shared" si="1"/>
        <v>0</v>
      </c>
      <c r="AY8" s="447">
        <f t="shared" si="2"/>
        <v>0</v>
      </c>
      <c r="AZ8" s="447">
        <f t="shared" si="3"/>
        <v>0</v>
      </c>
      <c r="BA8" s="447">
        <f t="shared" si="4"/>
        <v>0</v>
      </c>
      <c r="BB8" s="447">
        <f t="shared" si="5"/>
        <v>0</v>
      </c>
      <c r="BD8" s="470"/>
      <c r="BE8" s="465">
        <f t="shared" si="16"/>
        <v>0</v>
      </c>
      <c r="BF8" s="465">
        <f t="shared" si="17"/>
        <v>0</v>
      </c>
      <c r="BG8" s="465">
        <f t="shared" si="18"/>
        <v>0</v>
      </c>
      <c r="BH8" s="465">
        <f t="shared" si="19"/>
        <v>0</v>
      </c>
      <c r="BI8" s="465">
        <f t="shared" si="20"/>
        <v>0</v>
      </c>
    </row>
    <row r="9" spans="1:61">
      <c r="A9" s="23">
        <v>39819</v>
      </c>
      <c r="B9" s="1">
        <f t="shared" si="6"/>
        <v>1</v>
      </c>
      <c r="C9" s="1">
        <v>2</v>
      </c>
      <c r="D9" s="8" t="s">
        <v>142</v>
      </c>
      <c r="E9" s="72"/>
      <c r="G9" s="70" t="str">
        <f t="shared" si="7"/>
        <v/>
      </c>
      <c r="H9" s="459" t="str">
        <f t="shared" si="8"/>
        <v/>
      </c>
      <c r="N9" s="81" t="str">
        <f t="shared" si="9"/>
        <v/>
      </c>
      <c r="O9" s="460" t="str">
        <f t="shared" si="10"/>
        <v/>
      </c>
      <c r="U9" s="5" t="str">
        <f t="shared" si="11"/>
        <v/>
      </c>
      <c r="V9" s="458" t="str">
        <f t="shared" si="12"/>
        <v/>
      </c>
      <c r="Z9" s="149">
        <v>39.1</v>
      </c>
      <c r="AA9" s="150">
        <v>6.25E-2</v>
      </c>
      <c r="AB9" s="439">
        <f t="shared" si="13"/>
        <v>1.59846547314578E-3</v>
      </c>
      <c r="AC9" s="440">
        <f t="shared" si="14"/>
        <v>26.066666666666666</v>
      </c>
      <c r="AD9" s="152">
        <v>117</v>
      </c>
      <c r="AF9" s="152">
        <v>155</v>
      </c>
      <c r="AU9" s="442"/>
      <c r="AV9" s="447">
        <f t="shared" si="15"/>
        <v>0</v>
      </c>
      <c r="AW9" s="447">
        <f t="shared" si="0"/>
        <v>0</v>
      </c>
      <c r="AX9" s="447">
        <f t="shared" si="1"/>
        <v>0</v>
      </c>
      <c r="AY9" s="447">
        <f t="shared" si="2"/>
        <v>0</v>
      </c>
      <c r="AZ9" s="447">
        <f t="shared" si="3"/>
        <v>0</v>
      </c>
      <c r="BA9" s="447">
        <f t="shared" si="4"/>
        <v>0</v>
      </c>
      <c r="BB9" s="447">
        <f t="shared" si="5"/>
        <v>0</v>
      </c>
      <c r="BD9" s="470"/>
      <c r="BE9" s="465">
        <f t="shared" si="16"/>
        <v>0</v>
      </c>
      <c r="BF9" s="465">
        <f t="shared" si="17"/>
        <v>0</v>
      </c>
      <c r="BG9" s="465">
        <f t="shared" si="18"/>
        <v>0</v>
      </c>
      <c r="BH9" s="465">
        <f t="shared" si="19"/>
        <v>0</v>
      </c>
      <c r="BI9" s="465">
        <f t="shared" si="20"/>
        <v>0</v>
      </c>
    </row>
    <row r="10" spans="1:61">
      <c r="A10" s="23">
        <v>39820</v>
      </c>
      <c r="B10" s="1">
        <f t="shared" si="6"/>
        <v>1</v>
      </c>
      <c r="C10" s="1">
        <v>2</v>
      </c>
      <c r="D10" s="8" t="s">
        <v>143</v>
      </c>
      <c r="E10" s="72">
        <v>1.5</v>
      </c>
      <c r="F10" s="70">
        <v>4.1666666666666664E-2</v>
      </c>
      <c r="G10" s="70">
        <f t="shared" si="7"/>
        <v>2.7777777777777776E-2</v>
      </c>
      <c r="H10" s="459">
        <f t="shared" si="8"/>
        <v>2.7777777777777775E-3</v>
      </c>
      <c r="N10" s="81" t="str">
        <f t="shared" si="9"/>
        <v/>
      </c>
      <c r="O10" s="460" t="str">
        <f t="shared" si="10"/>
        <v/>
      </c>
      <c r="U10" s="5" t="str">
        <f t="shared" si="11"/>
        <v/>
      </c>
      <c r="V10" s="458" t="str">
        <f t="shared" si="12"/>
        <v/>
      </c>
      <c r="AB10" s="439" t="str">
        <f t="shared" si="13"/>
        <v/>
      </c>
      <c r="AC10" s="440" t="str">
        <f t="shared" si="14"/>
        <v/>
      </c>
      <c r="AU10" s="442"/>
      <c r="AV10" s="447">
        <f t="shared" si="15"/>
        <v>0</v>
      </c>
      <c r="AW10" s="447">
        <f t="shared" si="0"/>
        <v>0</v>
      </c>
      <c r="AX10" s="447">
        <f t="shared" si="1"/>
        <v>0</v>
      </c>
      <c r="AY10" s="447">
        <f t="shared" si="2"/>
        <v>0</v>
      </c>
      <c r="AZ10" s="447">
        <f t="shared" si="3"/>
        <v>0</v>
      </c>
      <c r="BA10" s="447">
        <f t="shared" si="4"/>
        <v>0</v>
      </c>
      <c r="BB10" s="447">
        <f t="shared" si="5"/>
        <v>0</v>
      </c>
      <c r="BD10" s="470"/>
      <c r="BE10" s="465">
        <f t="shared" si="16"/>
        <v>0</v>
      </c>
      <c r="BF10" s="465">
        <f t="shared" si="17"/>
        <v>0</v>
      </c>
      <c r="BG10" s="465">
        <f t="shared" si="18"/>
        <v>0</v>
      </c>
      <c r="BH10" s="465">
        <f t="shared" si="19"/>
        <v>0</v>
      </c>
      <c r="BI10" s="465">
        <f t="shared" si="20"/>
        <v>0</v>
      </c>
    </row>
    <row r="11" spans="1:61">
      <c r="A11" s="23">
        <v>39821</v>
      </c>
      <c r="B11" s="1">
        <f t="shared" si="6"/>
        <v>1</v>
      </c>
      <c r="C11" s="1">
        <v>2</v>
      </c>
      <c r="D11" s="8" t="s">
        <v>144</v>
      </c>
      <c r="E11" s="72"/>
      <c r="G11" s="70" t="str">
        <f t="shared" si="7"/>
        <v/>
      </c>
      <c r="H11" s="459" t="str">
        <f t="shared" si="8"/>
        <v/>
      </c>
      <c r="N11" s="81" t="str">
        <f t="shared" si="9"/>
        <v/>
      </c>
      <c r="O11" s="460" t="str">
        <f t="shared" si="10"/>
        <v/>
      </c>
      <c r="U11" s="5" t="str">
        <f t="shared" si="11"/>
        <v/>
      </c>
      <c r="V11" s="458" t="str">
        <f t="shared" si="12"/>
        <v/>
      </c>
      <c r="Z11" s="149">
        <v>41.5</v>
      </c>
      <c r="AA11" s="150">
        <v>6.25E-2</v>
      </c>
      <c r="AB11" s="439">
        <f t="shared" si="13"/>
        <v>1.5060240963855422E-3</v>
      </c>
      <c r="AC11" s="440">
        <f t="shared" si="14"/>
        <v>27.666666666666664</v>
      </c>
      <c r="AD11" s="152">
        <v>109</v>
      </c>
      <c r="AF11" s="152">
        <v>157</v>
      </c>
      <c r="AU11" s="442"/>
      <c r="AV11" s="447">
        <f t="shared" si="15"/>
        <v>0</v>
      </c>
      <c r="AW11" s="447">
        <f t="shared" si="0"/>
        <v>0</v>
      </c>
      <c r="AX11" s="447">
        <f t="shared" si="1"/>
        <v>0</v>
      </c>
      <c r="AY11" s="447">
        <f t="shared" si="2"/>
        <v>0</v>
      </c>
      <c r="AZ11" s="447">
        <f t="shared" si="3"/>
        <v>0</v>
      </c>
      <c r="BA11" s="447">
        <f t="shared" si="4"/>
        <v>0</v>
      </c>
      <c r="BB11" s="447">
        <f t="shared" si="5"/>
        <v>0</v>
      </c>
      <c r="BD11" s="470"/>
      <c r="BE11" s="465">
        <f t="shared" si="16"/>
        <v>0</v>
      </c>
      <c r="BF11" s="465">
        <f t="shared" si="17"/>
        <v>0</v>
      </c>
      <c r="BG11" s="465">
        <f t="shared" si="18"/>
        <v>0</v>
      </c>
      <c r="BH11" s="465">
        <f t="shared" si="19"/>
        <v>0</v>
      </c>
      <c r="BI11" s="465">
        <f t="shared" si="20"/>
        <v>0</v>
      </c>
    </row>
    <row r="12" spans="1:61">
      <c r="A12" s="23">
        <v>39822</v>
      </c>
      <c r="B12" s="1">
        <f t="shared" si="6"/>
        <v>1</v>
      </c>
      <c r="C12" s="1">
        <v>2</v>
      </c>
      <c r="D12" s="8" t="s">
        <v>145</v>
      </c>
      <c r="E12" s="72">
        <v>1.7</v>
      </c>
      <c r="F12" s="70">
        <v>4.1666666666666664E-2</v>
      </c>
      <c r="G12" s="70">
        <f t="shared" si="7"/>
        <v>2.4509803921568627E-2</v>
      </c>
      <c r="H12" s="459">
        <f t="shared" si="8"/>
        <v>2.4509803921568627E-3</v>
      </c>
      <c r="N12" s="81" t="str">
        <f t="shared" si="9"/>
        <v/>
      </c>
      <c r="O12" s="460" t="str">
        <f t="shared" si="10"/>
        <v/>
      </c>
      <c r="U12" s="5" t="str">
        <f t="shared" si="11"/>
        <v/>
      </c>
      <c r="V12" s="458" t="str">
        <f t="shared" si="12"/>
        <v/>
      </c>
      <c r="AB12" s="439" t="str">
        <f t="shared" si="13"/>
        <v/>
      </c>
      <c r="AC12" s="440" t="str">
        <f t="shared" si="14"/>
        <v/>
      </c>
      <c r="AU12" s="442"/>
      <c r="AV12" s="447">
        <f t="shared" si="15"/>
        <v>0</v>
      </c>
      <c r="AW12" s="447">
        <f t="shared" si="0"/>
        <v>0</v>
      </c>
      <c r="AX12" s="447">
        <f t="shared" si="1"/>
        <v>0</v>
      </c>
      <c r="AY12" s="447">
        <f t="shared" si="2"/>
        <v>0</v>
      </c>
      <c r="AZ12" s="447">
        <f t="shared" si="3"/>
        <v>0</v>
      </c>
      <c r="BA12" s="447">
        <f t="shared" si="4"/>
        <v>0</v>
      </c>
      <c r="BB12" s="447">
        <f t="shared" si="5"/>
        <v>0</v>
      </c>
      <c r="BD12" s="470"/>
      <c r="BE12" s="465">
        <f t="shared" si="16"/>
        <v>0</v>
      </c>
      <c r="BF12" s="465">
        <f t="shared" si="17"/>
        <v>0</v>
      </c>
      <c r="BG12" s="465">
        <f t="shared" si="18"/>
        <v>0</v>
      </c>
      <c r="BH12" s="465">
        <f t="shared" si="19"/>
        <v>0</v>
      </c>
      <c r="BI12" s="465">
        <f t="shared" si="20"/>
        <v>0</v>
      </c>
    </row>
    <row r="13" spans="1:61">
      <c r="A13" s="23">
        <v>39823</v>
      </c>
      <c r="B13" s="1">
        <f t="shared" si="6"/>
        <v>1</v>
      </c>
      <c r="C13" s="1">
        <v>2</v>
      </c>
      <c r="D13" s="8" t="s">
        <v>139</v>
      </c>
      <c r="E13" s="72"/>
      <c r="G13" s="70" t="str">
        <f t="shared" si="7"/>
        <v/>
      </c>
      <c r="H13" s="459" t="str">
        <f t="shared" si="8"/>
        <v/>
      </c>
      <c r="N13" s="81" t="str">
        <f t="shared" si="9"/>
        <v/>
      </c>
      <c r="O13" s="460" t="str">
        <f t="shared" si="10"/>
        <v/>
      </c>
      <c r="S13" s="3">
        <v>4</v>
      </c>
      <c r="T13" s="4">
        <v>1.3888888888888888E-2</v>
      </c>
      <c r="U13" s="5">
        <f t="shared" si="11"/>
        <v>3.472222222222222E-3</v>
      </c>
      <c r="V13" s="458">
        <f t="shared" si="12"/>
        <v>12</v>
      </c>
      <c r="Y13" s="291" t="s">
        <v>228</v>
      </c>
      <c r="AB13" s="439" t="str">
        <f t="shared" si="13"/>
        <v/>
      </c>
      <c r="AC13" s="440" t="str">
        <f t="shared" si="14"/>
        <v/>
      </c>
      <c r="AU13" s="442"/>
      <c r="AV13" s="447">
        <f t="shared" si="15"/>
        <v>1.3888888888888888E-2</v>
      </c>
      <c r="AW13" s="447">
        <f t="shared" si="0"/>
        <v>1.3888888888888888E-2</v>
      </c>
      <c r="AX13" s="447">
        <f t="shared" si="1"/>
        <v>1.3888888888888888E-2</v>
      </c>
      <c r="AY13" s="447">
        <f t="shared" si="2"/>
        <v>1.3888888888888888E-2</v>
      </c>
      <c r="AZ13" s="447">
        <f t="shared" si="3"/>
        <v>1.3888888888888888E-2</v>
      </c>
      <c r="BA13" s="447">
        <f t="shared" si="4"/>
        <v>1.3888888888888888E-2</v>
      </c>
      <c r="BB13" s="447">
        <f t="shared" si="5"/>
        <v>1.3888888888888888E-2</v>
      </c>
      <c r="BD13" s="470"/>
      <c r="BE13" s="465">
        <f t="shared" si="16"/>
        <v>0</v>
      </c>
      <c r="BF13" s="465">
        <f t="shared" si="17"/>
        <v>0</v>
      </c>
      <c r="BG13" s="465">
        <f t="shared" si="18"/>
        <v>0</v>
      </c>
      <c r="BH13" s="465">
        <f t="shared" si="19"/>
        <v>0</v>
      </c>
      <c r="BI13" s="465">
        <f t="shared" si="20"/>
        <v>0</v>
      </c>
    </row>
    <row r="14" spans="1:61">
      <c r="A14" s="23">
        <v>39824</v>
      </c>
      <c r="B14" s="1">
        <f t="shared" si="6"/>
        <v>1</v>
      </c>
      <c r="C14" s="1">
        <v>2</v>
      </c>
      <c r="D14" s="8" t="s">
        <v>140</v>
      </c>
      <c r="E14" s="72"/>
      <c r="G14" s="70" t="str">
        <f t="shared" si="7"/>
        <v/>
      </c>
      <c r="H14" s="459" t="str">
        <f t="shared" si="8"/>
        <v/>
      </c>
      <c r="N14" s="81" t="str">
        <f t="shared" si="9"/>
        <v/>
      </c>
      <c r="O14" s="460" t="str">
        <f t="shared" si="10"/>
        <v/>
      </c>
      <c r="U14" s="5" t="str">
        <f t="shared" si="11"/>
        <v/>
      </c>
      <c r="V14" s="458" t="str">
        <f t="shared" si="12"/>
        <v/>
      </c>
      <c r="Z14" s="149">
        <v>39.200000000000003</v>
      </c>
      <c r="AA14" s="150">
        <v>6.25E-2</v>
      </c>
      <c r="AB14" s="439">
        <f t="shared" si="13"/>
        <v>1.5943877551020406E-3</v>
      </c>
      <c r="AC14" s="440">
        <f t="shared" si="14"/>
        <v>26.133333333333333</v>
      </c>
      <c r="AD14" s="152">
        <v>126</v>
      </c>
      <c r="AF14" s="152">
        <v>156</v>
      </c>
      <c r="AU14" s="442"/>
      <c r="AV14" s="447">
        <f t="shared" si="15"/>
        <v>0</v>
      </c>
      <c r="AW14" s="447">
        <f t="shared" si="0"/>
        <v>0</v>
      </c>
      <c r="AX14" s="447">
        <f t="shared" si="1"/>
        <v>0</v>
      </c>
      <c r="AY14" s="447">
        <f t="shared" si="2"/>
        <v>0</v>
      </c>
      <c r="AZ14" s="447">
        <f t="shared" si="3"/>
        <v>0</v>
      </c>
      <c r="BA14" s="447">
        <f t="shared" si="4"/>
        <v>0</v>
      </c>
      <c r="BB14" s="447">
        <f t="shared" si="5"/>
        <v>0</v>
      </c>
      <c r="BD14" s="470"/>
      <c r="BE14" s="465">
        <f t="shared" si="16"/>
        <v>0</v>
      </c>
      <c r="BF14" s="465">
        <f t="shared" si="17"/>
        <v>0</v>
      </c>
      <c r="BG14" s="465">
        <f t="shared" si="18"/>
        <v>0</v>
      </c>
      <c r="BH14" s="465">
        <f t="shared" si="19"/>
        <v>0</v>
      </c>
      <c r="BI14" s="465">
        <f t="shared" si="20"/>
        <v>0</v>
      </c>
    </row>
    <row r="15" spans="1:61">
      <c r="A15" s="23">
        <v>39825</v>
      </c>
      <c r="B15" s="1">
        <f t="shared" si="6"/>
        <v>1</v>
      </c>
      <c r="C15" s="1">
        <v>3</v>
      </c>
      <c r="D15" s="8" t="s">
        <v>141</v>
      </c>
      <c r="E15" s="72"/>
      <c r="G15" s="70" t="str">
        <f t="shared" si="7"/>
        <v/>
      </c>
      <c r="H15" s="459" t="str">
        <f t="shared" si="8"/>
        <v/>
      </c>
      <c r="N15" s="81" t="str">
        <f t="shared" si="9"/>
        <v/>
      </c>
      <c r="O15" s="460" t="str">
        <f t="shared" si="10"/>
        <v/>
      </c>
      <c r="U15" s="5" t="str">
        <f t="shared" si="11"/>
        <v/>
      </c>
      <c r="V15" s="458" t="str">
        <f t="shared" si="12"/>
        <v/>
      </c>
      <c r="AB15" s="439" t="str">
        <f t="shared" si="13"/>
        <v/>
      </c>
      <c r="AC15" s="440" t="str">
        <f t="shared" si="14"/>
        <v/>
      </c>
      <c r="AU15" s="442"/>
      <c r="AV15" s="447">
        <f t="shared" si="15"/>
        <v>0</v>
      </c>
      <c r="AW15" s="447">
        <f t="shared" si="0"/>
        <v>0</v>
      </c>
      <c r="AX15" s="447">
        <f t="shared" si="1"/>
        <v>0</v>
      </c>
      <c r="AY15" s="447">
        <f t="shared" si="2"/>
        <v>0</v>
      </c>
      <c r="AZ15" s="447">
        <f t="shared" si="3"/>
        <v>0</v>
      </c>
      <c r="BA15" s="447">
        <f t="shared" si="4"/>
        <v>0</v>
      </c>
      <c r="BB15" s="447">
        <f t="shared" si="5"/>
        <v>0</v>
      </c>
      <c r="BD15" s="470"/>
      <c r="BE15" s="465">
        <f t="shared" si="16"/>
        <v>0</v>
      </c>
      <c r="BF15" s="465">
        <f t="shared" si="17"/>
        <v>0</v>
      </c>
      <c r="BG15" s="465">
        <f t="shared" si="18"/>
        <v>0</v>
      </c>
      <c r="BH15" s="465">
        <f t="shared" si="19"/>
        <v>0</v>
      </c>
      <c r="BI15" s="465">
        <f t="shared" si="20"/>
        <v>0</v>
      </c>
    </row>
    <row r="16" spans="1:61">
      <c r="A16" s="23">
        <v>39826</v>
      </c>
      <c r="B16" s="1">
        <f t="shared" si="6"/>
        <v>1</v>
      </c>
      <c r="C16" s="1">
        <v>3</v>
      </c>
      <c r="D16" s="8" t="s">
        <v>142</v>
      </c>
      <c r="E16" s="72"/>
      <c r="G16" s="70" t="str">
        <f t="shared" si="7"/>
        <v/>
      </c>
      <c r="H16" s="459" t="str">
        <f t="shared" si="8"/>
        <v/>
      </c>
      <c r="N16" s="81" t="str">
        <f t="shared" si="9"/>
        <v/>
      </c>
      <c r="O16" s="460" t="str">
        <f t="shared" si="10"/>
        <v/>
      </c>
      <c r="U16" s="5" t="str">
        <f t="shared" si="11"/>
        <v/>
      </c>
      <c r="V16" s="458" t="str">
        <f t="shared" si="12"/>
        <v/>
      </c>
      <c r="Z16" s="149">
        <v>40.4</v>
      </c>
      <c r="AA16" s="150">
        <v>6.25E-2</v>
      </c>
      <c r="AB16" s="439">
        <f t="shared" si="13"/>
        <v>1.5470297029702971E-3</v>
      </c>
      <c r="AC16" s="440">
        <f t="shared" si="14"/>
        <v>26.93333333333333</v>
      </c>
      <c r="AD16" s="152">
        <v>108</v>
      </c>
      <c r="AF16" s="152">
        <v>156</v>
      </c>
      <c r="AU16" s="442"/>
      <c r="AV16" s="447">
        <f t="shared" si="15"/>
        <v>0</v>
      </c>
      <c r="AW16" s="447">
        <f t="shared" si="0"/>
        <v>0</v>
      </c>
      <c r="AX16" s="447">
        <f t="shared" si="1"/>
        <v>0</v>
      </c>
      <c r="AY16" s="447">
        <f t="shared" si="2"/>
        <v>0</v>
      </c>
      <c r="AZ16" s="447">
        <f t="shared" si="3"/>
        <v>0</v>
      </c>
      <c r="BA16" s="447">
        <f t="shared" si="4"/>
        <v>0</v>
      </c>
      <c r="BB16" s="447">
        <f t="shared" si="5"/>
        <v>0</v>
      </c>
      <c r="BD16" s="470"/>
      <c r="BE16" s="465">
        <f t="shared" si="16"/>
        <v>0</v>
      </c>
      <c r="BF16" s="465">
        <f t="shared" si="17"/>
        <v>0</v>
      </c>
      <c r="BG16" s="465">
        <f t="shared" si="18"/>
        <v>0</v>
      </c>
      <c r="BH16" s="465">
        <f t="shared" si="19"/>
        <v>0</v>
      </c>
      <c r="BI16" s="465">
        <f t="shared" si="20"/>
        <v>0</v>
      </c>
    </row>
    <row r="17" spans="1:61">
      <c r="A17" s="23">
        <v>39827</v>
      </c>
      <c r="B17" s="1">
        <f t="shared" si="6"/>
        <v>1</v>
      </c>
      <c r="C17" s="1">
        <v>3</v>
      </c>
      <c r="D17" s="8" t="s">
        <v>143</v>
      </c>
      <c r="E17" s="72">
        <v>1.5</v>
      </c>
      <c r="F17" s="70">
        <v>4.1666666666666664E-2</v>
      </c>
      <c r="G17" s="70">
        <f t="shared" si="7"/>
        <v>2.7777777777777776E-2</v>
      </c>
      <c r="H17" s="459">
        <f t="shared" si="8"/>
        <v>2.7777777777777775E-3</v>
      </c>
      <c r="N17" s="81" t="str">
        <f t="shared" si="9"/>
        <v/>
      </c>
      <c r="O17" s="460" t="str">
        <f t="shared" si="10"/>
        <v/>
      </c>
      <c r="U17" s="5" t="str">
        <f t="shared" si="11"/>
        <v/>
      </c>
      <c r="V17" s="458" t="str">
        <f t="shared" si="12"/>
        <v/>
      </c>
      <c r="AB17" s="439" t="str">
        <f t="shared" si="13"/>
        <v/>
      </c>
      <c r="AC17" s="440" t="str">
        <f t="shared" si="14"/>
        <v/>
      </c>
      <c r="AU17" s="442"/>
      <c r="AV17" s="447">
        <f t="shared" si="15"/>
        <v>0</v>
      </c>
      <c r="AW17" s="447">
        <f t="shared" si="0"/>
        <v>0</v>
      </c>
      <c r="AX17" s="447">
        <f t="shared" si="1"/>
        <v>0</v>
      </c>
      <c r="AY17" s="447">
        <f t="shared" si="2"/>
        <v>0</v>
      </c>
      <c r="AZ17" s="447">
        <f t="shared" si="3"/>
        <v>0</v>
      </c>
      <c r="BA17" s="447">
        <f t="shared" si="4"/>
        <v>0</v>
      </c>
      <c r="BB17" s="447">
        <f t="shared" si="5"/>
        <v>0</v>
      </c>
      <c r="BD17" s="470"/>
      <c r="BE17" s="465">
        <f t="shared" si="16"/>
        <v>0</v>
      </c>
      <c r="BF17" s="465">
        <f t="shared" si="17"/>
        <v>0</v>
      </c>
      <c r="BG17" s="465">
        <f t="shared" si="18"/>
        <v>0</v>
      </c>
      <c r="BH17" s="465">
        <f t="shared" si="19"/>
        <v>0</v>
      </c>
      <c r="BI17" s="465">
        <f t="shared" si="20"/>
        <v>0</v>
      </c>
    </row>
    <row r="18" spans="1:61">
      <c r="A18" s="23">
        <v>39828</v>
      </c>
      <c r="B18" s="1">
        <f t="shared" si="6"/>
        <v>1</v>
      </c>
      <c r="C18" s="1">
        <v>3</v>
      </c>
      <c r="D18" s="8" t="s">
        <v>144</v>
      </c>
      <c r="E18" s="72"/>
      <c r="G18" s="70" t="str">
        <f t="shared" si="7"/>
        <v/>
      </c>
      <c r="H18" s="459" t="str">
        <f t="shared" si="8"/>
        <v/>
      </c>
      <c r="N18" s="81" t="str">
        <f t="shared" si="9"/>
        <v/>
      </c>
      <c r="O18" s="460" t="str">
        <f t="shared" si="10"/>
        <v/>
      </c>
      <c r="U18" s="5" t="str">
        <f t="shared" si="11"/>
        <v/>
      </c>
      <c r="V18" s="458" t="str">
        <f t="shared" si="12"/>
        <v/>
      </c>
      <c r="Z18" s="149">
        <v>32.4</v>
      </c>
      <c r="AA18" s="150">
        <v>5.2083333333333336E-2</v>
      </c>
      <c r="AB18" s="439">
        <f t="shared" si="13"/>
        <v>1.6075102880658437E-3</v>
      </c>
      <c r="AC18" s="440">
        <f t="shared" si="14"/>
        <v>25.919999999999995</v>
      </c>
      <c r="AD18" s="152">
        <v>107</v>
      </c>
      <c r="AF18" s="152">
        <v>153</v>
      </c>
      <c r="AH18" s="153" t="s">
        <v>229</v>
      </c>
      <c r="AU18" s="442"/>
      <c r="AV18" s="447">
        <f t="shared" si="15"/>
        <v>0</v>
      </c>
      <c r="AW18" s="447">
        <f t="shared" si="0"/>
        <v>0</v>
      </c>
      <c r="AX18" s="447">
        <f t="shared" si="1"/>
        <v>0</v>
      </c>
      <c r="AY18" s="447">
        <f t="shared" si="2"/>
        <v>0</v>
      </c>
      <c r="AZ18" s="447">
        <f t="shared" si="3"/>
        <v>0</v>
      </c>
      <c r="BA18" s="447">
        <f t="shared" si="4"/>
        <v>0</v>
      </c>
      <c r="BB18" s="447">
        <f t="shared" si="5"/>
        <v>0</v>
      </c>
      <c r="BD18" s="470"/>
      <c r="BE18" s="465">
        <f t="shared" si="16"/>
        <v>0</v>
      </c>
      <c r="BF18" s="465">
        <f t="shared" si="17"/>
        <v>0</v>
      </c>
      <c r="BG18" s="465">
        <f t="shared" si="18"/>
        <v>0</v>
      </c>
      <c r="BH18" s="465">
        <f t="shared" si="19"/>
        <v>0</v>
      </c>
      <c r="BI18" s="465">
        <f t="shared" si="20"/>
        <v>0</v>
      </c>
    </row>
    <row r="19" spans="1:61">
      <c r="A19" s="23">
        <v>39829</v>
      </c>
      <c r="B19" s="1">
        <f t="shared" si="6"/>
        <v>1</v>
      </c>
      <c r="C19" s="1">
        <v>3</v>
      </c>
      <c r="D19" s="8" t="s">
        <v>145</v>
      </c>
      <c r="E19" s="72">
        <v>1.7</v>
      </c>
      <c r="F19" s="70">
        <v>4.1666666666666664E-2</v>
      </c>
      <c r="G19" s="70">
        <f t="shared" si="7"/>
        <v>2.4509803921568627E-2</v>
      </c>
      <c r="H19" s="459">
        <f t="shared" si="8"/>
        <v>2.4509803921568627E-3</v>
      </c>
      <c r="N19" s="81" t="str">
        <f t="shared" si="9"/>
        <v/>
      </c>
      <c r="O19" s="460" t="str">
        <f t="shared" si="10"/>
        <v/>
      </c>
      <c r="U19" s="5" t="str">
        <f t="shared" si="11"/>
        <v/>
      </c>
      <c r="V19" s="458" t="str">
        <f t="shared" si="12"/>
        <v/>
      </c>
      <c r="AB19" s="439" t="str">
        <f t="shared" si="13"/>
        <v/>
      </c>
      <c r="AC19" s="440" t="str">
        <f t="shared" si="14"/>
        <v/>
      </c>
      <c r="AU19" s="442"/>
      <c r="AV19" s="447">
        <f t="shared" si="15"/>
        <v>0</v>
      </c>
      <c r="AW19" s="447">
        <f t="shared" si="0"/>
        <v>0</v>
      </c>
      <c r="AX19" s="447">
        <f t="shared" si="1"/>
        <v>0</v>
      </c>
      <c r="AY19" s="447">
        <f t="shared" si="2"/>
        <v>0</v>
      </c>
      <c r="AZ19" s="447">
        <f t="shared" si="3"/>
        <v>0</v>
      </c>
      <c r="BA19" s="447">
        <f t="shared" si="4"/>
        <v>0</v>
      </c>
      <c r="BB19" s="447">
        <f t="shared" si="5"/>
        <v>0</v>
      </c>
      <c r="BD19" s="470"/>
      <c r="BE19" s="465">
        <f t="shared" si="16"/>
        <v>0</v>
      </c>
      <c r="BF19" s="465">
        <f t="shared" si="17"/>
        <v>0</v>
      </c>
      <c r="BG19" s="465">
        <f t="shared" si="18"/>
        <v>0</v>
      </c>
      <c r="BH19" s="465">
        <f t="shared" si="19"/>
        <v>0</v>
      </c>
      <c r="BI19" s="465">
        <f t="shared" si="20"/>
        <v>0</v>
      </c>
    </row>
    <row r="20" spans="1:61">
      <c r="A20" s="23">
        <v>39830</v>
      </c>
      <c r="B20" s="1">
        <f t="shared" si="6"/>
        <v>1</v>
      </c>
      <c r="C20" s="1">
        <v>3</v>
      </c>
      <c r="D20" s="8" t="s">
        <v>139</v>
      </c>
      <c r="E20" s="72"/>
      <c r="G20" s="70" t="str">
        <f t="shared" si="7"/>
        <v/>
      </c>
      <c r="H20" s="459" t="str">
        <f t="shared" si="8"/>
        <v/>
      </c>
      <c r="N20" s="81" t="str">
        <f t="shared" si="9"/>
        <v/>
      </c>
      <c r="O20" s="460" t="str">
        <f t="shared" si="10"/>
        <v/>
      </c>
      <c r="U20" s="5" t="str">
        <f t="shared" si="11"/>
        <v/>
      </c>
      <c r="V20" s="458" t="str">
        <f t="shared" si="12"/>
        <v/>
      </c>
      <c r="AB20" s="439" t="str">
        <f t="shared" si="13"/>
        <v/>
      </c>
      <c r="AC20" s="440" t="str">
        <f t="shared" si="14"/>
        <v/>
      </c>
      <c r="AU20" s="442"/>
      <c r="AV20" s="447">
        <f t="shared" si="15"/>
        <v>0</v>
      </c>
      <c r="AW20" s="447">
        <f t="shared" si="0"/>
        <v>0</v>
      </c>
      <c r="AX20" s="447">
        <f t="shared" si="1"/>
        <v>0</v>
      </c>
      <c r="AY20" s="447">
        <f t="shared" si="2"/>
        <v>0</v>
      </c>
      <c r="AZ20" s="447">
        <f t="shared" si="3"/>
        <v>0</v>
      </c>
      <c r="BA20" s="447">
        <f t="shared" si="4"/>
        <v>0</v>
      </c>
      <c r="BB20" s="447">
        <f t="shared" si="5"/>
        <v>0</v>
      </c>
      <c r="BD20" s="470"/>
      <c r="BE20" s="465">
        <f t="shared" si="16"/>
        <v>0</v>
      </c>
      <c r="BF20" s="465">
        <f t="shared" si="17"/>
        <v>0</v>
      </c>
      <c r="BG20" s="465">
        <f t="shared" si="18"/>
        <v>0</v>
      </c>
      <c r="BH20" s="465">
        <f t="shared" si="19"/>
        <v>0</v>
      </c>
      <c r="BI20" s="465">
        <f t="shared" si="20"/>
        <v>0</v>
      </c>
    </row>
    <row r="21" spans="1:61">
      <c r="A21" s="23">
        <v>39831</v>
      </c>
      <c r="B21" s="1">
        <f t="shared" si="6"/>
        <v>1</v>
      </c>
      <c r="C21" s="1">
        <v>3</v>
      </c>
      <c r="D21" s="8" t="s">
        <v>140</v>
      </c>
      <c r="E21" s="72"/>
      <c r="G21" s="70" t="str">
        <f t="shared" si="7"/>
        <v/>
      </c>
      <c r="H21" s="459" t="str">
        <f t="shared" si="8"/>
        <v/>
      </c>
      <c r="N21" s="81" t="str">
        <f t="shared" si="9"/>
        <v/>
      </c>
      <c r="O21" s="460" t="str">
        <f t="shared" si="10"/>
        <v/>
      </c>
      <c r="U21" s="5" t="str">
        <f t="shared" si="11"/>
        <v/>
      </c>
      <c r="V21" s="458" t="str">
        <f t="shared" si="12"/>
        <v/>
      </c>
      <c r="AB21" s="439" t="str">
        <f t="shared" si="13"/>
        <v/>
      </c>
      <c r="AC21" s="440" t="str">
        <f t="shared" si="14"/>
        <v/>
      </c>
      <c r="AU21" s="442"/>
      <c r="AV21" s="447">
        <f t="shared" si="15"/>
        <v>0</v>
      </c>
      <c r="AW21" s="447">
        <f t="shared" si="0"/>
        <v>0</v>
      </c>
      <c r="AX21" s="447">
        <f t="shared" si="1"/>
        <v>0</v>
      </c>
      <c r="AY21" s="447">
        <f t="shared" si="2"/>
        <v>0</v>
      </c>
      <c r="AZ21" s="447">
        <f t="shared" si="3"/>
        <v>0</v>
      </c>
      <c r="BA21" s="447">
        <f t="shared" si="4"/>
        <v>0</v>
      </c>
      <c r="BB21" s="447">
        <f t="shared" si="5"/>
        <v>0</v>
      </c>
      <c r="BD21" s="470"/>
      <c r="BE21" s="465">
        <f t="shared" si="16"/>
        <v>0</v>
      </c>
      <c r="BF21" s="465">
        <f t="shared" si="17"/>
        <v>0</v>
      </c>
      <c r="BG21" s="465">
        <f t="shared" si="18"/>
        <v>0</v>
      </c>
      <c r="BH21" s="465">
        <f t="shared" si="19"/>
        <v>0</v>
      </c>
      <c r="BI21" s="465">
        <f t="shared" si="20"/>
        <v>0</v>
      </c>
    </row>
    <row r="22" spans="1:61">
      <c r="A22" s="23">
        <v>39832</v>
      </c>
      <c r="B22" s="1">
        <f t="shared" si="6"/>
        <v>1</v>
      </c>
      <c r="C22" s="1">
        <v>4</v>
      </c>
      <c r="D22" s="8" t="s">
        <v>141</v>
      </c>
      <c r="E22" s="72"/>
      <c r="G22" s="70" t="str">
        <f t="shared" si="7"/>
        <v/>
      </c>
      <c r="H22" s="459" t="str">
        <f t="shared" si="8"/>
        <v/>
      </c>
      <c r="N22" s="81" t="str">
        <f t="shared" si="9"/>
        <v/>
      </c>
      <c r="O22" s="460" t="str">
        <f t="shared" si="10"/>
        <v/>
      </c>
      <c r="U22" s="5" t="str">
        <f t="shared" si="11"/>
        <v/>
      </c>
      <c r="V22" s="458" t="str">
        <f t="shared" si="12"/>
        <v/>
      </c>
      <c r="AB22" s="439" t="str">
        <f t="shared" si="13"/>
        <v/>
      </c>
      <c r="AC22" s="440" t="str">
        <f t="shared" si="14"/>
        <v/>
      </c>
      <c r="AU22" s="442"/>
      <c r="AV22" s="447">
        <f t="shared" si="15"/>
        <v>0</v>
      </c>
      <c r="AW22" s="447">
        <f t="shared" si="0"/>
        <v>0</v>
      </c>
      <c r="AX22" s="447">
        <f t="shared" si="1"/>
        <v>0</v>
      </c>
      <c r="AY22" s="447">
        <f t="shared" si="2"/>
        <v>0</v>
      </c>
      <c r="AZ22" s="447">
        <f t="shared" si="3"/>
        <v>0</v>
      </c>
      <c r="BA22" s="447">
        <f t="shared" si="4"/>
        <v>0</v>
      </c>
      <c r="BB22" s="447">
        <f t="shared" si="5"/>
        <v>0</v>
      </c>
      <c r="BD22" s="470"/>
      <c r="BE22" s="465">
        <f t="shared" si="16"/>
        <v>0</v>
      </c>
      <c r="BF22" s="465">
        <f t="shared" si="17"/>
        <v>0</v>
      </c>
      <c r="BG22" s="465">
        <f t="shared" si="18"/>
        <v>0</v>
      </c>
      <c r="BH22" s="465">
        <f t="shared" si="19"/>
        <v>0</v>
      </c>
      <c r="BI22" s="465">
        <f t="shared" si="20"/>
        <v>0</v>
      </c>
    </row>
    <row r="23" spans="1:61">
      <c r="A23" s="23">
        <v>39833</v>
      </c>
      <c r="B23" s="1">
        <f t="shared" si="6"/>
        <v>1</v>
      </c>
      <c r="C23" s="1">
        <v>4</v>
      </c>
      <c r="D23" s="8" t="s">
        <v>142</v>
      </c>
      <c r="E23" s="72"/>
      <c r="G23" s="70" t="str">
        <f t="shared" si="7"/>
        <v/>
      </c>
      <c r="H23" s="459" t="str">
        <f t="shared" si="8"/>
        <v/>
      </c>
      <c r="N23" s="81" t="str">
        <f t="shared" si="9"/>
        <v/>
      </c>
      <c r="O23" s="460" t="str">
        <f t="shared" si="10"/>
        <v/>
      </c>
      <c r="U23" s="5" t="str">
        <f t="shared" si="11"/>
        <v/>
      </c>
      <c r="V23" s="458" t="str">
        <f t="shared" si="12"/>
        <v/>
      </c>
      <c r="Z23" s="149">
        <v>22.2</v>
      </c>
      <c r="AA23" s="150">
        <v>4.1666666666666664E-2</v>
      </c>
      <c r="AB23" s="439">
        <f t="shared" si="13"/>
        <v>1.8768768768768769E-3</v>
      </c>
      <c r="AC23" s="440">
        <f t="shared" si="14"/>
        <v>22.200000000000003</v>
      </c>
      <c r="AF23" s="152">
        <v>131</v>
      </c>
      <c r="AU23" s="442"/>
      <c r="AV23" s="447">
        <f t="shared" si="15"/>
        <v>0</v>
      </c>
      <c r="AW23" s="447">
        <f t="shared" si="0"/>
        <v>0</v>
      </c>
      <c r="AX23" s="447">
        <f t="shared" si="1"/>
        <v>0</v>
      </c>
      <c r="AY23" s="447">
        <f t="shared" si="2"/>
        <v>0</v>
      </c>
      <c r="AZ23" s="447">
        <f t="shared" si="3"/>
        <v>0</v>
      </c>
      <c r="BA23" s="447">
        <f t="shared" si="4"/>
        <v>0</v>
      </c>
      <c r="BB23" s="447">
        <f t="shared" si="5"/>
        <v>0</v>
      </c>
      <c r="BD23" s="470"/>
      <c r="BE23" s="465">
        <f t="shared" si="16"/>
        <v>0</v>
      </c>
      <c r="BF23" s="465">
        <f t="shared" si="17"/>
        <v>0</v>
      </c>
      <c r="BG23" s="465">
        <f t="shared" si="18"/>
        <v>0</v>
      </c>
      <c r="BH23" s="465">
        <f t="shared" si="19"/>
        <v>0</v>
      </c>
      <c r="BI23" s="465">
        <f t="shared" si="20"/>
        <v>0</v>
      </c>
    </row>
    <row r="24" spans="1:61">
      <c r="A24" s="23">
        <v>39834</v>
      </c>
      <c r="B24" s="1">
        <f t="shared" si="6"/>
        <v>1</v>
      </c>
      <c r="C24" s="1">
        <v>4</v>
      </c>
      <c r="D24" s="8" t="s">
        <v>143</v>
      </c>
      <c r="E24" s="72">
        <v>1.3</v>
      </c>
      <c r="F24" s="70">
        <v>4.1666666666666664E-2</v>
      </c>
      <c r="G24" s="70">
        <f t="shared" si="7"/>
        <v>3.2051282051282048E-2</v>
      </c>
      <c r="H24" s="459">
        <f t="shared" si="8"/>
        <v>3.205128205128205E-3</v>
      </c>
      <c r="N24" s="81" t="str">
        <f t="shared" si="9"/>
        <v/>
      </c>
      <c r="O24" s="460" t="str">
        <f t="shared" si="10"/>
        <v/>
      </c>
      <c r="U24" s="5" t="str">
        <f t="shared" si="11"/>
        <v/>
      </c>
      <c r="V24" s="458" t="str">
        <f t="shared" si="12"/>
        <v/>
      </c>
      <c r="AB24" s="439" t="str">
        <f t="shared" si="13"/>
        <v/>
      </c>
      <c r="AC24" s="440" t="str">
        <f t="shared" si="14"/>
        <v/>
      </c>
      <c r="AU24" s="442"/>
      <c r="AV24" s="447">
        <f t="shared" si="15"/>
        <v>0</v>
      </c>
      <c r="AW24" s="447">
        <f t="shared" si="0"/>
        <v>0</v>
      </c>
      <c r="AX24" s="447">
        <f t="shared" si="1"/>
        <v>0</v>
      </c>
      <c r="AY24" s="447">
        <f t="shared" si="2"/>
        <v>0</v>
      </c>
      <c r="AZ24" s="447">
        <f t="shared" si="3"/>
        <v>0</v>
      </c>
      <c r="BA24" s="447">
        <f t="shared" si="4"/>
        <v>0</v>
      </c>
      <c r="BB24" s="447">
        <f t="shared" si="5"/>
        <v>0</v>
      </c>
      <c r="BD24" s="470"/>
      <c r="BE24" s="465">
        <f t="shared" si="16"/>
        <v>0</v>
      </c>
      <c r="BF24" s="465">
        <f t="shared" si="17"/>
        <v>0</v>
      </c>
      <c r="BG24" s="465">
        <f t="shared" si="18"/>
        <v>0</v>
      </c>
      <c r="BH24" s="465">
        <f t="shared" si="19"/>
        <v>0</v>
      </c>
      <c r="BI24" s="465">
        <f t="shared" si="20"/>
        <v>0</v>
      </c>
    </row>
    <row r="25" spans="1:61">
      <c r="A25" s="23">
        <v>39835</v>
      </c>
      <c r="B25" s="1">
        <f t="shared" si="6"/>
        <v>1</v>
      </c>
      <c r="C25" s="1">
        <v>4</v>
      </c>
      <c r="D25" s="8" t="s">
        <v>144</v>
      </c>
      <c r="E25" s="72"/>
      <c r="G25" s="70" t="str">
        <f t="shared" si="7"/>
        <v/>
      </c>
      <c r="H25" s="459" t="str">
        <f t="shared" si="8"/>
        <v/>
      </c>
      <c r="N25" s="81" t="str">
        <f t="shared" si="9"/>
        <v/>
      </c>
      <c r="O25" s="460" t="str">
        <f t="shared" si="10"/>
        <v/>
      </c>
      <c r="U25" s="5" t="str">
        <f t="shared" si="11"/>
        <v/>
      </c>
      <c r="V25" s="458" t="str">
        <f t="shared" si="12"/>
        <v/>
      </c>
      <c r="Z25" s="149">
        <v>21.1</v>
      </c>
      <c r="AA25" s="150">
        <v>4.1666666666666664E-2</v>
      </c>
      <c r="AB25" s="439">
        <f t="shared" si="13"/>
        <v>1.9747235387045812E-3</v>
      </c>
      <c r="AC25" s="440">
        <f t="shared" si="14"/>
        <v>21.1</v>
      </c>
      <c r="AF25" s="152">
        <v>121</v>
      </c>
      <c r="AU25" s="442"/>
      <c r="AV25" s="447">
        <f t="shared" si="15"/>
        <v>0</v>
      </c>
      <c r="AW25" s="447">
        <f t="shared" si="0"/>
        <v>0</v>
      </c>
      <c r="AX25" s="447">
        <f t="shared" si="1"/>
        <v>0</v>
      </c>
      <c r="AY25" s="447">
        <f t="shared" si="2"/>
        <v>0</v>
      </c>
      <c r="AZ25" s="447">
        <f t="shared" si="3"/>
        <v>0</v>
      </c>
      <c r="BA25" s="447">
        <f t="shared" si="4"/>
        <v>0</v>
      </c>
      <c r="BB25" s="447">
        <f t="shared" si="5"/>
        <v>0</v>
      </c>
      <c r="BD25" s="470"/>
      <c r="BE25" s="465">
        <f t="shared" si="16"/>
        <v>0</v>
      </c>
      <c r="BF25" s="465">
        <f t="shared" si="17"/>
        <v>0</v>
      </c>
      <c r="BG25" s="465">
        <f t="shared" si="18"/>
        <v>0</v>
      </c>
      <c r="BH25" s="465">
        <f t="shared" si="19"/>
        <v>0</v>
      </c>
      <c r="BI25" s="465">
        <f t="shared" si="20"/>
        <v>0</v>
      </c>
    </row>
    <row r="26" spans="1:61">
      <c r="A26" s="23">
        <v>39836</v>
      </c>
      <c r="B26" s="1">
        <f t="shared" si="6"/>
        <v>1</v>
      </c>
      <c r="C26" s="1">
        <v>4</v>
      </c>
      <c r="D26" s="8" t="s">
        <v>145</v>
      </c>
      <c r="E26" s="72">
        <v>1.7</v>
      </c>
      <c r="F26" s="70">
        <v>4.1666666666666664E-2</v>
      </c>
      <c r="G26" s="70">
        <f t="shared" si="7"/>
        <v>2.4509803921568627E-2</v>
      </c>
      <c r="H26" s="459">
        <f t="shared" si="8"/>
        <v>2.4509803921568627E-3</v>
      </c>
      <c r="N26" s="81" t="str">
        <f t="shared" si="9"/>
        <v/>
      </c>
      <c r="O26" s="460" t="str">
        <f t="shared" si="10"/>
        <v/>
      </c>
      <c r="U26" s="5" t="str">
        <f t="shared" si="11"/>
        <v/>
      </c>
      <c r="V26" s="458" t="str">
        <f t="shared" si="12"/>
        <v/>
      </c>
      <c r="AB26" s="439" t="str">
        <f t="shared" si="13"/>
        <v/>
      </c>
      <c r="AC26" s="440" t="str">
        <f t="shared" si="14"/>
        <v/>
      </c>
      <c r="AU26" s="442"/>
      <c r="AV26" s="447">
        <f t="shared" si="15"/>
        <v>0</v>
      </c>
      <c r="AW26" s="447">
        <f t="shared" si="0"/>
        <v>0</v>
      </c>
      <c r="AX26" s="447">
        <f t="shared" si="1"/>
        <v>0</v>
      </c>
      <c r="AY26" s="447">
        <f t="shared" si="2"/>
        <v>0</v>
      </c>
      <c r="AZ26" s="447">
        <f t="shared" si="3"/>
        <v>0</v>
      </c>
      <c r="BA26" s="447">
        <f t="shared" si="4"/>
        <v>0</v>
      </c>
      <c r="BB26" s="447">
        <f t="shared" si="5"/>
        <v>0</v>
      </c>
      <c r="BD26" s="470"/>
      <c r="BE26" s="465">
        <f t="shared" si="16"/>
        <v>0</v>
      </c>
      <c r="BF26" s="465">
        <f t="shared" si="17"/>
        <v>0</v>
      </c>
      <c r="BG26" s="465">
        <f t="shared" si="18"/>
        <v>0</v>
      </c>
      <c r="BH26" s="465">
        <f t="shared" si="19"/>
        <v>0</v>
      </c>
      <c r="BI26" s="465">
        <f t="shared" si="20"/>
        <v>0</v>
      </c>
    </row>
    <row r="27" spans="1:61">
      <c r="A27" s="23">
        <v>39837</v>
      </c>
      <c r="B27" s="1">
        <f t="shared" si="6"/>
        <v>1</v>
      </c>
      <c r="C27" s="1">
        <v>4</v>
      </c>
      <c r="D27" s="8" t="s">
        <v>139</v>
      </c>
      <c r="E27" s="72"/>
      <c r="G27" s="70" t="str">
        <f t="shared" si="7"/>
        <v/>
      </c>
      <c r="H27" s="459" t="str">
        <f t="shared" si="8"/>
        <v/>
      </c>
      <c r="N27" s="81" t="str">
        <f t="shared" si="9"/>
        <v/>
      </c>
      <c r="O27" s="460" t="str">
        <f t="shared" si="10"/>
        <v/>
      </c>
      <c r="S27" s="3">
        <v>4</v>
      </c>
      <c r="T27" s="4">
        <v>1.3888888888888888E-2</v>
      </c>
      <c r="U27" s="5">
        <f t="shared" si="11"/>
        <v>3.472222222222222E-3</v>
      </c>
      <c r="V27" s="458">
        <f t="shared" si="12"/>
        <v>12</v>
      </c>
      <c r="Y27" s="291" t="s">
        <v>230</v>
      </c>
      <c r="AB27" s="439" t="str">
        <f t="shared" si="13"/>
        <v/>
      </c>
      <c r="AC27" s="440" t="str">
        <f t="shared" si="14"/>
        <v/>
      </c>
      <c r="AU27" s="442"/>
      <c r="AV27" s="447">
        <f t="shared" si="15"/>
        <v>1.3888888888888888E-2</v>
      </c>
      <c r="AW27" s="447">
        <f t="shared" si="0"/>
        <v>1.3888888888888888E-2</v>
      </c>
      <c r="AX27" s="447">
        <f t="shared" si="1"/>
        <v>1.3888888888888888E-2</v>
      </c>
      <c r="AY27" s="447">
        <f t="shared" si="2"/>
        <v>1.3888888888888888E-2</v>
      </c>
      <c r="AZ27" s="447">
        <f t="shared" si="3"/>
        <v>1.3888888888888888E-2</v>
      </c>
      <c r="BA27" s="447">
        <f t="shared" si="4"/>
        <v>1.3888888888888888E-2</v>
      </c>
      <c r="BB27" s="447">
        <f t="shared" si="5"/>
        <v>1.3888888888888888E-2</v>
      </c>
      <c r="BD27" s="470"/>
      <c r="BE27" s="465">
        <f t="shared" si="16"/>
        <v>0</v>
      </c>
      <c r="BF27" s="465">
        <f t="shared" si="17"/>
        <v>0</v>
      </c>
      <c r="BG27" s="465">
        <f t="shared" si="18"/>
        <v>0</v>
      </c>
      <c r="BH27" s="465">
        <f t="shared" si="19"/>
        <v>0</v>
      </c>
      <c r="BI27" s="465">
        <f t="shared" si="20"/>
        <v>0</v>
      </c>
    </row>
    <row r="28" spans="1:61">
      <c r="A28" s="23">
        <v>39838</v>
      </c>
      <c r="B28" s="1">
        <f t="shared" si="6"/>
        <v>1</v>
      </c>
      <c r="C28" s="1">
        <v>4</v>
      </c>
      <c r="D28" s="8" t="s">
        <v>140</v>
      </c>
      <c r="E28" s="72"/>
      <c r="G28" s="70" t="str">
        <f t="shared" si="7"/>
        <v/>
      </c>
      <c r="H28" s="459" t="str">
        <f t="shared" si="8"/>
        <v/>
      </c>
      <c r="N28" s="81" t="str">
        <f t="shared" si="9"/>
        <v/>
      </c>
      <c r="O28" s="460" t="str">
        <f t="shared" si="10"/>
        <v/>
      </c>
      <c r="U28" s="5" t="str">
        <f t="shared" si="11"/>
        <v/>
      </c>
      <c r="V28" s="458" t="str">
        <f t="shared" si="12"/>
        <v/>
      </c>
      <c r="Z28" s="149">
        <v>35.299999999999997</v>
      </c>
      <c r="AA28" s="150">
        <v>6.25E-2</v>
      </c>
      <c r="AB28" s="439">
        <f t="shared" si="13"/>
        <v>1.7705382436260626E-3</v>
      </c>
      <c r="AC28" s="440">
        <f t="shared" si="14"/>
        <v>23.533333333333331</v>
      </c>
      <c r="AD28" s="152">
        <v>120</v>
      </c>
      <c r="AF28" s="152">
        <v>142</v>
      </c>
      <c r="AU28" s="442"/>
      <c r="AV28" s="447">
        <f t="shared" si="15"/>
        <v>0</v>
      </c>
      <c r="AW28" s="447">
        <f t="shared" si="0"/>
        <v>0</v>
      </c>
      <c r="AX28" s="447">
        <f t="shared" si="1"/>
        <v>0</v>
      </c>
      <c r="AY28" s="447">
        <f t="shared" si="2"/>
        <v>0</v>
      </c>
      <c r="AZ28" s="447">
        <f t="shared" si="3"/>
        <v>0</v>
      </c>
      <c r="BA28" s="447">
        <f t="shared" si="4"/>
        <v>0</v>
      </c>
      <c r="BB28" s="447">
        <f t="shared" si="5"/>
        <v>0</v>
      </c>
      <c r="BD28" s="470"/>
      <c r="BE28" s="465">
        <f t="shared" si="16"/>
        <v>0</v>
      </c>
      <c r="BF28" s="465">
        <f t="shared" si="17"/>
        <v>0</v>
      </c>
      <c r="BG28" s="465">
        <f t="shared" si="18"/>
        <v>0</v>
      </c>
      <c r="BH28" s="465">
        <f t="shared" si="19"/>
        <v>0</v>
      </c>
      <c r="BI28" s="465">
        <f t="shared" si="20"/>
        <v>0</v>
      </c>
    </row>
    <row r="29" spans="1:61">
      <c r="A29" s="23">
        <v>39839</v>
      </c>
      <c r="B29" s="1">
        <f t="shared" si="6"/>
        <v>1</v>
      </c>
      <c r="C29" s="1">
        <v>5</v>
      </c>
      <c r="D29" s="8" t="s">
        <v>141</v>
      </c>
      <c r="E29" s="72"/>
      <c r="G29" s="70" t="str">
        <f t="shared" si="7"/>
        <v/>
      </c>
      <c r="H29" s="459" t="str">
        <f t="shared" si="8"/>
        <v/>
      </c>
      <c r="N29" s="81" t="str">
        <f t="shared" si="9"/>
        <v/>
      </c>
      <c r="O29" s="460" t="str">
        <f t="shared" si="10"/>
        <v/>
      </c>
      <c r="U29" s="5" t="str">
        <f t="shared" si="11"/>
        <v/>
      </c>
      <c r="V29" s="458" t="str">
        <f t="shared" si="12"/>
        <v/>
      </c>
      <c r="AB29" s="439" t="str">
        <f t="shared" si="13"/>
        <v/>
      </c>
      <c r="AC29" s="440" t="str">
        <f t="shared" si="14"/>
        <v/>
      </c>
      <c r="AU29" s="442"/>
      <c r="AV29" s="447">
        <f t="shared" si="15"/>
        <v>0</v>
      </c>
      <c r="AW29" s="447">
        <f t="shared" si="0"/>
        <v>0</v>
      </c>
      <c r="AX29" s="447">
        <f t="shared" si="1"/>
        <v>0</v>
      </c>
      <c r="AY29" s="447">
        <f t="shared" si="2"/>
        <v>0</v>
      </c>
      <c r="AZ29" s="447">
        <f t="shared" si="3"/>
        <v>0</v>
      </c>
      <c r="BA29" s="447">
        <f t="shared" si="4"/>
        <v>0</v>
      </c>
      <c r="BB29" s="447">
        <f t="shared" si="5"/>
        <v>0</v>
      </c>
      <c r="BD29" s="470"/>
      <c r="BE29" s="465">
        <f t="shared" si="16"/>
        <v>0</v>
      </c>
      <c r="BF29" s="465">
        <f t="shared" si="17"/>
        <v>0</v>
      </c>
      <c r="BG29" s="465">
        <f t="shared" si="18"/>
        <v>0</v>
      </c>
      <c r="BH29" s="465">
        <f t="shared" si="19"/>
        <v>0</v>
      </c>
      <c r="BI29" s="465">
        <f t="shared" si="20"/>
        <v>0</v>
      </c>
    </row>
    <row r="30" spans="1:61">
      <c r="A30" s="23">
        <v>39840</v>
      </c>
      <c r="B30" s="1">
        <f t="shared" si="6"/>
        <v>1</v>
      </c>
      <c r="C30" s="1">
        <v>5</v>
      </c>
      <c r="D30" s="8" t="s">
        <v>142</v>
      </c>
      <c r="E30" s="72"/>
      <c r="G30" s="70" t="str">
        <f t="shared" si="7"/>
        <v/>
      </c>
      <c r="H30" s="459" t="str">
        <f t="shared" si="8"/>
        <v/>
      </c>
      <c r="N30" s="81" t="str">
        <f t="shared" si="9"/>
        <v/>
      </c>
      <c r="O30" s="460" t="str">
        <f t="shared" si="10"/>
        <v/>
      </c>
      <c r="U30" s="5" t="str">
        <f t="shared" si="11"/>
        <v/>
      </c>
      <c r="V30" s="458" t="str">
        <f t="shared" si="12"/>
        <v/>
      </c>
      <c r="Z30" s="149">
        <v>36.9</v>
      </c>
      <c r="AA30" s="150">
        <v>6.25E-2</v>
      </c>
      <c r="AB30" s="439">
        <f t="shared" si="13"/>
        <v>1.6937669376693768E-3</v>
      </c>
      <c r="AC30" s="440">
        <f t="shared" si="14"/>
        <v>24.599999999999998</v>
      </c>
      <c r="AD30" s="152">
        <v>112</v>
      </c>
      <c r="AF30" s="152">
        <v>151</v>
      </c>
      <c r="AU30" s="442"/>
      <c r="AV30" s="447">
        <f t="shared" si="15"/>
        <v>0</v>
      </c>
      <c r="AW30" s="447">
        <f t="shared" si="0"/>
        <v>0</v>
      </c>
      <c r="AX30" s="447">
        <f t="shared" si="1"/>
        <v>0</v>
      </c>
      <c r="AY30" s="447">
        <f t="shared" si="2"/>
        <v>0</v>
      </c>
      <c r="AZ30" s="447">
        <f t="shared" si="3"/>
        <v>0</v>
      </c>
      <c r="BA30" s="447">
        <f t="shared" si="4"/>
        <v>0</v>
      </c>
      <c r="BB30" s="447">
        <f t="shared" si="5"/>
        <v>0</v>
      </c>
      <c r="BD30" s="470"/>
      <c r="BE30" s="465">
        <f t="shared" si="16"/>
        <v>0</v>
      </c>
      <c r="BF30" s="465">
        <f t="shared" si="17"/>
        <v>0</v>
      </c>
      <c r="BG30" s="465">
        <f t="shared" si="18"/>
        <v>0</v>
      </c>
      <c r="BH30" s="465">
        <f t="shared" si="19"/>
        <v>0</v>
      </c>
      <c r="BI30" s="465">
        <f t="shared" si="20"/>
        <v>0</v>
      </c>
    </row>
    <row r="31" spans="1:61">
      <c r="A31" s="23">
        <v>39841</v>
      </c>
      <c r="B31" s="1">
        <f t="shared" si="6"/>
        <v>1</v>
      </c>
      <c r="C31" s="1">
        <v>5</v>
      </c>
      <c r="D31" s="8" t="s">
        <v>143</v>
      </c>
      <c r="E31" s="72">
        <v>1.5</v>
      </c>
      <c r="F31" s="70">
        <v>4.1666666666666664E-2</v>
      </c>
      <c r="G31" s="70">
        <f t="shared" si="7"/>
        <v>2.7777777777777776E-2</v>
      </c>
      <c r="H31" s="459">
        <f t="shared" si="8"/>
        <v>2.7777777777777775E-3</v>
      </c>
      <c r="N31" s="81" t="str">
        <f t="shared" si="9"/>
        <v/>
      </c>
      <c r="O31" s="460" t="str">
        <f t="shared" si="10"/>
        <v/>
      </c>
      <c r="U31" s="5" t="str">
        <f t="shared" si="11"/>
        <v/>
      </c>
      <c r="V31" s="458" t="str">
        <f t="shared" si="12"/>
        <v/>
      </c>
      <c r="AB31" s="439" t="str">
        <f t="shared" si="13"/>
        <v/>
      </c>
      <c r="AC31" s="440" t="str">
        <f t="shared" si="14"/>
        <v/>
      </c>
      <c r="AU31" s="442"/>
      <c r="AV31" s="447">
        <f t="shared" si="15"/>
        <v>0</v>
      </c>
      <c r="AW31" s="447">
        <f t="shared" si="0"/>
        <v>0</v>
      </c>
      <c r="AX31" s="447">
        <f t="shared" si="1"/>
        <v>0</v>
      </c>
      <c r="AY31" s="447">
        <f t="shared" si="2"/>
        <v>0</v>
      </c>
      <c r="AZ31" s="447">
        <f t="shared" si="3"/>
        <v>0</v>
      </c>
      <c r="BA31" s="447">
        <f t="shared" si="4"/>
        <v>0</v>
      </c>
      <c r="BB31" s="447">
        <f t="shared" si="5"/>
        <v>0</v>
      </c>
      <c r="BD31" s="470"/>
      <c r="BE31" s="465">
        <f t="shared" si="16"/>
        <v>0</v>
      </c>
      <c r="BF31" s="465">
        <f t="shared" si="17"/>
        <v>0</v>
      </c>
      <c r="BG31" s="465">
        <f t="shared" si="18"/>
        <v>0</v>
      </c>
      <c r="BH31" s="465">
        <f t="shared" si="19"/>
        <v>0</v>
      </c>
      <c r="BI31" s="465">
        <f t="shared" si="20"/>
        <v>0</v>
      </c>
    </row>
    <row r="32" spans="1:61">
      <c r="A32" s="23">
        <v>39842</v>
      </c>
      <c r="B32" s="1">
        <f t="shared" si="6"/>
        <v>1</v>
      </c>
      <c r="C32" s="1">
        <v>5</v>
      </c>
      <c r="D32" s="8" t="s">
        <v>144</v>
      </c>
      <c r="E32" s="72"/>
      <c r="G32" s="70" t="str">
        <f t="shared" si="7"/>
        <v/>
      </c>
      <c r="H32" s="459" t="str">
        <f t="shared" si="8"/>
        <v/>
      </c>
      <c r="N32" s="81" t="str">
        <f t="shared" si="9"/>
        <v/>
      </c>
      <c r="O32" s="460" t="str">
        <f t="shared" si="10"/>
        <v/>
      </c>
      <c r="U32" s="5" t="str">
        <f t="shared" si="11"/>
        <v/>
      </c>
      <c r="V32" s="458" t="str">
        <f t="shared" si="12"/>
        <v/>
      </c>
      <c r="Z32" s="149">
        <v>37</v>
      </c>
      <c r="AA32" s="150">
        <v>6.25E-2</v>
      </c>
      <c r="AB32" s="439">
        <f t="shared" si="13"/>
        <v>1.6891891891891893E-3</v>
      </c>
      <c r="AC32" s="440">
        <f t="shared" si="14"/>
        <v>24.666666666666664</v>
      </c>
      <c r="AD32" s="152">
        <v>103</v>
      </c>
      <c r="AF32" s="152">
        <v>151</v>
      </c>
      <c r="AH32" s="153" t="s">
        <v>231</v>
      </c>
      <c r="AU32" s="442"/>
      <c r="AV32" s="447">
        <f t="shared" si="15"/>
        <v>0</v>
      </c>
      <c r="AW32" s="447">
        <f t="shared" si="0"/>
        <v>0</v>
      </c>
      <c r="AX32" s="447">
        <f t="shared" si="1"/>
        <v>0</v>
      </c>
      <c r="AY32" s="447">
        <f t="shared" si="2"/>
        <v>0</v>
      </c>
      <c r="AZ32" s="447">
        <f t="shared" si="3"/>
        <v>0</v>
      </c>
      <c r="BA32" s="447">
        <f t="shared" si="4"/>
        <v>0</v>
      </c>
      <c r="BB32" s="447">
        <f t="shared" si="5"/>
        <v>0</v>
      </c>
      <c r="BD32" s="470"/>
      <c r="BE32" s="465">
        <f t="shared" si="16"/>
        <v>0</v>
      </c>
      <c r="BF32" s="465">
        <f t="shared" si="17"/>
        <v>0</v>
      </c>
      <c r="BG32" s="465">
        <f t="shared" si="18"/>
        <v>0</v>
      </c>
      <c r="BH32" s="465">
        <f t="shared" si="19"/>
        <v>0</v>
      </c>
      <c r="BI32" s="465">
        <f t="shared" si="20"/>
        <v>0</v>
      </c>
    </row>
    <row r="33" spans="1:61">
      <c r="A33" s="23">
        <v>39843</v>
      </c>
      <c r="B33" s="1">
        <f t="shared" si="6"/>
        <v>1</v>
      </c>
      <c r="C33" s="1">
        <v>5</v>
      </c>
      <c r="D33" s="8" t="s">
        <v>145</v>
      </c>
      <c r="E33" s="72"/>
      <c r="G33" s="70" t="str">
        <f t="shared" si="7"/>
        <v/>
      </c>
      <c r="H33" s="459" t="str">
        <f t="shared" si="8"/>
        <v/>
      </c>
      <c r="N33" s="81" t="str">
        <f t="shared" si="9"/>
        <v/>
      </c>
      <c r="O33" s="460" t="str">
        <f t="shared" si="10"/>
        <v/>
      </c>
      <c r="U33" s="5" t="str">
        <f t="shared" si="11"/>
        <v/>
      </c>
      <c r="V33" s="458" t="str">
        <f t="shared" si="12"/>
        <v/>
      </c>
      <c r="AB33" s="439" t="str">
        <f t="shared" si="13"/>
        <v/>
      </c>
      <c r="AC33" s="440" t="str">
        <f t="shared" si="14"/>
        <v/>
      </c>
      <c r="AU33" s="442"/>
      <c r="AV33" s="447">
        <f t="shared" si="15"/>
        <v>0</v>
      </c>
      <c r="AW33" s="447">
        <f t="shared" si="0"/>
        <v>0</v>
      </c>
      <c r="AX33" s="447">
        <f t="shared" si="1"/>
        <v>0</v>
      </c>
      <c r="AY33" s="447">
        <f t="shared" si="2"/>
        <v>0</v>
      </c>
      <c r="AZ33" s="447">
        <f t="shared" si="3"/>
        <v>0</v>
      </c>
      <c r="BA33" s="447">
        <f t="shared" si="4"/>
        <v>0</v>
      </c>
      <c r="BB33" s="447">
        <f t="shared" si="5"/>
        <v>0</v>
      </c>
      <c r="BD33" s="470"/>
      <c r="BE33" s="465">
        <f t="shared" si="16"/>
        <v>0</v>
      </c>
      <c r="BF33" s="465">
        <f t="shared" si="17"/>
        <v>0</v>
      </c>
      <c r="BG33" s="465">
        <f t="shared" si="18"/>
        <v>0</v>
      </c>
      <c r="BH33" s="465">
        <f t="shared" si="19"/>
        <v>0</v>
      </c>
      <c r="BI33" s="465">
        <f t="shared" si="20"/>
        <v>0</v>
      </c>
    </row>
    <row r="34" spans="1:61">
      <c r="A34" s="23">
        <v>39844</v>
      </c>
      <c r="B34" s="1">
        <f t="shared" si="6"/>
        <v>1</v>
      </c>
      <c r="C34" s="1">
        <v>5</v>
      </c>
      <c r="D34" s="8" t="s">
        <v>139</v>
      </c>
      <c r="E34" s="72">
        <v>2.2000000000000002</v>
      </c>
      <c r="F34" s="70">
        <v>5.2083333333333336E-2</v>
      </c>
      <c r="G34" s="70">
        <f t="shared" si="7"/>
        <v>2.3674242424242424E-2</v>
      </c>
      <c r="H34" s="459">
        <f t="shared" si="8"/>
        <v>2.3674242424242425E-3</v>
      </c>
      <c r="K34" s="69" t="s">
        <v>232</v>
      </c>
      <c r="N34" s="81" t="str">
        <f t="shared" si="9"/>
        <v/>
      </c>
      <c r="O34" s="460" t="str">
        <f t="shared" si="10"/>
        <v/>
      </c>
      <c r="U34" s="5" t="str">
        <f t="shared" si="11"/>
        <v/>
      </c>
      <c r="V34" s="458" t="str">
        <f t="shared" si="12"/>
        <v/>
      </c>
      <c r="AB34" s="439" t="str">
        <f t="shared" si="13"/>
        <v/>
      </c>
      <c r="AC34" s="440" t="str">
        <f t="shared" si="14"/>
        <v/>
      </c>
      <c r="AU34" s="442"/>
      <c r="AV34" s="447">
        <f t="shared" si="15"/>
        <v>0</v>
      </c>
      <c r="AW34" s="447">
        <f t="shared" si="0"/>
        <v>0</v>
      </c>
      <c r="AX34" s="447">
        <f t="shared" si="1"/>
        <v>0</v>
      </c>
      <c r="AY34" s="447">
        <f t="shared" si="2"/>
        <v>0</v>
      </c>
      <c r="AZ34" s="447">
        <f t="shared" si="3"/>
        <v>0</v>
      </c>
      <c r="BA34" s="447">
        <f t="shared" si="4"/>
        <v>0</v>
      </c>
      <c r="BB34" s="447">
        <f t="shared" si="5"/>
        <v>0</v>
      </c>
      <c r="BD34" s="470"/>
      <c r="BE34" s="465">
        <f t="shared" si="16"/>
        <v>0</v>
      </c>
      <c r="BF34" s="465">
        <f t="shared" si="17"/>
        <v>0</v>
      </c>
      <c r="BG34" s="465">
        <f t="shared" si="18"/>
        <v>0</v>
      </c>
      <c r="BH34" s="465">
        <f t="shared" si="19"/>
        <v>0</v>
      </c>
      <c r="BI34" s="465">
        <f t="shared" si="20"/>
        <v>0</v>
      </c>
    </row>
    <row r="35" spans="1:61">
      <c r="A35" s="23">
        <v>39845</v>
      </c>
      <c r="B35" s="1">
        <f t="shared" si="6"/>
        <v>2</v>
      </c>
      <c r="C35" s="1">
        <v>5</v>
      </c>
      <c r="D35" s="8" t="s">
        <v>140</v>
      </c>
      <c r="E35" s="72"/>
      <c r="G35" s="70" t="str">
        <f t="shared" si="7"/>
        <v/>
      </c>
      <c r="H35" s="459" t="str">
        <f t="shared" si="8"/>
        <v/>
      </c>
      <c r="N35" s="81" t="str">
        <f t="shared" si="9"/>
        <v/>
      </c>
      <c r="O35" s="460" t="str">
        <f t="shared" si="10"/>
        <v/>
      </c>
      <c r="S35" s="3">
        <v>4</v>
      </c>
      <c r="T35" s="4">
        <v>1.3888888888888888E-2</v>
      </c>
      <c r="U35" s="5">
        <f t="shared" si="11"/>
        <v>3.472222222222222E-3</v>
      </c>
      <c r="V35" s="458">
        <f t="shared" si="12"/>
        <v>12</v>
      </c>
      <c r="Y35" s="291" t="s">
        <v>233</v>
      </c>
      <c r="AB35" s="439" t="str">
        <f t="shared" si="13"/>
        <v/>
      </c>
      <c r="AC35" s="440" t="str">
        <f t="shared" si="14"/>
        <v/>
      </c>
      <c r="AU35" s="442"/>
      <c r="AV35" s="447">
        <f t="shared" si="15"/>
        <v>1.3888888888888888E-2</v>
      </c>
      <c r="AW35" s="447">
        <f t="shared" si="0"/>
        <v>1.3888888888888888E-2</v>
      </c>
      <c r="AX35" s="447">
        <f t="shared" si="1"/>
        <v>1.3888888888888888E-2</v>
      </c>
      <c r="AY35" s="447">
        <f t="shared" si="2"/>
        <v>1.3888888888888888E-2</v>
      </c>
      <c r="AZ35" s="447">
        <f t="shared" si="3"/>
        <v>1.3888888888888888E-2</v>
      </c>
      <c r="BA35" s="447">
        <f t="shared" si="4"/>
        <v>1.3888888888888888E-2</v>
      </c>
      <c r="BB35" s="447">
        <f t="shared" si="5"/>
        <v>1.3888888888888888E-2</v>
      </c>
      <c r="BD35" s="470"/>
      <c r="BE35" s="465">
        <f t="shared" si="16"/>
        <v>0</v>
      </c>
      <c r="BF35" s="465">
        <f t="shared" si="17"/>
        <v>0</v>
      </c>
      <c r="BG35" s="465">
        <f t="shared" si="18"/>
        <v>0</v>
      </c>
      <c r="BH35" s="465">
        <f t="shared" si="19"/>
        <v>0</v>
      </c>
      <c r="BI35" s="465">
        <f t="shared" si="20"/>
        <v>0</v>
      </c>
    </row>
    <row r="36" spans="1:61">
      <c r="A36" s="23">
        <v>39846</v>
      </c>
      <c r="B36" s="1">
        <f t="shared" si="6"/>
        <v>2</v>
      </c>
      <c r="C36" s="1">
        <v>6</v>
      </c>
      <c r="D36" s="8" t="s">
        <v>141</v>
      </c>
      <c r="E36" s="72"/>
      <c r="G36" s="70" t="str">
        <f t="shared" si="7"/>
        <v/>
      </c>
      <c r="H36" s="459" t="str">
        <f t="shared" si="8"/>
        <v/>
      </c>
      <c r="N36" s="81" t="str">
        <f t="shared" si="9"/>
        <v/>
      </c>
      <c r="O36" s="460" t="str">
        <f t="shared" si="10"/>
        <v/>
      </c>
      <c r="U36" s="5" t="str">
        <f t="shared" si="11"/>
        <v/>
      </c>
      <c r="V36" s="458" t="str">
        <f t="shared" si="12"/>
        <v/>
      </c>
      <c r="AB36" s="439" t="str">
        <f t="shared" si="13"/>
        <v/>
      </c>
      <c r="AC36" s="440" t="str">
        <f t="shared" si="14"/>
        <v/>
      </c>
      <c r="AU36" s="442"/>
      <c r="AV36" s="447">
        <f t="shared" ref="AV36:AV65" si="21">IF(W36&lt;=$AV$3,T36,"0")</f>
        <v>0</v>
      </c>
      <c r="AW36" s="447">
        <f t="shared" ref="AW36:AW65" si="22">IF(W36&lt;=$AW$3,T36,"0")</f>
        <v>0</v>
      </c>
      <c r="AX36" s="447">
        <f t="shared" ref="AX36:AX65" si="23">IF(W36&lt;=$AX$3,T36,"0")</f>
        <v>0</v>
      </c>
      <c r="AY36" s="447">
        <f t="shared" ref="AY36:AY65" si="24">IF(W36&lt;=$AY$3,T36,"0")</f>
        <v>0</v>
      </c>
      <c r="AZ36" s="447">
        <f t="shared" ref="AZ36:AZ65" si="25">IF(W36&lt;=$AZ$3,T36,"0")</f>
        <v>0</v>
      </c>
      <c r="BA36" s="447">
        <f t="shared" ref="BA36:BA65" si="26">IF(W36&lt;=$BA$3,T36,"0")</f>
        <v>0</v>
      </c>
      <c r="BB36" s="447">
        <f t="shared" ref="BB36:BB65" si="27">IF(W36&lt;=$BB$3,T36,"0")</f>
        <v>0</v>
      </c>
      <c r="BD36" s="470"/>
      <c r="BE36" s="465">
        <f t="shared" si="16"/>
        <v>0</v>
      </c>
      <c r="BF36" s="465">
        <f t="shared" si="17"/>
        <v>0</v>
      </c>
      <c r="BG36" s="465">
        <f t="shared" si="18"/>
        <v>0</v>
      </c>
      <c r="BH36" s="465">
        <f t="shared" si="19"/>
        <v>0</v>
      </c>
      <c r="BI36" s="465">
        <f t="shared" si="20"/>
        <v>0</v>
      </c>
    </row>
    <row r="37" spans="1:61">
      <c r="A37" s="23">
        <v>39847</v>
      </c>
      <c r="B37" s="1">
        <f t="shared" si="6"/>
        <v>2</v>
      </c>
      <c r="C37" s="1">
        <v>6</v>
      </c>
      <c r="D37" s="8" t="s">
        <v>142</v>
      </c>
      <c r="E37" s="72">
        <v>1.8</v>
      </c>
      <c r="F37" s="70">
        <v>4.5138888888888888E-2</v>
      </c>
      <c r="G37" s="70">
        <f t="shared" si="7"/>
        <v>2.5077160493827161E-2</v>
      </c>
      <c r="H37" s="459">
        <f t="shared" si="8"/>
        <v>2.5077160493827159E-3</v>
      </c>
      <c r="N37" s="81" t="str">
        <f t="shared" si="9"/>
        <v/>
      </c>
      <c r="O37" s="460" t="str">
        <f t="shared" si="10"/>
        <v/>
      </c>
      <c r="U37" s="5" t="str">
        <f t="shared" si="11"/>
        <v/>
      </c>
      <c r="V37" s="458" t="str">
        <f t="shared" si="12"/>
        <v/>
      </c>
      <c r="AB37" s="439" t="str">
        <f t="shared" si="13"/>
        <v/>
      </c>
      <c r="AC37" s="440" t="str">
        <f t="shared" si="14"/>
        <v/>
      </c>
      <c r="AU37" s="442"/>
      <c r="AV37" s="447">
        <f t="shared" si="21"/>
        <v>0</v>
      </c>
      <c r="AW37" s="447">
        <f t="shared" si="22"/>
        <v>0</v>
      </c>
      <c r="AX37" s="447">
        <f t="shared" si="23"/>
        <v>0</v>
      </c>
      <c r="AY37" s="447">
        <f t="shared" si="24"/>
        <v>0</v>
      </c>
      <c r="AZ37" s="447">
        <f t="shared" si="25"/>
        <v>0</v>
      </c>
      <c r="BA37" s="447">
        <f t="shared" si="26"/>
        <v>0</v>
      </c>
      <c r="BB37" s="447">
        <f t="shared" si="27"/>
        <v>0</v>
      </c>
      <c r="BD37" s="470"/>
      <c r="BE37" s="465">
        <f t="shared" si="16"/>
        <v>0</v>
      </c>
      <c r="BF37" s="465">
        <f t="shared" si="17"/>
        <v>0</v>
      </c>
      <c r="BG37" s="465">
        <f t="shared" si="18"/>
        <v>0</v>
      </c>
      <c r="BH37" s="465">
        <f t="shared" si="19"/>
        <v>0</v>
      </c>
      <c r="BI37" s="465">
        <f t="shared" si="20"/>
        <v>0</v>
      </c>
    </row>
    <row r="38" spans="1:61">
      <c r="A38" s="23">
        <v>39848</v>
      </c>
      <c r="B38" s="1">
        <f t="shared" si="6"/>
        <v>2</v>
      </c>
      <c r="C38" s="1">
        <v>6</v>
      </c>
      <c r="D38" s="8" t="s">
        <v>143</v>
      </c>
      <c r="E38" s="72"/>
      <c r="G38" s="70" t="str">
        <f t="shared" si="7"/>
        <v/>
      </c>
      <c r="H38" s="459" t="str">
        <f t="shared" si="8"/>
        <v/>
      </c>
      <c r="N38" s="81" t="str">
        <f t="shared" si="9"/>
        <v/>
      </c>
      <c r="O38" s="460" t="str">
        <f t="shared" si="10"/>
        <v/>
      </c>
      <c r="U38" s="5" t="str">
        <f t="shared" si="11"/>
        <v/>
      </c>
      <c r="V38" s="458" t="str">
        <f t="shared" si="12"/>
        <v/>
      </c>
      <c r="Z38" s="149">
        <v>37</v>
      </c>
      <c r="AA38" s="150">
        <v>6.25E-2</v>
      </c>
      <c r="AB38" s="439">
        <f t="shared" si="13"/>
        <v>1.6891891891891893E-3</v>
      </c>
      <c r="AC38" s="440">
        <f t="shared" si="14"/>
        <v>24.666666666666664</v>
      </c>
      <c r="AD38" s="152">
        <v>109</v>
      </c>
      <c r="AF38" s="152">
        <v>151</v>
      </c>
      <c r="AU38" s="442"/>
      <c r="AV38" s="447">
        <f t="shared" si="21"/>
        <v>0</v>
      </c>
      <c r="AW38" s="447">
        <f t="shared" si="22"/>
        <v>0</v>
      </c>
      <c r="AX38" s="447">
        <f t="shared" si="23"/>
        <v>0</v>
      </c>
      <c r="AY38" s="447">
        <f t="shared" si="24"/>
        <v>0</v>
      </c>
      <c r="AZ38" s="447">
        <f t="shared" si="25"/>
        <v>0</v>
      </c>
      <c r="BA38" s="447">
        <f t="shared" si="26"/>
        <v>0</v>
      </c>
      <c r="BB38" s="447">
        <f t="shared" si="27"/>
        <v>0</v>
      </c>
      <c r="BD38" s="470"/>
      <c r="BE38" s="465">
        <f t="shared" si="16"/>
        <v>0</v>
      </c>
      <c r="BF38" s="465">
        <f t="shared" si="17"/>
        <v>0</v>
      </c>
      <c r="BG38" s="465">
        <f t="shared" si="18"/>
        <v>0</v>
      </c>
      <c r="BH38" s="465">
        <f t="shared" si="19"/>
        <v>0</v>
      </c>
      <c r="BI38" s="465">
        <f t="shared" si="20"/>
        <v>0</v>
      </c>
    </row>
    <row r="39" spans="1:61">
      <c r="A39" s="23">
        <v>39849</v>
      </c>
      <c r="B39" s="1">
        <f t="shared" si="6"/>
        <v>2</v>
      </c>
      <c r="C39" s="1">
        <v>6</v>
      </c>
      <c r="D39" s="8" t="s">
        <v>144</v>
      </c>
      <c r="E39" s="72"/>
      <c r="G39" s="70" t="str">
        <f t="shared" si="7"/>
        <v/>
      </c>
      <c r="H39" s="459" t="str">
        <f t="shared" si="8"/>
        <v/>
      </c>
      <c r="N39" s="81" t="str">
        <f t="shared" si="9"/>
        <v/>
      </c>
      <c r="O39" s="460" t="str">
        <f t="shared" si="10"/>
        <v/>
      </c>
      <c r="U39" s="5" t="str">
        <f t="shared" si="11"/>
        <v/>
      </c>
      <c r="V39" s="458" t="str">
        <f t="shared" si="12"/>
        <v/>
      </c>
      <c r="AB39" s="439" t="str">
        <f t="shared" si="13"/>
        <v/>
      </c>
      <c r="AC39" s="440" t="str">
        <f t="shared" si="14"/>
        <v/>
      </c>
      <c r="AU39" s="442"/>
      <c r="AV39" s="447">
        <f t="shared" si="21"/>
        <v>0</v>
      </c>
      <c r="AW39" s="447">
        <f t="shared" si="22"/>
        <v>0</v>
      </c>
      <c r="AX39" s="447">
        <f t="shared" si="23"/>
        <v>0</v>
      </c>
      <c r="AY39" s="447">
        <f t="shared" si="24"/>
        <v>0</v>
      </c>
      <c r="AZ39" s="447">
        <f t="shared" si="25"/>
        <v>0</v>
      </c>
      <c r="BA39" s="447">
        <f t="shared" si="26"/>
        <v>0</v>
      </c>
      <c r="BB39" s="447">
        <f t="shared" si="27"/>
        <v>0</v>
      </c>
      <c r="BD39" s="470"/>
      <c r="BE39" s="465">
        <f t="shared" si="16"/>
        <v>0</v>
      </c>
      <c r="BF39" s="465">
        <f t="shared" si="17"/>
        <v>0</v>
      </c>
      <c r="BG39" s="465">
        <f t="shared" si="18"/>
        <v>0</v>
      </c>
      <c r="BH39" s="465">
        <f t="shared" si="19"/>
        <v>0</v>
      </c>
      <c r="BI39" s="465">
        <f t="shared" si="20"/>
        <v>0</v>
      </c>
    </row>
    <row r="40" spans="1:61">
      <c r="A40" s="23">
        <v>39850</v>
      </c>
      <c r="B40" s="1">
        <f t="shared" si="6"/>
        <v>2</v>
      </c>
      <c r="C40" s="1">
        <v>6</v>
      </c>
      <c r="D40" s="8" t="s">
        <v>145</v>
      </c>
      <c r="E40" s="72"/>
      <c r="G40" s="70" t="str">
        <f t="shared" si="7"/>
        <v/>
      </c>
      <c r="H40" s="459" t="str">
        <f t="shared" si="8"/>
        <v/>
      </c>
      <c r="N40" s="81" t="str">
        <f t="shared" si="9"/>
        <v/>
      </c>
      <c r="O40" s="460" t="str">
        <f t="shared" si="10"/>
        <v/>
      </c>
      <c r="U40" s="5" t="str">
        <f t="shared" si="11"/>
        <v/>
      </c>
      <c r="V40" s="458" t="str">
        <f t="shared" si="12"/>
        <v/>
      </c>
      <c r="AB40" s="439" t="str">
        <f t="shared" si="13"/>
        <v/>
      </c>
      <c r="AC40" s="440" t="str">
        <f t="shared" si="14"/>
        <v/>
      </c>
      <c r="AU40" s="442"/>
      <c r="AV40" s="447">
        <f t="shared" si="21"/>
        <v>0</v>
      </c>
      <c r="AW40" s="447">
        <f t="shared" si="22"/>
        <v>0</v>
      </c>
      <c r="AX40" s="447">
        <f t="shared" si="23"/>
        <v>0</v>
      </c>
      <c r="AY40" s="447">
        <f t="shared" si="24"/>
        <v>0</v>
      </c>
      <c r="AZ40" s="447">
        <f t="shared" si="25"/>
        <v>0</v>
      </c>
      <c r="BA40" s="447">
        <f t="shared" si="26"/>
        <v>0</v>
      </c>
      <c r="BB40" s="447">
        <f t="shared" si="27"/>
        <v>0</v>
      </c>
      <c r="BD40" s="470"/>
      <c r="BE40" s="465">
        <f t="shared" si="16"/>
        <v>0</v>
      </c>
      <c r="BF40" s="465">
        <f t="shared" si="17"/>
        <v>0</v>
      </c>
      <c r="BG40" s="465">
        <f t="shared" si="18"/>
        <v>0</v>
      </c>
      <c r="BH40" s="465">
        <f t="shared" si="19"/>
        <v>0</v>
      </c>
      <c r="BI40" s="465">
        <f t="shared" si="20"/>
        <v>0</v>
      </c>
    </row>
    <row r="41" spans="1:61">
      <c r="A41" s="23">
        <v>39851</v>
      </c>
      <c r="B41" s="1">
        <f t="shared" si="6"/>
        <v>2</v>
      </c>
      <c r="C41" s="1">
        <v>6</v>
      </c>
      <c r="D41" s="8" t="s">
        <v>139</v>
      </c>
      <c r="E41" s="72"/>
      <c r="G41" s="70" t="str">
        <f t="shared" si="7"/>
        <v/>
      </c>
      <c r="H41" s="459" t="str">
        <f t="shared" si="8"/>
        <v/>
      </c>
      <c r="N41" s="81" t="str">
        <f t="shared" si="9"/>
        <v/>
      </c>
      <c r="O41" s="460" t="str">
        <f t="shared" si="10"/>
        <v/>
      </c>
      <c r="U41" s="5" t="str">
        <f t="shared" si="11"/>
        <v/>
      </c>
      <c r="V41" s="458" t="str">
        <f t="shared" si="12"/>
        <v/>
      </c>
      <c r="AB41" s="439" t="str">
        <f t="shared" si="13"/>
        <v/>
      </c>
      <c r="AC41" s="440" t="str">
        <f t="shared" si="14"/>
        <v/>
      </c>
      <c r="AU41" s="442"/>
      <c r="AV41" s="447">
        <f t="shared" si="21"/>
        <v>0</v>
      </c>
      <c r="AW41" s="447">
        <f t="shared" si="22"/>
        <v>0</v>
      </c>
      <c r="AX41" s="447">
        <f t="shared" si="23"/>
        <v>0</v>
      </c>
      <c r="AY41" s="447">
        <f t="shared" si="24"/>
        <v>0</v>
      </c>
      <c r="AZ41" s="447">
        <f t="shared" si="25"/>
        <v>0</v>
      </c>
      <c r="BA41" s="447">
        <f t="shared" si="26"/>
        <v>0</v>
      </c>
      <c r="BB41" s="447">
        <f t="shared" si="27"/>
        <v>0</v>
      </c>
      <c r="BD41" s="470"/>
      <c r="BE41" s="465">
        <f t="shared" si="16"/>
        <v>0</v>
      </c>
      <c r="BF41" s="465">
        <f t="shared" si="17"/>
        <v>0</v>
      </c>
      <c r="BG41" s="465">
        <f t="shared" si="18"/>
        <v>0</v>
      </c>
      <c r="BH41" s="465">
        <f t="shared" si="19"/>
        <v>0</v>
      </c>
      <c r="BI41" s="465">
        <f t="shared" si="20"/>
        <v>0</v>
      </c>
    </row>
    <row r="42" spans="1:61">
      <c r="A42" s="23">
        <v>39852</v>
      </c>
      <c r="B42" s="1">
        <f t="shared" si="6"/>
        <v>2</v>
      </c>
      <c r="C42" s="1">
        <v>6</v>
      </c>
      <c r="D42" s="8" t="s">
        <v>140</v>
      </c>
      <c r="E42" s="72"/>
      <c r="G42" s="70" t="str">
        <f t="shared" si="7"/>
        <v/>
      </c>
      <c r="H42" s="459" t="str">
        <f t="shared" si="8"/>
        <v/>
      </c>
      <c r="N42" s="81" t="str">
        <f t="shared" si="9"/>
        <v/>
      </c>
      <c r="O42" s="460" t="str">
        <f t="shared" si="10"/>
        <v/>
      </c>
      <c r="U42" s="5" t="str">
        <f t="shared" si="11"/>
        <v/>
      </c>
      <c r="V42" s="458" t="str">
        <f t="shared" si="12"/>
        <v/>
      </c>
      <c r="Z42" s="149">
        <v>37.299999999999997</v>
      </c>
      <c r="AA42" s="150">
        <v>6.25E-2</v>
      </c>
      <c r="AB42" s="439">
        <f t="shared" si="13"/>
        <v>1.675603217158177E-3</v>
      </c>
      <c r="AC42" s="440">
        <f t="shared" si="14"/>
        <v>24.866666666666664</v>
      </c>
      <c r="AD42" s="152">
        <v>114</v>
      </c>
      <c r="AF42" s="152">
        <v>153</v>
      </c>
      <c r="AU42" s="442"/>
      <c r="AV42" s="447">
        <f t="shared" si="21"/>
        <v>0</v>
      </c>
      <c r="AW42" s="447">
        <f t="shared" si="22"/>
        <v>0</v>
      </c>
      <c r="AX42" s="447">
        <f t="shared" si="23"/>
        <v>0</v>
      </c>
      <c r="AY42" s="447">
        <f t="shared" si="24"/>
        <v>0</v>
      </c>
      <c r="AZ42" s="447">
        <f t="shared" si="25"/>
        <v>0</v>
      </c>
      <c r="BA42" s="447">
        <f t="shared" si="26"/>
        <v>0</v>
      </c>
      <c r="BB42" s="447">
        <f t="shared" si="27"/>
        <v>0</v>
      </c>
      <c r="BD42" s="470"/>
      <c r="BE42" s="465">
        <f t="shared" si="16"/>
        <v>0</v>
      </c>
      <c r="BF42" s="465">
        <f t="shared" si="17"/>
        <v>0</v>
      </c>
      <c r="BG42" s="465">
        <f t="shared" si="18"/>
        <v>0</v>
      </c>
      <c r="BH42" s="465">
        <f t="shared" si="19"/>
        <v>0</v>
      </c>
      <c r="BI42" s="465">
        <f t="shared" si="20"/>
        <v>0</v>
      </c>
    </row>
    <row r="43" spans="1:61">
      <c r="A43" s="23">
        <v>39853</v>
      </c>
      <c r="B43" s="1">
        <f t="shared" si="6"/>
        <v>2</v>
      </c>
      <c r="C43" s="1">
        <v>7</v>
      </c>
      <c r="D43" s="8" t="s">
        <v>141</v>
      </c>
      <c r="E43" s="72"/>
      <c r="G43" s="70" t="str">
        <f t="shared" si="7"/>
        <v/>
      </c>
      <c r="H43" s="459" t="str">
        <f t="shared" si="8"/>
        <v/>
      </c>
      <c r="N43" s="81" t="str">
        <f t="shared" si="9"/>
        <v/>
      </c>
      <c r="O43" s="460" t="str">
        <f t="shared" si="10"/>
        <v/>
      </c>
      <c r="U43" s="5" t="str">
        <f t="shared" si="11"/>
        <v/>
      </c>
      <c r="V43" s="458" t="str">
        <f t="shared" si="12"/>
        <v/>
      </c>
      <c r="Z43" s="149">
        <v>40.9</v>
      </c>
      <c r="AA43" s="150">
        <v>6.25E-2</v>
      </c>
      <c r="AB43" s="439">
        <f t="shared" si="13"/>
        <v>1.528117359413203E-3</v>
      </c>
      <c r="AC43" s="440">
        <f t="shared" si="14"/>
        <v>27.266666666666666</v>
      </c>
      <c r="AD43" s="152">
        <v>112</v>
      </c>
      <c r="AF43" s="152">
        <v>173</v>
      </c>
      <c r="AU43" s="442"/>
      <c r="AV43" s="447">
        <f t="shared" si="21"/>
        <v>0</v>
      </c>
      <c r="AW43" s="447">
        <f t="shared" si="22"/>
        <v>0</v>
      </c>
      <c r="AX43" s="447">
        <f t="shared" si="23"/>
        <v>0</v>
      </c>
      <c r="AY43" s="447">
        <f t="shared" si="24"/>
        <v>0</v>
      </c>
      <c r="AZ43" s="447">
        <f t="shared" si="25"/>
        <v>0</v>
      </c>
      <c r="BA43" s="447">
        <f t="shared" si="26"/>
        <v>0</v>
      </c>
      <c r="BB43" s="447">
        <f t="shared" si="27"/>
        <v>0</v>
      </c>
      <c r="BD43" s="470"/>
      <c r="BE43" s="465">
        <f t="shared" si="16"/>
        <v>0</v>
      </c>
      <c r="BF43" s="465">
        <f t="shared" si="17"/>
        <v>0</v>
      </c>
      <c r="BG43" s="465">
        <f t="shared" si="18"/>
        <v>0</v>
      </c>
      <c r="BH43" s="465">
        <f t="shared" si="19"/>
        <v>0</v>
      </c>
      <c r="BI43" s="465">
        <f t="shared" si="20"/>
        <v>0</v>
      </c>
    </row>
    <row r="44" spans="1:61">
      <c r="A44" s="23">
        <v>39854</v>
      </c>
      <c r="B44" s="1">
        <f t="shared" si="6"/>
        <v>2</v>
      </c>
      <c r="C44" s="1">
        <v>7</v>
      </c>
      <c r="D44" s="8" t="s">
        <v>142</v>
      </c>
      <c r="E44" s="72"/>
      <c r="G44" s="70" t="str">
        <f t="shared" si="7"/>
        <v/>
      </c>
      <c r="H44" s="459" t="str">
        <f t="shared" si="8"/>
        <v/>
      </c>
      <c r="N44" s="81" t="str">
        <f t="shared" si="9"/>
        <v/>
      </c>
      <c r="O44" s="460" t="str">
        <f t="shared" si="10"/>
        <v/>
      </c>
      <c r="U44" s="5" t="str">
        <f t="shared" si="11"/>
        <v/>
      </c>
      <c r="V44" s="458" t="str">
        <f t="shared" si="12"/>
        <v/>
      </c>
      <c r="AB44" s="439" t="str">
        <f t="shared" si="13"/>
        <v/>
      </c>
      <c r="AC44" s="440" t="str">
        <f t="shared" si="14"/>
        <v/>
      </c>
      <c r="AU44" s="442"/>
      <c r="AV44" s="447">
        <f t="shared" si="21"/>
        <v>0</v>
      </c>
      <c r="AW44" s="447">
        <f t="shared" si="22"/>
        <v>0</v>
      </c>
      <c r="AX44" s="447">
        <f t="shared" si="23"/>
        <v>0</v>
      </c>
      <c r="AY44" s="447">
        <f t="shared" si="24"/>
        <v>0</v>
      </c>
      <c r="AZ44" s="447">
        <f t="shared" si="25"/>
        <v>0</v>
      </c>
      <c r="BA44" s="447">
        <f t="shared" si="26"/>
        <v>0</v>
      </c>
      <c r="BB44" s="447">
        <f t="shared" si="27"/>
        <v>0</v>
      </c>
      <c r="BD44" s="470"/>
      <c r="BE44" s="465">
        <f t="shared" si="16"/>
        <v>0</v>
      </c>
      <c r="BF44" s="465">
        <f t="shared" si="17"/>
        <v>0</v>
      </c>
      <c r="BG44" s="465">
        <f t="shared" si="18"/>
        <v>0</v>
      </c>
      <c r="BH44" s="465">
        <f t="shared" si="19"/>
        <v>0</v>
      </c>
      <c r="BI44" s="465">
        <f t="shared" si="20"/>
        <v>0</v>
      </c>
    </row>
    <row r="45" spans="1:61">
      <c r="A45" s="23">
        <v>39855</v>
      </c>
      <c r="B45" s="1">
        <f t="shared" si="6"/>
        <v>2</v>
      </c>
      <c r="C45" s="1">
        <v>7</v>
      </c>
      <c r="D45" s="8" t="s">
        <v>143</v>
      </c>
      <c r="E45" s="72"/>
      <c r="G45" s="70" t="str">
        <f t="shared" si="7"/>
        <v/>
      </c>
      <c r="H45" s="459" t="str">
        <f t="shared" si="8"/>
        <v/>
      </c>
      <c r="N45" s="81" t="str">
        <f t="shared" si="9"/>
        <v/>
      </c>
      <c r="O45" s="460" t="str">
        <f t="shared" si="10"/>
        <v/>
      </c>
      <c r="U45" s="5" t="str">
        <f t="shared" si="11"/>
        <v/>
      </c>
      <c r="V45" s="458" t="str">
        <f t="shared" si="12"/>
        <v/>
      </c>
      <c r="Z45" s="149">
        <v>42</v>
      </c>
      <c r="AA45" s="150">
        <v>6.25E-2</v>
      </c>
      <c r="AB45" s="439">
        <f t="shared" si="13"/>
        <v>1.488095238095238E-3</v>
      </c>
      <c r="AC45" s="440">
        <f t="shared" si="14"/>
        <v>28</v>
      </c>
      <c r="AD45" s="152">
        <v>109</v>
      </c>
      <c r="AF45" s="152">
        <v>176</v>
      </c>
      <c r="AU45" s="442"/>
      <c r="AV45" s="447">
        <f t="shared" si="21"/>
        <v>0</v>
      </c>
      <c r="AW45" s="447">
        <f t="shared" si="22"/>
        <v>0</v>
      </c>
      <c r="AX45" s="447">
        <f t="shared" si="23"/>
        <v>0</v>
      </c>
      <c r="AY45" s="447">
        <f t="shared" si="24"/>
        <v>0</v>
      </c>
      <c r="AZ45" s="447">
        <f t="shared" si="25"/>
        <v>0</v>
      </c>
      <c r="BA45" s="447">
        <f t="shared" si="26"/>
        <v>0</v>
      </c>
      <c r="BB45" s="447">
        <f t="shared" si="27"/>
        <v>0</v>
      </c>
      <c r="BD45" s="470"/>
      <c r="BE45" s="465">
        <f t="shared" si="16"/>
        <v>0</v>
      </c>
      <c r="BF45" s="465">
        <f t="shared" si="17"/>
        <v>0</v>
      </c>
      <c r="BG45" s="465">
        <f t="shared" si="18"/>
        <v>0</v>
      </c>
      <c r="BH45" s="465">
        <f t="shared" si="19"/>
        <v>0</v>
      </c>
      <c r="BI45" s="465">
        <f t="shared" si="20"/>
        <v>0</v>
      </c>
    </row>
    <row r="46" spans="1:61">
      <c r="A46" s="23">
        <v>39856</v>
      </c>
      <c r="B46" s="1">
        <f t="shared" si="6"/>
        <v>2</v>
      </c>
      <c r="C46" s="1">
        <v>7</v>
      </c>
      <c r="D46" s="8" t="s">
        <v>144</v>
      </c>
      <c r="E46" s="72">
        <v>1.5</v>
      </c>
      <c r="F46" s="70">
        <v>4.1666666666666664E-2</v>
      </c>
      <c r="G46" s="70">
        <f t="shared" si="7"/>
        <v>2.7777777777777776E-2</v>
      </c>
      <c r="H46" s="459">
        <f t="shared" si="8"/>
        <v>2.7777777777777775E-3</v>
      </c>
      <c r="N46" s="81" t="str">
        <f t="shared" si="9"/>
        <v/>
      </c>
      <c r="O46" s="460" t="str">
        <f t="shared" si="10"/>
        <v/>
      </c>
      <c r="U46" s="5" t="str">
        <f t="shared" si="11"/>
        <v/>
      </c>
      <c r="V46" s="458" t="str">
        <f t="shared" si="12"/>
        <v/>
      </c>
      <c r="AB46" s="439" t="str">
        <f t="shared" si="13"/>
        <v/>
      </c>
      <c r="AC46" s="440" t="str">
        <f t="shared" si="14"/>
        <v/>
      </c>
      <c r="AU46" s="442"/>
      <c r="AV46" s="447">
        <f t="shared" si="21"/>
        <v>0</v>
      </c>
      <c r="AW46" s="447">
        <f t="shared" si="22"/>
        <v>0</v>
      </c>
      <c r="AX46" s="447">
        <f t="shared" si="23"/>
        <v>0</v>
      </c>
      <c r="AY46" s="447">
        <f t="shared" si="24"/>
        <v>0</v>
      </c>
      <c r="AZ46" s="447">
        <f t="shared" si="25"/>
        <v>0</v>
      </c>
      <c r="BA46" s="447">
        <f t="shared" si="26"/>
        <v>0</v>
      </c>
      <c r="BB46" s="447">
        <f t="shared" si="27"/>
        <v>0</v>
      </c>
      <c r="BD46" s="470"/>
      <c r="BE46" s="465">
        <f t="shared" si="16"/>
        <v>0</v>
      </c>
      <c r="BF46" s="465">
        <f t="shared" si="17"/>
        <v>0</v>
      </c>
      <c r="BG46" s="465">
        <f t="shared" si="18"/>
        <v>0</v>
      </c>
      <c r="BH46" s="465">
        <f t="shared" si="19"/>
        <v>0</v>
      </c>
      <c r="BI46" s="465">
        <f t="shared" si="20"/>
        <v>0</v>
      </c>
    </row>
    <row r="47" spans="1:61">
      <c r="A47" s="23">
        <v>39857</v>
      </c>
      <c r="B47" s="1">
        <f t="shared" si="6"/>
        <v>2</v>
      </c>
      <c r="C47" s="1">
        <v>7</v>
      </c>
      <c r="D47" s="8" t="s">
        <v>145</v>
      </c>
      <c r="E47" s="72"/>
      <c r="G47" s="70" t="str">
        <f t="shared" si="7"/>
        <v/>
      </c>
      <c r="H47" s="459" t="str">
        <f t="shared" si="8"/>
        <v/>
      </c>
      <c r="N47" s="81" t="str">
        <f t="shared" si="9"/>
        <v/>
      </c>
      <c r="O47" s="460" t="str">
        <f t="shared" si="10"/>
        <v/>
      </c>
      <c r="U47" s="5" t="str">
        <f t="shared" si="11"/>
        <v/>
      </c>
      <c r="V47" s="458" t="str">
        <f t="shared" si="12"/>
        <v/>
      </c>
      <c r="Z47" s="149">
        <v>42.7</v>
      </c>
      <c r="AA47" s="150">
        <v>6.25E-2</v>
      </c>
      <c r="AB47" s="439">
        <f t="shared" si="13"/>
        <v>1.4637002341920374E-3</v>
      </c>
      <c r="AC47" s="440">
        <f t="shared" si="14"/>
        <v>28.466666666666669</v>
      </c>
      <c r="AF47" s="152">
        <v>183</v>
      </c>
      <c r="AU47" s="442"/>
      <c r="AV47" s="447">
        <f t="shared" si="21"/>
        <v>0</v>
      </c>
      <c r="AW47" s="447">
        <f t="shared" si="22"/>
        <v>0</v>
      </c>
      <c r="AX47" s="447">
        <f t="shared" si="23"/>
        <v>0</v>
      </c>
      <c r="AY47" s="447">
        <f t="shared" si="24"/>
        <v>0</v>
      </c>
      <c r="AZ47" s="447">
        <f t="shared" si="25"/>
        <v>0</v>
      </c>
      <c r="BA47" s="447">
        <f t="shared" si="26"/>
        <v>0</v>
      </c>
      <c r="BB47" s="447">
        <f t="shared" si="27"/>
        <v>0</v>
      </c>
      <c r="BD47" s="470"/>
      <c r="BE47" s="465">
        <f t="shared" si="16"/>
        <v>0</v>
      </c>
      <c r="BF47" s="465">
        <f t="shared" si="17"/>
        <v>0</v>
      </c>
      <c r="BG47" s="465">
        <f t="shared" si="18"/>
        <v>0</v>
      </c>
      <c r="BH47" s="465">
        <f t="shared" si="19"/>
        <v>0</v>
      </c>
      <c r="BI47" s="465">
        <f t="shared" si="20"/>
        <v>0</v>
      </c>
    </row>
    <row r="48" spans="1:61">
      <c r="A48" s="23">
        <v>39858</v>
      </c>
      <c r="B48" s="1">
        <f t="shared" si="6"/>
        <v>2</v>
      </c>
      <c r="C48" s="1">
        <v>7</v>
      </c>
      <c r="D48" s="8" t="s">
        <v>139</v>
      </c>
      <c r="E48" s="72">
        <v>2</v>
      </c>
      <c r="F48" s="70">
        <v>8.3333333333333329E-2</v>
      </c>
      <c r="G48" s="70">
        <f t="shared" si="7"/>
        <v>4.1666666666666664E-2</v>
      </c>
      <c r="H48" s="459">
        <f t="shared" si="8"/>
        <v>4.1666666666666666E-3</v>
      </c>
      <c r="K48" s="69" t="s">
        <v>234</v>
      </c>
      <c r="N48" s="81" t="str">
        <f t="shared" si="9"/>
        <v/>
      </c>
      <c r="O48" s="460" t="str">
        <f t="shared" si="10"/>
        <v/>
      </c>
      <c r="U48" s="5" t="str">
        <f t="shared" si="11"/>
        <v/>
      </c>
      <c r="V48" s="458" t="str">
        <f t="shared" si="12"/>
        <v/>
      </c>
      <c r="AB48" s="439" t="str">
        <f t="shared" si="13"/>
        <v/>
      </c>
      <c r="AC48" s="440" t="str">
        <f t="shared" si="14"/>
        <v/>
      </c>
      <c r="AU48" s="442"/>
      <c r="AV48" s="447">
        <f t="shared" si="21"/>
        <v>0</v>
      </c>
      <c r="AW48" s="447">
        <f t="shared" si="22"/>
        <v>0</v>
      </c>
      <c r="AX48" s="447">
        <f t="shared" si="23"/>
        <v>0</v>
      </c>
      <c r="AY48" s="447">
        <f t="shared" si="24"/>
        <v>0</v>
      </c>
      <c r="AZ48" s="447">
        <f t="shared" si="25"/>
        <v>0</v>
      </c>
      <c r="BA48" s="447">
        <f t="shared" si="26"/>
        <v>0</v>
      </c>
      <c r="BB48" s="447">
        <f t="shared" si="27"/>
        <v>0</v>
      </c>
      <c r="BD48" s="470"/>
      <c r="BE48" s="465">
        <f t="shared" si="16"/>
        <v>0</v>
      </c>
      <c r="BF48" s="465">
        <f t="shared" si="17"/>
        <v>0</v>
      </c>
      <c r="BG48" s="465">
        <f t="shared" si="18"/>
        <v>0</v>
      </c>
      <c r="BH48" s="465">
        <f t="shared" si="19"/>
        <v>0</v>
      </c>
      <c r="BI48" s="465">
        <f t="shared" si="20"/>
        <v>0</v>
      </c>
    </row>
    <row r="49" spans="1:61">
      <c r="A49" s="23">
        <v>39859</v>
      </c>
      <c r="B49" s="1">
        <f t="shared" si="6"/>
        <v>2</v>
      </c>
      <c r="C49" s="1">
        <v>7</v>
      </c>
      <c r="D49" s="8" t="s">
        <v>140</v>
      </c>
      <c r="E49" s="72">
        <v>1</v>
      </c>
      <c r="F49" s="70">
        <v>4.1666666666666664E-2</v>
      </c>
      <c r="G49" s="70">
        <f t="shared" si="7"/>
        <v>4.1666666666666664E-2</v>
      </c>
      <c r="H49" s="459">
        <f t="shared" si="8"/>
        <v>4.1666666666666666E-3</v>
      </c>
      <c r="K49" s="69" t="s">
        <v>234</v>
      </c>
      <c r="N49" s="81" t="str">
        <f t="shared" si="9"/>
        <v/>
      </c>
      <c r="O49" s="460" t="str">
        <f t="shared" si="10"/>
        <v/>
      </c>
      <c r="U49" s="5" t="str">
        <f t="shared" si="11"/>
        <v/>
      </c>
      <c r="V49" s="458" t="str">
        <f t="shared" si="12"/>
        <v/>
      </c>
      <c r="Z49" s="149">
        <v>27.9</v>
      </c>
      <c r="AA49" s="150">
        <v>4.1666666666666664E-2</v>
      </c>
      <c r="AB49" s="439">
        <f t="shared" si="13"/>
        <v>1.4934289127837516E-3</v>
      </c>
      <c r="AC49" s="440">
        <f t="shared" si="14"/>
        <v>27.9</v>
      </c>
      <c r="AD49" s="152">
        <v>125</v>
      </c>
      <c r="AF49" s="152">
        <v>178</v>
      </c>
      <c r="AU49" s="442"/>
      <c r="AV49" s="447">
        <f t="shared" si="21"/>
        <v>0</v>
      </c>
      <c r="AW49" s="447">
        <f t="shared" si="22"/>
        <v>0</v>
      </c>
      <c r="AX49" s="447">
        <f t="shared" si="23"/>
        <v>0</v>
      </c>
      <c r="AY49" s="447">
        <f t="shared" si="24"/>
        <v>0</v>
      </c>
      <c r="AZ49" s="447">
        <f t="shared" si="25"/>
        <v>0</v>
      </c>
      <c r="BA49" s="447">
        <f t="shared" si="26"/>
        <v>0</v>
      </c>
      <c r="BB49" s="447">
        <f t="shared" si="27"/>
        <v>0</v>
      </c>
      <c r="BD49" s="470"/>
      <c r="BE49" s="465">
        <f t="shared" si="16"/>
        <v>0</v>
      </c>
      <c r="BF49" s="465">
        <f t="shared" si="17"/>
        <v>0</v>
      </c>
      <c r="BG49" s="465">
        <f t="shared" si="18"/>
        <v>0</v>
      </c>
      <c r="BH49" s="465">
        <f t="shared" si="19"/>
        <v>0</v>
      </c>
      <c r="BI49" s="465">
        <f t="shared" si="20"/>
        <v>0</v>
      </c>
    </row>
    <row r="50" spans="1:61">
      <c r="A50" s="23">
        <v>39860</v>
      </c>
      <c r="B50" s="1">
        <f t="shared" si="6"/>
        <v>2</v>
      </c>
      <c r="C50" s="1">
        <v>8</v>
      </c>
      <c r="D50" s="8" t="s">
        <v>141</v>
      </c>
      <c r="E50" s="72"/>
      <c r="G50" s="70" t="str">
        <f t="shared" si="7"/>
        <v/>
      </c>
      <c r="H50" s="459" t="str">
        <f t="shared" si="8"/>
        <v/>
      </c>
      <c r="N50" s="81" t="str">
        <f t="shared" si="9"/>
        <v/>
      </c>
      <c r="O50" s="460" t="str">
        <f t="shared" si="10"/>
        <v/>
      </c>
      <c r="U50" s="5" t="str">
        <f t="shared" si="11"/>
        <v/>
      </c>
      <c r="V50" s="458" t="str">
        <f t="shared" si="12"/>
        <v/>
      </c>
      <c r="AB50" s="439" t="str">
        <f t="shared" si="13"/>
        <v/>
      </c>
      <c r="AC50" s="440" t="str">
        <f t="shared" si="14"/>
        <v/>
      </c>
      <c r="AU50" s="442"/>
      <c r="AV50" s="447">
        <f t="shared" si="21"/>
        <v>0</v>
      </c>
      <c r="AW50" s="447">
        <f t="shared" si="22"/>
        <v>0</v>
      </c>
      <c r="AX50" s="447">
        <f t="shared" si="23"/>
        <v>0</v>
      </c>
      <c r="AY50" s="447">
        <f t="shared" si="24"/>
        <v>0</v>
      </c>
      <c r="AZ50" s="447">
        <f t="shared" si="25"/>
        <v>0</v>
      </c>
      <c r="BA50" s="447">
        <f t="shared" si="26"/>
        <v>0</v>
      </c>
      <c r="BB50" s="447">
        <f t="shared" si="27"/>
        <v>0</v>
      </c>
      <c r="BD50" s="470"/>
      <c r="BE50" s="465">
        <f t="shared" si="16"/>
        <v>0</v>
      </c>
      <c r="BF50" s="465">
        <f t="shared" si="17"/>
        <v>0</v>
      </c>
      <c r="BG50" s="465">
        <f t="shared" si="18"/>
        <v>0</v>
      </c>
      <c r="BH50" s="465">
        <f t="shared" si="19"/>
        <v>0</v>
      </c>
      <c r="BI50" s="465">
        <f t="shared" si="20"/>
        <v>0</v>
      </c>
    </row>
    <row r="51" spans="1:61">
      <c r="A51" s="23">
        <v>39861</v>
      </c>
      <c r="B51" s="1">
        <f t="shared" si="6"/>
        <v>2</v>
      </c>
      <c r="C51" s="1">
        <v>8</v>
      </c>
      <c r="D51" s="8" t="s">
        <v>142</v>
      </c>
      <c r="E51" s="72"/>
      <c r="G51" s="70" t="str">
        <f t="shared" si="7"/>
        <v/>
      </c>
      <c r="H51" s="459" t="str">
        <f t="shared" si="8"/>
        <v/>
      </c>
      <c r="N51" s="81" t="str">
        <f t="shared" si="9"/>
        <v/>
      </c>
      <c r="O51" s="460" t="str">
        <f t="shared" si="10"/>
        <v/>
      </c>
      <c r="U51" s="5" t="str">
        <f t="shared" si="11"/>
        <v/>
      </c>
      <c r="V51" s="458" t="str">
        <f t="shared" si="12"/>
        <v/>
      </c>
      <c r="Z51" s="149">
        <v>28.2</v>
      </c>
      <c r="AA51" s="150">
        <v>4.1666666666666664E-2</v>
      </c>
      <c r="AB51" s="439">
        <f t="shared" si="13"/>
        <v>1.4775413711583924E-3</v>
      </c>
      <c r="AC51" s="440">
        <f t="shared" si="14"/>
        <v>28.200000000000003</v>
      </c>
      <c r="AD51" s="152">
        <v>116</v>
      </c>
      <c r="AF51" s="152">
        <v>180</v>
      </c>
      <c r="AI51" s="168" t="s">
        <v>1</v>
      </c>
      <c r="AJ51" s="169">
        <v>4.1666666666666664E-2</v>
      </c>
      <c r="AM51" s="170" t="s">
        <v>235</v>
      </c>
      <c r="AU51" s="442"/>
      <c r="AV51" s="447">
        <f t="shared" si="21"/>
        <v>0</v>
      </c>
      <c r="AW51" s="447">
        <f t="shared" si="22"/>
        <v>0</v>
      </c>
      <c r="AX51" s="447">
        <f t="shared" si="23"/>
        <v>0</v>
      </c>
      <c r="AY51" s="447">
        <f t="shared" si="24"/>
        <v>0</v>
      </c>
      <c r="AZ51" s="447">
        <f t="shared" si="25"/>
        <v>0</v>
      </c>
      <c r="BA51" s="447">
        <f t="shared" si="26"/>
        <v>0</v>
      </c>
      <c r="BB51" s="447">
        <f t="shared" si="27"/>
        <v>0</v>
      </c>
      <c r="BD51" s="470"/>
      <c r="BE51" s="465">
        <f t="shared" si="16"/>
        <v>0</v>
      </c>
      <c r="BF51" s="465">
        <f t="shared" si="17"/>
        <v>0</v>
      </c>
      <c r="BG51" s="465">
        <f t="shared" si="18"/>
        <v>0</v>
      </c>
      <c r="BH51" s="465">
        <f t="shared" si="19"/>
        <v>0</v>
      </c>
      <c r="BI51" s="465">
        <f t="shared" si="20"/>
        <v>0</v>
      </c>
    </row>
    <row r="52" spans="1:61">
      <c r="A52" s="23">
        <v>39862</v>
      </c>
      <c r="B52" s="1">
        <f t="shared" si="6"/>
        <v>2</v>
      </c>
      <c r="C52" s="1">
        <v>8</v>
      </c>
      <c r="D52" s="8" t="s">
        <v>143</v>
      </c>
      <c r="E52" s="72"/>
      <c r="G52" s="70" t="str">
        <f t="shared" si="7"/>
        <v/>
      </c>
      <c r="H52" s="459" t="str">
        <f t="shared" si="8"/>
        <v/>
      </c>
      <c r="N52" s="81" t="str">
        <f t="shared" si="9"/>
        <v/>
      </c>
      <c r="O52" s="460" t="str">
        <f t="shared" si="10"/>
        <v/>
      </c>
      <c r="U52" s="5" t="str">
        <f t="shared" si="11"/>
        <v/>
      </c>
      <c r="V52" s="458" t="str">
        <f t="shared" si="12"/>
        <v/>
      </c>
      <c r="Z52" s="149">
        <v>28.1</v>
      </c>
      <c r="AA52" s="150">
        <v>4.1666666666666664E-2</v>
      </c>
      <c r="AB52" s="439">
        <f t="shared" si="13"/>
        <v>1.4827995255041516E-3</v>
      </c>
      <c r="AC52" s="440">
        <f t="shared" si="14"/>
        <v>28.1</v>
      </c>
      <c r="AD52" s="152">
        <v>110</v>
      </c>
      <c r="AF52" s="152">
        <v>180</v>
      </c>
      <c r="AU52" s="442"/>
      <c r="AV52" s="447">
        <f t="shared" si="21"/>
        <v>0</v>
      </c>
      <c r="AW52" s="447">
        <f t="shared" si="22"/>
        <v>0</v>
      </c>
      <c r="AX52" s="447">
        <f t="shared" si="23"/>
        <v>0</v>
      </c>
      <c r="AY52" s="447">
        <f t="shared" si="24"/>
        <v>0</v>
      </c>
      <c r="AZ52" s="447">
        <f t="shared" si="25"/>
        <v>0</v>
      </c>
      <c r="BA52" s="447">
        <f t="shared" si="26"/>
        <v>0</v>
      </c>
      <c r="BB52" s="447">
        <f t="shared" si="27"/>
        <v>0</v>
      </c>
      <c r="BD52" s="470"/>
      <c r="BE52" s="465">
        <f t="shared" si="16"/>
        <v>0</v>
      </c>
      <c r="BF52" s="465">
        <f t="shared" si="17"/>
        <v>0</v>
      </c>
      <c r="BG52" s="465">
        <f t="shared" si="18"/>
        <v>0</v>
      </c>
      <c r="BH52" s="465">
        <f t="shared" si="19"/>
        <v>0</v>
      </c>
      <c r="BI52" s="465">
        <f t="shared" si="20"/>
        <v>0</v>
      </c>
    </row>
    <row r="53" spans="1:61">
      <c r="A53" s="23">
        <v>39863</v>
      </c>
      <c r="B53" s="1">
        <f t="shared" si="6"/>
        <v>2</v>
      </c>
      <c r="C53" s="1">
        <v>8</v>
      </c>
      <c r="D53" s="8" t="s">
        <v>144</v>
      </c>
      <c r="E53" s="72">
        <v>1.7</v>
      </c>
      <c r="F53" s="70">
        <v>4.1666666666666664E-2</v>
      </c>
      <c r="G53" s="70">
        <f t="shared" si="7"/>
        <v>2.4509803921568627E-2</v>
      </c>
      <c r="H53" s="459">
        <f t="shared" si="8"/>
        <v>2.4509803921568627E-3</v>
      </c>
      <c r="N53" s="81" t="str">
        <f t="shared" si="9"/>
        <v/>
      </c>
      <c r="O53" s="460" t="str">
        <f t="shared" si="10"/>
        <v/>
      </c>
      <c r="U53" s="5" t="str">
        <f t="shared" si="11"/>
        <v/>
      </c>
      <c r="V53" s="458" t="str">
        <f t="shared" si="12"/>
        <v/>
      </c>
      <c r="AB53" s="439" t="str">
        <f t="shared" si="13"/>
        <v/>
      </c>
      <c r="AC53" s="440" t="str">
        <f t="shared" si="14"/>
        <v/>
      </c>
      <c r="AU53" s="442"/>
      <c r="AV53" s="447">
        <f t="shared" si="21"/>
        <v>0</v>
      </c>
      <c r="AW53" s="447">
        <f t="shared" si="22"/>
        <v>0</v>
      </c>
      <c r="AX53" s="447">
        <f t="shared" si="23"/>
        <v>0</v>
      </c>
      <c r="AY53" s="447">
        <f t="shared" si="24"/>
        <v>0</v>
      </c>
      <c r="AZ53" s="447">
        <f t="shared" si="25"/>
        <v>0</v>
      </c>
      <c r="BA53" s="447">
        <f t="shared" si="26"/>
        <v>0</v>
      </c>
      <c r="BB53" s="447">
        <f t="shared" si="27"/>
        <v>0</v>
      </c>
      <c r="BD53" s="470"/>
      <c r="BE53" s="465">
        <f t="shared" si="16"/>
        <v>0</v>
      </c>
      <c r="BF53" s="465">
        <f t="shared" si="17"/>
        <v>0</v>
      </c>
      <c r="BG53" s="465">
        <f t="shared" si="18"/>
        <v>0</v>
      </c>
      <c r="BH53" s="465">
        <f t="shared" si="19"/>
        <v>0</v>
      </c>
      <c r="BI53" s="465">
        <f t="shared" si="20"/>
        <v>0</v>
      </c>
    </row>
    <row r="54" spans="1:61">
      <c r="A54" s="23">
        <v>39864</v>
      </c>
      <c r="B54" s="1">
        <f t="shared" si="6"/>
        <v>2</v>
      </c>
      <c r="C54" s="1">
        <v>8</v>
      </c>
      <c r="D54" s="8" t="s">
        <v>145</v>
      </c>
      <c r="E54" s="72"/>
      <c r="G54" s="70" t="str">
        <f t="shared" si="7"/>
        <v/>
      </c>
      <c r="H54" s="459" t="str">
        <f t="shared" si="8"/>
        <v/>
      </c>
      <c r="N54" s="81" t="str">
        <f t="shared" si="9"/>
        <v/>
      </c>
      <c r="O54" s="460" t="str">
        <f t="shared" si="10"/>
        <v/>
      </c>
      <c r="U54" s="5" t="str">
        <f t="shared" si="11"/>
        <v/>
      </c>
      <c r="V54" s="458" t="str">
        <f t="shared" si="12"/>
        <v/>
      </c>
      <c r="Z54" s="149">
        <v>42.5</v>
      </c>
      <c r="AA54" s="150">
        <v>6.25E-2</v>
      </c>
      <c r="AB54" s="439">
        <f t="shared" si="13"/>
        <v>1.4705882352941176E-3</v>
      </c>
      <c r="AC54" s="440">
        <f t="shared" si="14"/>
        <v>28.333333333333332</v>
      </c>
      <c r="AF54" s="152">
        <v>177</v>
      </c>
      <c r="AU54" s="442"/>
      <c r="AV54" s="447">
        <f t="shared" si="21"/>
        <v>0</v>
      </c>
      <c r="AW54" s="447">
        <f t="shared" si="22"/>
        <v>0</v>
      </c>
      <c r="AX54" s="447">
        <f t="shared" si="23"/>
        <v>0</v>
      </c>
      <c r="AY54" s="447">
        <f t="shared" si="24"/>
        <v>0</v>
      </c>
      <c r="AZ54" s="447">
        <f t="shared" si="25"/>
        <v>0</v>
      </c>
      <c r="BA54" s="447">
        <f t="shared" si="26"/>
        <v>0</v>
      </c>
      <c r="BB54" s="447">
        <f t="shared" si="27"/>
        <v>0</v>
      </c>
      <c r="BD54" s="470"/>
      <c r="BE54" s="465">
        <f t="shared" si="16"/>
        <v>0</v>
      </c>
      <c r="BF54" s="465">
        <f t="shared" si="17"/>
        <v>0</v>
      </c>
      <c r="BG54" s="465">
        <f t="shared" si="18"/>
        <v>0</v>
      </c>
      <c r="BH54" s="465">
        <f t="shared" si="19"/>
        <v>0</v>
      </c>
      <c r="BI54" s="465">
        <f t="shared" si="20"/>
        <v>0</v>
      </c>
    </row>
    <row r="55" spans="1:61">
      <c r="A55" s="23">
        <v>39865</v>
      </c>
      <c r="B55" s="1">
        <f t="shared" si="6"/>
        <v>2</v>
      </c>
      <c r="C55" s="1">
        <v>8</v>
      </c>
      <c r="D55" s="8" t="s">
        <v>139</v>
      </c>
      <c r="E55" s="72"/>
      <c r="G55" s="70" t="str">
        <f t="shared" si="7"/>
        <v/>
      </c>
      <c r="H55" s="459" t="str">
        <f t="shared" si="8"/>
        <v/>
      </c>
      <c r="N55" s="81" t="str">
        <f t="shared" si="9"/>
        <v/>
      </c>
      <c r="O55" s="460" t="str">
        <f t="shared" si="10"/>
        <v/>
      </c>
      <c r="U55" s="5" t="str">
        <f t="shared" si="11"/>
        <v/>
      </c>
      <c r="V55" s="458" t="str">
        <f t="shared" si="12"/>
        <v/>
      </c>
      <c r="AB55" s="439" t="str">
        <f t="shared" si="13"/>
        <v/>
      </c>
      <c r="AC55" s="440" t="str">
        <f t="shared" si="14"/>
        <v/>
      </c>
      <c r="AI55" s="168" t="s">
        <v>236</v>
      </c>
      <c r="AJ55" s="169">
        <v>0.11458333333333333</v>
      </c>
      <c r="AM55" s="170" t="s">
        <v>237</v>
      </c>
      <c r="AU55" s="442"/>
      <c r="AV55" s="447">
        <f t="shared" si="21"/>
        <v>0</v>
      </c>
      <c r="AW55" s="447">
        <f t="shared" si="22"/>
        <v>0</v>
      </c>
      <c r="AX55" s="447">
        <f t="shared" si="23"/>
        <v>0</v>
      </c>
      <c r="AY55" s="447">
        <f t="shared" si="24"/>
        <v>0</v>
      </c>
      <c r="AZ55" s="447">
        <f t="shared" si="25"/>
        <v>0</v>
      </c>
      <c r="BA55" s="447">
        <f t="shared" si="26"/>
        <v>0</v>
      </c>
      <c r="BB55" s="447">
        <f t="shared" si="27"/>
        <v>0</v>
      </c>
      <c r="BD55" s="470"/>
      <c r="BE55" s="465">
        <f t="shared" si="16"/>
        <v>0</v>
      </c>
      <c r="BF55" s="465">
        <f t="shared" si="17"/>
        <v>0</v>
      </c>
      <c r="BG55" s="465">
        <f t="shared" si="18"/>
        <v>0</v>
      </c>
      <c r="BH55" s="465">
        <f t="shared" si="19"/>
        <v>0</v>
      </c>
      <c r="BI55" s="465">
        <f t="shared" si="20"/>
        <v>0</v>
      </c>
    </row>
    <row r="56" spans="1:61">
      <c r="A56" s="23">
        <v>39866</v>
      </c>
      <c r="B56" s="1">
        <f t="shared" si="6"/>
        <v>2</v>
      </c>
      <c r="C56" s="1">
        <v>8</v>
      </c>
      <c r="D56" s="8" t="s">
        <v>140</v>
      </c>
      <c r="E56" s="72"/>
      <c r="G56" s="70" t="str">
        <f t="shared" si="7"/>
        <v/>
      </c>
      <c r="H56" s="459" t="str">
        <f t="shared" si="8"/>
        <v/>
      </c>
      <c r="N56" s="81" t="str">
        <f t="shared" si="9"/>
        <v/>
      </c>
      <c r="O56" s="460" t="str">
        <f t="shared" si="10"/>
        <v/>
      </c>
      <c r="U56" s="5" t="str">
        <f t="shared" si="11"/>
        <v/>
      </c>
      <c r="V56" s="458" t="str">
        <f t="shared" si="12"/>
        <v/>
      </c>
      <c r="Z56" s="149">
        <v>28.3</v>
      </c>
      <c r="AA56" s="150">
        <v>4.1666666666666664E-2</v>
      </c>
      <c r="AB56" s="439">
        <f t="shared" si="13"/>
        <v>1.4723203769140163E-3</v>
      </c>
      <c r="AC56" s="440">
        <f t="shared" si="14"/>
        <v>28.3</v>
      </c>
      <c r="AD56" s="152">
        <v>113</v>
      </c>
      <c r="AF56" s="152">
        <v>173</v>
      </c>
      <c r="AU56" s="442"/>
      <c r="AV56" s="447">
        <f t="shared" si="21"/>
        <v>0</v>
      </c>
      <c r="AW56" s="447">
        <f t="shared" si="22"/>
        <v>0</v>
      </c>
      <c r="AX56" s="447">
        <f t="shared" si="23"/>
        <v>0</v>
      </c>
      <c r="AY56" s="447">
        <f t="shared" si="24"/>
        <v>0</v>
      </c>
      <c r="AZ56" s="447">
        <f t="shared" si="25"/>
        <v>0</v>
      </c>
      <c r="BA56" s="447">
        <f t="shared" si="26"/>
        <v>0</v>
      </c>
      <c r="BB56" s="447">
        <f t="shared" si="27"/>
        <v>0</v>
      </c>
      <c r="BD56" s="470"/>
      <c r="BE56" s="465">
        <f t="shared" si="16"/>
        <v>0</v>
      </c>
      <c r="BF56" s="465">
        <f t="shared" si="17"/>
        <v>0</v>
      </c>
      <c r="BG56" s="465">
        <f t="shared" si="18"/>
        <v>0</v>
      </c>
      <c r="BH56" s="465">
        <f t="shared" si="19"/>
        <v>0</v>
      </c>
      <c r="BI56" s="465">
        <f t="shared" si="20"/>
        <v>0</v>
      </c>
    </row>
    <row r="57" spans="1:61">
      <c r="A57" s="23">
        <v>39867</v>
      </c>
      <c r="B57" s="1">
        <f t="shared" si="6"/>
        <v>2</v>
      </c>
      <c r="C57" s="1">
        <v>9</v>
      </c>
      <c r="D57" s="8" t="s">
        <v>141</v>
      </c>
      <c r="E57" s="72">
        <v>1.5</v>
      </c>
      <c r="F57" s="70">
        <v>4.1666666666666664E-2</v>
      </c>
      <c r="G57" s="70">
        <f t="shared" si="7"/>
        <v>2.7777777777777776E-2</v>
      </c>
      <c r="H57" s="459">
        <f t="shared" si="8"/>
        <v>2.7777777777777775E-3</v>
      </c>
      <c r="N57" s="81" t="str">
        <f t="shared" si="9"/>
        <v/>
      </c>
      <c r="O57" s="460" t="str">
        <f t="shared" si="10"/>
        <v/>
      </c>
      <c r="U57" s="5" t="str">
        <f t="shared" si="11"/>
        <v/>
      </c>
      <c r="V57" s="458" t="str">
        <f t="shared" si="12"/>
        <v/>
      </c>
      <c r="AB57" s="439" t="str">
        <f t="shared" si="13"/>
        <v/>
      </c>
      <c r="AC57" s="440" t="str">
        <f t="shared" si="14"/>
        <v/>
      </c>
      <c r="AU57" s="442"/>
      <c r="AV57" s="447">
        <f t="shared" si="21"/>
        <v>0</v>
      </c>
      <c r="AW57" s="447">
        <f t="shared" si="22"/>
        <v>0</v>
      </c>
      <c r="AX57" s="447">
        <f t="shared" si="23"/>
        <v>0</v>
      </c>
      <c r="AY57" s="447">
        <f t="shared" si="24"/>
        <v>0</v>
      </c>
      <c r="AZ57" s="447">
        <f t="shared" si="25"/>
        <v>0</v>
      </c>
      <c r="BA57" s="447">
        <f t="shared" si="26"/>
        <v>0</v>
      </c>
      <c r="BB57" s="447">
        <f t="shared" si="27"/>
        <v>0</v>
      </c>
      <c r="BD57" s="470"/>
      <c r="BE57" s="465">
        <f t="shared" si="16"/>
        <v>0</v>
      </c>
      <c r="BF57" s="465">
        <f t="shared" si="17"/>
        <v>0</v>
      </c>
      <c r="BG57" s="465">
        <f t="shared" si="18"/>
        <v>0</v>
      </c>
      <c r="BH57" s="465">
        <f t="shared" si="19"/>
        <v>0</v>
      </c>
      <c r="BI57" s="465">
        <f t="shared" si="20"/>
        <v>0</v>
      </c>
    </row>
    <row r="58" spans="1:61">
      <c r="A58" s="23">
        <v>39868</v>
      </c>
      <c r="B58" s="1">
        <f t="shared" si="6"/>
        <v>2</v>
      </c>
      <c r="C58" s="1">
        <v>9</v>
      </c>
      <c r="D58" s="8" t="s">
        <v>142</v>
      </c>
      <c r="E58" s="72"/>
      <c r="G58" s="70" t="str">
        <f t="shared" si="7"/>
        <v/>
      </c>
      <c r="H58" s="459" t="str">
        <f t="shared" si="8"/>
        <v/>
      </c>
      <c r="N58" s="81" t="str">
        <f t="shared" si="9"/>
        <v/>
      </c>
      <c r="O58" s="460" t="str">
        <f t="shared" si="10"/>
        <v/>
      </c>
      <c r="U58" s="5" t="str">
        <f t="shared" si="11"/>
        <v/>
      </c>
      <c r="V58" s="458" t="str">
        <f t="shared" si="12"/>
        <v/>
      </c>
      <c r="Z58" s="149">
        <v>57.7</v>
      </c>
      <c r="AA58" s="150">
        <v>8.3333333333333329E-2</v>
      </c>
      <c r="AB58" s="439">
        <f t="shared" si="13"/>
        <v>1.4442518775274406E-3</v>
      </c>
      <c r="AC58" s="440">
        <f t="shared" si="14"/>
        <v>28.85</v>
      </c>
      <c r="AD58" s="152">
        <v>113</v>
      </c>
      <c r="AF58" s="152">
        <v>181</v>
      </c>
      <c r="AU58" s="442"/>
      <c r="AV58" s="447">
        <f t="shared" si="21"/>
        <v>0</v>
      </c>
      <c r="AW58" s="447">
        <f t="shared" si="22"/>
        <v>0</v>
      </c>
      <c r="AX58" s="447">
        <f t="shared" si="23"/>
        <v>0</v>
      </c>
      <c r="AY58" s="447">
        <f t="shared" si="24"/>
        <v>0</v>
      </c>
      <c r="AZ58" s="447">
        <f t="shared" si="25"/>
        <v>0</v>
      </c>
      <c r="BA58" s="447">
        <f t="shared" si="26"/>
        <v>0</v>
      </c>
      <c r="BB58" s="447">
        <f t="shared" si="27"/>
        <v>0</v>
      </c>
      <c r="BD58" s="470"/>
      <c r="BE58" s="465">
        <f t="shared" si="16"/>
        <v>0</v>
      </c>
      <c r="BF58" s="465">
        <f t="shared" si="17"/>
        <v>0</v>
      </c>
      <c r="BG58" s="465">
        <f t="shared" si="18"/>
        <v>0</v>
      </c>
      <c r="BH58" s="465">
        <f t="shared" si="19"/>
        <v>0</v>
      </c>
      <c r="BI58" s="465">
        <f t="shared" si="20"/>
        <v>0</v>
      </c>
    </row>
    <row r="59" spans="1:61">
      <c r="A59" s="23">
        <v>39869</v>
      </c>
      <c r="B59" s="1">
        <f t="shared" si="6"/>
        <v>2</v>
      </c>
      <c r="C59" s="1">
        <v>9</v>
      </c>
      <c r="D59" s="8" t="s">
        <v>143</v>
      </c>
      <c r="E59" s="72"/>
      <c r="G59" s="70" t="str">
        <f t="shared" si="7"/>
        <v/>
      </c>
      <c r="H59" s="459" t="str">
        <f t="shared" si="8"/>
        <v/>
      </c>
      <c r="N59" s="81" t="str">
        <f t="shared" si="9"/>
        <v/>
      </c>
      <c r="O59" s="460" t="str">
        <f t="shared" si="10"/>
        <v/>
      </c>
      <c r="U59" s="5" t="str">
        <f t="shared" si="11"/>
        <v/>
      </c>
      <c r="V59" s="458" t="str">
        <f t="shared" si="12"/>
        <v/>
      </c>
      <c r="AB59" s="439" t="str">
        <f t="shared" si="13"/>
        <v/>
      </c>
      <c r="AC59" s="440" t="str">
        <f t="shared" si="14"/>
        <v/>
      </c>
      <c r="AI59" s="168" t="s">
        <v>238</v>
      </c>
      <c r="AJ59" s="169">
        <v>1.3888888888888888E-2</v>
      </c>
      <c r="AM59" s="170" t="s">
        <v>239</v>
      </c>
      <c r="AU59" s="442"/>
      <c r="AV59" s="447">
        <f t="shared" si="21"/>
        <v>0</v>
      </c>
      <c r="AW59" s="447">
        <f t="shared" si="22"/>
        <v>0</v>
      </c>
      <c r="AX59" s="447">
        <f t="shared" si="23"/>
        <v>0</v>
      </c>
      <c r="AY59" s="447">
        <f t="shared" si="24"/>
        <v>0</v>
      </c>
      <c r="AZ59" s="447">
        <f t="shared" si="25"/>
        <v>0</v>
      </c>
      <c r="BA59" s="447">
        <f t="shared" si="26"/>
        <v>0</v>
      </c>
      <c r="BB59" s="447">
        <f t="shared" si="27"/>
        <v>0</v>
      </c>
      <c r="BD59" s="470"/>
      <c r="BE59" s="465">
        <f t="shared" si="16"/>
        <v>0</v>
      </c>
      <c r="BF59" s="465">
        <f t="shared" si="17"/>
        <v>0</v>
      </c>
      <c r="BG59" s="465">
        <f t="shared" si="18"/>
        <v>0</v>
      </c>
      <c r="BH59" s="465">
        <f t="shared" si="19"/>
        <v>0</v>
      </c>
      <c r="BI59" s="465">
        <f t="shared" si="20"/>
        <v>0</v>
      </c>
    </row>
    <row r="60" spans="1:61">
      <c r="A60" s="23">
        <v>39870</v>
      </c>
      <c r="B60" s="1">
        <f t="shared" si="6"/>
        <v>2</v>
      </c>
      <c r="C60" s="1">
        <v>9</v>
      </c>
      <c r="D60" s="8" t="s">
        <v>144</v>
      </c>
      <c r="E60" s="72">
        <v>1.5</v>
      </c>
      <c r="F60" s="70">
        <v>4.1666666666666664E-2</v>
      </c>
      <c r="G60" s="70">
        <f t="shared" si="7"/>
        <v>2.7777777777777776E-2</v>
      </c>
      <c r="H60" s="459">
        <f t="shared" si="8"/>
        <v>2.7777777777777775E-3</v>
      </c>
      <c r="N60" s="81" t="str">
        <f t="shared" si="9"/>
        <v/>
      </c>
      <c r="O60" s="460" t="str">
        <f t="shared" si="10"/>
        <v/>
      </c>
      <c r="U60" s="5" t="str">
        <f t="shared" si="11"/>
        <v/>
      </c>
      <c r="V60" s="458" t="str">
        <f t="shared" si="12"/>
        <v/>
      </c>
      <c r="AB60" s="439" t="str">
        <f t="shared" si="13"/>
        <v/>
      </c>
      <c r="AC60" s="440" t="str">
        <f t="shared" si="14"/>
        <v/>
      </c>
      <c r="AU60" s="442"/>
      <c r="AV60" s="447">
        <f t="shared" si="21"/>
        <v>0</v>
      </c>
      <c r="AW60" s="447">
        <f t="shared" si="22"/>
        <v>0</v>
      </c>
      <c r="AX60" s="447">
        <f t="shared" si="23"/>
        <v>0</v>
      </c>
      <c r="AY60" s="447">
        <f t="shared" si="24"/>
        <v>0</v>
      </c>
      <c r="AZ60" s="447">
        <f t="shared" si="25"/>
        <v>0</v>
      </c>
      <c r="BA60" s="447">
        <f t="shared" si="26"/>
        <v>0</v>
      </c>
      <c r="BB60" s="447">
        <f t="shared" si="27"/>
        <v>0</v>
      </c>
      <c r="BD60" s="470"/>
      <c r="BE60" s="465">
        <f t="shared" si="16"/>
        <v>0</v>
      </c>
      <c r="BF60" s="465">
        <f t="shared" si="17"/>
        <v>0</v>
      </c>
      <c r="BG60" s="465">
        <f t="shared" si="18"/>
        <v>0</v>
      </c>
      <c r="BH60" s="465">
        <f t="shared" si="19"/>
        <v>0</v>
      </c>
      <c r="BI60" s="465">
        <f t="shared" si="20"/>
        <v>0</v>
      </c>
    </row>
    <row r="61" spans="1:61">
      <c r="A61" s="23">
        <v>39871</v>
      </c>
      <c r="B61" s="1">
        <f t="shared" si="6"/>
        <v>2</v>
      </c>
      <c r="C61" s="1">
        <v>9</v>
      </c>
      <c r="D61" s="8" t="s">
        <v>145</v>
      </c>
      <c r="E61" s="72"/>
      <c r="G61" s="70" t="str">
        <f t="shared" si="7"/>
        <v/>
      </c>
      <c r="H61" s="459" t="str">
        <f t="shared" si="8"/>
        <v/>
      </c>
      <c r="N61" s="81" t="str">
        <f t="shared" si="9"/>
        <v/>
      </c>
      <c r="O61" s="460" t="str">
        <f t="shared" si="10"/>
        <v/>
      </c>
      <c r="U61" s="5" t="str">
        <f t="shared" si="11"/>
        <v/>
      </c>
      <c r="V61" s="458" t="str">
        <f t="shared" si="12"/>
        <v/>
      </c>
      <c r="Z61" s="149">
        <v>45.4</v>
      </c>
      <c r="AA61" s="150">
        <v>6.25E-2</v>
      </c>
      <c r="AB61" s="439">
        <f t="shared" si="13"/>
        <v>1.3766519823788547E-3</v>
      </c>
      <c r="AC61" s="440">
        <f t="shared" si="14"/>
        <v>30.266666666666666</v>
      </c>
      <c r="AD61" s="152">
        <v>120</v>
      </c>
      <c r="AF61" s="152">
        <v>179</v>
      </c>
      <c r="AU61" s="442"/>
      <c r="AV61" s="447">
        <f t="shared" si="21"/>
        <v>0</v>
      </c>
      <c r="AW61" s="447">
        <f t="shared" si="22"/>
        <v>0</v>
      </c>
      <c r="AX61" s="447">
        <f t="shared" si="23"/>
        <v>0</v>
      </c>
      <c r="AY61" s="447">
        <f t="shared" si="24"/>
        <v>0</v>
      </c>
      <c r="AZ61" s="447">
        <f t="shared" si="25"/>
        <v>0</v>
      </c>
      <c r="BA61" s="447">
        <f t="shared" si="26"/>
        <v>0</v>
      </c>
      <c r="BB61" s="447">
        <f t="shared" si="27"/>
        <v>0</v>
      </c>
      <c r="BD61" s="470"/>
      <c r="BE61" s="465">
        <f t="shared" si="16"/>
        <v>0</v>
      </c>
      <c r="BF61" s="465">
        <f t="shared" si="17"/>
        <v>0</v>
      </c>
      <c r="BG61" s="465">
        <f t="shared" si="18"/>
        <v>0</v>
      </c>
      <c r="BH61" s="465">
        <f t="shared" si="19"/>
        <v>0</v>
      </c>
      <c r="BI61" s="465">
        <f t="shared" si="20"/>
        <v>0</v>
      </c>
    </row>
    <row r="62" spans="1:61">
      <c r="A62" s="23">
        <v>39872</v>
      </c>
      <c r="B62" s="1">
        <f t="shared" si="6"/>
        <v>2</v>
      </c>
      <c r="C62" s="1">
        <v>9</v>
      </c>
      <c r="D62" s="8" t="s">
        <v>139</v>
      </c>
      <c r="E62" s="72"/>
      <c r="G62" s="70" t="str">
        <f t="shared" si="7"/>
        <v/>
      </c>
      <c r="H62" s="459" t="str">
        <f t="shared" si="8"/>
        <v/>
      </c>
      <c r="N62" s="81" t="str">
        <f t="shared" si="9"/>
        <v/>
      </c>
      <c r="O62" s="460" t="str">
        <f t="shared" si="10"/>
        <v/>
      </c>
      <c r="U62" s="5" t="str">
        <f t="shared" si="11"/>
        <v/>
      </c>
      <c r="V62" s="458" t="str">
        <f t="shared" si="12"/>
        <v/>
      </c>
      <c r="AB62" s="439" t="str">
        <f t="shared" si="13"/>
        <v/>
      </c>
      <c r="AC62" s="440" t="str">
        <f t="shared" si="14"/>
        <v/>
      </c>
      <c r="AU62" s="442"/>
      <c r="AV62" s="447">
        <f t="shared" si="21"/>
        <v>0</v>
      </c>
      <c r="AW62" s="447">
        <f t="shared" si="22"/>
        <v>0</v>
      </c>
      <c r="AX62" s="447">
        <f t="shared" si="23"/>
        <v>0</v>
      </c>
      <c r="AY62" s="447">
        <f t="shared" si="24"/>
        <v>0</v>
      </c>
      <c r="AZ62" s="447">
        <f t="shared" si="25"/>
        <v>0</v>
      </c>
      <c r="BA62" s="447">
        <f t="shared" si="26"/>
        <v>0</v>
      </c>
      <c r="BB62" s="447">
        <f t="shared" si="27"/>
        <v>0</v>
      </c>
      <c r="BD62" s="470"/>
      <c r="BE62" s="465">
        <f t="shared" si="16"/>
        <v>0</v>
      </c>
      <c r="BF62" s="465">
        <f t="shared" si="17"/>
        <v>0</v>
      </c>
      <c r="BG62" s="465">
        <f t="shared" si="18"/>
        <v>0</v>
      </c>
      <c r="BH62" s="465">
        <f t="shared" si="19"/>
        <v>0</v>
      </c>
      <c r="BI62" s="465">
        <f t="shared" si="20"/>
        <v>0</v>
      </c>
    </row>
    <row r="63" spans="1:61">
      <c r="A63" s="23">
        <v>39873</v>
      </c>
      <c r="B63" s="1">
        <f t="shared" si="6"/>
        <v>3</v>
      </c>
      <c r="C63" s="1">
        <v>9</v>
      </c>
      <c r="D63" s="8" t="s">
        <v>140</v>
      </c>
      <c r="E63" s="72"/>
      <c r="G63" s="70" t="str">
        <f t="shared" si="7"/>
        <v/>
      </c>
      <c r="H63" s="459" t="str">
        <f t="shared" si="8"/>
        <v/>
      </c>
      <c r="N63" s="81" t="str">
        <f t="shared" si="9"/>
        <v/>
      </c>
      <c r="O63" s="460" t="str">
        <f t="shared" si="10"/>
        <v/>
      </c>
      <c r="U63" s="5" t="str">
        <f t="shared" si="11"/>
        <v/>
      </c>
      <c r="V63" s="458" t="str">
        <f t="shared" si="12"/>
        <v/>
      </c>
      <c r="AB63" s="439" t="str">
        <f t="shared" si="13"/>
        <v/>
      </c>
      <c r="AC63" s="440" t="str">
        <f t="shared" si="14"/>
        <v/>
      </c>
      <c r="AI63" s="168" t="s">
        <v>240</v>
      </c>
      <c r="AJ63" s="169">
        <v>0.17361111111111113</v>
      </c>
      <c r="AM63" s="170" t="s">
        <v>241</v>
      </c>
      <c r="AU63" s="442"/>
      <c r="AV63" s="447">
        <f t="shared" si="21"/>
        <v>0</v>
      </c>
      <c r="AW63" s="447">
        <f t="shared" si="22"/>
        <v>0</v>
      </c>
      <c r="AX63" s="447">
        <f t="shared" si="23"/>
        <v>0</v>
      </c>
      <c r="AY63" s="447">
        <f t="shared" si="24"/>
        <v>0</v>
      </c>
      <c r="AZ63" s="447">
        <f t="shared" si="25"/>
        <v>0</v>
      </c>
      <c r="BA63" s="447">
        <f t="shared" si="26"/>
        <v>0</v>
      </c>
      <c r="BB63" s="447">
        <f t="shared" si="27"/>
        <v>0</v>
      </c>
      <c r="BD63" s="470"/>
      <c r="BE63" s="465">
        <f t="shared" si="16"/>
        <v>0</v>
      </c>
      <c r="BF63" s="465">
        <f t="shared" si="17"/>
        <v>0</v>
      </c>
      <c r="BG63" s="465">
        <f t="shared" si="18"/>
        <v>0</v>
      </c>
      <c r="BH63" s="465">
        <f t="shared" si="19"/>
        <v>0</v>
      </c>
      <c r="BI63" s="465">
        <f t="shared" si="20"/>
        <v>0</v>
      </c>
    </row>
    <row r="64" spans="1:61">
      <c r="A64" s="23">
        <v>39874</v>
      </c>
      <c r="B64" s="1">
        <f t="shared" si="6"/>
        <v>3</v>
      </c>
      <c r="C64" s="1">
        <v>10</v>
      </c>
      <c r="D64" s="8" t="s">
        <v>141</v>
      </c>
      <c r="E64" s="72">
        <v>1.7</v>
      </c>
      <c r="F64" s="70">
        <v>4.8611111111111112E-2</v>
      </c>
      <c r="G64" s="70">
        <f t="shared" si="7"/>
        <v>2.8594771241830068E-2</v>
      </c>
      <c r="H64" s="459">
        <f t="shared" si="8"/>
        <v>2.8594771241830068E-3</v>
      </c>
      <c r="N64" s="81" t="str">
        <f t="shared" si="9"/>
        <v/>
      </c>
      <c r="O64" s="460" t="str">
        <f t="shared" si="10"/>
        <v/>
      </c>
      <c r="U64" s="5" t="str">
        <f t="shared" si="11"/>
        <v/>
      </c>
      <c r="V64" s="458" t="str">
        <f t="shared" si="12"/>
        <v/>
      </c>
      <c r="AB64" s="439" t="str">
        <f t="shared" si="13"/>
        <v/>
      </c>
      <c r="AC64" s="440" t="str">
        <f t="shared" si="14"/>
        <v/>
      </c>
      <c r="AU64" s="442"/>
      <c r="AV64" s="447">
        <f t="shared" si="21"/>
        <v>0</v>
      </c>
      <c r="AW64" s="447">
        <f t="shared" si="22"/>
        <v>0</v>
      </c>
      <c r="AX64" s="447">
        <f t="shared" si="23"/>
        <v>0</v>
      </c>
      <c r="AY64" s="447">
        <f t="shared" si="24"/>
        <v>0</v>
      </c>
      <c r="AZ64" s="447">
        <f>IF(W64&lt;=$AZ$3,T64,"0")</f>
        <v>0</v>
      </c>
      <c r="BA64" s="447">
        <f t="shared" si="26"/>
        <v>0</v>
      </c>
      <c r="BB64" s="447">
        <f t="shared" si="27"/>
        <v>0</v>
      </c>
      <c r="BD64" s="470"/>
      <c r="BE64" s="465">
        <f t="shared" si="16"/>
        <v>0</v>
      </c>
      <c r="BF64" s="465">
        <f t="shared" si="17"/>
        <v>0</v>
      </c>
      <c r="BG64" s="465">
        <f t="shared" si="18"/>
        <v>0</v>
      </c>
      <c r="BH64" s="465">
        <f t="shared" si="19"/>
        <v>0</v>
      </c>
      <c r="BI64" s="465">
        <f t="shared" si="20"/>
        <v>0</v>
      </c>
    </row>
    <row r="65" spans="1:61">
      <c r="A65" s="23">
        <v>39875</v>
      </c>
      <c r="B65" s="1">
        <f t="shared" si="6"/>
        <v>3</v>
      </c>
      <c r="C65" s="1">
        <v>10</v>
      </c>
      <c r="D65" s="8" t="s">
        <v>142</v>
      </c>
      <c r="E65" s="72"/>
      <c r="G65" s="70" t="str">
        <f t="shared" si="7"/>
        <v/>
      </c>
      <c r="H65" s="459" t="str">
        <f t="shared" si="8"/>
        <v/>
      </c>
      <c r="N65" s="81" t="str">
        <f t="shared" si="9"/>
        <v/>
      </c>
      <c r="O65" s="460" t="str">
        <f t="shared" si="10"/>
        <v/>
      </c>
      <c r="U65" s="5" t="str">
        <f t="shared" si="11"/>
        <v/>
      </c>
      <c r="V65" s="458" t="str">
        <f t="shared" si="12"/>
        <v/>
      </c>
      <c r="AB65" s="439" t="str">
        <f t="shared" si="13"/>
        <v/>
      </c>
      <c r="AC65" s="440" t="str">
        <f t="shared" si="14"/>
        <v/>
      </c>
      <c r="AI65" s="168" t="s">
        <v>243</v>
      </c>
      <c r="AJ65" s="169">
        <v>1.3888888888888888E-2</v>
      </c>
      <c r="AU65" s="442"/>
      <c r="AV65" s="447">
        <f t="shared" si="21"/>
        <v>0</v>
      </c>
      <c r="AW65" s="447">
        <f t="shared" si="22"/>
        <v>0</v>
      </c>
      <c r="AX65" s="447">
        <f t="shared" si="23"/>
        <v>0</v>
      </c>
      <c r="AY65" s="447">
        <f t="shared" si="24"/>
        <v>0</v>
      </c>
      <c r="AZ65" s="447">
        <f t="shared" si="25"/>
        <v>0</v>
      </c>
      <c r="BA65" s="447">
        <f t="shared" si="26"/>
        <v>0</v>
      </c>
      <c r="BB65" s="447">
        <f t="shared" si="27"/>
        <v>0</v>
      </c>
      <c r="BD65" s="470"/>
      <c r="BE65" s="465">
        <f t="shared" si="16"/>
        <v>0</v>
      </c>
      <c r="BF65" s="465">
        <f t="shared" si="17"/>
        <v>0</v>
      </c>
      <c r="BG65" s="465">
        <f t="shared" si="18"/>
        <v>0</v>
      </c>
      <c r="BH65" s="465">
        <f t="shared" si="19"/>
        <v>0</v>
      </c>
      <c r="BI65" s="465">
        <f t="shared" si="20"/>
        <v>0</v>
      </c>
    </row>
    <row r="66" spans="1:61">
      <c r="A66" s="23">
        <v>39876</v>
      </c>
      <c r="B66" s="1">
        <f t="shared" si="6"/>
        <v>3</v>
      </c>
      <c r="C66" s="1">
        <v>10</v>
      </c>
      <c r="D66" s="8" t="s">
        <v>143</v>
      </c>
      <c r="E66" s="72"/>
      <c r="G66" s="70" t="str">
        <f t="shared" si="7"/>
        <v/>
      </c>
      <c r="H66" s="459" t="str">
        <f t="shared" si="8"/>
        <v/>
      </c>
      <c r="N66" s="81" t="str">
        <f t="shared" si="9"/>
        <v/>
      </c>
      <c r="O66" s="460" t="str">
        <f t="shared" si="10"/>
        <v/>
      </c>
      <c r="S66" s="3">
        <v>3</v>
      </c>
      <c r="T66" s="4">
        <v>1.1805555555555555E-2</v>
      </c>
      <c r="U66" s="5">
        <f>IF(S66="","",T66/S66)</f>
        <v>3.9351851851851848E-3</v>
      </c>
      <c r="V66" s="458">
        <f>IF(T66="","",(S66/T66)*"1:00:00")</f>
        <v>10.588235294117647</v>
      </c>
      <c r="Y66" s="291" t="s">
        <v>242</v>
      </c>
      <c r="Z66" s="149">
        <v>44.8</v>
      </c>
      <c r="AA66" s="150">
        <v>6.25E-2</v>
      </c>
      <c r="AB66" s="439">
        <f>IF(Z66="","",AA66/Z66)</f>
        <v>1.3950892857142857E-3</v>
      </c>
      <c r="AC66" s="440">
        <f>IF(AA66="","",(Z66/AA66)*"1:00:00")</f>
        <v>29.866666666666664</v>
      </c>
      <c r="AD66" s="152">
        <v>119</v>
      </c>
      <c r="AF66" s="152">
        <v>181</v>
      </c>
      <c r="AU66" s="442"/>
      <c r="AV66" s="447" t="e">
        <f>IF(#REF!&lt;=$AV$3,#REF!,"0")</f>
        <v>#REF!</v>
      </c>
      <c r="AW66" s="447" t="e">
        <f>IF(#REF!&lt;=$AW$3,#REF!,"0")</f>
        <v>#REF!</v>
      </c>
      <c r="AX66" s="447" t="e">
        <f>IF(#REF!&lt;=$AX$3,#REF!,"0")</f>
        <v>#REF!</v>
      </c>
      <c r="AY66" s="447" t="e">
        <f>IF(#REF!&lt;=$AY$3,#REF!,"0")</f>
        <v>#REF!</v>
      </c>
      <c r="AZ66" s="447" t="e">
        <f>IF(#REF!&lt;=$AZ$3,#REF!,"0")</f>
        <v>#REF!</v>
      </c>
      <c r="BA66" s="447" t="e">
        <f>IF(#REF!&lt;=$BA$3,#REF!,"0")</f>
        <v>#REF!</v>
      </c>
      <c r="BB66" s="447" t="e">
        <f>IF(#REF!&lt;=$BB$3,#REF!,"0")</f>
        <v>#REF!</v>
      </c>
      <c r="BD66" s="470"/>
      <c r="BE66" s="465">
        <f t="shared" si="16"/>
        <v>0</v>
      </c>
      <c r="BF66" s="465">
        <f t="shared" si="17"/>
        <v>0</v>
      </c>
      <c r="BG66" s="465">
        <f t="shared" si="18"/>
        <v>0</v>
      </c>
      <c r="BH66" s="465">
        <f t="shared" si="19"/>
        <v>0</v>
      </c>
      <c r="BI66" s="465">
        <f t="shared" si="20"/>
        <v>0</v>
      </c>
    </row>
    <row r="67" spans="1:61">
      <c r="A67" s="23">
        <v>39877</v>
      </c>
      <c r="B67" s="1">
        <f t="shared" si="6"/>
        <v>3</v>
      </c>
      <c r="C67" s="1">
        <v>10</v>
      </c>
      <c r="D67" s="8" t="s">
        <v>144</v>
      </c>
      <c r="E67" s="72">
        <v>1.7</v>
      </c>
      <c r="F67" s="70">
        <v>4.1666666666666664E-2</v>
      </c>
      <c r="G67" s="70">
        <f t="shared" si="7"/>
        <v>2.4509803921568627E-2</v>
      </c>
      <c r="H67" s="459">
        <f t="shared" si="8"/>
        <v>2.4509803921568627E-3</v>
      </c>
      <c r="N67" s="81" t="str">
        <f t="shared" si="9"/>
        <v/>
      </c>
      <c r="O67" s="460" t="str">
        <f t="shared" si="10"/>
        <v/>
      </c>
      <c r="AU67" s="442"/>
      <c r="AV67" s="447">
        <f>IF(W66&lt;=$AV$3,T66,"0")</f>
        <v>1.1805555555555555E-2</v>
      </c>
      <c r="AW67" s="447">
        <f>IF(W66&lt;=$AW$3,T66,"0")</f>
        <v>1.1805555555555555E-2</v>
      </c>
      <c r="AX67" s="447">
        <f>IF(W66&lt;=$AX$3,T66,"0")</f>
        <v>1.1805555555555555E-2</v>
      </c>
      <c r="AY67" s="447">
        <f>IF(W66&lt;=$AY$3,T66,"0")</f>
        <v>1.1805555555555555E-2</v>
      </c>
      <c r="AZ67" s="447">
        <f>IF(W66&lt;=$AZ$3,T66,"0")</f>
        <v>1.1805555555555555E-2</v>
      </c>
      <c r="BA67" s="447">
        <f>IF(W66&lt;=$BA$3,T66,"0")</f>
        <v>1.1805555555555555E-2</v>
      </c>
      <c r="BB67" s="447">
        <f>IF(W66&lt;=$BB$3,T66,"0")</f>
        <v>1.1805555555555555E-2</v>
      </c>
      <c r="BD67" s="470"/>
      <c r="BE67" s="465">
        <f t="shared" si="16"/>
        <v>0</v>
      </c>
      <c r="BF67" s="465">
        <f t="shared" si="17"/>
        <v>0</v>
      </c>
      <c r="BG67" s="465">
        <f t="shared" si="18"/>
        <v>0</v>
      </c>
      <c r="BH67" s="465">
        <f t="shared" si="19"/>
        <v>0</v>
      </c>
      <c r="BI67" s="465">
        <f t="shared" si="20"/>
        <v>0</v>
      </c>
    </row>
    <row r="68" spans="1:61">
      <c r="A68" s="23">
        <v>39878</v>
      </c>
      <c r="B68" s="1">
        <f t="shared" ref="B68:B131" si="28">MONTH(A68)</f>
        <v>3</v>
      </c>
      <c r="C68" s="1">
        <v>10</v>
      </c>
      <c r="D68" s="8" t="s">
        <v>145</v>
      </c>
      <c r="E68" s="72"/>
      <c r="G68" s="70" t="str">
        <f t="shared" ref="G68:G131" si="29">IF(E68="","",F68/E68)</f>
        <v/>
      </c>
      <c r="H68" s="459" t="str">
        <f t="shared" ref="H68:H131" si="30">IF(E68="","",(F68/E68)/10)</f>
        <v/>
      </c>
      <c r="N68" s="81" t="str">
        <f t="shared" ref="N68:N131" si="31">IF(L68="","",M68/L68)</f>
        <v/>
      </c>
      <c r="O68" s="460" t="str">
        <f t="shared" ref="O68:O131" si="32">IF(M68="","",(L68/M68)*"1:00:00")</f>
        <v/>
      </c>
      <c r="U68" s="5" t="str">
        <f t="shared" ref="U68:U131" si="33">IF(S68="","",T68/S68)</f>
        <v/>
      </c>
      <c r="V68" s="458" t="str">
        <f t="shared" ref="V68:V131" si="34">IF(T68="","",(S68/T68)*"1:00:00")</f>
        <v/>
      </c>
      <c r="AB68" s="439" t="str">
        <f t="shared" ref="AB68:AB131" si="35">IF(Z68="","",AA68/Z68)</f>
        <v/>
      </c>
      <c r="AC68" s="440" t="str">
        <f t="shared" ref="AC68:AC131" si="36">IF(AA68="","",(Z68/AA68)*"1:00:00")</f>
        <v/>
      </c>
      <c r="AU68" s="442"/>
      <c r="AV68" s="447">
        <f t="shared" ref="AV68:AV131" si="37">IF(W68&lt;=$AV$3,T68,"0")</f>
        <v>0</v>
      </c>
      <c r="AW68" s="447">
        <f t="shared" ref="AW68:AW131" si="38">IF(W68&lt;=$AW$3,T68,"0")</f>
        <v>0</v>
      </c>
      <c r="AX68" s="447">
        <f t="shared" ref="AX68:AX131" si="39">IF(W68&lt;=$AX$3,T68,"0")</f>
        <v>0</v>
      </c>
      <c r="AY68" s="447">
        <f t="shared" ref="AY68:AY131" si="40">IF(W68&lt;=$AY$3,T68,"0")</f>
        <v>0</v>
      </c>
      <c r="AZ68" s="447">
        <f t="shared" ref="AZ68:AZ131" si="41">IF(W68&lt;=$AZ$3,T68,"0")</f>
        <v>0</v>
      </c>
      <c r="BA68" s="447">
        <f t="shared" ref="BA68:BA131" si="42">IF(W68&lt;=$BA$3,T68,"0")</f>
        <v>0</v>
      </c>
      <c r="BB68" s="447">
        <f t="shared" ref="BB68:BB131" si="43">IF(W68&lt;=$BB$3,T68,"0")</f>
        <v>0</v>
      </c>
      <c r="BD68" s="470"/>
      <c r="BE68" s="465">
        <f t="shared" ref="BE68:BE131" si="44">IF(P68&lt;=$BE$3,M68,"0")</f>
        <v>0</v>
      </c>
      <c r="BF68" s="465">
        <f t="shared" ref="BF68:BF131" si="45">IF(P68&lt;=$BF$3,M68,"0")</f>
        <v>0</v>
      </c>
      <c r="BG68" s="465">
        <f t="shared" ref="BG68:BG131" si="46">IF(P68&lt;=$BG$3,M68,"0")</f>
        <v>0</v>
      </c>
      <c r="BH68" s="465">
        <f t="shared" ref="BH68:BH131" si="47">IF(P68&lt;=$BH$3,M68,"0")</f>
        <v>0</v>
      </c>
      <c r="BI68" s="465">
        <f t="shared" ref="BI68:BI131" si="48">IF(P68&lt;=$BI$3,M68,"0")</f>
        <v>0</v>
      </c>
    </row>
    <row r="69" spans="1:61">
      <c r="A69" s="23">
        <v>39879</v>
      </c>
      <c r="B69" s="1">
        <f t="shared" si="28"/>
        <v>3</v>
      </c>
      <c r="C69" s="1">
        <v>10</v>
      </c>
      <c r="D69" s="8" t="s">
        <v>139</v>
      </c>
      <c r="E69" s="72">
        <v>1.7</v>
      </c>
      <c r="F69" s="70">
        <v>4.1666666666666664E-2</v>
      </c>
      <c r="G69" s="70">
        <f t="shared" si="29"/>
        <v>2.4509803921568627E-2</v>
      </c>
      <c r="H69" s="459">
        <f t="shared" si="30"/>
        <v>2.4509803921568627E-3</v>
      </c>
      <c r="K69" s="69" t="s">
        <v>244</v>
      </c>
      <c r="N69" s="81" t="str">
        <f t="shared" si="31"/>
        <v/>
      </c>
      <c r="O69" s="460" t="str">
        <f t="shared" si="32"/>
        <v/>
      </c>
      <c r="U69" s="5" t="str">
        <f t="shared" si="33"/>
        <v/>
      </c>
      <c r="V69" s="458" t="str">
        <f t="shared" si="34"/>
        <v/>
      </c>
      <c r="AB69" s="439" t="str">
        <f t="shared" si="35"/>
        <v/>
      </c>
      <c r="AC69" s="440" t="str">
        <f t="shared" si="36"/>
        <v/>
      </c>
      <c r="AU69" s="442"/>
      <c r="AV69" s="447">
        <f t="shared" si="37"/>
        <v>0</v>
      </c>
      <c r="AW69" s="447">
        <f t="shared" si="38"/>
        <v>0</v>
      </c>
      <c r="AX69" s="447">
        <f t="shared" si="39"/>
        <v>0</v>
      </c>
      <c r="AY69" s="447">
        <f t="shared" si="40"/>
        <v>0</v>
      </c>
      <c r="AZ69" s="447">
        <f t="shared" si="41"/>
        <v>0</v>
      </c>
      <c r="BA69" s="447">
        <f t="shared" si="42"/>
        <v>0</v>
      </c>
      <c r="BB69" s="447">
        <f t="shared" si="43"/>
        <v>0</v>
      </c>
      <c r="BD69" s="470"/>
      <c r="BE69" s="465">
        <f t="shared" si="44"/>
        <v>0</v>
      </c>
      <c r="BF69" s="465">
        <f t="shared" si="45"/>
        <v>0</v>
      </c>
      <c r="BG69" s="465">
        <f t="shared" si="46"/>
        <v>0</v>
      </c>
      <c r="BH69" s="465">
        <f t="shared" si="47"/>
        <v>0</v>
      </c>
      <c r="BI69" s="465">
        <f t="shared" si="48"/>
        <v>0</v>
      </c>
    </row>
    <row r="70" spans="1:61">
      <c r="A70" s="23">
        <v>39880</v>
      </c>
      <c r="B70" s="1">
        <f t="shared" si="28"/>
        <v>3</v>
      </c>
      <c r="C70" s="1">
        <v>10</v>
      </c>
      <c r="D70" s="8" t="s">
        <v>140</v>
      </c>
      <c r="E70" s="72"/>
      <c r="G70" s="70" t="str">
        <f t="shared" si="29"/>
        <v/>
      </c>
      <c r="H70" s="459" t="str">
        <f t="shared" si="30"/>
        <v/>
      </c>
      <c r="N70" s="81" t="str">
        <f t="shared" si="31"/>
        <v/>
      </c>
      <c r="O70" s="460" t="str">
        <f t="shared" si="32"/>
        <v/>
      </c>
      <c r="U70" s="5" t="str">
        <f t="shared" si="33"/>
        <v/>
      </c>
      <c r="V70" s="458" t="str">
        <f t="shared" si="34"/>
        <v/>
      </c>
      <c r="Z70" s="149">
        <v>61.7</v>
      </c>
      <c r="AA70" s="150">
        <v>8.3333333333333329E-2</v>
      </c>
      <c r="AB70" s="439">
        <f t="shared" si="35"/>
        <v>1.3506212857914638E-3</v>
      </c>
      <c r="AC70" s="440">
        <f t="shared" si="36"/>
        <v>30.85</v>
      </c>
      <c r="AD70" s="152">
        <v>116</v>
      </c>
      <c r="AF70" s="152">
        <v>180</v>
      </c>
      <c r="AU70" s="442"/>
      <c r="AV70" s="447">
        <f t="shared" si="37"/>
        <v>0</v>
      </c>
      <c r="AW70" s="447">
        <f t="shared" si="38"/>
        <v>0</v>
      </c>
      <c r="AX70" s="447">
        <f t="shared" si="39"/>
        <v>0</v>
      </c>
      <c r="AY70" s="447">
        <f t="shared" si="40"/>
        <v>0</v>
      </c>
      <c r="AZ70" s="447">
        <f t="shared" si="41"/>
        <v>0</v>
      </c>
      <c r="BA70" s="447">
        <f t="shared" si="42"/>
        <v>0</v>
      </c>
      <c r="BB70" s="447">
        <f t="shared" si="43"/>
        <v>0</v>
      </c>
      <c r="BD70" s="470"/>
      <c r="BE70" s="465">
        <f t="shared" si="44"/>
        <v>0</v>
      </c>
      <c r="BF70" s="465">
        <f t="shared" si="45"/>
        <v>0</v>
      </c>
      <c r="BG70" s="465">
        <f t="shared" si="46"/>
        <v>0</v>
      </c>
      <c r="BH70" s="465">
        <f t="shared" si="47"/>
        <v>0</v>
      </c>
      <c r="BI70" s="465">
        <f t="shared" si="48"/>
        <v>0</v>
      </c>
    </row>
    <row r="71" spans="1:61">
      <c r="A71" s="23">
        <v>39881</v>
      </c>
      <c r="B71" s="1">
        <f t="shared" si="28"/>
        <v>3</v>
      </c>
      <c r="C71" s="1">
        <v>11</v>
      </c>
      <c r="D71" s="8" t="s">
        <v>141</v>
      </c>
      <c r="E71" s="72"/>
      <c r="G71" s="70" t="str">
        <f t="shared" si="29"/>
        <v/>
      </c>
      <c r="H71" s="459" t="str">
        <f t="shared" si="30"/>
        <v/>
      </c>
      <c r="N71" s="81" t="str">
        <f t="shared" si="31"/>
        <v/>
      </c>
      <c r="O71" s="460" t="str">
        <f t="shared" si="32"/>
        <v/>
      </c>
      <c r="U71" s="5" t="str">
        <f t="shared" si="33"/>
        <v/>
      </c>
      <c r="V71" s="458" t="str">
        <f t="shared" si="34"/>
        <v/>
      </c>
      <c r="Z71" s="149">
        <v>46.9</v>
      </c>
      <c r="AA71" s="150">
        <v>6.25E-2</v>
      </c>
      <c r="AB71" s="439">
        <f t="shared" si="35"/>
        <v>1.3326226012793177E-3</v>
      </c>
      <c r="AC71" s="440">
        <f t="shared" si="36"/>
        <v>31.266666666666666</v>
      </c>
      <c r="AD71" s="152">
        <v>118</v>
      </c>
      <c r="AF71" s="152">
        <v>186</v>
      </c>
      <c r="AU71" s="442"/>
      <c r="AV71" s="447">
        <f t="shared" si="37"/>
        <v>0</v>
      </c>
      <c r="AW71" s="447">
        <f t="shared" si="38"/>
        <v>0</v>
      </c>
      <c r="AX71" s="447">
        <f t="shared" si="39"/>
        <v>0</v>
      </c>
      <c r="AY71" s="447">
        <f t="shared" si="40"/>
        <v>0</v>
      </c>
      <c r="AZ71" s="447">
        <f t="shared" si="41"/>
        <v>0</v>
      </c>
      <c r="BA71" s="447">
        <f t="shared" si="42"/>
        <v>0</v>
      </c>
      <c r="BB71" s="447">
        <f t="shared" si="43"/>
        <v>0</v>
      </c>
      <c r="BD71" s="470"/>
      <c r="BE71" s="465">
        <f t="shared" si="44"/>
        <v>0</v>
      </c>
      <c r="BF71" s="465">
        <f t="shared" si="45"/>
        <v>0</v>
      </c>
      <c r="BG71" s="465">
        <f t="shared" si="46"/>
        <v>0</v>
      </c>
      <c r="BH71" s="465">
        <f t="shared" si="47"/>
        <v>0</v>
      </c>
      <c r="BI71" s="465">
        <f t="shared" si="48"/>
        <v>0</v>
      </c>
    </row>
    <row r="72" spans="1:61">
      <c r="A72" s="23">
        <v>39882</v>
      </c>
      <c r="B72" s="1">
        <f t="shared" si="28"/>
        <v>3</v>
      </c>
      <c r="C72" s="1">
        <v>11</v>
      </c>
      <c r="D72" s="8" t="s">
        <v>142</v>
      </c>
      <c r="E72" s="72"/>
      <c r="G72" s="70" t="str">
        <f t="shared" si="29"/>
        <v/>
      </c>
      <c r="H72" s="459" t="str">
        <f t="shared" si="30"/>
        <v/>
      </c>
      <c r="N72" s="81" t="str">
        <f t="shared" si="31"/>
        <v/>
      </c>
      <c r="O72" s="460" t="str">
        <f t="shared" si="32"/>
        <v/>
      </c>
      <c r="U72" s="5" t="str">
        <f t="shared" si="33"/>
        <v/>
      </c>
      <c r="V72" s="458" t="str">
        <f t="shared" si="34"/>
        <v/>
      </c>
      <c r="AB72" s="439" t="str">
        <f t="shared" si="35"/>
        <v/>
      </c>
      <c r="AC72" s="440" t="str">
        <f t="shared" si="36"/>
        <v/>
      </c>
      <c r="AU72" s="442"/>
      <c r="AV72" s="447">
        <f t="shared" si="37"/>
        <v>0</v>
      </c>
      <c r="AW72" s="447">
        <f t="shared" si="38"/>
        <v>0</v>
      </c>
      <c r="AX72" s="447">
        <f t="shared" si="39"/>
        <v>0</v>
      </c>
      <c r="AY72" s="447">
        <f t="shared" si="40"/>
        <v>0</v>
      </c>
      <c r="AZ72" s="447">
        <f t="shared" si="41"/>
        <v>0</v>
      </c>
      <c r="BA72" s="447">
        <f t="shared" si="42"/>
        <v>0</v>
      </c>
      <c r="BB72" s="447">
        <f t="shared" si="43"/>
        <v>0</v>
      </c>
      <c r="BD72" s="470"/>
      <c r="BE72" s="465">
        <f t="shared" si="44"/>
        <v>0</v>
      </c>
      <c r="BF72" s="465">
        <f t="shared" si="45"/>
        <v>0</v>
      </c>
      <c r="BG72" s="465">
        <f t="shared" si="46"/>
        <v>0</v>
      </c>
      <c r="BH72" s="465">
        <f t="shared" si="47"/>
        <v>0</v>
      </c>
      <c r="BI72" s="465">
        <f t="shared" si="48"/>
        <v>0</v>
      </c>
    </row>
    <row r="73" spans="1:61">
      <c r="A73" s="23">
        <v>39883</v>
      </c>
      <c r="B73" s="1">
        <f t="shared" si="28"/>
        <v>3</v>
      </c>
      <c r="C73" s="1">
        <v>11</v>
      </c>
      <c r="D73" s="8" t="s">
        <v>143</v>
      </c>
      <c r="E73" s="72"/>
      <c r="G73" s="70" t="str">
        <f t="shared" si="29"/>
        <v/>
      </c>
      <c r="H73" s="459" t="str">
        <f t="shared" si="30"/>
        <v/>
      </c>
      <c r="N73" s="81" t="str">
        <f t="shared" si="31"/>
        <v/>
      </c>
      <c r="O73" s="460" t="str">
        <f t="shared" si="32"/>
        <v/>
      </c>
      <c r="S73" s="3">
        <v>3</v>
      </c>
      <c r="T73" s="4">
        <v>1.1111111111111112E-2</v>
      </c>
      <c r="U73" s="5">
        <f t="shared" si="33"/>
        <v>3.7037037037037038E-3</v>
      </c>
      <c r="V73" s="458">
        <f t="shared" si="34"/>
        <v>11.25</v>
      </c>
      <c r="Y73" s="291" t="s">
        <v>245</v>
      </c>
      <c r="Z73" s="149">
        <v>45.6</v>
      </c>
      <c r="AA73" s="150">
        <v>6.25E-2</v>
      </c>
      <c r="AB73" s="439">
        <f t="shared" si="35"/>
        <v>1.3706140350877192E-3</v>
      </c>
      <c r="AC73" s="440">
        <f t="shared" si="36"/>
        <v>30.4</v>
      </c>
      <c r="AD73" s="152">
        <v>117</v>
      </c>
      <c r="AF73" s="152">
        <v>184</v>
      </c>
      <c r="AU73" s="442"/>
      <c r="AV73" s="447">
        <f t="shared" si="37"/>
        <v>1.1111111111111112E-2</v>
      </c>
      <c r="AW73" s="447">
        <f t="shared" si="38"/>
        <v>1.1111111111111112E-2</v>
      </c>
      <c r="AX73" s="447">
        <f t="shared" si="39"/>
        <v>1.1111111111111112E-2</v>
      </c>
      <c r="AY73" s="447">
        <f t="shared" si="40"/>
        <v>1.1111111111111112E-2</v>
      </c>
      <c r="AZ73" s="447">
        <f t="shared" si="41"/>
        <v>1.1111111111111112E-2</v>
      </c>
      <c r="BA73" s="447">
        <f t="shared" si="42"/>
        <v>1.1111111111111112E-2</v>
      </c>
      <c r="BB73" s="447">
        <f t="shared" si="43"/>
        <v>1.1111111111111112E-2</v>
      </c>
      <c r="BD73" s="470"/>
      <c r="BE73" s="465">
        <f t="shared" si="44"/>
        <v>0</v>
      </c>
      <c r="BF73" s="465">
        <f t="shared" si="45"/>
        <v>0</v>
      </c>
      <c r="BG73" s="465">
        <f t="shared" si="46"/>
        <v>0</v>
      </c>
      <c r="BH73" s="465">
        <f t="shared" si="47"/>
        <v>0</v>
      </c>
      <c r="BI73" s="465">
        <f t="shared" si="48"/>
        <v>0</v>
      </c>
    </row>
    <row r="74" spans="1:61">
      <c r="A74" s="23">
        <v>39884</v>
      </c>
      <c r="B74" s="1">
        <f t="shared" si="28"/>
        <v>3</v>
      </c>
      <c r="C74" s="1">
        <v>11</v>
      </c>
      <c r="D74" s="8" t="s">
        <v>144</v>
      </c>
      <c r="E74" s="72"/>
      <c r="G74" s="70" t="str">
        <f t="shared" si="29"/>
        <v/>
      </c>
      <c r="H74" s="459" t="str">
        <f t="shared" si="30"/>
        <v/>
      </c>
      <c r="N74" s="81" t="str">
        <f t="shared" si="31"/>
        <v/>
      </c>
      <c r="O74" s="460" t="str">
        <f t="shared" si="32"/>
        <v/>
      </c>
      <c r="U74" s="5" t="str">
        <f t="shared" si="33"/>
        <v/>
      </c>
      <c r="V74" s="458" t="str">
        <f t="shared" si="34"/>
        <v/>
      </c>
      <c r="AB74" s="439" t="str">
        <f t="shared" si="35"/>
        <v/>
      </c>
      <c r="AC74" s="440" t="str">
        <f t="shared" si="36"/>
        <v/>
      </c>
      <c r="AU74" s="442"/>
      <c r="AV74" s="447">
        <f t="shared" si="37"/>
        <v>0</v>
      </c>
      <c r="AW74" s="447">
        <f t="shared" si="38"/>
        <v>0</v>
      </c>
      <c r="AX74" s="447">
        <f t="shared" si="39"/>
        <v>0</v>
      </c>
      <c r="AY74" s="447">
        <f t="shared" si="40"/>
        <v>0</v>
      </c>
      <c r="AZ74" s="447">
        <f t="shared" si="41"/>
        <v>0</v>
      </c>
      <c r="BA74" s="447">
        <f t="shared" si="42"/>
        <v>0</v>
      </c>
      <c r="BB74" s="447">
        <f t="shared" si="43"/>
        <v>0</v>
      </c>
      <c r="BD74" s="470"/>
      <c r="BE74" s="465">
        <f t="shared" si="44"/>
        <v>0</v>
      </c>
      <c r="BF74" s="465">
        <f t="shared" si="45"/>
        <v>0</v>
      </c>
      <c r="BG74" s="465">
        <f t="shared" si="46"/>
        <v>0</v>
      </c>
      <c r="BH74" s="465">
        <f t="shared" si="47"/>
        <v>0</v>
      </c>
      <c r="BI74" s="465">
        <f t="shared" si="48"/>
        <v>0</v>
      </c>
    </row>
    <row r="75" spans="1:61">
      <c r="A75" s="23">
        <v>39885</v>
      </c>
      <c r="B75" s="1">
        <f t="shared" si="28"/>
        <v>3</v>
      </c>
      <c r="C75" s="1">
        <v>11</v>
      </c>
      <c r="D75" s="8" t="s">
        <v>145</v>
      </c>
      <c r="E75" s="72"/>
      <c r="G75" s="70" t="str">
        <f t="shared" si="29"/>
        <v/>
      </c>
      <c r="H75" s="459" t="str">
        <f t="shared" si="30"/>
        <v/>
      </c>
      <c r="N75" s="81" t="str">
        <f t="shared" si="31"/>
        <v/>
      </c>
      <c r="O75" s="460" t="str">
        <f t="shared" si="32"/>
        <v/>
      </c>
      <c r="S75" s="3">
        <v>3</v>
      </c>
      <c r="T75" s="4">
        <v>1.0763888888888891E-2</v>
      </c>
      <c r="U75" s="5">
        <f t="shared" si="33"/>
        <v>3.5879629629629634E-3</v>
      </c>
      <c r="V75" s="458">
        <f t="shared" si="34"/>
        <v>11.61290322580645</v>
      </c>
      <c r="W75" s="3">
        <v>145</v>
      </c>
      <c r="Y75" s="291" t="s">
        <v>246</v>
      </c>
      <c r="Z75" s="149">
        <v>46.8</v>
      </c>
      <c r="AA75" s="150">
        <v>6.25E-2</v>
      </c>
      <c r="AB75" s="439">
        <f t="shared" si="35"/>
        <v>1.3354700854700855E-3</v>
      </c>
      <c r="AC75" s="440">
        <f t="shared" si="36"/>
        <v>31.199999999999996</v>
      </c>
      <c r="AD75" s="152">
        <v>110</v>
      </c>
      <c r="AF75" s="152">
        <v>185</v>
      </c>
      <c r="AU75" s="442"/>
      <c r="AV75" s="447" t="str">
        <f t="shared" si="37"/>
        <v>0</v>
      </c>
      <c r="AW75" s="447" t="str">
        <f t="shared" si="38"/>
        <v>0</v>
      </c>
      <c r="AX75" s="447">
        <f t="shared" si="39"/>
        <v>1.0763888888888891E-2</v>
      </c>
      <c r="AY75" s="447">
        <f t="shared" si="40"/>
        <v>1.0763888888888891E-2</v>
      </c>
      <c r="AZ75" s="447">
        <f t="shared" si="41"/>
        <v>1.0763888888888891E-2</v>
      </c>
      <c r="BA75" s="447">
        <f t="shared" si="42"/>
        <v>1.0763888888888891E-2</v>
      </c>
      <c r="BB75" s="447">
        <f t="shared" si="43"/>
        <v>1.0763888888888891E-2</v>
      </c>
      <c r="BD75" s="470"/>
      <c r="BE75" s="465">
        <f t="shared" si="44"/>
        <v>0</v>
      </c>
      <c r="BF75" s="465">
        <f t="shared" si="45"/>
        <v>0</v>
      </c>
      <c r="BG75" s="465">
        <f t="shared" si="46"/>
        <v>0</v>
      </c>
      <c r="BH75" s="465">
        <f t="shared" si="47"/>
        <v>0</v>
      </c>
      <c r="BI75" s="465">
        <f t="shared" si="48"/>
        <v>0</v>
      </c>
    </row>
    <row r="76" spans="1:61">
      <c r="A76" s="23">
        <v>39886</v>
      </c>
      <c r="B76" s="1">
        <f t="shared" si="28"/>
        <v>3</v>
      </c>
      <c r="C76" s="1">
        <v>11</v>
      </c>
      <c r="D76" s="8" t="s">
        <v>139</v>
      </c>
      <c r="E76" s="72">
        <v>1.5</v>
      </c>
      <c r="F76" s="70">
        <v>4.1666666666666664E-2</v>
      </c>
      <c r="G76" s="70">
        <f t="shared" si="29"/>
        <v>2.7777777777777776E-2</v>
      </c>
      <c r="H76" s="459">
        <f t="shared" si="30"/>
        <v>2.7777777777777775E-3</v>
      </c>
      <c r="K76" s="69" t="s">
        <v>247</v>
      </c>
      <c r="N76" s="81" t="str">
        <f t="shared" si="31"/>
        <v/>
      </c>
      <c r="O76" s="460" t="str">
        <f t="shared" si="32"/>
        <v/>
      </c>
      <c r="U76" s="5" t="str">
        <f t="shared" si="33"/>
        <v/>
      </c>
      <c r="V76" s="458" t="str">
        <f t="shared" si="34"/>
        <v/>
      </c>
      <c r="AB76" s="439" t="str">
        <f t="shared" si="35"/>
        <v/>
      </c>
      <c r="AC76" s="440" t="str">
        <f t="shared" si="36"/>
        <v/>
      </c>
      <c r="AU76" s="442"/>
      <c r="AV76" s="447">
        <f t="shared" si="37"/>
        <v>0</v>
      </c>
      <c r="AW76" s="447">
        <f t="shared" si="38"/>
        <v>0</v>
      </c>
      <c r="AX76" s="447">
        <f t="shared" si="39"/>
        <v>0</v>
      </c>
      <c r="AY76" s="447">
        <f t="shared" si="40"/>
        <v>0</v>
      </c>
      <c r="AZ76" s="447">
        <f t="shared" si="41"/>
        <v>0</v>
      </c>
      <c r="BA76" s="447">
        <f t="shared" si="42"/>
        <v>0</v>
      </c>
      <c r="BB76" s="447">
        <f t="shared" si="43"/>
        <v>0</v>
      </c>
      <c r="BD76" s="470"/>
      <c r="BE76" s="465">
        <f t="shared" si="44"/>
        <v>0</v>
      </c>
      <c r="BF76" s="465">
        <f t="shared" si="45"/>
        <v>0</v>
      </c>
      <c r="BG76" s="465">
        <f t="shared" si="46"/>
        <v>0</v>
      </c>
      <c r="BH76" s="465">
        <f t="shared" si="47"/>
        <v>0</v>
      </c>
      <c r="BI76" s="465">
        <f t="shared" si="48"/>
        <v>0</v>
      </c>
    </row>
    <row r="77" spans="1:61">
      <c r="A77" s="23">
        <v>39887</v>
      </c>
      <c r="B77" s="1">
        <f t="shared" si="28"/>
        <v>3</v>
      </c>
      <c r="C77" s="1">
        <v>11</v>
      </c>
      <c r="D77" s="8" t="s">
        <v>140</v>
      </c>
      <c r="E77" s="72"/>
      <c r="G77" s="70" t="str">
        <f t="shared" si="29"/>
        <v/>
      </c>
      <c r="H77" s="459" t="str">
        <f t="shared" si="30"/>
        <v/>
      </c>
      <c r="N77" s="81" t="str">
        <f t="shared" si="31"/>
        <v/>
      </c>
      <c r="O77" s="460" t="str">
        <f t="shared" si="32"/>
        <v/>
      </c>
      <c r="U77" s="5" t="str">
        <f t="shared" si="33"/>
        <v/>
      </c>
      <c r="V77" s="458" t="str">
        <f t="shared" si="34"/>
        <v/>
      </c>
      <c r="Z77" s="149">
        <v>61.5</v>
      </c>
      <c r="AA77" s="150">
        <v>8.3333333333333329E-2</v>
      </c>
      <c r="AB77" s="439">
        <f t="shared" si="35"/>
        <v>1.3550135501355014E-3</v>
      </c>
      <c r="AC77" s="440">
        <f t="shared" si="36"/>
        <v>30.75</v>
      </c>
      <c r="AD77" s="152">
        <v>117</v>
      </c>
      <c r="AF77" s="152">
        <v>183</v>
      </c>
      <c r="AU77" s="442"/>
      <c r="AV77" s="447">
        <f t="shared" si="37"/>
        <v>0</v>
      </c>
      <c r="AW77" s="447">
        <f t="shared" si="38"/>
        <v>0</v>
      </c>
      <c r="AX77" s="447">
        <f t="shared" si="39"/>
        <v>0</v>
      </c>
      <c r="AY77" s="447">
        <f t="shared" si="40"/>
        <v>0</v>
      </c>
      <c r="AZ77" s="447">
        <f t="shared" si="41"/>
        <v>0</v>
      </c>
      <c r="BA77" s="447">
        <f t="shared" si="42"/>
        <v>0</v>
      </c>
      <c r="BB77" s="447">
        <f t="shared" si="43"/>
        <v>0</v>
      </c>
      <c r="BD77" s="470"/>
      <c r="BE77" s="465">
        <f t="shared" si="44"/>
        <v>0</v>
      </c>
      <c r="BF77" s="465">
        <f t="shared" si="45"/>
        <v>0</v>
      </c>
      <c r="BG77" s="465">
        <f t="shared" si="46"/>
        <v>0</v>
      </c>
      <c r="BH77" s="465">
        <f t="shared" si="47"/>
        <v>0</v>
      </c>
      <c r="BI77" s="465">
        <f t="shared" si="48"/>
        <v>0</v>
      </c>
    </row>
    <row r="78" spans="1:61">
      <c r="A78" s="23">
        <v>39888</v>
      </c>
      <c r="B78" s="1">
        <f t="shared" si="28"/>
        <v>3</v>
      </c>
      <c r="C78" s="1">
        <v>12</v>
      </c>
      <c r="D78" s="8" t="s">
        <v>141</v>
      </c>
      <c r="E78" s="72">
        <v>1.7</v>
      </c>
      <c r="F78" s="70">
        <v>4.5138888888888888E-2</v>
      </c>
      <c r="G78" s="70">
        <f t="shared" si="29"/>
        <v>2.6552287581699346E-2</v>
      </c>
      <c r="H78" s="459">
        <f t="shared" si="30"/>
        <v>2.6552287581699347E-3</v>
      </c>
      <c r="N78" s="81" t="str">
        <f t="shared" si="31"/>
        <v/>
      </c>
      <c r="O78" s="460" t="str">
        <f t="shared" si="32"/>
        <v/>
      </c>
      <c r="S78" s="3">
        <v>4</v>
      </c>
      <c r="T78" s="4">
        <v>1.4583333333333332E-2</v>
      </c>
      <c r="U78" s="5">
        <f t="shared" si="33"/>
        <v>3.645833333333333E-3</v>
      </c>
      <c r="V78" s="458">
        <f t="shared" si="34"/>
        <v>11.428571428571431</v>
      </c>
      <c r="Y78" s="291" t="s">
        <v>245</v>
      </c>
      <c r="AB78" s="439" t="str">
        <f t="shared" si="35"/>
        <v/>
      </c>
      <c r="AC78" s="440" t="str">
        <f t="shared" si="36"/>
        <v/>
      </c>
      <c r="AU78" s="442"/>
      <c r="AV78" s="447">
        <f t="shared" si="37"/>
        <v>1.4583333333333332E-2</v>
      </c>
      <c r="AW78" s="447">
        <f t="shared" si="38"/>
        <v>1.4583333333333332E-2</v>
      </c>
      <c r="AX78" s="447">
        <f t="shared" si="39"/>
        <v>1.4583333333333332E-2</v>
      </c>
      <c r="AY78" s="447">
        <f t="shared" si="40"/>
        <v>1.4583333333333332E-2</v>
      </c>
      <c r="AZ78" s="447">
        <f t="shared" si="41"/>
        <v>1.4583333333333332E-2</v>
      </c>
      <c r="BA78" s="447">
        <f t="shared" si="42"/>
        <v>1.4583333333333332E-2</v>
      </c>
      <c r="BB78" s="447">
        <f t="shared" si="43"/>
        <v>1.4583333333333332E-2</v>
      </c>
      <c r="BD78" s="470"/>
      <c r="BE78" s="465">
        <f t="shared" si="44"/>
        <v>0</v>
      </c>
      <c r="BF78" s="465">
        <f t="shared" si="45"/>
        <v>0</v>
      </c>
      <c r="BG78" s="465">
        <f t="shared" si="46"/>
        <v>0</v>
      </c>
      <c r="BH78" s="465">
        <f t="shared" si="47"/>
        <v>0</v>
      </c>
      <c r="BI78" s="465">
        <f t="shared" si="48"/>
        <v>0</v>
      </c>
    </row>
    <row r="79" spans="1:61">
      <c r="A79" s="23">
        <v>39889</v>
      </c>
      <c r="B79" s="1">
        <f t="shared" si="28"/>
        <v>3</v>
      </c>
      <c r="C79" s="1">
        <v>12</v>
      </c>
      <c r="D79" s="8" t="s">
        <v>142</v>
      </c>
      <c r="E79" s="72"/>
      <c r="G79" s="70" t="str">
        <f t="shared" si="29"/>
        <v/>
      </c>
      <c r="H79" s="459" t="str">
        <f t="shared" si="30"/>
        <v/>
      </c>
      <c r="N79" s="81" t="str">
        <f t="shared" si="31"/>
        <v/>
      </c>
      <c r="O79" s="460" t="str">
        <f t="shared" si="32"/>
        <v/>
      </c>
      <c r="S79" s="3">
        <v>4</v>
      </c>
      <c r="T79" s="4">
        <v>1.3888888888888888E-2</v>
      </c>
      <c r="U79" s="5">
        <f t="shared" si="33"/>
        <v>3.472222222222222E-3</v>
      </c>
      <c r="V79" s="458">
        <f t="shared" si="34"/>
        <v>12</v>
      </c>
      <c r="Y79" s="291" t="s">
        <v>245</v>
      </c>
      <c r="AB79" s="439" t="str">
        <f t="shared" si="35"/>
        <v/>
      </c>
      <c r="AC79" s="440" t="str">
        <f t="shared" si="36"/>
        <v/>
      </c>
      <c r="AU79" s="442"/>
      <c r="AV79" s="447">
        <f t="shared" si="37"/>
        <v>1.3888888888888888E-2</v>
      </c>
      <c r="AW79" s="447">
        <f t="shared" si="38"/>
        <v>1.3888888888888888E-2</v>
      </c>
      <c r="AX79" s="447">
        <f t="shared" si="39"/>
        <v>1.3888888888888888E-2</v>
      </c>
      <c r="AY79" s="447">
        <f t="shared" si="40"/>
        <v>1.3888888888888888E-2</v>
      </c>
      <c r="AZ79" s="447">
        <f t="shared" si="41"/>
        <v>1.3888888888888888E-2</v>
      </c>
      <c r="BA79" s="447">
        <f t="shared" si="42"/>
        <v>1.3888888888888888E-2</v>
      </c>
      <c r="BB79" s="447">
        <f t="shared" si="43"/>
        <v>1.3888888888888888E-2</v>
      </c>
      <c r="BD79" s="470"/>
      <c r="BE79" s="465">
        <f t="shared" si="44"/>
        <v>0</v>
      </c>
      <c r="BF79" s="465">
        <f t="shared" si="45"/>
        <v>0</v>
      </c>
      <c r="BG79" s="465">
        <f t="shared" si="46"/>
        <v>0</v>
      </c>
      <c r="BH79" s="465">
        <f t="shared" si="47"/>
        <v>0</v>
      </c>
      <c r="BI79" s="465">
        <f t="shared" si="48"/>
        <v>0</v>
      </c>
    </row>
    <row r="80" spans="1:61">
      <c r="A80" s="23">
        <v>39890</v>
      </c>
      <c r="B80" s="1">
        <f t="shared" si="28"/>
        <v>3</v>
      </c>
      <c r="C80" s="1">
        <v>12</v>
      </c>
      <c r="D80" s="8" t="s">
        <v>143</v>
      </c>
      <c r="E80" s="72"/>
      <c r="G80" s="70" t="str">
        <f t="shared" si="29"/>
        <v/>
      </c>
      <c r="H80" s="459" t="str">
        <f t="shared" si="30"/>
        <v/>
      </c>
      <c r="N80" s="81" t="str">
        <f t="shared" si="31"/>
        <v/>
      </c>
      <c r="O80" s="460" t="str">
        <f t="shared" si="32"/>
        <v/>
      </c>
      <c r="U80" s="5" t="str">
        <f t="shared" si="33"/>
        <v/>
      </c>
      <c r="V80" s="458" t="str">
        <f t="shared" si="34"/>
        <v/>
      </c>
      <c r="Z80" s="149">
        <v>47.5</v>
      </c>
      <c r="AA80" s="150">
        <v>6.25E-2</v>
      </c>
      <c r="AB80" s="439">
        <f t="shared" si="35"/>
        <v>1.3157894736842105E-3</v>
      </c>
      <c r="AC80" s="440">
        <f t="shared" si="36"/>
        <v>31.666666666666664</v>
      </c>
      <c r="AD80" s="152">
        <v>107</v>
      </c>
      <c r="AF80" s="152">
        <v>188</v>
      </c>
      <c r="AU80" s="442"/>
      <c r="AV80" s="447">
        <f t="shared" si="37"/>
        <v>0</v>
      </c>
      <c r="AW80" s="447">
        <f t="shared" si="38"/>
        <v>0</v>
      </c>
      <c r="AX80" s="447">
        <f t="shared" si="39"/>
        <v>0</v>
      </c>
      <c r="AY80" s="447">
        <f t="shared" si="40"/>
        <v>0</v>
      </c>
      <c r="AZ80" s="447">
        <f t="shared" si="41"/>
        <v>0</v>
      </c>
      <c r="BA80" s="447">
        <f t="shared" si="42"/>
        <v>0</v>
      </c>
      <c r="BB80" s="447">
        <f t="shared" si="43"/>
        <v>0</v>
      </c>
      <c r="BD80" s="470"/>
      <c r="BE80" s="465">
        <f t="shared" si="44"/>
        <v>0</v>
      </c>
      <c r="BF80" s="465">
        <f t="shared" si="45"/>
        <v>0</v>
      </c>
      <c r="BG80" s="465">
        <f t="shared" si="46"/>
        <v>0</v>
      </c>
      <c r="BH80" s="465">
        <f t="shared" si="47"/>
        <v>0</v>
      </c>
      <c r="BI80" s="465">
        <f t="shared" si="48"/>
        <v>0</v>
      </c>
    </row>
    <row r="81" spans="1:61">
      <c r="A81" s="23">
        <v>39891</v>
      </c>
      <c r="B81" s="1">
        <f t="shared" si="28"/>
        <v>3</v>
      </c>
      <c r="C81" s="1">
        <v>12</v>
      </c>
      <c r="D81" s="8" t="s">
        <v>144</v>
      </c>
      <c r="E81" s="72">
        <v>1.7</v>
      </c>
      <c r="F81" s="70">
        <v>4.1666666666666664E-2</v>
      </c>
      <c r="G81" s="70">
        <f t="shared" si="29"/>
        <v>2.4509803921568627E-2</v>
      </c>
      <c r="H81" s="459">
        <f t="shared" si="30"/>
        <v>2.4509803921568627E-3</v>
      </c>
      <c r="N81" s="81" t="str">
        <f t="shared" si="31"/>
        <v/>
      </c>
      <c r="O81" s="460" t="str">
        <f t="shared" si="32"/>
        <v/>
      </c>
      <c r="S81" s="3">
        <v>4</v>
      </c>
      <c r="T81" s="4">
        <v>1.3888888888888888E-2</v>
      </c>
      <c r="U81" s="5">
        <f t="shared" si="33"/>
        <v>3.472222222222222E-3</v>
      </c>
      <c r="V81" s="458">
        <f t="shared" si="34"/>
        <v>12</v>
      </c>
      <c r="Y81" s="291" t="s">
        <v>248</v>
      </c>
      <c r="AB81" s="439" t="str">
        <f t="shared" si="35"/>
        <v/>
      </c>
      <c r="AC81" s="440" t="str">
        <f t="shared" si="36"/>
        <v/>
      </c>
      <c r="AU81" s="442"/>
      <c r="AV81" s="447">
        <f t="shared" si="37"/>
        <v>1.3888888888888888E-2</v>
      </c>
      <c r="AW81" s="447">
        <f t="shared" si="38"/>
        <v>1.3888888888888888E-2</v>
      </c>
      <c r="AX81" s="447">
        <f t="shared" si="39"/>
        <v>1.3888888888888888E-2</v>
      </c>
      <c r="AY81" s="447">
        <f t="shared" si="40"/>
        <v>1.3888888888888888E-2</v>
      </c>
      <c r="AZ81" s="447">
        <f t="shared" si="41"/>
        <v>1.3888888888888888E-2</v>
      </c>
      <c r="BA81" s="447">
        <f t="shared" si="42"/>
        <v>1.3888888888888888E-2</v>
      </c>
      <c r="BB81" s="447">
        <f t="shared" si="43"/>
        <v>1.3888888888888888E-2</v>
      </c>
      <c r="BD81" s="470"/>
      <c r="BE81" s="465">
        <f t="shared" si="44"/>
        <v>0</v>
      </c>
      <c r="BF81" s="465">
        <f t="shared" si="45"/>
        <v>0</v>
      </c>
      <c r="BG81" s="465">
        <f t="shared" si="46"/>
        <v>0</v>
      </c>
      <c r="BH81" s="465">
        <f t="shared" si="47"/>
        <v>0</v>
      </c>
      <c r="BI81" s="465">
        <f t="shared" si="48"/>
        <v>0</v>
      </c>
    </row>
    <row r="82" spans="1:61">
      <c r="A82" s="23">
        <v>39892</v>
      </c>
      <c r="B82" s="1">
        <f t="shared" si="28"/>
        <v>3</v>
      </c>
      <c r="C82" s="1">
        <v>12</v>
      </c>
      <c r="D82" s="8" t="s">
        <v>145</v>
      </c>
      <c r="E82" s="72"/>
      <c r="G82" s="70" t="str">
        <f t="shared" si="29"/>
        <v/>
      </c>
      <c r="H82" s="459" t="str">
        <f t="shared" si="30"/>
        <v/>
      </c>
      <c r="N82" s="81" t="str">
        <f t="shared" si="31"/>
        <v/>
      </c>
      <c r="O82" s="460" t="str">
        <f t="shared" si="32"/>
        <v/>
      </c>
      <c r="U82" s="5" t="str">
        <f t="shared" si="33"/>
        <v/>
      </c>
      <c r="V82" s="458" t="str">
        <f t="shared" si="34"/>
        <v/>
      </c>
      <c r="Z82" s="149">
        <v>62.1</v>
      </c>
      <c r="AA82" s="150">
        <v>8.3333333333333329E-2</v>
      </c>
      <c r="AB82" s="439">
        <f t="shared" si="35"/>
        <v>1.3419216317767041E-3</v>
      </c>
      <c r="AC82" s="440">
        <f t="shared" si="36"/>
        <v>31.05</v>
      </c>
      <c r="AD82" s="152">
        <v>126</v>
      </c>
      <c r="AF82" s="152">
        <v>184</v>
      </c>
      <c r="AU82" s="442"/>
      <c r="AV82" s="447">
        <f t="shared" si="37"/>
        <v>0</v>
      </c>
      <c r="AW82" s="447">
        <f t="shared" si="38"/>
        <v>0</v>
      </c>
      <c r="AX82" s="447">
        <f t="shared" si="39"/>
        <v>0</v>
      </c>
      <c r="AY82" s="447">
        <f t="shared" si="40"/>
        <v>0</v>
      </c>
      <c r="AZ82" s="447">
        <f t="shared" si="41"/>
        <v>0</v>
      </c>
      <c r="BA82" s="447">
        <f t="shared" si="42"/>
        <v>0</v>
      </c>
      <c r="BB82" s="447">
        <f t="shared" si="43"/>
        <v>0</v>
      </c>
      <c r="BD82" s="470"/>
      <c r="BE82" s="465">
        <f t="shared" si="44"/>
        <v>0</v>
      </c>
      <c r="BF82" s="465">
        <f t="shared" si="45"/>
        <v>0</v>
      </c>
      <c r="BG82" s="465">
        <f t="shared" si="46"/>
        <v>0</v>
      </c>
      <c r="BH82" s="465">
        <f t="shared" si="47"/>
        <v>0</v>
      </c>
      <c r="BI82" s="465">
        <f t="shared" si="48"/>
        <v>0</v>
      </c>
    </row>
    <row r="83" spans="1:61">
      <c r="A83" s="23">
        <v>39893</v>
      </c>
      <c r="B83" s="1">
        <f t="shared" si="28"/>
        <v>3</v>
      </c>
      <c r="C83" s="1">
        <v>12</v>
      </c>
      <c r="D83" s="8" t="s">
        <v>139</v>
      </c>
      <c r="E83" s="72">
        <v>1.7</v>
      </c>
      <c r="F83" s="70">
        <v>4.1666666666666664E-2</v>
      </c>
      <c r="G83" s="70">
        <f t="shared" si="29"/>
        <v>2.4509803921568627E-2</v>
      </c>
      <c r="H83" s="459">
        <f t="shared" si="30"/>
        <v>2.4509803921568627E-3</v>
      </c>
      <c r="N83" s="81" t="str">
        <f t="shared" si="31"/>
        <v/>
      </c>
      <c r="O83" s="460" t="str">
        <f t="shared" si="32"/>
        <v/>
      </c>
      <c r="S83" s="3">
        <v>4</v>
      </c>
      <c r="T83" s="4">
        <v>1.3888888888888888E-2</v>
      </c>
      <c r="U83" s="5">
        <f t="shared" si="33"/>
        <v>3.472222222222222E-3</v>
      </c>
      <c r="V83" s="458">
        <f t="shared" si="34"/>
        <v>12</v>
      </c>
      <c r="Y83" s="291" t="s">
        <v>245</v>
      </c>
      <c r="AB83" s="439" t="str">
        <f t="shared" si="35"/>
        <v/>
      </c>
      <c r="AC83" s="440" t="str">
        <f t="shared" si="36"/>
        <v/>
      </c>
      <c r="AU83" s="442"/>
      <c r="AV83" s="447">
        <f t="shared" si="37"/>
        <v>1.3888888888888888E-2</v>
      </c>
      <c r="AW83" s="447">
        <f t="shared" si="38"/>
        <v>1.3888888888888888E-2</v>
      </c>
      <c r="AX83" s="447">
        <f t="shared" si="39"/>
        <v>1.3888888888888888E-2</v>
      </c>
      <c r="AY83" s="447">
        <f t="shared" si="40"/>
        <v>1.3888888888888888E-2</v>
      </c>
      <c r="AZ83" s="447">
        <f t="shared" si="41"/>
        <v>1.3888888888888888E-2</v>
      </c>
      <c r="BA83" s="447">
        <f t="shared" si="42"/>
        <v>1.3888888888888888E-2</v>
      </c>
      <c r="BB83" s="447">
        <f t="shared" si="43"/>
        <v>1.3888888888888888E-2</v>
      </c>
      <c r="BD83" s="470"/>
      <c r="BE83" s="465">
        <f t="shared" si="44"/>
        <v>0</v>
      </c>
      <c r="BF83" s="465">
        <f t="shared" si="45"/>
        <v>0</v>
      </c>
      <c r="BG83" s="465">
        <f t="shared" si="46"/>
        <v>0</v>
      </c>
      <c r="BH83" s="465">
        <f t="shared" si="47"/>
        <v>0</v>
      </c>
      <c r="BI83" s="465">
        <f t="shared" si="48"/>
        <v>0</v>
      </c>
    </row>
    <row r="84" spans="1:61">
      <c r="A84" s="23">
        <v>39894</v>
      </c>
      <c r="B84" s="1">
        <f t="shared" si="28"/>
        <v>3</v>
      </c>
      <c r="C84" s="1">
        <v>12</v>
      </c>
      <c r="D84" s="8" t="s">
        <v>140</v>
      </c>
      <c r="E84" s="72"/>
      <c r="G84" s="70" t="str">
        <f t="shared" si="29"/>
        <v/>
      </c>
      <c r="H84" s="459" t="str">
        <f t="shared" si="30"/>
        <v/>
      </c>
      <c r="L84" s="79">
        <v>49.3</v>
      </c>
      <c r="M84" s="80">
        <v>7.8472222222222221E-2</v>
      </c>
      <c r="N84" s="81">
        <f t="shared" si="31"/>
        <v>1.591728645481181E-3</v>
      </c>
      <c r="O84" s="460">
        <f t="shared" si="32"/>
        <v>26.176991150442475</v>
      </c>
      <c r="U84" s="5" t="str">
        <f t="shared" si="33"/>
        <v/>
      </c>
      <c r="V84" s="458" t="str">
        <f t="shared" si="34"/>
        <v/>
      </c>
      <c r="AB84" s="439" t="str">
        <f t="shared" si="35"/>
        <v/>
      </c>
      <c r="AC84" s="440" t="str">
        <f t="shared" si="36"/>
        <v/>
      </c>
      <c r="AU84" s="442"/>
      <c r="AV84" s="447">
        <f t="shared" si="37"/>
        <v>0</v>
      </c>
      <c r="AW84" s="447">
        <f t="shared" si="38"/>
        <v>0</v>
      </c>
      <c r="AX84" s="447">
        <f t="shared" si="39"/>
        <v>0</v>
      </c>
      <c r="AY84" s="447">
        <f t="shared" si="40"/>
        <v>0</v>
      </c>
      <c r="AZ84" s="447">
        <f t="shared" si="41"/>
        <v>0</v>
      </c>
      <c r="BA84" s="447">
        <f t="shared" si="42"/>
        <v>0</v>
      </c>
      <c r="BB84" s="447">
        <f t="shared" si="43"/>
        <v>0</v>
      </c>
      <c r="BD84" s="470"/>
      <c r="BE84" s="465">
        <f t="shared" si="44"/>
        <v>7.8472222222222221E-2</v>
      </c>
      <c r="BF84" s="465">
        <f t="shared" si="45"/>
        <v>7.8472222222222221E-2</v>
      </c>
      <c r="BG84" s="465">
        <f t="shared" si="46"/>
        <v>7.8472222222222221E-2</v>
      </c>
      <c r="BH84" s="465">
        <f t="shared" si="47"/>
        <v>7.8472222222222221E-2</v>
      </c>
      <c r="BI84" s="465">
        <f t="shared" si="48"/>
        <v>7.8472222222222221E-2</v>
      </c>
    </row>
    <row r="85" spans="1:61">
      <c r="A85" s="23">
        <v>39895</v>
      </c>
      <c r="B85" s="1">
        <f t="shared" si="28"/>
        <v>3</v>
      </c>
      <c r="C85" s="1">
        <v>13</v>
      </c>
      <c r="D85" s="8" t="s">
        <v>141</v>
      </c>
      <c r="E85" s="72">
        <v>1.8</v>
      </c>
      <c r="F85" s="70">
        <v>4.5138888888888888E-2</v>
      </c>
      <c r="G85" s="70">
        <f t="shared" si="29"/>
        <v>2.5077160493827161E-2</v>
      </c>
      <c r="H85" s="459">
        <f t="shared" si="30"/>
        <v>2.5077160493827159E-3</v>
      </c>
      <c r="N85" s="81" t="str">
        <f t="shared" si="31"/>
        <v/>
      </c>
      <c r="O85" s="460" t="str">
        <f t="shared" si="32"/>
        <v/>
      </c>
      <c r="U85" s="5" t="str">
        <f t="shared" si="33"/>
        <v/>
      </c>
      <c r="V85" s="458" t="str">
        <f t="shared" si="34"/>
        <v/>
      </c>
      <c r="AB85" s="439" t="str">
        <f t="shared" si="35"/>
        <v/>
      </c>
      <c r="AC85" s="440" t="str">
        <f t="shared" si="36"/>
        <v/>
      </c>
      <c r="AU85" s="442"/>
      <c r="AV85" s="447">
        <f t="shared" si="37"/>
        <v>0</v>
      </c>
      <c r="AW85" s="447">
        <f t="shared" si="38"/>
        <v>0</v>
      </c>
      <c r="AX85" s="447">
        <f t="shared" si="39"/>
        <v>0</v>
      </c>
      <c r="AY85" s="447">
        <f t="shared" si="40"/>
        <v>0</v>
      </c>
      <c r="AZ85" s="447">
        <f t="shared" si="41"/>
        <v>0</v>
      </c>
      <c r="BA85" s="447">
        <f t="shared" si="42"/>
        <v>0</v>
      </c>
      <c r="BB85" s="447">
        <f t="shared" si="43"/>
        <v>0</v>
      </c>
      <c r="BD85" s="470"/>
      <c r="BE85" s="465">
        <f t="shared" si="44"/>
        <v>0</v>
      </c>
      <c r="BF85" s="465">
        <f t="shared" si="45"/>
        <v>0</v>
      </c>
      <c r="BG85" s="465">
        <f t="shared" si="46"/>
        <v>0</v>
      </c>
      <c r="BH85" s="465">
        <f t="shared" si="47"/>
        <v>0</v>
      </c>
      <c r="BI85" s="465">
        <f t="shared" si="48"/>
        <v>0</v>
      </c>
    </row>
    <row r="86" spans="1:61">
      <c r="A86" s="23">
        <v>39896</v>
      </c>
      <c r="B86" s="1">
        <f t="shared" si="28"/>
        <v>3</v>
      </c>
      <c r="C86" s="1">
        <v>13</v>
      </c>
      <c r="D86" s="8" t="s">
        <v>142</v>
      </c>
      <c r="E86" s="72"/>
      <c r="G86" s="70" t="str">
        <f t="shared" si="29"/>
        <v/>
      </c>
      <c r="H86" s="459" t="str">
        <f t="shared" si="30"/>
        <v/>
      </c>
      <c r="N86" s="81" t="str">
        <f t="shared" si="31"/>
        <v/>
      </c>
      <c r="O86" s="460" t="str">
        <f t="shared" si="32"/>
        <v/>
      </c>
      <c r="S86" s="3">
        <v>4</v>
      </c>
      <c r="T86" s="4">
        <v>1.4930555555555556E-2</v>
      </c>
      <c r="U86" s="5">
        <f t="shared" si="33"/>
        <v>3.7326388888888891E-3</v>
      </c>
      <c r="V86" s="458">
        <f t="shared" si="34"/>
        <v>11.162790697674417</v>
      </c>
      <c r="Y86" s="291" t="s">
        <v>245</v>
      </c>
      <c r="AB86" s="439" t="str">
        <f t="shared" si="35"/>
        <v/>
      </c>
      <c r="AC86" s="440" t="str">
        <f t="shared" si="36"/>
        <v/>
      </c>
      <c r="AU86" s="442"/>
      <c r="AV86" s="447">
        <f t="shared" si="37"/>
        <v>1.4930555555555556E-2</v>
      </c>
      <c r="AW86" s="447">
        <f t="shared" si="38"/>
        <v>1.4930555555555556E-2</v>
      </c>
      <c r="AX86" s="447">
        <f t="shared" si="39"/>
        <v>1.4930555555555556E-2</v>
      </c>
      <c r="AY86" s="447">
        <f t="shared" si="40"/>
        <v>1.4930555555555556E-2</v>
      </c>
      <c r="AZ86" s="447">
        <f t="shared" si="41"/>
        <v>1.4930555555555556E-2</v>
      </c>
      <c r="BA86" s="447">
        <f t="shared" si="42"/>
        <v>1.4930555555555556E-2</v>
      </c>
      <c r="BB86" s="447">
        <f t="shared" si="43"/>
        <v>1.4930555555555556E-2</v>
      </c>
      <c r="BD86" s="470"/>
      <c r="BE86" s="465">
        <f t="shared" si="44"/>
        <v>0</v>
      </c>
      <c r="BF86" s="465">
        <f t="shared" si="45"/>
        <v>0</v>
      </c>
      <c r="BG86" s="465">
        <f t="shared" si="46"/>
        <v>0</v>
      </c>
      <c r="BH86" s="465">
        <f t="shared" si="47"/>
        <v>0</v>
      </c>
      <c r="BI86" s="465">
        <f t="shared" si="48"/>
        <v>0</v>
      </c>
    </row>
    <row r="87" spans="1:61">
      <c r="A87" s="23">
        <v>39897</v>
      </c>
      <c r="B87" s="1">
        <f t="shared" si="28"/>
        <v>3</v>
      </c>
      <c r="C87" s="1">
        <v>13</v>
      </c>
      <c r="D87" s="8" t="s">
        <v>143</v>
      </c>
      <c r="E87" s="72"/>
      <c r="G87" s="70" t="str">
        <f t="shared" si="29"/>
        <v/>
      </c>
      <c r="H87" s="459" t="str">
        <f t="shared" si="30"/>
        <v/>
      </c>
      <c r="N87" s="81" t="str">
        <f t="shared" si="31"/>
        <v/>
      </c>
      <c r="O87" s="460" t="str">
        <f t="shared" si="32"/>
        <v/>
      </c>
      <c r="U87" s="5" t="str">
        <f t="shared" si="33"/>
        <v/>
      </c>
      <c r="V87" s="458" t="str">
        <f t="shared" si="34"/>
        <v/>
      </c>
      <c r="Z87" s="149">
        <v>53.3</v>
      </c>
      <c r="AA87" s="150">
        <v>6.9444444444444434E-2</v>
      </c>
      <c r="AB87" s="439">
        <f t="shared" si="35"/>
        <v>1.3028976443610588E-3</v>
      </c>
      <c r="AC87" s="440">
        <f t="shared" si="36"/>
        <v>31.980000000000004</v>
      </c>
      <c r="AD87" s="152">
        <v>110</v>
      </c>
      <c r="AF87" s="152">
        <v>189</v>
      </c>
      <c r="AU87" s="442"/>
      <c r="AV87" s="447">
        <f t="shared" si="37"/>
        <v>0</v>
      </c>
      <c r="AW87" s="447">
        <f t="shared" si="38"/>
        <v>0</v>
      </c>
      <c r="AX87" s="447">
        <f t="shared" si="39"/>
        <v>0</v>
      </c>
      <c r="AY87" s="447">
        <f t="shared" si="40"/>
        <v>0</v>
      </c>
      <c r="AZ87" s="447">
        <f t="shared" si="41"/>
        <v>0</v>
      </c>
      <c r="BA87" s="447">
        <f t="shared" si="42"/>
        <v>0</v>
      </c>
      <c r="BB87" s="447">
        <f t="shared" si="43"/>
        <v>0</v>
      </c>
      <c r="BD87" s="470"/>
      <c r="BE87" s="465">
        <f t="shared" si="44"/>
        <v>0</v>
      </c>
      <c r="BF87" s="465">
        <f t="shared" si="45"/>
        <v>0</v>
      </c>
      <c r="BG87" s="465">
        <f t="shared" si="46"/>
        <v>0</v>
      </c>
      <c r="BH87" s="465">
        <f t="shared" si="47"/>
        <v>0</v>
      </c>
      <c r="BI87" s="465">
        <f t="shared" si="48"/>
        <v>0</v>
      </c>
    </row>
    <row r="88" spans="1:61">
      <c r="A88" s="23">
        <v>39898</v>
      </c>
      <c r="B88" s="1">
        <f t="shared" si="28"/>
        <v>3</v>
      </c>
      <c r="C88" s="1">
        <v>13</v>
      </c>
      <c r="D88" s="8" t="s">
        <v>144</v>
      </c>
      <c r="E88" s="72"/>
      <c r="G88" s="70" t="str">
        <f t="shared" si="29"/>
        <v/>
      </c>
      <c r="H88" s="459" t="str">
        <f t="shared" si="30"/>
        <v/>
      </c>
      <c r="N88" s="81" t="str">
        <f t="shared" si="31"/>
        <v/>
      </c>
      <c r="O88" s="460" t="str">
        <f t="shared" si="32"/>
        <v/>
      </c>
      <c r="S88" s="3">
        <v>4</v>
      </c>
      <c r="T88" s="4">
        <v>1.4930555555555556E-2</v>
      </c>
      <c r="U88" s="5">
        <f t="shared" si="33"/>
        <v>3.7326388888888891E-3</v>
      </c>
      <c r="V88" s="458">
        <f t="shared" si="34"/>
        <v>11.162790697674417</v>
      </c>
      <c r="Y88" s="291" t="s">
        <v>245</v>
      </c>
      <c r="AB88" s="439" t="str">
        <f t="shared" si="35"/>
        <v/>
      </c>
      <c r="AC88" s="440" t="str">
        <f t="shared" si="36"/>
        <v/>
      </c>
      <c r="AU88" s="442"/>
      <c r="AV88" s="447">
        <f t="shared" si="37"/>
        <v>1.4930555555555556E-2</v>
      </c>
      <c r="AW88" s="447">
        <f t="shared" si="38"/>
        <v>1.4930555555555556E-2</v>
      </c>
      <c r="AX88" s="447">
        <f t="shared" si="39"/>
        <v>1.4930555555555556E-2</v>
      </c>
      <c r="AY88" s="447">
        <f t="shared" si="40"/>
        <v>1.4930555555555556E-2</v>
      </c>
      <c r="AZ88" s="447">
        <f t="shared" si="41"/>
        <v>1.4930555555555556E-2</v>
      </c>
      <c r="BA88" s="447">
        <f t="shared" si="42"/>
        <v>1.4930555555555556E-2</v>
      </c>
      <c r="BB88" s="447">
        <f t="shared" si="43"/>
        <v>1.4930555555555556E-2</v>
      </c>
      <c r="BD88" s="470"/>
      <c r="BE88" s="465">
        <f t="shared" si="44"/>
        <v>0</v>
      </c>
      <c r="BF88" s="465">
        <f t="shared" si="45"/>
        <v>0</v>
      </c>
      <c r="BG88" s="465">
        <f t="shared" si="46"/>
        <v>0</v>
      </c>
      <c r="BH88" s="465">
        <f t="shared" si="47"/>
        <v>0</v>
      </c>
      <c r="BI88" s="465">
        <f t="shared" si="48"/>
        <v>0</v>
      </c>
    </row>
    <row r="89" spans="1:61">
      <c r="A89" s="23">
        <v>39899</v>
      </c>
      <c r="B89" s="1">
        <f t="shared" si="28"/>
        <v>3</v>
      </c>
      <c r="C89" s="1">
        <v>13</v>
      </c>
      <c r="D89" s="8" t="s">
        <v>145</v>
      </c>
      <c r="E89" s="72"/>
      <c r="G89" s="70" t="str">
        <f t="shared" si="29"/>
        <v/>
      </c>
      <c r="H89" s="459" t="str">
        <f t="shared" si="30"/>
        <v/>
      </c>
      <c r="N89" s="81" t="str">
        <f t="shared" si="31"/>
        <v/>
      </c>
      <c r="O89" s="460" t="str">
        <f t="shared" si="32"/>
        <v/>
      </c>
      <c r="U89" s="5" t="str">
        <f t="shared" si="33"/>
        <v/>
      </c>
      <c r="V89" s="458" t="str">
        <f t="shared" si="34"/>
        <v/>
      </c>
      <c r="Z89" s="149">
        <v>60.8</v>
      </c>
      <c r="AA89" s="150">
        <v>8.3333333333333329E-2</v>
      </c>
      <c r="AB89" s="439">
        <f t="shared" si="35"/>
        <v>1.3706140350877192E-3</v>
      </c>
      <c r="AC89" s="440">
        <f t="shared" si="36"/>
        <v>30.4</v>
      </c>
      <c r="AD89" s="152">
        <v>106</v>
      </c>
      <c r="AF89" s="152">
        <v>187</v>
      </c>
      <c r="AU89" s="442"/>
      <c r="AV89" s="447">
        <f t="shared" si="37"/>
        <v>0</v>
      </c>
      <c r="AW89" s="447">
        <f t="shared" si="38"/>
        <v>0</v>
      </c>
      <c r="AX89" s="447">
        <f t="shared" si="39"/>
        <v>0</v>
      </c>
      <c r="AY89" s="447">
        <f t="shared" si="40"/>
        <v>0</v>
      </c>
      <c r="AZ89" s="447">
        <f t="shared" si="41"/>
        <v>0</v>
      </c>
      <c r="BA89" s="447">
        <f t="shared" si="42"/>
        <v>0</v>
      </c>
      <c r="BB89" s="447">
        <f t="shared" si="43"/>
        <v>0</v>
      </c>
      <c r="BD89" s="470"/>
      <c r="BE89" s="465">
        <f t="shared" si="44"/>
        <v>0</v>
      </c>
      <c r="BF89" s="465">
        <f t="shared" si="45"/>
        <v>0</v>
      </c>
      <c r="BG89" s="465">
        <f t="shared" si="46"/>
        <v>0</v>
      </c>
      <c r="BH89" s="465">
        <f t="shared" si="47"/>
        <v>0</v>
      </c>
      <c r="BI89" s="465">
        <f t="shared" si="48"/>
        <v>0</v>
      </c>
    </row>
    <row r="90" spans="1:61">
      <c r="A90" s="23">
        <v>39900</v>
      </c>
      <c r="B90" s="1">
        <f t="shared" si="28"/>
        <v>3</v>
      </c>
      <c r="C90" s="1">
        <v>13</v>
      </c>
      <c r="D90" s="8" t="s">
        <v>139</v>
      </c>
      <c r="E90" s="72"/>
      <c r="G90" s="70" t="str">
        <f t="shared" si="29"/>
        <v/>
      </c>
      <c r="H90" s="459" t="str">
        <f t="shared" si="30"/>
        <v/>
      </c>
      <c r="L90" s="79">
        <v>96.9</v>
      </c>
      <c r="M90" s="80">
        <v>0.15</v>
      </c>
      <c r="N90" s="81">
        <f t="shared" si="31"/>
        <v>1.5479876160990711E-3</v>
      </c>
      <c r="O90" s="460">
        <f t="shared" si="32"/>
        <v>26.916666666666671</v>
      </c>
      <c r="U90" s="5" t="str">
        <f t="shared" si="33"/>
        <v/>
      </c>
      <c r="V90" s="458" t="str">
        <f t="shared" si="34"/>
        <v/>
      </c>
      <c r="AB90" s="439" t="str">
        <f t="shared" si="35"/>
        <v/>
      </c>
      <c r="AC90" s="440" t="str">
        <f t="shared" si="36"/>
        <v/>
      </c>
      <c r="AU90" s="442"/>
      <c r="AV90" s="447">
        <f t="shared" si="37"/>
        <v>0</v>
      </c>
      <c r="AW90" s="447">
        <f t="shared" si="38"/>
        <v>0</v>
      </c>
      <c r="AX90" s="447">
        <f t="shared" si="39"/>
        <v>0</v>
      </c>
      <c r="AY90" s="447">
        <f t="shared" si="40"/>
        <v>0</v>
      </c>
      <c r="AZ90" s="447">
        <f t="shared" si="41"/>
        <v>0</v>
      </c>
      <c r="BA90" s="447">
        <f t="shared" si="42"/>
        <v>0</v>
      </c>
      <c r="BB90" s="447">
        <f t="shared" si="43"/>
        <v>0</v>
      </c>
      <c r="BD90" s="470"/>
      <c r="BE90" s="465">
        <f t="shared" si="44"/>
        <v>0.15</v>
      </c>
      <c r="BF90" s="465">
        <f t="shared" si="45"/>
        <v>0.15</v>
      </c>
      <c r="BG90" s="465">
        <f t="shared" si="46"/>
        <v>0.15</v>
      </c>
      <c r="BH90" s="465">
        <f t="shared" si="47"/>
        <v>0.15</v>
      </c>
      <c r="BI90" s="465">
        <f t="shared" si="48"/>
        <v>0.15</v>
      </c>
    </row>
    <row r="91" spans="1:61">
      <c r="A91" s="23">
        <v>39901</v>
      </c>
      <c r="B91" s="1">
        <f t="shared" si="28"/>
        <v>3</v>
      </c>
      <c r="C91" s="1">
        <v>13</v>
      </c>
      <c r="D91" s="8" t="s">
        <v>140</v>
      </c>
      <c r="E91" s="72"/>
      <c r="G91" s="70" t="str">
        <f t="shared" si="29"/>
        <v/>
      </c>
      <c r="H91" s="459" t="str">
        <f t="shared" si="30"/>
        <v/>
      </c>
      <c r="N91" s="81" t="str">
        <f t="shared" si="31"/>
        <v/>
      </c>
      <c r="O91" s="460" t="str">
        <f t="shared" si="32"/>
        <v/>
      </c>
      <c r="S91" s="3">
        <v>4</v>
      </c>
      <c r="T91" s="4">
        <v>1.6319444444444445E-2</v>
      </c>
      <c r="U91" s="5">
        <f t="shared" si="33"/>
        <v>4.0798611111111114E-3</v>
      </c>
      <c r="V91" s="458">
        <f t="shared" si="34"/>
        <v>10.212765957446807</v>
      </c>
      <c r="Y91" s="291" t="s">
        <v>245</v>
      </c>
      <c r="AB91" s="439" t="str">
        <f t="shared" si="35"/>
        <v/>
      </c>
      <c r="AC91" s="440" t="str">
        <f t="shared" si="36"/>
        <v/>
      </c>
      <c r="AU91" s="442"/>
      <c r="AV91" s="447">
        <f t="shared" si="37"/>
        <v>1.6319444444444445E-2</v>
      </c>
      <c r="AW91" s="447">
        <f t="shared" si="38"/>
        <v>1.6319444444444445E-2</v>
      </c>
      <c r="AX91" s="447">
        <f t="shared" si="39"/>
        <v>1.6319444444444445E-2</v>
      </c>
      <c r="AY91" s="447">
        <f t="shared" si="40"/>
        <v>1.6319444444444445E-2</v>
      </c>
      <c r="AZ91" s="447">
        <f t="shared" si="41"/>
        <v>1.6319444444444445E-2</v>
      </c>
      <c r="BA91" s="447">
        <f t="shared" si="42"/>
        <v>1.6319444444444445E-2</v>
      </c>
      <c r="BB91" s="447">
        <f t="shared" si="43"/>
        <v>1.6319444444444445E-2</v>
      </c>
      <c r="BD91" s="470"/>
      <c r="BE91" s="465">
        <f t="shared" si="44"/>
        <v>0</v>
      </c>
      <c r="BF91" s="465">
        <f t="shared" si="45"/>
        <v>0</v>
      </c>
      <c r="BG91" s="465">
        <f t="shared" si="46"/>
        <v>0</v>
      </c>
      <c r="BH91" s="465">
        <f t="shared" si="47"/>
        <v>0</v>
      </c>
      <c r="BI91" s="465">
        <f t="shared" si="48"/>
        <v>0</v>
      </c>
    </row>
    <row r="92" spans="1:61">
      <c r="A92" s="23">
        <v>39902</v>
      </c>
      <c r="B92" s="1">
        <f t="shared" si="28"/>
        <v>3</v>
      </c>
      <c r="C92" s="1">
        <v>14</v>
      </c>
      <c r="D92" s="8" t="s">
        <v>141</v>
      </c>
      <c r="E92" s="72">
        <v>1.9</v>
      </c>
      <c r="F92" s="70">
        <v>4.8611111111111112E-2</v>
      </c>
      <c r="G92" s="70">
        <f t="shared" si="29"/>
        <v>2.5584795321637429E-2</v>
      </c>
      <c r="H92" s="459">
        <f t="shared" si="30"/>
        <v>2.558479532163743E-3</v>
      </c>
      <c r="N92" s="81" t="str">
        <f t="shared" si="31"/>
        <v/>
      </c>
      <c r="O92" s="460" t="str">
        <f t="shared" si="32"/>
        <v/>
      </c>
      <c r="S92" s="3">
        <v>5</v>
      </c>
      <c r="T92" s="4">
        <v>1.8055555555555557E-2</v>
      </c>
      <c r="U92" s="5">
        <f t="shared" si="33"/>
        <v>3.6111111111111114E-3</v>
      </c>
      <c r="V92" s="458">
        <f t="shared" si="34"/>
        <v>11.538461538461537</v>
      </c>
      <c r="Y92" s="291" t="s">
        <v>245</v>
      </c>
      <c r="AB92" s="439" t="str">
        <f t="shared" si="35"/>
        <v/>
      </c>
      <c r="AC92" s="440" t="str">
        <f t="shared" si="36"/>
        <v/>
      </c>
      <c r="AU92" s="442"/>
      <c r="AV92" s="447">
        <f t="shared" si="37"/>
        <v>1.8055555555555557E-2</v>
      </c>
      <c r="AW92" s="447">
        <f t="shared" si="38"/>
        <v>1.8055555555555557E-2</v>
      </c>
      <c r="AX92" s="447">
        <f t="shared" si="39"/>
        <v>1.8055555555555557E-2</v>
      </c>
      <c r="AY92" s="447">
        <f t="shared" si="40"/>
        <v>1.8055555555555557E-2</v>
      </c>
      <c r="AZ92" s="447">
        <f t="shared" si="41"/>
        <v>1.8055555555555557E-2</v>
      </c>
      <c r="BA92" s="447">
        <f t="shared" si="42"/>
        <v>1.8055555555555557E-2</v>
      </c>
      <c r="BB92" s="447">
        <f t="shared" si="43"/>
        <v>1.8055555555555557E-2</v>
      </c>
      <c r="BD92" s="470"/>
      <c r="BE92" s="465">
        <f t="shared" si="44"/>
        <v>0</v>
      </c>
      <c r="BF92" s="465">
        <f t="shared" si="45"/>
        <v>0</v>
      </c>
      <c r="BG92" s="465">
        <f t="shared" si="46"/>
        <v>0</v>
      </c>
      <c r="BH92" s="465">
        <f t="shared" si="47"/>
        <v>0</v>
      </c>
      <c r="BI92" s="465">
        <f t="shared" si="48"/>
        <v>0</v>
      </c>
    </row>
    <row r="93" spans="1:61">
      <c r="A93" s="23">
        <v>39903</v>
      </c>
      <c r="B93" s="1">
        <f t="shared" si="28"/>
        <v>3</v>
      </c>
      <c r="C93" s="1">
        <v>14</v>
      </c>
      <c r="D93" s="8" t="s">
        <v>142</v>
      </c>
      <c r="E93" s="72"/>
      <c r="G93" s="70" t="str">
        <f t="shared" si="29"/>
        <v/>
      </c>
      <c r="H93" s="459" t="str">
        <f t="shared" si="30"/>
        <v/>
      </c>
      <c r="N93" s="81" t="str">
        <f t="shared" si="31"/>
        <v/>
      </c>
      <c r="O93" s="460" t="str">
        <f t="shared" si="32"/>
        <v/>
      </c>
      <c r="S93" s="3">
        <v>5</v>
      </c>
      <c r="T93" s="4">
        <v>1.8055555555555557E-2</v>
      </c>
      <c r="U93" s="5">
        <f t="shared" si="33"/>
        <v>3.6111111111111114E-3</v>
      </c>
      <c r="V93" s="458">
        <f t="shared" si="34"/>
        <v>11.538461538461537</v>
      </c>
      <c r="Y93" s="291" t="s">
        <v>245</v>
      </c>
      <c r="Z93" s="149">
        <v>32.5</v>
      </c>
      <c r="AA93" s="150">
        <v>4.1666666666666664E-2</v>
      </c>
      <c r="AB93" s="439">
        <f t="shared" si="35"/>
        <v>1.2820512820512821E-3</v>
      </c>
      <c r="AC93" s="440">
        <f t="shared" si="36"/>
        <v>32.5</v>
      </c>
      <c r="AD93" s="152">
        <v>109</v>
      </c>
      <c r="AF93" s="152">
        <v>192</v>
      </c>
      <c r="AU93" s="442"/>
      <c r="AV93" s="447">
        <f t="shared" si="37"/>
        <v>1.8055555555555557E-2</v>
      </c>
      <c r="AW93" s="447">
        <f t="shared" si="38"/>
        <v>1.8055555555555557E-2</v>
      </c>
      <c r="AX93" s="447">
        <f t="shared" si="39"/>
        <v>1.8055555555555557E-2</v>
      </c>
      <c r="AY93" s="447">
        <f t="shared" si="40"/>
        <v>1.8055555555555557E-2</v>
      </c>
      <c r="AZ93" s="447">
        <f t="shared" si="41"/>
        <v>1.8055555555555557E-2</v>
      </c>
      <c r="BA93" s="447">
        <f t="shared" si="42"/>
        <v>1.8055555555555557E-2</v>
      </c>
      <c r="BB93" s="447">
        <f t="shared" si="43"/>
        <v>1.8055555555555557E-2</v>
      </c>
      <c r="BD93" s="470"/>
      <c r="BE93" s="465">
        <f t="shared" si="44"/>
        <v>0</v>
      </c>
      <c r="BF93" s="465">
        <f t="shared" si="45"/>
        <v>0</v>
      </c>
      <c r="BG93" s="465">
        <f t="shared" si="46"/>
        <v>0</v>
      </c>
      <c r="BH93" s="465">
        <f t="shared" si="47"/>
        <v>0</v>
      </c>
      <c r="BI93" s="465">
        <f t="shared" si="48"/>
        <v>0</v>
      </c>
    </row>
    <row r="94" spans="1:61">
      <c r="A94" s="23">
        <v>39904</v>
      </c>
      <c r="B94" s="1">
        <f t="shared" si="28"/>
        <v>4</v>
      </c>
      <c r="C94" s="1">
        <v>14</v>
      </c>
      <c r="D94" s="8" t="s">
        <v>143</v>
      </c>
      <c r="E94" s="72"/>
      <c r="G94" s="70" t="str">
        <f t="shared" si="29"/>
        <v/>
      </c>
      <c r="H94" s="459" t="str">
        <f t="shared" si="30"/>
        <v/>
      </c>
      <c r="L94" s="79">
        <v>55</v>
      </c>
      <c r="M94" s="80">
        <v>8.5416666666666655E-2</v>
      </c>
      <c r="N94" s="81">
        <f t="shared" si="31"/>
        <v>1.5530303030303028E-3</v>
      </c>
      <c r="O94" s="460">
        <f t="shared" si="32"/>
        <v>26.829268292682929</v>
      </c>
      <c r="U94" s="5" t="str">
        <f t="shared" si="33"/>
        <v/>
      </c>
      <c r="V94" s="458" t="str">
        <f t="shared" si="34"/>
        <v/>
      </c>
      <c r="AB94" s="439" t="str">
        <f t="shared" si="35"/>
        <v/>
      </c>
      <c r="AC94" s="440" t="str">
        <f t="shared" si="36"/>
        <v/>
      </c>
      <c r="AU94" s="442"/>
      <c r="AV94" s="447">
        <f t="shared" si="37"/>
        <v>0</v>
      </c>
      <c r="AW94" s="447">
        <f t="shared" si="38"/>
        <v>0</v>
      </c>
      <c r="AX94" s="447">
        <f t="shared" si="39"/>
        <v>0</v>
      </c>
      <c r="AY94" s="447">
        <f t="shared" si="40"/>
        <v>0</v>
      </c>
      <c r="AZ94" s="447">
        <f t="shared" si="41"/>
        <v>0</v>
      </c>
      <c r="BA94" s="447">
        <f t="shared" si="42"/>
        <v>0</v>
      </c>
      <c r="BB94" s="447">
        <f t="shared" si="43"/>
        <v>0</v>
      </c>
      <c r="BD94" s="470"/>
      <c r="BE94" s="465">
        <f t="shared" si="44"/>
        <v>8.5416666666666655E-2</v>
      </c>
      <c r="BF94" s="465">
        <f t="shared" si="45"/>
        <v>8.5416666666666655E-2</v>
      </c>
      <c r="BG94" s="465">
        <f t="shared" si="46"/>
        <v>8.5416666666666655E-2</v>
      </c>
      <c r="BH94" s="465">
        <f t="shared" si="47"/>
        <v>8.5416666666666655E-2</v>
      </c>
      <c r="BI94" s="465">
        <f t="shared" si="48"/>
        <v>8.5416666666666655E-2</v>
      </c>
    </row>
    <row r="95" spans="1:61">
      <c r="A95" s="23">
        <v>39905</v>
      </c>
      <c r="B95" s="1">
        <f t="shared" si="28"/>
        <v>4</v>
      </c>
      <c r="C95" s="1">
        <v>14</v>
      </c>
      <c r="D95" s="8" t="s">
        <v>144</v>
      </c>
      <c r="E95" s="72">
        <v>2</v>
      </c>
      <c r="F95" s="70">
        <v>4.8611111111111112E-2</v>
      </c>
      <c r="G95" s="70">
        <f t="shared" si="29"/>
        <v>2.4305555555555556E-2</v>
      </c>
      <c r="H95" s="459">
        <f t="shared" si="30"/>
        <v>2.4305555555555556E-3</v>
      </c>
      <c r="N95" s="81" t="str">
        <f t="shared" si="31"/>
        <v/>
      </c>
      <c r="O95" s="460" t="str">
        <f t="shared" si="32"/>
        <v/>
      </c>
      <c r="S95" s="3">
        <v>6</v>
      </c>
      <c r="T95" s="4">
        <v>2.0833333333333332E-2</v>
      </c>
      <c r="U95" s="5">
        <f t="shared" si="33"/>
        <v>3.472222222222222E-3</v>
      </c>
      <c r="V95" s="458">
        <f t="shared" si="34"/>
        <v>12</v>
      </c>
      <c r="Y95" s="291" t="s">
        <v>245</v>
      </c>
      <c r="AB95" s="439" t="str">
        <f t="shared" si="35"/>
        <v/>
      </c>
      <c r="AC95" s="440" t="str">
        <f t="shared" si="36"/>
        <v/>
      </c>
      <c r="AU95" s="442"/>
      <c r="AV95" s="447">
        <f t="shared" si="37"/>
        <v>2.0833333333333332E-2</v>
      </c>
      <c r="AW95" s="447">
        <f t="shared" si="38"/>
        <v>2.0833333333333332E-2</v>
      </c>
      <c r="AX95" s="447">
        <f t="shared" si="39"/>
        <v>2.0833333333333332E-2</v>
      </c>
      <c r="AY95" s="447">
        <f t="shared" si="40"/>
        <v>2.0833333333333332E-2</v>
      </c>
      <c r="AZ95" s="447">
        <f t="shared" si="41"/>
        <v>2.0833333333333332E-2</v>
      </c>
      <c r="BA95" s="447">
        <f t="shared" si="42"/>
        <v>2.0833333333333332E-2</v>
      </c>
      <c r="BB95" s="447">
        <f t="shared" si="43"/>
        <v>2.0833333333333332E-2</v>
      </c>
      <c r="BD95" s="470"/>
      <c r="BE95" s="465">
        <f t="shared" si="44"/>
        <v>0</v>
      </c>
      <c r="BF95" s="465">
        <f t="shared" si="45"/>
        <v>0</v>
      </c>
      <c r="BG95" s="465">
        <f t="shared" si="46"/>
        <v>0</v>
      </c>
      <c r="BH95" s="465">
        <f t="shared" si="47"/>
        <v>0</v>
      </c>
      <c r="BI95" s="465">
        <f t="shared" si="48"/>
        <v>0</v>
      </c>
    </row>
    <row r="96" spans="1:61">
      <c r="A96" s="23">
        <v>39906</v>
      </c>
      <c r="B96" s="1">
        <f t="shared" si="28"/>
        <v>4</v>
      </c>
      <c r="C96" s="1">
        <v>14</v>
      </c>
      <c r="D96" s="8" t="s">
        <v>145</v>
      </c>
      <c r="E96" s="72"/>
      <c r="G96" s="70" t="str">
        <f t="shared" si="29"/>
        <v/>
      </c>
      <c r="H96" s="459" t="str">
        <f t="shared" si="30"/>
        <v/>
      </c>
      <c r="L96" s="79">
        <v>123.2</v>
      </c>
      <c r="M96" s="80">
        <v>0.1875</v>
      </c>
      <c r="N96" s="81">
        <f t="shared" si="31"/>
        <v>1.5219155844155845E-3</v>
      </c>
      <c r="O96" s="460">
        <f t="shared" si="32"/>
        <v>27.37777777777778</v>
      </c>
      <c r="U96" s="5" t="str">
        <f t="shared" si="33"/>
        <v/>
      </c>
      <c r="V96" s="458" t="str">
        <f t="shared" si="34"/>
        <v/>
      </c>
      <c r="AB96" s="439" t="str">
        <f t="shared" si="35"/>
        <v/>
      </c>
      <c r="AC96" s="440" t="str">
        <f t="shared" si="36"/>
        <v/>
      </c>
      <c r="AU96" s="442"/>
      <c r="AV96" s="447">
        <f t="shared" si="37"/>
        <v>0</v>
      </c>
      <c r="AW96" s="447">
        <f t="shared" si="38"/>
        <v>0</v>
      </c>
      <c r="AX96" s="447">
        <f t="shared" si="39"/>
        <v>0</v>
      </c>
      <c r="AY96" s="447">
        <f t="shared" si="40"/>
        <v>0</v>
      </c>
      <c r="AZ96" s="447">
        <f t="shared" si="41"/>
        <v>0</v>
      </c>
      <c r="BA96" s="447">
        <f t="shared" si="42"/>
        <v>0</v>
      </c>
      <c r="BB96" s="447">
        <f t="shared" si="43"/>
        <v>0</v>
      </c>
      <c r="BD96" s="470"/>
      <c r="BE96" s="465">
        <f t="shared" si="44"/>
        <v>0.1875</v>
      </c>
      <c r="BF96" s="465">
        <f t="shared" si="45"/>
        <v>0.1875</v>
      </c>
      <c r="BG96" s="465">
        <f t="shared" si="46"/>
        <v>0.1875</v>
      </c>
      <c r="BH96" s="465">
        <f t="shared" si="47"/>
        <v>0.1875</v>
      </c>
      <c r="BI96" s="465">
        <f t="shared" si="48"/>
        <v>0.1875</v>
      </c>
    </row>
    <row r="97" spans="1:61">
      <c r="A97" s="23">
        <v>39907</v>
      </c>
      <c r="B97" s="1">
        <f t="shared" si="28"/>
        <v>4</v>
      </c>
      <c r="C97" s="1">
        <v>14</v>
      </c>
      <c r="D97" s="8" t="s">
        <v>139</v>
      </c>
      <c r="E97" s="72"/>
      <c r="G97" s="70" t="str">
        <f t="shared" si="29"/>
        <v/>
      </c>
      <c r="H97" s="459" t="str">
        <f t="shared" si="30"/>
        <v/>
      </c>
      <c r="N97" s="81" t="str">
        <f t="shared" si="31"/>
        <v/>
      </c>
      <c r="O97" s="460" t="str">
        <f t="shared" si="32"/>
        <v/>
      </c>
      <c r="S97" s="3">
        <v>5.5</v>
      </c>
      <c r="T97" s="4">
        <v>2.1527777777777781E-2</v>
      </c>
      <c r="U97" s="5">
        <f t="shared" si="33"/>
        <v>3.9141414141414151E-3</v>
      </c>
      <c r="V97" s="458">
        <f t="shared" si="34"/>
        <v>10.645161290322578</v>
      </c>
      <c r="Y97" s="291" t="s">
        <v>245</v>
      </c>
      <c r="AB97" s="439" t="str">
        <f t="shared" si="35"/>
        <v/>
      </c>
      <c r="AC97" s="440" t="str">
        <f t="shared" si="36"/>
        <v/>
      </c>
      <c r="AU97" s="442"/>
      <c r="AV97" s="447">
        <f t="shared" si="37"/>
        <v>2.1527777777777781E-2</v>
      </c>
      <c r="AW97" s="447">
        <f t="shared" si="38"/>
        <v>2.1527777777777781E-2</v>
      </c>
      <c r="AX97" s="447">
        <f t="shared" si="39"/>
        <v>2.1527777777777781E-2</v>
      </c>
      <c r="AY97" s="447">
        <f t="shared" si="40"/>
        <v>2.1527777777777781E-2</v>
      </c>
      <c r="AZ97" s="447">
        <f t="shared" si="41"/>
        <v>2.1527777777777781E-2</v>
      </c>
      <c r="BA97" s="447">
        <f t="shared" si="42"/>
        <v>2.1527777777777781E-2</v>
      </c>
      <c r="BB97" s="447">
        <f t="shared" si="43"/>
        <v>2.1527777777777781E-2</v>
      </c>
      <c r="BD97" s="470"/>
      <c r="BE97" s="465">
        <f t="shared" si="44"/>
        <v>0</v>
      </c>
      <c r="BF97" s="465">
        <f t="shared" si="45"/>
        <v>0</v>
      </c>
      <c r="BG97" s="465">
        <f t="shared" si="46"/>
        <v>0</v>
      </c>
      <c r="BH97" s="465">
        <f t="shared" si="47"/>
        <v>0</v>
      </c>
      <c r="BI97" s="465">
        <f t="shared" si="48"/>
        <v>0</v>
      </c>
    </row>
    <row r="98" spans="1:61">
      <c r="A98" s="23">
        <v>39908</v>
      </c>
      <c r="B98" s="1">
        <f t="shared" si="28"/>
        <v>4</v>
      </c>
      <c r="C98" s="1">
        <v>14</v>
      </c>
      <c r="D98" s="8" t="s">
        <v>140</v>
      </c>
      <c r="E98" s="72"/>
      <c r="G98" s="70" t="str">
        <f t="shared" si="29"/>
        <v/>
      </c>
      <c r="H98" s="459" t="str">
        <f t="shared" si="30"/>
        <v/>
      </c>
      <c r="N98" s="81" t="str">
        <f t="shared" si="31"/>
        <v/>
      </c>
      <c r="O98" s="460" t="str">
        <f t="shared" si="32"/>
        <v/>
      </c>
      <c r="S98" s="3">
        <v>5.5</v>
      </c>
      <c r="T98" s="4">
        <v>2.2222222222222223E-2</v>
      </c>
      <c r="U98" s="5">
        <f t="shared" si="33"/>
        <v>4.0404040404040404E-3</v>
      </c>
      <c r="V98" s="458">
        <f t="shared" si="34"/>
        <v>10.3125</v>
      </c>
      <c r="Y98" s="291" t="s">
        <v>245</v>
      </c>
      <c r="AB98" s="439" t="str">
        <f t="shared" si="35"/>
        <v/>
      </c>
      <c r="AC98" s="440" t="str">
        <f t="shared" si="36"/>
        <v/>
      </c>
      <c r="AU98" s="442"/>
      <c r="AV98" s="447">
        <f t="shared" si="37"/>
        <v>2.2222222222222223E-2</v>
      </c>
      <c r="AW98" s="447">
        <f t="shared" si="38"/>
        <v>2.2222222222222223E-2</v>
      </c>
      <c r="AX98" s="447">
        <f t="shared" si="39"/>
        <v>2.2222222222222223E-2</v>
      </c>
      <c r="AY98" s="447">
        <f t="shared" si="40"/>
        <v>2.2222222222222223E-2</v>
      </c>
      <c r="AZ98" s="447">
        <f t="shared" si="41"/>
        <v>2.2222222222222223E-2</v>
      </c>
      <c r="BA98" s="447">
        <f t="shared" si="42"/>
        <v>2.2222222222222223E-2</v>
      </c>
      <c r="BB98" s="447">
        <f t="shared" si="43"/>
        <v>2.2222222222222223E-2</v>
      </c>
      <c r="BD98" s="470"/>
      <c r="BE98" s="465">
        <f t="shared" si="44"/>
        <v>0</v>
      </c>
      <c r="BF98" s="465">
        <f t="shared" si="45"/>
        <v>0</v>
      </c>
      <c r="BG98" s="465">
        <f t="shared" si="46"/>
        <v>0</v>
      </c>
      <c r="BH98" s="465">
        <f t="shared" si="47"/>
        <v>0</v>
      </c>
      <c r="BI98" s="465">
        <f t="shared" si="48"/>
        <v>0</v>
      </c>
    </row>
    <row r="99" spans="1:61">
      <c r="A99" s="23">
        <v>39909</v>
      </c>
      <c r="B99" s="1">
        <f t="shared" si="28"/>
        <v>4</v>
      </c>
      <c r="C99" s="1">
        <v>15</v>
      </c>
      <c r="D99" s="8" t="s">
        <v>141</v>
      </c>
      <c r="E99" s="72"/>
      <c r="G99" s="70" t="str">
        <f t="shared" si="29"/>
        <v/>
      </c>
      <c r="H99" s="459" t="str">
        <f t="shared" si="30"/>
        <v/>
      </c>
      <c r="L99" s="79">
        <v>88.1</v>
      </c>
      <c r="M99" s="80">
        <v>0.13958333333333334</v>
      </c>
      <c r="N99" s="81">
        <f t="shared" si="31"/>
        <v>1.5843738176314795E-3</v>
      </c>
      <c r="O99" s="460">
        <f t="shared" si="32"/>
        <v>26.298507462686562</v>
      </c>
      <c r="R99" s="83" t="s">
        <v>249</v>
      </c>
      <c r="U99" s="5" t="str">
        <f t="shared" si="33"/>
        <v/>
      </c>
      <c r="V99" s="458" t="str">
        <f t="shared" si="34"/>
        <v/>
      </c>
      <c r="AB99" s="439" t="str">
        <f t="shared" si="35"/>
        <v/>
      </c>
      <c r="AC99" s="440" t="str">
        <f t="shared" si="36"/>
        <v/>
      </c>
      <c r="AU99" s="442"/>
      <c r="AV99" s="447">
        <f t="shared" si="37"/>
        <v>0</v>
      </c>
      <c r="AW99" s="447">
        <f t="shared" si="38"/>
        <v>0</v>
      </c>
      <c r="AX99" s="447">
        <f t="shared" si="39"/>
        <v>0</v>
      </c>
      <c r="AY99" s="447">
        <f t="shared" si="40"/>
        <v>0</v>
      </c>
      <c r="AZ99" s="447">
        <f t="shared" si="41"/>
        <v>0</v>
      </c>
      <c r="BA99" s="447">
        <f t="shared" si="42"/>
        <v>0</v>
      </c>
      <c r="BB99" s="447">
        <f t="shared" si="43"/>
        <v>0</v>
      </c>
      <c r="BD99" s="470"/>
      <c r="BE99" s="465">
        <f t="shared" si="44"/>
        <v>0.13958333333333334</v>
      </c>
      <c r="BF99" s="465">
        <f t="shared" si="45"/>
        <v>0.13958333333333334</v>
      </c>
      <c r="BG99" s="465">
        <f t="shared" si="46"/>
        <v>0.13958333333333334</v>
      </c>
      <c r="BH99" s="465">
        <f t="shared" si="47"/>
        <v>0.13958333333333334</v>
      </c>
      <c r="BI99" s="465">
        <f t="shared" si="48"/>
        <v>0.13958333333333334</v>
      </c>
    </row>
    <row r="100" spans="1:61">
      <c r="A100" s="23">
        <v>39910</v>
      </c>
      <c r="B100" s="1">
        <f t="shared" si="28"/>
        <v>4</v>
      </c>
      <c r="C100" s="1">
        <v>15</v>
      </c>
      <c r="D100" s="8" t="s">
        <v>142</v>
      </c>
      <c r="E100" s="72"/>
      <c r="G100" s="70" t="str">
        <f t="shared" si="29"/>
        <v/>
      </c>
      <c r="H100" s="459" t="str">
        <f t="shared" si="30"/>
        <v/>
      </c>
      <c r="L100" s="79">
        <v>115.4</v>
      </c>
      <c r="M100" s="80">
        <v>0.1875</v>
      </c>
      <c r="N100" s="81">
        <f t="shared" si="31"/>
        <v>1.6247833622183708E-3</v>
      </c>
      <c r="O100" s="460">
        <f t="shared" si="32"/>
        <v>25.644444444444446</v>
      </c>
      <c r="R100" s="83" t="s">
        <v>249</v>
      </c>
      <c r="U100" s="5" t="str">
        <f t="shared" si="33"/>
        <v/>
      </c>
      <c r="V100" s="458" t="str">
        <f t="shared" si="34"/>
        <v/>
      </c>
      <c r="AB100" s="439" t="str">
        <f t="shared" si="35"/>
        <v/>
      </c>
      <c r="AC100" s="440" t="str">
        <f t="shared" si="36"/>
        <v/>
      </c>
      <c r="AU100" s="442"/>
      <c r="AV100" s="447">
        <f t="shared" si="37"/>
        <v>0</v>
      </c>
      <c r="AW100" s="447">
        <f t="shared" si="38"/>
        <v>0</v>
      </c>
      <c r="AX100" s="447">
        <f t="shared" si="39"/>
        <v>0</v>
      </c>
      <c r="AY100" s="447">
        <f t="shared" si="40"/>
        <v>0</v>
      </c>
      <c r="AZ100" s="447">
        <f t="shared" si="41"/>
        <v>0</v>
      </c>
      <c r="BA100" s="447">
        <f t="shared" si="42"/>
        <v>0</v>
      </c>
      <c r="BB100" s="447">
        <f t="shared" si="43"/>
        <v>0</v>
      </c>
      <c r="BD100" s="470"/>
      <c r="BE100" s="465">
        <f t="shared" si="44"/>
        <v>0.1875</v>
      </c>
      <c r="BF100" s="465">
        <f t="shared" si="45"/>
        <v>0.1875</v>
      </c>
      <c r="BG100" s="465">
        <f t="shared" si="46"/>
        <v>0.1875</v>
      </c>
      <c r="BH100" s="465">
        <f t="shared" si="47"/>
        <v>0.1875</v>
      </c>
      <c r="BI100" s="465">
        <f t="shared" si="48"/>
        <v>0.1875</v>
      </c>
    </row>
    <row r="101" spans="1:61">
      <c r="A101" s="23">
        <v>39911</v>
      </c>
      <c r="B101" s="1">
        <f t="shared" si="28"/>
        <v>4</v>
      </c>
      <c r="C101" s="1">
        <v>15</v>
      </c>
      <c r="D101" s="8" t="s">
        <v>143</v>
      </c>
      <c r="E101" s="72">
        <v>2.2000000000000002</v>
      </c>
      <c r="F101" s="70">
        <v>4.8611111111111112E-2</v>
      </c>
      <c r="G101" s="70">
        <f t="shared" si="29"/>
        <v>2.2095959595959596E-2</v>
      </c>
      <c r="H101" s="459">
        <f t="shared" si="30"/>
        <v>2.2095959595959595E-3</v>
      </c>
      <c r="K101" s="69" t="s">
        <v>244</v>
      </c>
      <c r="N101" s="81" t="str">
        <f t="shared" si="31"/>
        <v/>
      </c>
      <c r="O101" s="460" t="str">
        <f t="shared" si="32"/>
        <v/>
      </c>
      <c r="S101" s="3">
        <v>5.5</v>
      </c>
      <c r="T101" s="4">
        <v>1.9791666666666666E-2</v>
      </c>
      <c r="U101" s="5">
        <f t="shared" si="33"/>
        <v>3.5984848484848482E-3</v>
      </c>
      <c r="V101" s="458">
        <f t="shared" si="34"/>
        <v>11.578947368421051</v>
      </c>
      <c r="Y101" s="291" t="s">
        <v>245</v>
      </c>
      <c r="AB101" s="439" t="str">
        <f t="shared" si="35"/>
        <v/>
      </c>
      <c r="AC101" s="440" t="str">
        <f t="shared" si="36"/>
        <v/>
      </c>
      <c r="AU101" s="442"/>
      <c r="AV101" s="447">
        <f t="shared" si="37"/>
        <v>1.9791666666666666E-2</v>
      </c>
      <c r="AW101" s="447">
        <f t="shared" si="38"/>
        <v>1.9791666666666666E-2</v>
      </c>
      <c r="AX101" s="447">
        <f t="shared" si="39"/>
        <v>1.9791666666666666E-2</v>
      </c>
      <c r="AY101" s="447">
        <f t="shared" si="40"/>
        <v>1.9791666666666666E-2</v>
      </c>
      <c r="AZ101" s="447">
        <f t="shared" si="41"/>
        <v>1.9791666666666666E-2</v>
      </c>
      <c r="BA101" s="447">
        <f t="shared" si="42"/>
        <v>1.9791666666666666E-2</v>
      </c>
      <c r="BB101" s="447">
        <f t="shared" si="43"/>
        <v>1.9791666666666666E-2</v>
      </c>
      <c r="BD101" s="470"/>
      <c r="BE101" s="465">
        <f t="shared" si="44"/>
        <v>0</v>
      </c>
      <c r="BF101" s="465">
        <f t="shared" si="45"/>
        <v>0</v>
      </c>
      <c r="BG101" s="465">
        <f t="shared" si="46"/>
        <v>0</v>
      </c>
      <c r="BH101" s="465">
        <f t="shared" si="47"/>
        <v>0</v>
      </c>
      <c r="BI101" s="465">
        <f t="shared" si="48"/>
        <v>0</v>
      </c>
    </row>
    <row r="102" spans="1:61">
      <c r="A102" s="23">
        <v>39912</v>
      </c>
      <c r="B102" s="1">
        <f t="shared" si="28"/>
        <v>4</v>
      </c>
      <c r="C102" s="1">
        <v>15</v>
      </c>
      <c r="D102" s="8" t="s">
        <v>144</v>
      </c>
      <c r="E102" s="72"/>
      <c r="G102" s="70" t="str">
        <f t="shared" si="29"/>
        <v/>
      </c>
      <c r="H102" s="459" t="str">
        <f t="shared" si="30"/>
        <v/>
      </c>
      <c r="L102" s="79">
        <v>121.9</v>
      </c>
      <c r="M102" s="80">
        <v>0.19722222222222222</v>
      </c>
      <c r="N102" s="81">
        <f t="shared" si="31"/>
        <v>1.6179017409534225E-3</v>
      </c>
      <c r="O102" s="460">
        <f t="shared" si="32"/>
        <v>25.753521126760564</v>
      </c>
      <c r="R102" s="83" t="s">
        <v>249</v>
      </c>
      <c r="U102" s="5" t="str">
        <f t="shared" si="33"/>
        <v/>
      </c>
      <c r="V102" s="458" t="str">
        <f t="shared" si="34"/>
        <v/>
      </c>
      <c r="AB102" s="439" t="str">
        <f t="shared" si="35"/>
        <v/>
      </c>
      <c r="AC102" s="440" t="str">
        <f t="shared" si="36"/>
        <v/>
      </c>
      <c r="AU102" s="442"/>
      <c r="AV102" s="447">
        <f t="shared" si="37"/>
        <v>0</v>
      </c>
      <c r="AW102" s="447">
        <f t="shared" si="38"/>
        <v>0</v>
      </c>
      <c r="AX102" s="447">
        <f t="shared" si="39"/>
        <v>0</v>
      </c>
      <c r="AY102" s="447">
        <f t="shared" si="40"/>
        <v>0</v>
      </c>
      <c r="AZ102" s="447">
        <f t="shared" si="41"/>
        <v>0</v>
      </c>
      <c r="BA102" s="447">
        <f t="shared" si="42"/>
        <v>0</v>
      </c>
      <c r="BB102" s="447">
        <f t="shared" si="43"/>
        <v>0</v>
      </c>
      <c r="BD102" s="470"/>
      <c r="BE102" s="465">
        <f t="shared" si="44"/>
        <v>0.19722222222222222</v>
      </c>
      <c r="BF102" s="465">
        <f t="shared" si="45"/>
        <v>0.19722222222222222</v>
      </c>
      <c r="BG102" s="465">
        <f t="shared" si="46"/>
        <v>0.19722222222222222</v>
      </c>
      <c r="BH102" s="465">
        <f t="shared" si="47"/>
        <v>0.19722222222222222</v>
      </c>
      <c r="BI102" s="465">
        <f t="shared" si="48"/>
        <v>0.19722222222222222</v>
      </c>
    </row>
    <row r="103" spans="1:61">
      <c r="A103" s="23">
        <v>39913</v>
      </c>
      <c r="B103" s="1">
        <f t="shared" si="28"/>
        <v>4</v>
      </c>
      <c r="C103" s="1">
        <v>15</v>
      </c>
      <c r="D103" s="8" t="s">
        <v>145</v>
      </c>
      <c r="E103" s="72"/>
      <c r="G103" s="70" t="str">
        <f t="shared" si="29"/>
        <v/>
      </c>
      <c r="H103" s="459" t="str">
        <f t="shared" si="30"/>
        <v/>
      </c>
      <c r="L103" s="79">
        <v>74</v>
      </c>
      <c r="M103" s="80">
        <v>0.10416666666666667</v>
      </c>
      <c r="N103" s="81">
        <f t="shared" si="31"/>
        <v>1.4076576576576578E-3</v>
      </c>
      <c r="O103" s="460">
        <f t="shared" si="32"/>
        <v>29.599999999999998</v>
      </c>
      <c r="R103" s="83" t="s">
        <v>249</v>
      </c>
      <c r="S103" s="3">
        <v>5.5</v>
      </c>
      <c r="T103" s="4">
        <v>1.7708333333333333E-2</v>
      </c>
      <c r="U103" s="5">
        <f t="shared" si="33"/>
        <v>3.2196969696969696E-3</v>
      </c>
      <c r="V103" s="458">
        <f t="shared" si="34"/>
        <v>12.941176470588236</v>
      </c>
      <c r="Y103" s="291" t="s">
        <v>250</v>
      </c>
      <c r="AB103" s="439" t="str">
        <f t="shared" si="35"/>
        <v/>
      </c>
      <c r="AC103" s="440" t="str">
        <f t="shared" si="36"/>
        <v/>
      </c>
      <c r="AU103" s="442"/>
      <c r="AV103" s="447">
        <f t="shared" si="37"/>
        <v>1.7708333333333333E-2</v>
      </c>
      <c r="AW103" s="447">
        <f t="shared" si="38"/>
        <v>1.7708333333333333E-2</v>
      </c>
      <c r="AX103" s="447">
        <f t="shared" si="39"/>
        <v>1.7708333333333333E-2</v>
      </c>
      <c r="AY103" s="447">
        <f t="shared" si="40"/>
        <v>1.7708333333333333E-2</v>
      </c>
      <c r="AZ103" s="447">
        <f t="shared" si="41"/>
        <v>1.7708333333333333E-2</v>
      </c>
      <c r="BA103" s="447">
        <f t="shared" si="42"/>
        <v>1.7708333333333333E-2</v>
      </c>
      <c r="BB103" s="447">
        <f t="shared" si="43"/>
        <v>1.7708333333333333E-2</v>
      </c>
      <c r="BD103" s="470"/>
      <c r="BE103" s="465">
        <f t="shared" si="44"/>
        <v>0.10416666666666667</v>
      </c>
      <c r="BF103" s="465">
        <f t="shared" si="45"/>
        <v>0.10416666666666667</v>
      </c>
      <c r="BG103" s="465">
        <f t="shared" si="46"/>
        <v>0.10416666666666667</v>
      </c>
      <c r="BH103" s="465">
        <f t="shared" si="47"/>
        <v>0.10416666666666667</v>
      </c>
      <c r="BI103" s="465">
        <f t="shared" si="48"/>
        <v>0.10416666666666667</v>
      </c>
    </row>
    <row r="104" spans="1:61">
      <c r="A104" s="23">
        <v>39914</v>
      </c>
      <c r="B104" s="1">
        <f t="shared" si="28"/>
        <v>4</v>
      </c>
      <c r="C104" s="1">
        <v>15</v>
      </c>
      <c r="D104" s="8" t="s">
        <v>139</v>
      </c>
      <c r="E104" s="72"/>
      <c r="G104" s="70" t="str">
        <f t="shared" si="29"/>
        <v/>
      </c>
      <c r="H104" s="459" t="str">
        <f t="shared" si="30"/>
        <v/>
      </c>
      <c r="L104" s="79">
        <v>126.6</v>
      </c>
      <c r="M104" s="80">
        <v>0.20208333333333331</v>
      </c>
      <c r="N104" s="81">
        <f t="shared" si="31"/>
        <v>1.5962348604528697E-3</v>
      </c>
      <c r="O104" s="460">
        <f t="shared" si="32"/>
        <v>26.103092783505154</v>
      </c>
      <c r="R104" s="83" t="s">
        <v>249</v>
      </c>
      <c r="U104" s="5" t="str">
        <f t="shared" si="33"/>
        <v/>
      </c>
      <c r="V104" s="458" t="str">
        <f t="shared" si="34"/>
        <v/>
      </c>
      <c r="AB104" s="439" t="str">
        <f t="shared" si="35"/>
        <v/>
      </c>
      <c r="AC104" s="440" t="str">
        <f t="shared" si="36"/>
        <v/>
      </c>
      <c r="AU104" s="442"/>
      <c r="AV104" s="447">
        <f t="shared" si="37"/>
        <v>0</v>
      </c>
      <c r="AW104" s="447">
        <f t="shared" si="38"/>
        <v>0</v>
      </c>
      <c r="AX104" s="447">
        <f t="shared" si="39"/>
        <v>0</v>
      </c>
      <c r="AY104" s="447">
        <f t="shared" si="40"/>
        <v>0</v>
      </c>
      <c r="AZ104" s="447">
        <f t="shared" si="41"/>
        <v>0</v>
      </c>
      <c r="BA104" s="447">
        <f t="shared" si="42"/>
        <v>0</v>
      </c>
      <c r="BB104" s="447">
        <f t="shared" si="43"/>
        <v>0</v>
      </c>
      <c r="BD104" s="470"/>
      <c r="BE104" s="465">
        <f t="shared" si="44"/>
        <v>0.20208333333333331</v>
      </c>
      <c r="BF104" s="465">
        <f t="shared" si="45"/>
        <v>0.20208333333333331</v>
      </c>
      <c r="BG104" s="465">
        <f t="shared" si="46"/>
        <v>0.20208333333333331</v>
      </c>
      <c r="BH104" s="465">
        <f t="shared" si="47"/>
        <v>0.20208333333333331</v>
      </c>
      <c r="BI104" s="465">
        <f t="shared" si="48"/>
        <v>0.20208333333333331</v>
      </c>
    </row>
    <row r="105" spans="1:61">
      <c r="A105" s="23">
        <v>39915</v>
      </c>
      <c r="B105" s="1">
        <f t="shared" si="28"/>
        <v>4</v>
      </c>
      <c r="C105" s="1">
        <v>15</v>
      </c>
      <c r="D105" s="8" t="s">
        <v>140</v>
      </c>
      <c r="E105" s="72"/>
      <c r="G105" s="70" t="str">
        <f t="shared" si="29"/>
        <v/>
      </c>
      <c r="H105" s="459" t="str">
        <f t="shared" si="30"/>
        <v/>
      </c>
      <c r="N105" s="81" t="str">
        <f t="shared" si="31"/>
        <v/>
      </c>
      <c r="O105" s="460" t="str">
        <f t="shared" si="32"/>
        <v/>
      </c>
      <c r="S105" s="3">
        <v>5.5</v>
      </c>
      <c r="T105" s="4">
        <v>1.7013888888888887E-2</v>
      </c>
      <c r="U105" s="5">
        <f t="shared" si="33"/>
        <v>3.093434343434343E-3</v>
      </c>
      <c r="V105" s="458">
        <f t="shared" si="34"/>
        <v>13.469387755102042</v>
      </c>
      <c r="Y105" s="291" t="s">
        <v>245</v>
      </c>
      <c r="AB105" s="439" t="str">
        <f t="shared" si="35"/>
        <v/>
      </c>
      <c r="AC105" s="440" t="str">
        <f t="shared" si="36"/>
        <v/>
      </c>
      <c r="AU105" s="442"/>
      <c r="AV105" s="447">
        <f t="shared" si="37"/>
        <v>1.7013888888888887E-2</v>
      </c>
      <c r="AW105" s="447">
        <f t="shared" si="38"/>
        <v>1.7013888888888887E-2</v>
      </c>
      <c r="AX105" s="447">
        <f t="shared" si="39"/>
        <v>1.7013888888888887E-2</v>
      </c>
      <c r="AY105" s="447">
        <f t="shared" si="40"/>
        <v>1.7013888888888887E-2</v>
      </c>
      <c r="AZ105" s="447">
        <f t="shared" si="41"/>
        <v>1.7013888888888887E-2</v>
      </c>
      <c r="BA105" s="447">
        <f t="shared" si="42"/>
        <v>1.7013888888888887E-2</v>
      </c>
      <c r="BB105" s="447">
        <f t="shared" si="43"/>
        <v>1.7013888888888887E-2</v>
      </c>
      <c r="BD105" s="470"/>
      <c r="BE105" s="465">
        <f t="shared" si="44"/>
        <v>0</v>
      </c>
      <c r="BF105" s="465">
        <f t="shared" si="45"/>
        <v>0</v>
      </c>
      <c r="BG105" s="465">
        <f t="shared" si="46"/>
        <v>0</v>
      </c>
      <c r="BH105" s="465">
        <f t="shared" si="47"/>
        <v>0</v>
      </c>
      <c r="BI105" s="465">
        <f t="shared" si="48"/>
        <v>0</v>
      </c>
    </row>
    <row r="106" spans="1:61">
      <c r="A106" s="23">
        <v>39916</v>
      </c>
      <c r="B106" s="1">
        <f t="shared" si="28"/>
        <v>4</v>
      </c>
      <c r="C106" s="1">
        <v>16</v>
      </c>
      <c r="D106" s="8" t="s">
        <v>141</v>
      </c>
      <c r="E106" s="72"/>
      <c r="G106" s="70" t="str">
        <f t="shared" si="29"/>
        <v/>
      </c>
      <c r="H106" s="459" t="str">
        <f t="shared" si="30"/>
        <v/>
      </c>
      <c r="L106" s="79">
        <v>74.099999999999994</v>
      </c>
      <c r="M106" s="80">
        <v>9.9999999999999992E-2</v>
      </c>
      <c r="N106" s="81">
        <f t="shared" si="31"/>
        <v>1.3495276653171389E-3</v>
      </c>
      <c r="O106" s="460">
        <f t="shared" si="32"/>
        <v>30.875</v>
      </c>
      <c r="R106" s="83" t="s">
        <v>249</v>
      </c>
      <c r="S106" s="3">
        <v>5.5</v>
      </c>
      <c r="T106" s="4">
        <v>1.7013888888888887E-2</v>
      </c>
      <c r="U106" s="5">
        <f t="shared" si="33"/>
        <v>3.093434343434343E-3</v>
      </c>
      <c r="V106" s="458">
        <f t="shared" si="34"/>
        <v>13.469387755102042</v>
      </c>
      <c r="Y106" s="291" t="s">
        <v>250</v>
      </c>
      <c r="AB106" s="439" t="str">
        <f t="shared" si="35"/>
        <v/>
      </c>
      <c r="AC106" s="440" t="str">
        <f t="shared" si="36"/>
        <v/>
      </c>
      <c r="AU106" s="442"/>
      <c r="AV106" s="447">
        <f t="shared" si="37"/>
        <v>1.7013888888888887E-2</v>
      </c>
      <c r="AW106" s="447">
        <f t="shared" si="38"/>
        <v>1.7013888888888887E-2</v>
      </c>
      <c r="AX106" s="447">
        <f t="shared" si="39"/>
        <v>1.7013888888888887E-2</v>
      </c>
      <c r="AY106" s="447">
        <f t="shared" si="40"/>
        <v>1.7013888888888887E-2</v>
      </c>
      <c r="AZ106" s="447">
        <f t="shared" si="41"/>
        <v>1.7013888888888887E-2</v>
      </c>
      <c r="BA106" s="447">
        <f t="shared" si="42"/>
        <v>1.7013888888888887E-2</v>
      </c>
      <c r="BB106" s="447">
        <f t="shared" si="43"/>
        <v>1.7013888888888887E-2</v>
      </c>
      <c r="BD106" s="470"/>
      <c r="BE106" s="465">
        <f t="shared" si="44"/>
        <v>9.9999999999999992E-2</v>
      </c>
      <c r="BF106" s="465">
        <f t="shared" si="45"/>
        <v>9.9999999999999992E-2</v>
      </c>
      <c r="BG106" s="465">
        <f t="shared" si="46"/>
        <v>9.9999999999999992E-2</v>
      </c>
      <c r="BH106" s="465">
        <f t="shared" si="47"/>
        <v>9.9999999999999992E-2</v>
      </c>
      <c r="BI106" s="465">
        <f t="shared" si="48"/>
        <v>9.9999999999999992E-2</v>
      </c>
    </row>
    <row r="107" spans="1:61">
      <c r="A107" s="23">
        <v>39917</v>
      </c>
      <c r="B107" s="1">
        <f t="shared" si="28"/>
        <v>4</v>
      </c>
      <c r="C107" s="1">
        <v>16</v>
      </c>
      <c r="D107" s="8" t="s">
        <v>142</v>
      </c>
      <c r="E107" s="72"/>
      <c r="G107" s="70" t="str">
        <f t="shared" si="29"/>
        <v/>
      </c>
      <c r="H107" s="459" t="str">
        <f t="shared" si="30"/>
        <v/>
      </c>
      <c r="L107" s="79">
        <v>49.3</v>
      </c>
      <c r="M107" s="80">
        <v>6.3194444444444442E-2</v>
      </c>
      <c r="N107" s="81">
        <f t="shared" si="31"/>
        <v>1.2818345729096237E-3</v>
      </c>
      <c r="O107" s="460">
        <f t="shared" si="32"/>
        <v>32.505494505494504</v>
      </c>
      <c r="S107" s="3">
        <v>5.5</v>
      </c>
      <c r="T107" s="4">
        <v>1.8055555555555557E-2</v>
      </c>
      <c r="U107" s="5">
        <f t="shared" si="33"/>
        <v>3.2828282828282832E-3</v>
      </c>
      <c r="V107" s="458">
        <f t="shared" si="34"/>
        <v>12.69230769230769</v>
      </c>
      <c r="Y107" s="291" t="s">
        <v>250</v>
      </c>
      <c r="AB107" s="439" t="str">
        <f t="shared" si="35"/>
        <v/>
      </c>
      <c r="AC107" s="440" t="str">
        <f t="shared" si="36"/>
        <v/>
      </c>
      <c r="AU107" s="442"/>
      <c r="AV107" s="447">
        <f t="shared" si="37"/>
        <v>1.8055555555555557E-2</v>
      </c>
      <c r="AW107" s="447">
        <f t="shared" si="38"/>
        <v>1.8055555555555557E-2</v>
      </c>
      <c r="AX107" s="447">
        <f t="shared" si="39"/>
        <v>1.8055555555555557E-2</v>
      </c>
      <c r="AY107" s="447">
        <f t="shared" si="40"/>
        <v>1.8055555555555557E-2</v>
      </c>
      <c r="AZ107" s="447">
        <f t="shared" si="41"/>
        <v>1.8055555555555557E-2</v>
      </c>
      <c r="BA107" s="447">
        <f t="shared" si="42"/>
        <v>1.8055555555555557E-2</v>
      </c>
      <c r="BB107" s="447">
        <f t="shared" si="43"/>
        <v>1.8055555555555557E-2</v>
      </c>
      <c r="BD107" s="470"/>
      <c r="BE107" s="465">
        <f t="shared" si="44"/>
        <v>6.3194444444444442E-2</v>
      </c>
      <c r="BF107" s="465">
        <f t="shared" si="45"/>
        <v>6.3194444444444442E-2</v>
      </c>
      <c r="BG107" s="465">
        <f t="shared" si="46"/>
        <v>6.3194444444444442E-2</v>
      </c>
      <c r="BH107" s="465">
        <f t="shared" si="47"/>
        <v>6.3194444444444442E-2</v>
      </c>
      <c r="BI107" s="465">
        <f t="shared" si="48"/>
        <v>6.3194444444444442E-2</v>
      </c>
    </row>
    <row r="108" spans="1:61">
      <c r="A108" s="23">
        <v>39918</v>
      </c>
      <c r="B108" s="1">
        <f t="shared" si="28"/>
        <v>4</v>
      </c>
      <c r="C108" s="1">
        <v>16</v>
      </c>
      <c r="D108" s="8" t="s">
        <v>143</v>
      </c>
      <c r="E108" s="72"/>
      <c r="G108" s="70" t="str">
        <f t="shared" si="29"/>
        <v/>
      </c>
      <c r="H108" s="459" t="str">
        <f t="shared" si="30"/>
        <v/>
      </c>
      <c r="N108" s="81" t="str">
        <f t="shared" si="31"/>
        <v/>
      </c>
      <c r="O108" s="460" t="str">
        <f t="shared" si="32"/>
        <v/>
      </c>
      <c r="U108" s="5" t="str">
        <f t="shared" si="33"/>
        <v/>
      </c>
      <c r="V108" s="458" t="str">
        <f t="shared" si="34"/>
        <v/>
      </c>
      <c r="AB108" s="439" t="str">
        <f t="shared" si="35"/>
        <v/>
      </c>
      <c r="AC108" s="440" t="str">
        <f t="shared" si="36"/>
        <v/>
      </c>
      <c r="AU108" s="442"/>
      <c r="AV108" s="447">
        <f t="shared" si="37"/>
        <v>0</v>
      </c>
      <c r="AW108" s="447">
        <f t="shared" si="38"/>
        <v>0</v>
      </c>
      <c r="AX108" s="447">
        <f t="shared" si="39"/>
        <v>0</v>
      </c>
      <c r="AY108" s="447">
        <f t="shared" si="40"/>
        <v>0</v>
      </c>
      <c r="AZ108" s="447">
        <f t="shared" si="41"/>
        <v>0</v>
      </c>
      <c r="BA108" s="447">
        <f t="shared" si="42"/>
        <v>0</v>
      </c>
      <c r="BB108" s="447">
        <f t="shared" si="43"/>
        <v>0</v>
      </c>
      <c r="BD108" s="470"/>
      <c r="BE108" s="465">
        <f t="shared" si="44"/>
        <v>0</v>
      </c>
      <c r="BF108" s="465">
        <f t="shared" si="45"/>
        <v>0</v>
      </c>
      <c r="BG108" s="465">
        <f t="shared" si="46"/>
        <v>0</v>
      </c>
      <c r="BH108" s="465">
        <f t="shared" si="47"/>
        <v>0</v>
      </c>
      <c r="BI108" s="465">
        <f t="shared" si="48"/>
        <v>0</v>
      </c>
    </row>
    <row r="109" spans="1:61">
      <c r="A109" s="23">
        <v>39919</v>
      </c>
      <c r="B109" s="1">
        <f t="shared" si="28"/>
        <v>4</v>
      </c>
      <c r="C109" s="1">
        <v>16</v>
      </c>
      <c r="D109" s="8" t="s">
        <v>144</v>
      </c>
      <c r="E109" s="72">
        <v>2</v>
      </c>
      <c r="F109" s="70">
        <v>4.5138888888888888E-2</v>
      </c>
      <c r="G109" s="70">
        <f t="shared" si="29"/>
        <v>2.2569444444444444E-2</v>
      </c>
      <c r="H109" s="459">
        <f t="shared" si="30"/>
        <v>2.2569444444444442E-3</v>
      </c>
      <c r="N109" s="81" t="str">
        <f t="shared" si="31"/>
        <v/>
      </c>
      <c r="O109" s="460" t="str">
        <f t="shared" si="32"/>
        <v/>
      </c>
      <c r="U109" s="5" t="str">
        <f t="shared" si="33"/>
        <v/>
      </c>
      <c r="V109" s="458" t="str">
        <f t="shared" si="34"/>
        <v/>
      </c>
      <c r="AB109" s="439" t="str">
        <f t="shared" si="35"/>
        <v/>
      </c>
      <c r="AC109" s="440" t="str">
        <f t="shared" si="36"/>
        <v/>
      </c>
      <c r="AU109" s="442"/>
      <c r="AV109" s="447">
        <f t="shared" si="37"/>
        <v>0</v>
      </c>
      <c r="AW109" s="447">
        <f t="shared" si="38"/>
        <v>0</v>
      </c>
      <c r="AX109" s="447">
        <f t="shared" si="39"/>
        <v>0</v>
      </c>
      <c r="AY109" s="447">
        <f t="shared" si="40"/>
        <v>0</v>
      </c>
      <c r="AZ109" s="447">
        <f t="shared" si="41"/>
        <v>0</v>
      </c>
      <c r="BA109" s="447">
        <f t="shared" si="42"/>
        <v>0</v>
      </c>
      <c r="BB109" s="447">
        <f t="shared" si="43"/>
        <v>0</v>
      </c>
      <c r="BD109" s="470"/>
      <c r="BE109" s="465">
        <f t="shared" si="44"/>
        <v>0</v>
      </c>
      <c r="BF109" s="465">
        <f t="shared" si="45"/>
        <v>0</v>
      </c>
      <c r="BG109" s="465">
        <f t="shared" si="46"/>
        <v>0</v>
      </c>
      <c r="BH109" s="465">
        <f t="shared" si="47"/>
        <v>0</v>
      </c>
      <c r="BI109" s="465">
        <f t="shared" si="48"/>
        <v>0</v>
      </c>
    </row>
    <row r="110" spans="1:61">
      <c r="A110" s="23">
        <v>39920</v>
      </c>
      <c r="B110" s="1">
        <f t="shared" si="28"/>
        <v>4</v>
      </c>
      <c r="C110" s="1">
        <v>16</v>
      </c>
      <c r="D110" s="8" t="s">
        <v>145</v>
      </c>
      <c r="E110" s="72"/>
      <c r="G110" s="70" t="str">
        <f t="shared" si="29"/>
        <v/>
      </c>
      <c r="H110" s="459" t="str">
        <f t="shared" si="30"/>
        <v/>
      </c>
      <c r="N110" s="81" t="str">
        <f t="shared" si="31"/>
        <v/>
      </c>
      <c r="O110" s="460" t="str">
        <f t="shared" si="32"/>
        <v/>
      </c>
      <c r="U110" s="5" t="str">
        <f t="shared" si="33"/>
        <v/>
      </c>
      <c r="V110" s="458" t="str">
        <f t="shared" si="34"/>
        <v/>
      </c>
      <c r="Z110" s="149">
        <v>62.2</v>
      </c>
      <c r="AA110" s="150">
        <v>8.3333333333333329E-2</v>
      </c>
      <c r="AB110" s="439">
        <f t="shared" si="35"/>
        <v>1.3397642015005357E-3</v>
      </c>
      <c r="AC110" s="440">
        <f t="shared" si="36"/>
        <v>31.1</v>
      </c>
      <c r="AD110" s="152">
        <v>112</v>
      </c>
      <c r="AF110" s="152">
        <v>185</v>
      </c>
      <c r="AU110" s="442"/>
      <c r="AV110" s="447">
        <f t="shared" si="37"/>
        <v>0</v>
      </c>
      <c r="AW110" s="447">
        <f t="shared" si="38"/>
        <v>0</v>
      </c>
      <c r="AX110" s="447">
        <f t="shared" si="39"/>
        <v>0</v>
      </c>
      <c r="AY110" s="447">
        <f t="shared" si="40"/>
        <v>0</v>
      </c>
      <c r="AZ110" s="447">
        <f t="shared" si="41"/>
        <v>0</v>
      </c>
      <c r="BA110" s="447">
        <f t="shared" si="42"/>
        <v>0</v>
      </c>
      <c r="BB110" s="447">
        <f t="shared" si="43"/>
        <v>0</v>
      </c>
      <c r="BD110" s="470"/>
      <c r="BE110" s="465">
        <f t="shared" si="44"/>
        <v>0</v>
      </c>
      <c r="BF110" s="465">
        <f t="shared" si="45"/>
        <v>0</v>
      </c>
      <c r="BG110" s="465">
        <f t="shared" si="46"/>
        <v>0</v>
      </c>
      <c r="BH110" s="465">
        <f t="shared" si="47"/>
        <v>0</v>
      </c>
      <c r="BI110" s="465">
        <f t="shared" si="48"/>
        <v>0</v>
      </c>
    </row>
    <row r="111" spans="1:61">
      <c r="A111" s="23">
        <v>39921</v>
      </c>
      <c r="B111" s="1">
        <f t="shared" si="28"/>
        <v>4</v>
      </c>
      <c r="C111" s="1">
        <v>16</v>
      </c>
      <c r="D111" s="8" t="s">
        <v>139</v>
      </c>
      <c r="E111" s="72">
        <v>2.1</v>
      </c>
      <c r="F111" s="70">
        <v>4.5138888888888888E-2</v>
      </c>
      <c r="G111" s="70">
        <f t="shared" si="29"/>
        <v>2.1494708994708994E-2</v>
      </c>
      <c r="H111" s="459">
        <f t="shared" si="30"/>
        <v>2.1494708994708994E-3</v>
      </c>
      <c r="N111" s="81" t="str">
        <f t="shared" si="31"/>
        <v/>
      </c>
      <c r="O111" s="460" t="str">
        <f t="shared" si="32"/>
        <v/>
      </c>
      <c r="S111" s="3">
        <v>6.5</v>
      </c>
      <c r="T111" s="4">
        <v>2.2916666666666669E-2</v>
      </c>
      <c r="U111" s="5">
        <f t="shared" si="33"/>
        <v>3.5256410256410261E-3</v>
      </c>
      <c r="V111" s="458">
        <f t="shared" si="34"/>
        <v>11.818181818181817</v>
      </c>
      <c r="AB111" s="439" t="str">
        <f t="shared" si="35"/>
        <v/>
      </c>
      <c r="AC111" s="440" t="str">
        <f t="shared" si="36"/>
        <v/>
      </c>
      <c r="AU111" s="442"/>
      <c r="AV111" s="447">
        <f t="shared" si="37"/>
        <v>2.2916666666666669E-2</v>
      </c>
      <c r="AW111" s="447">
        <f t="shared" si="38"/>
        <v>2.2916666666666669E-2</v>
      </c>
      <c r="AX111" s="447">
        <f t="shared" si="39"/>
        <v>2.2916666666666669E-2</v>
      </c>
      <c r="AY111" s="447">
        <f t="shared" si="40"/>
        <v>2.2916666666666669E-2</v>
      </c>
      <c r="AZ111" s="447">
        <f t="shared" si="41"/>
        <v>2.2916666666666669E-2</v>
      </c>
      <c r="BA111" s="447">
        <f t="shared" si="42"/>
        <v>2.2916666666666669E-2</v>
      </c>
      <c r="BB111" s="447">
        <f t="shared" si="43"/>
        <v>2.2916666666666669E-2</v>
      </c>
      <c r="BD111" s="470"/>
      <c r="BE111" s="465">
        <f t="shared" si="44"/>
        <v>0</v>
      </c>
      <c r="BF111" s="465">
        <f t="shared" si="45"/>
        <v>0</v>
      </c>
      <c r="BG111" s="465">
        <f t="shared" si="46"/>
        <v>0</v>
      </c>
      <c r="BH111" s="465">
        <f t="shared" si="47"/>
        <v>0</v>
      </c>
      <c r="BI111" s="465">
        <f t="shared" si="48"/>
        <v>0</v>
      </c>
    </row>
    <row r="112" spans="1:61">
      <c r="A112" s="23">
        <v>39922</v>
      </c>
      <c r="B112" s="1">
        <f t="shared" si="28"/>
        <v>4</v>
      </c>
      <c r="C112" s="1">
        <v>16</v>
      </c>
      <c r="D112" s="8" t="s">
        <v>140</v>
      </c>
      <c r="E112" s="72"/>
      <c r="G112" s="70" t="str">
        <f t="shared" si="29"/>
        <v/>
      </c>
      <c r="H112" s="459" t="str">
        <f t="shared" si="30"/>
        <v/>
      </c>
      <c r="L112" s="79">
        <v>123.6</v>
      </c>
      <c r="M112" s="80">
        <v>0.18333333333333335</v>
      </c>
      <c r="N112" s="81">
        <f t="shared" si="31"/>
        <v>1.4832793959007552E-3</v>
      </c>
      <c r="O112" s="460">
        <f t="shared" si="32"/>
        <v>28.090909090909086</v>
      </c>
      <c r="U112" s="5" t="str">
        <f t="shared" si="33"/>
        <v/>
      </c>
      <c r="V112" s="458" t="str">
        <f t="shared" si="34"/>
        <v/>
      </c>
      <c r="AB112" s="439" t="str">
        <f t="shared" si="35"/>
        <v/>
      </c>
      <c r="AC112" s="440" t="str">
        <f t="shared" si="36"/>
        <v/>
      </c>
      <c r="AU112" s="442"/>
      <c r="AV112" s="447">
        <f t="shared" si="37"/>
        <v>0</v>
      </c>
      <c r="AW112" s="447">
        <f t="shared" si="38"/>
        <v>0</v>
      </c>
      <c r="AX112" s="447">
        <f t="shared" si="39"/>
        <v>0</v>
      </c>
      <c r="AY112" s="447">
        <f t="shared" si="40"/>
        <v>0</v>
      </c>
      <c r="AZ112" s="447">
        <f t="shared" si="41"/>
        <v>0</v>
      </c>
      <c r="BA112" s="447">
        <f t="shared" si="42"/>
        <v>0</v>
      </c>
      <c r="BB112" s="447">
        <f t="shared" si="43"/>
        <v>0</v>
      </c>
      <c r="BD112" s="470"/>
      <c r="BE112" s="465">
        <f t="shared" si="44"/>
        <v>0.18333333333333335</v>
      </c>
      <c r="BF112" s="465">
        <f t="shared" si="45"/>
        <v>0.18333333333333335</v>
      </c>
      <c r="BG112" s="465">
        <f t="shared" si="46"/>
        <v>0.18333333333333335</v>
      </c>
      <c r="BH112" s="465">
        <f t="shared" si="47"/>
        <v>0.18333333333333335</v>
      </c>
      <c r="BI112" s="465">
        <f t="shared" si="48"/>
        <v>0.18333333333333335</v>
      </c>
    </row>
    <row r="113" spans="1:61">
      <c r="A113" s="23">
        <v>39923</v>
      </c>
      <c r="B113" s="1">
        <f t="shared" si="28"/>
        <v>4</v>
      </c>
      <c r="C113" s="1">
        <v>17</v>
      </c>
      <c r="D113" s="8" t="s">
        <v>141</v>
      </c>
      <c r="E113" s="72"/>
      <c r="G113" s="70" t="str">
        <f t="shared" si="29"/>
        <v/>
      </c>
      <c r="H113" s="459" t="str">
        <f t="shared" si="30"/>
        <v/>
      </c>
      <c r="L113" s="79">
        <v>49.3</v>
      </c>
      <c r="M113" s="80">
        <v>6.25E-2</v>
      </c>
      <c r="N113" s="81">
        <f t="shared" si="31"/>
        <v>1.2677484787018255E-3</v>
      </c>
      <c r="O113" s="460">
        <f t="shared" si="32"/>
        <v>32.86666666666666</v>
      </c>
      <c r="U113" s="5" t="str">
        <f t="shared" si="33"/>
        <v/>
      </c>
      <c r="V113" s="458" t="str">
        <f t="shared" si="34"/>
        <v/>
      </c>
      <c r="AB113" s="439" t="str">
        <f t="shared" si="35"/>
        <v/>
      </c>
      <c r="AC113" s="440" t="str">
        <f t="shared" si="36"/>
        <v/>
      </c>
      <c r="AU113" s="442"/>
      <c r="AV113" s="447">
        <f t="shared" si="37"/>
        <v>0</v>
      </c>
      <c r="AW113" s="447">
        <f t="shared" si="38"/>
        <v>0</v>
      </c>
      <c r="AX113" s="447">
        <f t="shared" si="39"/>
        <v>0</v>
      </c>
      <c r="AY113" s="447">
        <f t="shared" si="40"/>
        <v>0</v>
      </c>
      <c r="AZ113" s="447">
        <f t="shared" si="41"/>
        <v>0</v>
      </c>
      <c r="BA113" s="447">
        <f t="shared" si="42"/>
        <v>0</v>
      </c>
      <c r="BB113" s="447">
        <f t="shared" si="43"/>
        <v>0</v>
      </c>
      <c r="BD113" s="470"/>
      <c r="BE113" s="465">
        <f t="shared" si="44"/>
        <v>6.25E-2</v>
      </c>
      <c r="BF113" s="465">
        <f t="shared" si="45"/>
        <v>6.25E-2</v>
      </c>
      <c r="BG113" s="465">
        <f t="shared" si="46"/>
        <v>6.25E-2</v>
      </c>
      <c r="BH113" s="465">
        <f t="shared" si="47"/>
        <v>6.25E-2</v>
      </c>
      <c r="BI113" s="465">
        <f t="shared" si="48"/>
        <v>6.25E-2</v>
      </c>
    </row>
    <row r="114" spans="1:61">
      <c r="A114" s="23">
        <v>39924</v>
      </c>
      <c r="B114" s="1">
        <f t="shared" si="28"/>
        <v>4</v>
      </c>
      <c r="C114" s="1">
        <v>17</v>
      </c>
      <c r="D114" s="8" t="s">
        <v>142</v>
      </c>
      <c r="E114" s="72">
        <v>2.2000000000000002</v>
      </c>
      <c r="F114" s="70">
        <v>4.8611111111111112E-2</v>
      </c>
      <c r="G114" s="70">
        <f t="shared" si="29"/>
        <v>2.2095959595959596E-2</v>
      </c>
      <c r="H114" s="459">
        <f t="shared" si="30"/>
        <v>2.2095959595959595E-3</v>
      </c>
      <c r="O114" s="460" t="str">
        <f t="shared" si="32"/>
        <v/>
      </c>
      <c r="S114" s="3">
        <v>6</v>
      </c>
      <c r="T114" s="4">
        <v>2.2916666666666669E-2</v>
      </c>
      <c r="U114" s="5">
        <f t="shared" si="33"/>
        <v>3.8194444444444448E-3</v>
      </c>
      <c r="V114" s="458">
        <f t="shared" si="34"/>
        <v>10.909090909090908</v>
      </c>
      <c r="AB114" s="439" t="str">
        <f t="shared" si="35"/>
        <v/>
      </c>
      <c r="AC114" s="440" t="str">
        <f t="shared" si="36"/>
        <v/>
      </c>
      <c r="AU114" s="442"/>
      <c r="AV114" s="447">
        <f t="shared" si="37"/>
        <v>2.2916666666666669E-2</v>
      </c>
      <c r="AW114" s="447">
        <f t="shared" si="38"/>
        <v>2.2916666666666669E-2</v>
      </c>
      <c r="AX114" s="447">
        <f t="shared" si="39"/>
        <v>2.2916666666666669E-2</v>
      </c>
      <c r="AY114" s="447">
        <f t="shared" si="40"/>
        <v>2.2916666666666669E-2</v>
      </c>
      <c r="AZ114" s="447">
        <f t="shared" si="41"/>
        <v>2.2916666666666669E-2</v>
      </c>
      <c r="BA114" s="447">
        <f t="shared" si="42"/>
        <v>2.2916666666666669E-2</v>
      </c>
      <c r="BB114" s="447">
        <f t="shared" si="43"/>
        <v>2.2916666666666669E-2</v>
      </c>
      <c r="BD114" s="470"/>
      <c r="BE114" s="465">
        <f t="shared" si="44"/>
        <v>0</v>
      </c>
      <c r="BF114" s="465">
        <f t="shared" si="45"/>
        <v>0</v>
      </c>
      <c r="BG114" s="465">
        <f t="shared" si="46"/>
        <v>0</v>
      </c>
      <c r="BH114" s="465">
        <f t="shared" si="47"/>
        <v>0</v>
      </c>
      <c r="BI114" s="465">
        <f t="shared" si="48"/>
        <v>0</v>
      </c>
    </row>
    <row r="115" spans="1:61">
      <c r="A115" s="23">
        <v>39925</v>
      </c>
      <c r="B115" s="1">
        <f t="shared" si="28"/>
        <v>4</v>
      </c>
      <c r="C115" s="1">
        <v>17</v>
      </c>
      <c r="D115" s="8" t="s">
        <v>143</v>
      </c>
      <c r="E115" s="72"/>
      <c r="G115" s="70" t="str">
        <f t="shared" si="29"/>
        <v/>
      </c>
      <c r="H115" s="459" t="str">
        <f t="shared" si="30"/>
        <v/>
      </c>
      <c r="N115" s="81" t="str">
        <f t="shared" si="31"/>
        <v/>
      </c>
      <c r="O115" s="460" t="str">
        <f t="shared" si="32"/>
        <v/>
      </c>
      <c r="U115" s="5" t="str">
        <f t="shared" si="33"/>
        <v/>
      </c>
      <c r="V115" s="458" t="str">
        <f t="shared" si="34"/>
        <v/>
      </c>
      <c r="AB115" s="439" t="str">
        <f t="shared" si="35"/>
        <v/>
      </c>
      <c r="AC115" s="440" t="str">
        <f t="shared" si="36"/>
        <v/>
      </c>
      <c r="AU115" s="442"/>
      <c r="AV115" s="447">
        <f t="shared" si="37"/>
        <v>0</v>
      </c>
      <c r="AW115" s="447">
        <f t="shared" si="38"/>
        <v>0</v>
      </c>
      <c r="AX115" s="447">
        <f t="shared" si="39"/>
        <v>0</v>
      </c>
      <c r="AY115" s="447">
        <f t="shared" si="40"/>
        <v>0</v>
      </c>
      <c r="AZ115" s="447">
        <f t="shared" si="41"/>
        <v>0</v>
      </c>
      <c r="BA115" s="447">
        <f t="shared" si="42"/>
        <v>0</v>
      </c>
      <c r="BB115" s="447">
        <f t="shared" si="43"/>
        <v>0</v>
      </c>
      <c r="BD115" s="470"/>
      <c r="BE115" s="465">
        <f t="shared" si="44"/>
        <v>0</v>
      </c>
      <c r="BF115" s="465">
        <f t="shared" si="45"/>
        <v>0</v>
      </c>
      <c r="BG115" s="465">
        <f t="shared" si="46"/>
        <v>0</v>
      </c>
      <c r="BH115" s="465">
        <f t="shared" si="47"/>
        <v>0</v>
      </c>
      <c r="BI115" s="465">
        <f t="shared" si="48"/>
        <v>0</v>
      </c>
    </row>
    <row r="116" spans="1:61">
      <c r="A116" s="23">
        <v>39926</v>
      </c>
      <c r="B116" s="1">
        <f t="shared" si="28"/>
        <v>4</v>
      </c>
      <c r="C116" s="1">
        <v>17</v>
      </c>
      <c r="D116" s="8" t="s">
        <v>144</v>
      </c>
      <c r="E116" s="72">
        <v>2.2000000000000002</v>
      </c>
      <c r="F116" s="70">
        <v>4.5138888888888888E-2</v>
      </c>
      <c r="G116" s="70">
        <f t="shared" si="29"/>
        <v>2.0517676767676764E-2</v>
      </c>
      <c r="H116" s="459">
        <f t="shared" si="30"/>
        <v>2.0517676767676765E-3</v>
      </c>
      <c r="N116" s="81" t="str">
        <f t="shared" si="31"/>
        <v/>
      </c>
      <c r="O116" s="460" t="str">
        <f t="shared" si="32"/>
        <v/>
      </c>
      <c r="S116" s="3">
        <v>6</v>
      </c>
      <c r="T116" s="4">
        <v>2.2222222222222223E-2</v>
      </c>
      <c r="U116" s="5">
        <f t="shared" si="33"/>
        <v>3.7037037037037038E-3</v>
      </c>
      <c r="V116" s="458">
        <f t="shared" si="34"/>
        <v>11.25</v>
      </c>
      <c r="AB116" s="439" t="str">
        <f t="shared" si="35"/>
        <v/>
      </c>
      <c r="AC116" s="440" t="str">
        <f t="shared" si="36"/>
        <v/>
      </c>
      <c r="AU116" s="442"/>
      <c r="AV116" s="447">
        <f t="shared" si="37"/>
        <v>2.2222222222222223E-2</v>
      </c>
      <c r="AW116" s="447">
        <f t="shared" si="38"/>
        <v>2.2222222222222223E-2</v>
      </c>
      <c r="AX116" s="447">
        <f t="shared" si="39"/>
        <v>2.2222222222222223E-2</v>
      </c>
      <c r="AY116" s="447">
        <f t="shared" si="40"/>
        <v>2.2222222222222223E-2</v>
      </c>
      <c r="AZ116" s="447">
        <f t="shared" si="41"/>
        <v>2.2222222222222223E-2</v>
      </c>
      <c r="BA116" s="447">
        <f t="shared" si="42"/>
        <v>2.2222222222222223E-2</v>
      </c>
      <c r="BB116" s="447">
        <f t="shared" si="43"/>
        <v>2.2222222222222223E-2</v>
      </c>
      <c r="BD116" s="470"/>
      <c r="BE116" s="465">
        <f t="shared" si="44"/>
        <v>0</v>
      </c>
      <c r="BF116" s="465">
        <f t="shared" si="45"/>
        <v>0</v>
      </c>
      <c r="BG116" s="465">
        <f t="shared" si="46"/>
        <v>0</v>
      </c>
      <c r="BH116" s="465">
        <f t="shared" si="47"/>
        <v>0</v>
      </c>
      <c r="BI116" s="465">
        <f t="shared" si="48"/>
        <v>0</v>
      </c>
    </row>
    <row r="117" spans="1:61">
      <c r="A117" s="23">
        <v>39927</v>
      </c>
      <c r="B117" s="1">
        <f t="shared" si="28"/>
        <v>4</v>
      </c>
      <c r="C117" s="1">
        <v>17</v>
      </c>
      <c r="D117" s="8" t="s">
        <v>145</v>
      </c>
      <c r="E117" s="72"/>
      <c r="G117" s="70" t="str">
        <f t="shared" si="29"/>
        <v/>
      </c>
      <c r="H117" s="459" t="str">
        <f t="shared" si="30"/>
        <v/>
      </c>
      <c r="L117" s="79">
        <v>64.2</v>
      </c>
      <c r="M117" s="80">
        <v>9.0277777777777776E-2</v>
      </c>
      <c r="N117" s="81">
        <f t="shared" si="31"/>
        <v>1.4061959155417098E-3</v>
      </c>
      <c r="O117" s="460">
        <f t="shared" si="32"/>
        <v>29.630769230769232</v>
      </c>
      <c r="S117" s="3">
        <v>7</v>
      </c>
      <c r="T117" s="4">
        <v>2.3958333333333331E-2</v>
      </c>
      <c r="U117" s="5">
        <f t="shared" si="33"/>
        <v>3.4226190476190472E-3</v>
      </c>
      <c r="V117" s="458">
        <f t="shared" si="34"/>
        <v>12.173913043478262</v>
      </c>
      <c r="AB117" s="439" t="str">
        <f t="shared" si="35"/>
        <v/>
      </c>
      <c r="AC117" s="440" t="str">
        <f t="shared" si="36"/>
        <v/>
      </c>
      <c r="AU117" s="442"/>
      <c r="AV117" s="447">
        <f t="shared" si="37"/>
        <v>2.3958333333333331E-2</v>
      </c>
      <c r="AW117" s="447">
        <f t="shared" si="38"/>
        <v>2.3958333333333331E-2</v>
      </c>
      <c r="AX117" s="447">
        <f t="shared" si="39"/>
        <v>2.3958333333333331E-2</v>
      </c>
      <c r="AY117" s="447">
        <f t="shared" si="40"/>
        <v>2.3958333333333331E-2</v>
      </c>
      <c r="AZ117" s="447">
        <f t="shared" si="41"/>
        <v>2.3958333333333331E-2</v>
      </c>
      <c r="BA117" s="447">
        <f t="shared" si="42"/>
        <v>2.3958333333333331E-2</v>
      </c>
      <c r="BB117" s="447">
        <f t="shared" si="43"/>
        <v>2.3958333333333331E-2</v>
      </c>
      <c r="BD117" s="470"/>
      <c r="BE117" s="465">
        <f t="shared" si="44"/>
        <v>9.0277777777777776E-2</v>
      </c>
      <c r="BF117" s="465">
        <f t="shared" si="45"/>
        <v>9.0277777777777776E-2</v>
      </c>
      <c r="BG117" s="465">
        <f t="shared" si="46"/>
        <v>9.0277777777777776E-2</v>
      </c>
      <c r="BH117" s="465">
        <f t="shared" si="47"/>
        <v>9.0277777777777776E-2</v>
      </c>
      <c r="BI117" s="465">
        <f t="shared" si="48"/>
        <v>9.0277777777777776E-2</v>
      </c>
    </row>
    <row r="118" spans="1:61">
      <c r="A118" s="23">
        <v>39928</v>
      </c>
      <c r="B118" s="1">
        <f t="shared" si="28"/>
        <v>4</v>
      </c>
      <c r="C118" s="1">
        <v>17</v>
      </c>
      <c r="D118" s="8" t="s">
        <v>139</v>
      </c>
      <c r="E118" s="72"/>
      <c r="G118" s="70" t="str">
        <f t="shared" si="29"/>
        <v/>
      </c>
      <c r="H118" s="459" t="str">
        <f t="shared" si="30"/>
        <v/>
      </c>
      <c r="L118" s="79">
        <v>88.6</v>
      </c>
      <c r="M118" s="80">
        <v>0.13194444444444445</v>
      </c>
      <c r="N118" s="81">
        <f t="shared" si="31"/>
        <v>1.4892149485828945E-3</v>
      </c>
      <c r="O118" s="460">
        <f t="shared" si="32"/>
        <v>27.97894736842105</v>
      </c>
      <c r="U118" s="5" t="str">
        <f t="shared" si="33"/>
        <v/>
      </c>
      <c r="V118" s="458" t="str">
        <f t="shared" si="34"/>
        <v/>
      </c>
      <c r="AB118" s="439" t="str">
        <f t="shared" si="35"/>
        <v/>
      </c>
      <c r="AC118" s="440" t="str">
        <f t="shared" si="36"/>
        <v/>
      </c>
      <c r="AU118" s="442"/>
      <c r="AV118" s="447">
        <f t="shared" si="37"/>
        <v>0</v>
      </c>
      <c r="AW118" s="447">
        <f t="shared" si="38"/>
        <v>0</v>
      </c>
      <c r="AX118" s="447">
        <f t="shared" si="39"/>
        <v>0</v>
      </c>
      <c r="AY118" s="447">
        <f t="shared" si="40"/>
        <v>0</v>
      </c>
      <c r="AZ118" s="447">
        <f t="shared" si="41"/>
        <v>0</v>
      </c>
      <c r="BA118" s="447">
        <f t="shared" si="42"/>
        <v>0</v>
      </c>
      <c r="BB118" s="447">
        <f t="shared" si="43"/>
        <v>0</v>
      </c>
      <c r="BD118" s="470"/>
      <c r="BE118" s="465">
        <f t="shared" si="44"/>
        <v>0.13194444444444445</v>
      </c>
      <c r="BF118" s="465">
        <f t="shared" si="45"/>
        <v>0.13194444444444445</v>
      </c>
      <c r="BG118" s="465">
        <f t="shared" si="46"/>
        <v>0.13194444444444445</v>
      </c>
      <c r="BH118" s="465">
        <f t="shared" si="47"/>
        <v>0.13194444444444445</v>
      </c>
      <c r="BI118" s="465">
        <f t="shared" si="48"/>
        <v>0.13194444444444445</v>
      </c>
    </row>
    <row r="119" spans="1:61">
      <c r="A119" s="23">
        <v>39929</v>
      </c>
      <c r="B119" s="1">
        <f t="shared" si="28"/>
        <v>4</v>
      </c>
      <c r="C119" s="1">
        <v>17</v>
      </c>
      <c r="D119" s="8" t="s">
        <v>140</v>
      </c>
      <c r="E119" s="72"/>
      <c r="G119" s="70" t="str">
        <f t="shared" si="29"/>
        <v/>
      </c>
      <c r="H119" s="459" t="str">
        <f t="shared" si="30"/>
        <v/>
      </c>
      <c r="L119" s="79">
        <v>77.3</v>
      </c>
      <c r="M119" s="80">
        <v>0.10833333333333334</v>
      </c>
      <c r="N119" s="81">
        <f t="shared" si="31"/>
        <v>1.4014661492022424E-3</v>
      </c>
      <c r="O119" s="460">
        <f t="shared" si="32"/>
        <v>29.730769230769226</v>
      </c>
      <c r="U119" s="5" t="str">
        <f t="shared" si="33"/>
        <v/>
      </c>
      <c r="V119" s="458" t="str">
        <f t="shared" si="34"/>
        <v/>
      </c>
      <c r="AB119" s="439" t="str">
        <f t="shared" si="35"/>
        <v/>
      </c>
      <c r="AC119" s="440" t="str">
        <f t="shared" si="36"/>
        <v/>
      </c>
      <c r="AU119" s="442"/>
      <c r="AV119" s="447">
        <f t="shared" si="37"/>
        <v>0</v>
      </c>
      <c r="AW119" s="447">
        <f t="shared" si="38"/>
        <v>0</v>
      </c>
      <c r="AX119" s="447">
        <f t="shared" si="39"/>
        <v>0</v>
      </c>
      <c r="AY119" s="447">
        <f t="shared" si="40"/>
        <v>0</v>
      </c>
      <c r="AZ119" s="447">
        <f t="shared" si="41"/>
        <v>0</v>
      </c>
      <c r="BA119" s="447">
        <f t="shared" si="42"/>
        <v>0</v>
      </c>
      <c r="BB119" s="447">
        <f t="shared" si="43"/>
        <v>0</v>
      </c>
      <c r="BD119" s="470"/>
      <c r="BE119" s="465">
        <f t="shared" si="44"/>
        <v>0.10833333333333334</v>
      </c>
      <c r="BF119" s="465">
        <f t="shared" si="45"/>
        <v>0.10833333333333334</v>
      </c>
      <c r="BG119" s="465">
        <f t="shared" si="46"/>
        <v>0.10833333333333334</v>
      </c>
      <c r="BH119" s="465">
        <f t="shared" si="47"/>
        <v>0.10833333333333334</v>
      </c>
      <c r="BI119" s="465">
        <f t="shared" si="48"/>
        <v>0.10833333333333334</v>
      </c>
    </row>
    <row r="120" spans="1:61">
      <c r="A120" s="23">
        <v>39930</v>
      </c>
      <c r="B120" s="1">
        <f t="shared" si="28"/>
        <v>4</v>
      </c>
      <c r="C120" s="1">
        <v>18</v>
      </c>
      <c r="D120" s="8" t="s">
        <v>141</v>
      </c>
      <c r="E120" s="72">
        <v>2.5</v>
      </c>
      <c r="F120" s="70">
        <v>5.2083333333333336E-2</v>
      </c>
      <c r="G120" s="70">
        <f t="shared" si="29"/>
        <v>2.0833333333333336E-2</v>
      </c>
      <c r="H120" s="459">
        <f t="shared" si="30"/>
        <v>2.0833333333333337E-3</v>
      </c>
      <c r="N120" s="81" t="str">
        <f t="shared" si="31"/>
        <v/>
      </c>
      <c r="O120" s="460" t="str">
        <f t="shared" si="32"/>
        <v/>
      </c>
      <c r="S120" s="3">
        <v>6</v>
      </c>
      <c r="T120" s="4">
        <v>2.1527777777777781E-2</v>
      </c>
      <c r="U120" s="5">
        <f t="shared" si="33"/>
        <v>3.5879629629629634E-3</v>
      </c>
      <c r="V120" s="458">
        <f t="shared" si="34"/>
        <v>11.61290322580645</v>
      </c>
      <c r="AB120" s="439" t="str">
        <f t="shared" si="35"/>
        <v/>
      </c>
      <c r="AC120" s="440" t="str">
        <f t="shared" si="36"/>
        <v/>
      </c>
      <c r="AU120" s="442"/>
      <c r="AV120" s="447">
        <f t="shared" si="37"/>
        <v>2.1527777777777781E-2</v>
      </c>
      <c r="AW120" s="447">
        <f t="shared" si="38"/>
        <v>2.1527777777777781E-2</v>
      </c>
      <c r="AX120" s="447">
        <f t="shared" si="39"/>
        <v>2.1527777777777781E-2</v>
      </c>
      <c r="AY120" s="447">
        <f t="shared" si="40"/>
        <v>2.1527777777777781E-2</v>
      </c>
      <c r="AZ120" s="447">
        <f t="shared" si="41"/>
        <v>2.1527777777777781E-2</v>
      </c>
      <c r="BA120" s="447">
        <f t="shared" si="42"/>
        <v>2.1527777777777781E-2</v>
      </c>
      <c r="BB120" s="447">
        <f t="shared" si="43"/>
        <v>2.1527777777777781E-2</v>
      </c>
      <c r="BD120" s="470"/>
      <c r="BE120" s="465">
        <f t="shared" si="44"/>
        <v>0</v>
      </c>
      <c r="BF120" s="465">
        <f t="shared" si="45"/>
        <v>0</v>
      </c>
      <c r="BG120" s="465">
        <f t="shared" si="46"/>
        <v>0</v>
      </c>
      <c r="BH120" s="465">
        <f t="shared" si="47"/>
        <v>0</v>
      </c>
      <c r="BI120" s="465">
        <f t="shared" si="48"/>
        <v>0</v>
      </c>
    </row>
    <row r="121" spans="1:61">
      <c r="A121" s="23">
        <v>39931</v>
      </c>
      <c r="B121" s="1">
        <f t="shared" si="28"/>
        <v>4</v>
      </c>
      <c r="C121" s="1">
        <v>18</v>
      </c>
      <c r="D121" s="8" t="s">
        <v>142</v>
      </c>
      <c r="E121" s="72"/>
      <c r="G121" s="70" t="str">
        <f t="shared" si="29"/>
        <v/>
      </c>
      <c r="H121" s="459" t="str">
        <f t="shared" si="30"/>
        <v/>
      </c>
      <c r="N121" s="81" t="str">
        <f t="shared" si="31"/>
        <v/>
      </c>
      <c r="O121" s="460" t="str">
        <f t="shared" si="32"/>
        <v/>
      </c>
      <c r="S121" s="3">
        <v>6</v>
      </c>
      <c r="T121" s="4">
        <v>2.1527777777777781E-2</v>
      </c>
      <c r="U121" s="5">
        <f t="shared" si="33"/>
        <v>3.5879629629629634E-3</v>
      </c>
      <c r="V121" s="458">
        <f t="shared" si="34"/>
        <v>11.61290322580645</v>
      </c>
      <c r="AB121" s="439" t="str">
        <f t="shared" si="35"/>
        <v/>
      </c>
      <c r="AC121" s="440" t="str">
        <f t="shared" si="36"/>
        <v/>
      </c>
      <c r="AU121" s="442"/>
      <c r="AV121" s="447">
        <f t="shared" si="37"/>
        <v>2.1527777777777781E-2</v>
      </c>
      <c r="AW121" s="447">
        <f t="shared" si="38"/>
        <v>2.1527777777777781E-2</v>
      </c>
      <c r="AX121" s="447">
        <f t="shared" si="39"/>
        <v>2.1527777777777781E-2</v>
      </c>
      <c r="AY121" s="447">
        <f t="shared" si="40"/>
        <v>2.1527777777777781E-2</v>
      </c>
      <c r="AZ121" s="447">
        <f t="shared" si="41"/>
        <v>2.1527777777777781E-2</v>
      </c>
      <c r="BA121" s="447">
        <f t="shared" si="42"/>
        <v>2.1527777777777781E-2</v>
      </c>
      <c r="BB121" s="447">
        <f t="shared" si="43"/>
        <v>2.1527777777777781E-2</v>
      </c>
      <c r="BD121" s="470"/>
      <c r="BE121" s="465">
        <f t="shared" si="44"/>
        <v>0</v>
      </c>
      <c r="BF121" s="465">
        <f t="shared" si="45"/>
        <v>0</v>
      </c>
      <c r="BG121" s="465">
        <f t="shared" si="46"/>
        <v>0</v>
      </c>
      <c r="BH121" s="465">
        <f t="shared" si="47"/>
        <v>0</v>
      </c>
      <c r="BI121" s="465">
        <f t="shared" si="48"/>
        <v>0</v>
      </c>
    </row>
    <row r="122" spans="1:61">
      <c r="A122" s="23">
        <v>39932</v>
      </c>
      <c r="B122" s="1">
        <f t="shared" si="28"/>
        <v>4</v>
      </c>
      <c r="C122" s="1">
        <v>18</v>
      </c>
      <c r="D122" s="8" t="s">
        <v>143</v>
      </c>
      <c r="E122" s="72"/>
      <c r="G122" s="70" t="str">
        <f t="shared" si="29"/>
        <v/>
      </c>
      <c r="H122" s="459" t="str">
        <f t="shared" si="30"/>
        <v/>
      </c>
      <c r="N122" s="81" t="str">
        <f t="shared" si="31"/>
        <v/>
      </c>
      <c r="O122" s="460" t="str">
        <f t="shared" si="32"/>
        <v/>
      </c>
      <c r="U122" s="5" t="str">
        <f t="shared" si="33"/>
        <v/>
      </c>
      <c r="V122" s="458" t="str">
        <f t="shared" si="34"/>
        <v/>
      </c>
      <c r="Z122" s="149">
        <v>40.200000000000003</v>
      </c>
      <c r="AA122" s="150">
        <v>6.25E-2</v>
      </c>
      <c r="AB122" s="439">
        <f t="shared" si="35"/>
        <v>1.5547263681592038E-3</v>
      </c>
      <c r="AC122" s="440">
        <f t="shared" si="36"/>
        <v>26.8</v>
      </c>
      <c r="AD122" s="152">
        <v>112</v>
      </c>
      <c r="AF122" s="152">
        <v>188</v>
      </c>
      <c r="AH122" s="153" t="s">
        <v>251</v>
      </c>
      <c r="AU122" s="442"/>
      <c r="AV122" s="447">
        <f t="shared" si="37"/>
        <v>0</v>
      </c>
      <c r="AW122" s="447">
        <f t="shared" si="38"/>
        <v>0</v>
      </c>
      <c r="AX122" s="447">
        <f t="shared" si="39"/>
        <v>0</v>
      </c>
      <c r="AY122" s="447">
        <f t="shared" si="40"/>
        <v>0</v>
      </c>
      <c r="AZ122" s="447">
        <f t="shared" si="41"/>
        <v>0</v>
      </c>
      <c r="BA122" s="447">
        <f t="shared" si="42"/>
        <v>0</v>
      </c>
      <c r="BB122" s="447">
        <f t="shared" si="43"/>
        <v>0</v>
      </c>
      <c r="BD122" s="470"/>
      <c r="BE122" s="465">
        <f t="shared" si="44"/>
        <v>0</v>
      </c>
      <c r="BF122" s="465">
        <f t="shared" si="45"/>
        <v>0</v>
      </c>
      <c r="BG122" s="465">
        <f t="shared" si="46"/>
        <v>0</v>
      </c>
      <c r="BH122" s="465">
        <f t="shared" si="47"/>
        <v>0</v>
      </c>
      <c r="BI122" s="465">
        <f t="shared" si="48"/>
        <v>0</v>
      </c>
    </row>
    <row r="123" spans="1:61">
      <c r="A123" s="23">
        <v>39933</v>
      </c>
      <c r="B123" s="1">
        <f t="shared" si="28"/>
        <v>4</v>
      </c>
      <c r="C123" s="1">
        <v>18</v>
      </c>
      <c r="D123" s="8" t="s">
        <v>144</v>
      </c>
      <c r="E123" s="72">
        <v>2.4</v>
      </c>
      <c r="F123" s="70">
        <v>5.2083333333333336E-2</v>
      </c>
      <c r="G123" s="70">
        <f t="shared" si="29"/>
        <v>2.1701388888888892E-2</v>
      </c>
      <c r="H123" s="459">
        <f t="shared" si="30"/>
        <v>2.170138888888889E-3</v>
      </c>
      <c r="N123" s="81" t="str">
        <f t="shared" si="31"/>
        <v/>
      </c>
      <c r="O123" s="460" t="str">
        <f t="shared" si="32"/>
        <v/>
      </c>
      <c r="S123" s="3">
        <v>6</v>
      </c>
      <c r="T123" s="4">
        <v>2.2222222222222223E-2</v>
      </c>
      <c r="U123" s="5">
        <f t="shared" si="33"/>
        <v>3.7037037037037038E-3</v>
      </c>
      <c r="V123" s="458">
        <f t="shared" si="34"/>
        <v>11.25</v>
      </c>
      <c r="AB123" s="439" t="str">
        <f t="shared" si="35"/>
        <v/>
      </c>
      <c r="AC123" s="440" t="str">
        <f t="shared" si="36"/>
        <v/>
      </c>
      <c r="AU123" s="442"/>
      <c r="AV123" s="447">
        <f t="shared" si="37"/>
        <v>2.2222222222222223E-2</v>
      </c>
      <c r="AW123" s="447">
        <f t="shared" si="38"/>
        <v>2.2222222222222223E-2</v>
      </c>
      <c r="AX123" s="447">
        <f t="shared" si="39"/>
        <v>2.2222222222222223E-2</v>
      </c>
      <c r="AY123" s="447">
        <f t="shared" si="40"/>
        <v>2.2222222222222223E-2</v>
      </c>
      <c r="AZ123" s="447">
        <f t="shared" si="41"/>
        <v>2.2222222222222223E-2</v>
      </c>
      <c r="BA123" s="447">
        <f t="shared" si="42"/>
        <v>2.2222222222222223E-2</v>
      </c>
      <c r="BB123" s="447">
        <f t="shared" si="43"/>
        <v>2.2222222222222223E-2</v>
      </c>
      <c r="BD123" s="470"/>
      <c r="BE123" s="465">
        <f t="shared" si="44"/>
        <v>0</v>
      </c>
      <c r="BF123" s="465">
        <f t="shared" si="45"/>
        <v>0</v>
      </c>
      <c r="BG123" s="465">
        <f t="shared" si="46"/>
        <v>0</v>
      </c>
      <c r="BH123" s="465">
        <f t="shared" si="47"/>
        <v>0</v>
      </c>
      <c r="BI123" s="465">
        <f t="shared" si="48"/>
        <v>0</v>
      </c>
    </row>
    <row r="124" spans="1:61">
      <c r="A124" s="23">
        <v>39934</v>
      </c>
      <c r="B124" s="1">
        <f t="shared" si="28"/>
        <v>5</v>
      </c>
      <c r="C124" s="1">
        <v>18</v>
      </c>
      <c r="D124" s="8" t="s">
        <v>145</v>
      </c>
      <c r="E124" s="72"/>
      <c r="G124" s="70" t="str">
        <f t="shared" si="29"/>
        <v/>
      </c>
      <c r="H124" s="459" t="str">
        <f t="shared" si="30"/>
        <v/>
      </c>
      <c r="L124" s="79">
        <v>49.3</v>
      </c>
      <c r="M124" s="80">
        <v>5.8333333333333327E-2</v>
      </c>
      <c r="N124" s="81">
        <f t="shared" si="31"/>
        <v>1.1832319134550372E-3</v>
      </c>
      <c r="O124" s="460">
        <f t="shared" si="32"/>
        <v>35.214285714285715</v>
      </c>
      <c r="S124" s="3">
        <v>6</v>
      </c>
      <c r="T124" s="4">
        <v>2.1527777777777781E-2</v>
      </c>
      <c r="U124" s="5">
        <f t="shared" si="33"/>
        <v>3.5879629629629634E-3</v>
      </c>
      <c r="V124" s="458">
        <f t="shared" si="34"/>
        <v>11.61290322580645</v>
      </c>
      <c r="Y124" s="291" t="s">
        <v>250</v>
      </c>
      <c r="AB124" s="439" t="str">
        <f t="shared" si="35"/>
        <v/>
      </c>
      <c r="AC124" s="440" t="str">
        <f t="shared" si="36"/>
        <v/>
      </c>
      <c r="AU124" s="442"/>
      <c r="AV124" s="447">
        <f t="shared" si="37"/>
        <v>2.1527777777777781E-2</v>
      </c>
      <c r="AW124" s="447">
        <f t="shared" si="38"/>
        <v>2.1527777777777781E-2</v>
      </c>
      <c r="AX124" s="447">
        <f t="shared" si="39"/>
        <v>2.1527777777777781E-2</v>
      </c>
      <c r="AY124" s="447">
        <f t="shared" si="40"/>
        <v>2.1527777777777781E-2</v>
      </c>
      <c r="AZ124" s="447">
        <f t="shared" si="41"/>
        <v>2.1527777777777781E-2</v>
      </c>
      <c r="BA124" s="447">
        <f t="shared" si="42"/>
        <v>2.1527777777777781E-2</v>
      </c>
      <c r="BB124" s="447">
        <f t="shared" si="43"/>
        <v>2.1527777777777781E-2</v>
      </c>
      <c r="BD124" s="470"/>
      <c r="BE124" s="465">
        <f t="shared" si="44"/>
        <v>5.8333333333333327E-2</v>
      </c>
      <c r="BF124" s="465">
        <f t="shared" si="45"/>
        <v>5.8333333333333327E-2</v>
      </c>
      <c r="BG124" s="465">
        <f t="shared" si="46"/>
        <v>5.8333333333333327E-2</v>
      </c>
      <c r="BH124" s="465">
        <f t="shared" si="47"/>
        <v>5.8333333333333327E-2</v>
      </c>
      <c r="BI124" s="465">
        <f t="shared" si="48"/>
        <v>5.8333333333333327E-2</v>
      </c>
    </row>
    <row r="125" spans="1:61">
      <c r="A125" s="23">
        <v>39935</v>
      </c>
      <c r="B125" s="1">
        <f t="shared" si="28"/>
        <v>5</v>
      </c>
      <c r="C125" s="1">
        <v>18</v>
      </c>
      <c r="D125" s="8" t="s">
        <v>139</v>
      </c>
      <c r="E125" s="72"/>
      <c r="G125" s="70" t="str">
        <f t="shared" si="29"/>
        <v/>
      </c>
      <c r="H125" s="459" t="str">
        <f t="shared" si="30"/>
        <v/>
      </c>
      <c r="L125" s="79">
        <v>98.9</v>
      </c>
      <c r="M125" s="80">
        <v>0.14027777777777778</v>
      </c>
      <c r="N125" s="81">
        <f t="shared" si="31"/>
        <v>1.4183799573081676E-3</v>
      </c>
      <c r="O125" s="460">
        <f t="shared" si="32"/>
        <v>29.376237623762378</v>
      </c>
      <c r="U125" s="5" t="str">
        <f t="shared" si="33"/>
        <v/>
      </c>
      <c r="V125" s="458" t="str">
        <f t="shared" si="34"/>
        <v/>
      </c>
      <c r="AB125" s="439" t="str">
        <f t="shared" si="35"/>
        <v/>
      </c>
      <c r="AC125" s="440" t="str">
        <f t="shared" si="36"/>
        <v/>
      </c>
      <c r="AU125" s="442"/>
      <c r="AV125" s="447">
        <f t="shared" si="37"/>
        <v>0</v>
      </c>
      <c r="AW125" s="447">
        <f t="shared" si="38"/>
        <v>0</v>
      </c>
      <c r="AX125" s="447">
        <f t="shared" si="39"/>
        <v>0</v>
      </c>
      <c r="AY125" s="447">
        <f t="shared" si="40"/>
        <v>0</v>
      </c>
      <c r="AZ125" s="447">
        <f t="shared" si="41"/>
        <v>0</v>
      </c>
      <c r="BA125" s="447">
        <f t="shared" si="42"/>
        <v>0</v>
      </c>
      <c r="BB125" s="447">
        <f t="shared" si="43"/>
        <v>0</v>
      </c>
      <c r="BD125" s="470"/>
      <c r="BE125" s="465">
        <f t="shared" si="44"/>
        <v>0.14027777777777778</v>
      </c>
      <c r="BF125" s="465">
        <f t="shared" si="45"/>
        <v>0.14027777777777778</v>
      </c>
      <c r="BG125" s="465">
        <f t="shared" si="46"/>
        <v>0.14027777777777778</v>
      </c>
      <c r="BH125" s="465">
        <f t="shared" si="47"/>
        <v>0.14027777777777778</v>
      </c>
      <c r="BI125" s="465">
        <f t="shared" si="48"/>
        <v>0.14027777777777778</v>
      </c>
    </row>
    <row r="126" spans="1:61">
      <c r="A126" s="23">
        <v>39936</v>
      </c>
      <c r="B126" s="1">
        <f t="shared" si="28"/>
        <v>5</v>
      </c>
      <c r="C126" s="1">
        <v>18</v>
      </c>
      <c r="D126" s="8" t="s">
        <v>140</v>
      </c>
      <c r="E126" s="72"/>
      <c r="G126" s="70" t="str">
        <f t="shared" si="29"/>
        <v/>
      </c>
      <c r="H126" s="459" t="str">
        <f t="shared" si="30"/>
        <v/>
      </c>
      <c r="L126" s="79">
        <v>77.099999999999994</v>
      </c>
      <c r="M126" s="80">
        <v>9.9999999999999992E-2</v>
      </c>
      <c r="N126" s="81">
        <f t="shared" si="31"/>
        <v>1.2970168612191958E-3</v>
      </c>
      <c r="O126" s="460">
        <f t="shared" si="32"/>
        <v>32.125</v>
      </c>
      <c r="U126" s="5" t="str">
        <f t="shared" si="33"/>
        <v/>
      </c>
      <c r="V126" s="458" t="str">
        <f t="shared" si="34"/>
        <v/>
      </c>
      <c r="AB126" s="439" t="str">
        <f t="shared" si="35"/>
        <v/>
      </c>
      <c r="AC126" s="440" t="str">
        <f t="shared" si="36"/>
        <v/>
      </c>
      <c r="AU126" s="442"/>
      <c r="AV126" s="447">
        <f t="shared" si="37"/>
        <v>0</v>
      </c>
      <c r="AW126" s="447">
        <f t="shared" si="38"/>
        <v>0</v>
      </c>
      <c r="AX126" s="447">
        <f t="shared" si="39"/>
        <v>0</v>
      </c>
      <c r="AY126" s="447">
        <f t="shared" si="40"/>
        <v>0</v>
      </c>
      <c r="AZ126" s="447">
        <f t="shared" si="41"/>
        <v>0</v>
      </c>
      <c r="BA126" s="447">
        <f t="shared" si="42"/>
        <v>0</v>
      </c>
      <c r="BB126" s="447">
        <f t="shared" si="43"/>
        <v>0</v>
      </c>
      <c r="BD126" s="470"/>
      <c r="BE126" s="465">
        <f t="shared" si="44"/>
        <v>9.9999999999999992E-2</v>
      </c>
      <c r="BF126" s="465">
        <f t="shared" si="45"/>
        <v>9.9999999999999992E-2</v>
      </c>
      <c r="BG126" s="465">
        <f t="shared" si="46"/>
        <v>9.9999999999999992E-2</v>
      </c>
      <c r="BH126" s="465">
        <f t="shared" si="47"/>
        <v>9.9999999999999992E-2</v>
      </c>
      <c r="BI126" s="465">
        <f t="shared" si="48"/>
        <v>9.9999999999999992E-2</v>
      </c>
    </row>
    <row r="127" spans="1:61">
      <c r="A127" s="23">
        <v>39937</v>
      </c>
      <c r="B127" s="1">
        <f t="shared" si="28"/>
        <v>5</v>
      </c>
      <c r="C127" s="1">
        <v>19</v>
      </c>
      <c r="D127" s="8" t="s">
        <v>141</v>
      </c>
      <c r="E127" s="72">
        <v>2.5</v>
      </c>
      <c r="F127" s="70">
        <v>5.2083333333333336E-2</v>
      </c>
      <c r="G127" s="70">
        <f t="shared" si="29"/>
        <v>2.0833333333333336E-2</v>
      </c>
      <c r="H127" s="459">
        <f t="shared" si="30"/>
        <v>2.0833333333333337E-3</v>
      </c>
      <c r="N127" s="81" t="str">
        <f t="shared" si="31"/>
        <v/>
      </c>
      <c r="O127" s="460" t="str">
        <f t="shared" si="32"/>
        <v/>
      </c>
      <c r="S127" s="3">
        <v>6</v>
      </c>
      <c r="T127" s="4">
        <v>2.2222222222222223E-2</v>
      </c>
      <c r="U127" s="5">
        <f t="shared" si="33"/>
        <v>3.7037037037037038E-3</v>
      </c>
      <c r="V127" s="458">
        <f t="shared" si="34"/>
        <v>11.25</v>
      </c>
      <c r="AB127" s="439" t="str">
        <f t="shared" si="35"/>
        <v/>
      </c>
      <c r="AC127" s="440" t="str">
        <f t="shared" si="36"/>
        <v/>
      </c>
      <c r="AU127" s="442"/>
      <c r="AV127" s="447">
        <f t="shared" si="37"/>
        <v>2.2222222222222223E-2</v>
      </c>
      <c r="AW127" s="447">
        <f t="shared" si="38"/>
        <v>2.2222222222222223E-2</v>
      </c>
      <c r="AX127" s="447">
        <f t="shared" si="39"/>
        <v>2.2222222222222223E-2</v>
      </c>
      <c r="AY127" s="447">
        <f t="shared" si="40"/>
        <v>2.2222222222222223E-2</v>
      </c>
      <c r="AZ127" s="447">
        <f t="shared" si="41"/>
        <v>2.2222222222222223E-2</v>
      </c>
      <c r="BA127" s="447">
        <f t="shared" si="42"/>
        <v>2.2222222222222223E-2</v>
      </c>
      <c r="BB127" s="447">
        <f t="shared" si="43"/>
        <v>2.2222222222222223E-2</v>
      </c>
      <c r="BD127" s="470"/>
      <c r="BE127" s="465">
        <f t="shared" si="44"/>
        <v>0</v>
      </c>
      <c r="BF127" s="465">
        <f t="shared" si="45"/>
        <v>0</v>
      </c>
      <c r="BG127" s="465">
        <f t="shared" si="46"/>
        <v>0</v>
      </c>
      <c r="BH127" s="465">
        <f t="shared" si="47"/>
        <v>0</v>
      </c>
      <c r="BI127" s="465">
        <f t="shared" si="48"/>
        <v>0</v>
      </c>
    </row>
    <row r="128" spans="1:61">
      <c r="A128" s="23">
        <v>39938</v>
      </c>
      <c r="B128" s="1">
        <f t="shared" si="28"/>
        <v>5</v>
      </c>
      <c r="C128" s="1">
        <v>19</v>
      </c>
      <c r="D128" s="8" t="s">
        <v>142</v>
      </c>
      <c r="E128" s="72"/>
      <c r="G128" s="70" t="str">
        <f t="shared" si="29"/>
        <v/>
      </c>
      <c r="H128" s="459" t="str">
        <f t="shared" si="30"/>
        <v/>
      </c>
      <c r="N128" s="81" t="str">
        <f t="shared" si="31"/>
        <v/>
      </c>
      <c r="O128" s="460" t="str">
        <f t="shared" si="32"/>
        <v/>
      </c>
      <c r="S128" s="3">
        <v>6</v>
      </c>
      <c r="T128" s="4">
        <v>2.1527777777777781E-2</v>
      </c>
      <c r="U128" s="5">
        <f t="shared" si="33"/>
        <v>3.5879629629629634E-3</v>
      </c>
      <c r="V128" s="458">
        <f t="shared" si="34"/>
        <v>11.61290322580645</v>
      </c>
      <c r="AB128" s="439" t="str">
        <f t="shared" si="35"/>
        <v/>
      </c>
      <c r="AC128" s="440" t="str">
        <f t="shared" si="36"/>
        <v/>
      </c>
      <c r="AU128" s="442"/>
      <c r="AV128" s="447">
        <f t="shared" si="37"/>
        <v>2.1527777777777781E-2</v>
      </c>
      <c r="AW128" s="447">
        <f t="shared" si="38"/>
        <v>2.1527777777777781E-2</v>
      </c>
      <c r="AX128" s="447">
        <f t="shared" si="39"/>
        <v>2.1527777777777781E-2</v>
      </c>
      <c r="AY128" s="447">
        <f t="shared" si="40"/>
        <v>2.1527777777777781E-2</v>
      </c>
      <c r="AZ128" s="447">
        <f t="shared" si="41"/>
        <v>2.1527777777777781E-2</v>
      </c>
      <c r="BA128" s="447">
        <f t="shared" si="42"/>
        <v>2.1527777777777781E-2</v>
      </c>
      <c r="BB128" s="447">
        <f t="shared" si="43"/>
        <v>2.1527777777777781E-2</v>
      </c>
      <c r="BD128" s="470"/>
      <c r="BE128" s="465">
        <f t="shared" si="44"/>
        <v>0</v>
      </c>
      <c r="BF128" s="465">
        <f t="shared" si="45"/>
        <v>0</v>
      </c>
      <c r="BG128" s="465">
        <f t="shared" si="46"/>
        <v>0</v>
      </c>
      <c r="BH128" s="465">
        <f t="shared" si="47"/>
        <v>0</v>
      </c>
      <c r="BI128" s="465">
        <f t="shared" si="48"/>
        <v>0</v>
      </c>
    </row>
    <row r="129" spans="1:61">
      <c r="A129" s="23">
        <v>39939</v>
      </c>
      <c r="B129" s="1">
        <f t="shared" si="28"/>
        <v>5</v>
      </c>
      <c r="C129" s="1">
        <v>19</v>
      </c>
      <c r="D129" s="8" t="s">
        <v>143</v>
      </c>
      <c r="E129" s="72"/>
      <c r="G129" s="70" t="str">
        <f t="shared" si="29"/>
        <v/>
      </c>
      <c r="H129" s="459" t="str">
        <f t="shared" si="30"/>
        <v/>
      </c>
      <c r="N129" s="81" t="str">
        <f t="shared" si="31"/>
        <v/>
      </c>
      <c r="O129" s="460" t="str">
        <f t="shared" si="32"/>
        <v/>
      </c>
      <c r="U129" s="5" t="str">
        <f t="shared" si="33"/>
        <v/>
      </c>
      <c r="V129" s="458" t="str">
        <f t="shared" si="34"/>
        <v/>
      </c>
      <c r="AB129" s="439" t="str">
        <f t="shared" si="35"/>
        <v/>
      </c>
      <c r="AC129" s="440" t="str">
        <f t="shared" si="36"/>
        <v/>
      </c>
      <c r="AU129" s="442"/>
      <c r="AV129" s="447">
        <f t="shared" si="37"/>
        <v>0</v>
      </c>
      <c r="AW129" s="447">
        <f t="shared" si="38"/>
        <v>0</v>
      </c>
      <c r="AX129" s="447">
        <f t="shared" si="39"/>
        <v>0</v>
      </c>
      <c r="AY129" s="447">
        <f t="shared" si="40"/>
        <v>0</v>
      </c>
      <c r="AZ129" s="447">
        <f t="shared" si="41"/>
        <v>0</v>
      </c>
      <c r="BA129" s="447">
        <f t="shared" si="42"/>
        <v>0</v>
      </c>
      <c r="BB129" s="447">
        <f t="shared" si="43"/>
        <v>0</v>
      </c>
      <c r="BD129" s="470"/>
      <c r="BE129" s="465">
        <f t="shared" si="44"/>
        <v>0</v>
      </c>
      <c r="BF129" s="465">
        <f t="shared" si="45"/>
        <v>0</v>
      </c>
      <c r="BG129" s="465">
        <f t="shared" si="46"/>
        <v>0</v>
      </c>
      <c r="BH129" s="465">
        <f t="shared" si="47"/>
        <v>0</v>
      </c>
      <c r="BI129" s="465">
        <f t="shared" si="48"/>
        <v>0</v>
      </c>
    </row>
    <row r="130" spans="1:61">
      <c r="A130" s="23">
        <v>39940</v>
      </c>
      <c r="B130" s="1">
        <f t="shared" si="28"/>
        <v>5</v>
      </c>
      <c r="C130" s="1">
        <v>19</v>
      </c>
      <c r="D130" s="8" t="s">
        <v>144</v>
      </c>
      <c r="E130" s="72"/>
      <c r="G130" s="70" t="str">
        <f t="shared" si="29"/>
        <v/>
      </c>
      <c r="H130" s="459" t="str">
        <f t="shared" si="30"/>
        <v/>
      </c>
      <c r="L130" s="79">
        <v>78.3</v>
      </c>
      <c r="M130" s="80">
        <v>9.7222222222222224E-2</v>
      </c>
      <c r="N130" s="81">
        <f t="shared" si="31"/>
        <v>1.2416631190577552E-3</v>
      </c>
      <c r="O130" s="460">
        <f t="shared" si="32"/>
        <v>33.55714285714285</v>
      </c>
      <c r="U130" s="5" t="str">
        <f t="shared" si="33"/>
        <v/>
      </c>
      <c r="V130" s="458" t="str">
        <f t="shared" si="34"/>
        <v/>
      </c>
      <c r="AB130" s="439" t="str">
        <f t="shared" si="35"/>
        <v/>
      </c>
      <c r="AC130" s="440" t="str">
        <f t="shared" si="36"/>
        <v/>
      </c>
      <c r="AU130" s="442"/>
      <c r="AV130" s="447">
        <f t="shared" si="37"/>
        <v>0</v>
      </c>
      <c r="AW130" s="447">
        <f t="shared" si="38"/>
        <v>0</v>
      </c>
      <c r="AX130" s="447">
        <f t="shared" si="39"/>
        <v>0</v>
      </c>
      <c r="AY130" s="447">
        <f t="shared" si="40"/>
        <v>0</v>
      </c>
      <c r="AZ130" s="447">
        <f t="shared" si="41"/>
        <v>0</v>
      </c>
      <c r="BA130" s="447">
        <f t="shared" si="42"/>
        <v>0</v>
      </c>
      <c r="BB130" s="447">
        <f t="shared" si="43"/>
        <v>0</v>
      </c>
      <c r="BD130" s="470"/>
      <c r="BE130" s="465">
        <f t="shared" si="44"/>
        <v>9.7222222222222224E-2</v>
      </c>
      <c r="BF130" s="465">
        <f t="shared" si="45"/>
        <v>9.7222222222222224E-2</v>
      </c>
      <c r="BG130" s="465">
        <f t="shared" si="46"/>
        <v>9.7222222222222224E-2</v>
      </c>
      <c r="BH130" s="465">
        <f t="shared" si="47"/>
        <v>9.7222222222222224E-2</v>
      </c>
      <c r="BI130" s="465">
        <f t="shared" si="48"/>
        <v>9.7222222222222224E-2</v>
      </c>
    </row>
    <row r="131" spans="1:61">
      <c r="A131" s="23">
        <v>39941</v>
      </c>
      <c r="B131" s="1">
        <f t="shared" si="28"/>
        <v>5</v>
      </c>
      <c r="C131" s="1">
        <v>19</v>
      </c>
      <c r="D131" s="8" t="s">
        <v>145</v>
      </c>
      <c r="E131" s="72"/>
      <c r="G131" s="70" t="str">
        <f t="shared" si="29"/>
        <v/>
      </c>
      <c r="H131" s="459" t="str">
        <f t="shared" si="30"/>
        <v/>
      </c>
      <c r="N131" s="81" t="str">
        <f t="shared" si="31"/>
        <v/>
      </c>
      <c r="O131" s="460" t="str">
        <f t="shared" si="32"/>
        <v/>
      </c>
      <c r="S131" s="3">
        <v>5</v>
      </c>
      <c r="T131" s="4">
        <v>1.3888888888888888E-2</v>
      </c>
      <c r="U131" s="5">
        <f t="shared" si="33"/>
        <v>2.7777777777777775E-3</v>
      </c>
      <c r="V131" s="458">
        <f t="shared" si="34"/>
        <v>15</v>
      </c>
      <c r="Y131" s="291" t="s">
        <v>252</v>
      </c>
      <c r="AB131" s="439" t="str">
        <f t="shared" si="35"/>
        <v/>
      </c>
      <c r="AC131" s="440" t="str">
        <f t="shared" si="36"/>
        <v/>
      </c>
      <c r="AU131" s="442"/>
      <c r="AV131" s="447">
        <f t="shared" si="37"/>
        <v>1.3888888888888888E-2</v>
      </c>
      <c r="AW131" s="447">
        <f t="shared" si="38"/>
        <v>1.3888888888888888E-2</v>
      </c>
      <c r="AX131" s="447">
        <f t="shared" si="39"/>
        <v>1.3888888888888888E-2</v>
      </c>
      <c r="AY131" s="447">
        <f t="shared" si="40"/>
        <v>1.3888888888888888E-2</v>
      </c>
      <c r="AZ131" s="447">
        <f t="shared" si="41"/>
        <v>1.3888888888888888E-2</v>
      </c>
      <c r="BA131" s="447">
        <f t="shared" si="42"/>
        <v>1.3888888888888888E-2</v>
      </c>
      <c r="BB131" s="447">
        <f t="shared" si="43"/>
        <v>1.3888888888888888E-2</v>
      </c>
      <c r="BD131" s="470"/>
      <c r="BE131" s="465">
        <f t="shared" si="44"/>
        <v>0</v>
      </c>
      <c r="BF131" s="465">
        <f t="shared" si="45"/>
        <v>0</v>
      </c>
      <c r="BG131" s="465">
        <f t="shared" si="46"/>
        <v>0</v>
      </c>
      <c r="BH131" s="465">
        <f t="shared" si="47"/>
        <v>0</v>
      </c>
      <c r="BI131" s="465">
        <f t="shared" si="48"/>
        <v>0</v>
      </c>
    </row>
    <row r="132" spans="1:61">
      <c r="A132" s="23">
        <v>39942</v>
      </c>
      <c r="B132" s="1">
        <f t="shared" ref="B132:B195" si="49">MONTH(A132)</f>
        <v>5</v>
      </c>
      <c r="C132" s="1">
        <v>19</v>
      </c>
      <c r="D132" s="8" t="s">
        <v>139</v>
      </c>
      <c r="E132" s="72">
        <v>2.2000000000000002</v>
      </c>
      <c r="F132" s="70">
        <v>4.5138888888888888E-2</v>
      </c>
      <c r="G132" s="70">
        <f t="shared" ref="G132:G195" si="50">IF(E132="","",F132/E132)</f>
        <v>2.0517676767676764E-2</v>
      </c>
      <c r="H132" s="459">
        <f t="shared" ref="H132:H195" si="51">IF(E132="","",(F132/E132)/10)</f>
        <v>2.0517676767676765E-3</v>
      </c>
      <c r="N132" s="81" t="str">
        <f t="shared" ref="N132:N195" si="52">IF(L132="","",M132/L132)</f>
        <v/>
      </c>
      <c r="O132" s="460" t="str">
        <f t="shared" ref="O132:O195" si="53">IF(M132="","",(L132/M132)*"1:00:00")</f>
        <v/>
      </c>
      <c r="U132" s="5" t="str">
        <f t="shared" ref="U132:U195" si="54">IF(S132="","",T132/S132)</f>
        <v/>
      </c>
      <c r="V132" s="458" t="str">
        <f t="shared" ref="V132:V195" si="55">IF(T132="","",(S132/T132)*"1:00:00")</f>
        <v/>
      </c>
      <c r="AB132" s="439" t="str">
        <f t="shared" ref="AB132:AB195" si="56">IF(Z132="","",AA132/Z132)</f>
        <v/>
      </c>
      <c r="AC132" s="440" t="str">
        <f t="shared" ref="AC132:AC195" si="57">IF(AA132="","",(Z132/AA132)*"1:00:00")</f>
        <v/>
      </c>
      <c r="AU132" s="442"/>
      <c r="AV132" s="447">
        <f t="shared" ref="AV132:AV195" si="58">IF(W132&lt;=$AV$3,T132,"0")</f>
        <v>0</v>
      </c>
      <c r="AW132" s="447">
        <f t="shared" ref="AW132:AW195" si="59">IF(W132&lt;=$AW$3,T132,"0")</f>
        <v>0</v>
      </c>
      <c r="AX132" s="447">
        <f t="shared" ref="AX132:AX195" si="60">IF(W132&lt;=$AX$3,T132,"0")</f>
        <v>0</v>
      </c>
      <c r="AY132" s="447">
        <f t="shared" ref="AY132:AY195" si="61">IF(W132&lt;=$AY$3,T132,"0")</f>
        <v>0</v>
      </c>
      <c r="AZ132" s="447">
        <f t="shared" ref="AZ132:AZ195" si="62">IF(W132&lt;=$AZ$3,T132,"0")</f>
        <v>0</v>
      </c>
      <c r="BA132" s="447">
        <f t="shared" ref="BA132:BA195" si="63">IF(W132&lt;=$BA$3,T132,"0")</f>
        <v>0</v>
      </c>
      <c r="BB132" s="447">
        <f t="shared" ref="BB132:BB195" si="64">IF(W132&lt;=$BB$3,T132,"0")</f>
        <v>0</v>
      </c>
      <c r="BD132" s="470"/>
      <c r="BE132" s="465">
        <f t="shared" ref="BE132:BE195" si="65">IF(P132&lt;=$BE$3,M132,"0")</f>
        <v>0</v>
      </c>
      <c r="BF132" s="465">
        <f t="shared" ref="BF132:BF195" si="66">IF(P132&lt;=$BF$3,M132,"0")</f>
        <v>0</v>
      </c>
      <c r="BG132" s="465">
        <f t="shared" ref="BG132:BG195" si="67">IF(P132&lt;=$BG$3,M132,"0")</f>
        <v>0</v>
      </c>
      <c r="BH132" s="465">
        <f t="shared" ref="BH132:BH195" si="68">IF(P132&lt;=$BH$3,M132,"0")</f>
        <v>0</v>
      </c>
      <c r="BI132" s="465">
        <f t="shared" ref="BI132:BI195" si="69">IF(P132&lt;=$BI$3,M132,"0")</f>
        <v>0</v>
      </c>
    </row>
    <row r="133" spans="1:61">
      <c r="A133" s="23">
        <v>39943</v>
      </c>
      <c r="B133" s="1">
        <f t="shared" si="49"/>
        <v>5</v>
      </c>
      <c r="C133" s="1">
        <v>19</v>
      </c>
      <c r="D133" s="8" t="s">
        <v>140</v>
      </c>
      <c r="E133" s="72"/>
      <c r="G133" s="70" t="str">
        <f t="shared" si="50"/>
        <v/>
      </c>
      <c r="H133" s="459" t="str">
        <f t="shared" si="51"/>
        <v/>
      </c>
      <c r="N133" s="81" t="str">
        <f t="shared" si="52"/>
        <v/>
      </c>
      <c r="O133" s="460" t="str">
        <f t="shared" si="53"/>
        <v/>
      </c>
      <c r="S133" s="3">
        <v>5.5</v>
      </c>
      <c r="T133" s="4">
        <v>1.8055555555555557E-2</v>
      </c>
      <c r="U133" s="5">
        <f t="shared" si="54"/>
        <v>3.2828282828282832E-3</v>
      </c>
      <c r="V133" s="458">
        <f t="shared" si="55"/>
        <v>12.69230769230769</v>
      </c>
      <c r="Y133" s="291" t="s">
        <v>253</v>
      </c>
      <c r="AB133" s="439" t="str">
        <f t="shared" si="56"/>
        <v/>
      </c>
      <c r="AC133" s="440" t="str">
        <f t="shared" si="57"/>
        <v/>
      </c>
      <c r="AU133" s="442"/>
      <c r="AV133" s="447">
        <f t="shared" si="58"/>
        <v>1.8055555555555557E-2</v>
      </c>
      <c r="AW133" s="447">
        <f t="shared" si="59"/>
        <v>1.8055555555555557E-2</v>
      </c>
      <c r="AX133" s="447">
        <f t="shared" si="60"/>
        <v>1.8055555555555557E-2</v>
      </c>
      <c r="AY133" s="447">
        <f t="shared" si="61"/>
        <v>1.8055555555555557E-2</v>
      </c>
      <c r="AZ133" s="447">
        <f t="shared" si="62"/>
        <v>1.8055555555555557E-2</v>
      </c>
      <c r="BA133" s="447">
        <f t="shared" si="63"/>
        <v>1.8055555555555557E-2</v>
      </c>
      <c r="BB133" s="447">
        <f t="shared" si="64"/>
        <v>1.8055555555555557E-2</v>
      </c>
      <c r="BD133" s="470"/>
      <c r="BE133" s="465">
        <f t="shared" si="65"/>
        <v>0</v>
      </c>
      <c r="BF133" s="465">
        <f t="shared" si="66"/>
        <v>0</v>
      </c>
      <c r="BG133" s="465">
        <f t="shared" si="67"/>
        <v>0</v>
      </c>
      <c r="BH133" s="465">
        <f t="shared" si="68"/>
        <v>0</v>
      </c>
      <c r="BI133" s="465">
        <f t="shared" si="69"/>
        <v>0</v>
      </c>
    </row>
    <row r="134" spans="1:61">
      <c r="A134" s="23">
        <v>39944</v>
      </c>
      <c r="B134" s="1">
        <f t="shared" si="49"/>
        <v>5</v>
      </c>
      <c r="C134" s="1">
        <v>20</v>
      </c>
      <c r="D134" s="8" t="s">
        <v>141</v>
      </c>
      <c r="E134" s="72"/>
      <c r="G134" s="70" t="str">
        <f t="shared" si="50"/>
        <v/>
      </c>
      <c r="H134" s="459" t="str">
        <f t="shared" si="51"/>
        <v/>
      </c>
      <c r="N134" s="81" t="str">
        <f t="shared" si="52"/>
        <v/>
      </c>
      <c r="O134" s="460" t="str">
        <f t="shared" si="53"/>
        <v/>
      </c>
      <c r="U134" s="5" t="str">
        <f t="shared" si="54"/>
        <v/>
      </c>
      <c r="V134" s="458" t="str">
        <f t="shared" si="55"/>
        <v/>
      </c>
      <c r="Z134" s="149">
        <v>42</v>
      </c>
      <c r="AA134" s="150">
        <v>6.25E-2</v>
      </c>
      <c r="AB134" s="439">
        <f t="shared" si="56"/>
        <v>1.488095238095238E-3</v>
      </c>
      <c r="AC134" s="440">
        <f t="shared" si="57"/>
        <v>28</v>
      </c>
      <c r="AD134" s="152">
        <v>118</v>
      </c>
      <c r="AF134" s="152">
        <v>198</v>
      </c>
      <c r="AH134" s="153" t="s">
        <v>251</v>
      </c>
      <c r="AU134" s="442"/>
      <c r="AV134" s="447">
        <f t="shared" si="58"/>
        <v>0</v>
      </c>
      <c r="AW134" s="447">
        <f t="shared" si="59"/>
        <v>0</v>
      </c>
      <c r="AX134" s="447">
        <f t="shared" si="60"/>
        <v>0</v>
      </c>
      <c r="AY134" s="447">
        <f t="shared" si="61"/>
        <v>0</v>
      </c>
      <c r="AZ134" s="447">
        <f t="shared" si="62"/>
        <v>0</v>
      </c>
      <c r="BA134" s="447">
        <f t="shared" si="63"/>
        <v>0</v>
      </c>
      <c r="BB134" s="447">
        <f t="shared" si="64"/>
        <v>0</v>
      </c>
      <c r="BD134" s="470"/>
      <c r="BE134" s="465">
        <f t="shared" si="65"/>
        <v>0</v>
      </c>
      <c r="BF134" s="465">
        <f t="shared" si="66"/>
        <v>0</v>
      </c>
      <c r="BG134" s="465">
        <f t="shared" si="67"/>
        <v>0</v>
      </c>
      <c r="BH134" s="465">
        <f t="shared" si="68"/>
        <v>0</v>
      </c>
      <c r="BI134" s="465">
        <f t="shared" si="69"/>
        <v>0</v>
      </c>
    </row>
    <row r="135" spans="1:61">
      <c r="A135" s="23">
        <v>39945</v>
      </c>
      <c r="B135" s="1">
        <f t="shared" si="49"/>
        <v>5</v>
      </c>
      <c r="C135" s="1">
        <v>20</v>
      </c>
      <c r="D135" s="8" t="s">
        <v>142</v>
      </c>
      <c r="E135" s="72"/>
      <c r="G135" s="70" t="str">
        <f t="shared" si="50"/>
        <v/>
      </c>
      <c r="H135" s="459" t="str">
        <f t="shared" si="51"/>
        <v/>
      </c>
      <c r="N135" s="81" t="str">
        <f t="shared" si="52"/>
        <v/>
      </c>
      <c r="O135" s="460" t="str">
        <f t="shared" si="53"/>
        <v/>
      </c>
      <c r="U135" s="5" t="str">
        <f t="shared" si="54"/>
        <v/>
      </c>
      <c r="V135" s="458" t="str">
        <f t="shared" si="55"/>
        <v/>
      </c>
      <c r="AB135" s="439" t="str">
        <f t="shared" si="56"/>
        <v/>
      </c>
      <c r="AC135" s="440" t="str">
        <f t="shared" si="57"/>
        <v/>
      </c>
      <c r="AU135" s="442"/>
      <c r="AV135" s="447">
        <f t="shared" si="58"/>
        <v>0</v>
      </c>
      <c r="AW135" s="447">
        <f t="shared" si="59"/>
        <v>0</v>
      </c>
      <c r="AX135" s="447">
        <f t="shared" si="60"/>
        <v>0</v>
      </c>
      <c r="AY135" s="447">
        <f t="shared" si="61"/>
        <v>0</v>
      </c>
      <c r="AZ135" s="447">
        <f t="shared" si="62"/>
        <v>0</v>
      </c>
      <c r="BA135" s="447">
        <f t="shared" si="63"/>
        <v>0</v>
      </c>
      <c r="BB135" s="447">
        <f t="shared" si="64"/>
        <v>0</v>
      </c>
      <c r="BD135" s="470"/>
      <c r="BE135" s="465">
        <f t="shared" si="65"/>
        <v>0</v>
      </c>
      <c r="BF135" s="465">
        <f t="shared" si="66"/>
        <v>0</v>
      </c>
      <c r="BG135" s="465">
        <f t="shared" si="67"/>
        <v>0</v>
      </c>
      <c r="BH135" s="465">
        <f t="shared" si="68"/>
        <v>0</v>
      </c>
      <c r="BI135" s="465">
        <f t="shared" si="69"/>
        <v>0</v>
      </c>
    </row>
    <row r="136" spans="1:61">
      <c r="A136" s="23">
        <v>39946</v>
      </c>
      <c r="B136" s="1">
        <f t="shared" si="49"/>
        <v>5</v>
      </c>
      <c r="C136" s="1">
        <v>20</v>
      </c>
      <c r="D136" s="8" t="s">
        <v>143</v>
      </c>
      <c r="E136" s="72"/>
      <c r="G136" s="70" t="str">
        <f t="shared" si="50"/>
        <v/>
      </c>
      <c r="H136" s="459" t="str">
        <f t="shared" si="51"/>
        <v/>
      </c>
      <c r="L136" s="79">
        <v>45</v>
      </c>
      <c r="M136" s="80">
        <v>5.347222222222222E-2</v>
      </c>
      <c r="N136" s="81">
        <f t="shared" si="52"/>
        <v>1.1882716049382716E-3</v>
      </c>
      <c r="O136" s="460">
        <f t="shared" si="53"/>
        <v>35.064935064935064</v>
      </c>
      <c r="S136" s="3">
        <v>9</v>
      </c>
      <c r="T136" s="4">
        <v>2.9861111111111113E-2</v>
      </c>
      <c r="U136" s="5">
        <f t="shared" si="54"/>
        <v>3.3179012345679014E-3</v>
      </c>
      <c r="V136" s="458">
        <f t="shared" si="55"/>
        <v>12.558139534883718</v>
      </c>
      <c r="AB136" s="439" t="str">
        <f t="shared" si="56"/>
        <v/>
      </c>
      <c r="AC136" s="440" t="str">
        <f t="shared" si="57"/>
        <v/>
      </c>
      <c r="AU136" s="442"/>
      <c r="AV136" s="447">
        <f t="shared" si="58"/>
        <v>2.9861111111111113E-2</v>
      </c>
      <c r="AW136" s="447">
        <f t="shared" si="59"/>
        <v>2.9861111111111113E-2</v>
      </c>
      <c r="AX136" s="447">
        <f t="shared" si="60"/>
        <v>2.9861111111111113E-2</v>
      </c>
      <c r="AY136" s="447">
        <f t="shared" si="61"/>
        <v>2.9861111111111113E-2</v>
      </c>
      <c r="AZ136" s="447">
        <f t="shared" si="62"/>
        <v>2.9861111111111113E-2</v>
      </c>
      <c r="BA136" s="447">
        <f t="shared" si="63"/>
        <v>2.9861111111111113E-2</v>
      </c>
      <c r="BB136" s="447">
        <f t="shared" si="64"/>
        <v>2.9861111111111113E-2</v>
      </c>
      <c r="BD136" s="470"/>
      <c r="BE136" s="465">
        <f t="shared" si="65"/>
        <v>5.347222222222222E-2</v>
      </c>
      <c r="BF136" s="465">
        <f t="shared" si="66"/>
        <v>5.347222222222222E-2</v>
      </c>
      <c r="BG136" s="465">
        <f t="shared" si="67"/>
        <v>5.347222222222222E-2</v>
      </c>
      <c r="BH136" s="465">
        <f t="shared" si="68"/>
        <v>5.347222222222222E-2</v>
      </c>
      <c r="BI136" s="465">
        <f t="shared" si="69"/>
        <v>5.347222222222222E-2</v>
      </c>
    </row>
    <row r="137" spans="1:61">
      <c r="A137" s="23">
        <v>39947</v>
      </c>
      <c r="B137" s="1">
        <f t="shared" si="49"/>
        <v>5</v>
      </c>
      <c r="C137" s="1">
        <v>20</v>
      </c>
      <c r="D137" s="8" t="s">
        <v>144</v>
      </c>
      <c r="E137" s="72"/>
      <c r="G137" s="70" t="str">
        <f t="shared" si="50"/>
        <v/>
      </c>
      <c r="H137" s="459" t="str">
        <f t="shared" si="51"/>
        <v/>
      </c>
      <c r="N137" s="81" t="str">
        <f t="shared" si="52"/>
        <v/>
      </c>
      <c r="O137" s="460" t="str">
        <f t="shared" si="53"/>
        <v/>
      </c>
      <c r="U137" s="5" t="str">
        <f t="shared" si="54"/>
        <v/>
      </c>
      <c r="V137" s="458" t="str">
        <f t="shared" si="55"/>
        <v/>
      </c>
      <c r="Z137" s="149">
        <v>43.1</v>
      </c>
      <c r="AA137" s="150">
        <v>6.25E-2</v>
      </c>
      <c r="AB137" s="439">
        <f t="shared" si="56"/>
        <v>1.4501160092807424E-3</v>
      </c>
      <c r="AC137" s="440">
        <f t="shared" si="57"/>
        <v>28.733333333333334</v>
      </c>
      <c r="AD137" s="152">
        <v>107</v>
      </c>
      <c r="AF137" s="152">
        <v>188</v>
      </c>
      <c r="AU137" s="442"/>
      <c r="AV137" s="447">
        <f t="shared" si="58"/>
        <v>0</v>
      </c>
      <c r="AW137" s="447">
        <f t="shared" si="59"/>
        <v>0</v>
      </c>
      <c r="AX137" s="447">
        <f t="shared" si="60"/>
        <v>0</v>
      </c>
      <c r="AY137" s="447">
        <f t="shared" si="61"/>
        <v>0</v>
      </c>
      <c r="AZ137" s="447">
        <f t="shared" si="62"/>
        <v>0</v>
      </c>
      <c r="BA137" s="447">
        <f t="shared" si="63"/>
        <v>0</v>
      </c>
      <c r="BB137" s="447">
        <f t="shared" si="64"/>
        <v>0</v>
      </c>
      <c r="BD137" s="470"/>
      <c r="BE137" s="465">
        <f t="shared" si="65"/>
        <v>0</v>
      </c>
      <c r="BF137" s="465">
        <f t="shared" si="66"/>
        <v>0</v>
      </c>
      <c r="BG137" s="465">
        <f t="shared" si="67"/>
        <v>0</v>
      </c>
      <c r="BH137" s="465">
        <f t="shared" si="68"/>
        <v>0</v>
      </c>
      <c r="BI137" s="465">
        <f t="shared" si="69"/>
        <v>0</v>
      </c>
    </row>
    <row r="138" spans="1:61">
      <c r="A138" s="23">
        <v>39948</v>
      </c>
      <c r="B138" s="1">
        <f t="shared" si="49"/>
        <v>5</v>
      </c>
      <c r="C138" s="1">
        <v>20</v>
      </c>
      <c r="D138" s="8" t="s">
        <v>145</v>
      </c>
      <c r="E138" s="72">
        <v>2.4</v>
      </c>
      <c r="F138" s="70">
        <v>4.8611111111111112E-2</v>
      </c>
      <c r="G138" s="70">
        <f t="shared" si="50"/>
        <v>2.0254629629629629E-2</v>
      </c>
      <c r="H138" s="459">
        <f t="shared" si="51"/>
        <v>2.0254629629629629E-3</v>
      </c>
      <c r="N138" s="81" t="str">
        <f t="shared" si="52"/>
        <v/>
      </c>
      <c r="O138" s="460" t="str">
        <f t="shared" si="53"/>
        <v/>
      </c>
      <c r="U138" s="5" t="str">
        <f t="shared" si="54"/>
        <v/>
      </c>
      <c r="V138" s="458" t="str">
        <f t="shared" si="55"/>
        <v/>
      </c>
      <c r="AB138" s="439" t="str">
        <f t="shared" si="56"/>
        <v/>
      </c>
      <c r="AC138" s="440" t="str">
        <f t="shared" si="57"/>
        <v/>
      </c>
      <c r="AU138" s="442"/>
      <c r="AV138" s="447">
        <f t="shared" si="58"/>
        <v>0</v>
      </c>
      <c r="AW138" s="447">
        <f t="shared" si="59"/>
        <v>0</v>
      </c>
      <c r="AX138" s="447">
        <f t="shared" si="60"/>
        <v>0</v>
      </c>
      <c r="AY138" s="447">
        <f t="shared" si="61"/>
        <v>0</v>
      </c>
      <c r="AZ138" s="447">
        <f t="shared" si="62"/>
        <v>0</v>
      </c>
      <c r="BA138" s="447">
        <f t="shared" si="63"/>
        <v>0</v>
      </c>
      <c r="BB138" s="447">
        <f t="shared" si="64"/>
        <v>0</v>
      </c>
      <c r="BD138" s="470"/>
      <c r="BE138" s="465">
        <f t="shared" si="65"/>
        <v>0</v>
      </c>
      <c r="BF138" s="465">
        <f t="shared" si="66"/>
        <v>0</v>
      </c>
      <c r="BG138" s="465">
        <f t="shared" si="67"/>
        <v>0</v>
      </c>
      <c r="BH138" s="465">
        <f t="shared" si="68"/>
        <v>0</v>
      </c>
      <c r="BI138" s="465">
        <f t="shared" si="69"/>
        <v>0</v>
      </c>
    </row>
    <row r="139" spans="1:61">
      <c r="A139" s="23">
        <v>39949</v>
      </c>
      <c r="B139" s="1">
        <f t="shared" si="49"/>
        <v>5</v>
      </c>
      <c r="C139" s="1">
        <v>20</v>
      </c>
      <c r="D139" s="8" t="s">
        <v>139</v>
      </c>
      <c r="E139" s="72"/>
      <c r="G139" s="70" t="str">
        <f t="shared" si="50"/>
        <v/>
      </c>
      <c r="H139" s="459" t="str">
        <f t="shared" si="51"/>
        <v/>
      </c>
      <c r="N139" s="81" t="str">
        <f t="shared" si="52"/>
        <v/>
      </c>
      <c r="O139" s="460" t="str">
        <f t="shared" si="53"/>
        <v/>
      </c>
      <c r="U139" s="5" t="str">
        <f t="shared" si="54"/>
        <v/>
      </c>
      <c r="V139" s="458" t="str">
        <f t="shared" si="55"/>
        <v/>
      </c>
      <c r="AB139" s="439" t="str">
        <f t="shared" si="56"/>
        <v/>
      </c>
      <c r="AC139" s="440" t="str">
        <f t="shared" si="57"/>
        <v/>
      </c>
      <c r="AU139" s="442"/>
      <c r="AV139" s="447">
        <f t="shared" si="58"/>
        <v>0</v>
      </c>
      <c r="AW139" s="447">
        <f t="shared" si="59"/>
        <v>0</v>
      </c>
      <c r="AX139" s="447">
        <f t="shared" si="60"/>
        <v>0</v>
      </c>
      <c r="AY139" s="447">
        <f t="shared" si="61"/>
        <v>0</v>
      </c>
      <c r="AZ139" s="447">
        <f t="shared" si="62"/>
        <v>0</v>
      </c>
      <c r="BA139" s="447">
        <f t="shared" si="63"/>
        <v>0</v>
      </c>
      <c r="BB139" s="447">
        <f t="shared" si="64"/>
        <v>0</v>
      </c>
      <c r="BD139" s="470"/>
      <c r="BE139" s="465">
        <f t="shared" si="65"/>
        <v>0</v>
      </c>
      <c r="BF139" s="465">
        <f t="shared" si="66"/>
        <v>0</v>
      </c>
      <c r="BG139" s="465">
        <f t="shared" si="67"/>
        <v>0</v>
      </c>
      <c r="BH139" s="465">
        <f t="shared" si="68"/>
        <v>0</v>
      </c>
      <c r="BI139" s="465">
        <f t="shared" si="69"/>
        <v>0</v>
      </c>
    </row>
    <row r="140" spans="1:61">
      <c r="A140" s="23">
        <v>39950</v>
      </c>
      <c r="B140" s="1">
        <f t="shared" si="49"/>
        <v>5</v>
      </c>
      <c r="C140" s="1">
        <v>20</v>
      </c>
      <c r="D140" s="8" t="s">
        <v>140</v>
      </c>
      <c r="E140" s="72"/>
      <c r="G140" s="70" t="str">
        <f t="shared" si="50"/>
        <v/>
      </c>
      <c r="H140" s="459" t="str">
        <f t="shared" si="51"/>
        <v/>
      </c>
      <c r="L140" s="79">
        <v>19.600000000000001</v>
      </c>
      <c r="M140" s="80">
        <v>2.1273148148148149E-2</v>
      </c>
      <c r="N140" s="81">
        <f t="shared" si="52"/>
        <v>1.08536470143613E-3</v>
      </c>
      <c r="O140" s="460">
        <f t="shared" si="53"/>
        <v>38.389553862894452</v>
      </c>
      <c r="R140" s="83" t="s">
        <v>255</v>
      </c>
      <c r="S140" s="3">
        <v>10</v>
      </c>
      <c r="T140" s="4">
        <v>2.9861111111111113E-2</v>
      </c>
      <c r="U140" s="5">
        <f t="shared" si="54"/>
        <v>2.9861111111111113E-3</v>
      </c>
      <c r="V140" s="458">
        <f t="shared" si="55"/>
        <v>13.953488372093021</v>
      </c>
      <c r="Y140" s="291" t="s">
        <v>254</v>
      </c>
      <c r="AB140" s="439" t="str">
        <f t="shared" si="56"/>
        <v/>
      </c>
      <c r="AC140" s="440" t="str">
        <f t="shared" si="57"/>
        <v/>
      </c>
      <c r="AU140" s="442"/>
      <c r="AV140" s="447">
        <f t="shared" si="58"/>
        <v>2.9861111111111113E-2</v>
      </c>
      <c r="AW140" s="447">
        <f t="shared" si="59"/>
        <v>2.9861111111111113E-2</v>
      </c>
      <c r="AX140" s="447">
        <f t="shared" si="60"/>
        <v>2.9861111111111113E-2</v>
      </c>
      <c r="AY140" s="447">
        <f t="shared" si="61"/>
        <v>2.9861111111111113E-2</v>
      </c>
      <c r="AZ140" s="447">
        <f t="shared" si="62"/>
        <v>2.9861111111111113E-2</v>
      </c>
      <c r="BA140" s="447">
        <f t="shared" si="63"/>
        <v>2.9861111111111113E-2</v>
      </c>
      <c r="BB140" s="447">
        <f t="shared" si="64"/>
        <v>2.9861111111111113E-2</v>
      </c>
      <c r="BD140" s="470"/>
      <c r="BE140" s="465">
        <f t="shared" si="65"/>
        <v>2.1273148148148149E-2</v>
      </c>
      <c r="BF140" s="465">
        <f t="shared" si="66"/>
        <v>2.1273148148148149E-2</v>
      </c>
      <c r="BG140" s="465">
        <f t="shared" si="67"/>
        <v>2.1273148148148149E-2</v>
      </c>
      <c r="BH140" s="465">
        <f t="shared" si="68"/>
        <v>2.1273148148148149E-2</v>
      </c>
      <c r="BI140" s="465">
        <f t="shared" si="69"/>
        <v>2.1273148148148149E-2</v>
      </c>
    </row>
    <row r="141" spans="1:61">
      <c r="A141" s="23">
        <v>39951</v>
      </c>
      <c r="B141" s="1">
        <f t="shared" si="49"/>
        <v>5</v>
      </c>
      <c r="C141" s="1">
        <v>21</v>
      </c>
      <c r="D141" s="8" t="s">
        <v>141</v>
      </c>
      <c r="E141" s="72">
        <v>2.4</v>
      </c>
      <c r="F141" s="70">
        <v>5.2083333333333336E-2</v>
      </c>
      <c r="G141" s="70">
        <f t="shared" si="50"/>
        <v>2.1701388888888892E-2</v>
      </c>
      <c r="H141" s="459">
        <f t="shared" si="51"/>
        <v>2.170138888888889E-3</v>
      </c>
      <c r="N141" s="81" t="str">
        <f t="shared" si="52"/>
        <v/>
      </c>
      <c r="O141" s="460" t="str">
        <f t="shared" si="53"/>
        <v/>
      </c>
      <c r="U141" s="5" t="str">
        <f t="shared" si="54"/>
        <v/>
      </c>
      <c r="V141" s="458" t="str">
        <f t="shared" si="55"/>
        <v/>
      </c>
      <c r="AB141" s="439" t="str">
        <f t="shared" si="56"/>
        <v/>
      </c>
      <c r="AC141" s="440" t="str">
        <f t="shared" si="57"/>
        <v/>
      </c>
      <c r="AU141" s="442"/>
      <c r="AV141" s="447">
        <f t="shared" si="58"/>
        <v>0</v>
      </c>
      <c r="AW141" s="447">
        <f t="shared" si="59"/>
        <v>0</v>
      </c>
      <c r="AX141" s="447">
        <f t="shared" si="60"/>
        <v>0</v>
      </c>
      <c r="AY141" s="447">
        <f t="shared" si="61"/>
        <v>0</v>
      </c>
      <c r="AZ141" s="447">
        <f t="shared" si="62"/>
        <v>0</v>
      </c>
      <c r="BA141" s="447">
        <f t="shared" si="63"/>
        <v>0</v>
      </c>
      <c r="BB141" s="447">
        <f t="shared" si="64"/>
        <v>0</v>
      </c>
      <c r="BD141" s="470"/>
      <c r="BE141" s="465">
        <f t="shared" si="65"/>
        <v>0</v>
      </c>
      <c r="BF141" s="465">
        <f t="shared" si="66"/>
        <v>0</v>
      </c>
      <c r="BG141" s="465">
        <f t="shared" si="67"/>
        <v>0</v>
      </c>
      <c r="BH141" s="465">
        <f t="shared" si="68"/>
        <v>0</v>
      </c>
      <c r="BI141" s="465">
        <f t="shared" si="69"/>
        <v>0</v>
      </c>
    </row>
    <row r="142" spans="1:61">
      <c r="A142" s="23">
        <v>39952</v>
      </c>
      <c r="B142" s="1">
        <f t="shared" si="49"/>
        <v>5</v>
      </c>
      <c r="C142" s="1">
        <v>21</v>
      </c>
      <c r="D142" s="8" t="s">
        <v>142</v>
      </c>
      <c r="E142" s="72">
        <v>0.6</v>
      </c>
      <c r="F142" s="70">
        <v>1.3888888888888888E-2</v>
      </c>
      <c r="G142" s="70">
        <f t="shared" si="50"/>
        <v>2.3148148148148147E-2</v>
      </c>
      <c r="H142" s="459">
        <f t="shared" si="51"/>
        <v>2.3148148148148147E-3</v>
      </c>
      <c r="K142" s="69" t="s">
        <v>256</v>
      </c>
      <c r="N142" s="81" t="str">
        <f t="shared" si="52"/>
        <v/>
      </c>
      <c r="O142" s="460" t="str">
        <f t="shared" si="53"/>
        <v/>
      </c>
      <c r="U142" s="5" t="str">
        <f t="shared" si="54"/>
        <v/>
      </c>
      <c r="V142" s="458" t="str">
        <f t="shared" si="55"/>
        <v/>
      </c>
      <c r="AB142" s="439" t="str">
        <f t="shared" si="56"/>
        <v/>
      </c>
      <c r="AC142" s="440" t="str">
        <f t="shared" si="57"/>
        <v/>
      </c>
      <c r="AU142" s="442"/>
      <c r="AV142" s="447">
        <f t="shared" si="58"/>
        <v>0</v>
      </c>
      <c r="AW142" s="447">
        <f t="shared" si="59"/>
        <v>0</v>
      </c>
      <c r="AX142" s="447">
        <f t="shared" si="60"/>
        <v>0</v>
      </c>
      <c r="AY142" s="447">
        <f t="shared" si="61"/>
        <v>0</v>
      </c>
      <c r="AZ142" s="447">
        <f t="shared" si="62"/>
        <v>0</v>
      </c>
      <c r="BA142" s="447">
        <f t="shared" si="63"/>
        <v>0</v>
      </c>
      <c r="BB142" s="447">
        <f t="shared" si="64"/>
        <v>0</v>
      </c>
      <c r="BD142" s="470"/>
      <c r="BE142" s="465">
        <f t="shared" si="65"/>
        <v>0</v>
      </c>
      <c r="BF142" s="465">
        <f t="shared" si="66"/>
        <v>0</v>
      </c>
      <c r="BG142" s="465">
        <f t="shared" si="67"/>
        <v>0</v>
      </c>
      <c r="BH142" s="465">
        <f t="shared" si="68"/>
        <v>0</v>
      </c>
      <c r="BI142" s="465">
        <f t="shared" si="69"/>
        <v>0</v>
      </c>
    </row>
    <row r="143" spans="1:61">
      <c r="A143" s="23">
        <v>39953</v>
      </c>
      <c r="B143" s="1">
        <f t="shared" si="49"/>
        <v>5</v>
      </c>
      <c r="C143" s="1">
        <v>21</v>
      </c>
      <c r="D143" s="8" t="s">
        <v>143</v>
      </c>
      <c r="E143" s="72"/>
      <c r="G143" s="70" t="str">
        <f t="shared" si="50"/>
        <v/>
      </c>
      <c r="H143" s="459" t="str">
        <f t="shared" si="51"/>
        <v/>
      </c>
      <c r="L143" s="79">
        <v>77.099999999999994</v>
      </c>
      <c r="M143" s="80">
        <v>9.7222222222222224E-2</v>
      </c>
      <c r="N143" s="81">
        <f t="shared" si="52"/>
        <v>1.2609886150742183E-3</v>
      </c>
      <c r="O143" s="460">
        <f t="shared" si="53"/>
        <v>33.042857142857137</v>
      </c>
      <c r="U143" s="5" t="str">
        <f t="shared" si="54"/>
        <v/>
      </c>
      <c r="V143" s="458" t="str">
        <f t="shared" si="55"/>
        <v/>
      </c>
      <c r="AB143" s="439" t="str">
        <f t="shared" si="56"/>
        <v/>
      </c>
      <c r="AC143" s="440" t="str">
        <f t="shared" si="57"/>
        <v/>
      </c>
      <c r="AU143" s="442"/>
      <c r="AV143" s="447">
        <f t="shared" si="58"/>
        <v>0</v>
      </c>
      <c r="AW143" s="447">
        <f t="shared" si="59"/>
        <v>0</v>
      </c>
      <c r="AX143" s="447">
        <f t="shared" si="60"/>
        <v>0</v>
      </c>
      <c r="AY143" s="447">
        <f t="shared" si="61"/>
        <v>0</v>
      </c>
      <c r="AZ143" s="447">
        <f t="shared" si="62"/>
        <v>0</v>
      </c>
      <c r="BA143" s="447">
        <f t="shared" si="63"/>
        <v>0</v>
      </c>
      <c r="BB143" s="447">
        <f t="shared" si="64"/>
        <v>0</v>
      </c>
      <c r="BD143" s="470"/>
      <c r="BE143" s="465">
        <f t="shared" si="65"/>
        <v>9.7222222222222224E-2</v>
      </c>
      <c r="BF143" s="465">
        <f t="shared" si="66"/>
        <v>9.7222222222222224E-2</v>
      </c>
      <c r="BG143" s="465">
        <f t="shared" si="67"/>
        <v>9.7222222222222224E-2</v>
      </c>
      <c r="BH143" s="465">
        <f t="shared" si="68"/>
        <v>9.7222222222222224E-2</v>
      </c>
      <c r="BI143" s="465">
        <f t="shared" si="69"/>
        <v>9.7222222222222224E-2</v>
      </c>
    </row>
    <row r="144" spans="1:61">
      <c r="A144" s="23">
        <v>39954</v>
      </c>
      <c r="B144" s="1">
        <f t="shared" si="49"/>
        <v>5</v>
      </c>
      <c r="C144" s="1">
        <v>21</v>
      </c>
      <c r="D144" s="8" t="s">
        <v>144</v>
      </c>
      <c r="E144" s="72"/>
      <c r="G144" s="70" t="str">
        <f t="shared" si="50"/>
        <v/>
      </c>
      <c r="H144" s="459" t="str">
        <f t="shared" si="51"/>
        <v/>
      </c>
      <c r="L144" s="79">
        <v>82.7</v>
      </c>
      <c r="M144" s="80">
        <v>0.10069444444444443</v>
      </c>
      <c r="N144" s="81">
        <f t="shared" si="52"/>
        <v>1.2175869944914682E-3</v>
      </c>
      <c r="O144" s="460">
        <f t="shared" si="53"/>
        <v>34.220689655172414</v>
      </c>
      <c r="U144" s="5" t="str">
        <f t="shared" si="54"/>
        <v/>
      </c>
      <c r="V144" s="458" t="str">
        <f t="shared" si="55"/>
        <v/>
      </c>
      <c r="AB144" s="439" t="str">
        <f t="shared" si="56"/>
        <v/>
      </c>
      <c r="AC144" s="440" t="str">
        <f t="shared" si="57"/>
        <v/>
      </c>
      <c r="AU144" s="442"/>
      <c r="AV144" s="447">
        <f t="shared" si="58"/>
        <v>0</v>
      </c>
      <c r="AW144" s="447">
        <f t="shared" si="59"/>
        <v>0</v>
      </c>
      <c r="AX144" s="447">
        <f t="shared" si="60"/>
        <v>0</v>
      </c>
      <c r="AY144" s="447">
        <f t="shared" si="61"/>
        <v>0</v>
      </c>
      <c r="AZ144" s="447">
        <f t="shared" si="62"/>
        <v>0</v>
      </c>
      <c r="BA144" s="447">
        <f t="shared" si="63"/>
        <v>0</v>
      </c>
      <c r="BB144" s="447">
        <f t="shared" si="64"/>
        <v>0</v>
      </c>
      <c r="BD144" s="470"/>
      <c r="BE144" s="465">
        <f t="shared" si="65"/>
        <v>0.10069444444444443</v>
      </c>
      <c r="BF144" s="465">
        <f t="shared" si="66"/>
        <v>0.10069444444444443</v>
      </c>
      <c r="BG144" s="465">
        <f t="shared" si="67"/>
        <v>0.10069444444444443</v>
      </c>
      <c r="BH144" s="465">
        <f t="shared" si="68"/>
        <v>0.10069444444444443</v>
      </c>
      <c r="BI144" s="465">
        <f t="shared" si="69"/>
        <v>0.10069444444444443</v>
      </c>
    </row>
    <row r="145" spans="1:61">
      <c r="A145" s="23">
        <v>39955</v>
      </c>
      <c r="B145" s="1">
        <f t="shared" si="49"/>
        <v>5</v>
      </c>
      <c r="C145" s="1">
        <v>21</v>
      </c>
      <c r="D145" s="8" t="s">
        <v>145</v>
      </c>
      <c r="E145" s="72">
        <v>2.4</v>
      </c>
      <c r="F145" s="70">
        <v>5.2083333333333336E-2</v>
      </c>
      <c r="G145" s="70">
        <f t="shared" si="50"/>
        <v>2.1701388888888892E-2</v>
      </c>
      <c r="H145" s="459">
        <f t="shared" si="51"/>
        <v>2.170138888888889E-3</v>
      </c>
      <c r="N145" s="81" t="str">
        <f t="shared" si="52"/>
        <v/>
      </c>
      <c r="O145" s="460" t="str">
        <f t="shared" si="53"/>
        <v/>
      </c>
      <c r="U145" s="5" t="str">
        <f t="shared" si="54"/>
        <v/>
      </c>
      <c r="V145" s="458" t="str">
        <f t="shared" si="55"/>
        <v/>
      </c>
      <c r="AB145" s="439" t="str">
        <f t="shared" si="56"/>
        <v/>
      </c>
      <c r="AC145" s="440" t="str">
        <f t="shared" si="57"/>
        <v/>
      </c>
      <c r="AU145" s="442"/>
      <c r="AV145" s="447">
        <f t="shared" si="58"/>
        <v>0</v>
      </c>
      <c r="AW145" s="447">
        <f t="shared" si="59"/>
        <v>0</v>
      </c>
      <c r="AX145" s="447">
        <f t="shared" si="60"/>
        <v>0</v>
      </c>
      <c r="AY145" s="447">
        <f t="shared" si="61"/>
        <v>0</v>
      </c>
      <c r="AZ145" s="447">
        <f t="shared" si="62"/>
        <v>0</v>
      </c>
      <c r="BA145" s="447">
        <f t="shared" si="63"/>
        <v>0</v>
      </c>
      <c r="BB145" s="447">
        <f t="shared" si="64"/>
        <v>0</v>
      </c>
      <c r="BD145" s="470"/>
      <c r="BE145" s="465">
        <f t="shared" si="65"/>
        <v>0</v>
      </c>
      <c r="BF145" s="465">
        <f t="shared" si="66"/>
        <v>0</v>
      </c>
      <c r="BG145" s="465">
        <f t="shared" si="67"/>
        <v>0</v>
      </c>
      <c r="BH145" s="465">
        <f t="shared" si="68"/>
        <v>0</v>
      </c>
      <c r="BI145" s="465">
        <f t="shared" si="69"/>
        <v>0</v>
      </c>
    </row>
    <row r="146" spans="1:61">
      <c r="A146" s="23">
        <v>39956</v>
      </c>
      <c r="B146" s="1">
        <f t="shared" si="49"/>
        <v>5</v>
      </c>
      <c r="C146" s="1">
        <v>21</v>
      </c>
      <c r="D146" s="8" t="s">
        <v>139</v>
      </c>
      <c r="E146" s="72"/>
      <c r="G146" s="70" t="str">
        <f t="shared" si="50"/>
        <v/>
      </c>
      <c r="H146" s="459" t="str">
        <f t="shared" si="51"/>
        <v/>
      </c>
      <c r="L146" s="79">
        <v>74.599999999999994</v>
      </c>
      <c r="M146" s="80">
        <v>0.11805555555555557</v>
      </c>
      <c r="N146" s="81">
        <f t="shared" si="52"/>
        <v>1.5825141495382784E-3</v>
      </c>
      <c r="O146" s="460">
        <f t="shared" si="53"/>
        <v>26.329411764705874</v>
      </c>
      <c r="U146" s="5" t="str">
        <f t="shared" si="54"/>
        <v/>
      </c>
      <c r="V146" s="458" t="str">
        <f t="shared" si="55"/>
        <v/>
      </c>
      <c r="AB146" s="439" t="str">
        <f t="shared" si="56"/>
        <v/>
      </c>
      <c r="AC146" s="440" t="str">
        <f t="shared" si="57"/>
        <v/>
      </c>
      <c r="AU146" s="442"/>
      <c r="AV146" s="447">
        <f t="shared" si="58"/>
        <v>0</v>
      </c>
      <c r="AW146" s="447">
        <f t="shared" si="59"/>
        <v>0</v>
      </c>
      <c r="AX146" s="447">
        <f t="shared" si="60"/>
        <v>0</v>
      </c>
      <c r="AY146" s="447">
        <f t="shared" si="61"/>
        <v>0</v>
      </c>
      <c r="AZ146" s="447">
        <f t="shared" si="62"/>
        <v>0</v>
      </c>
      <c r="BA146" s="447">
        <f t="shared" si="63"/>
        <v>0</v>
      </c>
      <c r="BB146" s="447">
        <f t="shared" si="64"/>
        <v>0</v>
      </c>
      <c r="BD146" s="470"/>
      <c r="BE146" s="465">
        <f t="shared" si="65"/>
        <v>0.11805555555555557</v>
      </c>
      <c r="BF146" s="465">
        <f t="shared" si="66"/>
        <v>0.11805555555555557</v>
      </c>
      <c r="BG146" s="465">
        <f t="shared" si="67"/>
        <v>0.11805555555555557</v>
      </c>
      <c r="BH146" s="465">
        <f t="shared" si="68"/>
        <v>0.11805555555555557</v>
      </c>
      <c r="BI146" s="465">
        <f t="shared" si="69"/>
        <v>0.11805555555555557</v>
      </c>
    </row>
    <row r="147" spans="1:61">
      <c r="A147" s="23">
        <v>39957</v>
      </c>
      <c r="B147" s="1">
        <f t="shared" si="49"/>
        <v>5</v>
      </c>
      <c r="C147" s="1">
        <v>21</v>
      </c>
      <c r="D147" s="8" t="s">
        <v>140</v>
      </c>
      <c r="E147" s="72"/>
      <c r="G147" s="70" t="str">
        <f t="shared" si="50"/>
        <v/>
      </c>
      <c r="H147" s="459" t="str">
        <f t="shared" si="51"/>
        <v/>
      </c>
      <c r="L147" s="79">
        <v>81.599999999999994</v>
      </c>
      <c r="M147" s="80">
        <v>0.11388888888888889</v>
      </c>
      <c r="N147" s="81">
        <f t="shared" si="52"/>
        <v>1.3956971677559914E-3</v>
      </c>
      <c r="O147" s="460">
        <f t="shared" si="53"/>
        <v>29.853658536585364</v>
      </c>
      <c r="U147" s="5" t="str">
        <f t="shared" si="54"/>
        <v/>
      </c>
      <c r="V147" s="458" t="str">
        <f t="shared" si="55"/>
        <v/>
      </c>
      <c r="AB147" s="439" t="str">
        <f t="shared" si="56"/>
        <v/>
      </c>
      <c r="AC147" s="440" t="str">
        <f t="shared" si="57"/>
        <v/>
      </c>
      <c r="AU147" s="442"/>
      <c r="AV147" s="447">
        <f t="shared" si="58"/>
        <v>0</v>
      </c>
      <c r="AW147" s="447">
        <f t="shared" si="59"/>
        <v>0</v>
      </c>
      <c r="AX147" s="447">
        <f t="shared" si="60"/>
        <v>0</v>
      </c>
      <c r="AY147" s="447">
        <f t="shared" si="61"/>
        <v>0</v>
      </c>
      <c r="AZ147" s="447">
        <f t="shared" si="62"/>
        <v>0</v>
      </c>
      <c r="BA147" s="447">
        <f t="shared" si="63"/>
        <v>0</v>
      </c>
      <c r="BB147" s="447">
        <f t="shared" si="64"/>
        <v>0</v>
      </c>
      <c r="BD147" s="470"/>
      <c r="BE147" s="465">
        <f t="shared" si="65"/>
        <v>0.11388888888888889</v>
      </c>
      <c r="BF147" s="465">
        <f t="shared" si="66"/>
        <v>0.11388888888888889</v>
      </c>
      <c r="BG147" s="465">
        <f t="shared" si="67"/>
        <v>0.11388888888888889</v>
      </c>
      <c r="BH147" s="465">
        <f t="shared" si="68"/>
        <v>0.11388888888888889</v>
      </c>
      <c r="BI147" s="465">
        <f t="shared" si="69"/>
        <v>0.11388888888888889</v>
      </c>
    </row>
    <row r="148" spans="1:61">
      <c r="A148" s="23">
        <v>39958</v>
      </c>
      <c r="B148" s="1">
        <f t="shared" si="49"/>
        <v>5</v>
      </c>
      <c r="C148" s="1">
        <v>22</v>
      </c>
      <c r="D148" s="8" t="s">
        <v>141</v>
      </c>
      <c r="E148" s="72"/>
      <c r="G148" s="70" t="str">
        <f t="shared" si="50"/>
        <v/>
      </c>
      <c r="H148" s="459" t="str">
        <f t="shared" si="51"/>
        <v/>
      </c>
      <c r="N148" s="81" t="str">
        <f t="shared" si="52"/>
        <v/>
      </c>
      <c r="O148" s="460" t="str">
        <f t="shared" si="53"/>
        <v/>
      </c>
      <c r="S148" s="3">
        <v>5</v>
      </c>
      <c r="T148" s="4">
        <v>1.7361111111111112E-2</v>
      </c>
      <c r="U148" s="5">
        <f t="shared" si="54"/>
        <v>3.4722222222222225E-3</v>
      </c>
      <c r="V148" s="458">
        <f t="shared" si="55"/>
        <v>12</v>
      </c>
      <c r="Y148" s="291" t="s">
        <v>257</v>
      </c>
      <c r="AB148" s="439" t="str">
        <f t="shared" si="56"/>
        <v/>
      </c>
      <c r="AC148" s="440" t="str">
        <f t="shared" si="57"/>
        <v/>
      </c>
      <c r="AU148" s="442"/>
      <c r="AV148" s="447">
        <f t="shared" si="58"/>
        <v>1.7361111111111112E-2</v>
      </c>
      <c r="AW148" s="447">
        <f t="shared" si="59"/>
        <v>1.7361111111111112E-2</v>
      </c>
      <c r="AX148" s="447">
        <f t="shared" si="60"/>
        <v>1.7361111111111112E-2</v>
      </c>
      <c r="AY148" s="447">
        <f t="shared" si="61"/>
        <v>1.7361111111111112E-2</v>
      </c>
      <c r="AZ148" s="447">
        <f t="shared" si="62"/>
        <v>1.7361111111111112E-2</v>
      </c>
      <c r="BA148" s="447">
        <f t="shared" si="63"/>
        <v>1.7361111111111112E-2</v>
      </c>
      <c r="BB148" s="447">
        <f t="shared" si="64"/>
        <v>1.7361111111111112E-2</v>
      </c>
      <c r="BD148" s="470"/>
      <c r="BE148" s="465">
        <f t="shared" si="65"/>
        <v>0</v>
      </c>
      <c r="BF148" s="465">
        <f t="shared" si="66"/>
        <v>0</v>
      </c>
      <c r="BG148" s="465">
        <f t="shared" si="67"/>
        <v>0</v>
      </c>
      <c r="BH148" s="465">
        <f t="shared" si="68"/>
        <v>0</v>
      </c>
      <c r="BI148" s="465">
        <f t="shared" si="69"/>
        <v>0</v>
      </c>
    </row>
    <row r="149" spans="1:61">
      <c r="A149" s="23">
        <v>39959</v>
      </c>
      <c r="B149" s="1">
        <f t="shared" si="49"/>
        <v>5</v>
      </c>
      <c r="C149" s="1">
        <v>22</v>
      </c>
      <c r="D149" s="8" t="s">
        <v>142</v>
      </c>
      <c r="E149" s="72">
        <v>1.4</v>
      </c>
      <c r="F149" s="70">
        <v>2.7777777777777776E-2</v>
      </c>
      <c r="G149" s="70">
        <f t="shared" si="50"/>
        <v>1.984126984126984E-2</v>
      </c>
      <c r="H149" s="459">
        <f t="shared" si="51"/>
        <v>1.984126984126984E-3</v>
      </c>
      <c r="K149" s="69" t="s">
        <v>256</v>
      </c>
      <c r="L149" s="79">
        <v>44.9</v>
      </c>
      <c r="M149" s="80">
        <v>5.0694444444444452E-2</v>
      </c>
      <c r="N149" s="81">
        <f t="shared" si="52"/>
        <v>1.1290522147983176E-3</v>
      </c>
      <c r="O149" s="460">
        <f t="shared" si="53"/>
        <v>36.904109589041084</v>
      </c>
      <c r="U149" s="5" t="str">
        <f t="shared" si="54"/>
        <v/>
      </c>
      <c r="V149" s="458" t="str">
        <f t="shared" si="55"/>
        <v/>
      </c>
      <c r="AB149" s="439" t="str">
        <f t="shared" si="56"/>
        <v/>
      </c>
      <c r="AC149" s="440" t="str">
        <f t="shared" si="57"/>
        <v/>
      </c>
      <c r="AU149" s="442"/>
      <c r="AV149" s="447">
        <f t="shared" si="58"/>
        <v>0</v>
      </c>
      <c r="AW149" s="447">
        <f t="shared" si="59"/>
        <v>0</v>
      </c>
      <c r="AX149" s="447">
        <f t="shared" si="60"/>
        <v>0</v>
      </c>
      <c r="AY149" s="447">
        <f t="shared" si="61"/>
        <v>0</v>
      </c>
      <c r="AZ149" s="447">
        <f t="shared" si="62"/>
        <v>0</v>
      </c>
      <c r="BA149" s="447">
        <f t="shared" si="63"/>
        <v>0</v>
      </c>
      <c r="BB149" s="447">
        <f t="shared" si="64"/>
        <v>0</v>
      </c>
      <c r="BD149" s="470"/>
      <c r="BE149" s="465">
        <f t="shared" si="65"/>
        <v>5.0694444444444452E-2</v>
      </c>
      <c r="BF149" s="465">
        <f t="shared" si="66"/>
        <v>5.0694444444444452E-2</v>
      </c>
      <c r="BG149" s="465">
        <f t="shared" si="67"/>
        <v>5.0694444444444452E-2</v>
      </c>
      <c r="BH149" s="465">
        <f t="shared" si="68"/>
        <v>5.0694444444444452E-2</v>
      </c>
      <c r="BI149" s="465">
        <f t="shared" si="69"/>
        <v>5.0694444444444452E-2</v>
      </c>
    </row>
    <row r="150" spans="1:61">
      <c r="A150" s="23">
        <v>39960</v>
      </c>
      <c r="B150" s="1">
        <f t="shared" si="49"/>
        <v>5</v>
      </c>
      <c r="C150" s="1">
        <v>22</v>
      </c>
      <c r="D150" s="8" t="s">
        <v>143</v>
      </c>
      <c r="E150" s="72"/>
      <c r="G150" s="70" t="str">
        <f t="shared" si="50"/>
        <v/>
      </c>
      <c r="H150" s="459" t="str">
        <f t="shared" si="51"/>
        <v/>
      </c>
      <c r="N150" s="81" t="str">
        <f t="shared" si="52"/>
        <v/>
      </c>
      <c r="O150" s="460" t="str">
        <f t="shared" si="53"/>
        <v/>
      </c>
      <c r="U150" s="5" t="str">
        <f t="shared" si="54"/>
        <v/>
      </c>
      <c r="V150" s="458" t="str">
        <f t="shared" si="55"/>
        <v/>
      </c>
      <c r="Z150" s="149">
        <v>44.4</v>
      </c>
      <c r="AA150" s="150">
        <v>6.25E-2</v>
      </c>
      <c r="AB150" s="439">
        <f t="shared" si="56"/>
        <v>1.4076576576576578E-3</v>
      </c>
      <c r="AC150" s="440">
        <f t="shared" si="57"/>
        <v>29.599999999999998</v>
      </c>
      <c r="AD150" s="152">
        <v>120</v>
      </c>
      <c r="AF150" s="152">
        <v>208</v>
      </c>
      <c r="AU150" s="442"/>
      <c r="AV150" s="447">
        <f t="shared" si="58"/>
        <v>0</v>
      </c>
      <c r="AW150" s="447">
        <f t="shared" si="59"/>
        <v>0</v>
      </c>
      <c r="AX150" s="447">
        <f t="shared" si="60"/>
        <v>0</v>
      </c>
      <c r="AY150" s="447">
        <f t="shared" si="61"/>
        <v>0</v>
      </c>
      <c r="AZ150" s="447">
        <f t="shared" si="62"/>
        <v>0</v>
      </c>
      <c r="BA150" s="447">
        <f t="shared" si="63"/>
        <v>0</v>
      </c>
      <c r="BB150" s="447">
        <f t="shared" si="64"/>
        <v>0</v>
      </c>
      <c r="BD150" s="470"/>
      <c r="BE150" s="465">
        <f t="shared" si="65"/>
        <v>0</v>
      </c>
      <c r="BF150" s="465">
        <f t="shared" si="66"/>
        <v>0</v>
      </c>
      <c r="BG150" s="465">
        <f t="shared" si="67"/>
        <v>0</v>
      </c>
      <c r="BH150" s="465">
        <f t="shared" si="68"/>
        <v>0</v>
      </c>
      <c r="BI150" s="465">
        <f t="shared" si="69"/>
        <v>0</v>
      </c>
    </row>
    <row r="151" spans="1:61">
      <c r="A151" s="23">
        <v>39961</v>
      </c>
      <c r="B151" s="1">
        <f t="shared" si="49"/>
        <v>5</v>
      </c>
      <c r="C151" s="1">
        <v>22</v>
      </c>
      <c r="D151" s="8" t="s">
        <v>144</v>
      </c>
      <c r="E151" s="72"/>
      <c r="G151" s="70" t="str">
        <f t="shared" si="50"/>
        <v/>
      </c>
      <c r="H151" s="459" t="str">
        <f t="shared" si="51"/>
        <v/>
      </c>
      <c r="N151" s="81" t="str">
        <f t="shared" si="52"/>
        <v/>
      </c>
      <c r="O151" s="460" t="str">
        <f t="shared" si="53"/>
        <v/>
      </c>
      <c r="U151" s="5" t="str">
        <f t="shared" si="54"/>
        <v/>
      </c>
      <c r="V151" s="458" t="str">
        <f t="shared" si="55"/>
        <v/>
      </c>
      <c r="AB151" s="439" t="str">
        <f t="shared" si="56"/>
        <v/>
      </c>
      <c r="AC151" s="440" t="str">
        <f t="shared" si="57"/>
        <v/>
      </c>
      <c r="AU151" s="442"/>
      <c r="AV151" s="447">
        <f t="shared" si="58"/>
        <v>0</v>
      </c>
      <c r="AW151" s="447">
        <f t="shared" si="59"/>
        <v>0</v>
      </c>
      <c r="AX151" s="447">
        <f t="shared" si="60"/>
        <v>0</v>
      </c>
      <c r="AY151" s="447">
        <f t="shared" si="61"/>
        <v>0</v>
      </c>
      <c r="AZ151" s="447">
        <f t="shared" si="62"/>
        <v>0</v>
      </c>
      <c r="BA151" s="447">
        <f t="shared" si="63"/>
        <v>0</v>
      </c>
      <c r="BB151" s="447">
        <f t="shared" si="64"/>
        <v>0</v>
      </c>
      <c r="BD151" s="470"/>
      <c r="BE151" s="465">
        <f t="shared" si="65"/>
        <v>0</v>
      </c>
      <c r="BF151" s="465">
        <f t="shared" si="66"/>
        <v>0</v>
      </c>
      <c r="BG151" s="465">
        <f t="shared" si="67"/>
        <v>0</v>
      </c>
      <c r="BH151" s="465">
        <f t="shared" si="68"/>
        <v>0</v>
      </c>
      <c r="BI151" s="465">
        <f t="shared" si="69"/>
        <v>0</v>
      </c>
    </row>
    <row r="152" spans="1:61">
      <c r="A152" s="23">
        <v>39962</v>
      </c>
      <c r="B152" s="1">
        <f t="shared" si="49"/>
        <v>5</v>
      </c>
      <c r="C152" s="1">
        <v>22</v>
      </c>
      <c r="D152" s="8" t="s">
        <v>145</v>
      </c>
      <c r="E152" s="72"/>
      <c r="G152" s="70" t="str">
        <f t="shared" si="50"/>
        <v/>
      </c>
      <c r="H152" s="459" t="str">
        <f t="shared" si="51"/>
        <v/>
      </c>
      <c r="N152" s="81" t="str">
        <f t="shared" si="52"/>
        <v/>
      </c>
      <c r="O152" s="460" t="str">
        <f t="shared" si="53"/>
        <v/>
      </c>
      <c r="U152" s="5" t="str">
        <f t="shared" si="54"/>
        <v/>
      </c>
      <c r="V152" s="458" t="str">
        <f t="shared" si="55"/>
        <v/>
      </c>
      <c r="AB152" s="439" t="str">
        <f t="shared" si="56"/>
        <v/>
      </c>
      <c r="AC152" s="440" t="str">
        <f t="shared" si="57"/>
        <v/>
      </c>
      <c r="AU152" s="442"/>
      <c r="AV152" s="447">
        <f t="shared" si="58"/>
        <v>0</v>
      </c>
      <c r="AW152" s="447">
        <f t="shared" si="59"/>
        <v>0</v>
      </c>
      <c r="AX152" s="447">
        <f t="shared" si="60"/>
        <v>0</v>
      </c>
      <c r="AY152" s="447">
        <f t="shared" si="61"/>
        <v>0</v>
      </c>
      <c r="AZ152" s="447">
        <f t="shared" si="62"/>
        <v>0</v>
      </c>
      <c r="BA152" s="447">
        <f t="shared" si="63"/>
        <v>0</v>
      </c>
      <c r="BB152" s="447">
        <f t="shared" si="64"/>
        <v>0</v>
      </c>
      <c r="BD152" s="470"/>
      <c r="BE152" s="465">
        <f t="shared" si="65"/>
        <v>0</v>
      </c>
      <c r="BF152" s="465">
        <f t="shared" si="66"/>
        <v>0</v>
      </c>
      <c r="BG152" s="465">
        <f t="shared" si="67"/>
        <v>0</v>
      </c>
      <c r="BH152" s="465">
        <f t="shared" si="68"/>
        <v>0</v>
      </c>
      <c r="BI152" s="465">
        <f t="shared" si="69"/>
        <v>0</v>
      </c>
    </row>
    <row r="153" spans="1:61">
      <c r="A153" s="23">
        <v>39963</v>
      </c>
      <c r="B153" s="1">
        <f t="shared" si="49"/>
        <v>5</v>
      </c>
      <c r="C153" s="1">
        <v>22</v>
      </c>
      <c r="D153" s="8" t="s">
        <v>139</v>
      </c>
      <c r="E153" s="72"/>
      <c r="G153" s="70" t="str">
        <f t="shared" si="50"/>
        <v/>
      </c>
      <c r="H153" s="459" t="str">
        <f t="shared" si="51"/>
        <v/>
      </c>
      <c r="L153" s="79">
        <v>32.24</v>
      </c>
      <c r="M153" s="80">
        <v>3.6932870370370366E-2</v>
      </c>
      <c r="N153" s="81">
        <f t="shared" si="52"/>
        <v>1.1455604953588823E-3</v>
      </c>
      <c r="O153" s="460">
        <f t="shared" si="53"/>
        <v>36.372297085553122</v>
      </c>
      <c r="R153" s="83" t="s">
        <v>258</v>
      </c>
      <c r="S153" s="3">
        <v>10</v>
      </c>
      <c r="T153" s="4">
        <v>2.8472222222222222E-2</v>
      </c>
      <c r="U153" s="5">
        <f t="shared" si="54"/>
        <v>2.8472222222222223E-3</v>
      </c>
      <c r="V153" s="458">
        <f t="shared" si="55"/>
        <v>14.634146341463415</v>
      </c>
      <c r="Y153" s="291" t="s">
        <v>259</v>
      </c>
      <c r="AB153" s="439" t="str">
        <f t="shared" si="56"/>
        <v/>
      </c>
      <c r="AC153" s="440" t="str">
        <f t="shared" si="57"/>
        <v/>
      </c>
      <c r="AU153" s="442"/>
      <c r="AV153" s="447">
        <f t="shared" si="58"/>
        <v>2.8472222222222222E-2</v>
      </c>
      <c r="AW153" s="447">
        <f t="shared" si="59"/>
        <v>2.8472222222222222E-2</v>
      </c>
      <c r="AX153" s="447">
        <f t="shared" si="60"/>
        <v>2.8472222222222222E-2</v>
      </c>
      <c r="AY153" s="447">
        <f t="shared" si="61"/>
        <v>2.8472222222222222E-2</v>
      </c>
      <c r="AZ153" s="447">
        <f t="shared" si="62"/>
        <v>2.8472222222222222E-2</v>
      </c>
      <c r="BA153" s="447">
        <f t="shared" si="63"/>
        <v>2.8472222222222222E-2</v>
      </c>
      <c r="BB153" s="447">
        <f t="shared" si="64"/>
        <v>2.8472222222222222E-2</v>
      </c>
      <c r="BD153" s="470"/>
      <c r="BE153" s="465">
        <f t="shared" si="65"/>
        <v>3.6932870370370366E-2</v>
      </c>
      <c r="BF153" s="465">
        <f t="shared" si="66"/>
        <v>3.6932870370370366E-2</v>
      </c>
      <c r="BG153" s="465">
        <f t="shared" si="67"/>
        <v>3.6932870370370366E-2</v>
      </c>
      <c r="BH153" s="465">
        <f t="shared" si="68"/>
        <v>3.6932870370370366E-2</v>
      </c>
      <c r="BI153" s="465">
        <f t="shared" si="69"/>
        <v>3.6932870370370366E-2</v>
      </c>
    </row>
    <row r="154" spans="1:61">
      <c r="A154" s="23">
        <v>39964</v>
      </c>
      <c r="B154" s="1">
        <f t="shared" si="49"/>
        <v>5</v>
      </c>
      <c r="C154" s="1">
        <v>22</v>
      </c>
      <c r="D154" s="8" t="s">
        <v>140</v>
      </c>
      <c r="E154" s="72"/>
      <c r="G154" s="70" t="str">
        <f t="shared" si="50"/>
        <v/>
      </c>
      <c r="H154" s="459" t="str">
        <f t="shared" si="51"/>
        <v/>
      </c>
      <c r="L154" s="79">
        <v>70.7</v>
      </c>
      <c r="M154" s="80">
        <v>0.10347222222222223</v>
      </c>
      <c r="N154" s="81">
        <f t="shared" si="52"/>
        <v>1.4635392110639636E-3</v>
      </c>
      <c r="O154" s="460">
        <f t="shared" si="53"/>
        <v>28.469798657718119</v>
      </c>
      <c r="U154" s="5" t="str">
        <f t="shared" si="54"/>
        <v/>
      </c>
      <c r="V154" s="458" t="str">
        <f t="shared" si="55"/>
        <v/>
      </c>
      <c r="AB154" s="439" t="str">
        <f t="shared" si="56"/>
        <v/>
      </c>
      <c r="AC154" s="440" t="str">
        <f t="shared" si="57"/>
        <v/>
      </c>
      <c r="AU154" s="442"/>
      <c r="AV154" s="447">
        <f t="shared" si="58"/>
        <v>0</v>
      </c>
      <c r="AW154" s="447">
        <f t="shared" si="59"/>
        <v>0</v>
      </c>
      <c r="AX154" s="447">
        <f t="shared" si="60"/>
        <v>0</v>
      </c>
      <c r="AY154" s="447">
        <f t="shared" si="61"/>
        <v>0</v>
      </c>
      <c r="AZ154" s="447">
        <f t="shared" si="62"/>
        <v>0</v>
      </c>
      <c r="BA154" s="447">
        <f t="shared" si="63"/>
        <v>0</v>
      </c>
      <c r="BB154" s="447">
        <f t="shared" si="64"/>
        <v>0</v>
      </c>
      <c r="BD154" s="470"/>
      <c r="BE154" s="465">
        <f t="shared" si="65"/>
        <v>0.10347222222222223</v>
      </c>
      <c r="BF154" s="465">
        <f t="shared" si="66"/>
        <v>0.10347222222222223</v>
      </c>
      <c r="BG154" s="465">
        <f t="shared" si="67"/>
        <v>0.10347222222222223</v>
      </c>
      <c r="BH154" s="465">
        <f t="shared" si="68"/>
        <v>0.10347222222222223</v>
      </c>
      <c r="BI154" s="465">
        <f t="shared" si="69"/>
        <v>0.10347222222222223</v>
      </c>
    </row>
    <row r="155" spans="1:61">
      <c r="A155" s="23">
        <v>39965</v>
      </c>
      <c r="B155" s="1">
        <f t="shared" si="49"/>
        <v>6</v>
      </c>
      <c r="C155" s="1">
        <v>23</v>
      </c>
      <c r="D155" s="8" t="s">
        <v>141</v>
      </c>
      <c r="E155" s="72"/>
      <c r="G155" s="70" t="str">
        <f t="shared" si="50"/>
        <v/>
      </c>
      <c r="H155" s="459" t="str">
        <f t="shared" si="51"/>
        <v/>
      </c>
      <c r="N155" s="81" t="str">
        <f t="shared" si="52"/>
        <v/>
      </c>
      <c r="O155" s="460" t="str">
        <f t="shared" si="53"/>
        <v/>
      </c>
      <c r="U155" s="5" t="str">
        <f t="shared" si="54"/>
        <v/>
      </c>
      <c r="V155" s="458" t="str">
        <f t="shared" si="55"/>
        <v/>
      </c>
      <c r="AB155" s="439" t="str">
        <f t="shared" si="56"/>
        <v/>
      </c>
      <c r="AC155" s="440" t="str">
        <f t="shared" si="57"/>
        <v/>
      </c>
      <c r="AU155" s="442"/>
      <c r="AV155" s="447">
        <f t="shared" si="58"/>
        <v>0</v>
      </c>
      <c r="AW155" s="447">
        <f t="shared" si="59"/>
        <v>0</v>
      </c>
      <c r="AX155" s="447">
        <f t="shared" si="60"/>
        <v>0</v>
      </c>
      <c r="AY155" s="447">
        <f t="shared" si="61"/>
        <v>0</v>
      </c>
      <c r="AZ155" s="447">
        <f t="shared" si="62"/>
        <v>0</v>
      </c>
      <c r="BA155" s="447">
        <f t="shared" si="63"/>
        <v>0</v>
      </c>
      <c r="BB155" s="447">
        <f t="shared" si="64"/>
        <v>0</v>
      </c>
      <c r="BD155" s="470"/>
      <c r="BE155" s="465">
        <f t="shared" si="65"/>
        <v>0</v>
      </c>
      <c r="BF155" s="465">
        <f t="shared" si="66"/>
        <v>0</v>
      </c>
      <c r="BG155" s="465">
        <f t="shared" si="67"/>
        <v>0</v>
      </c>
      <c r="BH155" s="465">
        <f t="shared" si="68"/>
        <v>0</v>
      </c>
      <c r="BI155" s="465">
        <f t="shared" si="69"/>
        <v>0</v>
      </c>
    </row>
    <row r="156" spans="1:61">
      <c r="A156" s="23">
        <v>39966</v>
      </c>
      <c r="B156" s="1">
        <f t="shared" si="49"/>
        <v>6</v>
      </c>
      <c r="C156" s="1">
        <v>23</v>
      </c>
      <c r="D156" s="8" t="s">
        <v>142</v>
      </c>
      <c r="E156" s="72"/>
      <c r="G156" s="70" t="str">
        <f t="shared" si="50"/>
        <v/>
      </c>
      <c r="H156" s="459" t="str">
        <f t="shared" si="51"/>
        <v/>
      </c>
      <c r="L156" s="79">
        <v>73.7</v>
      </c>
      <c r="M156" s="80">
        <v>9.0277777777777776E-2</v>
      </c>
      <c r="N156" s="81">
        <f t="shared" si="52"/>
        <v>1.2249359264284636E-3</v>
      </c>
      <c r="O156" s="460">
        <f t="shared" si="53"/>
        <v>34.015384615384619</v>
      </c>
      <c r="U156" s="5" t="str">
        <f t="shared" si="54"/>
        <v/>
      </c>
      <c r="V156" s="458" t="str">
        <f t="shared" si="55"/>
        <v/>
      </c>
      <c r="AB156" s="439" t="str">
        <f t="shared" si="56"/>
        <v/>
      </c>
      <c r="AC156" s="440" t="str">
        <f t="shared" si="57"/>
        <v/>
      </c>
      <c r="AU156" s="442"/>
      <c r="AV156" s="447">
        <f t="shared" si="58"/>
        <v>0</v>
      </c>
      <c r="AW156" s="447">
        <f t="shared" si="59"/>
        <v>0</v>
      </c>
      <c r="AX156" s="447">
        <f t="shared" si="60"/>
        <v>0</v>
      </c>
      <c r="AY156" s="447">
        <f t="shared" si="61"/>
        <v>0</v>
      </c>
      <c r="AZ156" s="447">
        <f t="shared" si="62"/>
        <v>0</v>
      </c>
      <c r="BA156" s="447">
        <f t="shared" si="63"/>
        <v>0</v>
      </c>
      <c r="BB156" s="447">
        <f t="shared" si="64"/>
        <v>0</v>
      </c>
      <c r="BD156" s="470"/>
      <c r="BE156" s="465">
        <f t="shared" si="65"/>
        <v>9.0277777777777776E-2</v>
      </c>
      <c r="BF156" s="465">
        <f t="shared" si="66"/>
        <v>9.0277777777777776E-2</v>
      </c>
      <c r="BG156" s="465">
        <f t="shared" si="67"/>
        <v>9.0277777777777776E-2</v>
      </c>
      <c r="BH156" s="465">
        <f t="shared" si="68"/>
        <v>9.0277777777777776E-2</v>
      </c>
      <c r="BI156" s="465">
        <f t="shared" si="69"/>
        <v>9.0277777777777776E-2</v>
      </c>
    </row>
    <row r="157" spans="1:61">
      <c r="A157" s="23">
        <v>39967</v>
      </c>
      <c r="B157" s="1">
        <f t="shared" si="49"/>
        <v>6</v>
      </c>
      <c r="C157" s="1">
        <v>23</v>
      </c>
      <c r="D157" s="8" t="s">
        <v>143</v>
      </c>
      <c r="E157" s="72">
        <v>1.4</v>
      </c>
      <c r="F157" s="70">
        <v>3.125E-2</v>
      </c>
      <c r="G157" s="70">
        <f t="shared" si="50"/>
        <v>2.2321428571428572E-2</v>
      </c>
      <c r="H157" s="459">
        <f t="shared" si="51"/>
        <v>2.232142857142857E-3</v>
      </c>
      <c r="K157" s="69" t="s">
        <v>256</v>
      </c>
      <c r="N157" s="81" t="str">
        <f t="shared" si="52"/>
        <v/>
      </c>
      <c r="O157" s="460" t="str">
        <f t="shared" si="53"/>
        <v/>
      </c>
      <c r="S157" s="3">
        <v>5</v>
      </c>
      <c r="T157" s="4">
        <v>1.7708333333333333E-2</v>
      </c>
      <c r="U157" s="5">
        <f t="shared" si="54"/>
        <v>3.5416666666666665E-3</v>
      </c>
      <c r="V157" s="458">
        <f t="shared" si="55"/>
        <v>11.764705882352942</v>
      </c>
      <c r="Y157" s="291" t="s">
        <v>245</v>
      </c>
      <c r="AB157" s="439" t="str">
        <f t="shared" si="56"/>
        <v/>
      </c>
      <c r="AC157" s="440" t="str">
        <f t="shared" si="57"/>
        <v/>
      </c>
      <c r="AU157" s="442"/>
      <c r="AV157" s="447">
        <f t="shared" si="58"/>
        <v>1.7708333333333333E-2</v>
      </c>
      <c r="AW157" s="447">
        <f t="shared" si="59"/>
        <v>1.7708333333333333E-2</v>
      </c>
      <c r="AX157" s="447">
        <f t="shared" si="60"/>
        <v>1.7708333333333333E-2</v>
      </c>
      <c r="AY157" s="447">
        <f t="shared" si="61"/>
        <v>1.7708333333333333E-2</v>
      </c>
      <c r="AZ157" s="447">
        <f t="shared" si="62"/>
        <v>1.7708333333333333E-2</v>
      </c>
      <c r="BA157" s="447">
        <f t="shared" si="63"/>
        <v>1.7708333333333333E-2</v>
      </c>
      <c r="BB157" s="447">
        <f t="shared" si="64"/>
        <v>1.7708333333333333E-2</v>
      </c>
      <c r="BD157" s="470"/>
      <c r="BE157" s="465">
        <f t="shared" si="65"/>
        <v>0</v>
      </c>
      <c r="BF157" s="465">
        <f t="shared" si="66"/>
        <v>0</v>
      </c>
      <c r="BG157" s="465">
        <f t="shared" si="67"/>
        <v>0</v>
      </c>
      <c r="BH157" s="465">
        <f t="shared" si="68"/>
        <v>0</v>
      </c>
      <c r="BI157" s="465">
        <f t="shared" si="69"/>
        <v>0</v>
      </c>
    </row>
    <row r="158" spans="1:61">
      <c r="A158" s="23">
        <v>39968</v>
      </c>
      <c r="B158" s="1">
        <f t="shared" si="49"/>
        <v>6</v>
      </c>
      <c r="C158" s="1">
        <v>23</v>
      </c>
      <c r="D158" s="8" t="s">
        <v>144</v>
      </c>
      <c r="E158" s="72"/>
      <c r="G158" s="70" t="str">
        <f t="shared" si="50"/>
        <v/>
      </c>
      <c r="H158" s="459" t="str">
        <f t="shared" si="51"/>
        <v/>
      </c>
      <c r="N158" s="81" t="str">
        <f t="shared" si="52"/>
        <v/>
      </c>
      <c r="O158" s="460" t="str">
        <f t="shared" si="53"/>
        <v/>
      </c>
      <c r="S158" s="3">
        <v>5</v>
      </c>
      <c r="T158" s="4">
        <v>1.8055555555555557E-2</v>
      </c>
      <c r="U158" s="5">
        <f t="shared" si="54"/>
        <v>3.6111111111111114E-3</v>
      </c>
      <c r="V158" s="458">
        <f t="shared" si="55"/>
        <v>11.538461538461537</v>
      </c>
      <c r="Y158" s="291" t="s">
        <v>260</v>
      </c>
      <c r="AB158" s="439" t="str">
        <f t="shared" si="56"/>
        <v/>
      </c>
      <c r="AC158" s="440" t="str">
        <f t="shared" si="57"/>
        <v/>
      </c>
      <c r="AU158" s="442"/>
      <c r="AV158" s="447">
        <f t="shared" si="58"/>
        <v>1.8055555555555557E-2</v>
      </c>
      <c r="AW158" s="447">
        <f t="shared" si="59"/>
        <v>1.8055555555555557E-2</v>
      </c>
      <c r="AX158" s="447">
        <f t="shared" si="60"/>
        <v>1.8055555555555557E-2</v>
      </c>
      <c r="AY158" s="447">
        <f t="shared" si="61"/>
        <v>1.8055555555555557E-2</v>
      </c>
      <c r="AZ158" s="447">
        <f t="shared" si="62"/>
        <v>1.8055555555555557E-2</v>
      </c>
      <c r="BA158" s="447">
        <f t="shared" si="63"/>
        <v>1.8055555555555557E-2</v>
      </c>
      <c r="BB158" s="447">
        <f t="shared" si="64"/>
        <v>1.8055555555555557E-2</v>
      </c>
      <c r="BD158" s="470"/>
      <c r="BE158" s="465">
        <f t="shared" si="65"/>
        <v>0</v>
      </c>
      <c r="BF158" s="465">
        <f t="shared" si="66"/>
        <v>0</v>
      </c>
      <c r="BG158" s="465">
        <f t="shared" si="67"/>
        <v>0</v>
      </c>
      <c r="BH158" s="465">
        <f t="shared" si="68"/>
        <v>0</v>
      </c>
      <c r="BI158" s="465">
        <f t="shared" si="69"/>
        <v>0</v>
      </c>
    </row>
    <row r="159" spans="1:61">
      <c r="A159" s="23">
        <v>39969</v>
      </c>
      <c r="B159" s="1">
        <f t="shared" si="49"/>
        <v>6</v>
      </c>
      <c r="C159" s="1">
        <v>23</v>
      </c>
      <c r="D159" s="8" t="s">
        <v>145</v>
      </c>
      <c r="E159" s="72"/>
      <c r="G159" s="70" t="str">
        <f t="shared" si="50"/>
        <v/>
      </c>
      <c r="H159" s="459" t="str">
        <f t="shared" si="51"/>
        <v/>
      </c>
      <c r="L159" s="79">
        <v>115.4</v>
      </c>
      <c r="M159" s="80">
        <v>0.15416666666666667</v>
      </c>
      <c r="N159" s="81">
        <f t="shared" si="52"/>
        <v>1.3359329867128828E-3</v>
      </c>
      <c r="O159" s="460">
        <f t="shared" si="53"/>
        <v>31.189189189189186</v>
      </c>
      <c r="U159" s="5" t="str">
        <f t="shared" si="54"/>
        <v/>
      </c>
      <c r="V159" s="458" t="str">
        <f t="shared" si="55"/>
        <v/>
      </c>
      <c r="AB159" s="439" t="str">
        <f t="shared" si="56"/>
        <v/>
      </c>
      <c r="AC159" s="440" t="str">
        <f t="shared" si="57"/>
        <v/>
      </c>
      <c r="AU159" s="442"/>
      <c r="AV159" s="447">
        <f t="shared" si="58"/>
        <v>0</v>
      </c>
      <c r="AW159" s="447">
        <f t="shared" si="59"/>
        <v>0</v>
      </c>
      <c r="AX159" s="447">
        <f t="shared" si="60"/>
        <v>0</v>
      </c>
      <c r="AY159" s="447">
        <f t="shared" si="61"/>
        <v>0</v>
      </c>
      <c r="AZ159" s="447">
        <f t="shared" si="62"/>
        <v>0</v>
      </c>
      <c r="BA159" s="447">
        <f t="shared" si="63"/>
        <v>0</v>
      </c>
      <c r="BB159" s="447">
        <f t="shared" si="64"/>
        <v>0</v>
      </c>
      <c r="BD159" s="470"/>
      <c r="BE159" s="465">
        <f t="shared" si="65"/>
        <v>0.15416666666666667</v>
      </c>
      <c r="BF159" s="465">
        <f t="shared" si="66"/>
        <v>0.15416666666666667</v>
      </c>
      <c r="BG159" s="465">
        <f t="shared" si="67"/>
        <v>0.15416666666666667</v>
      </c>
      <c r="BH159" s="465">
        <f t="shared" si="68"/>
        <v>0.15416666666666667</v>
      </c>
      <c r="BI159" s="465">
        <f t="shared" si="69"/>
        <v>0.15416666666666667</v>
      </c>
    </row>
    <row r="160" spans="1:61">
      <c r="A160" s="23">
        <v>39970</v>
      </c>
      <c r="B160" s="1">
        <f t="shared" si="49"/>
        <v>6</v>
      </c>
      <c r="C160" s="1">
        <v>23</v>
      </c>
      <c r="D160" s="8" t="s">
        <v>139</v>
      </c>
      <c r="E160" s="72"/>
      <c r="G160" s="70" t="str">
        <f t="shared" si="50"/>
        <v/>
      </c>
      <c r="H160" s="459" t="str">
        <f t="shared" si="51"/>
        <v/>
      </c>
      <c r="N160" s="81" t="str">
        <f t="shared" si="52"/>
        <v/>
      </c>
      <c r="O160" s="460" t="str">
        <f t="shared" si="53"/>
        <v/>
      </c>
      <c r="U160" s="5" t="str">
        <f t="shared" si="54"/>
        <v/>
      </c>
      <c r="V160" s="458" t="str">
        <f t="shared" si="55"/>
        <v/>
      </c>
      <c r="AB160" s="439" t="str">
        <f t="shared" si="56"/>
        <v/>
      </c>
      <c r="AC160" s="440" t="str">
        <f t="shared" si="57"/>
        <v/>
      </c>
      <c r="AU160" s="442"/>
      <c r="AV160" s="447">
        <f t="shared" si="58"/>
        <v>0</v>
      </c>
      <c r="AW160" s="447">
        <f t="shared" si="59"/>
        <v>0</v>
      </c>
      <c r="AX160" s="447">
        <f t="shared" si="60"/>
        <v>0</v>
      </c>
      <c r="AY160" s="447">
        <f t="shared" si="61"/>
        <v>0</v>
      </c>
      <c r="AZ160" s="447">
        <f t="shared" si="62"/>
        <v>0</v>
      </c>
      <c r="BA160" s="447">
        <f t="shared" si="63"/>
        <v>0</v>
      </c>
      <c r="BB160" s="447">
        <f t="shared" si="64"/>
        <v>0</v>
      </c>
      <c r="BD160" s="470"/>
      <c r="BE160" s="465">
        <f t="shared" si="65"/>
        <v>0</v>
      </c>
      <c r="BF160" s="465">
        <f t="shared" si="66"/>
        <v>0</v>
      </c>
      <c r="BG160" s="465">
        <f t="shared" si="67"/>
        <v>0</v>
      </c>
      <c r="BH160" s="465">
        <f t="shared" si="68"/>
        <v>0</v>
      </c>
      <c r="BI160" s="465">
        <f t="shared" si="69"/>
        <v>0</v>
      </c>
    </row>
    <row r="161" spans="1:61">
      <c r="A161" s="23">
        <v>39971</v>
      </c>
      <c r="B161" s="1">
        <f t="shared" si="49"/>
        <v>6</v>
      </c>
      <c r="C161" s="1">
        <v>23</v>
      </c>
      <c r="D161" s="8" t="s">
        <v>140</v>
      </c>
      <c r="E161" s="72"/>
      <c r="G161" s="70" t="str">
        <f t="shared" si="50"/>
        <v/>
      </c>
      <c r="H161" s="459" t="str">
        <f t="shared" si="51"/>
        <v/>
      </c>
      <c r="L161" s="79">
        <v>62.2</v>
      </c>
      <c r="M161" s="80">
        <v>7.5694444444444439E-2</v>
      </c>
      <c r="N161" s="81">
        <f t="shared" si="52"/>
        <v>1.2169524830296533E-3</v>
      </c>
      <c r="O161" s="460">
        <f t="shared" si="53"/>
        <v>34.238532110091747</v>
      </c>
      <c r="U161" s="5" t="str">
        <f t="shared" si="54"/>
        <v/>
      </c>
      <c r="V161" s="458" t="str">
        <f t="shared" si="55"/>
        <v/>
      </c>
      <c r="AB161" s="439" t="str">
        <f t="shared" si="56"/>
        <v/>
      </c>
      <c r="AC161" s="440" t="str">
        <f t="shared" si="57"/>
        <v/>
      </c>
      <c r="AU161" s="442"/>
      <c r="AV161" s="447">
        <f t="shared" si="58"/>
        <v>0</v>
      </c>
      <c r="AW161" s="447">
        <f t="shared" si="59"/>
        <v>0</v>
      </c>
      <c r="AX161" s="447">
        <f t="shared" si="60"/>
        <v>0</v>
      </c>
      <c r="AY161" s="447">
        <f t="shared" si="61"/>
        <v>0</v>
      </c>
      <c r="AZ161" s="447">
        <f t="shared" si="62"/>
        <v>0</v>
      </c>
      <c r="BA161" s="447">
        <f t="shared" si="63"/>
        <v>0</v>
      </c>
      <c r="BB161" s="447">
        <f t="shared" si="64"/>
        <v>0</v>
      </c>
      <c r="BD161" s="470"/>
      <c r="BE161" s="465">
        <f t="shared" si="65"/>
        <v>7.5694444444444439E-2</v>
      </c>
      <c r="BF161" s="465">
        <f t="shared" si="66"/>
        <v>7.5694444444444439E-2</v>
      </c>
      <c r="BG161" s="465">
        <f t="shared" si="67"/>
        <v>7.5694444444444439E-2</v>
      </c>
      <c r="BH161" s="465">
        <f t="shared" si="68"/>
        <v>7.5694444444444439E-2</v>
      </c>
      <c r="BI161" s="465">
        <f t="shared" si="69"/>
        <v>7.5694444444444439E-2</v>
      </c>
    </row>
    <row r="162" spans="1:61">
      <c r="A162" s="23">
        <v>39972</v>
      </c>
      <c r="B162" s="1">
        <f t="shared" si="49"/>
        <v>6</v>
      </c>
      <c r="C162" s="1">
        <v>24</v>
      </c>
      <c r="D162" s="8" t="s">
        <v>141</v>
      </c>
      <c r="E162" s="72"/>
      <c r="G162" s="70" t="str">
        <f t="shared" si="50"/>
        <v/>
      </c>
      <c r="H162" s="459" t="str">
        <f t="shared" si="51"/>
        <v/>
      </c>
      <c r="N162" s="81" t="str">
        <f t="shared" si="52"/>
        <v/>
      </c>
      <c r="O162" s="460" t="str">
        <f t="shared" si="53"/>
        <v/>
      </c>
      <c r="S162" s="3">
        <v>8</v>
      </c>
      <c r="T162" s="4">
        <v>2.4421296296296292E-2</v>
      </c>
      <c r="U162" s="5">
        <f t="shared" si="54"/>
        <v>3.0526620370370365E-3</v>
      </c>
      <c r="V162" s="458">
        <f t="shared" si="55"/>
        <v>13.649289099526069</v>
      </c>
      <c r="Y162" s="291" t="s">
        <v>261</v>
      </c>
      <c r="AB162" s="439" t="str">
        <f t="shared" si="56"/>
        <v/>
      </c>
      <c r="AC162" s="440" t="str">
        <f t="shared" si="57"/>
        <v/>
      </c>
      <c r="AU162" s="442"/>
      <c r="AV162" s="447">
        <f t="shared" si="58"/>
        <v>2.4421296296296292E-2</v>
      </c>
      <c r="AW162" s="447">
        <f t="shared" si="59"/>
        <v>2.4421296296296292E-2</v>
      </c>
      <c r="AX162" s="447">
        <f t="shared" si="60"/>
        <v>2.4421296296296292E-2</v>
      </c>
      <c r="AY162" s="447">
        <f t="shared" si="61"/>
        <v>2.4421296296296292E-2</v>
      </c>
      <c r="AZ162" s="447">
        <f t="shared" si="62"/>
        <v>2.4421296296296292E-2</v>
      </c>
      <c r="BA162" s="447">
        <f t="shared" si="63"/>
        <v>2.4421296296296292E-2</v>
      </c>
      <c r="BB162" s="447">
        <f t="shared" si="64"/>
        <v>2.4421296296296292E-2</v>
      </c>
      <c r="BD162" s="470"/>
      <c r="BE162" s="465">
        <f t="shared" si="65"/>
        <v>0</v>
      </c>
      <c r="BF162" s="465">
        <f t="shared" si="66"/>
        <v>0</v>
      </c>
      <c r="BG162" s="465">
        <f t="shared" si="67"/>
        <v>0</v>
      </c>
      <c r="BH162" s="465">
        <f t="shared" si="68"/>
        <v>0</v>
      </c>
      <c r="BI162" s="465">
        <f t="shared" si="69"/>
        <v>0</v>
      </c>
    </row>
    <row r="163" spans="1:61">
      <c r="A163" s="23">
        <v>39973</v>
      </c>
      <c r="B163" s="1">
        <f t="shared" si="49"/>
        <v>6</v>
      </c>
      <c r="C163" s="1">
        <v>24</v>
      </c>
      <c r="D163" s="8" t="s">
        <v>142</v>
      </c>
      <c r="E163" s="72"/>
      <c r="G163" s="70" t="str">
        <f t="shared" si="50"/>
        <v/>
      </c>
      <c r="H163" s="459" t="str">
        <f t="shared" si="51"/>
        <v/>
      </c>
      <c r="L163" s="79">
        <v>74.099999999999994</v>
      </c>
      <c r="M163" s="80">
        <v>8.7500000000000008E-2</v>
      </c>
      <c r="N163" s="81">
        <f t="shared" si="52"/>
        <v>1.1808367071524969E-3</v>
      </c>
      <c r="O163" s="460">
        <f t="shared" si="53"/>
        <v>35.285714285714278</v>
      </c>
      <c r="U163" s="5" t="str">
        <f t="shared" si="54"/>
        <v/>
      </c>
      <c r="V163" s="458" t="str">
        <f t="shared" si="55"/>
        <v/>
      </c>
      <c r="AB163" s="439" t="str">
        <f t="shared" si="56"/>
        <v/>
      </c>
      <c r="AC163" s="440" t="str">
        <f t="shared" si="57"/>
        <v/>
      </c>
      <c r="AU163" s="442"/>
      <c r="AV163" s="447">
        <f t="shared" si="58"/>
        <v>0</v>
      </c>
      <c r="AW163" s="447">
        <f t="shared" si="59"/>
        <v>0</v>
      </c>
      <c r="AX163" s="447">
        <f t="shared" si="60"/>
        <v>0</v>
      </c>
      <c r="AY163" s="447">
        <f t="shared" si="61"/>
        <v>0</v>
      </c>
      <c r="AZ163" s="447">
        <f t="shared" si="62"/>
        <v>0</v>
      </c>
      <c r="BA163" s="447">
        <f t="shared" si="63"/>
        <v>0</v>
      </c>
      <c r="BB163" s="447">
        <f t="shared" si="64"/>
        <v>0</v>
      </c>
      <c r="BD163" s="470"/>
      <c r="BE163" s="465">
        <f t="shared" si="65"/>
        <v>8.7500000000000008E-2</v>
      </c>
      <c r="BF163" s="465">
        <f t="shared" si="66"/>
        <v>8.7500000000000008E-2</v>
      </c>
      <c r="BG163" s="465">
        <f t="shared" si="67"/>
        <v>8.7500000000000008E-2</v>
      </c>
      <c r="BH163" s="465">
        <f t="shared" si="68"/>
        <v>8.7500000000000008E-2</v>
      </c>
      <c r="BI163" s="465">
        <f t="shared" si="69"/>
        <v>8.7500000000000008E-2</v>
      </c>
    </row>
    <row r="164" spans="1:61">
      <c r="A164" s="23">
        <v>39974</v>
      </c>
      <c r="B164" s="1">
        <f t="shared" si="49"/>
        <v>6</v>
      </c>
      <c r="C164" s="1">
        <v>24</v>
      </c>
      <c r="D164" s="8" t="s">
        <v>143</v>
      </c>
      <c r="E164" s="72">
        <v>1.2</v>
      </c>
      <c r="F164" s="70">
        <v>2.4305555555555556E-2</v>
      </c>
      <c r="G164" s="70">
        <f t="shared" si="50"/>
        <v>2.0254629629629629E-2</v>
      </c>
      <c r="H164" s="459">
        <f t="shared" si="51"/>
        <v>2.0254629629629629E-3</v>
      </c>
      <c r="K164" s="69" t="s">
        <v>256</v>
      </c>
      <c r="N164" s="81" t="str">
        <f t="shared" si="52"/>
        <v/>
      </c>
      <c r="O164" s="460" t="str">
        <f t="shared" si="53"/>
        <v/>
      </c>
      <c r="U164" s="5" t="str">
        <f t="shared" si="54"/>
        <v/>
      </c>
      <c r="V164" s="458" t="str">
        <f t="shared" si="55"/>
        <v/>
      </c>
      <c r="AB164" s="439" t="str">
        <f t="shared" si="56"/>
        <v/>
      </c>
      <c r="AC164" s="440" t="str">
        <f t="shared" si="57"/>
        <v/>
      </c>
      <c r="AU164" s="442"/>
      <c r="AV164" s="447">
        <f t="shared" si="58"/>
        <v>0</v>
      </c>
      <c r="AW164" s="447">
        <f t="shared" si="59"/>
        <v>0</v>
      </c>
      <c r="AX164" s="447">
        <f t="shared" si="60"/>
        <v>0</v>
      </c>
      <c r="AY164" s="447">
        <f t="shared" si="61"/>
        <v>0</v>
      </c>
      <c r="AZ164" s="447">
        <f t="shared" si="62"/>
        <v>0</v>
      </c>
      <c r="BA164" s="447">
        <f t="shared" si="63"/>
        <v>0</v>
      </c>
      <c r="BB164" s="447">
        <f t="shared" si="64"/>
        <v>0</v>
      </c>
      <c r="BD164" s="470"/>
      <c r="BE164" s="465">
        <f t="shared" si="65"/>
        <v>0</v>
      </c>
      <c r="BF164" s="465">
        <f t="shared" si="66"/>
        <v>0</v>
      </c>
      <c r="BG164" s="465">
        <f t="shared" si="67"/>
        <v>0</v>
      </c>
      <c r="BH164" s="465">
        <f t="shared" si="68"/>
        <v>0</v>
      </c>
      <c r="BI164" s="465">
        <f t="shared" si="69"/>
        <v>0</v>
      </c>
    </row>
    <row r="165" spans="1:61">
      <c r="A165" s="23">
        <v>39975</v>
      </c>
      <c r="B165" s="1">
        <f t="shared" si="49"/>
        <v>6</v>
      </c>
      <c r="C165" s="1">
        <v>24</v>
      </c>
      <c r="D165" s="8" t="s">
        <v>144</v>
      </c>
      <c r="E165" s="72"/>
      <c r="G165" s="70" t="str">
        <f t="shared" si="50"/>
        <v/>
      </c>
      <c r="H165" s="459" t="str">
        <f t="shared" si="51"/>
        <v/>
      </c>
      <c r="N165" s="81" t="str">
        <f t="shared" si="52"/>
        <v/>
      </c>
      <c r="O165" s="460" t="str">
        <f t="shared" si="53"/>
        <v/>
      </c>
      <c r="S165" s="3">
        <v>5</v>
      </c>
      <c r="T165" s="4">
        <v>1.8749999999999999E-2</v>
      </c>
      <c r="U165" s="5">
        <f t="shared" si="54"/>
        <v>3.7499999999999999E-3</v>
      </c>
      <c r="V165" s="458">
        <f t="shared" si="55"/>
        <v>11.111111111111111</v>
      </c>
      <c r="Y165" s="291" t="s">
        <v>262</v>
      </c>
      <c r="AB165" s="439" t="str">
        <f t="shared" si="56"/>
        <v/>
      </c>
      <c r="AC165" s="440" t="str">
        <f t="shared" si="57"/>
        <v/>
      </c>
      <c r="AU165" s="442"/>
      <c r="AV165" s="447">
        <f t="shared" si="58"/>
        <v>1.8749999999999999E-2</v>
      </c>
      <c r="AW165" s="447">
        <f t="shared" si="59"/>
        <v>1.8749999999999999E-2</v>
      </c>
      <c r="AX165" s="447">
        <f t="shared" si="60"/>
        <v>1.8749999999999999E-2</v>
      </c>
      <c r="AY165" s="447">
        <f t="shared" si="61"/>
        <v>1.8749999999999999E-2</v>
      </c>
      <c r="AZ165" s="447">
        <f t="shared" si="62"/>
        <v>1.8749999999999999E-2</v>
      </c>
      <c r="BA165" s="447">
        <f t="shared" si="63"/>
        <v>1.8749999999999999E-2</v>
      </c>
      <c r="BB165" s="447">
        <f t="shared" si="64"/>
        <v>1.8749999999999999E-2</v>
      </c>
      <c r="BD165" s="470"/>
      <c r="BE165" s="465">
        <f t="shared" si="65"/>
        <v>0</v>
      </c>
      <c r="BF165" s="465">
        <f t="shared" si="66"/>
        <v>0</v>
      </c>
      <c r="BG165" s="465">
        <f t="shared" si="67"/>
        <v>0</v>
      </c>
      <c r="BH165" s="465">
        <f t="shared" si="68"/>
        <v>0</v>
      </c>
      <c r="BI165" s="465">
        <f t="shared" si="69"/>
        <v>0</v>
      </c>
    </row>
    <row r="166" spans="1:61">
      <c r="A166" s="23">
        <v>39976</v>
      </c>
      <c r="B166" s="1">
        <f t="shared" si="49"/>
        <v>6</v>
      </c>
      <c r="C166" s="1">
        <v>24</v>
      </c>
      <c r="D166" s="8" t="s">
        <v>145</v>
      </c>
      <c r="E166" s="72"/>
      <c r="G166" s="70" t="str">
        <f t="shared" si="50"/>
        <v/>
      </c>
      <c r="H166" s="459" t="str">
        <f t="shared" si="51"/>
        <v/>
      </c>
      <c r="L166" s="79">
        <v>74</v>
      </c>
      <c r="M166" s="80">
        <v>9.930555555555555E-2</v>
      </c>
      <c r="N166" s="81">
        <f t="shared" si="52"/>
        <v>1.341966966966967E-3</v>
      </c>
      <c r="O166" s="460">
        <f t="shared" si="53"/>
        <v>31.048951048951047</v>
      </c>
      <c r="U166" s="5" t="str">
        <f t="shared" si="54"/>
        <v/>
      </c>
      <c r="V166" s="458" t="str">
        <f t="shared" si="55"/>
        <v/>
      </c>
      <c r="AB166" s="439" t="str">
        <f t="shared" si="56"/>
        <v/>
      </c>
      <c r="AC166" s="440" t="str">
        <f t="shared" si="57"/>
        <v/>
      </c>
      <c r="AU166" s="442"/>
      <c r="AV166" s="447">
        <f t="shared" si="58"/>
        <v>0</v>
      </c>
      <c r="AW166" s="447">
        <f t="shared" si="59"/>
        <v>0</v>
      </c>
      <c r="AX166" s="447">
        <f t="shared" si="60"/>
        <v>0</v>
      </c>
      <c r="AY166" s="447">
        <f t="shared" si="61"/>
        <v>0</v>
      </c>
      <c r="AZ166" s="447">
        <f t="shared" si="62"/>
        <v>0</v>
      </c>
      <c r="BA166" s="447">
        <f t="shared" si="63"/>
        <v>0</v>
      </c>
      <c r="BB166" s="447">
        <f t="shared" si="64"/>
        <v>0</v>
      </c>
      <c r="BD166" s="470"/>
      <c r="BE166" s="465">
        <f t="shared" si="65"/>
        <v>9.930555555555555E-2</v>
      </c>
      <c r="BF166" s="465">
        <f t="shared" si="66"/>
        <v>9.930555555555555E-2</v>
      </c>
      <c r="BG166" s="465">
        <f t="shared" si="67"/>
        <v>9.930555555555555E-2</v>
      </c>
      <c r="BH166" s="465">
        <f t="shared" si="68"/>
        <v>9.930555555555555E-2</v>
      </c>
      <c r="BI166" s="465">
        <f t="shared" si="69"/>
        <v>9.930555555555555E-2</v>
      </c>
    </row>
    <row r="167" spans="1:61">
      <c r="A167" s="23">
        <v>39977</v>
      </c>
      <c r="B167" s="1">
        <f t="shared" si="49"/>
        <v>6</v>
      </c>
      <c r="C167" s="1">
        <v>24</v>
      </c>
      <c r="D167" s="8" t="s">
        <v>139</v>
      </c>
      <c r="E167" s="72"/>
      <c r="G167" s="70" t="str">
        <f t="shared" si="50"/>
        <v/>
      </c>
      <c r="H167" s="459" t="str">
        <f t="shared" si="51"/>
        <v/>
      </c>
      <c r="L167" s="79">
        <v>74.5</v>
      </c>
      <c r="M167" s="80">
        <v>0.11805555555555557</v>
      </c>
      <c r="N167" s="81">
        <f t="shared" si="52"/>
        <v>1.5846383296047727E-3</v>
      </c>
      <c r="O167" s="460">
        <f t="shared" si="53"/>
        <v>26.294117647058819</v>
      </c>
      <c r="U167" s="5" t="str">
        <f t="shared" si="54"/>
        <v/>
      </c>
      <c r="V167" s="458" t="str">
        <f t="shared" si="55"/>
        <v/>
      </c>
      <c r="AB167" s="439" t="str">
        <f t="shared" si="56"/>
        <v/>
      </c>
      <c r="AC167" s="440" t="str">
        <f t="shared" si="57"/>
        <v/>
      </c>
      <c r="AU167" s="442"/>
      <c r="AV167" s="447">
        <f t="shared" si="58"/>
        <v>0</v>
      </c>
      <c r="AW167" s="447">
        <f t="shared" si="59"/>
        <v>0</v>
      </c>
      <c r="AX167" s="447">
        <f t="shared" si="60"/>
        <v>0</v>
      </c>
      <c r="AY167" s="447">
        <f t="shared" si="61"/>
        <v>0</v>
      </c>
      <c r="AZ167" s="447">
        <f t="shared" si="62"/>
        <v>0</v>
      </c>
      <c r="BA167" s="447">
        <f t="shared" si="63"/>
        <v>0</v>
      </c>
      <c r="BB167" s="447">
        <f t="shared" si="64"/>
        <v>0</v>
      </c>
      <c r="BD167" s="470"/>
      <c r="BE167" s="465">
        <f t="shared" si="65"/>
        <v>0.11805555555555557</v>
      </c>
      <c r="BF167" s="465">
        <f t="shared" si="66"/>
        <v>0.11805555555555557</v>
      </c>
      <c r="BG167" s="465">
        <f t="shared" si="67"/>
        <v>0.11805555555555557</v>
      </c>
      <c r="BH167" s="465">
        <f t="shared" si="68"/>
        <v>0.11805555555555557</v>
      </c>
      <c r="BI167" s="465">
        <f t="shared" si="69"/>
        <v>0.11805555555555557</v>
      </c>
    </row>
    <row r="168" spans="1:61">
      <c r="A168" s="23">
        <v>39978</v>
      </c>
      <c r="B168" s="1">
        <f t="shared" si="49"/>
        <v>6</v>
      </c>
      <c r="C168" s="1">
        <v>24</v>
      </c>
      <c r="D168" s="8" t="s">
        <v>140</v>
      </c>
      <c r="E168" s="72"/>
      <c r="G168" s="70" t="str">
        <f t="shared" si="50"/>
        <v/>
      </c>
      <c r="H168" s="459" t="str">
        <f t="shared" si="51"/>
        <v/>
      </c>
      <c r="L168" s="79">
        <v>93.3</v>
      </c>
      <c r="M168" s="80">
        <v>0.11944444444444445</v>
      </c>
      <c r="N168" s="81">
        <f t="shared" si="52"/>
        <v>1.28021912587829E-3</v>
      </c>
      <c r="O168" s="460">
        <f t="shared" si="53"/>
        <v>32.546511627906973</v>
      </c>
      <c r="U168" s="5" t="str">
        <f t="shared" si="54"/>
        <v/>
      </c>
      <c r="V168" s="458" t="str">
        <f t="shared" si="55"/>
        <v/>
      </c>
      <c r="AB168" s="439" t="str">
        <f t="shared" si="56"/>
        <v/>
      </c>
      <c r="AC168" s="440" t="str">
        <f t="shared" si="57"/>
        <v/>
      </c>
      <c r="AU168" s="442"/>
      <c r="AV168" s="447">
        <f t="shared" si="58"/>
        <v>0</v>
      </c>
      <c r="AW168" s="447">
        <f t="shared" si="59"/>
        <v>0</v>
      </c>
      <c r="AX168" s="447">
        <f t="shared" si="60"/>
        <v>0</v>
      </c>
      <c r="AY168" s="447">
        <f t="shared" si="61"/>
        <v>0</v>
      </c>
      <c r="AZ168" s="447">
        <f t="shared" si="62"/>
        <v>0</v>
      </c>
      <c r="BA168" s="447">
        <f t="shared" si="63"/>
        <v>0</v>
      </c>
      <c r="BB168" s="447">
        <f t="shared" si="64"/>
        <v>0</v>
      </c>
      <c r="BD168" s="470"/>
      <c r="BE168" s="465">
        <f t="shared" si="65"/>
        <v>0.11944444444444445</v>
      </c>
      <c r="BF168" s="465">
        <f t="shared" si="66"/>
        <v>0.11944444444444445</v>
      </c>
      <c r="BG168" s="465">
        <f t="shared" si="67"/>
        <v>0.11944444444444445</v>
      </c>
      <c r="BH168" s="465">
        <f t="shared" si="68"/>
        <v>0.11944444444444445</v>
      </c>
      <c r="BI168" s="465">
        <f t="shared" si="69"/>
        <v>0.11944444444444445</v>
      </c>
    </row>
    <row r="169" spans="1:61">
      <c r="A169" s="23">
        <v>39979</v>
      </c>
      <c r="B169" s="1">
        <f t="shared" si="49"/>
        <v>6</v>
      </c>
      <c r="C169" s="1">
        <v>25</v>
      </c>
      <c r="D169" s="8" t="s">
        <v>141</v>
      </c>
      <c r="E169" s="72">
        <v>1.8</v>
      </c>
      <c r="F169" s="70">
        <v>3.4722222222222224E-2</v>
      </c>
      <c r="G169" s="70">
        <f t="shared" si="50"/>
        <v>1.9290123456790122E-2</v>
      </c>
      <c r="H169" s="459">
        <f t="shared" si="51"/>
        <v>1.9290123456790122E-3</v>
      </c>
      <c r="K169" s="69" t="s">
        <v>256</v>
      </c>
      <c r="N169" s="81" t="str">
        <f t="shared" si="52"/>
        <v/>
      </c>
      <c r="O169" s="460" t="str">
        <f t="shared" si="53"/>
        <v/>
      </c>
      <c r="U169" s="5" t="str">
        <f t="shared" si="54"/>
        <v/>
      </c>
      <c r="V169" s="458" t="str">
        <f t="shared" si="55"/>
        <v/>
      </c>
      <c r="AB169" s="439" t="str">
        <f t="shared" si="56"/>
        <v/>
      </c>
      <c r="AC169" s="440" t="str">
        <f t="shared" si="57"/>
        <v/>
      </c>
      <c r="AU169" s="442"/>
      <c r="AV169" s="447">
        <f t="shared" si="58"/>
        <v>0</v>
      </c>
      <c r="AW169" s="447">
        <f t="shared" si="59"/>
        <v>0</v>
      </c>
      <c r="AX169" s="447">
        <f t="shared" si="60"/>
        <v>0</v>
      </c>
      <c r="AY169" s="447">
        <f t="shared" si="61"/>
        <v>0</v>
      </c>
      <c r="AZ169" s="447">
        <f t="shared" si="62"/>
        <v>0</v>
      </c>
      <c r="BA169" s="447">
        <f t="shared" si="63"/>
        <v>0</v>
      </c>
      <c r="BB169" s="447">
        <f t="shared" si="64"/>
        <v>0</v>
      </c>
      <c r="BD169" s="470"/>
      <c r="BE169" s="465">
        <f t="shared" si="65"/>
        <v>0</v>
      </c>
      <c r="BF169" s="465">
        <f t="shared" si="66"/>
        <v>0</v>
      </c>
      <c r="BG169" s="465">
        <f t="shared" si="67"/>
        <v>0</v>
      </c>
      <c r="BH169" s="465">
        <f t="shared" si="68"/>
        <v>0</v>
      </c>
      <c r="BI169" s="465">
        <f t="shared" si="69"/>
        <v>0</v>
      </c>
    </row>
    <row r="170" spans="1:61">
      <c r="A170" s="23">
        <v>39980</v>
      </c>
      <c r="B170" s="1">
        <f t="shared" si="49"/>
        <v>6</v>
      </c>
      <c r="C170" s="1">
        <v>25</v>
      </c>
      <c r="D170" s="8" t="s">
        <v>142</v>
      </c>
      <c r="E170" s="72"/>
      <c r="G170" s="70" t="str">
        <f t="shared" si="50"/>
        <v/>
      </c>
      <c r="H170" s="459" t="str">
        <f t="shared" si="51"/>
        <v/>
      </c>
      <c r="N170" s="81" t="str">
        <f t="shared" si="52"/>
        <v/>
      </c>
      <c r="O170" s="460" t="str">
        <f t="shared" si="53"/>
        <v/>
      </c>
      <c r="U170" s="5" t="str">
        <f t="shared" si="54"/>
        <v/>
      </c>
      <c r="V170" s="458" t="str">
        <f t="shared" si="55"/>
        <v/>
      </c>
      <c r="AB170" s="439" t="str">
        <f t="shared" si="56"/>
        <v/>
      </c>
      <c r="AC170" s="440" t="str">
        <f t="shared" si="57"/>
        <v/>
      </c>
      <c r="AU170" s="442"/>
      <c r="AV170" s="447">
        <f t="shared" si="58"/>
        <v>0</v>
      </c>
      <c r="AW170" s="447">
        <f t="shared" si="59"/>
        <v>0</v>
      </c>
      <c r="AX170" s="447">
        <f t="shared" si="60"/>
        <v>0</v>
      </c>
      <c r="AY170" s="447">
        <f t="shared" si="61"/>
        <v>0</v>
      </c>
      <c r="AZ170" s="447">
        <f t="shared" si="62"/>
        <v>0</v>
      </c>
      <c r="BA170" s="447">
        <f t="shared" si="63"/>
        <v>0</v>
      </c>
      <c r="BB170" s="447">
        <f t="shared" si="64"/>
        <v>0</v>
      </c>
      <c r="BD170" s="470"/>
      <c r="BE170" s="465">
        <f t="shared" si="65"/>
        <v>0</v>
      </c>
      <c r="BF170" s="465">
        <f t="shared" si="66"/>
        <v>0</v>
      </c>
      <c r="BG170" s="465">
        <f t="shared" si="67"/>
        <v>0</v>
      </c>
      <c r="BH170" s="465">
        <f t="shared" si="68"/>
        <v>0</v>
      </c>
      <c r="BI170" s="465">
        <f t="shared" si="69"/>
        <v>0</v>
      </c>
    </row>
    <row r="171" spans="1:61">
      <c r="A171" s="23">
        <v>39981</v>
      </c>
      <c r="B171" s="1">
        <f t="shared" si="49"/>
        <v>6</v>
      </c>
      <c r="C171" s="1">
        <v>25</v>
      </c>
      <c r="D171" s="8" t="s">
        <v>143</v>
      </c>
      <c r="E171" s="72"/>
      <c r="G171" s="70" t="str">
        <f t="shared" si="50"/>
        <v/>
      </c>
      <c r="H171" s="459" t="str">
        <f t="shared" si="51"/>
        <v/>
      </c>
      <c r="L171" s="79">
        <v>74.2</v>
      </c>
      <c r="M171" s="80">
        <v>8.3634259259259255E-2</v>
      </c>
      <c r="N171" s="81">
        <f t="shared" si="52"/>
        <v>1.1271463512029548E-3</v>
      </c>
      <c r="O171" s="460">
        <f t="shared" si="53"/>
        <v>36.966509825629672</v>
      </c>
      <c r="U171" s="5" t="str">
        <f t="shared" si="54"/>
        <v/>
      </c>
      <c r="V171" s="458" t="str">
        <f t="shared" si="55"/>
        <v/>
      </c>
      <c r="AB171" s="439" t="str">
        <f t="shared" si="56"/>
        <v/>
      </c>
      <c r="AC171" s="440" t="str">
        <f t="shared" si="57"/>
        <v/>
      </c>
      <c r="AU171" s="442"/>
      <c r="AV171" s="447">
        <f t="shared" si="58"/>
        <v>0</v>
      </c>
      <c r="AW171" s="447">
        <f t="shared" si="59"/>
        <v>0</v>
      </c>
      <c r="AX171" s="447">
        <f t="shared" si="60"/>
        <v>0</v>
      </c>
      <c r="AY171" s="447">
        <f t="shared" si="61"/>
        <v>0</v>
      </c>
      <c r="AZ171" s="447">
        <f t="shared" si="62"/>
        <v>0</v>
      </c>
      <c r="BA171" s="447">
        <f t="shared" si="63"/>
        <v>0</v>
      </c>
      <c r="BB171" s="447">
        <f t="shared" si="64"/>
        <v>0</v>
      </c>
      <c r="BD171" s="470"/>
      <c r="BE171" s="465">
        <f t="shared" si="65"/>
        <v>8.3634259259259255E-2</v>
      </c>
      <c r="BF171" s="465">
        <f t="shared" si="66"/>
        <v>8.3634259259259255E-2</v>
      </c>
      <c r="BG171" s="465">
        <f t="shared" si="67"/>
        <v>8.3634259259259255E-2</v>
      </c>
      <c r="BH171" s="465">
        <f t="shared" si="68"/>
        <v>8.3634259259259255E-2</v>
      </c>
      <c r="BI171" s="465">
        <f t="shared" si="69"/>
        <v>8.3634259259259255E-2</v>
      </c>
    </row>
    <row r="172" spans="1:61">
      <c r="A172" s="23">
        <v>39982</v>
      </c>
      <c r="B172" s="1">
        <f t="shared" si="49"/>
        <v>6</v>
      </c>
      <c r="C172" s="1">
        <v>25</v>
      </c>
      <c r="D172" s="8" t="s">
        <v>144</v>
      </c>
      <c r="E172" s="72">
        <v>2.1</v>
      </c>
      <c r="F172" s="70">
        <v>4.1666666666666664E-2</v>
      </c>
      <c r="G172" s="70">
        <f t="shared" si="50"/>
        <v>1.984126984126984E-2</v>
      </c>
      <c r="H172" s="459">
        <f t="shared" si="51"/>
        <v>1.984126984126984E-3</v>
      </c>
      <c r="K172" s="69" t="s">
        <v>263</v>
      </c>
      <c r="N172" s="81" t="str">
        <f t="shared" si="52"/>
        <v/>
      </c>
      <c r="O172" s="460" t="str">
        <f t="shared" si="53"/>
        <v/>
      </c>
      <c r="U172" s="5" t="str">
        <f t="shared" si="54"/>
        <v/>
      </c>
      <c r="V172" s="458" t="str">
        <f t="shared" si="55"/>
        <v/>
      </c>
      <c r="AB172" s="439" t="str">
        <f t="shared" si="56"/>
        <v/>
      </c>
      <c r="AC172" s="440" t="str">
        <f t="shared" si="57"/>
        <v/>
      </c>
      <c r="AU172" s="442"/>
      <c r="AV172" s="447">
        <f t="shared" si="58"/>
        <v>0</v>
      </c>
      <c r="AW172" s="447">
        <f t="shared" si="59"/>
        <v>0</v>
      </c>
      <c r="AX172" s="447">
        <f t="shared" si="60"/>
        <v>0</v>
      </c>
      <c r="AY172" s="447">
        <f t="shared" si="61"/>
        <v>0</v>
      </c>
      <c r="AZ172" s="447">
        <f t="shared" si="62"/>
        <v>0</v>
      </c>
      <c r="BA172" s="447">
        <f t="shared" si="63"/>
        <v>0</v>
      </c>
      <c r="BB172" s="447">
        <f t="shared" si="64"/>
        <v>0</v>
      </c>
      <c r="BD172" s="470"/>
      <c r="BE172" s="465">
        <f t="shared" si="65"/>
        <v>0</v>
      </c>
      <c r="BF172" s="465">
        <f t="shared" si="66"/>
        <v>0</v>
      </c>
      <c r="BG172" s="465">
        <f t="shared" si="67"/>
        <v>0</v>
      </c>
      <c r="BH172" s="465">
        <f t="shared" si="68"/>
        <v>0</v>
      </c>
      <c r="BI172" s="465">
        <f t="shared" si="69"/>
        <v>0</v>
      </c>
    </row>
    <row r="173" spans="1:61">
      <c r="A173" s="23">
        <v>39983</v>
      </c>
      <c r="B173" s="1">
        <f t="shared" si="49"/>
        <v>6</v>
      </c>
      <c r="C173" s="1">
        <v>25</v>
      </c>
      <c r="D173" s="8" t="s">
        <v>145</v>
      </c>
      <c r="E173" s="72"/>
      <c r="G173" s="70" t="str">
        <f t="shared" si="50"/>
        <v/>
      </c>
      <c r="H173" s="459" t="str">
        <f t="shared" si="51"/>
        <v/>
      </c>
      <c r="N173" s="81" t="str">
        <f t="shared" si="52"/>
        <v/>
      </c>
      <c r="O173" s="460" t="str">
        <f t="shared" si="53"/>
        <v/>
      </c>
      <c r="U173" s="5" t="str">
        <f t="shared" si="54"/>
        <v/>
      </c>
      <c r="V173" s="458" t="str">
        <f t="shared" si="55"/>
        <v/>
      </c>
      <c r="AB173" s="439" t="str">
        <f t="shared" si="56"/>
        <v/>
      </c>
      <c r="AC173" s="440" t="str">
        <f t="shared" si="57"/>
        <v/>
      </c>
      <c r="AU173" s="442"/>
      <c r="AV173" s="447">
        <f t="shared" si="58"/>
        <v>0</v>
      </c>
      <c r="AW173" s="447">
        <f t="shared" si="59"/>
        <v>0</v>
      </c>
      <c r="AX173" s="447">
        <f t="shared" si="60"/>
        <v>0</v>
      </c>
      <c r="AY173" s="447">
        <f t="shared" si="61"/>
        <v>0</v>
      </c>
      <c r="AZ173" s="447">
        <f t="shared" si="62"/>
        <v>0</v>
      </c>
      <c r="BA173" s="447">
        <f t="shared" si="63"/>
        <v>0</v>
      </c>
      <c r="BB173" s="447">
        <f t="shared" si="64"/>
        <v>0</v>
      </c>
      <c r="BD173" s="470"/>
      <c r="BE173" s="465">
        <f t="shared" si="65"/>
        <v>0</v>
      </c>
      <c r="BF173" s="465">
        <f t="shared" si="66"/>
        <v>0</v>
      </c>
      <c r="BG173" s="465">
        <f t="shared" si="67"/>
        <v>0</v>
      </c>
      <c r="BH173" s="465">
        <f t="shared" si="68"/>
        <v>0</v>
      </c>
      <c r="BI173" s="465">
        <f t="shared" si="69"/>
        <v>0</v>
      </c>
    </row>
    <row r="174" spans="1:61">
      <c r="A174" s="23">
        <v>39984</v>
      </c>
      <c r="B174" s="1">
        <f t="shared" si="49"/>
        <v>6</v>
      </c>
      <c r="C174" s="1">
        <v>25</v>
      </c>
      <c r="D174" s="8" t="s">
        <v>139</v>
      </c>
      <c r="E174" s="72"/>
      <c r="G174" s="70" t="str">
        <f t="shared" si="50"/>
        <v/>
      </c>
      <c r="H174" s="459" t="str">
        <f t="shared" si="51"/>
        <v/>
      </c>
      <c r="N174" s="81" t="str">
        <f t="shared" si="52"/>
        <v/>
      </c>
      <c r="O174" s="460" t="str">
        <f t="shared" si="53"/>
        <v/>
      </c>
      <c r="U174" s="5" t="str">
        <f t="shared" si="54"/>
        <v/>
      </c>
      <c r="V174" s="458" t="str">
        <f t="shared" si="55"/>
        <v/>
      </c>
      <c r="AB174" s="439" t="str">
        <f t="shared" si="56"/>
        <v/>
      </c>
      <c r="AC174" s="440" t="str">
        <f t="shared" si="57"/>
        <v/>
      </c>
      <c r="AU174" s="442"/>
      <c r="AV174" s="447">
        <f t="shared" si="58"/>
        <v>0</v>
      </c>
      <c r="AW174" s="447">
        <f t="shared" si="59"/>
        <v>0</v>
      </c>
      <c r="AX174" s="447">
        <f t="shared" si="60"/>
        <v>0</v>
      </c>
      <c r="AY174" s="447">
        <f t="shared" si="61"/>
        <v>0</v>
      </c>
      <c r="AZ174" s="447">
        <f t="shared" si="62"/>
        <v>0</v>
      </c>
      <c r="BA174" s="447">
        <f t="shared" si="63"/>
        <v>0</v>
      </c>
      <c r="BB174" s="447">
        <f t="shared" si="64"/>
        <v>0</v>
      </c>
      <c r="BD174" s="470"/>
      <c r="BE174" s="465">
        <f t="shared" si="65"/>
        <v>0</v>
      </c>
      <c r="BF174" s="465">
        <f t="shared" si="66"/>
        <v>0</v>
      </c>
      <c r="BG174" s="465">
        <f t="shared" si="67"/>
        <v>0</v>
      </c>
      <c r="BH174" s="465">
        <f t="shared" si="68"/>
        <v>0</v>
      </c>
      <c r="BI174" s="465">
        <f t="shared" si="69"/>
        <v>0</v>
      </c>
    </row>
    <row r="175" spans="1:61">
      <c r="A175" s="23">
        <v>39985</v>
      </c>
      <c r="B175" s="1">
        <f t="shared" si="49"/>
        <v>6</v>
      </c>
      <c r="C175" s="1">
        <v>25</v>
      </c>
      <c r="D175" s="8" t="s">
        <v>140</v>
      </c>
      <c r="E175" s="72">
        <v>0.4</v>
      </c>
      <c r="F175" s="70">
        <v>5.5555555555555558E-3</v>
      </c>
      <c r="G175" s="70">
        <f t="shared" si="50"/>
        <v>1.3888888888888888E-2</v>
      </c>
      <c r="H175" s="459">
        <f t="shared" si="51"/>
        <v>1.3888888888888887E-3</v>
      </c>
      <c r="K175" s="69" t="s">
        <v>264</v>
      </c>
      <c r="L175" s="79">
        <v>20.92</v>
      </c>
      <c r="M175" s="80">
        <v>2.1886574074074072E-2</v>
      </c>
      <c r="N175" s="81">
        <f t="shared" si="52"/>
        <v>1.0462033496211314E-3</v>
      </c>
      <c r="O175" s="460">
        <f t="shared" si="53"/>
        <v>39.826546800634588</v>
      </c>
      <c r="R175" s="83" t="s">
        <v>264</v>
      </c>
      <c r="S175" s="3">
        <v>4</v>
      </c>
      <c r="T175" s="4">
        <v>1.1111111111111112E-2</v>
      </c>
      <c r="U175" s="5">
        <f t="shared" si="54"/>
        <v>2.7777777777777779E-3</v>
      </c>
      <c r="V175" s="458">
        <f t="shared" si="55"/>
        <v>15</v>
      </c>
      <c r="Y175" s="291" t="s">
        <v>264</v>
      </c>
      <c r="AB175" s="439" t="str">
        <f t="shared" si="56"/>
        <v/>
      </c>
      <c r="AC175" s="440" t="str">
        <f t="shared" si="57"/>
        <v/>
      </c>
      <c r="AU175" s="442"/>
      <c r="AV175" s="447">
        <f t="shared" si="58"/>
        <v>1.1111111111111112E-2</v>
      </c>
      <c r="AW175" s="447">
        <f t="shared" si="59"/>
        <v>1.1111111111111112E-2</v>
      </c>
      <c r="AX175" s="447">
        <f t="shared" si="60"/>
        <v>1.1111111111111112E-2</v>
      </c>
      <c r="AY175" s="447">
        <f t="shared" si="61"/>
        <v>1.1111111111111112E-2</v>
      </c>
      <c r="AZ175" s="447">
        <f t="shared" si="62"/>
        <v>1.1111111111111112E-2</v>
      </c>
      <c r="BA175" s="447">
        <f t="shared" si="63"/>
        <v>1.1111111111111112E-2</v>
      </c>
      <c r="BB175" s="447">
        <f t="shared" si="64"/>
        <v>1.1111111111111112E-2</v>
      </c>
      <c r="BD175" s="470"/>
      <c r="BE175" s="465">
        <f t="shared" si="65"/>
        <v>2.1886574074074072E-2</v>
      </c>
      <c r="BF175" s="465">
        <f t="shared" si="66"/>
        <v>2.1886574074074072E-2</v>
      </c>
      <c r="BG175" s="465">
        <f t="shared" si="67"/>
        <v>2.1886574074074072E-2</v>
      </c>
      <c r="BH175" s="465">
        <f t="shared" si="68"/>
        <v>2.1886574074074072E-2</v>
      </c>
      <c r="BI175" s="465">
        <f t="shared" si="69"/>
        <v>2.1886574074074072E-2</v>
      </c>
    </row>
    <row r="176" spans="1:61">
      <c r="A176" s="23">
        <v>39986</v>
      </c>
      <c r="B176" s="1">
        <f t="shared" si="49"/>
        <v>6</v>
      </c>
      <c r="C176" s="1">
        <v>26</v>
      </c>
      <c r="D176" s="8" t="s">
        <v>141</v>
      </c>
      <c r="E176" s="72"/>
      <c r="G176" s="70" t="str">
        <f t="shared" si="50"/>
        <v/>
      </c>
      <c r="H176" s="459" t="str">
        <f t="shared" si="51"/>
        <v/>
      </c>
      <c r="N176" s="81" t="str">
        <f t="shared" si="52"/>
        <v/>
      </c>
      <c r="O176" s="460" t="str">
        <f t="shared" si="53"/>
        <v/>
      </c>
      <c r="U176" s="5" t="str">
        <f t="shared" si="54"/>
        <v/>
      </c>
      <c r="V176" s="458" t="str">
        <f t="shared" si="55"/>
        <v/>
      </c>
      <c r="AB176" s="439" t="str">
        <f t="shared" si="56"/>
        <v/>
      </c>
      <c r="AC176" s="440" t="str">
        <f t="shared" si="57"/>
        <v/>
      </c>
      <c r="AU176" s="442"/>
      <c r="AV176" s="447">
        <f t="shared" si="58"/>
        <v>0</v>
      </c>
      <c r="AW176" s="447">
        <f t="shared" si="59"/>
        <v>0</v>
      </c>
      <c r="AX176" s="447">
        <f t="shared" si="60"/>
        <v>0</v>
      </c>
      <c r="AY176" s="447">
        <f t="shared" si="61"/>
        <v>0</v>
      </c>
      <c r="AZ176" s="447">
        <f t="shared" si="62"/>
        <v>0</v>
      </c>
      <c r="BA176" s="447">
        <f t="shared" si="63"/>
        <v>0</v>
      </c>
      <c r="BB176" s="447">
        <f t="shared" si="64"/>
        <v>0</v>
      </c>
      <c r="BD176" s="470"/>
      <c r="BE176" s="465">
        <f t="shared" si="65"/>
        <v>0</v>
      </c>
      <c r="BF176" s="465">
        <f t="shared" si="66"/>
        <v>0</v>
      </c>
      <c r="BG176" s="465">
        <f t="shared" si="67"/>
        <v>0</v>
      </c>
      <c r="BH176" s="465">
        <f t="shared" si="68"/>
        <v>0</v>
      </c>
      <c r="BI176" s="465">
        <f t="shared" si="69"/>
        <v>0</v>
      </c>
    </row>
    <row r="177" spans="1:61">
      <c r="A177" s="23">
        <v>39987</v>
      </c>
      <c r="B177" s="1">
        <f t="shared" si="49"/>
        <v>6</v>
      </c>
      <c r="C177" s="1">
        <v>26</v>
      </c>
      <c r="D177" s="8" t="s">
        <v>142</v>
      </c>
      <c r="E177" s="72"/>
      <c r="G177" s="70" t="str">
        <f t="shared" si="50"/>
        <v/>
      </c>
      <c r="H177" s="459" t="str">
        <f t="shared" si="51"/>
        <v/>
      </c>
      <c r="N177" s="81" t="str">
        <f t="shared" si="52"/>
        <v/>
      </c>
      <c r="O177" s="460" t="str">
        <f t="shared" si="53"/>
        <v/>
      </c>
      <c r="U177" s="5" t="str">
        <f t="shared" si="54"/>
        <v/>
      </c>
      <c r="V177" s="458" t="str">
        <f t="shared" si="55"/>
        <v/>
      </c>
      <c r="AB177" s="439" t="str">
        <f t="shared" si="56"/>
        <v/>
      </c>
      <c r="AC177" s="440" t="str">
        <f t="shared" si="57"/>
        <v/>
      </c>
      <c r="AU177" s="442"/>
      <c r="AV177" s="447">
        <f t="shared" si="58"/>
        <v>0</v>
      </c>
      <c r="AW177" s="447">
        <f t="shared" si="59"/>
        <v>0</v>
      </c>
      <c r="AX177" s="447">
        <f t="shared" si="60"/>
        <v>0</v>
      </c>
      <c r="AY177" s="447">
        <f t="shared" si="61"/>
        <v>0</v>
      </c>
      <c r="AZ177" s="447">
        <f t="shared" si="62"/>
        <v>0</v>
      </c>
      <c r="BA177" s="447">
        <f t="shared" si="63"/>
        <v>0</v>
      </c>
      <c r="BB177" s="447">
        <f t="shared" si="64"/>
        <v>0</v>
      </c>
      <c r="BD177" s="470"/>
      <c r="BE177" s="465">
        <f t="shared" si="65"/>
        <v>0</v>
      </c>
      <c r="BF177" s="465">
        <f t="shared" si="66"/>
        <v>0</v>
      </c>
      <c r="BG177" s="465">
        <f t="shared" si="67"/>
        <v>0</v>
      </c>
      <c r="BH177" s="465">
        <f t="shared" si="68"/>
        <v>0</v>
      </c>
      <c r="BI177" s="465">
        <f t="shared" si="69"/>
        <v>0</v>
      </c>
    </row>
    <row r="178" spans="1:61">
      <c r="A178" s="23">
        <v>39988</v>
      </c>
      <c r="B178" s="1">
        <f t="shared" si="49"/>
        <v>6</v>
      </c>
      <c r="C178" s="1">
        <v>26</v>
      </c>
      <c r="D178" s="8" t="s">
        <v>143</v>
      </c>
      <c r="E178" s="72"/>
      <c r="G178" s="70" t="str">
        <f t="shared" si="50"/>
        <v/>
      </c>
      <c r="H178" s="459" t="str">
        <f t="shared" si="51"/>
        <v/>
      </c>
      <c r="N178" s="81" t="str">
        <f t="shared" si="52"/>
        <v/>
      </c>
      <c r="O178" s="460" t="str">
        <f t="shared" si="53"/>
        <v/>
      </c>
      <c r="U178" s="5" t="str">
        <f t="shared" si="54"/>
        <v/>
      </c>
      <c r="V178" s="458" t="str">
        <f t="shared" si="55"/>
        <v/>
      </c>
      <c r="Z178" s="149">
        <v>37.9</v>
      </c>
      <c r="AA178" s="150">
        <v>6.25E-2</v>
      </c>
      <c r="AB178" s="439">
        <f t="shared" si="56"/>
        <v>1.6490765171503958E-3</v>
      </c>
      <c r="AC178" s="440">
        <f t="shared" si="57"/>
        <v>25.266666666666666</v>
      </c>
      <c r="AF178" s="152">
        <v>188</v>
      </c>
      <c r="AU178" s="442"/>
      <c r="AV178" s="447">
        <f t="shared" si="58"/>
        <v>0</v>
      </c>
      <c r="AW178" s="447">
        <f t="shared" si="59"/>
        <v>0</v>
      </c>
      <c r="AX178" s="447">
        <f t="shared" si="60"/>
        <v>0</v>
      </c>
      <c r="AY178" s="447">
        <f t="shared" si="61"/>
        <v>0</v>
      </c>
      <c r="AZ178" s="447">
        <f t="shared" si="62"/>
        <v>0</v>
      </c>
      <c r="BA178" s="447">
        <f t="shared" si="63"/>
        <v>0</v>
      </c>
      <c r="BB178" s="447">
        <f t="shared" si="64"/>
        <v>0</v>
      </c>
      <c r="BD178" s="470"/>
      <c r="BE178" s="465">
        <f t="shared" si="65"/>
        <v>0</v>
      </c>
      <c r="BF178" s="465">
        <f t="shared" si="66"/>
        <v>0</v>
      </c>
      <c r="BG178" s="465">
        <f t="shared" si="67"/>
        <v>0</v>
      </c>
      <c r="BH178" s="465">
        <f t="shared" si="68"/>
        <v>0</v>
      </c>
      <c r="BI178" s="465">
        <f t="shared" si="69"/>
        <v>0</v>
      </c>
    </row>
    <row r="179" spans="1:61">
      <c r="A179" s="23">
        <v>39989</v>
      </c>
      <c r="B179" s="1">
        <f t="shared" si="49"/>
        <v>6</v>
      </c>
      <c r="C179" s="1">
        <v>26</v>
      </c>
      <c r="D179" s="8" t="s">
        <v>144</v>
      </c>
      <c r="E179" s="72"/>
      <c r="G179" s="70" t="str">
        <f t="shared" si="50"/>
        <v/>
      </c>
      <c r="H179" s="459" t="str">
        <f t="shared" si="51"/>
        <v/>
      </c>
      <c r="N179" s="81" t="str">
        <f t="shared" si="52"/>
        <v/>
      </c>
      <c r="O179" s="460" t="str">
        <f t="shared" si="53"/>
        <v/>
      </c>
      <c r="U179" s="5" t="str">
        <f t="shared" si="54"/>
        <v/>
      </c>
      <c r="V179" s="458" t="str">
        <f t="shared" si="55"/>
        <v/>
      </c>
      <c r="AB179" s="439" t="str">
        <f t="shared" si="56"/>
        <v/>
      </c>
      <c r="AC179" s="440" t="str">
        <f t="shared" si="57"/>
        <v/>
      </c>
      <c r="AU179" s="442"/>
      <c r="AV179" s="447">
        <f t="shared" si="58"/>
        <v>0</v>
      </c>
      <c r="AW179" s="447">
        <f t="shared" si="59"/>
        <v>0</v>
      </c>
      <c r="AX179" s="447">
        <f t="shared" si="60"/>
        <v>0</v>
      </c>
      <c r="AY179" s="447">
        <f t="shared" si="61"/>
        <v>0</v>
      </c>
      <c r="AZ179" s="447">
        <f t="shared" si="62"/>
        <v>0</v>
      </c>
      <c r="BA179" s="447">
        <f t="shared" si="63"/>
        <v>0</v>
      </c>
      <c r="BB179" s="447">
        <f t="shared" si="64"/>
        <v>0</v>
      </c>
      <c r="BD179" s="470"/>
      <c r="BE179" s="465">
        <f t="shared" si="65"/>
        <v>0</v>
      </c>
      <c r="BF179" s="465">
        <f t="shared" si="66"/>
        <v>0</v>
      </c>
      <c r="BG179" s="465">
        <f t="shared" si="67"/>
        <v>0</v>
      </c>
      <c r="BH179" s="465">
        <f t="shared" si="68"/>
        <v>0</v>
      </c>
      <c r="BI179" s="465">
        <f t="shared" si="69"/>
        <v>0</v>
      </c>
    </row>
    <row r="180" spans="1:61">
      <c r="A180" s="23">
        <v>39990</v>
      </c>
      <c r="B180" s="1">
        <f t="shared" si="49"/>
        <v>6</v>
      </c>
      <c r="C180" s="1">
        <v>26</v>
      </c>
      <c r="D180" s="8" t="s">
        <v>145</v>
      </c>
      <c r="E180" s="72"/>
      <c r="G180" s="70" t="str">
        <f t="shared" si="50"/>
        <v/>
      </c>
      <c r="H180" s="459" t="str">
        <f t="shared" si="51"/>
        <v/>
      </c>
      <c r="N180" s="81" t="str">
        <f t="shared" si="52"/>
        <v/>
      </c>
      <c r="O180" s="460" t="str">
        <f t="shared" si="53"/>
        <v/>
      </c>
      <c r="U180" s="5" t="str">
        <f t="shared" si="54"/>
        <v/>
      </c>
      <c r="V180" s="458" t="str">
        <f t="shared" si="55"/>
        <v/>
      </c>
      <c r="AB180" s="439" t="str">
        <f t="shared" si="56"/>
        <v/>
      </c>
      <c r="AC180" s="440" t="str">
        <f t="shared" si="57"/>
        <v/>
      </c>
      <c r="AU180" s="442"/>
      <c r="AV180" s="447">
        <f t="shared" si="58"/>
        <v>0</v>
      </c>
      <c r="AW180" s="447">
        <f t="shared" si="59"/>
        <v>0</v>
      </c>
      <c r="AX180" s="447">
        <f t="shared" si="60"/>
        <v>0</v>
      </c>
      <c r="AY180" s="447">
        <f t="shared" si="61"/>
        <v>0</v>
      </c>
      <c r="AZ180" s="447">
        <f t="shared" si="62"/>
        <v>0</v>
      </c>
      <c r="BA180" s="447">
        <f t="shared" si="63"/>
        <v>0</v>
      </c>
      <c r="BB180" s="447">
        <f t="shared" si="64"/>
        <v>0</v>
      </c>
      <c r="BD180" s="470"/>
      <c r="BE180" s="465">
        <f t="shared" si="65"/>
        <v>0</v>
      </c>
      <c r="BF180" s="465">
        <f t="shared" si="66"/>
        <v>0</v>
      </c>
      <c r="BG180" s="465">
        <f t="shared" si="67"/>
        <v>0</v>
      </c>
      <c r="BH180" s="465">
        <f t="shared" si="68"/>
        <v>0</v>
      </c>
      <c r="BI180" s="465">
        <f t="shared" si="69"/>
        <v>0</v>
      </c>
    </row>
    <row r="181" spans="1:61">
      <c r="A181" s="23">
        <v>39991</v>
      </c>
      <c r="B181" s="1">
        <f t="shared" si="49"/>
        <v>6</v>
      </c>
      <c r="C181" s="1">
        <v>26</v>
      </c>
      <c r="D181" s="8" t="s">
        <v>139</v>
      </c>
      <c r="E181" s="72">
        <v>0.6</v>
      </c>
      <c r="F181" s="70">
        <v>9.6296296296296303E-3</v>
      </c>
      <c r="G181" s="70">
        <f t="shared" si="50"/>
        <v>1.6049382716049384E-2</v>
      </c>
      <c r="H181" s="459">
        <f t="shared" si="51"/>
        <v>1.6049382716049384E-3</v>
      </c>
      <c r="K181" s="69" t="s">
        <v>265</v>
      </c>
      <c r="L181" s="79">
        <v>24.5</v>
      </c>
      <c r="M181" s="80">
        <v>2.5416666666666667E-2</v>
      </c>
      <c r="N181" s="81">
        <f t="shared" si="52"/>
        <v>1.0374149659863946E-3</v>
      </c>
      <c r="O181" s="460">
        <f t="shared" si="53"/>
        <v>40.163934426229503</v>
      </c>
      <c r="R181" s="83" t="s">
        <v>265</v>
      </c>
      <c r="S181" s="3">
        <v>6.4</v>
      </c>
      <c r="T181" s="4">
        <v>1.8483796296296297E-2</v>
      </c>
      <c r="U181" s="5">
        <f t="shared" si="54"/>
        <v>2.8880931712962962E-3</v>
      </c>
      <c r="V181" s="458">
        <f t="shared" si="55"/>
        <v>14.427050720100187</v>
      </c>
      <c r="Y181" s="291" t="s">
        <v>265</v>
      </c>
      <c r="AB181" s="439" t="str">
        <f t="shared" si="56"/>
        <v/>
      </c>
      <c r="AC181" s="440" t="str">
        <f t="shared" si="57"/>
        <v/>
      </c>
      <c r="AU181" s="442"/>
      <c r="AV181" s="447">
        <f t="shared" si="58"/>
        <v>1.8483796296296297E-2</v>
      </c>
      <c r="AW181" s="447">
        <f t="shared" si="59"/>
        <v>1.8483796296296297E-2</v>
      </c>
      <c r="AX181" s="447">
        <f t="shared" si="60"/>
        <v>1.8483796296296297E-2</v>
      </c>
      <c r="AY181" s="447">
        <f t="shared" si="61"/>
        <v>1.8483796296296297E-2</v>
      </c>
      <c r="AZ181" s="447">
        <f t="shared" si="62"/>
        <v>1.8483796296296297E-2</v>
      </c>
      <c r="BA181" s="447">
        <f t="shared" si="63"/>
        <v>1.8483796296296297E-2</v>
      </c>
      <c r="BB181" s="447">
        <f t="shared" si="64"/>
        <v>1.8483796296296297E-2</v>
      </c>
      <c r="BD181" s="470"/>
      <c r="BE181" s="465">
        <f t="shared" si="65"/>
        <v>2.5416666666666667E-2</v>
      </c>
      <c r="BF181" s="465">
        <f t="shared" si="66"/>
        <v>2.5416666666666667E-2</v>
      </c>
      <c r="BG181" s="465">
        <f t="shared" si="67"/>
        <v>2.5416666666666667E-2</v>
      </c>
      <c r="BH181" s="465">
        <f t="shared" si="68"/>
        <v>2.5416666666666667E-2</v>
      </c>
      <c r="BI181" s="465">
        <f t="shared" si="69"/>
        <v>2.5416666666666667E-2</v>
      </c>
    </row>
    <row r="182" spans="1:61">
      <c r="A182" s="23">
        <v>39992</v>
      </c>
      <c r="B182" s="1">
        <f t="shared" si="49"/>
        <v>6</v>
      </c>
      <c r="C182" s="1">
        <v>26</v>
      </c>
      <c r="D182" s="8" t="s">
        <v>140</v>
      </c>
      <c r="E182" s="72"/>
      <c r="G182" s="70" t="str">
        <f t="shared" si="50"/>
        <v/>
      </c>
      <c r="H182" s="459" t="str">
        <f t="shared" si="51"/>
        <v/>
      </c>
      <c r="N182" s="81" t="str">
        <f t="shared" si="52"/>
        <v/>
      </c>
      <c r="O182" s="460" t="str">
        <f t="shared" si="53"/>
        <v/>
      </c>
      <c r="U182" s="5" t="str">
        <f t="shared" si="54"/>
        <v/>
      </c>
      <c r="V182" s="458" t="str">
        <f t="shared" si="55"/>
        <v/>
      </c>
      <c r="AB182" s="439" t="str">
        <f t="shared" si="56"/>
        <v/>
      </c>
      <c r="AC182" s="440" t="str">
        <f t="shared" si="57"/>
        <v/>
      </c>
      <c r="AU182" s="442"/>
      <c r="AV182" s="447">
        <f t="shared" si="58"/>
        <v>0</v>
      </c>
      <c r="AW182" s="447">
        <f t="shared" si="59"/>
        <v>0</v>
      </c>
      <c r="AX182" s="447">
        <f t="shared" si="60"/>
        <v>0</v>
      </c>
      <c r="AY182" s="447">
        <f t="shared" si="61"/>
        <v>0</v>
      </c>
      <c r="AZ182" s="447">
        <f t="shared" si="62"/>
        <v>0</v>
      </c>
      <c r="BA182" s="447">
        <f t="shared" si="63"/>
        <v>0</v>
      </c>
      <c r="BB182" s="447">
        <f t="shared" si="64"/>
        <v>0</v>
      </c>
      <c r="BD182" s="470"/>
      <c r="BE182" s="465">
        <f t="shared" si="65"/>
        <v>0</v>
      </c>
      <c r="BF182" s="465">
        <f t="shared" si="66"/>
        <v>0</v>
      </c>
      <c r="BG182" s="465">
        <f t="shared" si="67"/>
        <v>0</v>
      </c>
      <c r="BH182" s="465">
        <f t="shared" si="68"/>
        <v>0</v>
      </c>
      <c r="BI182" s="465">
        <f t="shared" si="69"/>
        <v>0</v>
      </c>
    </row>
    <row r="183" spans="1:61">
      <c r="A183" s="23">
        <v>39993</v>
      </c>
      <c r="B183" s="1">
        <f t="shared" si="49"/>
        <v>6</v>
      </c>
      <c r="C183" s="1">
        <v>27</v>
      </c>
      <c r="D183" s="8" t="s">
        <v>141</v>
      </c>
      <c r="E183" s="72"/>
      <c r="G183" s="70" t="str">
        <f t="shared" si="50"/>
        <v/>
      </c>
      <c r="H183" s="459" t="str">
        <f t="shared" si="51"/>
        <v/>
      </c>
      <c r="L183" s="79">
        <v>62.1</v>
      </c>
      <c r="M183" s="80">
        <v>7.0833333333333331E-2</v>
      </c>
      <c r="N183" s="81">
        <f t="shared" si="52"/>
        <v>1.1406333870101985E-3</v>
      </c>
      <c r="O183" s="460">
        <f t="shared" si="53"/>
        <v>36.529411764705884</v>
      </c>
      <c r="U183" s="5" t="str">
        <f t="shared" si="54"/>
        <v/>
      </c>
      <c r="V183" s="458" t="str">
        <f t="shared" si="55"/>
        <v/>
      </c>
      <c r="AB183" s="439" t="str">
        <f t="shared" si="56"/>
        <v/>
      </c>
      <c r="AC183" s="440" t="str">
        <f t="shared" si="57"/>
        <v/>
      </c>
      <c r="AU183" s="442"/>
      <c r="AV183" s="447">
        <f t="shared" si="58"/>
        <v>0</v>
      </c>
      <c r="AW183" s="447">
        <f t="shared" si="59"/>
        <v>0</v>
      </c>
      <c r="AX183" s="447">
        <f t="shared" si="60"/>
        <v>0</v>
      </c>
      <c r="AY183" s="447">
        <f t="shared" si="61"/>
        <v>0</v>
      </c>
      <c r="AZ183" s="447">
        <f t="shared" si="62"/>
        <v>0</v>
      </c>
      <c r="BA183" s="447">
        <f t="shared" si="63"/>
        <v>0</v>
      </c>
      <c r="BB183" s="447">
        <f t="shared" si="64"/>
        <v>0</v>
      </c>
      <c r="BD183" s="470"/>
      <c r="BE183" s="465">
        <f t="shared" si="65"/>
        <v>7.0833333333333331E-2</v>
      </c>
      <c r="BF183" s="465">
        <f t="shared" si="66"/>
        <v>7.0833333333333331E-2</v>
      </c>
      <c r="BG183" s="465">
        <f t="shared" si="67"/>
        <v>7.0833333333333331E-2</v>
      </c>
      <c r="BH183" s="465">
        <f t="shared" si="68"/>
        <v>7.0833333333333331E-2</v>
      </c>
      <c r="BI183" s="465">
        <f t="shared" si="69"/>
        <v>7.0833333333333331E-2</v>
      </c>
    </row>
    <row r="184" spans="1:61">
      <c r="A184" s="23">
        <v>39994</v>
      </c>
      <c r="B184" s="1">
        <f t="shared" si="49"/>
        <v>6</v>
      </c>
      <c r="C184" s="1">
        <v>27</v>
      </c>
      <c r="D184" s="8" t="s">
        <v>142</v>
      </c>
      <c r="E184" s="72">
        <v>2</v>
      </c>
      <c r="F184" s="70">
        <v>3.7499999999999999E-2</v>
      </c>
      <c r="G184" s="70">
        <f t="shared" si="50"/>
        <v>1.8749999999999999E-2</v>
      </c>
      <c r="H184" s="459">
        <f t="shared" si="51"/>
        <v>1.8749999999999999E-3</v>
      </c>
      <c r="K184" s="69" t="s">
        <v>263</v>
      </c>
      <c r="N184" s="81" t="str">
        <f t="shared" si="52"/>
        <v/>
      </c>
      <c r="O184" s="460" t="str">
        <f t="shared" si="53"/>
        <v/>
      </c>
      <c r="U184" s="5" t="str">
        <f t="shared" si="54"/>
        <v/>
      </c>
      <c r="V184" s="458" t="str">
        <f t="shared" si="55"/>
        <v/>
      </c>
      <c r="AB184" s="439" t="str">
        <f t="shared" si="56"/>
        <v/>
      </c>
      <c r="AC184" s="440" t="str">
        <f t="shared" si="57"/>
        <v/>
      </c>
      <c r="AU184" s="442"/>
      <c r="AV184" s="447">
        <f t="shared" si="58"/>
        <v>0</v>
      </c>
      <c r="AW184" s="447">
        <f t="shared" si="59"/>
        <v>0</v>
      </c>
      <c r="AX184" s="447">
        <f t="shared" si="60"/>
        <v>0</v>
      </c>
      <c r="AY184" s="447">
        <f t="shared" si="61"/>
        <v>0</v>
      </c>
      <c r="AZ184" s="447">
        <f t="shared" si="62"/>
        <v>0</v>
      </c>
      <c r="BA184" s="447">
        <f t="shared" si="63"/>
        <v>0</v>
      </c>
      <c r="BB184" s="447">
        <f t="shared" si="64"/>
        <v>0</v>
      </c>
      <c r="BD184" s="470"/>
      <c r="BE184" s="465">
        <f t="shared" si="65"/>
        <v>0</v>
      </c>
      <c r="BF184" s="465">
        <f t="shared" si="66"/>
        <v>0</v>
      </c>
      <c r="BG184" s="465">
        <f t="shared" si="67"/>
        <v>0</v>
      </c>
      <c r="BH184" s="465">
        <f t="shared" si="68"/>
        <v>0</v>
      </c>
      <c r="BI184" s="465">
        <f t="shared" si="69"/>
        <v>0</v>
      </c>
    </row>
    <row r="185" spans="1:61">
      <c r="A185" s="23">
        <v>39995</v>
      </c>
      <c r="B185" s="1">
        <f t="shared" si="49"/>
        <v>7</v>
      </c>
      <c r="C185" s="1">
        <v>27</v>
      </c>
      <c r="D185" s="8" t="s">
        <v>143</v>
      </c>
      <c r="E185" s="72"/>
      <c r="G185" s="70" t="str">
        <f t="shared" si="50"/>
        <v/>
      </c>
      <c r="H185" s="459" t="str">
        <f t="shared" si="51"/>
        <v/>
      </c>
      <c r="L185" s="79">
        <v>74.3</v>
      </c>
      <c r="M185" s="80">
        <v>8.7500000000000008E-2</v>
      </c>
      <c r="N185" s="81">
        <f t="shared" si="52"/>
        <v>1.1776581426648724E-3</v>
      </c>
      <c r="O185" s="460">
        <f t="shared" si="53"/>
        <v>35.380952380952372</v>
      </c>
      <c r="U185" s="5" t="str">
        <f t="shared" si="54"/>
        <v/>
      </c>
      <c r="V185" s="458" t="str">
        <f t="shared" si="55"/>
        <v/>
      </c>
      <c r="AB185" s="439" t="str">
        <f t="shared" si="56"/>
        <v/>
      </c>
      <c r="AC185" s="440" t="str">
        <f t="shared" si="57"/>
        <v/>
      </c>
      <c r="AU185" s="442"/>
      <c r="AV185" s="447">
        <f t="shared" si="58"/>
        <v>0</v>
      </c>
      <c r="AW185" s="447">
        <f t="shared" si="59"/>
        <v>0</v>
      </c>
      <c r="AX185" s="447">
        <f t="shared" si="60"/>
        <v>0</v>
      </c>
      <c r="AY185" s="447">
        <f t="shared" si="61"/>
        <v>0</v>
      </c>
      <c r="AZ185" s="447">
        <f t="shared" si="62"/>
        <v>0</v>
      </c>
      <c r="BA185" s="447">
        <f t="shared" si="63"/>
        <v>0</v>
      </c>
      <c r="BB185" s="447">
        <f t="shared" si="64"/>
        <v>0</v>
      </c>
      <c r="BD185" s="470"/>
      <c r="BE185" s="465">
        <f t="shared" si="65"/>
        <v>8.7500000000000008E-2</v>
      </c>
      <c r="BF185" s="465">
        <f t="shared" si="66"/>
        <v>8.7500000000000008E-2</v>
      </c>
      <c r="BG185" s="465">
        <f t="shared" si="67"/>
        <v>8.7500000000000008E-2</v>
      </c>
      <c r="BH185" s="465">
        <f t="shared" si="68"/>
        <v>8.7500000000000008E-2</v>
      </c>
      <c r="BI185" s="465">
        <f t="shared" si="69"/>
        <v>8.7500000000000008E-2</v>
      </c>
    </row>
    <row r="186" spans="1:61">
      <c r="A186" s="23">
        <v>39996</v>
      </c>
      <c r="B186" s="1">
        <f t="shared" si="49"/>
        <v>7</v>
      </c>
      <c r="C186" s="1">
        <v>27</v>
      </c>
      <c r="D186" s="8" t="s">
        <v>144</v>
      </c>
      <c r="E186" s="72"/>
      <c r="G186" s="70" t="str">
        <f t="shared" si="50"/>
        <v/>
      </c>
      <c r="H186" s="459" t="str">
        <f t="shared" si="51"/>
        <v/>
      </c>
      <c r="N186" s="81" t="str">
        <f t="shared" si="52"/>
        <v/>
      </c>
      <c r="O186" s="460" t="str">
        <f t="shared" si="53"/>
        <v/>
      </c>
      <c r="U186" s="5" t="str">
        <f t="shared" si="54"/>
        <v/>
      </c>
      <c r="V186" s="458" t="str">
        <f t="shared" si="55"/>
        <v/>
      </c>
      <c r="AB186" s="439" t="str">
        <f t="shared" si="56"/>
        <v/>
      </c>
      <c r="AC186" s="440" t="str">
        <f t="shared" si="57"/>
        <v/>
      </c>
      <c r="AU186" s="442"/>
      <c r="AV186" s="447">
        <f t="shared" si="58"/>
        <v>0</v>
      </c>
      <c r="AW186" s="447">
        <f t="shared" si="59"/>
        <v>0</v>
      </c>
      <c r="AX186" s="447">
        <f t="shared" si="60"/>
        <v>0</v>
      </c>
      <c r="AY186" s="447">
        <f t="shared" si="61"/>
        <v>0</v>
      </c>
      <c r="AZ186" s="447">
        <f t="shared" si="62"/>
        <v>0</v>
      </c>
      <c r="BA186" s="447">
        <f t="shared" si="63"/>
        <v>0</v>
      </c>
      <c r="BB186" s="447">
        <f t="shared" si="64"/>
        <v>0</v>
      </c>
      <c r="BD186" s="470"/>
      <c r="BE186" s="465">
        <f t="shared" si="65"/>
        <v>0</v>
      </c>
      <c r="BF186" s="465">
        <f t="shared" si="66"/>
        <v>0</v>
      </c>
      <c r="BG186" s="465">
        <f t="shared" si="67"/>
        <v>0</v>
      </c>
      <c r="BH186" s="465">
        <f t="shared" si="68"/>
        <v>0</v>
      </c>
      <c r="BI186" s="465">
        <f t="shared" si="69"/>
        <v>0</v>
      </c>
    </row>
    <row r="187" spans="1:61">
      <c r="A187" s="23">
        <v>39997</v>
      </c>
      <c r="B187" s="1">
        <f t="shared" si="49"/>
        <v>7</v>
      </c>
      <c r="C187" s="1">
        <v>27</v>
      </c>
      <c r="D187" s="8" t="s">
        <v>145</v>
      </c>
      <c r="E187" s="72"/>
      <c r="G187" s="70" t="str">
        <f t="shared" si="50"/>
        <v/>
      </c>
      <c r="H187" s="459" t="str">
        <f t="shared" si="51"/>
        <v/>
      </c>
      <c r="N187" s="81" t="str">
        <f t="shared" si="52"/>
        <v/>
      </c>
      <c r="O187" s="460" t="str">
        <f t="shared" si="53"/>
        <v/>
      </c>
      <c r="U187" s="5" t="str">
        <f t="shared" si="54"/>
        <v/>
      </c>
      <c r="V187" s="458" t="str">
        <f t="shared" si="55"/>
        <v/>
      </c>
      <c r="AB187" s="439" t="str">
        <f t="shared" si="56"/>
        <v/>
      </c>
      <c r="AC187" s="440" t="str">
        <f t="shared" si="57"/>
        <v/>
      </c>
      <c r="AU187" s="442"/>
      <c r="AV187" s="447">
        <f t="shared" si="58"/>
        <v>0</v>
      </c>
      <c r="AW187" s="447">
        <f t="shared" si="59"/>
        <v>0</v>
      </c>
      <c r="AX187" s="447">
        <f t="shared" si="60"/>
        <v>0</v>
      </c>
      <c r="AY187" s="447">
        <f t="shared" si="61"/>
        <v>0</v>
      </c>
      <c r="AZ187" s="447">
        <f t="shared" si="62"/>
        <v>0</v>
      </c>
      <c r="BA187" s="447">
        <f t="shared" si="63"/>
        <v>0</v>
      </c>
      <c r="BB187" s="447">
        <f t="shared" si="64"/>
        <v>0</v>
      </c>
      <c r="BD187" s="470"/>
      <c r="BE187" s="465">
        <f t="shared" si="65"/>
        <v>0</v>
      </c>
      <c r="BF187" s="465">
        <f t="shared" si="66"/>
        <v>0</v>
      </c>
      <c r="BG187" s="465">
        <f t="shared" si="67"/>
        <v>0</v>
      </c>
      <c r="BH187" s="465">
        <f t="shared" si="68"/>
        <v>0</v>
      </c>
      <c r="BI187" s="465">
        <f t="shared" si="69"/>
        <v>0</v>
      </c>
    </row>
    <row r="188" spans="1:61">
      <c r="A188" s="23">
        <v>39998</v>
      </c>
      <c r="B188" s="1">
        <f t="shared" si="49"/>
        <v>7</v>
      </c>
      <c r="C188" s="1">
        <v>27</v>
      </c>
      <c r="D188" s="8" t="s">
        <v>139</v>
      </c>
      <c r="E188" s="72">
        <v>0.5</v>
      </c>
      <c r="F188" s="70">
        <v>8.726851851851852E-3</v>
      </c>
      <c r="G188" s="70">
        <f t="shared" si="50"/>
        <v>1.7453703703703704E-2</v>
      </c>
      <c r="H188" s="459">
        <f t="shared" si="51"/>
        <v>1.7453703703703704E-3</v>
      </c>
      <c r="K188" s="69" t="s">
        <v>266</v>
      </c>
      <c r="L188" s="79">
        <v>25</v>
      </c>
      <c r="M188" s="80">
        <v>2.6979166666666669E-2</v>
      </c>
      <c r="N188" s="81">
        <f t="shared" si="52"/>
        <v>1.0791666666666666E-3</v>
      </c>
      <c r="O188" s="460">
        <f t="shared" si="53"/>
        <v>38.6100386100386</v>
      </c>
      <c r="R188" s="83" t="s">
        <v>266</v>
      </c>
      <c r="S188" s="3">
        <v>5</v>
      </c>
      <c r="T188" s="4">
        <v>1.4097222222222221E-2</v>
      </c>
      <c r="U188" s="5">
        <f t="shared" si="54"/>
        <v>2.8194444444444443E-3</v>
      </c>
      <c r="V188" s="458">
        <f t="shared" si="55"/>
        <v>14.778325123152712</v>
      </c>
      <c r="Y188" s="291" t="s">
        <v>266</v>
      </c>
      <c r="AB188" s="439" t="str">
        <f t="shared" si="56"/>
        <v/>
      </c>
      <c r="AC188" s="440" t="str">
        <f t="shared" si="57"/>
        <v/>
      </c>
      <c r="AU188" s="442"/>
      <c r="AV188" s="447">
        <f t="shared" si="58"/>
        <v>1.4097222222222221E-2</v>
      </c>
      <c r="AW188" s="447">
        <f t="shared" si="59"/>
        <v>1.4097222222222221E-2</v>
      </c>
      <c r="AX188" s="447">
        <f t="shared" si="60"/>
        <v>1.4097222222222221E-2</v>
      </c>
      <c r="AY188" s="447">
        <f t="shared" si="61"/>
        <v>1.4097222222222221E-2</v>
      </c>
      <c r="AZ188" s="447">
        <f t="shared" si="62"/>
        <v>1.4097222222222221E-2</v>
      </c>
      <c r="BA188" s="447">
        <f t="shared" si="63"/>
        <v>1.4097222222222221E-2</v>
      </c>
      <c r="BB188" s="447">
        <f t="shared" si="64"/>
        <v>1.4097222222222221E-2</v>
      </c>
      <c r="BD188" s="470"/>
      <c r="BE188" s="465">
        <f t="shared" si="65"/>
        <v>2.6979166666666669E-2</v>
      </c>
      <c r="BF188" s="465">
        <f t="shared" si="66"/>
        <v>2.6979166666666669E-2</v>
      </c>
      <c r="BG188" s="465">
        <f t="shared" si="67"/>
        <v>2.6979166666666669E-2</v>
      </c>
      <c r="BH188" s="465">
        <f t="shared" si="68"/>
        <v>2.6979166666666669E-2</v>
      </c>
      <c r="BI188" s="465">
        <f t="shared" si="69"/>
        <v>2.6979166666666669E-2</v>
      </c>
    </row>
    <row r="189" spans="1:61">
      <c r="A189" s="23">
        <v>39999</v>
      </c>
      <c r="B189" s="1">
        <f t="shared" si="49"/>
        <v>7</v>
      </c>
      <c r="C189" s="1">
        <v>27</v>
      </c>
      <c r="D189" s="8" t="s">
        <v>140</v>
      </c>
      <c r="E189" s="72"/>
      <c r="G189" s="70" t="str">
        <f t="shared" si="50"/>
        <v/>
      </c>
      <c r="H189" s="459" t="str">
        <f t="shared" si="51"/>
        <v/>
      </c>
      <c r="N189" s="81" t="str">
        <f t="shared" si="52"/>
        <v/>
      </c>
      <c r="O189" s="460" t="str">
        <f t="shared" si="53"/>
        <v/>
      </c>
      <c r="U189" s="5" t="str">
        <f t="shared" si="54"/>
        <v/>
      </c>
      <c r="V189" s="458" t="str">
        <f t="shared" si="55"/>
        <v/>
      </c>
      <c r="AB189" s="439" t="str">
        <f t="shared" si="56"/>
        <v/>
      </c>
      <c r="AC189" s="440" t="str">
        <f t="shared" si="57"/>
        <v/>
      </c>
      <c r="AU189" s="442"/>
      <c r="AV189" s="447">
        <f t="shared" si="58"/>
        <v>0</v>
      </c>
      <c r="AW189" s="447">
        <f t="shared" si="59"/>
        <v>0</v>
      </c>
      <c r="AX189" s="447">
        <f t="shared" si="60"/>
        <v>0</v>
      </c>
      <c r="AY189" s="447">
        <f t="shared" si="61"/>
        <v>0</v>
      </c>
      <c r="AZ189" s="447">
        <f t="shared" si="62"/>
        <v>0</v>
      </c>
      <c r="BA189" s="447">
        <f t="shared" si="63"/>
        <v>0</v>
      </c>
      <c r="BB189" s="447">
        <f t="shared" si="64"/>
        <v>0</v>
      </c>
      <c r="BD189" s="470"/>
      <c r="BE189" s="465">
        <f t="shared" si="65"/>
        <v>0</v>
      </c>
      <c r="BF189" s="465">
        <f t="shared" si="66"/>
        <v>0</v>
      </c>
      <c r="BG189" s="465">
        <f t="shared" si="67"/>
        <v>0</v>
      </c>
      <c r="BH189" s="465">
        <f t="shared" si="68"/>
        <v>0</v>
      </c>
      <c r="BI189" s="465">
        <f t="shared" si="69"/>
        <v>0</v>
      </c>
    </row>
    <row r="190" spans="1:61">
      <c r="A190" s="23">
        <v>40000</v>
      </c>
      <c r="B190" s="1">
        <f t="shared" si="49"/>
        <v>7</v>
      </c>
      <c r="C190" s="1">
        <v>28</v>
      </c>
      <c r="D190" s="8" t="s">
        <v>141</v>
      </c>
      <c r="E190" s="72"/>
      <c r="G190" s="70" t="str">
        <f t="shared" si="50"/>
        <v/>
      </c>
      <c r="H190" s="459" t="str">
        <f t="shared" si="51"/>
        <v/>
      </c>
      <c r="L190" s="79">
        <v>80.599999999999994</v>
      </c>
      <c r="M190" s="80">
        <v>9.375E-2</v>
      </c>
      <c r="N190" s="81">
        <f t="shared" si="52"/>
        <v>1.1631513647642681E-3</v>
      </c>
      <c r="O190" s="460">
        <f t="shared" si="53"/>
        <v>35.822222222222216</v>
      </c>
      <c r="U190" s="5" t="str">
        <f t="shared" si="54"/>
        <v/>
      </c>
      <c r="V190" s="458" t="str">
        <f t="shared" si="55"/>
        <v/>
      </c>
      <c r="AB190" s="439" t="str">
        <f t="shared" si="56"/>
        <v/>
      </c>
      <c r="AC190" s="440" t="str">
        <f t="shared" si="57"/>
        <v/>
      </c>
      <c r="AU190" s="442"/>
      <c r="AV190" s="447">
        <f t="shared" si="58"/>
        <v>0</v>
      </c>
      <c r="AW190" s="447">
        <f t="shared" si="59"/>
        <v>0</v>
      </c>
      <c r="AX190" s="447">
        <f t="shared" si="60"/>
        <v>0</v>
      </c>
      <c r="AY190" s="447">
        <f t="shared" si="61"/>
        <v>0</v>
      </c>
      <c r="AZ190" s="447">
        <f t="shared" si="62"/>
        <v>0</v>
      </c>
      <c r="BA190" s="447">
        <f t="shared" si="63"/>
        <v>0</v>
      </c>
      <c r="BB190" s="447">
        <f t="shared" si="64"/>
        <v>0</v>
      </c>
      <c r="BD190" s="470"/>
      <c r="BE190" s="465">
        <f t="shared" si="65"/>
        <v>9.375E-2</v>
      </c>
      <c r="BF190" s="465">
        <f t="shared" si="66"/>
        <v>9.375E-2</v>
      </c>
      <c r="BG190" s="465">
        <f t="shared" si="67"/>
        <v>9.375E-2</v>
      </c>
      <c r="BH190" s="465">
        <f t="shared" si="68"/>
        <v>9.375E-2</v>
      </c>
      <c r="BI190" s="465">
        <f t="shared" si="69"/>
        <v>9.375E-2</v>
      </c>
    </row>
    <row r="191" spans="1:61">
      <c r="A191" s="23">
        <v>40001</v>
      </c>
      <c r="B191" s="1">
        <f t="shared" si="49"/>
        <v>7</v>
      </c>
      <c r="C191" s="1">
        <v>28</v>
      </c>
      <c r="D191" s="8" t="s">
        <v>142</v>
      </c>
      <c r="E191" s="72"/>
      <c r="G191" s="70" t="str">
        <f t="shared" si="50"/>
        <v/>
      </c>
      <c r="H191" s="459" t="str">
        <f t="shared" si="51"/>
        <v/>
      </c>
      <c r="N191" s="81" t="str">
        <f t="shared" si="52"/>
        <v/>
      </c>
      <c r="O191" s="460" t="str">
        <f t="shared" si="53"/>
        <v/>
      </c>
      <c r="U191" s="5" t="str">
        <f t="shared" si="54"/>
        <v/>
      </c>
      <c r="V191" s="458" t="str">
        <f t="shared" si="55"/>
        <v/>
      </c>
      <c r="AB191" s="439" t="str">
        <f t="shared" si="56"/>
        <v/>
      </c>
      <c r="AC191" s="440" t="str">
        <f t="shared" si="57"/>
        <v/>
      </c>
      <c r="AU191" s="442"/>
      <c r="AV191" s="447">
        <f t="shared" si="58"/>
        <v>0</v>
      </c>
      <c r="AW191" s="447">
        <f t="shared" si="59"/>
        <v>0</v>
      </c>
      <c r="AX191" s="447">
        <f t="shared" si="60"/>
        <v>0</v>
      </c>
      <c r="AY191" s="447">
        <f t="shared" si="61"/>
        <v>0</v>
      </c>
      <c r="AZ191" s="447">
        <f t="shared" si="62"/>
        <v>0</v>
      </c>
      <c r="BA191" s="447">
        <f t="shared" si="63"/>
        <v>0</v>
      </c>
      <c r="BB191" s="447">
        <f t="shared" si="64"/>
        <v>0</v>
      </c>
      <c r="BD191" s="470"/>
      <c r="BE191" s="465">
        <f t="shared" si="65"/>
        <v>0</v>
      </c>
      <c r="BF191" s="465">
        <f t="shared" si="66"/>
        <v>0</v>
      </c>
      <c r="BG191" s="465">
        <f t="shared" si="67"/>
        <v>0</v>
      </c>
      <c r="BH191" s="465">
        <f t="shared" si="68"/>
        <v>0</v>
      </c>
      <c r="BI191" s="465">
        <f t="shared" si="69"/>
        <v>0</v>
      </c>
    </row>
    <row r="192" spans="1:61">
      <c r="A192" s="23">
        <v>40002</v>
      </c>
      <c r="B192" s="1">
        <f t="shared" si="49"/>
        <v>7</v>
      </c>
      <c r="C192" s="1">
        <v>28</v>
      </c>
      <c r="D192" s="8" t="s">
        <v>143</v>
      </c>
      <c r="E192" s="72"/>
      <c r="G192" s="70" t="str">
        <f t="shared" si="50"/>
        <v/>
      </c>
      <c r="H192" s="459" t="str">
        <f t="shared" si="51"/>
        <v/>
      </c>
      <c r="N192" s="81" t="str">
        <f t="shared" si="52"/>
        <v/>
      </c>
      <c r="O192" s="460" t="str">
        <f t="shared" si="53"/>
        <v/>
      </c>
      <c r="U192" s="5" t="str">
        <f t="shared" si="54"/>
        <v/>
      </c>
      <c r="V192" s="458" t="str">
        <f t="shared" si="55"/>
        <v/>
      </c>
      <c r="AB192" s="439" t="str">
        <f t="shared" si="56"/>
        <v/>
      </c>
      <c r="AC192" s="440" t="str">
        <f t="shared" si="57"/>
        <v/>
      </c>
      <c r="AU192" s="442"/>
      <c r="AV192" s="447">
        <f t="shared" si="58"/>
        <v>0</v>
      </c>
      <c r="AW192" s="447">
        <f t="shared" si="59"/>
        <v>0</v>
      </c>
      <c r="AX192" s="447">
        <f t="shared" si="60"/>
        <v>0</v>
      </c>
      <c r="AY192" s="447">
        <f t="shared" si="61"/>
        <v>0</v>
      </c>
      <c r="AZ192" s="447">
        <f t="shared" si="62"/>
        <v>0</v>
      </c>
      <c r="BA192" s="447">
        <f t="shared" si="63"/>
        <v>0</v>
      </c>
      <c r="BB192" s="447">
        <f t="shared" si="64"/>
        <v>0</v>
      </c>
      <c r="BD192" s="470"/>
      <c r="BE192" s="465">
        <f t="shared" si="65"/>
        <v>0</v>
      </c>
      <c r="BF192" s="465">
        <f t="shared" si="66"/>
        <v>0</v>
      </c>
      <c r="BG192" s="465">
        <f t="shared" si="67"/>
        <v>0</v>
      </c>
      <c r="BH192" s="465">
        <f t="shared" si="68"/>
        <v>0</v>
      </c>
      <c r="BI192" s="465">
        <f t="shared" si="69"/>
        <v>0</v>
      </c>
    </row>
    <row r="193" spans="1:61">
      <c r="A193" s="23">
        <v>40003</v>
      </c>
      <c r="B193" s="1">
        <f t="shared" si="49"/>
        <v>7</v>
      </c>
      <c r="C193" s="1">
        <v>28</v>
      </c>
      <c r="D193" s="8" t="s">
        <v>144</v>
      </c>
      <c r="E193" s="72">
        <v>1.8</v>
      </c>
      <c r="F193" s="70">
        <v>3.125E-2</v>
      </c>
      <c r="G193" s="70">
        <f t="shared" si="50"/>
        <v>1.7361111111111112E-2</v>
      </c>
      <c r="H193" s="459">
        <f t="shared" si="51"/>
        <v>1.7361111111111112E-3</v>
      </c>
      <c r="K193" s="69" t="s">
        <v>256</v>
      </c>
      <c r="N193" s="81" t="str">
        <f t="shared" si="52"/>
        <v/>
      </c>
      <c r="O193" s="460" t="str">
        <f t="shared" si="53"/>
        <v/>
      </c>
      <c r="U193" s="5" t="str">
        <f t="shared" si="54"/>
        <v/>
      </c>
      <c r="V193" s="458" t="str">
        <f t="shared" si="55"/>
        <v/>
      </c>
      <c r="AB193" s="439" t="str">
        <f t="shared" si="56"/>
        <v/>
      </c>
      <c r="AC193" s="440" t="str">
        <f t="shared" si="57"/>
        <v/>
      </c>
      <c r="AU193" s="442"/>
      <c r="AV193" s="447">
        <f t="shared" si="58"/>
        <v>0</v>
      </c>
      <c r="AW193" s="447">
        <f t="shared" si="59"/>
        <v>0</v>
      </c>
      <c r="AX193" s="447">
        <f t="shared" si="60"/>
        <v>0</v>
      </c>
      <c r="AY193" s="447">
        <f t="shared" si="61"/>
        <v>0</v>
      </c>
      <c r="AZ193" s="447">
        <f t="shared" si="62"/>
        <v>0</v>
      </c>
      <c r="BA193" s="447">
        <f t="shared" si="63"/>
        <v>0</v>
      </c>
      <c r="BB193" s="447">
        <f t="shared" si="64"/>
        <v>0</v>
      </c>
      <c r="BD193" s="470"/>
      <c r="BE193" s="465">
        <f t="shared" si="65"/>
        <v>0</v>
      </c>
      <c r="BF193" s="465">
        <f t="shared" si="66"/>
        <v>0</v>
      </c>
      <c r="BG193" s="465">
        <f t="shared" si="67"/>
        <v>0</v>
      </c>
      <c r="BH193" s="465">
        <f t="shared" si="68"/>
        <v>0</v>
      </c>
      <c r="BI193" s="465">
        <f t="shared" si="69"/>
        <v>0</v>
      </c>
    </row>
    <row r="194" spans="1:61">
      <c r="A194" s="23">
        <v>40004</v>
      </c>
      <c r="B194" s="1">
        <f t="shared" si="49"/>
        <v>7</v>
      </c>
      <c r="C194" s="1">
        <v>28</v>
      </c>
      <c r="D194" s="8" t="s">
        <v>145</v>
      </c>
      <c r="E194" s="72"/>
      <c r="G194" s="70" t="str">
        <f t="shared" si="50"/>
        <v/>
      </c>
      <c r="H194" s="459" t="str">
        <f t="shared" si="51"/>
        <v/>
      </c>
      <c r="L194" s="79">
        <v>121.3</v>
      </c>
      <c r="M194" s="80">
        <v>0.15694444444444444</v>
      </c>
      <c r="N194" s="81">
        <f t="shared" si="52"/>
        <v>1.2938536227901439E-3</v>
      </c>
      <c r="O194" s="460">
        <f t="shared" si="53"/>
        <v>32.203539823008846</v>
      </c>
      <c r="U194" s="5" t="str">
        <f t="shared" si="54"/>
        <v/>
      </c>
      <c r="V194" s="458" t="str">
        <f t="shared" si="55"/>
        <v/>
      </c>
      <c r="AB194" s="439" t="str">
        <f t="shared" si="56"/>
        <v/>
      </c>
      <c r="AC194" s="440" t="str">
        <f t="shared" si="57"/>
        <v/>
      </c>
      <c r="AU194" s="442"/>
      <c r="AV194" s="447">
        <f t="shared" si="58"/>
        <v>0</v>
      </c>
      <c r="AW194" s="447">
        <f t="shared" si="59"/>
        <v>0</v>
      </c>
      <c r="AX194" s="447">
        <f t="shared" si="60"/>
        <v>0</v>
      </c>
      <c r="AY194" s="447">
        <f t="shared" si="61"/>
        <v>0</v>
      </c>
      <c r="AZ194" s="447">
        <f t="shared" si="62"/>
        <v>0</v>
      </c>
      <c r="BA194" s="447">
        <f t="shared" si="63"/>
        <v>0</v>
      </c>
      <c r="BB194" s="447">
        <f t="shared" si="64"/>
        <v>0</v>
      </c>
      <c r="BD194" s="470"/>
      <c r="BE194" s="465">
        <f t="shared" si="65"/>
        <v>0.15694444444444444</v>
      </c>
      <c r="BF194" s="465">
        <f t="shared" si="66"/>
        <v>0.15694444444444444</v>
      </c>
      <c r="BG194" s="465">
        <f t="shared" si="67"/>
        <v>0.15694444444444444</v>
      </c>
      <c r="BH194" s="465">
        <f t="shared" si="68"/>
        <v>0.15694444444444444</v>
      </c>
      <c r="BI194" s="465">
        <f t="shared" si="69"/>
        <v>0.15694444444444444</v>
      </c>
    </row>
    <row r="195" spans="1:61">
      <c r="A195" s="23">
        <v>40005</v>
      </c>
      <c r="B195" s="1">
        <f t="shared" si="49"/>
        <v>7</v>
      </c>
      <c r="C195" s="1">
        <v>28</v>
      </c>
      <c r="D195" s="8" t="s">
        <v>139</v>
      </c>
      <c r="E195" s="72"/>
      <c r="G195" s="70" t="str">
        <f t="shared" si="50"/>
        <v/>
      </c>
      <c r="H195" s="459" t="str">
        <f t="shared" si="51"/>
        <v/>
      </c>
      <c r="N195" s="81" t="str">
        <f t="shared" si="52"/>
        <v/>
      </c>
      <c r="O195" s="460" t="str">
        <f t="shared" si="53"/>
        <v/>
      </c>
      <c r="U195" s="5" t="str">
        <f t="shared" si="54"/>
        <v/>
      </c>
      <c r="V195" s="458" t="str">
        <f t="shared" si="55"/>
        <v/>
      </c>
      <c r="AB195" s="439" t="str">
        <f t="shared" si="56"/>
        <v/>
      </c>
      <c r="AC195" s="440" t="str">
        <f t="shared" si="57"/>
        <v/>
      </c>
      <c r="AU195" s="442"/>
      <c r="AV195" s="447">
        <f t="shared" si="58"/>
        <v>0</v>
      </c>
      <c r="AW195" s="447">
        <f t="shared" si="59"/>
        <v>0</v>
      </c>
      <c r="AX195" s="447">
        <f t="shared" si="60"/>
        <v>0</v>
      </c>
      <c r="AY195" s="447">
        <f t="shared" si="61"/>
        <v>0</v>
      </c>
      <c r="AZ195" s="447">
        <f t="shared" si="62"/>
        <v>0</v>
      </c>
      <c r="BA195" s="447">
        <f t="shared" si="63"/>
        <v>0</v>
      </c>
      <c r="BB195" s="447">
        <f t="shared" si="64"/>
        <v>0</v>
      </c>
      <c r="BD195" s="470"/>
      <c r="BE195" s="465">
        <f t="shared" si="65"/>
        <v>0</v>
      </c>
      <c r="BF195" s="465">
        <f t="shared" si="66"/>
        <v>0</v>
      </c>
      <c r="BG195" s="465">
        <f t="shared" si="67"/>
        <v>0</v>
      </c>
      <c r="BH195" s="465">
        <f t="shared" si="68"/>
        <v>0</v>
      </c>
      <c r="BI195" s="465">
        <f t="shared" si="69"/>
        <v>0</v>
      </c>
    </row>
    <row r="196" spans="1:61">
      <c r="A196" s="23">
        <v>40006</v>
      </c>
      <c r="B196" s="1">
        <f t="shared" ref="B196:B259" si="70">MONTH(A196)</f>
        <v>7</v>
      </c>
      <c r="C196" s="1">
        <v>28</v>
      </c>
      <c r="D196" s="8" t="s">
        <v>140</v>
      </c>
      <c r="E196" s="72"/>
      <c r="G196" s="70" t="str">
        <f t="shared" ref="G196:G259" si="71">IF(E196="","",F196/E196)</f>
        <v/>
      </c>
      <c r="H196" s="459" t="str">
        <f t="shared" ref="H196:H259" si="72">IF(E196="","",(F196/E196)/10)</f>
        <v/>
      </c>
      <c r="L196" s="79">
        <v>121.4</v>
      </c>
      <c r="M196" s="80">
        <v>0.14791666666666667</v>
      </c>
      <c r="N196" s="81">
        <f t="shared" ref="N196:N259" si="73">IF(L196="","",M196/L196)</f>
        <v>1.2184239428885228E-3</v>
      </c>
      <c r="O196" s="460">
        <f t="shared" ref="O196:O259" si="74">IF(M196="","",(L196/M196)*"1:00:00")</f>
        <v>34.197183098591552</v>
      </c>
      <c r="U196" s="5" t="str">
        <f t="shared" ref="U196:U259" si="75">IF(S196="","",T196/S196)</f>
        <v/>
      </c>
      <c r="V196" s="458" t="str">
        <f t="shared" ref="V196:V259" si="76">IF(T196="","",(S196/T196)*"1:00:00")</f>
        <v/>
      </c>
      <c r="AB196" s="439" t="str">
        <f t="shared" ref="AB196:AB259" si="77">IF(Z196="","",AA196/Z196)</f>
        <v/>
      </c>
      <c r="AC196" s="440" t="str">
        <f t="shared" ref="AC196:AC259" si="78">IF(AA196="","",(Z196/AA196)*"1:00:00")</f>
        <v/>
      </c>
      <c r="AU196" s="442"/>
      <c r="AV196" s="447">
        <f t="shared" ref="AV196:AV259" si="79">IF(W196&lt;=$AV$3,T196,"0")</f>
        <v>0</v>
      </c>
      <c r="AW196" s="447">
        <f t="shared" ref="AW196:AW259" si="80">IF(W196&lt;=$AW$3,T196,"0")</f>
        <v>0</v>
      </c>
      <c r="AX196" s="447">
        <f t="shared" ref="AX196:AX259" si="81">IF(W196&lt;=$AX$3,T196,"0")</f>
        <v>0</v>
      </c>
      <c r="AY196" s="447">
        <f t="shared" ref="AY196:AY259" si="82">IF(W196&lt;=$AY$3,T196,"0")</f>
        <v>0</v>
      </c>
      <c r="AZ196" s="447">
        <f t="shared" ref="AZ196:AZ259" si="83">IF(W196&lt;=$AZ$3,T196,"0")</f>
        <v>0</v>
      </c>
      <c r="BA196" s="447">
        <f t="shared" ref="BA196:BA259" si="84">IF(W196&lt;=$BA$3,T196,"0")</f>
        <v>0</v>
      </c>
      <c r="BB196" s="447">
        <f t="shared" ref="BB196:BB259" si="85">IF(W196&lt;=$BB$3,T196,"0")</f>
        <v>0</v>
      </c>
      <c r="BD196" s="470"/>
      <c r="BE196" s="465">
        <f t="shared" ref="BE196:BE259" si="86">IF(P196&lt;=$BE$3,M196,"0")</f>
        <v>0.14791666666666667</v>
      </c>
      <c r="BF196" s="465">
        <f t="shared" ref="BF196:BF259" si="87">IF(P196&lt;=$BF$3,M196,"0")</f>
        <v>0.14791666666666667</v>
      </c>
      <c r="BG196" s="465">
        <f t="shared" ref="BG196:BG259" si="88">IF(P196&lt;=$BG$3,M196,"0")</f>
        <v>0.14791666666666667</v>
      </c>
      <c r="BH196" s="465">
        <f t="shared" ref="BH196:BH259" si="89">IF(P196&lt;=$BH$3,M196,"0")</f>
        <v>0.14791666666666667</v>
      </c>
      <c r="BI196" s="465">
        <f t="shared" ref="BI196:BI259" si="90">IF(P196&lt;=$BI$3,M196,"0")</f>
        <v>0.14791666666666667</v>
      </c>
    </row>
    <row r="197" spans="1:61">
      <c r="A197" s="23">
        <v>40007</v>
      </c>
      <c r="B197" s="1">
        <f t="shared" si="70"/>
        <v>7</v>
      </c>
      <c r="C197" s="1">
        <v>29</v>
      </c>
      <c r="D197" s="8" t="s">
        <v>141</v>
      </c>
      <c r="E197" s="72">
        <v>2.1</v>
      </c>
      <c r="F197" s="70">
        <v>4.1666666666666664E-2</v>
      </c>
      <c r="G197" s="70">
        <f t="shared" si="71"/>
        <v>1.984126984126984E-2</v>
      </c>
      <c r="H197" s="459">
        <f t="shared" si="72"/>
        <v>1.984126984126984E-3</v>
      </c>
      <c r="K197" s="69" t="s">
        <v>263</v>
      </c>
      <c r="N197" s="81" t="str">
        <f t="shared" si="73"/>
        <v/>
      </c>
      <c r="O197" s="460" t="str">
        <f t="shared" si="74"/>
        <v/>
      </c>
      <c r="S197" s="3">
        <v>4.5</v>
      </c>
      <c r="T197" s="4">
        <v>1.3888888888888888E-2</v>
      </c>
      <c r="U197" s="5">
        <f t="shared" si="75"/>
        <v>3.0864197530864196E-3</v>
      </c>
      <c r="V197" s="458">
        <f t="shared" si="76"/>
        <v>13.5</v>
      </c>
      <c r="Y197" s="291" t="s">
        <v>267</v>
      </c>
      <c r="AB197" s="439" t="str">
        <f t="shared" si="77"/>
        <v/>
      </c>
      <c r="AC197" s="440" t="str">
        <f t="shared" si="78"/>
        <v/>
      </c>
      <c r="AU197" s="442"/>
      <c r="AV197" s="447">
        <f t="shared" si="79"/>
        <v>1.3888888888888888E-2</v>
      </c>
      <c r="AW197" s="447">
        <f t="shared" si="80"/>
        <v>1.3888888888888888E-2</v>
      </c>
      <c r="AX197" s="447">
        <f t="shared" si="81"/>
        <v>1.3888888888888888E-2</v>
      </c>
      <c r="AY197" s="447">
        <f t="shared" si="82"/>
        <v>1.3888888888888888E-2</v>
      </c>
      <c r="AZ197" s="447">
        <f t="shared" si="83"/>
        <v>1.3888888888888888E-2</v>
      </c>
      <c r="BA197" s="447">
        <f t="shared" si="84"/>
        <v>1.3888888888888888E-2</v>
      </c>
      <c r="BB197" s="447">
        <f t="shared" si="85"/>
        <v>1.3888888888888888E-2</v>
      </c>
      <c r="BD197" s="470"/>
      <c r="BE197" s="465">
        <f t="shared" si="86"/>
        <v>0</v>
      </c>
      <c r="BF197" s="465">
        <f t="shared" si="87"/>
        <v>0</v>
      </c>
      <c r="BG197" s="465">
        <f t="shared" si="88"/>
        <v>0</v>
      </c>
      <c r="BH197" s="465">
        <f t="shared" si="89"/>
        <v>0</v>
      </c>
      <c r="BI197" s="465">
        <f t="shared" si="90"/>
        <v>0</v>
      </c>
    </row>
    <row r="198" spans="1:61">
      <c r="A198" s="23">
        <v>40008</v>
      </c>
      <c r="B198" s="1">
        <f t="shared" si="70"/>
        <v>7</v>
      </c>
      <c r="C198" s="1">
        <v>29</v>
      </c>
      <c r="D198" s="8" t="s">
        <v>142</v>
      </c>
      <c r="E198" s="72"/>
      <c r="G198" s="70" t="str">
        <f t="shared" si="71"/>
        <v/>
      </c>
      <c r="H198" s="459" t="str">
        <f t="shared" si="72"/>
        <v/>
      </c>
      <c r="N198" s="81" t="str">
        <f t="shared" si="73"/>
        <v/>
      </c>
      <c r="O198" s="460" t="str">
        <f t="shared" si="74"/>
        <v/>
      </c>
      <c r="U198" s="5" t="str">
        <f t="shared" si="75"/>
        <v/>
      </c>
      <c r="V198" s="458" t="str">
        <f t="shared" si="76"/>
        <v/>
      </c>
      <c r="AB198" s="439" t="str">
        <f t="shared" si="77"/>
        <v/>
      </c>
      <c r="AC198" s="440" t="str">
        <f t="shared" si="78"/>
        <v/>
      </c>
      <c r="AU198" s="442"/>
      <c r="AV198" s="447">
        <f t="shared" si="79"/>
        <v>0</v>
      </c>
      <c r="AW198" s="447">
        <f t="shared" si="80"/>
        <v>0</v>
      </c>
      <c r="AX198" s="447">
        <f t="shared" si="81"/>
        <v>0</v>
      </c>
      <c r="AY198" s="447">
        <f t="shared" si="82"/>
        <v>0</v>
      </c>
      <c r="AZ198" s="447">
        <f t="shared" si="83"/>
        <v>0</v>
      </c>
      <c r="BA198" s="447">
        <f t="shared" si="84"/>
        <v>0</v>
      </c>
      <c r="BB198" s="447">
        <f t="shared" si="85"/>
        <v>0</v>
      </c>
      <c r="BD198" s="470"/>
      <c r="BE198" s="465">
        <f t="shared" si="86"/>
        <v>0</v>
      </c>
      <c r="BF198" s="465">
        <f t="shared" si="87"/>
        <v>0</v>
      </c>
      <c r="BG198" s="465">
        <f t="shared" si="88"/>
        <v>0</v>
      </c>
      <c r="BH198" s="465">
        <f t="shared" si="89"/>
        <v>0</v>
      </c>
      <c r="BI198" s="465">
        <f t="shared" si="90"/>
        <v>0</v>
      </c>
    </row>
    <row r="199" spans="1:61">
      <c r="A199" s="23">
        <v>40009</v>
      </c>
      <c r="B199" s="1">
        <f t="shared" si="70"/>
        <v>7</v>
      </c>
      <c r="C199" s="1">
        <v>29</v>
      </c>
      <c r="D199" s="8" t="s">
        <v>143</v>
      </c>
      <c r="E199" s="72"/>
      <c r="G199" s="70" t="str">
        <f t="shared" si="71"/>
        <v/>
      </c>
      <c r="H199" s="459" t="str">
        <f t="shared" si="72"/>
        <v/>
      </c>
      <c r="N199" s="81" t="str">
        <f t="shared" si="73"/>
        <v/>
      </c>
      <c r="O199" s="460" t="str">
        <f t="shared" si="74"/>
        <v/>
      </c>
      <c r="S199" s="3">
        <v>4.5</v>
      </c>
      <c r="T199" s="4">
        <v>1.3194444444444444E-2</v>
      </c>
      <c r="U199" s="5">
        <f t="shared" si="75"/>
        <v>2.9320987654320989E-3</v>
      </c>
      <c r="V199" s="458">
        <f t="shared" si="76"/>
        <v>14.210526315789473</v>
      </c>
      <c r="Y199" s="291" t="s">
        <v>268</v>
      </c>
      <c r="AB199" s="439" t="str">
        <f t="shared" si="77"/>
        <v/>
      </c>
      <c r="AC199" s="440" t="str">
        <f t="shared" si="78"/>
        <v/>
      </c>
      <c r="AU199" s="442"/>
      <c r="AV199" s="447">
        <f t="shared" si="79"/>
        <v>1.3194444444444444E-2</v>
      </c>
      <c r="AW199" s="447">
        <f t="shared" si="80"/>
        <v>1.3194444444444444E-2</v>
      </c>
      <c r="AX199" s="447">
        <f t="shared" si="81"/>
        <v>1.3194444444444444E-2</v>
      </c>
      <c r="AY199" s="447">
        <f t="shared" si="82"/>
        <v>1.3194444444444444E-2</v>
      </c>
      <c r="AZ199" s="447">
        <f t="shared" si="83"/>
        <v>1.3194444444444444E-2</v>
      </c>
      <c r="BA199" s="447">
        <f t="shared" si="84"/>
        <v>1.3194444444444444E-2</v>
      </c>
      <c r="BB199" s="447">
        <f t="shared" si="85"/>
        <v>1.3194444444444444E-2</v>
      </c>
      <c r="BD199" s="470"/>
      <c r="BE199" s="465">
        <f t="shared" si="86"/>
        <v>0</v>
      </c>
      <c r="BF199" s="465">
        <f t="shared" si="87"/>
        <v>0</v>
      </c>
      <c r="BG199" s="465">
        <f t="shared" si="88"/>
        <v>0</v>
      </c>
      <c r="BH199" s="465">
        <f t="shared" si="89"/>
        <v>0</v>
      </c>
      <c r="BI199" s="465">
        <f t="shared" si="90"/>
        <v>0</v>
      </c>
    </row>
    <row r="200" spans="1:61">
      <c r="A200" s="23">
        <v>40010</v>
      </c>
      <c r="B200" s="1">
        <f t="shared" si="70"/>
        <v>7</v>
      </c>
      <c r="C200" s="1">
        <v>29</v>
      </c>
      <c r="D200" s="8" t="s">
        <v>144</v>
      </c>
      <c r="E200" s="72"/>
      <c r="G200" s="70" t="str">
        <f t="shared" si="71"/>
        <v/>
      </c>
      <c r="H200" s="459" t="str">
        <f t="shared" si="72"/>
        <v/>
      </c>
      <c r="L200" s="79">
        <v>80.599999999999994</v>
      </c>
      <c r="M200" s="80">
        <v>9.0972222222222218E-2</v>
      </c>
      <c r="N200" s="81">
        <f t="shared" si="73"/>
        <v>1.1286876206231045E-3</v>
      </c>
      <c r="O200" s="460">
        <f t="shared" si="74"/>
        <v>36.916030534351144</v>
      </c>
      <c r="U200" s="5" t="str">
        <f t="shared" si="75"/>
        <v/>
      </c>
      <c r="V200" s="458" t="str">
        <f t="shared" si="76"/>
        <v/>
      </c>
      <c r="AB200" s="439" t="str">
        <f t="shared" si="77"/>
        <v/>
      </c>
      <c r="AC200" s="440" t="str">
        <f t="shared" si="78"/>
        <v/>
      </c>
      <c r="AU200" s="442"/>
      <c r="AV200" s="447">
        <f t="shared" si="79"/>
        <v>0</v>
      </c>
      <c r="AW200" s="447">
        <f t="shared" si="80"/>
        <v>0</v>
      </c>
      <c r="AX200" s="447">
        <f t="shared" si="81"/>
        <v>0</v>
      </c>
      <c r="AY200" s="447">
        <f t="shared" si="82"/>
        <v>0</v>
      </c>
      <c r="AZ200" s="447">
        <f t="shared" si="83"/>
        <v>0</v>
      </c>
      <c r="BA200" s="447">
        <f t="shared" si="84"/>
        <v>0</v>
      </c>
      <c r="BB200" s="447">
        <f t="shared" si="85"/>
        <v>0</v>
      </c>
      <c r="BD200" s="470"/>
      <c r="BE200" s="465">
        <f t="shared" si="86"/>
        <v>9.0972222222222218E-2</v>
      </c>
      <c r="BF200" s="465">
        <f t="shared" si="87"/>
        <v>9.0972222222222218E-2</v>
      </c>
      <c r="BG200" s="465">
        <f t="shared" si="88"/>
        <v>9.0972222222222218E-2</v>
      </c>
      <c r="BH200" s="465">
        <f t="shared" si="89"/>
        <v>9.0972222222222218E-2</v>
      </c>
      <c r="BI200" s="465">
        <f t="shared" si="90"/>
        <v>9.0972222222222218E-2</v>
      </c>
    </row>
    <row r="201" spans="1:61">
      <c r="A201" s="23">
        <v>40011</v>
      </c>
      <c r="B201" s="1">
        <f t="shared" si="70"/>
        <v>7</v>
      </c>
      <c r="C201" s="1">
        <v>29</v>
      </c>
      <c r="D201" s="8" t="s">
        <v>145</v>
      </c>
      <c r="E201" s="72">
        <v>2</v>
      </c>
      <c r="F201" s="70">
        <v>4.1666666666666664E-2</v>
      </c>
      <c r="G201" s="70">
        <f t="shared" si="71"/>
        <v>2.0833333333333332E-2</v>
      </c>
      <c r="H201" s="459">
        <f t="shared" si="72"/>
        <v>2.0833333333333333E-3</v>
      </c>
      <c r="K201" s="69" t="s">
        <v>263</v>
      </c>
      <c r="N201" s="81" t="str">
        <f t="shared" si="73"/>
        <v/>
      </c>
      <c r="O201" s="460" t="str">
        <f t="shared" si="74"/>
        <v/>
      </c>
      <c r="U201" s="5" t="str">
        <f t="shared" si="75"/>
        <v/>
      </c>
      <c r="V201" s="458" t="str">
        <f t="shared" si="76"/>
        <v/>
      </c>
      <c r="AB201" s="439" t="str">
        <f t="shared" si="77"/>
        <v/>
      </c>
      <c r="AC201" s="440" t="str">
        <f t="shared" si="78"/>
        <v/>
      </c>
      <c r="AU201" s="442"/>
      <c r="AV201" s="447">
        <f t="shared" si="79"/>
        <v>0</v>
      </c>
      <c r="AW201" s="447">
        <f t="shared" si="80"/>
        <v>0</v>
      </c>
      <c r="AX201" s="447">
        <f t="shared" si="81"/>
        <v>0</v>
      </c>
      <c r="AY201" s="447">
        <f t="shared" si="82"/>
        <v>0</v>
      </c>
      <c r="AZ201" s="447">
        <f t="shared" si="83"/>
        <v>0</v>
      </c>
      <c r="BA201" s="447">
        <f t="shared" si="84"/>
        <v>0</v>
      </c>
      <c r="BB201" s="447">
        <f t="shared" si="85"/>
        <v>0</v>
      </c>
      <c r="BD201" s="470"/>
      <c r="BE201" s="465">
        <f t="shared" si="86"/>
        <v>0</v>
      </c>
      <c r="BF201" s="465">
        <f t="shared" si="87"/>
        <v>0</v>
      </c>
      <c r="BG201" s="465">
        <f t="shared" si="88"/>
        <v>0</v>
      </c>
      <c r="BH201" s="465">
        <f t="shared" si="89"/>
        <v>0</v>
      </c>
      <c r="BI201" s="465">
        <f t="shared" si="90"/>
        <v>0</v>
      </c>
    </row>
    <row r="202" spans="1:61">
      <c r="A202" s="23">
        <v>40012</v>
      </c>
      <c r="B202" s="1">
        <f t="shared" si="70"/>
        <v>7</v>
      </c>
      <c r="C202" s="1">
        <v>29</v>
      </c>
      <c r="D202" s="8" t="s">
        <v>139</v>
      </c>
      <c r="E202" s="72"/>
      <c r="G202" s="70" t="str">
        <f t="shared" si="71"/>
        <v/>
      </c>
      <c r="H202" s="459" t="str">
        <f t="shared" si="72"/>
        <v/>
      </c>
      <c r="N202" s="81" t="str">
        <f t="shared" si="73"/>
        <v/>
      </c>
      <c r="O202" s="460" t="str">
        <f t="shared" si="74"/>
        <v/>
      </c>
      <c r="U202" s="5" t="str">
        <f t="shared" si="75"/>
        <v/>
      </c>
      <c r="V202" s="458" t="str">
        <f t="shared" si="76"/>
        <v/>
      </c>
      <c r="AB202" s="439" t="str">
        <f t="shared" si="77"/>
        <v/>
      </c>
      <c r="AC202" s="440" t="str">
        <f t="shared" si="78"/>
        <v/>
      </c>
      <c r="AU202" s="442"/>
      <c r="AV202" s="447">
        <f t="shared" si="79"/>
        <v>0</v>
      </c>
      <c r="AW202" s="447">
        <f t="shared" si="80"/>
        <v>0</v>
      </c>
      <c r="AX202" s="447">
        <f t="shared" si="81"/>
        <v>0</v>
      </c>
      <c r="AY202" s="447">
        <f t="shared" si="82"/>
        <v>0</v>
      </c>
      <c r="AZ202" s="447">
        <f t="shared" si="83"/>
        <v>0</v>
      </c>
      <c r="BA202" s="447">
        <f t="shared" si="84"/>
        <v>0</v>
      </c>
      <c r="BB202" s="447">
        <f t="shared" si="85"/>
        <v>0</v>
      </c>
      <c r="BD202" s="470"/>
      <c r="BE202" s="465">
        <f t="shared" si="86"/>
        <v>0</v>
      </c>
      <c r="BF202" s="465">
        <f t="shared" si="87"/>
        <v>0</v>
      </c>
      <c r="BG202" s="465">
        <f t="shared" si="88"/>
        <v>0</v>
      </c>
      <c r="BH202" s="465">
        <f t="shared" si="89"/>
        <v>0</v>
      </c>
      <c r="BI202" s="465">
        <f t="shared" si="90"/>
        <v>0</v>
      </c>
    </row>
    <row r="203" spans="1:61">
      <c r="A203" s="23">
        <v>40013</v>
      </c>
      <c r="B203" s="1">
        <f t="shared" si="70"/>
        <v>7</v>
      </c>
      <c r="C203" s="1">
        <v>29</v>
      </c>
      <c r="D203" s="8" t="s">
        <v>140</v>
      </c>
      <c r="E203" s="72">
        <v>0.5</v>
      </c>
      <c r="F203" s="70">
        <v>8.2291666666666659E-3</v>
      </c>
      <c r="G203" s="70">
        <f t="shared" si="71"/>
        <v>1.6458333333333332E-2</v>
      </c>
      <c r="H203" s="459">
        <f t="shared" si="72"/>
        <v>1.6458333333333331E-3</v>
      </c>
      <c r="K203" s="69" t="s">
        <v>269</v>
      </c>
      <c r="L203" s="79">
        <v>26.77</v>
      </c>
      <c r="M203" s="80">
        <v>2.8900462962962961E-2</v>
      </c>
      <c r="N203" s="81">
        <f t="shared" si="73"/>
        <v>1.0795839732149033E-3</v>
      </c>
      <c r="O203" s="460">
        <f t="shared" si="74"/>
        <v>38.595114136964355</v>
      </c>
      <c r="R203" s="83" t="s">
        <v>269</v>
      </c>
      <c r="S203" s="3">
        <v>5</v>
      </c>
      <c r="T203" s="4">
        <v>1.5335648148148147E-2</v>
      </c>
      <c r="U203" s="5">
        <f t="shared" si="75"/>
        <v>3.0671296296296293E-3</v>
      </c>
      <c r="V203" s="458">
        <f t="shared" si="76"/>
        <v>13.584905660377359</v>
      </c>
      <c r="Y203" s="291" t="s">
        <v>269</v>
      </c>
      <c r="AB203" s="439" t="str">
        <f t="shared" si="77"/>
        <v/>
      </c>
      <c r="AC203" s="440" t="str">
        <f t="shared" si="78"/>
        <v/>
      </c>
      <c r="AU203" s="442"/>
      <c r="AV203" s="447">
        <f t="shared" si="79"/>
        <v>1.5335648148148147E-2</v>
      </c>
      <c r="AW203" s="447">
        <f t="shared" si="80"/>
        <v>1.5335648148148147E-2</v>
      </c>
      <c r="AX203" s="447">
        <f t="shared" si="81"/>
        <v>1.5335648148148147E-2</v>
      </c>
      <c r="AY203" s="447">
        <f t="shared" si="82"/>
        <v>1.5335648148148147E-2</v>
      </c>
      <c r="AZ203" s="447">
        <f t="shared" si="83"/>
        <v>1.5335648148148147E-2</v>
      </c>
      <c r="BA203" s="447">
        <f t="shared" si="84"/>
        <v>1.5335648148148147E-2</v>
      </c>
      <c r="BB203" s="447">
        <f t="shared" si="85"/>
        <v>1.5335648148148147E-2</v>
      </c>
      <c r="BD203" s="470"/>
      <c r="BE203" s="465">
        <f t="shared" si="86"/>
        <v>2.8900462962962961E-2</v>
      </c>
      <c r="BF203" s="465">
        <f t="shared" si="87"/>
        <v>2.8900462962962961E-2</v>
      </c>
      <c r="BG203" s="465">
        <f t="shared" si="88"/>
        <v>2.8900462962962961E-2</v>
      </c>
      <c r="BH203" s="465">
        <f t="shared" si="89"/>
        <v>2.8900462962962961E-2</v>
      </c>
      <c r="BI203" s="465">
        <f t="shared" si="90"/>
        <v>2.8900462962962961E-2</v>
      </c>
    </row>
    <row r="204" spans="1:61">
      <c r="A204" s="23">
        <v>40014</v>
      </c>
      <c r="B204" s="1">
        <f t="shared" si="70"/>
        <v>7</v>
      </c>
      <c r="C204" s="1">
        <v>30</v>
      </c>
      <c r="D204" s="8" t="s">
        <v>141</v>
      </c>
      <c r="E204" s="72"/>
      <c r="G204" s="70" t="str">
        <f t="shared" si="71"/>
        <v/>
      </c>
      <c r="H204" s="459" t="str">
        <f t="shared" si="72"/>
        <v/>
      </c>
      <c r="N204" s="81" t="str">
        <f t="shared" si="73"/>
        <v/>
      </c>
      <c r="O204" s="460" t="str">
        <f t="shared" si="74"/>
        <v/>
      </c>
      <c r="U204" s="5" t="str">
        <f t="shared" si="75"/>
        <v/>
      </c>
      <c r="V204" s="458" t="str">
        <f t="shared" si="76"/>
        <v/>
      </c>
      <c r="AB204" s="439" t="str">
        <f t="shared" si="77"/>
        <v/>
      </c>
      <c r="AC204" s="440" t="str">
        <f t="shared" si="78"/>
        <v/>
      </c>
      <c r="AU204" s="442"/>
      <c r="AV204" s="447">
        <f t="shared" si="79"/>
        <v>0</v>
      </c>
      <c r="AW204" s="447">
        <f t="shared" si="80"/>
        <v>0</v>
      </c>
      <c r="AX204" s="447">
        <f t="shared" si="81"/>
        <v>0</v>
      </c>
      <c r="AY204" s="447">
        <f t="shared" si="82"/>
        <v>0</v>
      </c>
      <c r="AZ204" s="447">
        <f t="shared" si="83"/>
        <v>0</v>
      </c>
      <c r="BA204" s="447">
        <f t="shared" si="84"/>
        <v>0</v>
      </c>
      <c r="BB204" s="447">
        <f t="shared" si="85"/>
        <v>0</v>
      </c>
      <c r="BD204" s="470"/>
      <c r="BE204" s="465">
        <f t="shared" si="86"/>
        <v>0</v>
      </c>
      <c r="BF204" s="465">
        <f t="shared" si="87"/>
        <v>0</v>
      </c>
      <c r="BG204" s="465">
        <f t="shared" si="88"/>
        <v>0</v>
      </c>
      <c r="BH204" s="465">
        <f t="shared" si="89"/>
        <v>0</v>
      </c>
      <c r="BI204" s="465">
        <f t="shared" si="90"/>
        <v>0</v>
      </c>
    </row>
    <row r="205" spans="1:61">
      <c r="A205" s="23">
        <v>40015</v>
      </c>
      <c r="B205" s="1">
        <f t="shared" si="70"/>
        <v>7</v>
      </c>
      <c r="C205" s="1">
        <v>30</v>
      </c>
      <c r="D205" s="8" t="s">
        <v>142</v>
      </c>
      <c r="E205" s="72"/>
      <c r="G205" s="70" t="str">
        <f t="shared" si="71"/>
        <v/>
      </c>
      <c r="H205" s="459" t="str">
        <f t="shared" si="72"/>
        <v/>
      </c>
      <c r="L205" s="79">
        <v>80.3</v>
      </c>
      <c r="M205" s="80">
        <v>9.0972222222222218E-2</v>
      </c>
      <c r="N205" s="81">
        <f t="shared" si="73"/>
        <v>1.132904386329044E-3</v>
      </c>
      <c r="O205" s="460">
        <f t="shared" si="74"/>
        <v>36.778625954198475</v>
      </c>
      <c r="U205" s="5" t="str">
        <f t="shared" si="75"/>
        <v/>
      </c>
      <c r="V205" s="458" t="str">
        <f t="shared" si="76"/>
        <v/>
      </c>
      <c r="AB205" s="439" t="str">
        <f t="shared" si="77"/>
        <v/>
      </c>
      <c r="AC205" s="440" t="str">
        <f t="shared" si="78"/>
        <v/>
      </c>
      <c r="AU205" s="442"/>
      <c r="AV205" s="447">
        <f t="shared" si="79"/>
        <v>0</v>
      </c>
      <c r="AW205" s="447">
        <f t="shared" si="80"/>
        <v>0</v>
      </c>
      <c r="AX205" s="447">
        <f t="shared" si="81"/>
        <v>0</v>
      </c>
      <c r="AY205" s="447">
        <f t="shared" si="82"/>
        <v>0</v>
      </c>
      <c r="AZ205" s="447">
        <f t="shared" si="83"/>
        <v>0</v>
      </c>
      <c r="BA205" s="447">
        <f t="shared" si="84"/>
        <v>0</v>
      </c>
      <c r="BB205" s="447">
        <f t="shared" si="85"/>
        <v>0</v>
      </c>
      <c r="BD205" s="470"/>
      <c r="BE205" s="465">
        <f t="shared" si="86"/>
        <v>9.0972222222222218E-2</v>
      </c>
      <c r="BF205" s="465">
        <f t="shared" si="87"/>
        <v>9.0972222222222218E-2</v>
      </c>
      <c r="BG205" s="465">
        <f t="shared" si="88"/>
        <v>9.0972222222222218E-2</v>
      </c>
      <c r="BH205" s="465">
        <f t="shared" si="89"/>
        <v>9.0972222222222218E-2</v>
      </c>
      <c r="BI205" s="465">
        <f t="shared" si="90"/>
        <v>9.0972222222222218E-2</v>
      </c>
    </row>
    <row r="206" spans="1:61">
      <c r="A206" s="23">
        <v>40016</v>
      </c>
      <c r="B206" s="1">
        <f t="shared" si="70"/>
        <v>7</v>
      </c>
      <c r="C206" s="1">
        <v>30</v>
      </c>
      <c r="D206" s="8" t="s">
        <v>143</v>
      </c>
      <c r="E206" s="72">
        <v>2</v>
      </c>
      <c r="F206" s="70">
        <v>4.1666666666666664E-2</v>
      </c>
      <c r="G206" s="70">
        <f t="shared" si="71"/>
        <v>2.0833333333333332E-2</v>
      </c>
      <c r="H206" s="459">
        <f t="shared" si="72"/>
        <v>2.0833333333333333E-3</v>
      </c>
      <c r="K206" s="69" t="s">
        <v>263</v>
      </c>
      <c r="L206" s="79">
        <v>40.6</v>
      </c>
      <c r="M206" s="80">
        <v>4.9999999999999996E-2</v>
      </c>
      <c r="N206" s="81">
        <f t="shared" si="73"/>
        <v>1.2315270935960589E-3</v>
      </c>
      <c r="O206" s="460">
        <f t="shared" si="74"/>
        <v>33.833333333333336</v>
      </c>
      <c r="U206" s="5" t="str">
        <f t="shared" si="75"/>
        <v/>
      </c>
      <c r="V206" s="458" t="str">
        <f t="shared" si="76"/>
        <v/>
      </c>
      <c r="AB206" s="439" t="str">
        <f t="shared" si="77"/>
        <v/>
      </c>
      <c r="AC206" s="440" t="str">
        <f t="shared" si="78"/>
        <v/>
      </c>
      <c r="AU206" s="442"/>
      <c r="AV206" s="447">
        <f t="shared" si="79"/>
        <v>0</v>
      </c>
      <c r="AW206" s="447">
        <f t="shared" si="80"/>
        <v>0</v>
      </c>
      <c r="AX206" s="447">
        <f t="shared" si="81"/>
        <v>0</v>
      </c>
      <c r="AY206" s="447">
        <f t="shared" si="82"/>
        <v>0</v>
      </c>
      <c r="AZ206" s="447">
        <f t="shared" si="83"/>
        <v>0</v>
      </c>
      <c r="BA206" s="447">
        <f t="shared" si="84"/>
        <v>0</v>
      </c>
      <c r="BB206" s="447">
        <f t="shared" si="85"/>
        <v>0</v>
      </c>
      <c r="BD206" s="470"/>
      <c r="BE206" s="465">
        <f t="shared" si="86"/>
        <v>4.9999999999999996E-2</v>
      </c>
      <c r="BF206" s="465">
        <f t="shared" si="87"/>
        <v>4.9999999999999996E-2</v>
      </c>
      <c r="BG206" s="465">
        <f t="shared" si="88"/>
        <v>4.9999999999999996E-2</v>
      </c>
      <c r="BH206" s="465">
        <f t="shared" si="89"/>
        <v>4.9999999999999996E-2</v>
      </c>
      <c r="BI206" s="465">
        <f t="shared" si="90"/>
        <v>4.9999999999999996E-2</v>
      </c>
    </row>
    <row r="207" spans="1:61">
      <c r="A207" s="23">
        <v>40017</v>
      </c>
      <c r="B207" s="1">
        <f t="shared" si="70"/>
        <v>7</v>
      </c>
      <c r="C207" s="1">
        <v>30</v>
      </c>
      <c r="D207" s="8" t="s">
        <v>144</v>
      </c>
      <c r="E207" s="72"/>
      <c r="G207" s="70" t="str">
        <f t="shared" si="71"/>
        <v/>
      </c>
      <c r="H207" s="459" t="str">
        <f t="shared" si="72"/>
        <v/>
      </c>
      <c r="N207" s="81" t="str">
        <f t="shared" si="73"/>
        <v/>
      </c>
      <c r="O207" s="460" t="str">
        <f t="shared" si="74"/>
        <v/>
      </c>
      <c r="U207" s="5" t="str">
        <f t="shared" si="75"/>
        <v/>
      </c>
      <c r="V207" s="458" t="str">
        <f t="shared" si="76"/>
        <v/>
      </c>
      <c r="AB207" s="439" t="str">
        <f t="shared" si="77"/>
        <v/>
      </c>
      <c r="AC207" s="440" t="str">
        <f t="shared" si="78"/>
        <v/>
      </c>
      <c r="AU207" s="442"/>
      <c r="AV207" s="447">
        <f t="shared" si="79"/>
        <v>0</v>
      </c>
      <c r="AW207" s="447">
        <f t="shared" si="80"/>
        <v>0</v>
      </c>
      <c r="AX207" s="447">
        <f t="shared" si="81"/>
        <v>0</v>
      </c>
      <c r="AY207" s="447">
        <f t="shared" si="82"/>
        <v>0</v>
      </c>
      <c r="AZ207" s="447">
        <f t="shared" si="83"/>
        <v>0</v>
      </c>
      <c r="BA207" s="447">
        <f t="shared" si="84"/>
        <v>0</v>
      </c>
      <c r="BB207" s="447">
        <f t="shared" si="85"/>
        <v>0</v>
      </c>
      <c r="BD207" s="470"/>
      <c r="BE207" s="465">
        <f t="shared" si="86"/>
        <v>0</v>
      </c>
      <c r="BF207" s="465">
        <f t="shared" si="87"/>
        <v>0</v>
      </c>
      <c r="BG207" s="465">
        <f t="shared" si="88"/>
        <v>0</v>
      </c>
      <c r="BH207" s="465">
        <f t="shared" si="89"/>
        <v>0</v>
      </c>
      <c r="BI207" s="465">
        <f t="shared" si="90"/>
        <v>0</v>
      </c>
    </row>
    <row r="208" spans="1:61">
      <c r="A208" s="23">
        <v>40018</v>
      </c>
      <c r="B208" s="1">
        <f t="shared" si="70"/>
        <v>7</v>
      </c>
      <c r="C208" s="1">
        <v>30</v>
      </c>
      <c r="D208" s="8" t="s">
        <v>145</v>
      </c>
      <c r="E208" s="72"/>
      <c r="G208" s="70" t="str">
        <f t="shared" si="71"/>
        <v/>
      </c>
      <c r="H208" s="459" t="str">
        <f t="shared" si="72"/>
        <v/>
      </c>
      <c r="N208" s="81" t="str">
        <f t="shared" si="73"/>
        <v/>
      </c>
      <c r="O208" s="460" t="str">
        <f t="shared" si="74"/>
        <v/>
      </c>
      <c r="U208" s="5" t="str">
        <f t="shared" si="75"/>
        <v/>
      </c>
      <c r="V208" s="458" t="str">
        <f t="shared" si="76"/>
        <v/>
      </c>
      <c r="AB208" s="439" t="str">
        <f t="shared" si="77"/>
        <v/>
      </c>
      <c r="AC208" s="440" t="str">
        <f t="shared" si="78"/>
        <v/>
      </c>
      <c r="AU208" s="442"/>
      <c r="AV208" s="447">
        <f t="shared" si="79"/>
        <v>0</v>
      </c>
      <c r="AW208" s="447">
        <f t="shared" si="80"/>
        <v>0</v>
      </c>
      <c r="AX208" s="447">
        <f t="shared" si="81"/>
        <v>0</v>
      </c>
      <c r="AY208" s="447">
        <f t="shared" si="82"/>
        <v>0</v>
      </c>
      <c r="AZ208" s="447">
        <f t="shared" si="83"/>
        <v>0</v>
      </c>
      <c r="BA208" s="447">
        <f t="shared" si="84"/>
        <v>0</v>
      </c>
      <c r="BB208" s="447">
        <f t="shared" si="85"/>
        <v>0</v>
      </c>
      <c r="BD208" s="470"/>
      <c r="BE208" s="465">
        <f t="shared" si="86"/>
        <v>0</v>
      </c>
      <c r="BF208" s="465">
        <f t="shared" si="87"/>
        <v>0</v>
      </c>
      <c r="BG208" s="465">
        <f t="shared" si="88"/>
        <v>0</v>
      </c>
      <c r="BH208" s="465">
        <f t="shared" si="89"/>
        <v>0</v>
      </c>
      <c r="BI208" s="465">
        <f t="shared" si="90"/>
        <v>0</v>
      </c>
    </row>
    <row r="209" spans="1:61">
      <c r="A209" s="23">
        <v>40019</v>
      </c>
      <c r="B209" s="1">
        <f t="shared" si="70"/>
        <v>7</v>
      </c>
      <c r="C209" s="1">
        <v>30</v>
      </c>
      <c r="D209" s="8" t="s">
        <v>139</v>
      </c>
      <c r="E209" s="72">
        <v>0.4</v>
      </c>
      <c r="F209" s="70">
        <v>7.8935185185185185E-3</v>
      </c>
      <c r="G209" s="70">
        <f t="shared" si="71"/>
        <v>1.9733796296296294E-2</v>
      </c>
      <c r="H209" s="459">
        <f t="shared" si="72"/>
        <v>1.9733796296296296E-3</v>
      </c>
      <c r="K209" s="69" t="s">
        <v>270</v>
      </c>
      <c r="L209" s="79">
        <v>20.71</v>
      </c>
      <c r="M209" s="80">
        <v>2.6678240740740738E-2</v>
      </c>
      <c r="N209" s="81">
        <f t="shared" si="73"/>
        <v>1.2881815905717402E-3</v>
      </c>
      <c r="O209" s="460">
        <f t="shared" si="74"/>
        <v>32.345336225596533</v>
      </c>
      <c r="R209" s="83" t="s">
        <v>270</v>
      </c>
      <c r="S209" s="3">
        <v>5</v>
      </c>
      <c r="T209" s="4">
        <v>1.4004629629629631E-2</v>
      </c>
      <c r="U209" s="5">
        <f t="shared" si="75"/>
        <v>2.8009259259259263E-3</v>
      </c>
      <c r="V209" s="458">
        <f t="shared" si="76"/>
        <v>14.876033057851238</v>
      </c>
      <c r="Y209" s="291" t="s">
        <v>270</v>
      </c>
      <c r="AB209" s="439" t="str">
        <f t="shared" si="77"/>
        <v/>
      </c>
      <c r="AC209" s="440" t="str">
        <f t="shared" si="78"/>
        <v/>
      </c>
      <c r="AU209" s="442"/>
      <c r="AV209" s="447">
        <f t="shared" si="79"/>
        <v>1.4004629629629631E-2</v>
      </c>
      <c r="AW209" s="447">
        <f t="shared" si="80"/>
        <v>1.4004629629629631E-2</v>
      </c>
      <c r="AX209" s="447">
        <f t="shared" si="81"/>
        <v>1.4004629629629631E-2</v>
      </c>
      <c r="AY209" s="447">
        <f t="shared" si="82"/>
        <v>1.4004629629629631E-2</v>
      </c>
      <c r="AZ209" s="447">
        <f t="shared" si="83"/>
        <v>1.4004629629629631E-2</v>
      </c>
      <c r="BA209" s="447">
        <f t="shared" si="84"/>
        <v>1.4004629629629631E-2</v>
      </c>
      <c r="BB209" s="447">
        <f t="shared" si="85"/>
        <v>1.4004629629629631E-2</v>
      </c>
      <c r="BD209" s="470"/>
      <c r="BE209" s="465">
        <f t="shared" si="86"/>
        <v>2.6678240740740738E-2</v>
      </c>
      <c r="BF209" s="465">
        <f t="shared" si="87"/>
        <v>2.6678240740740738E-2</v>
      </c>
      <c r="BG209" s="465">
        <f t="shared" si="88"/>
        <v>2.6678240740740738E-2</v>
      </c>
      <c r="BH209" s="465">
        <f t="shared" si="89"/>
        <v>2.6678240740740738E-2</v>
      </c>
      <c r="BI209" s="465">
        <f t="shared" si="90"/>
        <v>2.6678240740740738E-2</v>
      </c>
    </row>
    <row r="210" spans="1:61">
      <c r="A210" s="23">
        <v>40020</v>
      </c>
      <c r="B210" s="1">
        <f t="shared" si="70"/>
        <v>7</v>
      </c>
      <c r="C210" s="1">
        <v>30</v>
      </c>
      <c r="D210" s="8" t="s">
        <v>140</v>
      </c>
      <c r="E210" s="72"/>
      <c r="G210" s="70" t="str">
        <f t="shared" si="71"/>
        <v/>
      </c>
      <c r="H210" s="459" t="str">
        <f t="shared" si="72"/>
        <v/>
      </c>
      <c r="N210" s="81" t="str">
        <f t="shared" si="73"/>
        <v/>
      </c>
      <c r="O210" s="460" t="str">
        <f t="shared" si="74"/>
        <v/>
      </c>
      <c r="U210" s="5" t="str">
        <f t="shared" si="75"/>
        <v/>
      </c>
      <c r="V210" s="458" t="str">
        <f t="shared" si="76"/>
        <v/>
      </c>
      <c r="AB210" s="439" t="str">
        <f t="shared" si="77"/>
        <v/>
      </c>
      <c r="AC210" s="440" t="str">
        <f t="shared" si="78"/>
        <v/>
      </c>
      <c r="AI210" s="168" t="s">
        <v>271</v>
      </c>
      <c r="AJ210" s="169">
        <v>0.13194444444444445</v>
      </c>
      <c r="AM210" s="170" t="s">
        <v>272</v>
      </c>
      <c r="AU210" s="442"/>
      <c r="AV210" s="447">
        <f t="shared" si="79"/>
        <v>0</v>
      </c>
      <c r="AW210" s="447">
        <f t="shared" si="80"/>
        <v>0</v>
      </c>
      <c r="AX210" s="447">
        <f t="shared" si="81"/>
        <v>0</v>
      </c>
      <c r="AY210" s="447">
        <f t="shared" si="82"/>
        <v>0</v>
      </c>
      <c r="AZ210" s="447">
        <f t="shared" si="83"/>
        <v>0</v>
      </c>
      <c r="BA210" s="447">
        <f t="shared" si="84"/>
        <v>0</v>
      </c>
      <c r="BB210" s="447">
        <f t="shared" si="85"/>
        <v>0</v>
      </c>
      <c r="BD210" s="470"/>
      <c r="BE210" s="465">
        <f t="shared" si="86"/>
        <v>0</v>
      </c>
      <c r="BF210" s="465">
        <f t="shared" si="87"/>
        <v>0</v>
      </c>
      <c r="BG210" s="465">
        <f t="shared" si="88"/>
        <v>0</v>
      </c>
      <c r="BH210" s="465">
        <f t="shared" si="89"/>
        <v>0</v>
      </c>
      <c r="BI210" s="465">
        <f t="shared" si="90"/>
        <v>0</v>
      </c>
    </row>
    <row r="211" spans="1:61">
      <c r="A211" s="23">
        <v>40021</v>
      </c>
      <c r="B211" s="1">
        <f t="shared" si="70"/>
        <v>7</v>
      </c>
      <c r="C211" s="1">
        <v>31</v>
      </c>
      <c r="D211" s="8" t="s">
        <v>141</v>
      </c>
      <c r="E211" s="72"/>
      <c r="G211" s="70" t="str">
        <f t="shared" si="71"/>
        <v/>
      </c>
      <c r="H211" s="459" t="str">
        <f t="shared" si="72"/>
        <v/>
      </c>
      <c r="L211" s="79">
        <v>59.2</v>
      </c>
      <c r="M211" s="80">
        <v>8.3333333333333329E-2</v>
      </c>
      <c r="N211" s="81">
        <f t="shared" si="73"/>
        <v>1.4076576576576576E-3</v>
      </c>
      <c r="O211" s="460">
        <f t="shared" si="74"/>
        <v>29.6</v>
      </c>
      <c r="U211" s="5" t="str">
        <f t="shared" si="75"/>
        <v/>
      </c>
      <c r="V211" s="458" t="str">
        <f t="shared" si="76"/>
        <v/>
      </c>
      <c r="AB211" s="439" t="str">
        <f t="shared" si="77"/>
        <v/>
      </c>
      <c r="AC211" s="440" t="str">
        <f t="shared" si="78"/>
        <v/>
      </c>
      <c r="AU211" s="442"/>
      <c r="AV211" s="447">
        <f t="shared" si="79"/>
        <v>0</v>
      </c>
      <c r="AW211" s="447">
        <f t="shared" si="80"/>
        <v>0</v>
      </c>
      <c r="AX211" s="447">
        <f t="shared" si="81"/>
        <v>0</v>
      </c>
      <c r="AY211" s="447">
        <f t="shared" si="82"/>
        <v>0</v>
      </c>
      <c r="AZ211" s="447">
        <f t="shared" si="83"/>
        <v>0</v>
      </c>
      <c r="BA211" s="447">
        <f t="shared" si="84"/>
        <v>0</v>
      </c>
      <c r="BB211" s="447">
        <f t="shared" si="85"/>
        <v>0</v>
      </c>
      <c r="BD211" s="470"/>
      <c r="BE211" s="465">
        <f t="shared" si="86"/>
        <v>8.3333333333333329E-2</v>
      </c>
      <c r="BF211" s="465">
        <f t="shared" si="87"/>
        <v>8.3333333333333329E-2</v>
      </c>
      <c r="BG211" s="465">
        <f t="shared" si="88"/>
        <v>8.3333333333333329E-2</v>
      </c>
      <c r="BH211" s="465">
        <f t="shared" si="89"/>
        <v>8.3333333333333329E-2</v>
      </c>
      <c r="BI211" s="465">
        <f t="shared" si="90"/>
        <v>8.3333333333333329E-2</v>
      </c>
    </row>
    <row r="212" spans="1:61">
      <c r="A212" s="23">
        <v>40022</v>
      </c>
      <c r="B212" s="1">
        <f t="shared" si="70"/>
        <v>7</v>
      </c>
      <c r="C212" s="1">
        <v>31</v>
      </c>
      <c r="D212" s="8" t="s">
        <v>142</v>
      </c>
      <c r="E212" s="72"/>
      <c r="G212" s="70" t="str">
        <f t="shared" si="71"/>
        <v/>
      </c>
      <c r="H212" s="459" t="str">
        <f t="shared" si="72"/>
        <v/>
      </c>
      <c r="N212" s="81" t="str">
        <f t="shared" si="73"/>
        <v/>
      </c>
      <c r="O212" s="460" t="str">
        <f t="shared" si="74"/>
        <v/>
      </c>
      <c r="U212" s="5" t="str">
        <f t="shared" si="75"/>
        <v/>
      </c>
      <c r="V212" s="458" t="str">
        <f t="shared" si="76"/>
        <v/>
      </c>
      <c r="AB212" s="439" t="str">
        <f t="shared" si="77"/>
        <v/>
      </c>
      <c r="AC212" s="440" t="str">
        <f t="shared" si="78"/>
        <v/>
      </c>
      <c r="AU212" s="442"/>
      <c r="AV212" s="447">
        <f t="shared" si="79"/>
        <v>0</v>
      </c>
      <c r="AW212" s="447">
        <f t="shared" si="80"/>
        <v>0</v>
      </c>
      <c r="AX212" s="447">
        <f t="shared" si="81"/>
        <v>0</v>
      </c>
      <c r="AY212" s="447">
        <f t="shared" si="82"/>
        <v>0</v>
      </c>
      <c r="AZ212" s="447">
        <f t="shared" si="83"/>
        <v>0</v>
      </c>
      <c r="BA212" s="447">
        <f t="shared" si="84"/>
        <v>0</v>
      </c>
      <c r="BB212" s="447">
        <f t="shared" si="85"/>
        <v>0</v>
      </c>
      <c r="BD212" s="470"/>
      <c r="BE212" s="465">
        <f t="shared" si="86"/>
        <v>0</v>
      </c>
      <c r="BF212" s="465">
        <f t="shared" si="87"/>
        <v>0</v>
      </c>
      <c r="BG212" s="465">
        <f t="shared" si="88"/>
        <v>0</v>
      </c>
      <c r="BH212" s="465">
        <f t="shared" si="89"/>
        <v>0</v>
      </c>
      <c r="BI212" s="465">
        <f t="shared" si="90"/>
        <v>0</v>
      </c>
    </row>
    <row r="213" spans="1:61">
      <c r="A213" s="23">
        <v>40023</v>
      </c>
      <c r="B213" s="1">
        <f t="shared" si="70"/>
        <v>7</v>
      </c>
      <c r="C213" s="1">
        <v>31</v>
      </c>
      <c r="D213" s="8" t="s">
        <v>143</v>
      </c>
      <c r="E213" s="72"/>
      <c r="G213" s="70" t="str">
        <f t="shared" si="71"/>
        <v/>
      </c>
      <c r="H213" s="459" t="str">
        <f t="shared" si="72"/>
        <v/>
      </c>
      <c r="L213" s="79">
        <v>58.2</v>
      </c>
      <c r="M213" s="80">
        <v>7.7777777777777779E-2</v>
      </c>
      <c r="N213" s="81">
        <f t="shared" si="73"/>
        <v>1.3363879343260786E-3</v>
      </c>
      <c r="O213" s="460">
        <f t="shared" si="74"/>
        <v>31.178571428571431</v>
      </c>
      <c r="U213" s="5" t="str">
        <f t="shared" si="75"/>
        <v/>
      </c>
      <c r="V213" s="458" t="str">
        <f t="shared" si="76"/>
        <v/>
      </c>
      <c r="AB213" s="439" t="str">
        <f t="shared" si="77"/>
        <v/>
      </c>
      <c r="AC213" s="440" t="str">
        <f t="shared" si="78"/>
        <v/>
      </c>
      <c r="AU213" s="442"/>
      <c r="AV213" s="447">
        <f t="shared" si="79"/>
        <v>0</v>
      </c>
      <c r="AW213" s="447">
        <f t="shared" si="80"/>
        <v>0</v>
      </c>
      <c r="AX213" s="447">
        <f t="shared" si="81"/>
        <v>0</v>
      </c>
      <c r="AY213" s="447">
        <f t="shared" si="82"/>
        <v>0</v>
      </c>
      <c r="AZ213" s="447">
        <f t="shared" si="83"/>
        <v>0</v>
      </c>
      <c r="BA213" s="447">
        <f t="shared" si="84"/>
        <v>0</v>
      </c>
      <c r="BB213" s="447">
        <f t="shared" si="85"/>
        <v>0</v>
      </c>
      <c r="BD213" s="470"/>
      <c r="BE213" s="465">
        <f t="shared" si="86"/>
        <v>7.7777777777777779E-2</v>
      </c>
      <c r="BF213" s="465">
        <f t="shared" si="87"/>
        <v>7.7777777777777779E-2</v>
      </c>
      <c r="BG213" s="465">
        <f t="shared" si="88"/>
        <v>7.7777777777777779E-2</v>
      </c>
      <c r="BH213" s="465">
        <f t="shared" si="89"/>
        <v>7.7777777777777779E-2</v>
      </c>
      <c r="BI213" s="465">
        <f t="shared" si="90"/>
        <v>7.7777777777777779E-2</v>
      </c>
    </row>
    <row r="214" spans="1:61">
      <c r="A214" s="23">
        <v>40024</v>
      </c>
      <c r="B214" s="1">
        <f t="shared" si="70"/>
        <v>7</v>
      </c>
      <c r="C214" s="1">
        <v>31</v>
      </c>
      <c r="D214" s="8" t="s">
        <v>144</v>
      </c>
      <c r="E214" s="72"/>
      <c r="G214" s="70" t="str">
        <f t="shared" si="71"/>
        <v/>
      </c>
      <c r="H214" s="459" t="str">
        <f t="shared" si="72"/>
        <v/>
      </c>
      <c r="L214" s="79">
        <v>80.400000000000006</v>
      </c>
      <c r="M214" s="80">
        <v>9.5833333333333326E-2</v>
      </c>
      <c r="N214" s="81">
        <f t="shared" si="73"/>
        <v>1.1919568822553895E-3</v>
      </c>
      <c r="O214" s="460">
        <f t="shared" si="74"/>
        <v>34.956521739130437</v>
      </c>
      <c r="U214" s="5" t="str">
        <f t="shared" si="75"/>
        <v/>
      </c>
      <c r="V214" s="458" t="str">
        <f t="shared" si="76"/>
        <v/>
      </c>
      <c r="AB214" s="439" t="str">
        <f t="shared" si="77"/>
        <v/>
      </c>
      <c r="AC214" s="440" t="str">
        <f t="shared" si="78"/>
        <v/>
      </c>
      <c r="AU214" s="442"/>
      <c r="AV214" s="447">
        <f t="shared" si="79"/>
        <v>0</v>
      </c>
      <c r="AW214" s="447">
        <f t="shared" si="80"/>
        <v>0</v>
      </c>
      <c r="AX214" s="447">
        <f t="shared" si="81"/>
        <v>0</v>
      </c>
      <c r="AY214" s="447">
        <f t="shared" si="82"/>
        <v>0</v>
      </c>
      <c r="AZ214" s="447">
        <f t="shared" si="83"/>
        <v>0</v>
      </c>
      <c r="BA214" s="447">
        <f t="shared" si="84"/>
        <v>0</v>
      </c>
      <c r="BB214" s="447">
        <f t="shared" si="85"/>
        <v>0</v>
      </c>
      <c r="BD214" s="470"/>
      <c r="BE214" s="465">
        <f t="shared" si="86"/>
        <v>9.5833333333333326E-2</v>
      </c>
      <c r="BF214" s="465">
        <f t="shared" si="87"/>
        <v>9.5833333333333326E-2</v>
      </c>
      <c r="BG214" s="465">
        <f t="shared" si="88"/>
        <v>9.5833333333333326E-2</v>
      </c>
      <c r="BH214" s="465">
        <f t="shared" si="89"/>
        <v>9.5833333333333326E-2</v>
      </c>
      <c r="BI214" s="465">
        <f t="shared" si="90"/>
        <v>9.5833333333333326E-2</v>
      </c>
    </row>
    <row r="215" spans="1:61">
      <c r="A215" s="23">
        <v>40025</v>
      </c>
      <c r="B215" s="1">
        <f t="shared" si="70"/>
        <v>7</v>
      </c>
      <c r="C215" s="1">
        <v>31</v>
      </c>
      <c r="D215" s="8" t="s">
        <v>145</v>
      </c>
      <c r="E215" s="72"/>
      <c r="G215" s="70" t="str">
        <f t="shared" si="71"/>
        <v/>
      </c>
      <c r="H215" s="459" t="str">
        <f t="shared" si="72"/>
        <v/>
      </c>
      <c r="N215" s="81" t="str">
        <f t="shared" si="73"/>
        <v/>
      </c>
      <c r="O215" s="460" t="str">
        <f t="shared" si="74"/>
        <v/>
      </c>
      <c r="U215" s="5" t="str">
        <f t="shared" si="75"/>
        <v/>
      </c>
      <c r="V215" s="458" t="str">
        <f t="shared" si="76"/>
        <v/>
      </c>
      <c r="AB215" s="439" t="str">
        <f t="shared" si="77"/>
        <v/>
      </c>
      <c r="AC215" s="440" t="str">
        <f t="shared" si="78"/>
        <v/>
      </c>
      <c r="AU215" s="442"/>
      <c r="AV215" s="447">
        <f t="shared" si="79"/>
        <v>0</v>
      </c>
      <c r="AW215" s="447">
        <f t="shared" si="80"/>
        <v>0</v>
      </c>
      <c r="AX215" s="447">
        <f t="shared" si="81"/>
        <v>0</v>
      </c>
      <c r="AY215" s="447">
        <f t="shared" si="82"/>
        <v>0</v>
      </c>
      <c r="AZ215" s="447">
        <f t="shared" si="83"/>
        <v>0</v>
      </c>
      <c r="BA215" s="447">
        <f t="shared" si="84"/>
        <v>0</v>
      </c>
      <c r="BB215" s="447">
        <f t="shared" si="85"/>
        <v>0</v>
      </c>
      <c r="BD215" s="470"/>
      <c r="BE215" s="465">
        <f t="shared" si="86"/>
        <v>0</v>
      </c>
      <c r="BF215" s="465">
        <f t="shared" si="87"/>
        <v>0</v>
      </c>
      <c r="BG215" s="465">
        <f t="shared" si="88"/>
        <v>0</v>
      </c>
      <c r="BH215" s="465">
        <f t="shared" si="89"/>
        <v>0</v>
      </c>
      <c r="BI215" s="465">
        <f t="shared" si="90"/>
        <v>0</v>
      </c>
    </row>
    <row r="216" spans="1:61">
      <c r="A216" s="23">
        <v>40026</v>
      </c>
      <c r="B216" s="1">
        <f t="shared" si="70"/>
        <v>8</v>
      </c>
      <c r="C216" s="1">
        <v>31</v>
      </c>
      <c r="D216" s="8" t="s">
        <v>139</v>
      </c>
      <c r="E216" s="72"/>
      <c r="G216" s="70" t="str">
        <f t="shared" si="71"/>
        <v/>
      </c>
      <c r="H216" s="459" t="str">
        <f t="shared" si="72"/>
        <v/>
      </c>
      <c r="N216" s="81" t="str">
        <f t="shared" si="73"/>
        <v/>
      </c>
      <c r="O216" s="460" t="str">
        <f t="shared" si="74"/>
        <v/>
      </c>
      <c r="U216" s="5" t="str">
        <f t="shared" si="75"/>
        <v/>
      </c>
      <c r="V216" s="458" t="str">
        <f t="shared" si="76"/>
        <v/>
      </c>
      <c r="AB216" s="439" t="str">
        <f t="shared" si="77"/>
        <v/>
      </c>
      <c r="AC216" s="440" t="str">
        <f t="shared" si="78"/>
        <v/>
      </c>
      <c r="AU216" s="442"/>
      <c r="AV216" s="447">
        <f t="shared" si="79"/>
        <v>0</v>
      </c>
      <c r="AW216" s="447">
        <f t="shared" si="80"/>
        <v>0</v>
      </c>
      <c r="AX216" s="447">
        <f t="shared" si="81"/>
        <v>0</v>
      </c>
      <c r="AY216" s="447">
        <f t="shared" si="82"/>
        <v>0</v>
      </c>
      <c r="AZ216" s="447">
        <f t="shared" si="83"/>
        <v>0</v>
      </c>
      <c r="BA216" s="447">
        <f t="shared" si="84"/>
        <v>0</v>
      </c>
      <c r="BB216" s="447">
        <f t="shared" si="85"/>
        <v>0</v>
      </c>
      <c r="BD216" s="470"/>
      <c r="BE216" s="465">
        <f t="shared" si="86"/>
        <v>0</v>
      </c>
      <c r="BF216" s="465">
        <f t="shared" si="87"/>
        <v>0</v>
      </c>
      <c r="BG216" s="465">
        <f t="shared" si="88"/>
        <v>0</v>
      </c>
      <c r="BH216" s="465">
        <f t="shared" si="89"/>
        <v>0</v>
      </c>
      <c r="BI216" s="465">
        <f t="shared" si="90"/>
        <v>0</v>
      </c>
    </row>
    <row r="217" spans="1:61">
      <c r="A217" s="23">
        <v>40027</v>
      </c>
      <c r="B217" s="1">
        <f t="shared" si="70"/>
        <v>8</v>
      </c>
      <c r="C217" s="1">
        <v>31</v>
      </c>
      <c r="D217" s="8" t="s">
        <v>140</v>
      </c>
      <c r="E217" s="72"/>
      <c r="G217" s="70" t="str">
        <f t="shared" si="71"/>
        <v/>
      </c>
      <c r="H217" s="459" t="str">
        <f t="shared" si="72"/>
        <v/>
      </c>
      <c r="L217" s="79">
        <v>74</v>
      </c>
      <c r="M217" s="80">
        <v>8.9583333333333334E-2</v>
      </c>
      <c r="N217" s="81">
        <f t="shared" si="73"/>
        <v>1.2105855855855856E-3</v>
      </c>
      <c r="O217" s="460">
        <f t="shared" si="74"/>
        <v>34.418604651162788</v>
      </c>
      <c r="U217" s="5" t="str">
        <f t="shared" si="75"/>
        <v/>
      </c>
      <c r="V217" s="458" t="str">
        <f t="shared" si="76"/>
        <v/>
      </c>
      <c r="AB217" s="439" t="str">
        <f t="shared" si="77"/>
        <v/>
      </c>
      <c r="AC217" s="440" t="str">
        <f t="shared" si="78"/>
        <v/>
      </c>
      <c r="AU217" s="442"/>
      <c r="AV217" s="447">
        <f t="shared" si="79"/>
        <v>0</v>
      </c>
      <c r="AW217" s="447">
        <f t="shared" si="80"/>
        <v>0</v>
      </c>
      <c r="AX217" s="447">
        <f t="shared" si="81"/>
        <v>0</v>
      </c>
      <c r="AY217" s="447">
        <f t="shared" si="82"/>
        <v>0</v>
      </c>
      <c r="AZ217" s="447">
        <f t="shared" si="83"/>
        <v>0</v>
      </c>
      <c r="BA217" s="447">
        <f t="shared" si="84"/>
        <v>0</v>
      </c>
      <c r="BB217" s="447">
        <f t="shared" si="85"/>
        <v>0</v>
      </c>
      <c r="BD217" s="470"/>
      <c r="BE217" s="465">
        <f t="shared" si="86"/>
        <v>8.9583333333333334E-2</v>
      </c>
      <c r="BF217" s="465">
        <f t="shared" si="87"/>
        <v>8.9583333333333334E-2</v>
      </c>
      <c r="BG217" s="465">
        <f t="shared" si="88"/>
        <v>8.9583333333333334E-2</v>
      </c>
      <c r="BH217" s="465">
        <f t="shared" si="89"/>
        <v>8.9583333333333334E-2</v>
      </c>
      <c r="BI217" s="465">
        <f t="shared" si="90"/>
        <v>8.9583333333333334E-2</v>
      </c>
    </row>
    <row r="218" spans="1:61">
      <c r="A218" s="23">
        <v>40028</v>
      </c>
      <c r="B218" s="1">
        <f t="shared" si="70"/>
        <v>8</v>
      </c>
      <c r="C218" s="1">
        <v>32</v>
      </c>
      <c r="D218" s="8" t="s">
        <v>141</v>
      </c>
      <c r="E218" s="72"/>
      <c r="G218" s="70" t="str">
        <f t="shared" si="71"/>
        <v/>
      </c>
      <c r="H218" s="459" t="str">
        <f t="shared" si="72"/>
        <v/>
      </c>
      <c r="N218" s="81" t="str">
        <f t="shared" si="73"/>
        <v/>
      </c>
      <c r="O218" s="460" t="str">
        <f t="shared" si="74"/>
        <v/>
      </c>
      <c r="S218" s="3">
        <v>4.5</v>
      </c>
      <c r="T218" s="4">
        <v>1.2847222222222223E-2</v>
      </c>
      <c r="U218" s="5">
        <f t="shared" si="75"/>
        <v>2.8549382716049386E-3</v>
      </c>
      <c r="V218" s="458">
        <f t="shared" si="76"/>
        <v>14.594594594594593</v>
      </c>
      <c r="Y218" s="291" t="s">
        <v>273</v>
      </c>
      <c r="AB218" s="439" t="str">
        <f t="shared" si="77"/>
        <v/>
      </c>
      <c r="AC218" s="440" t="str">
        <f t="shared" si="78"/>
        <v/>
      </c>
      <c r="AU218" s="442"/>
      <c r="AV218" s="447">
        <f t="shared" si="79"/>
        <v>1.2847222222222223E-2</v>
      </c>
      <c r="AW218" s="447">
        <f t="shared" si="80"/>
        <v>1.2847222222222223E-2</v>
      </c>
      <c r="AX218" s="447">
        <f t="shared" si="81"/>
        <v>1.2847222222222223E-2</v>
      </c>
      <c r="AY218" s="447">
        <f t="shared" si="82"/>
        <v>1.2847222222222223E-2</v>
      </c>
      <c r="AZ218" s="447">
        <f t="shared" si="83"/>
        <v>1.2847222222222223E-2</v>
      </c>
      <c r="BA218" s="447">
        <f t="shared" si="84"/>
        <v>1.2847222222222223E-2</v>
      </c>
      <c r="BB218" s="447">
        <f t="shared" si="85"/>
        <v>1.2847222222222223E-2</v>
      </c>
      <c r="BD218" s="470"/>
      <c r="BE218" s="465">
        <f t="shared" si="86"/>
        <v>0</v>
      </c>
      <c r="BF218" s="465">
        <f t="shared" si="87"/>
        <v>0</v>
      </c>
      <c r="BG218" s="465">
        <f t="shared" si="88"/>
        <v>0</v>
      </c>
      <c r="BH218" s="465">
        <f t="shared" si="89"/>
        <v>0</v>
      </c>
      <c r="BI218" s="465">
        <f t="shared" si="90"/>
        <v>0</v>
      </c>
    </row>
    <row r="219" spans="1:61">
      <c r="A219" s="23">
        <v>40029</v>
      </c>
      <c r="B219" s="1">
        <f t="shared" si="70"/>
        <v>8</v>
      </c>
      <c r="C219" s="1">
        <v>32</v>
      </c>
      <c r="D219" s="8" t="s">
        <v>142</v>
      </c>
      <c r="E219" s="72"/>
      <c r="G219" s="70" t="str">
        <f t="shared" si="71"/>
        <v/>
      </c>
      <c r="H219" s="459" t="str">
        <f t="shared" si="72"/>
        <v/>
      </c>
      <c r="L219" s="79">
        <v>80.599999999999994</v>
      </c>
      <c r="M219" s="80">
        <v>9.3055555555555558E-2</v>
      </c>
      <c r="N219" s="81">
        <f t="shared" si="73"/>
        <v>1.1545354287289772E-3</v>
      </c>
      <c r="O219" s="460">
        <f t="shared" si="74"/>
        <v>36.089552238805965</v>
      </c>
      <c r="U219" s="5" t="str">
        <f t="shared" si="75"/>
        <v/>
      </c>
      <c r="V219" s="458" t="str">
        <f t="shared" si="76"/>
        <v/>
      </c>
      <c r="AB219" s="439" t="str">
        <f t="shared" si="77"/>
        <v/>
      </c>
      <c r="AC219" s="440" t="str">
        <f t="shared" si="78"/>
        <v/>
      </c>
      <c r="AU219" s="442"/>
      <c r="AV219" s="447">
        <f t="shared" si="79"/>
        <v>0</v>
      </c>
      <c r="AW219" s="447">
        <f t="shared" si="80"/>
        <v>0</v>
      </c>
      <c r="AX219" s="447">
        <f t="shared" si="81"/>
        <v>0</v>
      </c>
      <c r="AY219" s="447">
        <f t="shared" si="82"/>
        <v>0</v>
      </c>
      <c r="AZ219" s="447">
        <f t="shared" si="83"/>
        <v>0</v>
      </c>
      <c r="BA219" s="447">
        <f t="shared" si="84"/>
        <v>0</v>
      </c>
      <c r="BB219" s="447">
        <f t="shared" si="85"/>
        <v>0</v>
      </c>
      <c r="BD219" s="470"/>
      <c r="BE219" s="465">
        <f t="shared" si="86"/>
        <v>9.3055555555555558E-2</v>
      </c>
      <c r="BF219" s="465">
        <f t="shared" si="87"/>
        <v>9.3055555555555558E-2</v>
      </c>
      <c r="BG219" s="465">
        <f t="shared" si="88"/>
        <v>9.3055555555555558E-2</v>
      </c>
      <c r="BH219" s="465">
        <f t="shared" si="89"/>
        <v>9.3055555555555558E-2</v>
      </c>
      <c r="BI219" s="465">
        <f t="shared" si="90"/>
        <v>9.3055555555555558E-2</v>
      </c>
    </row>
    <row r="220" spans="1:61">
      <c r="A220" s="23">
        <v>40030</v>
      </c>
      <c r="B220" s="1">
        <f t="shared" si="70"/>
        <v>8</v>
      </c>
      <c r="C220" s="1">
        <v>32</v>
      </c>
      <c r="D220" s="8" t="s">
        <v>143</v>
      </c>
      <c r="E220" s="72">
        <v>2</v>
      </c>
      <c r="F220" s="70">
        <v>4.1666666666666664E-2</v>
      </c>
      <c r="G220" s="70">
        <f t="shared" si="71"/>
        <v>2.0833333333333332E-2</v>
      </c>
      <c r="H220" s="459">
        <f t="shared" si="72"/>
        <v>2.0833333333333333E-3</v>
      </c>
      <c r="K220" s="69" t="s">
        <v>263</v>
      </c>
      <c r="N220" s="81" t="str">
        <f t="shared" si="73"/>
        <v/>
      </c>
      <c r="O220" s="460" t="str">
        <f t="shared" si="74"/>
        <v/>
      </c>
      <c r="S220" s="3">
        <v>4.5</v>
      </c>
      <c r="T220" s="4">
        <v>1.2916666666666667E-2</v>
      </c>
      <c r="U220" s="5">
        <f t="shared" si="75"/>
        <v>2.8703703703703703E-3</v>
      </c>
      <c r="V220" s="458">
        <f t="shared" si="76"/>
        <v>14.516129032258064</v>
      </c>
      <c r="Y220" s="291" t="s">
        <v>273</v>
      </c>
      <c r="AB220" s="439" t="str">
        <f t="shared" si="77"/>
        <v/>
      </c>
      <c r="AC220" s="440" t="str">
        <f t="shared" si="78"/>
        <v/>
      </c>
      <c r="AU220" s="442"/>
      <c r="AV220" s="447">
        <f t="shared" si="79"/>
        <v>1.2916666666666667E-2</v>
      </c>
      <c r="AW220" s="447">
        <f t="shared" si="80"/>
        <v>1.2916666666666667E-2</v>
      </c>
      <c r="AX220" s="447">
        <f t="shared" si="81"/>
        <v>1.2916666666666667E-2</v>
      </c>
      <c r="AY220" s="447">
        <f t="shared" si="82"/>
        <v>1.2916666666666667E-2</v>
      </c>
      <c r="AZ220" s="447">
        <f t="shared" si="83"/>
        <v>1.2916666666666667E-2</v>
      </c>
      <c r="BA220" s="447">
        <f t="shared" si="84"/>
        <v>1.2916666666666667E-2</v>
      </c>
      <c r="BB220" s="447">
        <f t="shared" si="85"/>
        <v>1.2916666666666667E-2</v>
      </c>
      <c r="BD220" s="470"/>
      <c r="BE220" s="465">
        <f t="shared" si="86"/>
        <v>0</v>
      </c>
      <c r="BF220" s="465">
        <f t="shared" si="87"/>
        <v>0</v>
      </c>
      <c r="BG220" s="465">
        <f t="shared" si="88"/>
        <v>0</v>
      </c>
      <c r="BH220" s="465">
        <f t="shared" si="89"/>
        <v>0</v>
      </c>
      <c r="BI220" s="465">
        <f t="shared" si="90"/>
        <v>0</v>
      </c>
    </row>
    <row r="221" spans="1:61">
      <c r="A221" s="23">
        <v>40031</v>
      </c>
      <c r="B221" s="1">
        <f t="shared" si="70"/>
        <v>8</v>
      </c>
      <c r="C221" s="1">
        <v>32</v>
      </c>
      <c r="D221" s="8" t="s">
        <v>144</v>
      </c>
      <c r="E221" s="72"/>
      <c r="G221" s="70" t="str">
        <f t="shared" si="71"/>
        <v/>
      </c>
      <c r="H221" s="459" t="str">
        <f t="shared" si="72"/>
        <v/>
      </c>
      <c r="L221" s="79">
        <v>81</v>
      </c>
      <c r="M221" s="80">
        <v>9.0000000000000011E-2</v>
      </c>
      <c r="N221" s="81">
        <f t="shared" si="73"/>
        <v>1.1111111111111113E-3</v>
      </c>
      <c r="O221" s="460">
        <f t="shared" si="74"/>
        <v>37.499999999999993</v>
      </c>
      <c r="U221" s="5" t="str">
        <f t="shared" si="75"/>
        <v/>
      </c>
      <c r="V221" s="458" t="str">
        <f t="shared" si="76"/>
        <v/>
      </c>
      <c r="AB221" s="439" t="str">
        <f t="shared" si="77"/>
        <v/>
      </c>
      <c r="AC221" s="440" t="str">
        <f t="shared" si="78"/>
        <v/>
      </c>
      <c r="AU221" s="442"/>
      <c r="AV221" s="447">
        <f t="shared" si="79"/>
        <v>0</v>
      </c>
      <c r="AW221" s="447">
        <f t="shared" si="80"/>
        <v>0</v>
      </c>
      <c r="AX221" s="447">
        <f t="shared" si="81"/>
        <v>0</v>
      </c>
      <c r="AY221" s="447">
        <f t="shared" si="82"/>
        <v>0</v>
      </c>
      <c r="AZ221" s="447">
        <f t="shared" si="83"/>
        <v>0</v>
      </c>
      <c r="BA221" s="447">
        <f t="shared" si="84"/>
        <v>0</v>
      </c>
      <c r="BB221" s="447">
        <f t="shared" si="85"/>
        <v>0</v>
      </c>
      <c r="BD221" s="470"/>
      <c r="BE221" s="465">
        <f t="shared" si="86"/>
        <v>9.0000000000000011E-2</v>
      </c>
      <c r="BF221" s="465">
        <f t="shared" si="87"/>
        <v>9.0000000000000011E-2</v>
      </c>
      <c r="BG221" s="465">
        <f t="shared" si="88"/>
        <v>9.0000000000000011E-2</v>
      </c>
      <c r="BH221" s="465">
        <f t="shared" si="89"/>
        <v>9.0000000000000011E-2</v>
      </c>
      <c r="BI221" s="465">
        <f t="shared" si="90"/>
        <v>9.0000000000000011E-2</v>
      </c>
    </row>
    <row r="222" spans="1:61">
      <c r="A222" s="23">
        <v>40032</v>
      </c>
      <c r="B222" s="1">
        <f t="shared" si="70"/>
        <v>8</v>
      </c>
      <c r="C222" s="1">
        <v>32</v>
      </c>
      <c r="D222" s="8" t="s">
        <v>145</v>
      </c>
      <c r="E222" s="72"/>
      <c r="G222" s="70" t="str">
        <f t="shared" si="71"/>
        <v/>
      </c>
      <c r="H222" s="459" t="str">
        <f t="shared" si="72"/>
        <v/>
      </c>
      <c r="N222" s="81" t="str">
        <f t="shared" si="73"/>
        <v/>
      </c>
      <c r="O222" s="460" t="str">
        <f t="shared" si="74"/>
        <v/>
      </c>
      <c r="U222" s="5" t="str">
        <f t="shared" si="75"/>
        <v/>
      </c>
      <c r="V222" s="458" t="str">
        <f t="shared" si="76"/>
        <v/>
      </c>
      <c r="AB222" s="439" t="str">
        <f t="shared" si="77"/>
        <v/>
      </c>
      <c r="AC222" s="440" t="str">
        <f t="shared" si="78"/>
        <v/>
      </c>
      <c r="AU222" s="442"/>
      <c r="AV222" s="447">
        <f t="shared" si="79"/>
        <v>0</v>
      </c>
      <c r="AW222" s="447">
        <f t="shared" si="80"/>
        <v>0</v>
      </c>
      <c r="AX222" s="447">
        <f t="shared" si="81"/>
        <v>0</v>
      </c>
      <c r="AY222" s="447">
        <f t="shared" si="82"/>
        <v>0</v>
      </c>
      <c r="AZ222" s="447">
        <f t="shared" si="83"/>
        <v>0</v>
      </c>
      <c r="BA222" s="447">
        <f t="shared" si="84"/>
        <v>0</v>
      </c>
      <c r="BB222" s="447">
        <f t="shared" si="85"/>
        <v>0</v>
      </c>
      <c r="BD222" s="470"/>
      <c r="BE222" s="465">
        <f t="shared" si="86"/>
        <v>0</v>
      </c>
      <c r="BF222" s="465">
        <f t="shared" si="87"/>
        <v>0</v>
      </c>
      <c r="BG222" s="465">
        <f t="shared" si="88"/>
        <v>0</v>
      </c>
      <c r="BH222" s="465">
        <f t="shared" si="89"/>
        <v>0</v>
      </c>
      <c r="BI222" s="465">
        <f t="shared" si="90"/>
        <v>0</v>
      </c>
    </row>
    <row r="223" spans="1:61">
      <c r="A223" s="23">
        <v>40033</v>
      </c>
      <c r="B223" s="1">
        <f t="shared" si="70"/>
        <v>8</v>
      </c>
      <c r="C223" s="1">
        <v>32</v>
      </c>
      <c r="D223" s="8" t="s">
        <v>139</v>
      </c>
      <c r="E223" s="72"/>
      <c r="G223" s="70" t="str">
        <f t="shared" si="71"/>
        <v/>
      </c>
      <c r="H223" s="459" t="str">
        <f t="shared" si="72"/>
        <v/>
      </c>
      <c r="N223" s="81" t="str">
        <f t="shared" si="73"/>
        <v/>
      </c>
      <c r="O223" s="460" t="str">
        <f t="shared" si="74"/>
        <v/>
      </c>
      <c r="U223" s="5" t="str">
        <f t="shared" si="75"/>
        <v/>
      </c>
      <c r="V223" s="458" t="str">
        <f t="shared" si="76"/>
        <v/>
      </c>
      <c r="AB223" s="439" t="str">
        <f t="shared" si="77"/>
        <v/>
      </c>
      <c r="AC223" s="440" t="str">
        <f t="shared" si="78"/>
        <v/>
      </c>
      <c r="AU223" s="442"/>
      <c r="AV223" s="447">
        <f t="shared" si="79"/>
        <v>0</v>
      </c>
      <c r="AW223" s="447">
        <f t="shared" si="80"/>
        <v>0</v>
      </c>
      <c r="AX223" s="447">
        <f t="shared" si="81"/>
        <v>0</v>
      </c>
      <c r="AY223" s="447">
        <f t="shared" si="82"/>
        <v>0</v>
      </c>
      <c r="AZ223" s="447">
        <f t="shared" si="83"/>
        <v>0</v>
      </c>
      <c r="BA223" s="447">
        <f t="shared" si="84"/>
        <v>0</v>
      </c>
      <c r="BB223" s="447">
        <f t="shared" si="85"/>
        <v>0</v>
      </c>
      <c r="BD223" s="470"/>
      <c r="BE223" s="465">
        <f t="shared" si="86"/>
        <v>0</v>
      </c>
      <c r="BF223" s="465">
        <f t="shared" si="87"/>
        <v>0</v>
      </c>
      <c r="BG223" s="465">
        <f t="shared" si="88"/>
        <v>0</v>
      </c>
      <c r="BH223" s="465">
        <f t="shared" si="89"/>
        <v>0</v>
      </c>
      <c r="BI223" s="465">
        <f t="shared" si="90"/>
        <v>0</v>
      </c>
    </row>
    <row r="224" spans="1:61">
      <c r="A224" s="23">
        <v>40034</v>
      </c>
      <c r="B224" s="1">
        <f t="shared" si="70"/>
        <v>8</v>
      </c>
      <c r="C224" s="1">
        <v>32</v>
      </c>
      <c r="D224" s="8" t="s">
        <v>140</v>
      </c>
      <c r="E224" s="72">
        <v>1.5</v>
      </c>
      <c r="F224" s="70">
        <v>2.6770833333333331E-2</v>
      </c>
      <c r="G224" s="70">
        <f t="shared" si="71"/>
        <v>1.7847222222222219E-2</v>
      </c>
      <c r="H224" s="459">
        <f t="shared" si="72"/>
        <v>1.7847222222222218E-3</v>
      </c>
      <c r="K224" s="69" t="s">
        <v>274</v>
      </c>
      <c r="L224" s="79">
        <v>37.11</v>
      </c>
      <c r="M224" s="80">
        <v>4.3043981481481482E-2</v>
      </c>
      <c r="N224" s="81">
        <f t="shared" si="73"/>
        <v>1.1599024920905816E-3</v>
      </c>
      <c r="O224" s="460">
        <f t="shared" si="74"/>
        <v>35.922559827910725</v>
      </c>
      <c r="R224" s="83" t="s">
        <v>274</v>
      </c>
      <c r="S224" s="3">
        <v>10</v>
      </c>
      <c r="T224" s="4">
        <v>3.1817129629629633E-2</v>
      </c>
      <c r="U224" s="5">
        <f t="shared" si="75"/>
        <v>3.1817129629629634E-3</v>
      </c>
      <c r="V224" s="458">
        <f t="shared" si="76"/>
        <v>13.095671153146597</v>
      </c>
      <c r="Y224" s="291" t="s">
        <v>274</v>
      </c>
      <c r="AB224" s="439" t="str">
        <f t="shared" si="77"/>
        <v/>
      </c>
      <c r="AC224" s="440" t="str">
        <f t="shared" si="78"/>
        <v/>
      </c>
      <c r="AU224" s="442"/>
      <c r="AV224" s="447">
        <f t="shared" si="79"/>
        <v>3.1817129629629633E-2</v>
      </c>
      <c r="AW224" s="447">
        <f t="shared" si="80"/>
        <v>3.1817129629629633E-2</v>
      </c>
      <c r="AX224" s="447">
        <f t="shared" si="81"/>
        <v>3.1817129629629633E-2</v>
      </c>
      <c r="AY224" s="447">
        <f t="shared" si="82"/>
        <v>3.1817129629629633E-2</v>
      </c>
      <c r="AZ224" s="447">
        <f t="shared" si="83"/>
        <v>3.1817129629629633E-2</v>
      </c>
      <c r="BA224" s="447">
        <f t="shared" si="84"/>
        <v>3.1817129629629633E-2</v>
      </c>
      <c r="BB224" s="447">
        <f t="shared" si="85"/>
        <v>3.1817129629629633E-2</v>
      </c>
      <c r="BD224" s="470"/>
      <c r="BE224" s="465">
        <f t="shared" si="86"/>
        <v>4.3043981481481482E-2</v>
      </c>
      <c r="BF224" s="465">
        <f t="shared" si="87"/>
        <v>4.3043981481481482E-2</v>
      </c>
      <c r="BG224" s="465">
        <f t="shared" si="88"/>
        <v>4.3043981481481482E-2</v>
      </c>
      <c r="BH224" s="465">
        <f t="shared" si="89"/>
        <v>4.3043981481481482E-2</v>
      </c>
      <c r="BI224" s="465">
        <f t="shared" si="90"/>
        <v>4.3043981481481482E-2</v>
      </c>
    </row>
    <row r="225" spans="1:61">
      <c r="A225" s="23">
        <v>40035</v>
      </c>
      <c r="B225" s="1">
        <f t="shared" si="70"/>
        <v>8</v>
      </c>
      <c r="C225" s="1">
        <v>33</v>
      </c>
      <c r="D225" s="8" t="s">
        <v>141</v>
      </c>
      <c r="E225" s="72"/>
      <c r="G225" s="70" t="str">
        <f t="shared" si="71"/>
        <v/>
      </c>
      <c r="H225" s="459" t="str">
        <f t="shared" si="72"/>
        <v/>
      </c>
      <c r="N225" s="81" t="str">
        <f t="shared" si="73"/>
        <v/>
      </c>
      <c r="O225" s="460" t="str">
        <f t="shared" si="74"/>
        <v/>
      </c>
      <c r="U225" s="5" t="str">
        <f t="shared" si="75"/>
        <v/>
      </c>
      <c r="V225" s="458" t="str">
        <f t="shared" si="76"/>
        <v/>
      </c>
      <c r="AB225" s="439" t="str">
        <f t="shared" si="77"/>
        <v/>
      </c>
      <c r="AC225" s="440" t="str">
        <f t="shared" si="78"/>
        <v/>
      </c>
      <c r="AU225" s="442"/>
      <c r="AV225" s="447">
        <f t="shared" si="79"/>
        <v>0</v>
      </c>
      <c r="AW225" s="447">
        <f t="shared" si="80"/>
        <v>0</v>
      </c>
      <c r="AX225" s="447">
        <f t="shared" si="81"/>
        <v>0</v>
      </c>
      <c r="AY225" s="447">
        <f t="shared" si="82"/>
        <v>0</v>
      </c>
      <c r="AZ225" s="447">
        <f t="shared" si="83"/>
        <v>0</v>
      </c>
      <c r="BA225" s="447">
        <f t="shared" si="84"/>
        <v>0</v>
      </c>
      <c r="BB225" s="447">
        <f t="shared" si="85"/>
        <v>0</v>
      </c>
      <c r="BD225" s="470"/>
      <c r="BE225" s="465">
        <f t="shared" si="86"/>
        <v>0</v>
      </c>
      <c r="BF225" s="465">
        <f t="shared" si="87"/>
        <v>0</v>
      </c>
      <c r="BG225" s="465">
        <f t="shared" si="88"/>
        <v>0</v>
      </c>
      <c r="BH225" s="465">
        <f t="shared" si="89"/>
        <v>0</v>
      </c>
      <c r="BI225" s="465">
        <f t="shared" si="90"/>
        <v>0</v>
      </c>
    </row>
    <row r="226" spans="1:61">
      <c r="A226" s="23">
        <v>40036</v>
      </c>
      <c r="B226" s="1">
        <f t="shared" si="70"/>
        <v>8</v>
      </c>
      <c r="C226" s="1">
        <v>33</v>
      </c>
      <c r="D226" s="8" t="s">
        <v>142</v>
      </c>
      <c r="E226" s="72"/>
      <c r="G226" s="70" t="str">
        <f t="shared" si="71"/>
        <v/>
      </c>
      <c r="H226" s="459" t="str">
        <f t="shared" si="72"/>
        <v/>
      </c>
      <c r="N226" s="81" t="str">
        <f t="shared" si="73"/>
        <v/>
      </c>
      <c r="O226" s="460" t="str">
        <f t="shared" si="74"/>
        <v/>
      </c>
      <c r="U226" s="5" t="str">
        <f t="shared" si="75"/>
        <v/>
      </c>
      <c r="V226" s="458" t="str">
        <f t="shared" si="76"/>
        <v/>
      </c>
      <c r="AB226" s="439" t="str">
        <f t="shared" si="77"/>
        <v/>
      </c>
      <c r="AC226" s="440" t="str">
        <f t="shared" si="78"/>
        <v/>
      </c>
      <c r="AU226" s="442"/>
      <c r="AV226" s="447">
        <f t="shared" si="79"/>
        <v>0</v>
      </c>
      <c r="AW226" s="447">
        <f t="shared" si="80"/>
        <v>0</v>
      </c>
      <c r="AX226" s="447">
        <f t="shared" si="81"/>
        <v>0</v>
      </c>
      <c r="AY226" s="447">
        <f t="shared" si="82"/>
        <v>0</v>
      </c>
      <c r="AZ226" s="447">
        <f t="shared" si="83"/>
        <v>0</v>
      </c>
      <c r="BA226" s="447">
        <f t="shared" si="84"/>
        <v>0</v>
      </c>
      <c r="BB226" s="447">
        <f t="shared" si="85"/>
        <v>0</v>
      </c>
      <c r="BD226" s="470"/>
      <c r="BE226" s="465">
        <f t="shared" si="86"/>
        <v>0</v>
      </c>
      <c r="BF226" s="465">
        <f t="shared" si="87"/>
        <v>0</v>
      </c>
      <c r="BG226" s="465">
        <f t="shared" si="88"/>
        <v>0</v>
      </c>
      <c r="BH226" s="465">
        <f t="shared" si="89"/>
        <v>0</v>
      </c>
      <c r="BI226" s="465">
        <f t="shared" si="90"/>
        <v>0</v>
      </c>
    </row>
    <row r="227" spans="1:61">
      <c r="A227" s="23">
        <v>40037</v>
      </c>
      <c r="B227" s="1">
        <f t="shared" si="70"/>
        <v>8</v>
      </c>
      <c r="C227" s="1">
        <v>33</v>
      </c>
      <c r="D227" s="8" t="s">
        <v>143</v>
      </c>
      <c r="E227" s="72"/>
      <c r="G227" s="70" t="str">
        <f t="shared" si="71"/>
        <v/>
      </c>
      <c r="H227" s="459" t="str">
        <f t="shared" si="72"/>
        <v/>
      </c>
      <c r="N227" s="81" t="str">
        <f t="shared" si="73"/>
        <v/>
      </c>
      <c r="O227" s="460" t="str">
        <f t="shared" si="74"/>
        <v/>
      </c>
      <c r="U227" s="5" t="str">
        <f t="shared" si="75"/>
        <v/>
      </c>
      <c r="V227" s="458" t="str">
        <f t="shared" si="76"/>
        <v/>
      </c>
      <c r="AB227" s="439" t="str">
        <f t="shared" si="77"/>
        <v/>
      </c>
      <c r="AC227" s="440" t="str">
        <f t="shared" si="78"/>
        <v/>
      </c>
      <c r="AU227" s="442"/>
      <c r="AV227" s="447">
        <f t="shared" si="79"/>
        <v>0</v>
      </c>
      <c r="AW227" s="447">
        <f t="shared" si="80"/>
        <v>0</v>
      </c>
      <c r="AX227" s="447">
        <f t="shared" si="81"/>
        <v>0</v>
      </c>
      <c r="AY227" s="447">
        <f t="shared" si="82"/>
        <v>0</v>
      </c>
      <c r="AZ227" s="447">
        <f t="shared" si="83"/>
        <v>0</v>
      </c>
      <c r="BA227" s="447">
        <f t="shared" si="84"/>
        <v>0</v>
      </c>
      <c r="BB227" s="447">
        <f t="shared" si="85"/>
        <v>0</v>
      </c>
      <c r="BD227" s="470"/>
      <c r="BE227" s="465">
        <f t="shared" si="86"/>
        <v>0</v>
      </c>
      <c r="BF227" s="465">
        <f t="shared" si="87"/>
        <v>0</v>
      </c>
      <c r="BG227" s="465">
        <f t="shared" si="88"/>
        <v>0</v>
      </c>
      <c r="BH227" s="465">
        <f t="shared" si="89"/>
        <v>0</v>
      </c>
      <c r="BI227" s="465">
        <f t="shared" si="90"/>
        <v>0</v>
      </c>
    </row>
    <row r="228" spans="1:61">
      <c r="A228" s="23">
        <v>40038</v>
      </c>
      <c r="B228" s="1">
        <f t="shared" si="70"/>
        <v>8</v>
      </c>
      <c r="C228" s="1">
        <v>33</v>
      </c>
      <c r="D228" s="8" t="s">
        <v>144</v>
      </c>
      <c r="E228" s="72"/>
      <c r="G228" s="70" t="str">
        <f t="shared" si="71"/>
        <v/>
      </c>
      <c r="H228" s="459" t="str">
        <f t="shared" si="72"/>
        <v/>
      </c>
      <c r="N228" s="81" t="str">
        <f t="shared" si="73"/>
        <v/>
      </c>
      <c r="O228" s="460" t="str">
        <f t="shared" si="74"/>
        <v/>
      </c>
      <c r="U228" s="5" t="str">
        <f t="shared" si="75"/>
        <v/>
      </c>
      <c r="V228" s="458" t="str">
        <f t="shared" si="76"/>
        <v/>
      </c>
      <c r="AB228" s="439" t="str">
        <f t="shared" si="77"/>
        <v/>
      </c>
      <c r="AC228" s="440" t="str">
        <f t="shared" si="78"/>
        <v/>
      </c>
      <c r="AU228" s="442"/>
      <c r="AV228" s="447">
        <f t="shared" si="79"/>
        <v>0</v>
      </c>
      <c r="AW228" s="447">
        <f t="shared" si="80"/>
        <v>0</v>
      </c>
      <c r="AX228" s="447">
        <f t="shared" si="81"/>
        <v>0</v>
      </c>
      <c r="AY228" s="447">
        <f t="shared" si="82"/>
        <v>0</v>
      </c>
      <c r="AZ228" s="447">
        <f t="shared" si="83"/>
        <v>0</v>
      </c>
      <c r="BA228" s="447">
        <f t="shared" si="84"/>
        <v>0</v>
      </c>
      <c r="BB228" s="447">
        <f t="shared" si="85"/>
        <v>0</v>
      </c>
      <c r="BD228" s="470"/>
      <c r="BE228" s="465">
        <f t="shared" si="86"/>
        <v>0</v>
      </c>
      <c r="BF228" s="465">
        <f t="shared" si="87"/>
        <v>0</v>
      </c>
      <c r="BG228" s="465">
        <f t="shared" si="88"/>
        <v>0</v>
      </c>
      <c r="BH228" s="465">
        <f t="shared" si="89"/>
        <v>0</v>
      </c>
      <c r="BI228" s="465">
        <f t="shared" si="90"/>
        <v>0</v>
      </c>
    </row>
    <row r="229" spans="1:61">
      <c r="A229" s="23">
        <v>40039</v>
      </c>
      <c r="B229" s="1">
        <f t="shared" si="70"/>
        <v>8</v>
      </c>
      <c r="C229" s="1">
        <v>33</v>
      </c>
      <c r="D229" s="8" t="s">
        <v>145</v>
      </c>
      <c r="E229" s="72"/>
      <c r="G229" s="70" t="str">
        <f t="shared" si="71"/>
        <v/>
      </c>
      <c r="H229" s="459" t="str">
        <f t="shared" si="72"/>
        <v/>
      </c>
      <c r="N229" s="81" t="str">
        <f t="shared" si="73"/>
        <v/>
      </c>
      <c r="O229" s="460" t="str">
        <f t="shared" si="74"/>
        <v/>
      </c>
      <c r="U229" s="5" t="str">
        <f t="shared" si="75"/>
        <v/>
      </c>
      <c r="V229" s="458" t="str">
        <f t="shared" si="76"/>
        <v/>
      </c>
      <c r="AB229" s="439" t="str">
        <f t="shared" si="77"/>
        <v/>
      </c>
      <c r="AC229" s="440" t="str">
        <f t="shared" si="78"/>
        <v/>
      </c>
      <c r="AI229" s="168" t="s">
        <v>271</v>
      </c>
      <c r="AJ229" s="169">
        <v>0.14583333333333334</v>
      </c>
      <c r="AM229" s="170" t="s">
        <v>275</v>
      </c>
      <c r="AU229" s="442"/>
      <c r="AV229" s="447">
        <f t="shared" si="79"/>
        <v>0</v>
      </c>
      <c r="AW229" s="447">
        <f t="shared" si="80"/>
        <v>0</v>
      </c>
      <c r="AX229" s="447">
        <f t="shared" si="81"/>
        <v>0</v>
      </c>
      <c r="AY229" s="447">
        <f t="shared" si="82"/>
        <v>0</v>
      </c>
      <c r="AZ229" s="447">
        <f t="shared" si="83"/>
        <v>0</v>
      </c>
      <c r="BA229" s="447">
        <f t="shared" si="84"/>
        <v>0</v>
      </c>
      <c r="BB229" s="447">
        <f t="shared" si="85"/>
        <v>0</v>
      </c>
      <c r="BD229" s="470"/>
      <c r="BE229" s="465">
        <f t="shared" si="86"/>
        <v>0</v>
      </c>
      <c r="BF229" s="465">
        <f t="shared" si="87"/>
        <v>0</v>
      </c>
      <c r="BG229" s="465">
        <f t="shared" si="88"/>
        <v>0</v>
      </c>
      <c r="BH229" s="465">
        <f t="shared" si="89"/>
        <v>0</v>
      </c>
      <c r="BI229" s="465">
        <f t="shared" si="90"/>
        <v>0</v>
      </c>
    </row>
    <row r="230" spans="1:61">
      <c r="A230" s="23">
        <v>40040</v>
      </c>
      <c r="B230" s="1">
        <f t="shared" si="70"/>
        <v>8</v>
      </c>
      <c r="C230" s="1">
        <v>33</v>
      </c>
      <c r="D230" s="8" t="s">
        <v>139</v>
      </c>
      <c r="E230" s="72"/>
      <c r="G230" s="70" t="str">
        <f t="shared" si="71"/>
        <v/>
      </c>
      <c r="H230" s="459" t="str">
        <f t="shared" si="72"/>
        <v/>
      </c>
      <c r="N230" s="81" t="str">
        <f t="shared" si="73"/>
        <v/>
      </c>
      <c r="O230" s="460" t="str">
        <f t="shared" si="74"/>
        <v/>
      </c>
      <c r="U230" s="5" t="str">
        <f t="shared" si="75"/>
        <v/>
      </c>
      <c r="V230" s="458" t="str">
        <f t="shared" si="76"/>
        <v/>
      </c>
      <c r="AB230" s="439" t="str">
        <f t="shared" si="77"/>
        <v/>
      </c>
      <c r="AC230" s="440" t="str">
        <f t="shared" si="78"/>
        <v/>
      </c>
      <c r="AI230" s="168" t="s">
        <v>271</v>
      </c>
      <c r="AJ230" s="169">
        <v>0.1388888888888889</v>
      </c>
      <c r="AM230" s="170" t="s">
        <v>276</v>
      </c>
      <c r="AU230" s="442"/>
      <c r="AV230" s="447">
        <f t="shared" si="79"/>
        <v>0</v>
      </c>
      <c r="AW230" s="447">
        <f t="shared" si="80"/>
        <v>0</v>
      </c>
      <c r="AX230" s="447">
        <f t="shared" si="81"/>
        <v>0</v>
      </c>
      <c r="AY230" s="447">
        <f t="shared" si="82"/>
        <v>0</v>
      </c>
      <c r="AZ230" s="447">
        <f t="shared" si="83"/>
        <v>0</v>
      </c>
      <c r="BA230" s="447">
        <f t="shared" si="84"/>
        <v>0</v>
      </c>
      <c r="BB230" s="447">
        <f t="shared" si="85"/>
        <v>0</v>
      </c>
      <c r="BD230" s="470"/>
      <c r="BE230" s="465">
        <f t="shared" si="86"/>
        <v>0</v>
      </c>
      <c r="BF230" s="465">
        <f t="shared" si="87"/>
        <v>0</v>
      </c>
      <c r="BG230" s="465">
        <f t="shared" si="88"/>
        <v>0</v>
      </c>
      <c r="BH230" s="465">
        <f t="shared" si="89"/>
        <v>0</v>
      </c>
      <c r="BI230" s="465">
        <f t="shared" si="90"/>
        <v>0</v>
      </c>
    </row>
    <row r="231" spans="1:61">
      <c r="A231" s="23">
        <v>40041</v>
      </c>
      <c r="B231" s="1">
        <f t="shared" si="70"/>
        <v>8</v>
      </c>
      <c r="C231" s="1">
        <v>33</v>
      </c>
      <c r="D231" s="8" t="s">
        <v>140</v>
      </c>
      <c r="E231" s="72"/>
      <c r="G231" s="70" t="str">
        <f t="shared" si="71"/>
        <v/>
      </c>
      <c r="H231" s="459" t="str">
        <f t="shared" si="72"/>
        <v/>
      </c>
      <c r="N231" s="81" t="str">
        <f t="shared" si="73"/>
        <v/>
      </c>
      <c r="O231" s="460" t="str">
        <f t="shared" si="74"/>
        <v/>
      </c>
      <c r="U231" s="5" t="str">
        <f t="shared" si="75"/>
        <v/>
      </c>
      <c r="V231" s="458" t="str">
        <f t="shared" si="76"/>
        <v/>
      </c>
      <c r="AB231" s="439" t="str">
        <f t="shared" si="77"/>
        <v/>
      </c>
      <c r="AC231" s="440" t="str">
        <f t="shared" si="78"/>
        <v/>
      </c>
      <c r="AU231" s="442"/>
      <c r="AV231" s="447">
        <f t="shared" si="79"/>
        <v>0</v>
      </c>
      <c r="AW231" s="447">
        <f t="shared" si="80"/>
        <v>0</v>
      </c>
      <c r="AX231" s="447">
        <f t="shared" si="81"/>
        <v>0</v>
      </c>
      <c r="AY231" s="447">
        <f t="shared" si="82"/>
        <v>0</v>
      </c>
      <c r="AZ231" s="447">
        <f t="shared" si="83"/>
        <v>0</v>
      </c>
      <c r="BA231" s="447">
        <f t="shared" si="84"/>
        <v>0</v>
      </c>
      <c r="BB231" s="447">
        <f t="shared" si="85"/>
        <v>0</v>
      </c>
      <c r="BD231" s="470"/>
      <c r="BE231" s="465">
        <f t="shared" si="86"/>
        <v>0</v>
      </c>
      <c r="BF231" s="465">
        <f t="shared" si="87"/>
        <v>0</v>
      </c>
      <c r="BG231" s="465">
        <f t="shared" si="88"/>
        <v>0</v>
      </c>
      <c r="BH231" s="465">
        <f t="shared" si="89"/>
        <v>0</v>
      </c>
      <c r="BI231" s="465">
        <f t="shared" si="90"/>
        <v>0</v>
      </c>
    </row>
    <row r="232" spans="1:61">
      <c r="A232" s="23">
        <v>40042</v>
      </c>
      <c r="B232" s="1">
        <f t="shared" si="70"/>
        <v>8</v>
      </c>
      <c r="C232" s="1">
        <v>34</v>
      </c>
      <c r="D232" s="8" t="s">
        <v>141</v>
      </c>
      <c r="E232" s="72"/>
      <c r="G232" s="70" t="str">
        <f t="shared" si="71"/>
        <v/>
      </c>
      <c r="H232" s="459" t="str">
        <f t="shared" si="72"/>
        <v/>
      </c>
      <c r="N232" s="81" t="str">
        <f t="shared" si="73"/>
        <v/>
      </c>
      <c r="O232" s="460" t="str">
        <f t="shared" si="74"/>
        <v/>
      </c>
      <c r="U232" s="5" t="str">
        <f t="shared" si="75"/>
        <v/>
      </c>
      <c r="V232" s="458" t="str">
        <f t="shared" si="76"/>
        <v/>
      </c>
      <c r="AB232" s="439" t="str">
        <f t="shared" si="77"/>
        <v/>
      </c>
      <c r="AC232" s="440" t="str">
        <f t="shared" si="78"/>
        <v/>
      </c>
      <c r="AI232" s="168" t="s">
        <v>271</v>
      </c>
      <c r="AJ232" s="169">
        <v>0.16666666666666666</v>
      </c>
      <c r="AM232" s="170" t="s">
        <v>277</v>
      </c>
      <c r="AU232" s="442"/>
      <c r="AV232" s="447">
        <f t="shared" si="79"/>
        <v>0</v>
      </c>
      <c r="AW232" s="447">
        <f t="shared" si="80"/>
        <v>0</v>
      </c>
      <c r="AX232" s="447">
        <f t="shared" si="81"/>
        <v>0</v>
      </c>
      <c r="AY232" s="447">
        <f t="shared" si="82"/>
        <v>0</v>
      </c>
      <c r="AZ232" s="447">
        <f t="shared" si="83"/>
        <v>0</v>
      </c>
      <c r="BA232" s="447">
        <f t="shared" si="84"/>
        <v>0</v>
      </c>
      <c r="BB232" s="447">
        <f t="shared" si="85"/>
        <v>0</v>
      </c>
      <c r="BD232" s="470"/>
      <c r="BE232" s="465">
        <f t="shared" si="86"/>
        <v>0</v>
      </c>
      <c r="BF232" s="465">
        <f t="shared" si="87"/>
        <v>0</v>
      </c>
      <c r="BG232" s="465">
        <f t="shared" si="88"/>
        <v>0</v>
      </c>
      <c r="BH232" s="465">
        <f t="shared" si="89"/>
        <v>0</v>
      </c>
      <c r="BI232" s="465">
        <f t="shared" si="90"/>
        <v>0</v>
      </c>
    </row>
    <row r="233" spans="1:61">
      <c r="A233" s="23">
        <v>40043</v>
      </c>
      <c r="B233" s="1">
        <f t="shared" si="70"/>
        <v>8</v>
      </c>
      <c r="C233" s="1">
        <v>34</v>
      </c>
      <c r="D233" s="8" t="s">
        <v>142</v>
      </c>
      <c r="E233" s="72"/>
      <c r="G233" s="70" t="str">
        <f t="shared" si="71"/>
        <v/>
      </c>
      <c r="H233" s="459" t="str">
        <f t="shared" si="72"/>
        <v/>
      </c>
      <c r="N233" s="81" t="str">
        <f t="shared" si="73"/>
        <v/>
      </c>
      <c r="O233" s="460" t="str">
        <f t="shared" si="74"/>
        <v/>
      </c>
      <c r="U233" s="5" t="str">
        <f t="shared" si="75"/>
        <v/>
      </c>
      <c r="V233" s="458" t="str">
        <f t="shared" si="76"/>
        <v/>
      </c>
      <c r="AB233" s="439" t="str">
        <f t="shared" si="77"/>
        <v/>
      </c>
      <c r="AC233" s="440" t="str">
        <f t="shared" si="78"/>
        <v/>
      </c>
      <c r="AU233" s="442"/>
      <c r="AV233" s="447">
        <f t="shared" si="79"/>
        <v>0</v>
      </c>
      <c r="AW233" s="447">
        <f t="shared" si="80"/>
        <v>0</v>
      </c>
      <c r="AX233" s="447">
        <f t="shared" si="81"/>
        <v>0</v>
      </c>
      <c r="AY233" s="447">
        <f t="shared" si="82"/>
        <v>0</v>
      </c>
      <c r="AZ233" s="447">
        <f t="shared" si="83"/>
        <v>0</v>
      </c>
      <c r="BA233" s="447">
        <f t="shared" si="84"/>
        <v>0</v>
      </c>
      <c r="BB233" s="447">
        <f t="shared" si="85"/>
        <v>0</v>
      </c>
      <c r="BD233" s="470"/>
      <c r="BE233" s="465">
        <f t="shared" si="86"/>
        <v>0</v>
      </c>
      <c r="BF233" s="465">
        <f t="shared" si="87"/>
        <v>0</v>
      </c>
      <c r="BG233" s="465">
        <f t="shared" si="88"/>
        <v>0</v>
      </c>
      <c r="BH233" s="465">
        <f t="shared" si="89"/>
        <v>0</v>
      </c>
      <c r="BI233" s="465">
        <f t="shared" si="90"/>
        <v>0</v>
      </c>
    </row>
    <row r="234" spans="1:61">
      <c r="A234" s="23">
        <v>40044</v>
      </c>
      <c r="B234" s="1">
        <f t="shared" si="70"/>
        <v>8</v>
      </c>
      <c r="C234" s="1">
        <v>34</v>
      </c>
      <c r="D234" s="8" t="s">
        <v>143</v>
      </c>
      <c r="E234" s="72">
        <v>2</v>
      </c>
      <c r="F234" s="70">
        <v>3.4722222222222224E-2</v>
      </c>
      <c r="G234" s="70">
        <f t="shared" si="71"/>
        <v>1.7361111111111112E-2</v>
      </c>
      <c r="H234" s="459">
        <f t="shared" si="72"/>
        <v>1.7361111111111112E-3</v>
      </c>
      <c r="K234" s="69" t="s">
        <v>263</v>
      </c>
      <c r="N234" s="81" t="str">
        <f t="shared" si="73"/>
        <v/>
      </c>
      <c r="O234" s="460" t="str">
        <f t="shared" si="74"/>
        <v/>
      </c>
      <c r="U234" s="5" t="str">
        <f t="shared" si="75"/>
        <v/>
      </c>
      <c r="V234" s="458" t="str">
        <f t="shared" si="76"/>
        <v/>
      </c>
      <c r="AB234" s="439" t="str">
        <f t="shared" si="77"/>
        <v/>
      </c>
      <c r="AC234" s="440" t="str">
        <f t="shared" si="78"/>
        <v/>
      </c>
      <c r="AU234" s="442"/>
      <c r="AV234" s="447">
        <f t="shared" si="79"/>
        <v>0</v>
      </c>
      <c r="AW234" s="447">
        <f t="shared" si="80"/>
        <v>0</v>
      </c>
      <c r="AX234" s="447">
        <f t="shared" si="81"/>
        <v>0</v>
      </c>
      <c r="AY234" s="447">
        <f t="shared" si="82"/>
        <v>0</v>
      </c>
      <c r="AZ234" s="447">
        <f t="shared" si="83"/>
        <v>0</v>
      </c>
      <c r="BA234" s="447">
        <f t="shared" si="84"/>
        <v>0</v>
      </c>
      <c r="BB234" s="447">
        <f t="shared" si="85"/>
        <v>0</v>
      </c>
      <c r="BD234" s="470"/>
      <c r="BE234" s="465">
        <f t="shared" si="86"/>
        <v>0</v>
      </c>
      <c r="BF234" s="465">
        <f t="shared" si="87"/>
        <v>0</v>
      </c>
      <c r="BG234" s="465">
        <f t="shared" si="88"/>
        <v>0</v>
      </c>
      <c r="BH234" s="465">
        <f t="shared" si="89"/>
        <v>0</v>
      </c>
      <c r="BI234" s="465">
        <f t="shared" si="90"/>
        <v>0</v>
      </c>
    </row>
    <row r="235" spans="1:61">
      <c r="A235" s="23">
        <v>40045</v>
      </c>
      <c r="B235" s="1">
        <f t="shared" si="70"/>
        <v>8</v>
      </c>
      <c r="C235" s="1">
        <v>34</v>
      </c>
      <c r="D235" s="8" t="s">
        <v>144</v>
      </c>
      <c r="E235" s="72"/>
      <c r="G235" s="70" t="str">
        <f t="shared" si="71"/>
        <v/>
      </c>
      <c r="H235" s="459" t="str">
        <f t="shared" si="72"/>
        <v/>
      </c>
      <c r="L235" s="79">
        <v>83</v>
      </c>
      <c r="M235" s="80">
        <v>9.4444444444444442E-2</v>
      </c>
      <c r="N235" s="81">
        <f t="shared" si="73"/>
        <v>1.1378848728246318E-3</v>
      </c>
      <c r="O235" s="460">
        <f t="shared" si="74"/>
        <v>36.617647058823529</v>
      </c>
      <c r="U235" s="5" t="str">
        <f t="shared" si="75"/>
        <v/>
      </c>
      <c r="V235" s="458" t="str">
        <f t="shared" si="76"/>
        <v/>
      </c>
      <c r="AB235" s="439" t="str">
        <f t="shared" si="77"/>
        <v/>
      </c>
      <c r="AC235" s="440" t="str">
        <f t="shared" si="78"/>
        <v/>
      </c>
      <c r="AU235" s="442"/>
      <c r="AV235" s="447">
        <f t="shared" si="79"/>
        <v>0</v>
      </c>
      <c r="AW235" s="447">
        <f t="shared" si="80"/>
        <v>0</v>
      </c>
      <c r="AX235" s="447">
        <f t="shared" si="81"/>
        <v>0</v>
      </c>
      <c r="AY235" s="447">
        <f t="shared" si="82"/>
        <v>0</v>
      </c>
      <c r="AZ235" s="447">
        <f t="shared" si="83"/>
        <v>0</v>
      </c>
      <c r="BA235" s="447">
        <f t="shared" si="84"/>
        <v>0</v>
      </c>
      <c r="BB235" s="447">
        <f t="shared" si="85"/>
        <v>0</v>
      </c>
      <c r="BD235" s="470"/>
      <c r="BE235" s="465">
        <f t="shared" si="86"/>
        <v>9.4444444444444442E-2</v>
      </c>
      <c r="BF235" s="465">
        <f t="shared" si="87"/>
        <v>9.4444444444444442E-2</v>
      </c>
      <c r="BG235" s="465">
        <f t="shared" si="88"/>
        <v>9.4444444444444442E-2</v>
      </c>
      <c r="BH235" s="465">
        <f t="shared" si="89"/>
        <v>9.4444444444444442E-2</v>
      </c>
      <c r="BI235" s="465">
        <f t="shared" si="90"/>
        <v>9.4444444444444442E-2</v>
      </c>
    </row>
    <row r="236" spans="1:61">
      <c r="A236" s="23">
        <v>40046</v>
      </c>
      <c r="B236" s="1">
        <f t="shared" si="70"/>
        <v>8</v>
      </c>
      <c r="C236" s="1">
        <v>34</v>
      </c>
      <c r="D236" s="8" t="s">
        <v>145</v>
      </c>
      <c r="E236" s="72"/>
      <c r="G236" s="70" t="str">
        <f t="shared" si="71"/>
        <v/>
      </c>
      <c r="H236" s="459" t="str">
        <f t="shared" si="72"/>
        <v/>
      </c>
      <c r="N236" s="81" t="str">
        <f t="shared" si="73"/>
        <v/>
      </c>
      <c r="O236" s="460" t="str">
        <f t="shared" si="74"/>
        <v/>
      </c>
      <c r="U236" s="5" t="str">
        <f t="shared" si="75"/>
        <v/>
      </c>
      <c r="V236" s="458" t="str">
        <f t="shared" si="76"/>
        <v/>
      </c>
      <c r="AB236" s="439" t="str">
        <f t="shared" si="77"/>
        <v/>
      </c>
      <c r="AC236" s="440" t="str">
        <f t="shared" si="78"/>
        <v/>
      </c>
      <c r="AU236" s="442"/>
      <c r="AV236" s="447">
        <f t="shared" si="79"/>
        <v>0</v>
      </c>
      <c r="AW236" s="447">
        <f t="shared" si="80"/>
        <v>0</v>
      </c>
      <c r="AX236" s="447">
        <f t="shared" si="81"/>
        <v>0</v>
      </c>
      <c r="AY236" s="447">
        <f t="shared" si="82"/>
        <v>0</v>
      </c>
      <c r="AZ236" s="447">
        <f t="shared" si="83"/>
        <v>0</v>
      </c>
      <c r="BA236" s="447">
        <f t="shared" si="84"/>
        <v>0</v>
      </c>
      <c r="BB236" s="447">
        <f t="shared" si="85"/>
        <v>0</v>
      </c>
      <c r="BD236" s="470"/>
      <c r="BE236" s="465">
        <f t="shared" si="86"/>
        <v>0</v>
      </c>
      <c r="BF236" s="465">
        <f t="shared" si="87"/>
        <v>0</v>
      </c>
      <c r="BG236" s="465">
        <f t="shared" si="88"/>
        <v>0</v>
      </c>
      <c r="BH236" s="465">
        <f t="shared" si="89"/>
        <v>0</v>
      </c>
      <c r="BI236" s="465">
        <f t="shared" si="90"/>
        <v>0</v>
      </c>
    </row>
    <row r="237" spans="1:61">
      <c r="A237" s="23">
        <v>40047</v>
      </c>
      <c r="B237" s="1">
        <f t="shared" si="70"/>
        <v>8</v>
      </c>
      <c r="C237" s="1">
        <v>34</v>
      </c>
      <c r="D237" s="8" t="s">
        <v>139</v>
      </c>
      <c r="E237" s="72"/>
      <c r="G237" s="70" t="str">
        <f t="shared" si="71"/>
        <v/>
      </c>
      <c r="H237" s="459" t="str">
        <f t="shared" si="72"/>
        <v/>
      </c>
      <c r="N237" s="81" t="str">
        <f t="shared" si="73"/>
        <v/>
      </c>
      <c r="O237" s="460" t="str">
        <f t="shared" si="74"/>
        <v/>
      </c>
      <c r="U237" s="5" t="str">
        <f t="shared" si="75"/>
        <v/>
      </c>
      <c r="V237" s="458" t="str">
        <f t="shared" si="76"/>
        <v/>
      </c>
      <c r="AB237" s="439" t="str">
        <f t="shared" si="77"/>
        <v/>
      </c>
      <c r="AC237" s="440" t="str">
        <f t="shared" si="78"/>
        <v/>
      </c>
      <c r="AU237" s="442"/>
      <c r="AV237" s="447">
        <f t="shared" si="79"/>
        <v>0</v>
      </c>
      <c r="AW237" s="447">
        <f t="shared" si="80"/>
        <v>0</v>
      </c>
      <c r="AX237" s="447">
        <f t="shared" si="81"/>
        <v>0</v>
      </c>
      <c r="AY237" s="447">
        <f t="shared" si="82"/>
        <v>0</v>
      </c>
      <c r="AZ237" s="447">
        <f t="shared" si="83"/>
        <v>0</v>
      </c>
      <c r="BA237" s="447">
        <f t="shared" si="84"/>
        <v>0</v>
      </c>
      <c r="BB237" s="447">
        <f t="shared" si="85"/>
        <v>0</v>
      </c>
      <c r="BD237" s="470"/>
      <c r="BE237" s="465">
        <f t="shared" si="86"/>
        <v>0</v>
      </c>
      <c r="BF237" s="465">
        <f t="shared" si="87"/>
        <v>0</v>
      </c>
      <c r="BG237" s="465">
        <f t="shared" si="88"/>
        <v>0</v>
      </c>
      <c r="BH237" s="465">
        <f t="shared" si="89"/>
        <v>0</v>
      </c>
      <c r="BI237" s="465">
        <f t="shared" si="90"/>
        <v>0</v>
      </c>
    </row>
    <row r="238" spans="1:61">
      <c r="A238" s="23">
        <v>40048</v>
      </c>
      <c r="B238" s="1">
        <f t="shared" si="70"/>
        <v>8</v>
      </c>
      <c r="C238" s="1">
        <v>34</v>
      </c>
      <c r="D238" s="8" t="s">
        <v>140</v>
      </c>
      <c r="E238" s="72"/>
      <c r="G238" s="70" t="str">
        <f t="shared" si="71"/>
        <v/>
      </c>
      <c r="H238" s="459" t="str">
        <f t="shared" si="72"/>
        <v/>
      </c>
      <c r="L238" s="79">
        <v>126.2</v>
      </c>
      <c r="M238" s="80">
        <v>0.16874999999999998</v>
      </c>
      <c r="N238" s="81">
        <f t="shared" si="73"/>
        <v>1.3371632329635499E-3</v>
      </c>
      <c r="O238" s="460">
        <f t="shared" si="74"/>
        <v>31.160493827160497</v>
      </c>
      <c r="U238" s="5" t="str">
        <f t="shared" si="75"/>
        <v/>
      </c>
      <c r="V238" s="458" t="str">
        <f t="shared" si="76"/>
        <v/>
      </c>
      <c r="AB238" s="439" t="str">
        <f t="shared" si="77"/>
        <v/>
      </c>
      <c r="AC238" s="440" t="str">
        <f t="shared" si="78"/>
        <v/>
      </c>
      <c r="AU238" s="442"/>
      <c r="AV238" s="447">
        <f t="shared" si="79"/>
        <v>0</v>
      </c>
      <c r="AW238" s="447">
        <f t="shared" si="80"/>
        <v>0</v>
      </c>
      <c r="AX238" s="447">
        <f t="shared" si="81"/>
        <v>0</v>
      </c>
      <c r="AY238" s="447">
        <f t="shared" si="82"/>
        <v>0</v>
      </c>
      <c r="AZ238" s="447">
        <f t="shared" si="83"/>
        <v>0</v>
      </c>
      <c r="BA238" s="447">
        <f t="shared" si="84"/>
        <v>0</v>
      </c>
      <c r="BB238" s="447">
        <f t="shared" si="85"/>
        <v>0</v>
      </c>
      <c r="BD238" s="470"/>
      <c r="BE238" s="465">
        <f t="shared" si="86"/>
        <v>0.16874999999999998</v>
      </c>
      <c r="BF238" s="465">
        <f t="shared" si="87"/>
        <v>0.16874999999999998</v>
      </c>
      <c r="BG238" s="465">
        <f t="shared" si="88"/>
        <v>0.16874999999999998</v>
      </c>
      <c r="BH238" s="465">
        <f t="shared" si="89"/>
        <v>0.16874999999999998</v>
      </c>
      <c r="BI238" s="465">
        <f t="shared" si="90"/>
        <v>0.16874999999999998</v>
      </c>
    </row>
    <row r="239" spans="1:61">
      <c r="A239" s="23">
        <v>40049</v>
      </c>
      <c r="B239" s="1">
        <f t="shared" si="70"/>
        <v>8</v>
      </c>
      <c r="C239" s="1">
        <v>35</v>
      </c>
      <c r="D239" s="8" t="s">
        <v>141</v>
      </c>
      <c r="E239" s="72"/>
      <c r="G239" s="70" t="str">
        <f t="shared" si="71"/>
        <v/>
      </c>
      <c r="H239" s="459" t="str">
        <f t="shared" si="72"/>
        <v/>
      </c>
      <c r="N239" s="81" t="str">
        <f t="shared" si="73"/>
        <v/>
      </c>
      <c r="O239" s="460" t="str">
        <f t="shared" si="74"/>
        <v/>
      </c>
      <c r="U239" s="5" t="str">
        <f t="shared" si="75"/>
        <v/>
      </c>
      <c r="V239" s="458" t="str">
        <f t="shared" si="76"/>
        <v/>
      </c>
      <c r="AB239" s="439" t="str">
        <f t="shared" si="77"/>
        <v/>
      </c>
      <c r="AC239" s="440" t="str">
        <f t="shared" si="78"/>
        <v/>
      </c>
      <c r="AU239" s="442"/>
      <c r="AV239" s="447">
        <f t="shared" si="79"/>
        <v>0</v>
      </c>
      <c r="AW239" s="447">
        <f t="shared" si="80"/>
        <v>0</v>
      </c>
      <c r="AX239" s="447">
        <f t="shared" si="81"/>
        <v>0</v>
      </c>
      <c r="AY239" s="447">
        <f t="shared" si="82"/>
        <v>0</v>
      </c>
      <c r="AZ239" s="447">
        <f t="shared" si="83"/>
        <v>0</v>
      </c>
      <c r="BA239" s="447">
        <f t="shared" si="84"/>
        <v>0</v>
      </c>
      <c r="BB239" s="447">
        <f t="shared" si="85"/>
        <v>0</v>
      </c>
      <c r="BD239" s="470"/>
      <c r="BE239" s="465">
        <f t="shared" si="86"/>
        <v>0</v>
      </c>
      <c r="BF239" s="465">
        <f t="shared" si="87"/>
        <v>0</v>
      </c>
      <c r="BG239" s="465">
        <f t="shared" si="88"/>
        <v>0</v>
      </c>
      <c r="BH239" s="465">
        <f t="shared" si="89"/>
        <v>0</v>
      </c>
      <c r="BI239" s="465">
        <f t="shared" si="90"/>
        <v>0</v>
      </c>
    </row>
    <row r="240" spans="1:61">
      <c r="A240" s="23">
        <v>40050</v>
      </c>
      <c r="B240" s="1">
        <f t="shared" si="70"/>
        <v>8</v>
      </c>
      <c r="C240" s="1">
        <v>35</v>
      </c>
      <c r="D240" s="8" t="s">
        <v>142</v>
      </c>
      <c r="E240" s="72">
        <v>2</v>
      </c>
      <c r="F240" s="70">
        <v>3.8194444444444441E-2</v>
      </c>
      <c r="G240" s="70">
        <f t="shared" si="71"/>
        <v>1.909722222222222E-2</v>
      </c>
      <c r="H240" s="459">
        <f t="shared" si="72"/>
        <v>1.9097222222222219E-3</v>
      </c>
      <c r="K240" s="69" t="s">
        <v>263</v>
      </c>
      <c r="N240" s="81" t="str">
        <f t="shared" si="73"/>
        <v/>
      </c>
      <c r="O240" s="460" t="str">
        <f t="shared" si="74"/>
        <v/>
      </c>
      <c r="U240" s="5" t="str">
        <f t="shared" si="75"/>
        <v/>
      </c>
      <c r="V240" s="458" t="str">
        <f t="shared" si="76"/>
        <v/>
      </c>
      <c r="AB240" s="439" t="str">
        <f t="shared" si="77"/>
        <v/>
      </c>
      <c r="AC240" s="440" t="str">
        <f t="shared" si="78"/>
        <v/>
      </c>
      <c r="AU240" s="442"/>
      <c r="AV240" s="447">
        <f t="shared" si="79"/>
        <v>0</v>
      </c>
      <c r="AW240" s="447">
        <f t="shared" si="80"/>
        <v>0</v>
      </c>
      <c r="AX240" s="447">
        <f t="shared" si="81"/>
        <v>0</v>
      </c>
      <c r="AY240" s="447">
        <f t="shared" si="82"/>
        <v>0</v>
      </c>
      <c r="AZ240" s="447">
        <f t="shared" si="83"/>
        <v>0</v>
      </c>
      <c r="BA240" s="447">
        <f t="shared" si="84"/>
        <v>0</v>
      </c>
      <c r="BB240" s="447">
        <f t="shared" si="85"/>
        <v>0</v>
      </c>
      <c r="BD240" s="470"/>
      <c r="BE240" s="465">
        <f t="shared" si="86"/>
        <v>0</v>
      </c>
      <c r="BF240" s="465">
        <f t="shared" si="87"/>
        <v>0</v>
      </c>
      <c r="BG240" s="465">
        <f t="shared" si="88"/>
        <v>0</v>
      </c>
      <c r="BH240" s="465">
        <f t="shared" si="89"/>
        <v>0</v>
      </c>
      <c r="BI240" s="465">
        <f t="shared" si="90"/>
        <v>0</v>
      </c>
    </row>
    <row r="241" spans="1:61">
      <c r="A241" s="23">
        <v>40051</v>
      </c>
      <c r="B241" s="1">
        <f t="shared" si="70"/>
        <v>8</v>
      </c>
      <c r="C241" s="1">
        <v>35</v>
      </c>
      <c r="D241" s="8" t="s">
        <v>143</v>
      </c>
      <c r="E241" s="72"/>
      <c r="G241" s="70" t="str">
        <f t="shared" si="71"/>
        <v/>
      </c>
      <c r="H241" s="459" t="str">
        <f t="shared" si="72"/>
        <v/>
      </c>
      <c r="L241" s="79">
        <v>62.6</v>
      </c>
      <c r="M241" s="80">
        <v>7.1527777777777787E-2</v>
      </c>
      <c r="N241" s="81">
        <f t="shared" si="73"/>
        <v>1.142616258430955E-3</v>
      </c>
      <c r="O241" s="460">
        <f t="shared" si="74"/>
        <v>36.466019417475721</v>
      </c>
      <c r="U241" s="5" t="str">
        <f t="shared" si="75"/>
        <v/>
      </c>
      <c r="V241" s="458" t="str">
        <f t="shared" si="76"/>
        <v/>
      </c>
      <c r="AB241" s="439" t="str">
        <f t="shared" si="77"/>
        <v/>
      </c>
      <c r="AC241" s="440" t="str">
        <f t="shared" si="78"/>
        <v/>
      </c>
      <c r="AU241" s="442"/>
      <c r="AV241" s="447">
        <f t="shared" si="79"/>
        <v>0</v>
      </c>
      <c r="AW241" s="447">
        <f t="shared" si="80"/>
        <v>0</v>
      </c>
      <c r="AX241" s="447">
        <f t="shared" si="81"/>
        <v>0</v>
      </c>
      <c r="AY241" s="447">
        <f t="shared" si="82"/>
        <v>0</v>
      </c>
      <c r="AZ241" s="447">
        <f t="shared" si="83"/>
        <v>0</v>
      </c>
      <c r="BA241" s="447">
        <f t="shared" si="84"/>
        <v>0</v>
      </c>
      <c r="BB241" s="447">
        <f t="shared" si="85"/>
        <v>0</v>
      </c>
      <c r="BD241" s="470"/>
      <c r="BE241" s="465">
        <f t="shared" si="86"/>
        <v>7.1527777777777787E-2</v>
      </c>
      <c r="BF241" s="465">
        <f t="shared" si="87"/>
        <v>7.1527777777777787E-2</v>
      </c>
      <c r="BG241" s="465">
        <f t="shared" si="88"/>
        <v>7.1527777777777787E-2</v>
      </c>
      <c r="BH241" s="465">
        <f t="shared" si="89"/>
        <v>7.1527777777777787E-2</v>
      </c>
      <c r="BI241" s="465">
        <f t="shared" si="90"/>
        <v>7.1527777777777787E-2</v>
      </c>
    </row>
    <row r="242" spans="1:61">
      <c r="A242" s="23">
        <v>40052</v>
      </c>
      <c r="B242" s="1">
        <f t="shared" si="70"/>
        <v>8</v>
      </c>
      <c r="C242" s="1">
        <v>35</v>
      </c>
      <c r="D242" s="8" t="s">
        <v>144</v>
      </c>
      <c r="E242" s="72">
        <v>2.1</v>
      </c>
      <c r="F242" s="70">
        <v>3.8194444444444441E-2</v>
      </c>
      <c r="G242" s="70">
        <f t="shared" si="71"/>
        <v>1.8187830687830687E-2</v>
      </c>
      <c r="H242" s="459">
        <f t="shared" si="72"/>
        <v>1.8187830687830687E-3</v>
      </c>
      <c r="K242" s="69" t="s">
        <v>263</v>
      </c>
      <c r="L242" s="79">
        <v>51</v>
      </c>
      <c r="M242" s="80">
        <v>6.5277777777777782E-2</v>
      </c>
      <c r="N242" s="81">
        <f t="shared" si="73"/>
        <v>1.2799564270152507E-3</v>
      </c>
      <c r="O242" s="460">
        <f t="shared" si="74"/>
        <v>32.553191489361694</v>
      </c>
      <c r="U242" s="5" t="str">
        <f t="shared" si="75"/>
        <v/>
      </c>
      <c r="V242" s="458" t="str">
        <f t="shared" si="76"/>
        <v/>
      </c>
      <c r="AB242" s="439" t="str">
        <f t="shared" si="77"/>
        <v/>
      </c>
      <c r="AC242" s="440" t="str">
        <f t="shared" si="78"/>
        <v/>
      </c>
      <c r="AU242" s="442"/>
      <c r="AV242" s="447">
        <f t="shared" si="79"/>
        <v>0</v>
      </c>
      <c r="AW242" s="447">
        <f t="shared" si="80"/>
        <v>0</v>
      </c>
      <c r="AX242" s="447">
        <f t="shared" si="81"/>
        <v>0</v>
      </c>
      <c r="AY242" s="447">
        <f t="shared" si="82"/>
        <v>0</v>
      </c>
      <c r="AZ242" s="447">
        <f t="shared" si="83"/>
        <v>0</v>
      </c>
      <c r="BA242" s="447">
        <f t="shared" si="84"/>
        <v>0</v>
      </c>
      <c r="BB242" s="447">
        <f t="shared" si="85"/>
        <v>0</v>
      </c>
      <c r="BD242" s="470"/>
      <c r="BE242" s="465">
        <f t="shared" si="86"/>
        <v>6.5277777777777782E-2</v>
      </c>
      <c r="BF242" s="465">
        <f t="shared" si="87"/>
        <v>6.5277777777777782E-2</v>
      </c>
      <c r="BG242" s="465">
        <f t="shared" si="88"/>
        <v>6.5277777777777782E-2</v>
      </c>
      <c r="BH242" s="465">
        <f t="shared" si="89"/>
        <v>6.5277777777777782E-2</v>
      </c>
      <c r="BI242" s="465">
        <f t="shared" si="90"/>
        <v>6.5277777777777782E-2</v>
      </c>
    </row>
    <row r="243" spans="1:61">
      <c r="A243" s="23">
        <v>40053</v>
      </c>
      <c r="B243" s="1">
        <f t="shared" si="70"/>
        <v>8</v>
      </c>
      <c r="C243" s="1">
        <v>35</v>
      </c>
      <c r="D243" s="8" t="s">
        <v>145</v>
      </c>
      <c r="E243" s="72"/>
      <c r="G243" s="70" t="str">
        <f t="shared" si="71"/>
        <v/>
      </c>
      <c r="H243" s="459" t="str">
        <f t="shared" si="72"/>
        <v/>
      </c>
      <c r="N243" s="81" t="str">
        <f t="shared" si="73"/>
        <v/>
      </c>
      <c r="O243" s="460" t="str">
        <f t="shared" si="74"/>
        <v/>
      </c>
      <c r="U243" s="5" t="str">
        <f t="shared" si="75"/>
        <v/>
      </c>
      <c r="V243" s="458" t="str">
        <f t="shared" si="76"/>
        <v/>
      </c>
      <c r="AB243" s="439" t="str">
        <f t="shared" si="77"/>
        <v/>
      </c>
      <c r="AC243" s="440" t="str">
        <f t="shared" si="78"/>
        <v/>
      </c>
      <c r="AU243" s="442"/>
      <c r="AV243" s="447">
        <f t="shared" si="79"/>
        <v>0</v>
      </c>
      <c r="AW243" s="447">
        <f t="shared" si="80"/>
        <v>0</v>
      </c>
      <c r="AX243" s="447">
        <f t="shared" si="81"/>
        <v>0</v>
      </c>
      <c r="AY243" s="447">
        <f t="shared" si="82"/>
        <v>0</v>
      </c>
      <c r="AZ243" s="447">
        <f t="shared" si="83"/>
        <v>0</v>
      </c>
      <c r="BA243" s="447">
        <f t="shared" si="84"/>
        <v>0</v>
      </c>
      <c r="BB243" s="447">
        <f t="shared" si="85"/>
        <v>0</v>
      </c>
      <c r="BD243" s="470"/>
      <c r="BE243" s="465">
        <f t="shared" si="86"/>
        <v>0</v>
      </c>
      <c r="BF243" s="465">
        <f t="shared" si="87"/>
        <v>0</v>
      </c>
      <c r="BG243" s="465">
        <f t="shared" si="88"/>
        <v>0</v>
      </c>
      <c r="BH243" s="465">
        <f t="shared" si="89"/>
        <v>0</v>
      </c>
      <c r="BI243" s="465">
        <f t="shared" si="90"/>
        <v>0</v>
      </c>
    </row>
    <row r="244" spans="1:61">
      <c r="A244" s="23">
        <v>40054</v>
      </c>
      <c r="B244" s="1">
        <f t="shared" si="70"/>
        <v>8</v>
      </c>
      <c r="C244" s="1">
        <v>35</v>
      </c>
      <c r="D244" s="8" t="s">
        <v>139</v>
      </c>
      <c r="E244" s="72"/>
      <c r="G244" s="70" t="str">
        <f t="shared" si="71"/>
        <v/>
      </c>
      <c r="H244" s="459" t="str">
        <f t="shared" si="72"/>
        <v/>
      </c>
      <c r="N244" s="81" t="str">
        <f t="shared" si="73"/>
        <v/>
      </c>
      <c r="O244" s="460" t="str">
        <f t="shared" si="74"/>
        <v/>
      </c>
      <c r="U244" s="5" t="str">
        <f t="shared" si="75"/>
        <v/>
      </c>
      <c r="V244" s="458" t="str">
        <f t="shared" si="76"/>
        <v/>
      </c>
      <c r="AB244" s="439" t="str">
        <f t="shared" si="77"/>
        <v/>
      </c>
      <c r="AC244" s="440" t="str">
        <f t="shared" si="78"/>
        <v/>
      </c>
      <c r="AU244" s="442"/>
      <c r="AV244" s="447">
        <f t="shared" si="79"/>
        <v>0</v>
      </c>
      <c r="AW244" s="447">
        <f t="shared" si="80"/>
        <v>0</v>
      </c>
      <c r="AX244" s="447">
        <f t="shared" si="81"/>
        <v>0</v>
      </c>
      <c r="AY244" s="447">
        <f t="shared" si="82"/>
        <v>0</v>
      </c>
      <c r="AZ244" s="447">
        <f t="shared" si="83"/>
        <v>0</v>
      </c>
      <c r="BA244" s="447">
        <f t="shared" si="84"/>
        <v>0</v>
      </c>
      <c r="BB244" s="447">
        <f t="shared" si="85"/>
        <v>0</v>
      </c>
      <c r="BD244" s="470"/>
      <c r="BE244" s="465">
        <f t="shared" si="86"/>
        <v>0</v>
      </c>
      <c r="BF244" s="465">
        <f t="shared" si="87"/>
        <v>0</v>
      </c>
      <c r="BG244" s="465">
        <f t="shared" si="88"/>
        <v>0</v>
      </c>
      <c r="BH244" s="465">
        <f t="shared" si="89"/>
        <v>0</v>
      </c>
      <c r="BI244" s="465">
        <f t="shared" si="90"/>
        <v>0</v>
      </c>
    </row>
    <row r="245" spans="1:61">
      <c r="A245" s="23">
        <v>40055</v>
      </c>
      <c r="B245" s="1">
        <f t="shared" si="70"/>
        <v>8</v>
      </c>
      <c r="C245" s="1">
        <v>35</v>
      </c>
      <c r="D245" s="8" t="s">
        <v>140</v>
      </c>
      <c r="E245" s="72">
        <v>0.4</v>
      </c>
      <c r="F245" s="70">
        <v>6.9444444444444441E-3</v>
      </c>
      <c r="G245" s="70">
        <f t="shared" si="71"/>
        <v>1.7361111111111108E-2</v>
      </c>
      <c r="H245" s="459">
        <f t="shared" si="72"/>
        <v>1.7361111111111108E-3</v>
      </c>
      <c r="K245" s="69" t="s">
        <v>278</v>
      </c>
      <c r="L245" s="79">
        <v>21.16</v>
      </c>
      <c r="M245" s="80">
        <v>2.5949074074074072E-2</v>
      </c>
      <c r="N245" s="81">
        <f t="shared" si="73"/>
        <v>1.2263267520828958E-3</v>
      </c>
      <c r="O245" s="460">
        <f t="shared" si="74"/>
        <v>33.976806422836752</v>
      </c>
      <c r="R245" s="83" t="s">
        <v>278</v>
      </c>
      <c r="S245" s="3">
        <v>5</v>
      </c>
      <c r="T245" s="4">
        <v>1.5277777777777777E-2</v>
      </c>
      <c r="U245" s="5">
        <f t="shared" si="75"/>
        <v>3.0555555555555553E-3</v>
      </c>
      <c r="V245" s="458">
        <f t="shared" si="76"/>
        <v>13.636363636363637</v>
      </c>
      <c r="Y245" s="291" t="s">
        <v>278</v>
      </c>
      <c r="AB245" s="439" t="str">
        <f t="shared" si="77"/>
        <v/>
      </c>
      <c r="AC245" s="440" t="str">
        <f t="shared" si="78"/>
        <v/>
      </c>
      <c r="AU245" s="442"/>
      <c r="AV245" s="447">
        <f t="shared" si="79"/>
        <v>1.5277777777777777E-2</v>
      </c>
      <c r="AW245" s="447">
        <f t="shared" si="80"/>
        <v>1.5277777777777777E-2</v>
      </c>
      <c r="AX245" s="447">
        <f t="shared" si="81"/>
        <v>1.5277777777777777E-2</v>
      </c>
      <c r="AY245" s="447">
        <f t="shared" si="82"/>
        <v>1.5277777777777777E-2</v>
      </c>
      <c r="AZ245" s="447">
        <f t="shared" si="83"/>
        <v>1.5277777777777777E-2</v>
      </c>
      <c r="BA245" s="447">
        <f t="shared" si="84"/>
        <v>1.5277777777777777E-2</v>
      </c>
      <c r="BB245" s="447">
        <f t="shared" si="85"/>
        <v>1.5277777777777777E-2</v>
      </c>
      <c r="BD245" s="470"/>
      <c r="BE245" s="465">
        <f t="shared" si="86"/>
        <v>2.5949074074074072E-2</v>
      </c>
      <c r="BF245" s="465">
        <f t="shared" si="87"/>
        <v>2.5949074074074072E-2</v>
      </c>
      <c r="BG245" s="465">
        <f t="shared" si="88"/>
        <v>2.5949074074074072E-2</v>
      </c>
      <c r="BH245" s="465">
        <f t="shared" si="89"/>
        <v>2.5949074074074072E-2</v>
      </c>
      <c r="BI245" s="465">
        <f t="shared" si="90"/>
        <v>2.5949074074074072E-2</v>
      </c>
    </row>
    <row r="246" spans="1:61">
      <c r="A246" s="23">
        <v>40056</v>
      </c>
      <c r="B246" s="1">
        <f t="shared" si="70"/>
        <v>8</v>
      </c>
      <c r="C246" s="1">
        <v>36</v>
      </c>
      <c r="D246" s="8" t="s">
        <v>141</v>
      </c>
      <c r="E246" s="72"/>
      <c r="G246" s="70" t="str">
        <f t="shared" si="71"/>
        <v/>
      </c>
      <c r="H246" s="459" t="str">
        <f t="shared" si="72"/>
        <v/>
      </c>
      <c r="L246" s="79">
        <v>17</v>
      </c>
      <c r="M246" s="80">
        <v>2.5694444444444447E-2</v>
      </c>
      <c r="N246" s="81">
        <f t="shared" si="73"/>
        <v>1.5114379084967321E-3</v>
      </c>
      <c r="O246" s="460">
        <f t="shared" si="74"/>
        <v>27.567567567567565</v>
      </c>
      <c r="R246" s="83" t="s">
        <v>279</v>
      </c>
      <c r="U246" s="5" t="str">
        <f t="shared" si="75"/>
        <v/>
      </c>
      <c r="V246" s="458" t="str">
        <f t="shared" si="76"/>
        <v/>
      </c>
      <c r="AB246" s="439" t="str">
        <f t="shared" si="77"/>
        <v/>
      </c>
      <c r="AC246" s="440" t="str">
        <f t="shared" si="78"/>
        <v/>
      </c>
      <c r="AU246" s="442"/>
      <c r="AV246" s="447">
        <f t="shared" si="79"/>
        <v>0</v>
      </c>
      <c r="AW246" s="447">
        <f t="shared" si="80"/>
        <v>0</v>
      </c>
      <c r="AX246" s="447">
        <f t="shared" si="81"/>
        <v>0</v>
      </c>
      <c r="AY246" s="447">
        <f t="shared" si="82"/>
        <v>0</v>
      </c>
      <c r="AZ246" s="447">
        <f t="shared" si="83"/>
        <v>0</v>
      </c>
      <c r="BA246" s="447">
        <f t="shared" si="84"/>
        <v>0</v>
      </c>
      <c r="BB246" s="447">
        <f t="shared" si="85"/>
        <v>0</v>
      </c>
      <c r="BD246" s="470"/>
      <c r="BE246" s="465">
        <f t="shared" si="86"/>
        <v>2.5694444444444447E-2</v>
      </c>
      <c r="BF246" s="465">
        <f t="shared" si="87"/>
        <v>2.5694444444444447E-2</v>
      </c>
      <c r="BG246" s="465">
        <f t="shared" si="88"/>
        <v>2.5694444444444447E-2</v>
      </c>
      <c r="BH246" s="465">
        <f t="shared" si="89"/>
        <v>2.5694444444444447E-2</v>
      </c>
      <c r="BI246" s="465">
        <f t="shared" si="90"/>
        <v>2.5694444444444447E-2</v>
      </c>
    </row>
    <row r="247" spans="1:61">
      <c r="A247" s="23">
        <v>40057</v>
      </c>
      <c r="B247" s="1">
        <f t="shared" si="70"/>
        <v>9</v>
      </c>
      <c r="C247" s="1">
        <v>36</v>
      </c>
      <c r="D247" s="8" t="s">
        <v>142</v>
      </c>
      <c r="E247" s="72">
        <v>2</v>
      </c>
      <c r="F247" s="70">
        <v>3.4722222222222224E-2</v>
      </c>
      <c r="G247" s="70">
        <f t="shared" si="71"/>
        <v>1.7361111111111112E-2</v>
      </c>
      <c r="H247" s="459">
        <f t="shared" si="72"/>
        <v>1.7361111111111112E-3</v>
      </c>
      <c r="K247" s="69" t="s">
        <v>263</v>
      </c>
      <c r="N247" s="81" t="str">
        <f t="shared" si="73"/>
        <v/>
      </c>
      <c r="O247" s="460" t="str">
        <f t="shared" si="74"/>
        <v/>
      </c>
      <c r="U247" s="5" t="str">
        <f t="shared" si="75"/>
        <v/>
      </c>
      <c r="V247" s="458" t="str">
        <f t="shared" si="76"/>
        <v/>
      </c>
      <c r="AB247" s="439" t="str">
        <f t="shared" si="77"/>
        <v/>
      </c>
      <c r="AC247" s="440" t="str">
        <f t="shared" si="78"/>
        <v/>
      </c>
      <c r="AU247" s="442"/>
      <c r="AV247" s="447">
        <f t="shared" si="79"/>
        <v>0</v>
      </c>
      <c r="AW247" s="447">
        <f t="shared" si="80"/>
        <v>0</v>
      </c>
      <c r="AX247" s="447">
        <f t="shared" si="81"/>
        <v>0</v>
      </c>
      <c r="AY247" s="447">
        <f t="shared" si="82"/>
        <v>0</v>
      </c>
      <c r="AZ247" s="447">
        <f t="shared" si="83"/>
        <v>0</v>
      </c>
      <c r="BA247" s="447">
        <f t="shared" si="84"/>
        <v>0</v>
      </c>
      <c r="BB247" s="447">
        <f t="shared" si="85"/>
        <v>0</v>
      </c>
      <c r="BD247" s="470"/>
      <c r="BE247" s="465">
        <f t="shared" si="86"/>
        <v>0</v>
      </c>
      <c r="BF247" s="465">
        <f t="shared" si="87"/>
        <v>0</v>
      </c>
      <c r="BG247" s="465">
        <f t="shared" si="88"/>
        <v>0</v>
      </c>
      <c r="BH247" s="465">
        <f t="shared" si="89"/>
        <v>0</v>
      </c>
      <c r="BI247" s="465">
        <f t="shared" si="90"/>
        <v>0</v>
      </c>
    </row>
    <row r="248" spans="1:61">
      <c r="A248" s="23">
        <v>40058</v>
      </c>
      <c r="B248" s="1">
        <f t="shared" si="70"/>
        <v>9</v>
      </c>
      <c r="C248" s="1">
        <v>36</v>
      </c>
      <c r="D248" s="8" t="s">
        <v>143</v>
      </c>
      <c r="E248" s="72"/>
      <c r="G248" s="70" t="str">
        <f t="shared" si="71"/>
        <v/>
      </c>
      <c r="H248" s="459" t="str">
        <f t="shared" si="72"/>
        <v/>
      </c>
      <c r="L248" s="79">
        <v>55.8</v>
      </c>
      <c r="M248" s="80">
        <v>6.5277777777777782E-2</v>
      </c>
      <c r="N248" s="81">
        <f t="shared" si="73"/>
        <v>1.1698526483472722E-3</v>
      </c>
      <c r="O248" s="460">
        <f t="shared" si="74"/>
        <v>35.617021276595736</v>
      </c>
      <c r="U248" s="5" t="str">
        <f t="shared" si="75"/>
        <v/>
      </c>
      <c r="V248" s="458" t="str">
        <f t="shared" si="76"/>
        <v/>
      </c>
      <c r="AB248" s="439" t="str">
        <f t="shared" si="77"/>
        <v/>
      </c>
      <c r="AC248" s="440" t="str">
        <f t="shared" si="78"/>
        <v/>
      </c>
      <c r="AU248" s="442"/>
      <c r="AV248" s="447">
        <f t="shared" si="79"/>
        <v>0</v>
      </c>
      <c r="AW248" s="447">
        <f t="shared" si="80"/>
        <v>0</v>
      </c>
      <c r="AX248" s="447">
        <f t="shared" si="81"/>
        <v>0</v>
      </c>
      <c r="AY248" s="447">
        <f t="shared" si="82"/>
        <v>0</v>
      </c>
      <c r="AZ248" s="447">
        <f t="shared" si="83"/>
        <v>0</v>
      </c>
      <c r="BA248" s="447">
        <f t="shared" si="84"/>
        <v>0</v>
      </c>
      <c r="BB248" s="447">
        <f t="shared" si="85"/>
        <v>0</v>
      </c>
      <c r="BD248" s="470"/>
      <c r="BE248" s="465">
        <f t="shared" si="86"/>
        <v>6.5277777777777782E-2</v>
      </c>
      <c r="BF248" s="465">
        <f t="shared" si="87"/>
        <v>6.5277777777777782E-2</v>
      </c>
      <c r="BG248" s="465">
        <f t="shared" si="88"/>
        <v>6.5277777777777782E-2</v>
      </c>
      <c r="BH248" s="465">
        <f t="shared" si="89"/>
        <v>6.5277777777777782E-2</v>
      </c>
      <c r="BI248" s="465">
        <f t="shared" si="90"/>
        <v>6.5277777777777782E-2</v>
      </c>
    </row>
    <row r="249" spans="1:61">
      <c r="A249" s="23">
        <v>40059</v>
      </c>
      <c r="B249" s="1">
        <f t="shared" si="70"/>
        <v>9</v>
      </c>
      <c r="C249" s="1">
        <v>36</v>
      </c>
      <c r="D249" s="8" t="s">
        <v>144</v>
      </c>
      <c r="E249" s="72"/>
      <c r="G249" s="70" t="str">
        <f t="shared" si="71"/>
        <v/>
      </c>
      <c r="H249" s="459" t="str">
        <f t="shared" si="72"/>
        <v/>
      </c>
      <c r="N249" s="81" t="str">
        <f t="shared" si="73"/>
        <v/>
      </c>
      <c r="O249" s="460" t="str">
        <f t="shared" si="74"/>
        <v/>
      </c>
      <c r="U249" s="5" t="str">
        <f t="shared" si="75"/>
        <v/>
      </c>
      <c r="V249" s="458" t="str">
        <f t="shared" si="76"/>
        <v/>
      </c>
      <c r="AB249" s="439" t="str">
        <f t="shared" si="77"/>
        <v/>
      </c>
      <c r="AC249" s="440" t="str">
        <f t="shared" si="78"/>
        <v/>
      </c>
      <c r="AU249" s="442"/>
      <c r="AV249" s="447">
        <f t="shared" si="79"/>
        <v>0</v>
      </c>
      <c r="AW249" s="447">
        <f t="shared" si="80"/>
        <v>0</v>
      </c>
      <c r="AX249" s="447">
        <f t="shared" si="81"/>
        <v>0</v>
      </c>
      <c r="AY249" s="447">
        <f t="shared" si="82"/>
        <v>0</v>
      </c>
      <c r="AZ249" s="447">
        <f t="shared" si="83"/>
        <v>0</v>
      </c>
      <c r="BA249" s="447">
        <f t="shared" si="84"/>
        <v>0</v>
      </c>
      <c r="BB249" s="447">
        <f t="shared" si="85"/>
        <v>0</v>
      </c>
      <c r="BD249" s="470"/>
      <c r="BE249" s="465">
        <f t="shared" si="86"/>
        <v>0</v>
      </c>
      <c r="BF249" s="465">
        <f t="shared" si="87"/>
        <v>0</v>
      </c>
      <c r="BG249" s="465">
        <f t="shared" si="88"/>
        <v>0</v>
      </c>
      <c r="BH249" s="465">
        <f t="shared" si="89"/>
        <v>0</v>
      </c>
      <c r="BI249" s="465">
        <f t="shared" si="90"/>
        <v>0</v>
      </c>
    </row>
    <row r="250" spans="1:61">
      <c r="A250" s="23">
        <v>40060</v>
      </c>
      <c r="B250" s="1">
        <f t="shared" si="70"/>
        <v>9</v>
      </c>
      <c r="C250" s="1">
        <v>36</v>
      </c>
      <c r="D250" s="8" t="s">
        <v>145</v>
      </c>
      <c r="E250" s="72"/>
      <c r="G250" s="70" t="str">
        <f t="shared" si="71"/>
        <v/>
      </c>
      <c r="H250" s="459" t="str">
        <f t="shared" si="72"/>
        <v/>
      </c>
      <c r="N250" s="81" t="str">
        <f t="shared" si="73"/>
        <v/>
      </c>
      <c r="O250" s="460" t="str">
        <f t="shared" si="74"/>
        <v/>
      </c>
      <c r="U250" s="5" t="str">
        <f t="shared" si="75"/>
        <v/>
      </c>
      <c r="V250" s="458" t="str">
        <f t="shared" si="76"/>
        <v/>
      </c>
      <c r="AB250" s="439" t="str">
        <f t="shared" si="77"/>
        <v/>
      </c>
      <c r="AC250" s="440" t="str">
        <f t="shared" si="78"/>
        <v/>
      </c>
      <c r="AU250" s="442"/>
      <c r="AV250" s="447">
        <f t="shared" si="79"/>
        <v>0</v>
      </c>
      <c r="AW250" s="447">
        <f t="shared" si="80"/>
        <v>0</v>
      </c>
      <c r="AX250" s="447">
        <f t="shared" si="81"/>
        <v>0</v>
      </c>
      <c r="AY250" s="447">
        <f t="shared" si="82"/>
        <v>0</v>
      </c>
      <c r="AZ250" s="447">
        <f t="shared" si="83"/>
        <v>0</v>
      </c>
      <c r="BA250" s="447">
        <f t="shared" si="84"/>
        <v>0</v>
      </c>
      <c r="BB250" s="447">
        <f t="shared" si="85"/>
        <v>0</v>
      </c>
      <c r="BD250" s="470"/>
      <c r="BE250" s="465">
        <f t="shared" si="86"/>
        <v>0</v>
      </c>
      <c r="BF250" s="465">
        <f t="shared" si="87"/>
        <v>0</v>
      </c>
      <c r="BG250" s="465">
        <f t="shared" si="88"/>
        <v>0</v>
      </c>
      <c r="BH250" s="465">
        <f t="shared" si="89"/>
        <v>0</v>
      </c>
      <c r="BI250" s="465">
        <f t="shared" si="90"/>
        <v>0</v>
      </c>
    </row>
    <row r="251" spans="1:61">
      <c r="A251" s="23">
        <v>40061</v>
      </c>
      <c r="B251" s="1">
        <f t="shared" si="70"/>
        <v>9</v>
      </c>
      <c r="C251" s="1">
        <v>36</v>
      </c>
      <c r="D251" s="8" t="s">
        <v>139</v>
      </c>
      <c r="E251" s="72"/>
      <c r="G251" s="70" t="str">
        <f t="shared" si="71"/>
        <v/>
      </c>
      <c r="H251" s="459" t="str">
        <f t="shared" si="72"/>
        <v/>
      </c>
      <c r="N251" s="81" t="str">
        <f t="shared" si="73"/>
        <v/>
      </c>
      <c r="O251" s="460" t="str">
        <f t="shared" si="74"/>
        <v/>
      </c>
      <c r="U251" s="5" t="str">
        <f t="shared" si="75"/>
        <v/>
      </c>
      <c r="V251" s="458" t="str">
        <f t="shared" si="76"/>
        <v/>
      </c>
      <c r="AB251" s="439" t="str">
        <f t="shared" si="77"/>
        <v/>
      </c>
      <c r="AC251" s="440" t="str">
        <f t="shared" si="78"/>
        <v/>
      </c>
      <c r="AU251" s="442"/>
      <c r="AV251" s="447">
        <f t="shared" si="79"/>
        <v>0</v>
      </c>
      <c r="AW251" s="447">
        <f t="shared" si="80"/>
        <v>0</v>
      </c>
      <c r="AX251" s="447">
        <f t="shared" si="81"/>
        <v>0</v>
      </c>
      <c r="AY251" s="447">
        <f t="shared" si="82"/>
        <v>0</v>
      </c>
      <c r="AZ251" s="447">
        <f t="shared" si="83"/>
        <v>0</v>
      </c>
      <c r="BA251" s="447">
        <f t="shared" si="84"/>
        <v>0</v>
      </c>
      <c r="BB251" s="447">
        <f t="shared" si="85"/>
        <v>0</v>
      </c>
      <c r="BD251" s="470"/>
      <c r="BE251" s="465">
        <f t="shared" si="86"/>
        <v>0</v>
      </c>
      <c r="BF251" s="465">
        <f t="shared" si="87"/>
        <v>0</v>
      </c>
      <c r="BG251" s="465">
        <f t="shared" si="88"/>
        <v>0</v>
      </c>
      <c r="BH251" s="465">
        <f t="shared" si="89"/>
        <v>0</v>
      </c>
      <c r="BI251" s="465">
        <f t="shared" si="90"/>
        <v>0</v>
      </c>
    </row>
    <row r="252" spans="1:61">
      <c r="A252" s="23">
        <v>40062</v>
      </c>
      <c r="B252" s="1">
        <f t="shared" si="70"/>
        <v>9</v>
      </c>
      <c r="C252" s="1">
        <v>36</v>
      </c>
      <c r="D252" s="8" t="s">
        <v>140</v>
      </c>
      <c r="E252" s="72"/>
      <c r="G252" s="70" t="str">
        <f t="shared" si="71"/>
        <v/>
      </c>
      <c r="H252" s="459" t="str">
        <f t="shared" si="72"/>
        <v/>
      </c>
      <c r="L252" s="79">
        <v>98.6</v>
      </c>
      <c r="M252" s="80">
        <v>0.12361111111111112</v>
      </c>
      <c r="N252" s="81">
        <f t="shared" si="73"/>
        <v>1.2536623844940276E-3</v>
      </c>
      <c r="O252" s="460">
        <f t="shared" si="74"/>
        <v>33.235955056179769</v>
      </c>
      <c r="U252" s="5" t="str">
        <f t="shared" si="75"/>
        <v/>
      </c>
      <c r="V252" s="458" t="str">
        <f t="shared" si="76"/>
        <v/>
      </c>
      <c r="AB252" s="439" t="str">
        <f t="shared" si="77"/>
        <v/>
      </c>
      <c r="AC252" s="440" t="str">
        <f t="shared" si="78"/>
        <v/>
      </c>
      <c r="AU252" s="442"/>
      <c r="AV252" s="447">
        <f t="shared" si="79"/>
        <v>0</v>
      </c>
      <c r="AW252" s="447">
        <f t="shared" si="80"/>
        <v>0</v>
      </c>
      <c r="AX252" s="447">
        <f t="shared" si="81"/>
        <v>0</v>
      </c>
      <c r="AY252" s="447">
        <f t="shared" si="82"/>
        <v>0</v>
      </c>
      <c r="AZ252" s="447">
        <f t="shared" si="83"/>
        <v>0</v>
      </c>
      <c r="BA252" s="447">
        <f t="shared" si="84"/>
        <v>0</v>
      </c>
      <c r="BB252" s="447">
        <f t="shared" si="85"/>
        <v>0</v>
      </c>
      <c r="BD252" s="470"/>
      <c r="BE252" s="465">
        <f t="shared" si="86"/>
        <v>0.12361111111111112</v>
      </c>
      <c r="BF252" s="465">
        <f t="shared" si="87"/>
        <v>0.12361111111111112</v>
      </c>
      <c r="BG252" s="465">
        <f t="shared" si="88"/>
        <v>0.12361111111111112</v>
      </c>
      <c r="BH252" s="465">
        <f t="shared" si="89"/>
        <v>0.12361111111111112</v>
      </c>
      <c r="BI252" s="465">
        <f t="shared" si="90"/>
        <v>0.12361111111111112</v>
      </c>
    </row>
    <row r="253" spans="1:61">
      <c r="A253" s="23">
        <v>40063</v>
      </c>
      <c r="B253" s="1">
        <f t="shared" si="70"/>
        <v>9</v>
      </c>
      <c r="C253" s="1">
        <v>37</v>
      </c>
      <c r="D253" s="8" t="s">
        <v>141</v>
      </c>
      <c r="E253" s="72"/>
      <c r="G253" s="70" t="str">
        <f t="shared" si="71"/>
        <v/>
      </c>
      <c r="H253" s="459" t="str">
        <f t="shared" si="72"/>
        <v/>
      </c>
      <c r="N253" s="81" t="str">
        <f t="shared" si="73"/>
        <v/>
      </c>
      <c r="O253" s="460" t="str">
        <f t="shared" si="74"/>
        <v/>
      </c>
      <c r="S253" s="3">
        <v>8</v>
      </c>
      <c r="T253" s="4">
        <v>2.5347222222222219E-2</v>
      </c>
      <c r="U253" s="5">
        <f t="shared" si="75"/>
        <v>3.1684027777777774E-3</v>
      </c>
      <c r="V253" s="458">
        <f t="shared" si="76"/>
        <v>13.150684931506852</v>
      </c>
      <c r="Y253" s="291" t="s">
        <v>280</v>
      </c>
      <c r="AB253" s="439" t="str">
        <f t="shared" si="77"/>
        <v/>
      </c>
      <c r="AC253" s="440" t="str">
        <f t="shared" si="78"/>
        <v/>
      </c>
      <c r="AU253" s="442"/>
      <c r="AV253" s="447">
        <f t="shared" si="79"/>
        <v>2.5347222222222219E-2</v>
      </c>
      <c r="AW253" s="447">
        <f t="shared" si="80"/>
        <v>2.5347222222222219E-2</v>
      </c>
      <c r="AX253" s="447">
        <f t="shared" si="81"/>
        <v>2.5347222222222219E-2</v>
      </c>
      <c r="AY253" s="447">
        <f t="shared" si="82"/>
        <v>2.5347222222222219E-2</v>
      </c>
      <c r="AZ253" s="447">
        <f t="shared" si="83"/>
        <v>2.5347222222222219E-2</v>
      </c>
      <c r="BA253" s="447">
        <f t="shared" si="84"/>
        <v>2.5347222222222219E-2</v>
      </c>
      <c r="BB253" s="447">
        <f t="shared" si="85"/>
        <v>2.5347222222222219E-2</v>
      </c>
      <c r="BD253" s="470"/>
      <c r="BE253" s="465">
        <f t="shared" si="86"/>
        <v>0</v>
      </c>
      <c r="BF253" s="465">
        <f t="shared" si="87"/>
        <v>0</v>
      </c>
      <c r="BG253" s="465">
        <f t="shared" si="88"/>
        <v>0</v>
      </c>
      <c r="BH253" s="465">
        <f t="shared" si="89"/>
        <v>0</v>
      </c>
      <c r="BI253" s="465">
        <f t="shared" si="90"/>
        <v>0</v>
      </c>
    </row>
    <row r="254" spans="1:61">
      <c r="A254" s="23">
        <v>40064</v>
      </c>
      <c r="B254" s="1">
        <f t="shared" si="70"/>
        <v>9</v>
      </c>
      <c r="C254" s="1">
        <v>37</v>
      </c>
      <c r="D254" s="8" t="s">
        <v>142</v>
      </c>
      <c r="E254" s="72"/>
      <c r="G254" s="70" t="str">
        <f t="shared" si="71"/>
        <v/>
      </c>
      <c r="H254" s="459" t="str">
        <f t="shared" si="72"/>
        <v/>
      </c>
      <c r="N254" s="81" t="str">
        <f t="shared" si="73"/>
        <v/>
      </c>
      <c r="O254" s="460" t="str">
        <f t="shared" si="74"/>
        <v/>
      </c>
      <c r="U254" s="5" t="str">
        <f t="shared" si="75"/>
        <v/>
      </c>
      <c r="V254" s="458" t="str">
        <f t="shared" si="76"/>
        <v/>
      </c>
      <c r="AB254" s="439" t="str">
        <f t="shared" si="77"/>
        <v/>
      </c>
      <c r="AC254" s="440" t="str">
        <f t="shared" si="78"/>
        <v/>
      </c>
      <c r="AU254" s="442"/>
      <c r="AV254" s="447">
        <f t="shared" si="79"/>
        <v>0</v>
      </c>
      <c r="AW254" s="447">
        <f t="shared" si="80"/>
        <v>0</v>
      </c>
      <c r="AX254" s="447">
        <f t="shared" si="81"/>
        <v>0</v>
      </c>
      <c r="AY254" s="447">
        <f t="shared" si="82"/>
        <v>0</v>
      </c>
      <c r="AZ254" s="447">
        <f t="shared" si="83"/>
        <v>0</v>
      </c>
      <c r="BA254" s="447">
        <f t="shared" si="84"/>
        <v>0</v>
      </c>
      <c r="BB254" s="447">
        <f t="shared" si="85"/>
        <v>0</v>
      </c>
      <c r="BD254" s="470"/>
      <c r="BE254" s="465">
        <f t="shared" si="86"/>
        <v>0</v>
      </c>
      <c r="BF254" s="465">
        <f t="shared" si="87"/>
        <v>0</v>
      </c>
      <c r="BG254" s="465">
        <f t="shared" si="88"/>
        <v>0</v>
      </c>
      <c r="BH254" s="465">
        <f t="shared" si="89"/>
        <v>0</v>
      </c>
      <c r="BI254" s="465">
        <f t="shared" si="90"/>
        <v>0</v>
      </c>
    </row>
    <row r="255" spans="1:61">
      <c r="A255" s="23">
        <v>40065</v>
      </c>
      <c r="B255" s="1">
        <f t="shared" si="70"/>
        <v>9</v>
      </c>
      <c r="C255" s="1">
        <v>37</v>
      </c>
      <c r="D255" s="8" t="s">
        <v>143</v>
      </c>
      <c r="E255" s="72"/>
      <c r="G255" s="70" t="str">
        <f t="shared" si="71"/>
        <v/>
      </c>
      <c r="H255" s="459" t="str">
        <f t="shared" si="72"/>
        <v/>
      </c>
      <c r="L255" s="79">
        <v>63.6</v>
      </c>
      <c r="M255" s="80">
        <v>7.2916666666666671E-2</v>
      </c>
      <c r="N255" s="81">
        <f t="shared" si="73"/>
        <v>1.1464884696016772E-3</v>
      </c>
      <c r="O255" s="460">
        <f t="shared" si="74"/>
        <v>36.342857142857142</v>
      </c>
      <c r="U255" s="5" t="str">
        <f t="shared" si="75"/>
        <v/>
      </c>
      <c r="V255" s="458" t="str">
        <f t="shared" si="76"/>
        <v/>
      </c>
      <c r="AB255" s="439" t="str">
        <f t="shared" si="77"/>
        <v/>
      </c>
      <c r="AC255" s="440" t="str">
        <f t="shared" si="78"/>
        <v/>
      </c>
      <c r="AU255" s="442"/>
      <c r="AV255" s="447">
        <f t="shared" si="79"/>
        <v>0</v>
      </c>
      <c r="AW255" s="447">
        <f t="shared" si="80"/>
        <v>0</v>
      </c>
      <c r="AX255" s="447">
        <f t="shared" si="81"/>
        <v>0</v>
      </c>
      <c r="AY255" s="447">
        <f t="shared" si="82"/>
        <v>0</v>
      </c>
      <c r="AZ255" s="447">
        <f t="shared" si="83"/>
        <v>0</v>
      </c>
      <c r="BA255" s="447">
        <f t="shared" si="84"/>
        <v>0</v>
      </c>
      <c r="BB255" s="447">
        <f t="shared" si="85"/>
        <v>0</v>
      </c>
      <c r="BD255" s="470"/>
      <c r="BE255" s="465">
        <f t="shared" si="86"/>
        <v>7.2916666666666671E-2</v>
      </c>
      <c r="BF255" s="465">
        <f t="shared" si="87"/>
        <v>7.2916666666666671E-2</v>
      </c>
      <c r="BG255" s="465">
        <f t="shared" si="88"/>
        <v>7.2916666666666671E-2</v>
      </c>
      <c r="BH255" s="465">
        <f t="shared" si="89"/>
        <v>7.2916666666666671E-2</v>
      </c>
      <c r="BI255" s="465">
        <f t="shared" si="90"/>
        <v>7.2916666666666671E-2</v>
      </c>
    </row>
    <row r="256" spans="1:61">
      <c r="A256" s="23">
        <v>40066</v>
      </c>
      <c r="B256" s="1">
        <f t="shared" si="70"/>
        <v>9</v>
      </c>
      <c r="C256" s="1">
        <v>37</v>
      </c>
      <c r="D256" s="8" t="s">
        <v>144</v>
      </c>
      <c r="E256" s="72"/>
      <c r="G256" s="70" t="str">
        <f t="shared" si="71"/>
        <v/>
      </c>
      <c r="H256" s="459" t="str">
        <f t="shared" si="72"/>
        <v/>
      </c>
      <c r="N256" s="81" t="str">
        <f t="shared" si="73"/>
        <v/>
      </c>
      <c r="O256" s="460" t="str">
        <f t="shared" si="74"/>
        <v/>
      </c>
      <c r="U256" s="5" t="str">
        <f t="shared" si="75"/>
        <v/>
      </c>
      <c r="V256" s="458" t="str">
        <f t="shared" si="76"/>
        <v/>
      </c>
      <c r="AB256" s="439" t="str">
        <f t="shared" si="77"/>
        <v/>
      </c>
      <c r="AC256" s="440" t="str">
        <f t="shared" si="78"/>
        <v/>
      </c>
      <c r="AU256" s="442"/>
      <c r="AV256" s="447">
        <f t="shared" si="79"/>
        <v>0</v>
      </c>
      <c r="AW256" s="447">
        <f t="shared" si="80"/>
        <v>0</v>
      </c>
      <c r="AX256" s="447">
        <f t="shared" si="81"/>
        <v>0</v>
      </c>
      <c r="AY256" s="447">
        <f t="shared" si="82"/>
        <v>0</v>
      </c>
      <c r="AZ256" s="447">
        <f t="shared" si="83"/>
        <v>0</v>
      </c>
      <c r="BA256" s="447">
        <f t="shared" si="84"/>
        <v>0</v>
      </c>
      <c r="BB256" s="447">
        <f t="shared" si="85"/>
        <v>0</v>
      </c>
      <c r="BD256" s="470"/>
      <c r="BE256" s="465">
        <f t="shared" si="86"/>
        <v>0</v>
      </c>
      <c r="BF256" s="465">
        <f t="shared" si="87"/>
        <v>0</v>
      </c>
      <c r="BG256" s="465">
        <f t="shared" si="88"/>
        <v>0</v>
      </c>
      <c r="BH256" s="465">
        <f t="shared" si="89"/>
        <v>0</v>
      </c>
      <c r="BI256" s="465">
        <f t="shared" si="90"/>
        <v>0</v>
      </c>
    </row>
    <row r="257" spans="1:61">
      <c r="A257" s="23">
        <v>40067</v>
      </c>
      <c r="B257" s="1">
        <f t="shared" si="70"/>
        <v>9</v>
      </c>
      <c r="C257" s="1">
        <v>37</v>
      </c>
      <c r="D257" s="8" t="s">
        <v>145</v>
      </c>
      <c r="E257" s="72"/>
      <c r="G257" s="70" t="str">
        <f t="shared" si="71"/>
        <v/>
      </c>
      <c r="H257" s="459" t="str">
        <f t="shared" si="72"/>
        <v/>
      </c>
      <c r="L257" s="79">
        <v>66.099999999999994</v>
      </c>
      <c r="M257" s="80">
        <v>7.9166666666666663E-2</v>
      </c>
      <c r="N257" s="81">
        <f t="shared" si="73"/>
        <v>1.1976802824004034E-3</v>
      </c>
      <c r="O257" s="460">
        <f t="shared" si="74"/>
        <v>34.78947368421052</v>
      </c>
      <c r="U257" s="5" t="str">
        <f t="shared" si="75"/>
        <v/>
      </c>
      <c r="V257" s="458" t="str">
        <f t="shared" si="76"/>
        <v/>
      </c>
      <c r="AB257" s="439" t="str">
        <f t="shared" si="77"/>
        <v/>
      </c>
      <c r="AC257" s="440" t="str">
        <f t="shared" si="78"/>
        <v/>
      </c>
      <c r="AU257" s="442"/>
      <c r="AV257" s="447">
        <f t="shared" si="79"/>
        <v>0</v>
      </c>
      <c r="AW257" s="447">
        <f t="shared" si="80"/>
        <v>0</v>
      </c>
      <c r="AX257" s="447">
        <f t="shared" si="81"/>
        <v>0</v>
      </c>
      <c r="AY257" s="447">
        <f t="shared" si="82"/>
        <v>0</v>
      </c>
      <c r="AZ257" s="447">
        <f t="shared" si="83"/>
        <v>0</v>
      </c>
      <c r="BA257" s="447">
        <f t="shared" si="84"/>
        <v>0</v>
      </c>
      <c r="BB257" s="447">
        <f t="shared" si="85"/>
        <v>0</v>
      </c>
      <c r="BD257" s="470"/>
      <c r="BE257" s="465">
        <f t="shared" si="86"/>
        <v>7.9166666666666663E-2</v>
      </c>
      <c r="BF257" s="465">
        <f t="shared" si="87"/>
        <v>7.9166666666666663E-2</v>
      </c>
      <c r="BG257" s="465">
        <f t="shared" si="88"/>
        <v>7.9166666666666663E-2</v>
      </c>
      <c r="BH257" s="465">
        <f t="shared" si="89"/>
        <v>7.9166666666666663E-2</v>
      </c>
      <c r="BI257" s="465">
        <f t="shared" si="90"/>
        <v>7.9166666666666663E-2</v>
      </c>
    </row>
    <row r="258" spans="1:61">
      <c r="A258" s="23">
        <v>40068</v>
      </c>
      <c r="B258" s="1">
        <f t="shared" si="70"/>
        <v>9</v>
      </c>
      <c r="C258" s="1">
        <v>37</v>
      </c>
      <c r="D258" s="8" t="s">
        <v>139</v>
      </c>
      <c r="E258" s="72"/>
      <c r="G258" s="70" t="str">
        <f t="shared" si="71"/>
        <v/>
      </c>
      <c r="H258" s="459" t="str">
        <f t="shared" si="72"/>
        <v/>
      </c>
      <c r="N258" s="81" t="str">
        <f t="shared" si="73"/>
        <v/>
      </c>
      <c r="O258" s="460" t="str">
        <f t="shared" si="74"/>
        <v/>
      </c>
      <c r="U258" s="5" t="str">
        <f t="shared" si="75"/>
        <v/>
      </c>
      <c r="V258" s="458" t="str">
        <f t="shared" si="76"/>
        <v/>
      </c>
      <c r="AB258" s="439" t="str">
        <f t="shared" si="77"/>
        <v/>
      </c>
      <c r="AC258" s="440" t="str">
        <f t="shared" si="78"/>
        <v/>
      </c>
      <c r="AU258" s="442"/>
      <c r="AV258" s="447">
        <f t="shared" si="79"/>
        <v>0</v>
      </c>
      <c r="AW258" s="447">
        <f t="shared" si="80"/>
        <v>0</v>
      </c>
      <c r="AX258" s="447">
        <f t="shared" si="81"/>
        <v>0</v>
      </c>
      <c r="AY258" s="447">
        <f t="shared" si="82"/>
        <v>0</v>
      </c>
      <c r="AZ258" s="447">
        <f t="shared" si="83"/>
        <v>0</v>
      </c>
      <c r="BA258" s="447">
        <f t="shared" si="84"/>
        <v>0</v>
      </c>
      <c r="BB258" s="447">
        <f t="shared" si="85"/>
        <v>0</v>
      </c>
      <c r="BD258" s="470"/>
      <c r="BE258" s="465">
        <f t="shared" si="86"/>
        <v>0</v>
      </c>
      <c r="BF258" s="465">
        <f t="shared" si="87"/>
        <v>0</v>
      </c>
      <c r="BG258" s="465">
        <f t="shared" si="88"/>
        <v>0</v>
      </c>
      <c r="BH258" s="465">
        <f t="shared" si="89"/>
        <v>0</v>
      </c>
      <c r="BI258" s="465">
        <f t="shared" si="90"/>
        <v>0</v>
      </c>
    </row>
    <row r="259" spans="1:61">
      <c r="A259" s="23">
        <v>40069</v>
      </c>
      <c r="B259" s="1">
        <f t="shared" si="70"/>
        <v>9</v>
      </c>
      <c r="C259" s="1">
        <v>37</v>
      </c>
      <c r="D259" s="8" t="s">
        <v>140</v>
      </c>
      <c r="E259" s="72"/>
      <c r="G259" s="70" t="str">
        <f t="shared" si="71"/>
        <v/>
      </c>
      <c r="H259" s="459" t="str">
        <f t="shared" si="72"/>
        <v/>
      </c>
      <c r="L259" s="79">
        <v>118.4</v>
      </c>
      <c r="M259" s="80">
        <v>0.16180555555555556</v>
      </c>
      <c r="N259" s="81">
        <f t="shared" si="73"/>
        <v>1.366600975975976E-3</v>
      </c>
      <c r="O259" s="460">
        <f t="shared" si="74"/>
        <v>30.489270386266092</v>
      </c>
      <c r="U259" s="5" t="str">
        <f t="shared" si="75"/>
        <v/>
      </c>
      <c r="V259" s="458" t="str">
        <f t="shared" si="76"/>
        <v/>
      </c>
      <c r="AB259" s="439" t="str">
        <f t="shared" si="77"/>
        <v/>
      </c>
      <c r="AC259" s="440" t="str">
        <f t="shared" si="78"/>
        <v/>
      </c>
      <c r="AU259" s="442"/>
      <c r="AV259" s="447">
        <f t="shared" si="79"/>
        <v>0</v>
      </c>
      <c r="AW259" s="447">
        <f t="shared" si="80"/>
        <v>0</v>
      </c>
      <c r="AX259" s="447">
        <f t="shared" si="81"/>
        <v>0</v>
      </c>
      <c r="AY259" s="447">
        <f t="shared" si="82"/>
        <v>0</v>
      </c>
      <c r="AZ259" s="447">
        <f t="shared" si="83"/>
        <v>0</v>
      </c>
      <c r="BA259" s="447">
        <f t="shared" si="84"/>
        <v>0</v>
      </c>
      <c r="BB259" s="447">
        <f t="shared" si="85"/>
        <v>0</v>
      </c>
      <c r="BD259" s="470"/>
      <c r="BE259" s="465">
        <f t="shared" si="86"/>
        <v>0.16180555555555556</v>
      </c>
      <c r="BF259" s="465">
        <f t="shared" si="87"/>
        <v>0.16180555555555556</v>
      </c>
      <c r="BG259" s="465">
        <f t="shared" si="88"/>
        <v>0.16180555555555556</v>
      </c>
      <c r="BH259" s="465">
        <f t="shared" si="89"/>
        <v>0.16180555555555556</v>
      </c>
      <c r="BI259" s="465">
        <f t="shared" si="90"/>
        <v>0.16180555555555556</v>
      </c>
    </row>
    <row r="260" spans="1:61">
      <c r="A260" s="23">
        <v>40070</v>
      </c>
      <c r="B260" s="1">
        <f t="shared" ref="B260:B323" si="91">MONTH(A260)</f>
        <v>9</v>
      </c>
      <c r="C260" s="1">
        <v>38</v>
      </c>
      <c r="D260" s="8" t="s">
        <v>141</v>
      </c>
      <c r="E260" s="72"/>
      <c r="G260" s="70" t="str">
        <f t="shared" ref="G260:G323" si="92">IF(E260="","",F260/E260)</f>
        <v/>
      </c>
      <c r="H260" s="459" t="str">
        <f t="shared" ref="H260:H323" si="93">IF(E260="","",(F260/E260)/10)</f>
        <v/>
      </c>
      <c r="N260" s="81" t="str">
        <f t="shared" ref="N260:N323" si="94">IF(L260="","",M260/L260)</f>
        <v/>
      </c>
      <c r="O260" s="460" t="str">
        <f t="shared" ref="O260:O323" si="95">IF(M260="","",(L260/M260)*"1:00:00")</f>
        <v/>
      </c>
      <c r="U260" s="5" t="str">
        <f t="shared" ref="U260:U323" si="96">IF(S260="","",T260/S260)</f>
        <v/>
      </c>
      <c r="V260" s="458" t="str">
        <f t="shared" ref="V260:V323" si="97">IF(T260="","",(S260/T260)*"1:00:00")</f>
        <v/>
      </c>
      <c r="AB260" s="439" t="str">
        <f t="shared" ref="AB260:AB323" si="98">IF(Z260="","",AA260/Z260)</f>
        <v/>
      </c>
      <c r="AC260" s="440" t="str">
        <f t="shared" ref="AC260:AC323" si="99">IF(AA260="","",(Z260/AA260)*"1:00:00")</f>
        <v/>
      </c>
      <c r="AU260" s="442"/>
      <c r="AV260" s="447">
        <f t="shared" ref="AV260:AV323" si="100">IF(W260&lt;=$AV$3,T260,"0")</f>
        <v>0</v>
      </c>
      <c r="AW260" s="447">
        <f t="shared" ref="AW260:AW323" si="101">IF(W260&lt;=$AW$3,T260,"0")</f>
        <v>0</v>
      </c>
      <c r="AX260" s="447">
        <f t="shared" ref="AX260:AX323" si="102">IF(W260&lt;=$AX$3,T260,"0")</f>
        <v>0</v>
      </c>
      <c r="AY260" s="447">
        <f t="shared" ref="AY260:AY323" si="103">IF(W260&lt;=$AY$3,T260,"0")</f>
        <v>0</v>
      </c>
      <c r="AZ260" s="447">
        <f t="shared" ref="AZ260:AZ323" si="104">IF(W260&lt;=$AZ$3,T260,"0")</f>
        <v>0</v>
      </c>
      <c r="BA260" s="447">
        <f t="shared" ref="BA260:BA323" si="105">IF(W260&lt;=$BA$3,T260,"0")</f>
        <v>0</v>
      </c>
      <c r="BB260" s="447">
        <f t="shared" ref="BB260:BB323" si="106">IF(W260&lt;=$BB$3,T260,"0")</f>
        <v>0</v>
      </c>
      <c r="BD260" s="470"/>
      <c r="BE260" s="465">
        <f t="shared" ref="BE260:BE323" si="107">IF(P260&lt;=$BE$3,M260,"0")</f>
        <v>0</v>
      </c>
      <c r="BF260" s="465">
        <f t="shared" ref="BF260:BF323" si="108">IF(P260&lt;=$BF$3,M260,"0")</f>
        <v>0</v>
      </c>
      <c r="BG260" s="465">
        <f t="shared" ref="BG260:BG323" si="109">IF(P260&lt;=$BG$3,M260,"0")</f>
        <v>0</v>
      </c>
      <c r="BH260" s="465">
        <f t="shared" ref="BH260:BH323" si="110">IF(P260&lt;=$BH$3,M260,"0")</f>
        <v>0</v>
      </c>
      <c r="BI260" s="465">
        <f t="shared" ref="BI260:BI323" si="111">IF(P260&lt;=$BI$3,M260,"0")</f>
        <v>0</v>
      </c>
    </row>
    <row r="261" spans="1:61">
      <c r="A261" s="23">
        <v>40071</v>
      </c>
      <c r="B261" s="1">
        <f t="shared" si="91"/>
        <v>9</v>
      </c>
      <c r="C261" s="1">
        <v>38</v>
      </c>
      <c r="D261" s="8" t="s">
        <v>142</v>
      </c>
      <c r="E261" s="72"/>
      <c r="G261" s="70" t="str">
        <f t="shared" si="92"/>
        <v/>
      </c>
      <c r="H261" s="459" t="str">
        <f t="shared" si="93"/>
        <v/>
      </c>
      <c r="N261" s="81" t="str">
        <f t="shared" si="94"/>
        <v/>
      </c>
      <c r="O261" s="460" t="str">
        <f t="shared" si="95"/>
        <v/>
      </c>
      <c r="U261" s="5" t="str">
        <f t="shared" si="96"/>
        <v/>
      </c>
      <c r="V261" s="458" t="str">
        <f t="shared" si="97"/>
        <v/>
      </c>
      <c r="AB261" s="439" t="str">
        <f t="shared" si="98"/>
        <v/>
      </c>
      <c r="AC261" s="440" t="str">
        <f t="shared" si="99"/>
        <v/>
      </c>
      <c r="AU261" s="442"/>
      <c r="AV261" s="447">
        <f t="shared" si="100"/>
        <v>0</v>
      </c>
      <c r="AW261" s="447">
        <f t="shared" si="101"/>
        <v>0</v>
      </c>
      <c r="AX261" s="447">
        <f t="shared" si="102"/>
        <v>0</v>
      </c>
      <c r="AY261" s="447">
        <f t="shared" si="103"/>
        <v>0</v>
      </c>
      <c r="AZ261" s="447">
        <f t="shared" si="104"/>
        <v>0</v>
      </c>
      <c r="BA261" s="447">
        <f t="shared" si="105"/>
        <v>0</v>
      </c>
      <c r="BB261" s="447">
        <f t="shared" si="106"/>
        <v>0</v>
      </c>
      <c r="BD261" s="470"/>
      <c r="BE261" s="465">
        <f t="shared" si="107"/>
        <v>0</v>
      </c>
      <c r="BF261" s="465">
        <f t="shared" si="108"/>
        <v>0</v>
      </c>
      <c r="BG261" s="465">
        <f t="shared" si="109"/>
        <v>0</v>
      </c>
      <c r="BH261" s="465">
        <f t="shared" si="110"/>
        <v>0</v>
      </c>
      <c r="BI261" s="465">
        <f t="shared" si="111"/>
        <v>0</v>
      </c>
    </row>
    <row r="262" spans="1:61">
      <c r="A262" s="23">
        <v>40072</v>
      </c>
      <c r="B262" s="1">
        <f t="shared" si="91"/>
        <v>9</v>
      </c>
      <c r="C262" s="1">
        <v>38</v>
      </c>
      <c r="D262" s="8" t="s">
        <v>143</v>
      </c>
      <c r="E262" s="72"/>
      <c r="G262" s="70" t="str">
        <f t="shared" si="92"/>
        <v/>
      </c>
      <c r="H262" s="459" t="str">
        <f t="shared" si="93"/>
        <v/>
      </c>
      <c r="L262" s="79">
        <v>62.4</v>
      </c>
      <c r="M262" s="80">
        <v>7.0833333333333331E-2</v>
      </c>
      <c r="N262" s="81">
        <f t="shared" si="94"/>
        <v>1.1351495726495727E-3</v>
      </c>
      <c r="O262" s="460">
        <f t="shared" si="95"/>
        <v>36.705882352941174</v>
      </c>
      <c r="U262" s="5" t="str">
        <f t="shared" si="96"/>
        <v/>
      </c>
      <c r="V262" s="458" t="str">
        <f t="shared" si="97"/>
        <v/>
      </c>
      <c r="AB262" s="439" t="str">
        <f t="shared" si="98"/>
        <v/>
      </c>
      <c r="AC262" s="440" t="str">
        <f t="shared" si="99"/>
        <v/>
      </c>
      <c r="AU262" s="442"/>
      <c r="AV262" s="447">
        <f t="shared" si="100"/>
        <v>0</v>
      </c>
      <c r="AW262" s="447">
        <f t="shared" si="101"/>
        <v>0</v>
      </c>
      <c r="AX262" s="447">
        <f t="shared" si="102"/>
        <v>0</v>
      </c>
      <c r="AY262" s="447">
        <f t="shared" si="103"/>
        <v>0</v>
      </c>
      <c r="AZ262" s="447">
        <f t="shared" si="104"/>
        <v>0</v>
      </c>
      <c r="BA262" s="447">
        <f t="shared" si="105"/>
        <v>0</v>
      </c>
      <c r="BB262" s="447">
        <f t="shared" si="106"/>
        <v>0</v>
      </c>
      <c r="BD262" s="470"/>
      <c r="BE262" s="465">
        <f t="shared" si="107"/>
        <v>7.0833333333333331E-2</v>
      </c>
      <c r="BF262" s="465">
        <f t="shared" si="108"/>
        <v>7.0833333333333331E-2</v>
      </c>
      <c r="BG262" s="465">
        <f t="shared" si="109"/>
        <v>7.0833333333333331E-2</v>
      </c>
      <c r="BH262" s="465">
        <f t="shared" si="110"/>
        <v>7.0833333333333331E-2</v>
      </c>
      <c r="BI262" s="465">
        <f t="shared" si="111"/>
        <v>7.0833333333333331E-2</v>
      </c>
    </row>
    <row r="263" spans="1:61">
      <c r="A263" s="23">
        <v>40073</v>
      </c>
      <c r="B263" s="1">
        <f t="shared" si="91"/>
        <v>9</v>
      </c>
      <c r="C263" s="1">
        <v>38</v>
      </c>
      <c r="D263" s="8" t="s">
        <v>144</v>
      </c>
      <c r="E263" s="72"/>
      <c r="G263" s="70" t="str">
        <f t="shared" si="92"/>
        <v/>
      </c>
      <c r="H263" s="459" t="str">
        <f t="shared" si="93"/>
        <v/>
      </c>
      <c r="N263" s="81" t="str">
        <f t="shared" si="94"/>
        <v/>
      </c>
      <c r="O263" s="460" t="str">
        <f t="shared" si="95"/>
        <v/>
      </c>
      <c r="U263" s="5" t="str">
        <f t="shared" si="96"/>
        <v/>
      </c>
      <c r="V263" s="458" t="str">
        <f t="shared" si="97"/>
        <v/>
      </c>
      <c r="AB263" s="439" t="str">
        <f t="shared" si="98"/>
        <v/>
      </c>
      <c r="AC263" s="440" t="str">
        <f t="shared" si="99"/>
        <v/>
      </c>
      <c r="AU263" s="442"/>
      <c r="AV263" s="447">
        <f t="shared" si="100"/>
        <v>0</v>
      </c>
      <c r="AW263" s="447">
        <f t="shared" si="101"/>
        <v>0</v>
      </c>
      <c r="AX263" s="447">
        <f t="shared" si="102"/>
        <v>0</v>
      </c>
      <c r="AY263" s="447">
        <f t="shared" si="103"/>
        <v>0</v>
      </c>
      <c r="AZ263" s="447">
        <f t="shared" si="104"/>
        <v>0</v>
      </c>
      <c r="BA263" s="447">
        <f t="shared" si="105"/>
        <v>0</v>
      </c>
      <c r="BB263" s="447">
        <f t="shared" si="106"/>
        <v>0</v>
      </c>
      <c r="BD263" s="470"/>
      <c r="BE263" s="465">
        <f t="shared" si="107"/>
        <v>0</v>
      </c>
      <c r="BF263" s="465">
        <f t="shared" si="108"/>
        <v>0</v>
      </c>
      <c r="BG263" s="465">
        <f t="shared" si="109"/>
        <v>0</v>
      </c>
      <c r="BH263" s="465">
        <f t="shared" si="110"/>
        <v>0</v>
      </c>
      <c r="BI263" s="465">
        <f t="shared" si="111"/>
        <v>0</v>
      </c>
    </row>
    <row r="264" spans="1:61">
      <c r="A264" s="23">
        <v>40074</v>
      </c>
      <c r="B264" s="1">
        <f t="shared" si="91"/>
        <v>9</v>
      </c>
      <c r="C264" s="1">
        <v>38</v>
      </c>
      <c r="D264" s="8" t="s">
        <v>145</v>
      </c>
      <c r="E264" s="72"/>
      <c r="G264" s="70" t="str">
        <f t="shared" si="92"/>
        <v/>
      </c>
      <c r="H264" s="459" t="str">
        <f t="shared" si="93"/>
        <v/>
      </c>
      <c r="N264" s="81" t="str">
        <f t="shared" si="94"/>
        <v/>
      </c>
      <c r="O264" s="460" t="str">
        <f t="shared" si="95"/>
        <v/>
      </c>
      <c r="AB264" s="439" t="str">
        <f t="shared" si="98"/>
        <v/>
      </c>
      <c r="AC264" s="440" t="str">
        <f t="shared" si="99"/>
        <v/>
      </c>
      <c r="AU264" s="442"/>
      <c r="AV264" s="447">
        <f>IF(W265&lt;=$AV$3,T265,"0")</f>
        <v>2.9675925925925925E-2</v>
      </c>
      <c r="AW264" s="447">
        <f>IF(W265&lt;=$AW$3,T265,"0")</f>
        <v>2.9675925925925925E-2</v>
      </c>
      <c r="AX264" s="447">
        <f>IF(W265&lt;=$AX$3,T265,"0")</f>
        <v>2.9675925925925925E-2</v>
      </c>
      <c r="AY264" s="447">
        <f>IF(W265&lt;=$AY$3,T265,"0")</f>
        <v>2.9675925925925925E-2</v>
      </c>
      <c r="AZ264" s="447">
        <f>IF(W265&lt;=$AZ$3,T265,"0")</f>
        <v>2.9675925925925925E-2</v>
      </c>
      <c r="BA264" s="447">
        <f>IF(W265&lt;=$BA$3,T265,"0")</f>
        <v>2.9675925925925925E-2</v>
      </c>
      <c r="BB264" s="447">
        <f>IF(W265&lt;=$BB$3,T265,"0")</f>
        <v>2.9675925925925925E-2</v>
      </c>
      <c r="BD264" s="470"/>
      <c r="BE264" s="465">
        <f t="shared" si="107"/>
        <v>0</v>
      </c>
      <c r="BF264" s="465">
        <f t="shared" si="108"/>
        <v>0</v>
      </c>
      <c r="BG264" s="465">
        <f t="shared" si="109"/>
        <v>0</v>
      </c>
      <c r="BH264" s="465">
        <f t="shared" si="110"/>
        <v>0</v>
      </c>
      <c r="BI264" s="465">
        <f t="shared" si="111"/>
        <v>0</v>
      </c>
    </row>
    <row r="265" spans="1:61">
      <c r="A265" s="23">
        <v>40075</v>
      </c>
      <c r="B265" s="1">
        <f t="shared" si="91"/>
        <v>9</v>
      </c>
      <c r="C265" s="1">
        <v>38</v>
      </c>
      <c r="D265" s="8" t="s">
        <v>139</v>
      </c>
      <c r="E265" s="72"/>
      <c r="G265" s="70" t="str">
        <f t="shared" si="92"/>
        <v/>
      </c>
      <c r="H265" s="459" t="str">
        <f t="shared" si="93"/>
        <v/>
      </c>
      <c r="N265" s="81" t="str">
        <f t="shared" si="94"/>
        <v/>
      </c>
      <c r="O265" s="460" t="str">
        <f t="shared" si="95"/>
        <v/>
      </c>
      <c r="S265" s="3">
        <v>10.5</v>
      </c>
      <c r="T265" s="4">
        <v>2.9675925925925925E-2</v>
      </c>
      <c r="U265" s="5">
        <f>IF(S265="","",T265/S265)</f>
        <v>2.8262786596119928E-3</v>
      </c>
      <c r="V265" s="458">
        <f>IF(T265="","",(S265/T265)*"1:00:00")</f>
        <v>14.742589703588145</v>
      </c>
      <c r="Y265" s="291" t="s">
        <v>281</v>
      </c>
      <c r="AB265" s="439" t="str">
        <f t="shared" si="98"/>
        <v/>
      </c>
      <c r="AC265" s="440" t="str">
        <f t="shared" si="99"/>
        <v/>
      </c>
      <c r="AU265" s="442"/>
      <c r="AV265" s="447" t="e">
        <f>IF(#REF!&lt;=$AV$3,#REF!,"0")</f>
        <v>#REF!</v>
      </c>
      <c r="AW265" s="447" t="e">
        <f>IF(#REF!&lt;=$AW$3,#REF!,"0")</f>
        <v>#REF!</v>
      </c>
      <c r="AX265" s="447" t="e">
        <f>IF(#REF!&lt;=$AX$3,#REF!,"0")</f>
        <v>#REF!</v>
      </c>
      <c r="AY265" s="447" t="e">
        <f>IF(#REF!&lt;=$AY$3,#REF!,"0")</f>
        <v>#REF!</v>
      </c>
      <c r="AZ265" s="447" t="e">
        <f>IF(#REF!&lt;=$AZ$3,#REF!,"0")</f>
        <v>#REF!</v>
      </c>
      <c r="BA265" s="447" t="e">
        <f>IF(#REF!&lt;=$BA$3,#REF!,"0")</f>
        <v>#REF!</v>
      </c>
      <c r="BB265" s="447" t="e">
        <f>IF(#REF!&lt;=$BB$3,#REF!,"0")</f>
        <v>#REF!</v>
      </c>
      <c r="BD265" s="470"/>
      <c r="BE265" s="465">
        <f t="shared" si="107"/>
        <v>0</v>
      </c>
      <c r="BF265" s="465">
        <f t="shared" si="108"/>
        <v>0</v>
      </c>
      <c r="BG265" s="465">
        <f t="shared" si="109"/>
        <v>0</v>
      </c>
      <c r="BH265" s="465">
        <f t="shared" si="110"/>
        <v>0</v>
      </c>
      <c r="BI265" s="465">
        <f t="shared" si="111"/>
        <v>0</v>
      </c>
    </row>
    <row r="266" spans="1:61">
      <c r="A266" s="23">
        <v>40076</v>
      </c>
      <c r="B266" s="1">
        <f t="shared" si="91"/>
        <v>9</v>
      </c>
      <c r="C266" s="1">
        <v>38</v>
      </c>
      <c r="D266" s="8" t="s">
        <v>140</v>
      </c>
      <c r="E266" s="72"/>
      <c r="G266" s="70" t="str">
        <f t="shared" si="92"/>
        <v/>
      </c>
      <c r="H266" s="459" t="str">
        <f t="shared" si="93"/>
        <v/>
      </c>
      <c r="L266" s="79">
        <v>87.9</v>
      </c>
      <c r="M266" s="80">
        <v>0.11875000000000001</v>
      </c>
      <c r="N266" s="81">
        <f t="shared" si="94"/>
        <v>1.3509670079635951E-3</v>
      </c>
      <c r="O266" s="460">
        <f t="shared" si="95"/>
        <v>30.842105263157894</v>
      </c>
      <c r="U266" s="5" t="str">
        <f t="shared" si="96"/>
        <v/>
      </c>
      <c r="V266" s="458" t="str">
        <f t="shared" si="97"/>
        <v/>
      </c>
      <c r="AB266" s="439" t="str">
        <f t="shared" si="98"/>
        <v/>
      </c>
      <c r="AC266" s="440" t="str">
        <f t="shared" si="99"/>
        <v/>
      </c>
      <c r="AU266" s="442"/>
      <c r="AV266" s="447">
        <f t="shared" si="100"/>
        <v>0</v>
      </c>
      <c r="AW266" s="447">
        <f t="shared" si="101"/>
        <v>0</v>
      </c>
      <c r="AX266" s="447">
        <f t="shared" si="102"/>
        <v>0</v>
      </c>
      <c r="AY266" s="447">
        <f t="shared" si="103"/>
        <v>0</v>
      </c>
      <c r="AZ266" s="447">
        <f t="shared" si="104"/>
        <v>0</v>
      </c>
      <c r="BA266" s="447">
        <f t="shared" si="105"/>
        <v>0</v>
      </c>
      <c r="BB266" s="447">
        <f t="shared" si="106"/>
        <v>0</v>
      </c>
      <c r="BD266" s="470"/>
      <c r="BE266" s="465">
        <f t="shared" si="107"/>
        <v>0.11875000000000001</v>
      </c>
      <c r="BF266" s="465">
        <f t="shared" si="108"/>
        <v>0.11875000000000001</v>
      </c>
      <c r="BG266" s="465">
        <f t="shared" si="109"/>
        <v>0.11875000000000001</v>
      </c>
      <c r="BH266" s="465">
        <f t="shared" si="110"/>
        <v>0.11875000000000001</v>
      </c>
      <c r="BI266" s="465">
        <f t="shared" si="111"/>
        <v>0.11875000000000001</v>
      </c>
    </row>
    <row r="267" spans="1:61">
      <c r="A267" s="23">
        <v>40077</v>
      </c>
      <c r="B267" s="1">
        <f t="shared" si="91"/>
        <v>9</v>
      </c>
      <c r="C267" s="1">
        <v>39</v>
      </c>
      <c r="D267" s="8" t="s">
        <v>141</v>
      </c>
      <c r="E267" s="72"/>
      <c r="G267" s="70" t="str">
        <f t="shared" si="92"/>
        <v/>
      </c>
      <c r="H267" s="459" t="str">
        <f t="shared" si="93"/>
        <v/>
      </c>
      <c r="N267" s="81" t="str">
        <f t="shared" si="94"/>
        <v/>
      </c>
      <c r="O267" s="460" t="str">
        <f t="shared" si="95"/>
        <v/>
      </c>
      <c r="U267" s="5" t="str">
        <f t="shared" si="96"/>
        <v/>
      </c>
      <c r="V267" s="458" t="str">
        <f t="shared" si="97"/>
        <v/>
      </c>
      <c r="AB267" s="439" t="str">
        <f t="shared" si="98"/>
        <v/>
      </c>
      <c r="AC267" s="440" t="str">
        <f t="shared" si="99"/>
        <v/>
      </c>
      <c r="AU267" s="442"/>
      <c r="AV267" s="447">
        <f t="shared" si="100"/>
        <v>0</v>
      </c>
      <c r="AW267" s="447">
        <f t="shared" si="101"/>
        <v>0</v>
      </c>
      <c r="AX267" s="447">
        <f t="shared" si="102"/>
        <v>0</v>
      </c>
      <c r="AY267" s="447">
        <f t="shared" si="103"/>
        <v>0</v>
      </c>
      <c r="AZ267" s="447">
        <f t="shared" si="104"/>
        <v>0</v>
      </c>
      <c r="BA267" s="447">
        <f t="shared" si="105"/>
        <v>0</v>
      </c>
      <c r="BB267" s="447">
        <f t="shared" si="106"/>
        <v>0</v>
      </c>
      <c r="BD267" s="470"/>
      <c r="BE267" s="465">
        <f t="shared" si="107"/>
        <v>0</v>
      </c>
      <c r="BF267" s="465">
        <f t="shared" si="108"/>
        <v>0</v>
      </c>
      <c r="BG267" s="465">
        <f t="shared" si="109"/>
        <v>0</v>
      </c>
      <c r="BH267" s="465">
        <f t="shared" si="110"/>
        <v>0</v>
      </c>
      <c r="BI267" s="465">
        <f t="shared" si="111"/>
        <v>0</v>
      </c>
    </row>
    <row r="268" spans="1:61">
      <c r="A268" s="23">
        <v>40078</v>
      </c>
      <c r="B268" s="1">
        <f t="shared" si="91"/>
        <v>9</v>
      </c>
      <c r="C268" s="1">
        <v>39</v>
      </c>
      <c r="D268" s="8" t="s">
        <v>142</v>
      </c>
      <c r="E268" s="72"/>
      <c r="G268" s="70" t="str">
        <f t="shared" si="92"/>
        <v/>
      </c>
      <c r="H268" s="459" t="str">
        <f t="shared" si="93"/>
        <v/>
      </c>
      <c r="N268" s="81" t="str">
        <f t="shared" si="94"/>
        <v/>
      </c>
      <c r="O268" s="460" t="str">
        <f t="shared" si="95"/>
        <v/>
      </c>
      <c r="U268" s="5" t="str">
        <f t="shared" si="96"/>
        <v/>
      </c>
      <c r="V268" s="458" t="str">
        <f t="shared" si="97"/>
        <v/>
      </c>
      <c r="AB268" s="439" t="str">
        <f t="shared" si="98"/>
        <v/>
      </c>
      <c r="AC268" s="440" t="str">
        <f t="shared" si="99"/>
        <v/>
      </c>
      <c r="AU268" s="442"/>
      <c r="AV268" s="447">
        <f t="shared" si="100"/>
        <v>0</v>
      </c>
      <c r="AW268" s="447">
        <f t="shared" si="101"/>
        <v>0</v>
      </c>
      <c r="AX268" s="447">
        <f t="shared" si="102"/>
        <v>0</v>
      </c>
      <c r="AY268" s="447">
        <f t="shared" si="103"/>
        <v>0</v>
      </c>
      <c r="AZ268" s="447">
        <f t="shared" si="104"/>
        <v>0</v>
      </c>
      <c r="BA268" s="447">
        <f t="shared" si="105"/>
        <v>0</v>
      </c>
      <c r="BB268" s="447">
        <f t="shared" si="106"/>
        <v>0</v>
      </c>
      <c r="BD268" s="470"/>
      <c r="BE268" s="465">
        <f t="shared" si="107"/>
        <v>0</v>
      </c>
      <c r="BF268" s="465">
        <f t="shared" si="108"/>
        <v>0</v>
      </c>
      <c r="BG268" s="465">
        <f t="shared" si="109"/>
        <v>0</v>
      </c>
      <c r="BH268" s="465">
        <f t="shared" si="110"/>
        <v>0</v>
      </c>
      <c r="BI268" s="465">
        <f t="shared" si="111"/>
        <v>0</v>
      </c>
    </row>
    <row r="269" spans="1:61">
      <c r="A269" s="23">
        <v>40079</v>
      </c>
      <c r="B269" s="1">
        <f t="shared" si="91"/>
        <v>9</v>
      </c>
      <c r="C269" s="1">
        <v>39</v>
      </c>
      <c r="D269" s="8" t="s">
        <v>143</v>
      </c>
      <c r="E269" s="72"/>
      <c r="G269" s="70" t="str">
        <f t="shared" si="92"/>
        <v/>
      </c>
      <c r="H269" s="459" t="str">
        <f t="shared" si="93"/>
        <v/>
      </c>
      <c r="L269" s="79">
        <v>56</v>
      </c>
      <c r="M269" s="80">
        <v>6.458333333333334E-2</v>
      </c>
      <c r="N269" s="81">
        <f t="shared" si="94"/>
        <v>1.1532738095238095E-3</v>
      </c>
      <c r="O269" s="460">
        <f t="shared" si="95"/>
        <v>36.129032258064512</v>
      </c>
      <c r="U269" s="5" t="str">
        <f t="shared" si="96"/>
        <v/>
      </c>
      <c r="V269" s="458" t="str">
        <f t="shared" si="97"/>
        <v/>
      </c>
      <c r="AB269" s="439" t="str">
        <f t="shared" si="98"/>
        <v/>
      </c>
      <c r="AC269" s="440" t="str">
        <f t="shared" si="99"/>
        <v/>
      </c>
      <c r="AU269" s="442"/>
      <c r="AV269" s="447">
        <f t="shared" si="100"/>
        <v>0</v>
      </c>
      <c r="AW269" s="447">
        <f t="shared" si="101"/>
        <v>0</v>
      </c>
      <c r="AX269" s="447">
        <f t="shared" si="102"/>
        <v>0</v>
      </c>
      <c r="AY269" s="447">
        <f t="shared" si="103"/>
        <v>0</v>
      </c>
      <c r="AZ269" s="447">
        <f t="shared" si="104"/>
        <v>0</v>
      </c>
      <c r="BA269" s="447">
        <f t="shared" si="105"/>
        <v>0</v>
      </c>
      <c r="BB269" s="447">
        <f t="shared" si="106"/>
        <v>0</v>
      </c>
      <c r="BD269" s="470"/>
      <c r="BE269" s="465">
        <f t="shared" si="107"/>
        <v>6.458333333333334E-2</v>
      </c>
      <c r="BF269" s="465">
        <f t="shared" si="108"/>
        <v>6.458333333333334E-2</v>
      </c>
      <c r="BG269" s="465">
        <f t="shared" si="109"/>
        <v>6.458333333333334E-2</v>
      </c>
      <c r="BH269" s="465">
        <f t="shared" si="110"/>
        <v>6.458333333333334E-2</v>
      </c>
      <c r="BI269" s="465">
        <f t="shared" si="111"/>
        <v>6.458333333333334E-2</v>
      </c>
    </row>
    <row r="270" spans="1:61">
      <c r="A270" s="23">
        <v>40080</v>
      </c>
      <c r="B270" s="1">
        <f t="shared" si="91"/>
        <v>9</v>
      </c>
      <c r="C270" s="1">
        <v>39</v>
      </c>
      <c r="D270" s="8" t="s">
        <v>144</v>
      </c>
      <c r="E270" s="72"/>
      <c r="G270" s="70" t="str">
        <f t="shared" si="92"/>
        <v/>
      </c>
      <c r="H270" s="459" t="str">
        <f t="shared" si="93"/>
        <v/>
      </c>
      <c r="N270" s="81" t="str">
        <f t="shared" si="94"/>
        <v/>
      </c>
      <c r="O270" s="460" t="str">
        <f t="shared" si="95"/>
        <v/>
      </c>
      <c r="U270" s="5" t="str">
        <f t="shared" si="96"/>
        <v/>
      </c>
      <c r="V270" s="458" t="str">
        <f t="shared" si="97"/>
        <v/>
      </c>
      <c r="AB270" s="439" t="str">
        <f t="shared" si="98"/>
        <v/>
      </c>
      <c r="AC270" s="440" t="str">
        <f t="shared" si="99"/>
        <v/>
      </c>
      <c r="AU270" s="442"/>
      <c r="AV270" s="447">
        <f t="shared" si="100"/>
        <v>0</v>
      </c>
      <c r="AW270" s="447">
        <f t="shared" si="101"/>
        <v>0</v>
      </c>
      <c r="AX270" s="447">
        <f t="shared" si="102"/>
        <v>0</v>
      </c>
      <c r="AY270" s="447">
        <f t="shared" si="103"/>
        <v>0</v>
      </c>
      <c r="AZ270" s="447">
        <f t="shared" si="104"/>
        <v>0</v>
      </c>
      <c r="BA270" s="447">
        <f t="shared" si="105"/>
        <v>0</v>
      </c>
      <c r="BB270" s="447">
        <f t="shared" si="106"/>
        <v>0</v>
      </c>
      <c r="BD270" s="470"/>
      <c r="BE270" s="465">
        <f t="shared" si="107"/>
        <v>0</v>
      </c>
      <c r="BF270" s="465">
        <f t="shared" si="108"/>
        <v>0</v>
      </c>
      <c r="BG270" s="465">
        <f t="shared" si="109"/>
        <v>0</v>
      </c>
      <c r="BH270" s="465">
        <f t="shared" si="110"/>
        <v>0</v>
      </c>
      <c r="BI270" s="465">
        <f t="shared" si="111"/>
        <v>0</v>
      </c>
    </row>
    <row r="271" spans="1:61">
      <c r="A271" s="23">
        <v>40081</v>
      </c>
      <c r="B271" s="1">
        <f t="shared" si="91"/>
        <v>9</v>
      </c>
      <c r="C271" s="1">
        <v>39</v>
      </c>
      <c r="D271" s="8" t="s">
        <v>145</v>
      </c>
      <c r="E271" s="72"/>
      <c r="G271" s="70" t="str">
        <f t="shared" si="92"/>
        <v/>
      </c>
      <c r="H271" s="459" t="str">
        <f t="shared" si="93"/>
        <v/>
      </c>
      <c r="L271" s="79">
        <v>68.900000000000006</v>
      </c>
      <c r="M271" s="80">
        <v>8.6805555555555566E-2</v>
      </c>
      <c r="N271" s="81">
        <f t="shared" si="94"/>
        <v>1.2598774391227223E-3</v>
      </c>
      <c r="O271" s="460">
        <f t="shared" si="95"/>
        <v>33.071999999999996</v>
      </c>
      <c r="U271" s="5" t="str">
        <f t="shared" si="96"/>
        <v/>
      </c>
      <c r="V271" s="458" t="str">
        <f t="shared" si="97"/>
        <v/>
      </c>
      <c r="AB271" s="439" t="str">
        <f t="shared" si="98"/>
        <v/>
      </c>
      <c r="AC271" s="440" t="str">
        <f t="shared" si="99"/>
        <v/>
      </c>
      <c r="AU271" s="442"/>
      <c r="AV271" s="447">
        <f t="shared" si="100"/>
        <v>0</v>
      </c>
      <c r="AW271" s="447">
        <f t="shared" si="101"/>
        <v>0</v>
      </c>
      <c r="AX271" s="447">
        <f t="shared" si="102"/>
        <v>0</v>
      </c>
      <c r="AY271" s="447">
        <f t="shared" si="103"/>
        <v>0</v>
      </c>
      <c r="AZ271" s="447">
        <f t="shared" si="104"/>
        <v>0</v>
      </c>
      <c r="BA271" s="447">
        <f t="shared" si="105"/>
        <v>0</v>
      </c>
      <c r="BB271" s="447">
        <f t="shared" si="106"/>
        <v>0</v>
      </c>
      <c r="BD271" s="470"/>
      <c r="BE271" s="465">
        <f t="shared" si="107"/>
        <v>8.6805555555555566E-2</v>
      </c>
      <c r="BF271" s="465">
        <f t="shared" si="108"/>
        <v>8.6805555555555566E-2</v>
      </c>
      <c r="BG271" s="465">
        <f t="shared" si="109"/>
        <v>8.6805555555555566E-2</v>
      </c>
      <c r="BH271" s="465">
        <f t="shared" si="110"/>
        <v>8.6805555555555566E-2</v>
      </c>
      <c r="BI271" s="465">
        <f t="shared" si="111"/>
        <v>8.6805555555555566E-2</v>
      </c>
    </row>
    <row r="272" spans="1:61">
      <c r="A272" s="23">
        <v>40082</v>
      </c>
      <c r="B272" s="1">
        <f t="shared" si="91"/>
        <v>9</v>
      </c>
      <c r="C272" s="1">
        <v>39</v>
      </c>
      <c r="D272" s="8" t="s">
        <v>139</v>
      </c>
      <c r="E272" s="72"/>
      <c r="G272" s="70" t="str">
        <f t="shared" si="92"/>
        <v/>
      </c>
      <c r="H272" s="459" t="str">
        <f t="shared" si="93"/>
        <v/>
      </c>
      <c r="L272" s="79">
        <v>120.7</v>
      </c>
      <c r="M272" s="80">
        <v>0.16319444444444445</v>
      </c>
      <c r="N272" s="81">
        <f t="shared" si="94"/>
        <v>1.3520666482555463E-3</v>
      </c>
      <c r="O272" s="460">
        <f t="shared" si="95"/>
        <v>30.817021276595742</v>
      </c>
      <c r="U272" s="5" t="str">
        <f t="shared" si="96"/>
        <v/>
      </c>
      <c r="V272" s="458" t="str">
        <f t="shared" si="97"/>
        <v/>
      </c>
      <c r="AB272" s="439" t="str">
        <f t="shared" si="98"/>
        <v/>
      </c>
      <c r="AC272" s="440" t="str">
        <f t="shared" si="99"/>
        <v/>
      </c>
      <c r="AU272" s="442"/>
      <c r="AV272" s="447">
        <f t="shared" si="100"/>
        <v>0</v>
      </c>
      <c r="AW272" s="447">
        <f t="shared" si="101"/>
        <v>0</v>
      </c>
      <c r="AX272" s="447">
        <f t="shared" si="102"/>
        <v>0</v>
      </c>
      <c r="AY272" s="447">
        <f t="shared" si="103"/>
        <v>0</v>
      </c>
      <c r="AZ272" s="447">
        <f t="shared" si="104"/>
        <v>0</v>
      </c>
      <c r="BA272" s="447">
        <f t="shared" si="105"/>
        <v>0</v>
      </c>
      <c r="BB272" s="447">
        <f t="shared" si="106"/>
        <v>0</v>
      </c>
      <c r="BD272" s="470"/>
      <c r="BE272" s="465">
        <f t="shared" si="107"/>
        <v>0.16319444444444445</v>
      </c>
      <c r="BF272" s="465">
        <f t="shared" si="108"/>
        <v>0.16319444444444445</v>
      </c>
      <c r="BG272" s="465">
        <f t="shared" si="109"/>
        <v>0.16319444444444445</v>
      </c>
      <c r="BH272" s="465">
        <f t="shared" si="110"/>
        <v>0.16319444444444445</v>
      </c>
      <c r="BI272" s="465">
        <f t="shared" si="111"/>
        <v>0.16319444444444445</v>
      </c>
    </row>
    <row r="273" spans="1:61">
      <c r="A273" s="23">
        <v>40083</v>
      </c>
      <c r="B273" s="1">
        <f t="shared" si="91"/>
        <v>9</v>
      </c>
      <c r="C273" s="1">
        <v>39</v>
      </c>
      <c r="D273" s="8" t="s">
        <v>140</v>
      </c>
      <c r="E273" s="72"/>
      <c r="G273" s="70" t="str">
        <f t="shared" si="92"/>
        <v/>
      </c>
      <c r="H273" s="459" t="str">
        <f t="shared" si="93"/>
        <v/>
      </c>
      <c r="L273" s="79">
        <v>50.2</v>
      </c>
      <c r="M273" s="80">
        <v>6.9444444444444434E-2</v>
      </c>
      <c r="N273" s="81">
        <f t="shared" si="94"/>
        <v>1.3833554670208054E-3</v>
      </c>
      <c r="O273" s="460">
        <f t="shared" si="95"/>
        <v>30.120000000000005</v>
      </c>
      <c r="U273" s="5" t="str">
        <f t="shared" si="96"/>
        <v/>
      </c>
      <c r="V273" s="458" t="str">
        <f t="shared" si="97"/>
        <v/>
      </c>
      <c r="AB273" s="439" t="str">
        <f t="shared" si="98"/>
        <v/>
      </c>
      <c r="AC273" s="440" t="str">
        <f t="shared" si="99"/>
        <v/>
      </c>
      <c r="AU273" s="442"/>
      <c r="AV273" s="447">
        <f t="shared" si="100"/>
        <v>0</v>
      </c>
      <c r="AW273" s="447">
        <f t="shared" si="101"/>
        <v>0</v>
      </c>
      <c r="AX273" s="447">
        <f t="shared" si="102"/>
        <v>0</v>
      </c>
      <c r="AY273" s="447">
        <f t="shared" si="103"/>
        <v>0</v>
      </c>
      <c r="AZ273" s="447">
        <f t="shared" si="104"/>
        <v>0</v>
      </c>
      <c r="BA273" s="447">
        <f t="shared" si="105"/>
        <v>0</v>
      </c>
      <c r="BB273" s="447">
        <f t="shared" si="106"/>
        <v>0</v>
      </c>
      <c r="BD273" s="470"/>
      <c r="BE273" s="465">
        <f t="shared" si="107"/>
        <v>6.9444444444444434E-2</v>
      </c>
      <c r="BF273" s="465">
        <f t="shared" si="108"/>
        <v>6.9444444444444434E-2</v>
      </c>
      <c r="BG273" s="465">
        <f t="shared" si="109"/>
        <v>6.9444444444444434E-2</v>
      </c>
      <c r="BH273" s="465">
        <f t="shared" si="110"/>
        <v>6.9444444444444434E-2</v>
      </c>
      <c r="BI273" s="465">
        <f t="shared" si="111"/>
        <v>6.9444444444444434E-2</v>
      </c>
    </row>
    <row r="274" spans="1:61">
      <c r="A274" s="23">
        <v>40084</v>
      </c>
      <c r="B274" s="1">
        <f t="shared" si="91"/>
        <v>9</v>
      </c>
      <c r="C274" s="1">
        <v>40</v>
      </c>
      <c r="D274" s="8" t="s">
        <v>141</v>
      </c>
      <c r="E274" s="72"/>
      <c r="G274" s="70" t="str">
        <f t="shared" si="92"/>
        <v/>
      </c>
      <c r="H274" s="459" t="str">
        <f t="shared" si="93"/>
        <v/>
      </c>
      <c r="N274" s="81" t="str">
        <f t="shared" si="94"/>
        <v/>
      </c>
      <c r="O274" s="460" t="str">
        <f t="shared" si="95"/>
        <v/>
      </c>
      <c r="S274" s="3">
        <v>8</v>
      </c>
      <c r="T274" s="4">
        <v>2.6736111111111113E-2</v>
      </c>
      <c r="U274" s="5">
        <f t="shared" si="96"/>
        <v>3.3420138888888892E-3</v>
      </c>
      <c r="V274" s="458">
        <f t="shared" si="97"/>
        <v>12.467532467532466</v>
      </c>
      <c r="Y274" s="291" t="s">
        <v>282</v>
      </c>
      <c r="AB274" s="439" t="str">
        <f t="shared" si="98"/>
        <v/>
      </c>
      <c r="AC274" s="440" t="str">
        <f t="shared" si="99"/>
        <v/>
      </c>
      <c r="AU274" s="442"/>
      <c r="AV274" s="447">
        <f t="shared" si="100"/>
        <v>2.6736111111111113E-2</v>
      </c>
      <c r="AW274" s="447">
        <f t="shared" si="101"/>
        <v>2.6736111111111113E-2</v>
      </c>
      <c r="AX274" s="447">
        <f t="shared" si="102"/>
        <v>2.6736111111111113E-2</v>
      </c>
      <c r="AY274" s="447">
        <f t="shared" si="103"/>
        <v>2.6736111111111113E-2</v>
      </c>
      <c r="AZ274" s="447">
        <f t="shared" si="104"/>
        <v>2.6736111111111113E-2</v>
      </c>
      <c r="BA274" s="447">
        <f t="shared" si="105"/>
        <v>2.6736111111111113E-2</v>
      </c>
      <c r="BB274" s="447">
        <f t="shared" si="106"/>
        <v>2.6736111111111113E-2</v>
      </c>
      <c r="BD274" s="470"/>
      <c r="BE274" s="465">
        <f t="shared" si="107"/>
        <v>0</v>
      </c>
      <c r="BF274" s="465">
        <f t="shared" si="108"/>
        <v>0</v>
      </c>
      <c r="BG274" s="465">
        <f t="shared" si="109"/>
        <v>0</v>
      </c>
      <c r="BH274" s="465">
        <f t="shared" si="110"/>
        <v>0</v>
      </c>
      <c r="BI274" s="465">
        <f t="shared" si="111"/>
        <v>0</v>
      </c>
    </row>
    <row r="275" spans="1:61">
      <c r="A275" s="23">
        <v>40085</v>
      </c>
      <c r="B275" s="1">
        <f t="shared" si="91"/>
        <v>9</v>
      </c>
      <c r="C275" s="1">
        <v>40</v>
      </c>
      <c r="D275" s="8" t="s">
        <v>142</v>
      </c>
      <c r="E275" s="72"/>
      <c r="G275" s="70" t="str">
        <f t="shared" si="92"/>
        <v/>
      </c>
      <c r="H275" s="459" t="str">
        <f t="shared" si="93"/>
        <v/>
      </c>
      <c r="N275" s="81" t="str">
        <f t="shared" si="94"/>
        <v/>
      </c>
      <c r="O275" s="460" t="str">
        <f t="shared" si="95"/>
        <v/>
      </c>
      <c r="U275" s="5" t="str">
        <f t="shared" si="96"/>
        <v/>
      </c>
      <c r="V275" s="458" t="str">
        <f t="shared" si="97"/>
        <v/>
      </c>
      <c r="AB275" s="439" t="str">
        <f t="shared" si="98"/>
        <v/>
      </c>
      <c r="AC275" s="440" t="str">
        <f t="shared" si="99"/>
        <v/>
      </c>
      <c r="AU275" s="442"/>
      <c r="AV275" s="447">
        <f t="shared" si="100"/>
        <v>0</v>
      </c>
      <c r="AW275" s="447">
        <f t="shared" si="101"/>
        <v>0</v>
      </c>
      <c r="AX275" s="447">
        <f t="shared" si="102"/>
        <v>0</v>
      </c>
      <c r="AY275" s="447">
        <f t="shared" si="103"/>
        <v>0</v>
      </c>
      <c r="AZ275" s="447">
        <f t="shared" si="104"/>
        <v>0</v>
      </c>
      <c r="BA275" s="447">
        <f t="shared" si="105"/>
        <v>0</v>
      </c>
      <c r="BB275" s="447">
        <f t="shared" si="106"/>
        <v>0</v>
      </c>
      <c r="BD275" s="470"/>
      <c r="BE275" s="465">
        <f t="shared" si="107"/>
        <v>0</v>
      </c>
      <c r="BF275" s="465">
        <f t="shared" si="108"/>
        <v>0</v>
      </c>
      <c r="BG275" s="465">
        <f t="shared" si="109"/>
        <v>0</v>
      </c>
      <c r="BH275" s="465">
        <f t="shared" si="110"/>
        <v>0</v>
      </c>
      <c r="BI275" s="465">
        <f t="shared" si="111"/>
        <v>0</v>
      </c>
    </row>
    <row r="276" spans="1:61">
      <c r="A276" s="23">
        <v>40086</v>
      </c>
      <c r="B276" s="1">
        <f t="shared" si="91"/>
        <v>9</v>
      </c>
      <c r="C276" s="1">
        <v>40</v>
      </c>
      <c r="D276" s="8" t="s">
        <v>143</v>
      </c>
      <c r="E276" s="72"/>
      <c r="G276" s="70" t="str">
        <f t="shared" si="92"/>
        <v/>
      </c>
      <c r="H276" s="459" t="str">
        <f t="shared" si="93"/>
        <v/>
      </c>
      <c r="N276" s="81" t="str">
        <f t="shared" si="94"/>
        <v/>
      </c>
      <c r="O276" s="460" t="str">
        <f t="shared" si="95"/>
        <v/>
      </c>
      <c r="S276" s="3">
        <v>8</v>
      </c>
      <c r="T276" s="4">
        <v>2.4652777777777777E-2</v>
      </c>
      <c r="U276" s="5">
        <f t="shared" si="96"/>
        <v>3.0815972222222221E-3</v>
      </c>
      <c r="V276" s="458">
        <f t="shared" si="97"/>
        <v>13.52112676056338</v>
      </c>
      <c r="Y276" s="291" t="s">
        <v>282</v>
      </c>
      <c r="AB276" s="439" t="str">
        <f t="shared" si="98"/>
        <v/>
      </c>
      <c r="AC276" s="440" t="str">
        <f t="shared" si="99"/>
        <v/>
      </c>
      <c r="AU276" s="442"/>
      <c r="AV276" s="447">
        <f t="shared" si="100"/>
        <v>2.4652777777777777E-2</v>
      </c>
      <c r="AW276" s="447">
        <f t="shared" si="101"/>
        <v>2.4652777777777777E-2</v>
      </c>
      <c r="AX276" s="447">
        <f t="shared" si="102"/>
        <v>2.4652777777777777E-2</v>
      </c>
      <c r="AY276" s="447">
        <f t="shared" si="103"/>
        <v>2.4652777777777777E-2</v>
      </c>
      <c r="AZ276" s="447">
        <f t="shared" si="104"/>
        <v>2.4652777777777777E-2</v>
      </c>
      <c r="BA276" s="447">
        <f t="shared" si="105"/>
        <v>2.4652777777777777E-2</v>
      </c>
      <c r="BB276" s="447">
        <f t="shared" si="106"/>
        <v>2.4652777777777777E-2</v>
      </c>
      <c r="BD276" s="470"/>
      <c r="BE276" s="465">
        <f t="shared" si="107"/>
        <v>0</v>
      </c>
      <c r="BF276" s="465">
        <f t="shared" si="108"/>
        <v>0</v>
      </c>
      <c r="BG276" s="465">
        <f t="shared" si="109"/>
        <v>0</v>
      </c>
      <c r="BH276" s="465">
        <f t="shared" si="110"/>
        <v>0</v>
      </c>
      <c r="BI276" s="465">
        <f t="shared" si="111"/>
        <v>0</v>
      </c>
    </row>
    <row r="277" spans="1:61">
      <c r="A277" s="23">
        <v>40087</v>
      </c>
      <c r="B277" s="1">
        <f t="shared" si="91"/>
        <v>10</v>
      </c>
      <c r="C277" s="1">
        <v>40</v>
      </c>
      <c r="D277" s="8" t="s">
        <v>144</v>
      </c>
      <c r="E277" s="72"/>
      <c r="G277" s="70" t="str">
        <f t="shared" si="92"/>
        <v/>
      </c>
      <c r="H277" s="459" t="str">
        <f t="shared" si="93"/>
        <v/>
      </c>
      <c r="N277" s="81" t="str">
        <f t="shared" si="94"/>
        <v/>
      </c>
      <c r="O277" s="460" t="str">
        <f t="shared" si="95"/>
        <v/>
      </c>
      <c r="U277" s="5" t="str">
        <f t="shared" si="96"/>
        <v/>
      </c>
      <c r="V277" s="458" t="str">
        <f t="shared" si="97"/>
        <v/>
      </c>
      <c r="AB277" s="439" t="str">
        <f t="shared" si="98"/>
        <v/>
      </c>
      <c r="AC277" s="440" t="str">
        <f t="shared" si="99"/>
        <v/>
      </c>
      <c r="AU277" s="442"/>
      <c r="AV277" s="447">
        <f t="shared" si="100"/>
        <v>0</v>
      </c>
      <c r="AW277" s="447">
        <f t="shared" si="101"/>
        <v>0</v>
      </c>
      <c r="AX277" s="447">
        <f t="shared" si="102"/>
        <v>0</v>
      </c>
      <c r="AY277" s="447">
        <f t="shared" si="103"/>
        <v>0</v>
      </c>
      <c r="AZ277" s="447">
        <f t="shared" si="104"/>
        <v>0</v>
      </c>
      <c r="BA277" s="447">
        <f t="shared" si="105"/>
        <v>0</v>
      </c>
      <c r="BB277" s="447">
        <f t="shared" si="106"/>
        <v>0</v>
      </c>
      <c r="BD277" s="470"/>
      <c r="BE277" s="465">
        <f t="shared" si="107"/>
        <v>0</v>
      </c>
      <c r="BF277" s="465">
        <f t="shared" si="108"/>
        <v>0</v>
      </c>
      <c r="BG277" s="465">
        <f t="shared" si="109"/>
        <v>0</v>
      </c>
      <c r="BH277" s="465">
        <f t="shared" si="110"/>
        <v>0</v>
      </c>
      <c r="BI277" s="465">
        <f t="shared" si="111"/>
        <v>0</v>
      </c>
    </row>
    <row r="278" spans="1:61">
      <c r="A278" s="23">
        <v>40088</v>
      </c>
      <c r="B278" s="1">
        <f t="shared" si="91"/>
        <v>10</v>
      </c>
      <c r="C278" s="1">
        <v>40</v>
      </c>
      <c r="D278" s="8" t="s">
        <v>145</v>
      </c>
      <c r="E278" s="72"/>
      <c r="G278" s="70" t="str">
        <f t="shared" si="92"/>
        <v/>
      </c>
      <c r="H278" s="459" t="str">
        <f t="shared" si="93"/>
        <v/>
      </c>
      <c r="N278" s="81" t="str">
        <f t="shared" si="94"/>
        <v/>
      </c>
      <c r="O278" s="460" t="str">
        <f t="shared" si="95"/>
        <v/>
      </c>
      <c r="S278" s="3">
        <v>8</v>
      </c>
      <c r="T278" s="4">
        <v>2.5694444444444447E-2</v>
      </c>
      <c r="U278" s="5">
        <f t="shared" si="96"/>
        <v>3.2118055555555559E-3</v>
      </c>
      <c r="V278" s="458">
        <f t="shared" si="97"/>
        <v>12.97297297297297</v>
      </c>
      <c r="Y278" s="291" t="s">
        <v>283</v>
      </c>
      <c r="AB278" s="439" t="str">
        <f t="shared" si="98"/>
        <v/>
      </c>
      <c r="AC278" s="440" t="str">
        <f t="shared" si="99"/>
        <v/>
      </c>
      <c r="AU278" s="442"/>
      <c r="AV278" s="447">
        <f t="shared" si="100"/>
        <v>2.5694444444444447E-2</v>
      </c>
      <c r="AW278" s="447">
        <f t="shared" si="101"/>
        <v>2.5694444444444447E-2</v>
      </c>
      <c r="AX278" s="447">
        <f t="shared" si="102"/>
        <v>2.5694444444444447E-2</v>
      </c>
      <c r="AY278" s="447">
        <f t="shared" si="103"/>
        <v>2.5694444444444447E-2</v>
      </c>
      <c r="AZ278" s="447">
        <f t="shared" si="104"/>
        <v>2.5694444444444447E-2</v>
      </c>
      <c r="BA278" s="447">
        <f t="shared" si="105"/>
        <v>2.5694444444444447E-2</v>
      </c>
      <c r="BB278" s="447">
        <f t="shared" si="106"/>
        <v>2.5694444444444447E-2</v>
      </c>
      <c r="BD278" s="470"/>
      <c r="BE278" s="465">
        <f t="shared" si="107"/>
        <v>0</v>
      </c>
      <c r="BF278" s="465">
        <f t="shared" si="108"/>
        <v>0</v>
      </c>
      <c r="BG278" s="465">
        <f t="shared" si="109"/>
        <v>0</v>
      </c>
      <c r="BH278" s="465">
        <f t="shared" si="110"/>
        <v>0</v>
      </c>
      <c r="BI278" s="465">
        <f t="shared" si="111"/>
        <v>0</v>
      </c>
    </row>
    <row r="279" spans="1:61">
      <c r="A279" s="23">
        <v>40089</v>
      </c>
      <c r="B279" s="1">
        <f t="shared" si="91"/>
        <v>10</v>
      </c>
      <c r="C279" s="1">
        <v>40</v>
      </c>
      <c r="D279" s="8" t="s">
        <v>139</v>
      </c>
      <c r="E279" s="72"/>
      <c r="G279" s="70" t="str">
        <f t="shared" si="92"/>
        <v/>
      </c>
      <c r="H279" s="459" t="str">
        <f t="shared" si="93"/>
        <v/>
      </c>
      <c r="N279" s="81" t="str">
        <f t="shared" si="94"/>
        <v/>
      </c>
      <c r="O279" s="460" t="str">
        <f t="shared" si="95"/>
        <v/>
      </c>
      <c r="U279" s="5" t="str">
        <f t="shared" si="96"/>
        <v/>
      </c>
      <c r="V279" s="458" t="str">
        <f t="shared" si="97"/>
        <v/>
      </c>
      <c r="AB279" s="439" t="str">
        <f t="shared" si="98"/>
        <v/>
      </c>
      <c r="AC279" s="440" t="str">
        <f t="shared" si="99"/>
        <v/>
      </c>
      <c r="AI279" s="168" t="s">
        <v>271</v>
      </c>
      <c r="AJ279" s="169">
        <v>0.15625</v>
      </c>
      <c r="AM279" s="170" t="s">
        <v>284</v>
      </c>
      <c r="AU279" s="442"/>
      <c r="AV279" s="447">
        <f t="shared" si="100"/>
        <v>0</v>
      </c>
      <c r="AW279" s="447">
        <f t="shared" si="101"/>
        <v>0</v>
      </c>
      <c r="AX279" s="447">
        <f t="shared" si="102"/>
        <v>0</v>
      </c>
      <c r="AY279" s="447">
        <f t="shared" si="103"/>
        <v>0</v>
      </c>
      <c r="AZ279" s="447">
        <f t="shared" si="104"/>
        <v>0</v>
      </c>
      <c r="BA279" s="447">
        <f t="shared" si="105"/>
        <v>0</v>
      </c>
      <c r="BB279" s="447">
        <f t="shared" si="106"/>
        <v>0</v>
      </c>
      <c r="BD279" s="470"/>
      <c r="BE279" s="465">
        <f t="shared" si="107"/>
        <v>0</v>
      </c>
      <c r="BF279" s="465">
        <f t="shared" si="108"/>
        <v>0</v>
      </c>
      <c r="BG279" s="465">
        <f t="shared" si="109"/>
        <v>0</v>
      </c>
      <c r="BH279" s="465">
        <f t="shared" si="110"/>
        <v>0</v>
      </c>
      <c r="BI279" s="465">
        <f t="shared" si="111"/>
        <v>0</v>
      </c>
    </row>
    <row r="280" spans="1:61">
      <c r="A280" s="23">
        <v>40090</v>
      </c>
      <c r="B280" s="1">
        <f t="shared" si="91"/>
        <v>10</v>
      </c>
      <c r="C280" s="1">
        <v>40</v>
      </c>
      <c r="D280" s="8" t="s">
        <v>140</v>
      </c>
      <c r="E280" s="72"/>
      <c r="G280" s="70" t="str">
        <f t="shared" si="92"/>
        <v/>
      </c>
      <c r="H280" s="459" t="str">
        <f t="shared" si="93"/>
        <v/>
      </c>
      <c r="N280" s="81" t="str">
        <f t="shared" si="94"/>
        <v/>
      </c>
      <c r="O280" s="460" t="str">
        <f t="shared" si="95"/>
        <v/>
      </c>
      <c r="U280" s="5" t="str">
        <f t="shared" si="96"/>
        <v/>
      </c>
      <c r="V280" s="458" t="str">
        <f t="shared" si="97"/>
        <v/>
      </c>
      <c r="AB280" s="439" t="str">
        <f t="shared" si="98"/>
        <v/>
      </c>
      <c r="AC280" s="440" t="str">
        <f t="shared" si="99"/>
        <v/>
      </c>
      <c r="AI280" s="168" t="s">
        <v>271</v>
      </c>
      <c r="AJ280" s="169">
        <v>0.1111111111111111</v>
      </c>
      <c r="AM280" s="170" t="s">
        <v>285</v>
      </c>
      <c r="AU280" s="442"/>
      <c r="AV280" s="447">
        <f t="shared" si="100"/>
        <v>0</v>
      </c>
      <c r="AW280" s="447">
        <f t="shared" si="101"/>
        <v>0</v>
      </c>
      <c r="AX280" s="447">
        <f t="shared" si="102"/>
        <v>0</v>
      </c>
      <c r="AY280" s="447">
        <f t="shared" si="103"/>
        <v>0</v>
      </c>
      <c r="AZ280" s="447">
        <f t="shared" si="104"/>
        <v>0</v>
      </c>
      <c r="BA280" s="447">
        <f t="shared" si="105"/>
        <v>0</v>
      </c>
      <c r="BB280" s="447">
        <f t="shared" si="106"/>
        <v>0</v>
      </c>
      <c r="BD280" s="470"/>
      <c r="BE280" s="465">
        <f t="shared" si="107"/>
        <v>0</v>
      </c>
      <c r="BF280" s="465">
        <f t="shared" si="108"/>
        <v>0</v>
      </c>
      <c r="BG280" s="465">
        <f t="shared" si="109"/>
        <v>0</v>
      </c>
      <c r="BH280" s="465">
        <f t="shared" si="110"/>
        <v>0</v>
      </c>
      <c r="BI280" s="465">
        <f t="shared" si="111"/>
        <v>0</v>
      </c>
    </row>
    <row r="281" spans="1:61">
      <c r="A281" s="23">
        <v>40091</v>
      </c>
      <c r="B281" s="1">
        <f t="shared" si="91"/>
        <v>10</v>
      </c>
      <c r="C281" s="1">
        <v>41</v>
      </c>
      <c r="D281" s="8" t="s">
        <v>141</v>
      </c>
      <c r="E281" s="72"/>
      <c r="G281" s="70" t="str">
        <f t="shared" si="92"/>
        <v/>
      </c>
      <c r="H281" s="459" t="str">
        <f t="shared" si="93"/>
        <v/>
      </c>
      <c r="N281" s="81" t="str">
        <f t="shared" si="94"/>
        <v/>
      </c>
      <c r="O281" s="460" t="str">
        <f t="shared" si="95"/>
        <v/>
      </c>
      <c r="U281" s="5" t="str">
        <f t="shared" si="96"/>
        <v/>
      </c>
      <c r="V281" s="458" t="str">
        <f t="shared" si="97"/>
        <v/>
      </c>
      <c r="Z281" s="149">
        <v>40.6</v>
      </c>
      <c r="AA281" s="150">
        <v>6.25E-2</v>
      </c>
      <c r="AB281" s="439">
        <f t="shared" si="98"/>
        <v>1.5394088669950737E-3</v>
      </c>
      <c r="AC281" s="440">
        <f t="shared" si="99"/>
        <v>27.066666666666666</v>
      </c>
      <c r="AD281" s="152">
        <v>107</v>
      </c>
      <c r="AE281" s="152">
        <v>70</v>
      </c>
      <c r="AF281" s="152">
        <v>184</v>
      </c>
      <c r="AU281" s="442"/>
      <c r="AV281" s="447">
        <f t="shared" si="100"/>
        <v>0</v>
      </c>
      <c r="AW281" s="447">
        <f t="shared" si="101"/>
        <v>0</v>
      </c>
      <c r="AX281" s="447">
        <f t="shared" si="102"/>
        <v>0</v>
      </c>
      <c r="AY281" s="447">
        <f t="shared" si="103"/>
        <v>0</v>
      </c>
      <c r="AZ281" s="447">
        <f t="shared" si="104"/>
        <v>0</v>
      </c>
      <c r="BA281" s="447">
        <f t="shared" si="105"/>
        <v>0</v>
      </c>
      <c r="BB281" s="447">
        <f t="shared" si="106"/>
        <v>0</v>
      </c>
      <c r="BD281" s="470"/>
      <c r="BE281" s="465">
        <f t="shared" si="107"/>
        <v>0</v>
      </c>
      <c r="BF281" s="465">
        <f t="shared" si="108"/>
        <v>0</v>
      </c>
      <c r="BG281" s="465">
        <f t="shared" si="109"/>
        <v>0</v>
      </c>
      <c r="BH281" s="465">
        <f t="shared" si="110"/>
        <v>0</v>
      </c>
      <c r="BI281" s="465">
        <f t="shared" si="111"/>
        <v>0</v>
      </c>
    </row>
    <row r="282" spans="1:61">
      <c r="A282" s="23">
        <v>40092</v>
      </c>
      <c r="B282" s="1">
        <f t="shared" si="91"/>
        <v>10</v>
      </c>
      <c r="C282" s="1">
        <v>41</v>
      </c>
      <c r="D282" s="8" t="s">
        <v>142</v>
      </c>
      <c r="E282" s="72"/>
      <c r="G282" s="70" t="str">
        <f t="shared" si="92"/>
        <v/>
      </c>
      <c r="H282" s="459" t="str">
        <f t="shared" si="93"/>
        <v/>
      </c>
      <c r="N282" s="81" t="str">
        <f t="shared" si="94"/>
        <v/>
      </c>
      <c r="O282" s="460" t="str">
        <f t="shared" si="95"/>
        <v/>
      </c>
      <c r="U282" s="5" t="str">
        <f t="shared" si="96"/>
        <v/>
      </c>
      <c r="V282" s="458" t="str">
        <f t="shared" si="97"/>
        <v/>
      </c>
      <c r="AB282" s="439" t="str">
        <f t="shared" si="98"/>
        <v/>
      </c>
      <c r="AC282" s="440" t="str">
        <f t="shared" si="99"/>
        <v/>
      </c>
      <c r="AU282" s="442"/>
      <c r="AV282" s="447">
        <f t="shared" si="100"/>
        <v>0</v>
      </c>
      <c r="AW282" s="447">
        <f t="shared" si="101"/>
        <v>0</v>
      </c>
      <c r="AX282" s="447">
        <f t="shared" si="102"/>
        <v>0</v>
      </c>
      <c r="AY282" s="447">
        <f t="shared" si="103"/>
        <v>0</v>
      </c>
      <c r="AZ282" s="447">
        <f t="shared" si="104"/>
        <v>0</v>
      </c>
      <c r="BA282" s="447">
        <f t="shared" si="105"/>
        <v>0</v>
      </c>
      <c r="BB282" s="447">
        <f t="shared" si="106"/>
        <v>0</v>
      </c>
      <c r="BD282" s="470"/>
      <c r="BE282" s="465">
        <f t="shared" si="107"/>
        <v>0</v>
      </c>
      <c r="BF282" s="465">
        <f t="shared" si="108"/>
        <v>0</v>
      </c>
      <c r="BG282" s="465">
        <f t="shared" si="109"/>
        <v>0</v>
      </c>
      <c r="BH282" s="465">
        <f t="shared" si="110"/>
        <v>0</v>
      </c>
      <c r="BI282" s="465">
        <f t="shared" si="111"/>
        <v>0</v>
      </c>
    </row>
    <row r="283" spans="1:61">
      <c r="A283" s="23">
        <v>40093</v>
      </c>
      <c r="B283" s="1">
        <f t="shared" si="91"/>
        <v>10</v>
      </c>
      <c r="C283" s="1">
        <v>41</v>
      </c>
      <c r="D283" s="8" t="s">
        <v>143</v>
      </c>
      <c r="E283" s="72"/>
      <c r="G283" s="70" t="str">
        <f t="shared" si="92"/>
        <v/>
      </c>
      <c r="H283" s="459" t="str">
        <f t="shared" si="93"/>
        <v/>
      </c>
      <c r="L283" s="79">
        <v>44.6</v>
      </c>
      <c r="M283" s="80">
        <v>4.9305555555555554E-2</v>
      </c>
      <c r="N283" s="81">
        <f t="shared" si="94"/>
        <v>1.1055057299451919E-3</v>
      </c>
      <c r="O283" s="460">
        <f t="shared" si="95"/>
        <v>37.690140845070424</v>
      </c>
      <c r="U283" s="5" t="str">
        <f t="shared" si="96"/>
        <v/>
      </c>
      <c r="V283" s="458" t="str">
        <f t="shared" si="97"/>
        <v/>
      </c>
      <c r="AB283" s="439" t="str">
        <f t="shared" si="98"/>
        <v/>
      </c>
      <c r="AC283" s="440" t="str">
        <f t="shared" si="99"/>
        <v/>
      </c>
      <c r="AU283" s="442"/>
      <c r="AV283" s="447">
        <f t="shared" si="100"/>
        <v>0</v>
      </c>
      <c r="AW283" s="447">
        <f t="shared" si="101"/>
        <v>0</v>
      </c>
      <c r="AX283" s="447">
        <f t="shared" si="102"/>
        <v>0</v>
      </c>
      <c r="AY283" s="447">
        <f t="shared" si="103"/>
        <v>0</v>
      </c>
      <c r="AZ283" s="447">
        <f t="shared" si="104"/>
        <v>0</v>
      </c>
      <c r="BA283" s="447">
        <f t="shared" si="105"/>
        <v>0</v>
      </c>
      <c r="BB283" s="447">
        <f t="shared" si="106"/>
        <v>0</v>
      </c>
      <c r="BD283" s="470"/>
      <c r="BE283" s="465">
        <f t="shared" si="107"/>
        <v>4.9305555555555554E-2</v>
      </c>
      <c r="BF283" s="465">
        <f t="shared" si="108"/>
        <v>4.9305555555555554E-2</v>
      </c>
      <c r="BG283" s="465">
        <f t="shared" si="109"/>
        <v>4.9305555555555554E-2</v>
      </c>
      <c r="BH283" s="465">
        <f t="shared" si="110"/>
        <v>4.9305555555555554E-2</v>
      </c>
      <c r="BI283" s="465">
        <f t="shared" si="111"/>
        <v>4.9305555555555554E-2</v>
      </c>
    </row>
    <row r="284" spans="1:61">
      <c r="A284" s="23">
        <v>40094</v>
      </c>
      <c r="B284" s="1">
        <f t="shared" si="91"/>
        <v>10</v>
      </c>
      <c r="C284" s="1">
        <v>41</v>
      </c>
      <c r="D284" s="8" t="s">
        <v>144</v>
      </c>
      <c r="E284" s="72"/>
      <c r="G284" s="70" t="str">
        <f t="shared" si="92"/>
        <v/>
      </c>
      <c r="H284" s="459" t="str">
        <f t="shared" si="93"/>
        <v/>
      </c>
      <c r="N284" s="81" t="str">
        <f t="shared" si="94"/>
        <v/>
      </c>
      <c r="O284" s="460" t="str">
        <f t="shared" si="95"/>
        <v/>
      </c>
      <c r="U284" s="5" t="str">
        <f t="shared" si="96"/>
        <v/>
      </c>
      <c r="V284" s="458" t="str">
        <f t="shared" si="97"/>
        <v/>
      </c>
      <c r="AB284" s="439" t="str">
        <f t="shared" si="98"/>
        <v/>
      </c>
      <c r="AC284" s="440" t="str">
        <f t="shared" si="99"/>
        <v/>
      </c>
      <c r="AU284" s="442"/>
      <c r="AV284" s="447">
        <f t="shared" si="100"/>
        <v>0</v>
      </c>
      <c r="AW284" s="447">
        <f t="shared" si="101"/>
        <v>0</v>
      </c>
      <c r="AX284" s="447">
        <f t="shared" si="102"/>
        <v>0</v>
      </c>
      <c r="AY284" s="447">
        <f t="shared" si="103"/>
        <v>0</v>
      </c>
      <c r="AZ284" s="447">
        <f t="shared" si="104"/>
        <v>0</v>
      </c>
      <c r="BA284" s="447">
        <f t="shared" si="105"/>
        <v>0</v>
      </c>
      <c r="BB284" s="447">
        <f t="shared" si="106"/>
        <v>0</v>
      </c>
      <c r="BD284" s="470"/>
      <c r="BE284" s="465">
        <f t="shared" si="107"/>
        <v>0</v>
      </c>
      <c r="BF284" s="465">
        <f t="shared" si="108"/>
        <v>0</v>
      </c>
      <c r="BG284" s="465">
        <f t="shared" si="109"/>
        <v>0</v>
      </c>
      <c r="BH284" s="465">
        <f t="shared" si="110"/>
        <v>0</v>
      </c>
      <c r="BI284" s="465">
        <f t="shared" si="111"/>
        <v>0</v>
      </c>
    </row>
    <row r="285" spans="1:61">
      <c r="A285" s="23">
        <v>40095</v>
      </c>
      <c r="B285" s="1">
        <f t="shared" si="91"/>
        <v>10</v>
      </c>
      <c r="C285" s="1">
        <v>41</v>
      </c>
      <c r="D285" s="8" t="s">
        <v>145</v>
      </c>
      <c r="E285" s="72"/>
      <c r="G285" s="70" t="str">
        <f t="shared" si="92"/>
        <v/>
      </c>
      <c r="H285" s="459" t="str">
        <f t="shared" si="93"/>
        <v/>
      </c>
      <c r="N285" s="81" t="str">
        <f t="shared" si="94"/>
        <v/>
      </c>
      <c r="O285" s="460" t="str">
        <f t="shared" si="95"/>
        <v/>
      </c>
      <c r="U285" s="5" t="str">
        <f t="shared" si="96"/>
        <v/>
      </c>
      <c r="V285" s="458" t="str">
        <f t="shared" si="97"/>
        <v/>
      </c>
      <c r="AB285" s="439" t="str">
        <f t="shared" si="98"/>
        <v/>
      </c>
      <c r="AC285" s="440" t="str">
        <f t="shared" si="99"/>
        <v/>
      </c>
      <c r="AU285" s="442"/>
      <c r="AV285" s="447">
        <f t="shared" si="100"/>
        <v>0</v>
      </c>
      <c r="AW285" s="447">
        <f t="shared" si="101"/>
        <v>0</v>
      </c>
      <c r="AX285" s="447">
        <f t="shared" si="102"/>
        <v>0</v>
      </c>
      <c r="AY285" s="447">
        <f t="shared" si="103"/>
        <v>0</v>
      </c>
      <c r="AZ285" s="447">
        <f t="shared" si="104"/>
        <v>0</v>
      </c>
      <c r="BA285" s="447">
        <f t="shared" si="105"/>
        <v>0</v>
      </c>
      <c r="BB285" s="447">
        <f t="shared" si="106"/>
        <v>0</v>
      </c>
      <c r="BD285" s="470"/>
      <c r="BE285" s="465">
        <f t="shared" si="107"/>
        <v>0</v>
      </c>
      <c r="BF285" s="465">
        <f t="shared" si="108"/>
        <v>0</v>
      </c>
      <c r="BG285" s="465">
        <f t="shared" si="109"/>
        <v>0</v>
      </c>
      <c r="BH285" s="465">
        <f t="shared" si="110"/>
        <v>0</v>
      </c>
      <c r="BI285" s="465">
        <f t="shared" si="111"/>
        <v>0</v>
      </c>
    </row>
    <row r="286" spans="1:61">
      <c r="A286" s="23">
        <v>40096</v>
      </c>
      <c r="B286" s="1">
        <f t="shared" si="91"/>
        <v>10</v>
      </c>
      <c r="C286" s="1">
        <v>41</v>
      </c>
      <c r="D286" s="8" t="s">
        <v>139</v>
      </c>
      <c r="E286" s="72"/>
      <c r="G286" s="70" t="str">
        <f t="shared" si="92"/>
        <v/>
      </c>
      <c r="H286" s="459" t="str">
        <f t="shared" si="93"/>
        <v/>
      </c>
      <c r="N286" s="81" t="str">
        <f t="shared" si="94"/>
        <v/>
      </c>
      <c r="O286" s="460" t="str">
        <f t="shared" si="95"/>
        <v/>
      </c>
      <c r="S286" s="3">
        <v>7</v>
      </c>
      <c r="T286" s="4">
        <v>1.9039351851851852E-2</v>
      </c>
      <c r="U286" s="5">
        <f t="shared" si="96"/>
        <v>2.7199074074074074E-3</v>
      </c>
      <c r="V286" s="458">
        <f t="shared" si="97"/>
        <v>15.319148936170212</v>
      </c>
      <c r="Y286" s="291" t="s">
        <v>286</v>
      </c>
      <c r="AB286" s="439" t="str">
        <f t="shared" si="98"/>
        <v/>
      </c>
      <c r="AC286" s="440" t="str">
        <f t="shared" si="99"/>
        <v/>
      </c>
      <c r="AU286" s="442"/>
      <c r="AV286" s="447">
        <f t="shared" si="100"/>
        <v>1.9039351851851852E-2</v>
      </c>
      <c r="AW286" s="447">
        <f t="shared" si="101"/>
        <v>1.9039351851851852E-2</v>
      </c>
      <c r="AX286" s="447">
        <f t="shared" si="102"/>
        <v>1.9039351851851852E-2</v>
      </c>
      <c r="AY286" s="447">
        <f t="shared" si="103"/>
        <v>1.9039351851851852E-2</v>
      </c>
      <c r="AZ286" s="447">
        <f t="shared" si="104"/>
        <v>1.9039351851851852E-2</v>
      </c>
      <c r="BA286" s="447">
        <f t="shared" si="105"/>
        <v>1.9039351851851852E-2</v>
      </c>
      <c r="BB286" s="447">
        <f t="shared" si="106"/>
        <v>1.9039351851851852E-2</v>
      </c>
      <c r="BD286" s="470"/>
      <c r="BE286" s="465">
        <f t="shared" si="107"/>
        <v>0</v>
      </c>
      <c r="BF286" s="465">
        <f t="shared" si="108"/>
        <v>0</v>
      </c>
      <c r="BG286" s="465">
        <f t="shared" si="109"/>
        <v>0</v>
      </c>
      <c r="BH286" s="465">
        <f t="shared" si="110"/>
        <v>0</v>
      </c>
      <c r="BI286" s="465">
        <f t="shared" si="111"/>
        <v>0</v>
      </c>
    </row>
    <row r="287" spans="1:61">
      <c r="A287" s="23">
        <v>40097</v>
      </c>
      <c r="B287" s="1">
        <f t="shared" si="91"/>
        <v>10</v>
      </c>
      <c r="C287" s="1">
        <v>41</v>
      </c>
      <c r="D287" s="8" t="s">
        <v>140</v>
      </c>
      <c r="E287" s="72"/>
      <c r="G287" s="70" t="str">
        <f t="shared" si="92"/>
        <v/>
      </c>
      <c r="H287" s="459" t="str">
        <f t="shared" si="93"/>
        <v/>
      </c>
      <c r="N287" s="81" t="str">
        <f t="shared" si="94"/>
        <v/>
      </c>
      <c r="O287" s="460" t="str">
        <f t="shared" si="95"/>
        <v/>
      </c>
      <c r="U287" s="5" t="str">
        <f t="shared" si="96"/>
        <v/>
      </c>
      <c r="V287" s="458" t="str">
        <f t="shared" si="97"/>
        <v/>
      </c>
      <c r="AB287" s="439" t="str">
        <f t="shared" si="98"/>
        <v/>
      </c>
      <c r="AC287" s="440" t="str">
        <f t="shared" si="99"/>
        <v/>
      </c>
      <c r="AU287" s="442"/>
      <c r="AV287" s="447">
        <f t="shared" si="100"/>
        <v>0</v>
      </c>
      <c r="AW287" s="447">
        <f t="shared" si="101"/>
        <v>0</v>
      </c>
      <c r="AX287" s="447">
        <f t="shared" si="102"/>
        <v>0</v>
      </c>
      <c r="AY287" s="447">
        <f t="shared" si="103"/>
        <v>0</v>
      </c>
      <c r="AZ287" s="447">
        <f t="shared" si="104"/>
        <v>0</v>
      </c>
      <c r="BA287" s="447">
        <f t="shared" si="105"/>
        <v>0</v>
      </c>
      <c r="BB287" s="447">
        <f t="shared" si="106"/>
        <v>0</v>
      </c>
      <c r="BD287" s="470"/>
      <c r="BE287" s="465">
        <f t="shared" si="107"/>
        <v>0</v>
      </c>
      <c r="BF287" s="465">
        <f t="shared" si="108"/>
        <v>0</v>
      </c>
      <c r="BG287" s="465">
        <f t="shared" si="109"/>
        <v>0</v>
      </c>
      <c r="BH287" s="465">
        <f t="shared" si="110"/>
        <v>0</v>
      </c>
      <c r="BI287" s="465">
        <f t="shared" si="111"/>
        <v>0</v>
      </c>
    </row>
    <row r="288" spans="1:61">
      <c r="A288" s="23">
        <v>40098</v>
      </c>
      <c r="B288" s="1">
        <f t="shared" si="91"/>
        <v>10</v>
      </c>
      <c r="C288" s="1">
        <v>42</v>
      </c>
      <c r="D288" s="8" t="s">
        <v>141</v>
      </c>
      <c r="E288" s="72"/>
      <c r="G288" s="70" t="str">
        <f t="shared" si="92"/>
        <v/>
      </c>
      <c r="H288" s="459" t="str">
        <f t="shared" si="93"/>
        <v/>
      </c>
      <c r="N288" s="81" t="str">
        <f t="shared" si="94"/>
        <v/>
      </c>
      <c r="O288" s="460" t="str">
        <f t="shared" si="95"/>
        <v/>
      </c>
      <c r="U288" s="5" t="str">
        <f t="shared" si="96"/>
        <v/>
      </c>
      <c r="V288" s="458" t="str">
        <f t="shared" si="97"/>
        <v/>
      </c>
      <c r="Z288" s="149">
        <v>45.6</v>
      </c>
      <c r="AA288" s="150">
        <v>6.25E-2</v>
      </c>
      <c r="AB288" s="439">
        <f t="shared" si="98"/>
        <v>1.3706140350877192E-3</v>
      </c>
      <c r="AC288" s="440">
        <f t="shared" si="99"/>
        <v>30.4</v>
      </c>
      <c r="AE288" s="152">
        <v>79</v>
      </c>
      <c r="AF288" s="152">
        <v>199</v>
      </c>
      <c r="AU288" s="442"/>
      <c r="AV288" s="447">
        <f t="shared" si="100"/>
        <v>0</v>
      </c>
      <c r="AW288" s="447">
        <f t="shared" si="101"/>
        <v>0</v>
      </c>
      <c r="AX288" s="447">
        <f t="shared" si="102"/>
        <v>0</v>
      </c>
      <c r="AY288" s="447">
        <f t="shared" si="103"/>
        <v>0</v>
      </c>
      <c r="AZ288" s="447">
        <f t="shared" si="104"/>
        <v>0</v>
      </c>
      <c r="BA288" s="447">
        <f t="shared" si="105"/>
        <v>0</v>
      </c>
      <c r="BB288" s="447">
        <f t="shared" si="106"/>
        <v>0</v>
      </c>
      <c r="BD288" s="470"/>
      <c r="BE288" s="465">
        <f t="shared" si="107"/>
        <v>0</v>
      </c>
      <c r="BF288" s="465">
        <f t="shared" si="108"/>
        <v>0</v>
      </c>
      <c r="BG288" s="465">
        <f t="shared" si="109"/>
        <v>0</v>
      </c>
      <c r="BH288" s="465">
        <f t="shared" si="110"/>
        <v>0</v>
      </c>
      <c r="BI288" s="465">
        <f t="shared" si="111"/>
        <v>0</v>
      </c>
    </row>
    <row r="289" spans="1:61">
      <c r="A289" s="23">
        <v>40099</v>
      </c>
      <c r="B289" s="1">
        <f t="shared" si="91"/>
        <v>10</v>
      </c>
      <c r="C289" s="1">
        <v>42</v>
      </c>
      <c r="D289" s="8" t="s">
        <v>142</v>
      </c>
      <c r="E289" s="72"/>
      <c r="G289" s="70" t="str">
        <f t="shared" si="92"/>
        <v/>
      </c>
      <c r="H289" s="459" t="str">
        <f t="shared" si="93"/>
        <v/>
      </c>
      <c r="N289" s="81" t="str">
        <f t="shared" si="94"/>
        <v/>
      </c>
      <c r="O289" s="460" t="str">
        <f t="shared" si="95"/>
        <v/>
      </c>
      <c r="U289" s="5" t="str">
        <f t="shared" si="96"/>
        <v/>
      </c>
      <c r="V289" s="458" t="str">
        <f t="shared" si="97"/>
        <v/>
      </c>
      <c r="AB289" s="439" t="str">
        <f t="shared" si="98"/>
        <v/>
      </c>
      <c r="AC289" s="440" t="str">
        <f t="shared" si="99"/>
        <v/>
      </c>
      <c r="AU289" s="442"/>
      <c r="AV289" s="447">
        <f t="shared" si="100"/>
        <v>0</v>
      </c>
      <c r="AW289" s="447">
        <f t="shared" si="101"/>
        <v>0</v>
      </c>
      <c r="AX289" s="447">
        <f t="shared" si="102"/>
        <v>0</v>
      </c>
      <c r="AY289" s="447">
        <f t="shared" si="103"/>
        <v>0</v>
      </c>
      <c r="AZ289" s="447">
        <f t="shared" si="104"/>
        <v>0</v>
      </c>
      <c r="BA289" s="447">
        <f t="shared" si="105"/>
        <v>0</v>
      </c>
      <c r="BB289" s="447">
        <f t="shared" si="106"/>
        <v>0</v>
      </c>
      <c r="BD289" s="470"/>
      <c r="BE289" s="465">
        <f t="shared" si="107"/>
        <v>0</v>
      </c>
      <c r="BF289" s="465">
        <f t="shared" si="108"/>
        <v>0</v>
      </c>
      <c r="BG289" s="465">
        <f t="shared" si="109"/>
        <v>0</v>
      </c>
      <c r="BH289" s="465">
        <f t="shared" si="110"/>
        <v>0</v>
      </c>
      <c r="BI289" s="465">
        <f t="shared" si="111"/>
        <v>0</v>
      </c>
    </row>
    <row r="290" spans="1:61">
      <c r="A290" s="23">
        <v>40100</v>
      </c>
      <c r="B290" s="1">
        <f t="shared" si="91"/>
        <v>10</v>
      </c>
      <c r="C290" s="1">
        <v>42</v>
      </c>
      <c r="D290" s="8" t="s">
        <v>143</v>
      </c>
      <c r="E290" s="72"/>
      <c r="G290" s="70" t="str">
        <f t="shared" si="92"/>
        <v/>
      </c>
      <c r="H290" s="459" t="str">
        <f t="shared" si="93"/>
        <v/>
      </c>
      <c r="N290" s="81" t="str">
        <f t="shared" si="94"/>
        <v/>
      </c>
      <c r="O290" s="460" t="str">
        <f t="shared" si="95"/>
        <v/>
      </c>
      <c r="U290" s="5" t="str">
        <f t="shared" si="96"/>
        <v/>
      </c>
      <c r="V290" s="458" t="str">
        <f t="shared" si="97"/>
        <v/>
      </c>
      <c r="AB290" s="439" t="str">
        <f t="shared" si="98"/>
        <v/>
      </c>
      <c r="AC290" s="440" t="str">
        <f t="shared" si="99"/>
        <v/>
      </c>
      <c r="AU290" s="442"/>
      <c r="AV290" s="447">
        <f t="shared" si="100"/>
        <v>0</v>
      </c>
      <c r="AW290" s="447">
        <f t="shared" si="101"/>
        <v>0</v>
      </c>
      <c r="AX290" s="447">
        <f t="shared" si="102"/>
        <v>0</v>
      </c>
      <c r="AY290" s="447">
        <f t="shared" si="103"/>
        <v>0</v>
      </c>
      <c r="AZ290" s="447">
        <f t="shared" si="104"/>
        <v>0</v>
      </c>
      <c r="BA290" s="447">
        <f t="shared" si="105"/>
        <v>0</v>
      </c>
      <c r="BB290" s="447">
        <f t="shared" si="106"/>
        <v>0</v>
      </c>
      <c r="BD290" s="470"/>
      <c r="BE290" s="465">
        <f t="shared" si="107"/>
        <v>0</v>
      </c>
      <c r="BF290" s="465">
        <f t="shared" si="108"/>
        <v>0</v>
      </c>
      <c r="BG290" s="465">
        <f t="shared" si="109"/>
        <v>0</v>
      </c>
      <c r="BH290" s="465">
        <f t="shared" si="110"/>
        <v>0</v>
      </c>
      <c r="BI290" s="465">
        <f t="shared" si="111"/>
        <v>0</v>
      </c>
    </row>
    <row r="291" spans="1:61">
      <c r="A291" s="23">
        <v>40101</v>
      </c>
      <c r="B291" s="1">
        <f t="shared" si="91"/>
        <v>10</v>
      </c>
      <c r="C291" s="1">
        <v>42</v>
      </c>
      <c r="D291" s="8" t="s">
        <v>144</v>
      </c>
      <c r="E291" s="72"/>
      <c r="G291" s="70" t="str">
        <f t="shared" si="92"/>
        <v/>
      </c>
      <c r="H291" s="459" t="str">
        <f t="shared" si="93"/>
        <v/>
      </c>
      <c r="N291" s="81" t="str">
        <f t="shared" si="94"/>
        <v/>
      </c>
      <c r="O291" s="460" t="str">
        <f t="shared" si="95"/>
        <v/>
      </c>
      <c r="U291" s="5" t="str">
        <f t="shared" si="96"/>
        <v/>
      </c>
      <c r="V291" s="458" t="str">
        <f t="shared" si="97"/>
        <v/>
      </c>
      <c r="AB291" s="439" t="str">
        <f t="shared" si="98"/>
        <v/>
      </c>
      <c r="AC291" s="440" t="str">
        <f t="shared" si="99"/>
        <v/>
      </c>
      <c r="AU291" s="442"/>
      <c r="AV291" s="447">
        <f t="shared" si="100"/>
        <v>0</v>
      </c>
      <c r="AW291" s="447">
        <f t="shared" si="101"/>
        <v>0</v>
      </c>
      <c r="AX291" s="447">
        <f t="shared" si="102"/>
        <v>0</v>
      </c>
      <c r="AY291" s="447">
        <f t="shared" si="103"/>
        <v>0</v>
      </c>
      <c r="AZ291" s="447">
        <f t="shared" si="104"/>
        <v>0</v>
      </c>
      <c r="BA291" s="447">
        <f t="shared" si="105"/>
        <v>0</v>
      </c>
      <c r="BB291" s="447">
        <f t="shared" si="106"/>
        <v>0</v>
      </c>
      <c r="BD291" s="470"/>
      <c r="BE291" s="465">
        <f t="shared" si="107"/>
        <v>0</v>
      </c>
      <c r="BF291" s="465">
        <f t="shared" si="108"/>
        <v>0</v>
      </c>
      <c r="BG291" s="465">
        <f t="shared" si="109"/>
        <v>0</v>
      </c>
      <c r="BH291" s="465">
        <f t="shared" si="110"/>
        <v>0</v>
      </c>
      <c r="BI291" s="465">
        <f t="shared" si="111"/>
        <v>0</v>
      </c>
    </row>
    <row r="292" spans="1:61">
      <c r="A292" s="23">
        <v>40102</v>
      </c>
      <c r="B292" s="1">
        <f t="shared" si="91"/>
        <v>10</v>
      </c>
      <c r="C292" s="1">
        <v>42</v>
      </c>
      <c r="D292" s="8" t="s">
        <v>145</v>
      </c>
      <c r="E292" s="72"/>
      <c r="G292" s="70" t="str">
        <f t="shared" si="92"/>
        <v/>
      </c>
      <c r="H292" s="459" t="str">
        <f t="shared" si="93"/>
        <v/>
      </c>
      <c r="N292" s="81" t="str">
        <f t="shared" si="94"/>
        <v/>
      </c>
      <c r="O292" s="460" t="str">
        <f t="shared" si="95"/>
        <v/>
      </c>
      <c r="U292" s="5" t="str">
        <f t="shared" si="96"/>
        <v/>
      </c>
      <c r="V292" s="458" t="str">
        <f t="shared" si="97"/>
        <v/>
      </c>
      <c r="Z292" s="149">
        <v>45.3</v>
      </c>
      <c r="AA292" s="150">
        <v>6.25E-2</v>
      </c>
      <c r="AB292" s="439">
        <f t="shared" si="98"/>
        <v>1.3796909492273732E-3</v>
      </c>
      <c r="AC292" s="440">
        <f t="shared" si="99"/>
        <v>30.199999999999996</v>
      </c>
      <c r="AD292" s="152">
        <v>115</v>
      </c>
      <c r="AE292" s="152">
        <v>79</v>
      </c>
      <c r="AF292" s="152">
        <v>195</v>
      </c>
      <c r="AU292" s="442"/>
      <c r="AV292" s="447">
        <f t="shared" si="100"/>
        <v>0</v>
      </c>
      <c r="AW292" s="447">
        <f t="shared" si="101"/>
        <v>0</v>
      </c>
      <c r="AX292" s="447">
        <f t="shared" si="102"/>
        <v>0</v>
      </c>
      <c r="AY292" s="447">
        <f t="shared" si="103"/>
        <v>0</v>
      </c>
      <c r="AZ292" s="447">
        <f t="shared" si="104"/>
        <v>0</v>
      </c>
      <c r="BA292" s="447">
        <f t="shared" si="105"/>
        <v>0</v>
      </c>
      <c r="BB292" s="447">
        <f t="shared" si="106"/>
        <v>0</v>
      </c>
      <c r="BD292" s="470"/>
      <c r="BE292" s="465">
        <f t="shared" si="107"/>
        <v>0</v>
      </c>
      <c r="BF292" s="465">
        <f t="shared" si="108"/>
        <v>0</v>
      </c>
      <c r="BG292" s="465">
        <f t="shared" si="109"/>
        <v>0</v>
      </c>
      <c r="BH292" s="465">
        <f t="shared" si="110"/>
        <v>0</v>
      </c>
      <c r="BI292" s="465">
        <f t="shared" si="111"/>
        <v>0</v>
      </c>
    </row>
    <row r="293" spans="1:61">
      <c r="A293" s="23">
        <v>40103</v>
      </c>
      <c r="B293" s="1">
        <f t="shared" si="91"/>
        <v>10</v>
      </c>
      <c r="C293" s="1">
        <v>42</v>
      </c>
      <c r="D293" s="8" t="s">
        <v>139</v>
      </c>
      <c r="E293" s="72"/>
      <c r="G293" s="70" t="str">
        <f t="shared" si="92"/>
        <v/>
      </c>
      <c r="H293" s="459" t="str">
        <f t="shared" si="93"/>
        <v/>
      </c>
      <c r="N293" s="81" t="str">
        <f t="shared" si="94"/>
        <v/>
      </c>
      <c r="O293" s="460" t="str">
        <f t="shared" si="95"/>
        <v/>
      </c>
      <c r="U293" s="5" t="str">
        <f t="shared" si="96"/>
        <v/>
      </c>
      <c r="V293" s="458" t="str">
        <f t="shared" si="97"/>
        <v/>
      </c>
      <c r="AB293" s="439" t="str">
        <f t="shared" si="98"/>
        <v/>
      </c>
      <c r="AC293" s="440" t="str">
        <f t="shared" si="99"/>
        <v/>
      </c>
      <c r="AU293" s="442"/>
      <c r="AV293" s="447">
        <f t="shared" si="100"/>
        <v>0</v>
      </c>
      <c r="AW293" s="447">
        <f t="shared" si="101"/>
        <v>0</v>
      </c>
      <c r="AX293" s="447">
        <f t="shared" si="102"/>
        <v>0</v>
      </c>
      <c r="AY293" s="447">
        <f t="shared" si="103"/>
        <v>0</v>
      </c>
      <c r="AZ293" s="447">
        <f t="shared" si="104"/>
        <v>0</v>
      </c>
      <c r="BA293" s="447">
        <f t="shared" si="105"/>
        <v>0</v>
      </c>
      <c r="BB293" s="447">
        <f t="shared" si="106"/>
        <v>0</v>
      </c>
      <c r="BD293" s="470"/>
      <c r="BE293" s="465">
        <f t="shared" si="107"/>
        <v>0</v>
      </c>
      <c r="BF293" s="465">
        <f t="shared" si="108"/>
        <v>0</v>
      </c>
      <c r="BG293" s="465">
        <f t="shared" si="109"/>
        <v>0</v>
      </c>
      <c r="BH293" s="465">
        <f t="shared" si="110"/>
        <v>0</v>
      </c>
      <c r="BI293" s="465">
        <f t="shared" si="111"/>
        <v>0</v>
      </c>
    </row>
    <row r="294" spans="1:61">
      <c r="A294" s="23">
        <v>40104</v>
      </c>
      <c r="B294" s="1">
        <f t="shared" si="91"/>
        <v>10</v>
      </c>
      <c r="C294" s="1">
        <v>42</v>
      </c>
      <c r="D294" s="8" t="s">
        <v>140</v>
      </c>
      <c r="E294" s="72"/>
      <c r="G294" s="70" t="str">
        <f t="shared" si="92"/>
        <v/>
      </c>
      <c r="H294" s="459" t="str">
        <f t="shared" si="93"/>
        <v/>
      </c>
      <c r="N294" s="81" t="str">
        <f t="shared" si="94"/>
        <v/>
      </c>
      <c r="O294" s="460" t="str">
        <f t="shared" si="95"/>
        <v/>
      </c>
      <c r="U294" s="5" t="str">
        <f t="shared" si="96"/>
        <v/>
      </c>
      <c r="V294" s="458" t="str">
        <f t="shared" si="97"/>
        <v/>
      </c>
      <c r="Z294" s="149">
        <v>41.6</v>
      </c>
      <c r="AA294" s="150">
        <v>6.25E-2</v>
      </c>
      <c r="AB294" s="439">
        <f t="shared" si="98"/>
        <v>1.502403846153846E-3</v>
      </c>
      <c r="AC294" s="440">
        <f t="shared" si="99"/>
        <v>27.733333333333334</v>
      </c>
      <c r="AE294" s="152">
        <v>77</v>
      </c>
      <c r="AF294" s="152">
        <v>183</v>
      </c>
      <c r="AU294" s="442"/>
      <c r="AV294" s="447">
        <f t="shared" si="100"/>
        <v>0</v>
      </c>
      <c r="AW294" s="447">
        <f t="shared" si="101"/>
        <v>0</v>
      </c>
      <c r="AX294" s="447">
        <f t="shared" si="102"/>
        <v>0</v>
      </c>
      <c r="AY294" s="447">
        <f t="shared" si="103"/>
        <v>0</v>
      </c>
      <c r="AZ294" s="447">
        <f t="shared" si="104"/>
        <v>0</v>
      </c>
      <c r="BA294" s="447">
        <f t="shared" si="105"/>
        <v>0</v>
      </c>
      <c r="BB294" s="447">
        <f t="shared" si="106"/>
        <v>0</v>
      </c>
      <c r="BD294" s="470"/>
      <c r="BE294" s="465">
        <f t="shared" si="107"/>
        <v>0</v>
      </c>
      <c r="BF294" s="465">
        <f t="shared" si="108"/>
        <v>0</v>
      </c>
      <c r="BG294" s="465">
        <f t="shared" si="109"/>
        <v>0</v>
      </c>
      <c r="BH294" s="465">
        <f t="shared" si="110"/>
        <v>0</v>
      </c>
      <c r="BI294" s="465">
        <f t="shared" si="111"/>
        <v>0</v>
      </c>
    </row>
    <row r="295" spans="1:61">
      <c r="A295" s="23">
        <v>40105</v>
      </c>
      <c r="B295" s="1">
        <f t="shared" si="91"/>
        <v>10</v>
      </c>
      <c r="C295" s="1">
        <v>43</v>
      </c>
      <c r="D295" s="8" t="s">
        <v>141</v>
      </c>
      <c r="E295" s="72"/>
      <c r="G295" s="70" t="str">
        <f t="shared" si="92"/>
        <v/>
      </c>
      <c r="H295" s="459" t="str">
        <f t="shared" si="93"/>
        <v/>
      </c>
      <c r="N295" s="81" t="str">
        <f t="shared" si="94"/>
        <v/>
      </c>
      <c r="O295" s="460" t="str">
        <f t="shared" si="95"/>
        <v/>
      </c>
      <c r="U295" s="5" t="str">
        <f t="shared" si="96"/>
        <v/>
      </c>
      <c r="V295" s="458" t="str">
        <f t="shared" si="97"/>
        <v/>
      </c>
      <c r="AB295" s="439" t="str">
        <f t="shared" si="98"/>
        <v/>
      </c>
      <c r="AC295" s="440" t="str">
        <f t="shared" si="99"/>
        <v/>
      </c>
      <c r="AU295" s="442"/>
      <c r="AV295" s="447">
        <f t="shared" si="100"/>
        <v>0</v>
      </c>
      <c r="AW295" s="447">
        <f t="shared" si="101"/>
        <v>0</v>
      </c>
      <c r="AX295" s="447">
        <f t="shared" si="102"/>
        <v>0</v>
      </c>
      <c r="AY295" s="447">
        <f t="shared" si="103"/>
        <v>0</v>
      </c>
      <c r="AZ295" s="447">
        <f t="shared" si="104"/>
        <v>0</v>
      </c>
      <c r="BA295" s="447">
        <f t="shared" si="105"/>
        <v>0</v>
      </c>
      <c r="BB295" s="447">
        <f t="shared" si="106"/>
        <v>0</v>
      </c>
      <c r="BD295" s="470"/>
      <c r="BE295" s="465">
        <f t="shared" si="107"/>
        <v>0</v>
      </c>
      <c r="BF295" s="465">
        <f t="shared" si="108"/>
        <v>0</v>
      </c>
      <c r="BG295" s="465">
        <f t="shared" si="109"/>
        <v>0</v>
      </c>
      <c r="BH295" s="465">
        <f t="shared" si="110"/>
        <v>0</v>
      </c>
      <c r="BI295" s="465">
        <f t="shared" si="111"/>
        <v>0</v>
      </c>
    </row>
    <row r="296" spans="1:61">
      <c r="A296" s="23">
        <v>40106</v>
      </c>
      <c r="B296" s="1">
        <f t="shared" si="91"/>
        <v>10</v>
      </c>
      <c r="C296" s="1">
        <v>43</v>
      </c>
      <c r="D296" s="8" t="s">
        <v>142</v>
      </c>
      <c r="E296" s="72"/>
      <c r="G296" s="70" t="str">
        <f t="shared" si="92"/>
        <v/>
      </c>
      <c r="H296" s="459" t="str">
        <f t="shared" si="93"/>
        <v/>
      </c>
      <c r="N296" s="81" t="str">
        <f t="shared" si="94"/>
        <v/>
      </c>
      <c r="O296" s="460" t="str">
        <f t="shared" si="95"/>
        <v/>
      </c>
      <c r="U296" s="5" t="str">
        <f t="shared" si="96"/>
        <v/>
      </c>
      <c r="V296" s="458" t="str">
        <f t="shared" si="97"/>
        <v/>
      </c>
      <c r="AB296" s="439" t="str">
        <f t="shared" si="98"/>
        <v/>
      </c>
      <c r="AC296" s="440" t="str">
        <f t="shared" si="99"/>
        <v/>
      </c>
      <c r="AU296" s="442"/>
      <c r="AV296" s="447">
        <f t="shared" si="100"/>
        <v>0</v>
      </c>
      <c r="AW296" s="447">
        <f t="shared" si="101"/>
        <v>0</v>
      </c>
      <c r="AX296" s="447">
        <f t="shared" si="102"/>
        <v>0</v>
      </c>
      <c r="AY296" s="447">
        <f t="shared" si="103"/>
        <v>0</v>
      </c>
      <c r="AZ296" s="447">
        <f t="shared" si="104"/>
        <v>0</v>
      </c>
      <c r="BA296" s="447">
        <f t="shared" si="105"/>
        <v>0</v>
      </c>
      <c r="BB296" s="447">
        <f t="shared" si="106"/>
        <v>0</v>
      </c>
      <c r="BD296" s="470"/>
      <c r="BE296" s="465">
        <f t="shared" si="107"/>
        <v>0</v>
      </c>
      <c r="BF296" s="465">
        <f t="shared" si="108"/>
        <v>0</v>
      </c>
      <c r="BG296" s="465">
        <f t="shared" si="109"/>
        <v>0</v>
      </c>
      <c r="BH296" s="465">
        <f t="shared" si="110"/>
        <v>0</v>
      </c>
      <c r="BI296" s="465">
        <f t="shared" si="111"/>
        <v>0</v>
      </c>
    </row>
    <row r="297" spans="1:61">
      <c r="A297" s="23">
        <v>40107</v>
      </c>
      <c r="B297" s="1">
        <f t="shared" si="91"/>
        <v>10</v>
      </c>
      <c r="C297" s="1">
        <v>43</v>
      </c>
      <c r="D297" s="8" t="s">
        <v>143</v>
      </c>
      <c r="E297" s="72"/>
      <c r="G297" s="70" t="str">
        <f t="shared" si="92"/>
        <v/>
      </c>
      <c r="H297" s="459" t="str">
        <f t="shared" si="93"/>
        <v/>
      </c>
      <c r="N297" s="81" t="str">
        <f t="shared" si="94"/>
        <v/>
      </c>
      <c r="O297" s="460" t="str">
        <f t="shared" si="95"/>
        <v/>
      </c>
      <c r="U297" s="5" t="str">
        <f t="shared" si="96"/>
        <v/>
      </c>
      <c r="V297" s="458" t="str">
        <f t="shared" si="97"/>
        <v/>
      </c>
      <c r="Z297" s="149">
        <v>45.1</v>
      </c>
      <c r="AA297" s="150">
        <v>6.25E-2</v>
      </c>
      <c r="AB297" s="439">
        <f t="shared" si="98"/>
        <v>1.3858093126385808E-3</v>
      </c>
      <c r="AC297" s="440">
        <f t="shared" si="99"/>
        <v>30.066666666666666</v>
      </c>
      <c r="AE297" s="152">
        <v>78</v>
      </c>
      <c r="AF297" s="152">
        <v>196</v>
      </c>
      <c r="AU297" s="442"/>
      <c r="AV297" s="447">
        <f t="shared" si="100"/>
        <v>0</v>
      </c>
      <c r="AW297" s="447">
        <f t="shared" si="101"/>
        <v>0</v>
      </c>
      <c r="AX297" s="447">
        <f t="shared" si="102"/>
        <v>0</v>
      </c>
      <c r="AY297" s="447">
        <f t="shared" si="103"/>
        <v>0</v>
      </c>
      <c r="AZ297" s="447">
        <f t="shared" si="104"/>
        <v>0</v>
      </c>
      <c r="BA297" s="447">
        <f t="shared" si="105"/>
        <v>0</v>
      </c>
      <c r="BB297" s="447">
        <f t="shared" si="106"/>
        <v>0</v>
      </c>
      <c r="BD297" s="470"/>
      <c r="BE297" s="465">
        <f t="shared" si="107"/>
        <v>0</v>
      </c>
      <c r="BF297" s="465">
        <f t="shared" si="108"/>
        <v>0</v>
      </c>
      <c r="BG297" s="465">
        <f t="shared" si="109"/>
        <v>0</v>
      </c>
      <c r="BH297" s="465">
        <f t="shared" si="110"/>
        <v>0</v>
      </c>
      <c r="BI297" s="465">
        <f t="shared" si="111"/>
        <v>0</v>
      </c>
    </row>
    <row r="298" spans="1:61">
      <c r="A298" s="23">
        <v>40108</v>
      </c>
      <c r="B298" s="1">
        <f t="shared" si="91"/>
        <v>10</v>
      </c>
      <c r="C298" s="1">
        <v>43</v>
      </c>
      <c r="D298" s="8" t="s">
        <v>144</v>
      </c>
      <c r="E298" s="72"/>
      <c r="G298" s="70" t="str">
        <f t="shared" si="92"/>
        <v/>
      </c>
      <c r="H298" s="459" t="str">
        <f t="shared" si="93"/>
        <v/>
      </c>
      <c r="N298" s="81" t="str">
        <f t="shared" si="94"/>
        <v/>
      </c>
      <c r="O298" s="460" t="str">
        <f t="shared" si="95"/>
        <v/>
      </c>
      <c r="U298" s="5" t="str">
        <f t="shared" si="96"/>
        <v/>
      </c>
      <c r="V298" s="458" t="str">
        <f t="shared" si="97"/>
        <v/>
      </c>
      <c r="AB298" s="439" t="str">
        <f t="shared" si="98"/>
        <v/>
      </c>
      <c r="AC298" s="440" t="str">
        <f t="shared" si="99"/>
        <v/>
      </c>
      <c r="AU298" s="442"/>
      <c r="AV298" s="447">
        <f t="shared" si="100"/>
        <v>0</v>
      </c>
      <c r="AW298" s="447">
        <f t="shared" si="101"/>
        <v>0</v>
      </c>
      <c r="AX298" s="447">
        <f t="shared" si="102"/>
        <v>0</v>
      </c>
      <c r="AY298" s="447">
        <f t="shared" si="103"/>
        <v>0</v>
      </c>
      <c r="AZ298" s="447">
        <f t="shared" si="104"/>
        <v>0</v>
      </c>
      <c r="BA298" s="447">
        <f t="shared" si="105"/>
        <v>0</v>
      </c>
      <c r="BB298" s="447">
        <f t="shared" si="106"/>
        <v>0</v>
      </c>
      <c r="BD298" s="470"/>
      <c r="BE298" s="465">
        <f t="shared" si="107"/>
        <v>0</v>
      </c>
      <c r="BF298" s="465">
        <f t="shared" si="108"/>
        <v>0</v>
      </c>
      <c r="BG298" s="465">
        <f t="shared" si="109"/>
        <v>0</v>
      </c>
      <c r="BH298" s="465">
        <f t="shared" si="110"/>
        <v>0</v>
      </c>
      <c r="BI298" s="465">
        <f t="shared" si="111"/>
        <v>0</v>
      </c>
    </row>
    <row r="299" spans="1:61">
      <c r="A299" s="23">
        <v>40109</v>
      </c>
      <c r="B299" s="1">
        <f t="shared" si="91"/>
        <v>10</v>
      </c>
      <c r="C299" s="1">
        <v>43</v>
      </c>
      <c r="D299" s="8" t="s">
        <v>145</v>
      </c>
      <c r="E299" s="72"/>
      <c r="G299" s="70" t="str">
        <f t="shared" si="92"/>
        <v/>
      </c>
      <c r="H299" s="459" t="str">
        <f t="shared" si="93"/>
        <v/>
      </c>
      <c r="N299" s="81" t="str">
        <f t="shared" si="94"/>
        <v/>
      </c>
      <c r="O299" s="460" t="str">
        <f t="shared" si="95"/>
        <v/>
      </c>
      <c r="U299" s="5" t="str">
        <f t="shared" si="96"/>
        <v/>
      </c>
      <c r="V299" s="458" t="str">
        <f t="shared" si="97"/>
        <v/>
      </c>
      <c r="AB299" s="439" t="str">
        <f t="shared" si="98"/>
        <v/>
      </c>
      <c r="AC299" s="440" t="str">
        <f t="shared" si="99"/>
        <v/>
      </c>
      <c r="AU299" s="442"/>
      <c r="AV299" s="447">
        <f t="shared" si="100"/>
        <v>0</v>
      </c>
      <c r="AW299" s="447">
        <f t="shared" si="101"/>
        <v>0</v>
      </c>
      <c r="AX299" s="447">
        <f t="shared" si="102"/>
        <v>0</v>
      </c>
      <c r="AY299" s="447">
        <f t="shared" si="103"/>
        <v>0</v>
      </c>
      <c r="AZ299" s="447">
        <f t="shared" si="104"/>
        <v>0</v>
      </c>
      <c r="BA299" s="447">
        <f t="shared" si="105"/>
        <v>0</v>
      </c>
      <c r="BB299" s="447">
        <f t="shared" si="106"/>
        <v>0</v>
      </c>
      <c r="BD299" s="470"/>
      <c r="BE299" s="465">
        <f t="shared" si="107"/>
        <v>0</v>
      </c>
      <c r="BF299" s="465">
        <f t="shared" si="108"/>
        <v>0</v>
      </c>
      <c r="BG299" s="465">
        <f t="shared" si="109"/>
        <v>0</v>
      </c>
      <c r="BH299" s="465">
        <f t="shared" si="110"/>
        <v>0</v>
      </c>
      <c r="BI299" s="465">
        <f t="shared" si="111"/>
        <v>0</v>
      </c>
    </row>
    <row r="300" spans="1:61">
      <c r="A300" s="23">
        <v>40110</v>
      </c>
      <c r="B300" s="1">
        <f t="shared" si="91"/>
        <v>10</v>
      </c>
      <c r="C300" s="1">
        <v>43</v>
      </c>
      <c r="D300" s="8" t="s">
        <v>139</v>
      </c>
      <c r="E300" s="72"/>
      <c r="G300" s="70" t="str">
        <f t="shared" si="92"/>
        <v/>
      </c>
      <c r="H300" s="459" t="str">
        <f t="shared" si="93"/>
        <v/>
      </c>
      <c r="N300" s="81" t="str">
        <f t="shared" si="94"/>
        <v/>
      </c>
      <c r="O300" s="460" t="str">
        <f t="shared" si="95"/>
        <v/>
      </c>
      <c r="S300" s="3">
        <v>8</v>
      </c>
      <c r="T300" s="4">
        <v>2.6620370370370374E-2</v>
      </c>
      <c r="U300" s="5">
        <f t="shared" si="96"/>
        <v>3.3275462962962968E-3</v>
      </c>
      <c r="V300" s="458">
        <f t="shared" si="97"/>
        <v>12.521739130434781</v>
      </c>
      <c r="Y300" s="291" t="s">
        <v>287</v>
      </c>
      <c r="AB300" s="439" t="str">
        <f t="shared" si="98"/>
        <v/>
      </c>
      <c r="AC300" s="440" t="str">
        <f t="shared" si="99"/>
        <v/>
      </c>
      <c r="AU300" s="442"/>
      <c r="AV300" s="447">
        <f t="shared" si="100"/>
        <v>2.6620370370370374E-2</v>
      </c>
      <c r="AW300" s="447">
        <f t="shared" si="101"/>
        <v>2.6620370370370374E-2</v>
      </c>
      <c r="AX300" s="447">
        <f t="shared" si="102"/>
        <v>2.6620370370370374E-2</v>
      </c>
      <c r="AY300" s="447">
        <f t="shared" si="103"/>
        <v>2.6620370370370374E-2</v>
      </c>
      <c r="AZ300" s="447">
        <f t="shared" si="104"/>
        <v>2.6620370370370374E-2</v>
      </c>
      <c r="BA300" s="447">
        <f t="shared" si="105"/>
        <v>2.6620370370370374E-2</v>
      </c>
      <c r="BB300" s="447">
        <f t="shared" si="106"/>
        <v>2.6620370370370374E-2</v>
      </c>
      <c r="BD300" s="470"/>
      <c r="BE300" s="465">
        <f t="shared" si="107"/>
        <v>0</v>
      </c>
      <c r="BF300" s="465">
        <f t="shared" si="108"/>
        <v>0</v>
      </c>
      <c r="BG300" s="465">
        <f t="shared" si="109"/>
        <v>0</v>
      </c>
      <c r="BH300" s="465">
        <f t="shared" si="110"/>
        <v>0</v>
      </c>
      <c r="BI300" s="465">
        <f t="shared" si="111"/>
        <v>0</v>
      </c>
    </row>
    <row r="301" spans="1:61">
      <c r="A301" s="23">
        <v>40111</v>
      </c>
      <c r="B301" s="1">
        <f t="shared" si="91"/>
        <v>10</v>
      </c>
      <c r="C301" s="1">
        <v>43</v>
      </c>
      <c r="D301" s="8" t="s">
        <v>140</v>
      </c>
      <c r="E301" s="72"/>
      <c r="G301" s="70" t="str">
        <f t="shared" si="92"/>
        <v/>
      </c>
      <c r="H301" s="459" t="str">
        <f t="shared" si="93"/>
        <v/>
      </c>
      <c r="N301" s="81" t="str">
        <f t="shared" si="94"/>
        <v/>
      </c>
      <c r="O301" s="460" t="str">
        <f t="shared" si="95"/>
        <v/>
      </c>
      <c r="U301" s="5" t="str">
        <f t="shared" si="96"/>
        <v/>
      </c>
      <c r="V301" s="458" t="str">
        <f t="shared" si="97"/>
        <v/>
      </c>
      <c r="Z301" s="149">
        <v>42.2</v>
      </c>
      <c r="AA301" s="150">
        <v>6.25E-2</v>
      </c>
      <c r="AB301" s="439">
        <f t="shared" si="98"/>
        <v>1.4810426540284359E-3</v>
      </c>
      <c r="AC301" s="440">
        <f t="shared" si="99"/>
        <v>28.133333333333333</v>
      </c>
      <c r="AE301" s="152">
        <v>79</v>
      </c>
      <c r="AF301" s="152">
        <v>181</v>
      </c>
      <c r="AU301" s="442"/>
      <c r="AV301" s="447">
        <f t="shared" si="100"/>
        <v>0</v>
      </c>
      <c r="AW301" s="447">
        <f t="shared" si="101"/>
        <v>0</v>
      </c>
      <c r="AX301" s="447">
        <f t="shared" si="102"/>
        <v>0</v>
      </c>
      <c r="AY301" s="447">
        <f t="shared" si="103"/>
        <v>0</v>
      </c>
      <c r="AZ301" s="447">
        <f t="shared" si="104"/>
        <v>0</v>
      </c>
      <c r="BA301" s="447">
        <f t="shared" si="105"/>
        <v>0</v>
      </c>
      <c r="BB301" s="447">
        <f t="shared" si="106"/>
        <v>0</v>
      </c>
      <c r="BD301" s="470"/>
      <c r="BE301" s="465">
        <f t="shared" si="107"/>
        <v>0</v>
      </c>
      <c r="BF301" s="465">
        <f t="shared" si="108"/>
        <v>0</v>
      </c>
      <c r="BG301" s="465">
        <f t="shared" si="109"/>
        <v>0</v>
      </c>
      <c r="BH301" s="465">
        <f t="shared" si="110"/>
        <v>0</v>
      </c>
      <c r="BI301" s="465">
        <f t="shared" si="111"/>
        <v>0</v>
      </c>
    </row>
    <row r="302" spans="1:61">
      <c r="A302" s="23">
        <v>40112</v>
      </c>
      <c r="B302" s="1">
        <f t="shared" si="91"/>
        <v>10</v>
      </c>
      <c r="C302" s="1">
        <v>44</v>
      </c>
      <c r="D302" s="8" t="s">
        <v>141</v>
      </c>
      <c r="E302" s="72"/>
      <c r="G302" s="70" t="str">
        <f t="shared" si="92"/>
        <v/>
      </c>
      <c r="H302" s="459" t="str">
        <f t="shared" si="93"/>
        <v/>
      </c>
      <c r="N302" s="81" t="str">
        <f t="shared" si="94"/>
        <v/>
      </c>
      <c r="O302" s="460" t="str">
        <f t="shared" si="95"/>
        <v/>
      </c>
      <c r="U302" s="5" t="str">
        <f t="shared" si="96"/>
        <v/>
      </c>
      <c r="V302" s="458" t="str">
        <f t="shared" si="97"/>
        <v/>
      </c>
      <c r="AB302" s="439" t="str">
        <f t="shared" si="98"/>
        <v/>
      </c>
      <c r="AC302" s="440" t="str">
        <f t="shared" si="99"/>
        <v/>
      </c>
      <c r="AU302" s="442"/>
      <c r="AV302" s="447">
        <f t="shared" si="100"/>
        <v>0</v>
      </c>
      <c r="AW302" s="447">
        <f t="shared" si="101"/>
        <v>0</v>
      </c>
      <c r="AX302" s="447">
        <f t="shared" si="102"/>
        <v>0</v>
      </c>
      <c r="AY302" s="447">
        <f t="shared" si="103"/>
        <v>0</v>
      </c>
      <c r="AZ302" s="447">
        <f t="shared" si="104"/>
        <v>0</v>
      </c>
      <c r="BA302" s="447">
        <f t="shared" si="105"/>
        <v>0</v>
      </c>
      <c r="BB302" s="447">
        <f t="shared" si="106"/>
        <v>0</v>
      </c>
      <c r="BD302" s="470"/>
      <c r="BE302" s="465">
        <f t="shared" si="107"/>
        <v>0</v>
      </c>
      <c r="BF302" s="465">
        <f t="shared" si="108"/>
        <v>0</v>
      </c>
      <c r="BG302" s="465">
        <f t="shared" si="109"/>
        <v>0</v>
      </c>
      <c r="BH302" s="465">
        <f t="shared" si="110"/>
        <v>0</v>
      </c>
      <c r="BI302" s="465">
        <f t="shared" si="111"/>
        <v>0</v>
      </c>
    </row>
    <row r="303" spans="1:61">
      <c r="A303" s="23">
        <v>40113</v>
      </c>
      <c r="B303" s="1">
        <f t="shared" si="91"/>
        <v>10</v>
      </c>
      <c r="C303" s="1">
        <v>44</v>
      </c>
      <c r="D303" s="8" t="s">
        <v>142</v>
      </c>
      <c r="E303" s="72"/>
      <c r="G303" s="70" t="str">
        <f t="shared" si="92"/>
        <v/>
      </c>
      <c r="H303" s="459" t="str">
        <f t="shared" si="93"/>
        <v/>
      </c>
      <c r="N303" s="81" t="str">
        <f t="shared" si="94"/>
        <v/>
      </c>
      <c r="O303" s="460" t="str">
        <f t="shared" si="95"/>
        <v/>
      </c>
      <c r="U303" s="5" t="str">
        <f t="shared" si="96"/>
        <v/>
      </c>
      <c r="V303" s="458" t="str">
        <f t="shared" si="97"/>
        <v/>
      </c>
      <c r="Z303" s="149">
        <v>44.9</v>
      </c>
      <c r="AA303" s="150">
        <v>6.25E-2</v>
      </c>
      <c r="AB303" s="439">
        <f t="shared" si="98"/>
        <v>1.3919821826280624E-3</v>
      </c>
      <c r="AC303" s="440">
        <f t="shared" si="99"/>
        <v>29.93333333333333</v>
      </c>
      <c r="AE303" s="152">
        <v>79</v>
      </c>
      <c r="AF303" s="152">
        <v>196</v>
      </c>
      <c r="AU303" s="442"/>
      <c r="AV303" s="447">
        <f t="shared" si="100"/>
        <v>0</v>
      </c>
      <c r="AW303" s="447">
        <f t="shared" si="101"/>
        <v>0</v>
      </c>
      <c r="AX303" s="447">
        <f t="shared" si="102"/>
        <v>0</v>
      </c>
      <c r="AY303" s="447">
        <f t="shared" si="103"/>
        <v>0</v>
      </c>
      <c r="AZ303" s="447">
        <f t="shared" si="104"/>
        <v>0</v>
      </c>
      <c r="BA303" s="447">
        <f t="shared" si="105"/>
        <v>0</v>
      </c>
      <c r="BB303" s="447">
        <f t="shared" si="106"/>
        <v>0</v>
      </c>
      <c r="BD303" s="470"/>
      <c r="BE303" s="465">
        <f t="shared" si="107"/>
        <v>0</v>
      </c>
      <c r="BF303" s="465">
        <f t="shared" si="108"/>
        <v>0</v>
      </c>
      <c r="BG303" s="465">
        <f t="shared" si="109"/>
        <v>0</v>
      </c>
      <c r="BH303" s="465">
        <f t="shared" si="110"/>
        <v>0</v>
      </c>
      <c r="BI303" s="465">
        <f t="shared" si="111"/>
        <v>0</v>
      </c>
    </row>
    <row r="304" spans="1:61">
      <c r="A304" s="23">
        <v>40114</v>
      </c>
      <c r="B304" s="1">
        <f t="shared" si="91"/>
        <v>10</v>
      </c>
      <c r="C304" s="1">
        <v>44</v>
      </c>
      <c r="D304" s="8" t="s">
        <v>143</v>
      </c>
      <c r="E304" s="72"/>
      <c r="G304" s="70" t="str">
        <f t="shared" si="92"/>
        <v/>
      </c>
      <c r="H304" s="459" t="str">
        <f t="shared" si="93"/>
        <v/>
      </c>
      <c r="N304" s="81" t="str">
        <f t="shared" si="94"/>
        <v/>
      </c>
      <c r="O304" s="460" t="str">
        <f t="shared" si="95"/>
        <v/>
      </c>
      <c r="U304" s="5" t="str">
        <f t="shared" si="96"/>
        <v/>
      </c>
      <c r="V304" s="458" t="str">
        <f t="shared" si="97"/>
        <v/>
      </c>
      <c r="AB304" s="439" t="str">
        <f t="shared" si="98"/>
        <v/>
      </c>
      <c r="AC304" s="440" t="str">
        <f t="shared" si="99"/>
        <v/>
      </c>
      <c r="AU304" s="442"/>
      <c r="AV304" s="447">
        <f t="shared" si="100"/>
        <v>0</v>
      </c>
      <c r="AW304" s="447">
        <f t="shared" si="101"/>
        <v>0</v>
      </c>
      <c r="AX304" s="447">
        <f t="shared" si="102"/>
        <v>0</v>
      </c>
      <c r="AY304" s="447">
        <f t="shared" si="103"/>
        <v>0</v>
      </c>
      <c r="AZ304" s="447">
        <f t="shared" si="104"/>
        <v>0</v>
      </c>
      <c r="BA304" s="447">
        <f t="shared" si="105"/>
        <v>0</v>
      </c>
      <c r="BB304" s="447">
        <f t="shared" si="106"/>
        <v>0</v>
      </c>
      <c r="BD304" s="470"/>
      <c r="BE304" s="465">
        <f t="shared" si="107"/>
        <v>0</v>
      </c>
      <c r="BF304" s="465">
        <f t="shared" si="108"/>
        <v>0</v>
      </c>
      <c r="BG304" s="465">
        <f t="shared" si="109"/>
        <v>0</v>
      </c>
      <c r="BH304" s="465">
        <f t="shared" si="110"/>
        <v>0</v>
      </c>
      <c r="BI304" s="465">
        <f t="shared" si="111"/>
        <v>0</v>
      </c>
    </row>
    <row r="305" spans="1:61">
      <c r="A305" s="23">
        <v>40115</v>
      </c>
      <c r="B305" s="1">
        <f t="shared" si="91"/>
        <v>10</v>
      </c>
      <c r="C305" s="1">
        <v>44</v>
      </c>
      <c r="D305" s="8" t="s">
        <v>144</v>
      </c>
      <c r="E305" s="72"/>
      <c r="G305" s="70" t="str">
        <f t="shared" si="92"/>
        <v/>
      </c>
      <c r="H305" s="459" t="str">
        <f t="shared" si="93"/>
        <v/>
      </c>
      <c r="N305" s="81" t="str">
        <f t="shared" si="94"/>
        <v/>
      </c>
      <c r="O305" s="460" t="str">
        <f t="shared" si="95"/>
        <v/>
      </c>
      <c r="U305" s="5" t="str">
        <f t="shared" si="96"/>
        <v/>
      </c>
      <c r="V305" s="458" t="str">
        <f t="shared" si="97"/>
        <v/>
      </c>
      <c r="Z305" s="149">
        <v>45.3</v>
      </c>
      <c r="AA305" s="150">
        <v>6.25E-2</v>
      </c>
      <c r="AB305" s="439">
        <f t="shared" si="98"/>
        <v>1.3796909492273732E-3</v>
      </c>
      <c r="AC305" s="440">
        <f t="shared" si="99"/>
        <v>30.199999999999996</v>
      </c>
      <c r="AE305" s="152">
        <v>79</v>
      </c>
      <c r="AF305" s="152">
        <v>198</v>
      </c>
      <c r="AU305" s="442"/>
      <c r="AV305" s="447">
        <f t="shared" si="100"/>
        <v>0</v>
      </c>
      <c r="AW305" s="447">
        <f t="shared" si="101"/>
        <v>0</v>
      </c>
      <c r="AX305" s="447">
        <f t="shared" si="102"/>
        <v>0</v>
      </c>
      <c r="AY305" s="447">
        <f t="shared" si="103"/>
        <v>0</v>
      </c>
      <c r="AZ305" s="447">
        <f t="shared" si="104"/>
        <v>0</v>
      </c>
      <c r="BA305" s="447">
        <f t="shared" si="105"/>
        <v>0</v>
      </c>
      <c r="BB305" s="447">
        <f t="shared" si="106"/>
        <v>0</v>
      </c>
      <c r="BD305" s="470"/>
      <c r="BE305" s="465">
        <f t="shared" si="107"/>
        <v>0</v>
      </c>
      <c r="BF305" s="465">
        <f t="shared" si="108"/>
        <v>0</v>
      </c>
      <c r="BG305" s="465">
        <f t="shared" si="109"/>
        <v>0</v>
      </c>
      <c r="BH305" s="465">
        <f t="shared" si="110"/>
        <v>0</v>
      </c>
      <c r="BI305" s="465">
        <f t="shared" si="111"/>
        <v>0</v>
      </c>
    </row>
    <row r="306" spans="1:61">
      <c r="A306" s="23">
        <v>40116</v>
      </c>
      <c r="B306" s="1">
        <f t="shared" si="91"/>
        <v>10</v>
      </c>
      <c r="C306" s="1">
        <v>44</v>
      </c>
      <c r="D306" s="8" t="s">
        <v>145</v>
      </c>
      <c r="E306" s="72"/>
      <c r="G306" s="70" t="str">
        <f t="shared" si="92"/>
        <v/>
      </c>
      <c r="H306" s="459" t="str">
        <f t="shared" si="93"/>
        <v/>
      </c>
      <c r="N306" s="81" t="str">
        <f t="shared" si="94"/>
        <v/>
      </c>
      <c r="O306" s="460" t="str">
        <f t="shared" si="95"/>
        <v/>
      </c>
      <c r="U306" s="5" t="str">
        <f t="shared" si="96"/>
        <v/>
      </c>
      <c r="V306" s="458" t="str">
        <f t="shared" si="97"/>
        <v/>
      </c>
      <c r="AB306" s="439" t="str">
        <f t="shared" si="98"/>
        <v/>
      </c>
      <c r="AC306" s="440" t="str">
        <f t="shared" si="99"/>
        <v/>
      </c>
      <c r="AU306" s="442"/>
      <c r="AV306" s="447">
        <f t="shared" si="100"/>
        <v>0</v>
      </c>
      <c r="AW306" s="447">
        <f t="shared" si="101"/>
        <v>0</v>
      </c>
      <c r="AX306" s="447">
        <f t="shared" si="102"/>
        <v>0</v>
      </c>
      <c r="AY306" s="447">
        <f t="shared" si="103"/>
        <v>0</v>
      </c>
      <c r="AZ306" s="447">
        <f t="shared" si="104"/>
        <v>0</v>
      </c>
      <c r="BA306" s="447">
        <f t="shared" si="105"/>
        <v>0</v>
      </c>
      <c r="BB306" s="447">
        <f t="shared" si="106"/>
        <v>0</v>
      </c>
      <c r="BD306" s="470"/>
      <c r="BE306" s="465">
        <f t="shared" si="107"/>
        <v>0</v>
      </c>
      <c r="BF306" s="465">
        <f t="shared" si="108"/>
        <v>0</v>
      </c>
      <c r="BG306" s="465">
        <f t="shared" si="109"/>
        <v>0</v>
      </c>
      <c r="BH306" s="465">
        <f t="shared" si="110"/>
        <v>0</v>
      </c>
      <c r="BI306" s="465">
        <f t="shared" si="111"/>
        <v>0</v>
      </c>
    </row>
    <row r="307" spans="1:61">
      <c r="A307" s="23">
        <v>40117</v>
      </c>
      <c r="B307" s="1">
        <f t="shared" si="91"/>
        <v>10</v>
      </c>
      <c r="C307" s="1">
        <v>44</v>
      </c>
      <c r="D307" s="8" t="s">
        <v>139</v>
      </c>
      <c r="E307" s="72"/>
      <c r="G307" s="70" t="str">
        <f t="shared" si="92"/>
        <v/>
      </c>
      <c r="H307" s="459" t="str">
        <f t="shared" si="93"/>
        <v/>
      </c>
      <c r="N307" s="81" t="str">
        <f t="shared" si="94"/>
        <v/>
      </c>
      <c r="O307" s="460" t="str">
        <f t="shared" si="95"/>
        <v/>
      </c>
      <c r="U307" s="5" t="str">
        <f t="shared" si="96"/>
        <v/>
      </c>
      <c r="V307" s="458" t="str">
        <f t="shared" si="97"/>
        <v/>
      </c>
      <c r="AB307" s="439" t="str">
        <f t="shared" si="98"/>
        <v/>
      </c>
      <c r="AC307" s="440" t="str">
        <f t="shared" si="99"/>
        <v/>
      </c>
      <c r="AU307" s="442"/>
      <c r="AV307" s="447">
        <f t="shared" si="100"/>
        <v>0</v>
      </c>
      <c r="AW307" s="447">
        <f t="shared" si="101"/>
        <v>0</v>
      </c>
      <c r="AX307" s="447">
        <f t="shared" si="102"/>
        <v>0</v>
      </c>
      <c r="AY307" s="447">
        <f t="shared" si="103"/>
        <v>0</v>
      </c>
      <c r="AZ307" s="447">
        <f t="shared" si="104"/>
        <v>0</v>
      </c>
      <c r="BA307" s="447">
        <f t="shared" si="105"/>
        <v>0</v>
      </c>
      <c r="BB307" s="447">
        <f t="shared" si="106"/>
        <v>0</v>
      </c>
      <c r="BD307" s="470"/>
      <c r="BE307" s="465">
        <f t="shared" si="107"/>
        <v>0</v>
      </c>
      <c r="BF307" s="465">
        <f t="shared" si="108"/>
        <v>0</v>
      </c>
      <c r="BG307" s="465">
        <f t="shared" si="109"/>
        <v>0</v>
      </c>
      <c r="BH307" s="465">
        <f t="shared" si="110"/>
        <v>0</v>
      </c>
      <c r="BI307" s="465">
        <f t="shared" si="111"/>
        <v>0</v>
      </c>
    </row>
    <row r="308" spans="1:61">
      <c r="A308" s="23">
        <v>40118</v>
      </c>
      <c r="B308" s="1">
        <f t="shared" si="91"/>
        <v>11</v>
      </c>
      <c r="C308" s="1">
        <v>44</v>
      </c>
      <c r="D308" s="8" t="s">
        <v>140</v>
      </c>
      <c r="E308" s="72"/>
      <c r="G308" s="70" t="str">
        <f t="shared" si="92"/>
        <v/>
      </c>
      <c r="H308" s="459" t="str">
        <f t="shared" si="93"/>
        <v/>
      </c>
      <c r="N308" s="81" t="str">
        <f t="shared" si="94"/>
        <v/>
      </c>
      <c r="O308" s="460" t="str">
        <f t="shared" si="95"/>
        <v/>
      </c>
      <c r="U308" s="5" t="str">
        <f t="shared" si="96"/>
        <v/>
      </c>
      <c r="V308" s="458" t="str">
        <f t="shared" si="97"/>
        <v/>
      </c>
      <c r="AB308" s="439" t="str">
        <f t="shared" si="98"/>
        <v/>
      </c>
      <c r="AC308" s="440" t="str">
        <f t="shared" si="99"/>
        <v/>
      </c>
      <c r="AU308" s="442"/>
      <c r="AV308" s="447">
        <f t="shared" si="100"/>
        <v>0</v>
      </c>
      <c r="AW308" s="447">
        <f t="shared" si="101"/>
        <v>0</v>
      </c>
      <c r="AX308" s="447">
        <f t="shared" si="102"/>
        <v>0</v>
      </c>
      <c r="AY308" s="447">
        <f t="shared" si="103"/>
        <v>0</v>
      </c>
      <c r="AZ308" s="447">
        <f t="shared" si="104"/>
        <v>0</v>
      </c>
      <c r="BA308" s="447">
        <f t="shared" si="105"/>
        <v>0</v>
      </c>
      <c r="BB308" s="447">
        <f t="shared" si="106"/>
        <v>0</v>
      </c>
      <c r="BD308" s="470"/>
      <c r="BE308" s="465">
        <f t="shared" si="107"/>
        <v>0</v>
      </c>
      <c r="BF308" s="465">
        <f t="shared" si="108"/>
        <v>0</v>
      </c>
      <c r="BG308" s="465">
        <f t="shared" si="109"/>
        <v>0</v>
      </c>
      <c r="BH308" s="465">
        <f t="shared" si="110"/>
        <v>0</v>
      </c>
      <c r="BI308" s="465">
        <f t="shared" si="111"/>
        <v>0</v>
      </c>
    </row>
    <row r="309" spans="1:61">
      <c r="A309" s="23">
        <v>40119</v>
      </c>
      <c r="B309" s="1">
        <f t="shared" si="91"/>
        <v>11</v>
      </c>
      <c r="C309" s="1">
        <v>45</v>
      </c>
      <c r="D309" s="8" t="s">
        <v>141</v>
      </c>
      <c r="E309" s="72"/>
      <c r="G309" s="70" t="str">
        <f t="shared" si="92"/>
        <v/>
      </c>
      <c r="H309" s="459" t="str">
        <f t="shared" si="93"/>
        <v/>
      </c>
      <c r="N309" s="81" t="str">
        <f t="shared" si="94"/>
        <v/>
      </c>
      <c r="O309" s="460" t="str">
        <f t="shared" si="95"/>
        <v/>
      </c>
      <c r="U309" s="5" t="str">
        <f t="shared" si="96"/>
        <v/>
      </c>
      <c r="V309" s="458" t="str">
        <f t="shared" si="97"/>
        <v/>
      </c>
      <c r="Z309" s="149">
        <v>44.8</v>
      </c>
      <c r="AA309" s="150">
        <v>6.25E-2</v>
      </c>
      <c r="AB309" s="439">
        <f t="shared" si="98"/>
        <v>1.3950892857142857E-3</v>
      </c>
      <c r="AC309" s="440">
        <f t="shared" si="99"/>
        <v>29.866666666666664</v>
      </c>
      <c r="AE309" s="152">
        <v>78</v>
      </c>
      <c r="AF309" s="152">
        <v>195</v>
      </c>
      <c r="AU309" s="442"/>
      <c r="AV309" s="447">
        <f t="shared" si="100"/>
        <v>0</v>
      </c>
      <c r="AW309" s="447">
        <f t="shared" si="101"/>
        <v>0</v>
      </c>
      <c r="AX309" s="447">
        <f t="shared" si="102"/>
        <v>0</v>
      </c>
      <c r="AY309" s="447">
        <f t="shared" si="103"/>
        <v>0</v>
      </c>
      <c r="AZ309" s="447">
        <f t="shared" si="104"/>
        <v>0</v>
      </c>
      <c r="BA309" s="447">
        <f t="shared" si="105"/>
        <v>0</v>
      </c>
      <c r="BB309" s="447">
        <f t="shared" si="106"/>
        <v>0</v>
      </c>
      <c r="BD309" s="470"/>
      <c r="BE309" s="465">
        <f t="shared" si="107"/>
        <v>0</v>
      </c>
      <c r="BF309" s="465">
        <f t="shared" si="108"/>
        <v>0</v>
      </c>
      <c r="BG309" s="465">
        <f t="shared" si="109"/>
        <v>0</v>
      </c>
      <c r="BH309" s="465">
        <f t="shared" si="110"/>
        <v>0</v>
      </c>
      <c r="BI309" s="465">
        <f t="shared" si="111"/>
        <v>0</v>
      </c>
    </row>
    <row r="310" spans="1:61">
      <c r="A310" s="23">
        <v>40120</v>
      </c>
      <c r="B310" s="1">
        <f t="shared" si="91"/>
        <v>11</v>
      </c>
      <c r="C310" s="1">
        <v>45</v>
      </c>
      <c r="D310" s="8" t="s">
        <v>142</v>
      </c>
      <c r="E310" s="72"/>
      <c r="G310" s="70" t="str">
        <f t="shared" si="92"/>
        <v/>
      </c>
      <c r="H310" s="459" t="str">
        <f t="shared" si="93"/>
        <v/>
      </c>
      <c r="N310" s="81" t="str">
        <f t="shared" si="94"/>
        <v/>
      </c>
      <c r="O310" s="460" t="str">
        <f t="shared" si="95"/>
        <v/>
      </c>
      <c r="U310" s="5" t="str">
        <f t="shared" si="96"/>
        <v/>
      </c>
      <c r="V310" s="458" t="str">
        <f t="shared" si="97"/>
        <v/>
      </c>
      <c r="AB310" s="439" t="str">
        <f t="shared" si="98"/>
        <v/>
      </c>
      <c r="AC310" s="440" t="str">
        <f t="shared" si="99"/>
        <v/>
      </c>
      <c r="AU310" s="442"/>
      <c r="AV310" s="447">
        <f t="shared" si="100"/>
        <v>0</v>
      </c>
      <c r="AW310" s="447">
        <f t="shared" si="101"/>
        <v>0</v>
      </c>
      <c r="AX310" s="447">
        <f t="shared" si="102"/>
        <v>0</v>
      </c>
      <c r="AY310" s="447">
        <f t="shared" si="103"/>
        <v>0</v>
      </c>
      <c r="AZ310" s="447">
        <f t="shared" si="104"/>
        <v>0</v>
      </c>
      <c r="BA310" s="447">
        <f t="shared" si="105"/>
        <v>0</v>
      </c>
      <c r="BB310" s="447">
        <f t="shared" si="106"/>
        <v>0</v>
      </c>
      <c r="BD310" s="470"/>
      <c r="BE310" s="465">
        <f t="shared" si="107"/>
        <v>0</v>
      </c>
      <c r="BF310" s="465">
        <f t="shared" si="108"/>
        <v>0</v>
      </c>
      <c r="BG310" s="465">
        <f t="shared" si="109"/>
        <v>0</v>
      </c>
      <c r="BH310" s="465">
        <f t="shared" si="110"/>
        <v>0</v>
      </c>
      <c r="BI310" s="465">
        <f t="shared" si="111"/>
        <v>0</v>
      </c>
    </row>
    <row r="311" spans="1:61">
      <c r="A311" s="23">
        <v>40121</v>
      </c>
      <c r="B311" s="1">
        <f t="shared" si="91"/>
        <v>11</v>
      </c>
      <c r="C311" s="1">
        <v>45</v>
      </c>
      <c r="D311" s="8" t="s">
        <v>143</v>
      </c>
      <c r="E311" s="72"/>
      <c r="G311" s="70" t="str">
        <f t="shared" si="92"/>
        <v/>
      </c>
      <c r="H311" s="459" t="str">
        <f t="shared" si="93"/>
        <v/>
      </c>
      <c r="N311" s="81" t="str">
        <f t="shared" si="94"/>
        <v/>
      </c>
      <c r="O311" s="460" t="str">
        <f t="shared" si="95"/>
        <v/>
      </c>
      <c r="U311" s="5" t="str">
        <f t="shared" si="96"/>
        <v/>
      </c>
      <c r="V311" s="458" t="str">
        <f t="shared" si="97"/>
        <v/>
      </c>
      <c r="Z311" s="149">
        <v>43.9</v>
      </c>
      <c r="AA311" s="150">
        <v>6.25E-2</v>
      </c>
      <c r="AB311" s="439">
        <f t="shared" si="98"/>
        <v>1.4236902050113896E-3</v>
      </c>
      <c r="AC311" s="440">
        <f t="shared" si="99"/>
        <v>29.266666666666666</v>
      </c>
      <c r="AE311" s="152">
        <v>83</v>
      </c>
      <c r="AF311" s="152">
        <v>194</v>
      </c>
      <c r="AU311" s="442"/>
      <c r="AV311" s="447">
        <f t="shared" si="100"/>
        <v>0</v>
      </c>
      <c r="AW311" s="447">
        <f t="shared" si="101"/>
        <v>0</v>
      </c>
      <c r="AX311" s="447">
        <f t="shared" si="102"/>
        <v>0</v>
      </c>
      <c r="AY311" s="447">
        <f t="shared" si="103"/>
        <v>0</v>
      </c>
      <c r="AZ311" s="447">
        <f t="shared" si="104"/>
        <v>0</v>
      </c>
      <c r="BA311" s="447">
        <f t="shared" si="105"/>
        <v>0</v>
      </c>
      <c r="BB311" s="447">
        <f t="shared" si="106"/>
        <v>0</v>
      </c>
      <c r="BD311" s="470"/>
      <c r="BE311" s="465">
        <f t="shared" si="107"/>
        <v>0</v>
      </c>
      <c r="BF311" s="465">
        <f t="shared" si="108"/>
        <v>0</v>
      </c>
      <c r="BG311" s="465">
        <f t="shared" si="109"/>
        <v>0</v>
      </c>
      <c r="BH311" s="465">
        <f t="shared" si="110"/>
        <v>0</v>
      </c>
      <c r="BI311" s="465">
        <f t="shared" si="111"/>
        <v>0</v>
      </c>
    </row>
    <row r="312" spans="1:61">
      <c r="A312" s="23">
        <v>40122</v>
      </c>
      <c r="B312" s="1">
        <f t="shared" si="91"/>
        <v>11</v>
      </c>
      <c r="C312" s="1">
        <v>45</v>
      </c>
      <c r="D312" s="8" t="s">
        <v>144</v>
      </c>
      <c r="E312" s="72"/>
      <c r="G312" s="70" t="str">
        <f t="shared" si="92"/>
        <v/>
      </c>
      <c r="H312" s="459" t="str">
        <f t="shared" si="93"/>
        <v/>
      </c>
      <c r="N312" s="81" t="str">
        <f t="shared" si="94"/>
        <v/>
      </c>
      <c r="O312" s="460" t="str">
        <f t="shared" si="95"/>
        <v/>
      </c>
      <c r="U312" s="5" t="str">
        <f t="shared" si="96"/>
        <v/>
      </c>
      <c r="V312" s="458" t="str">
        <f t="shared" si="97"/>
        <v/>
      </c>
      <c r="AB312" s="439" t="str">
        <f t="shared" si="98"/>
        <v/>
      </c>
      <c r="AC312" s="440" t="str">
        <f t="shared" si="99"/>
        <v/>
      </c>
      <c r="AU312" s="442"/>
      <c r="AV312" s="447">
        <f t="shared" si="100"/>
        <v>0</v>
      </c>
      <c r="AW312" s="447">
        <f t="shared" si="101"/>
        <v>0</v>
      </c>
      <c r="AX312" s="447">
        <f t="shared" si="102"/>
        <v>0</v>
      </c>
      <c r="AY312" s="447">
        <f t="shared" si="103"/>
        <v>0</v>
      </c>
      <c r="AZ312" s="447">
        <f t="shared" si="104"/>
        <v>0</v>
      </c>
      <c r="BA312" s="447">
        <f t="shared" si="105"/>
        <v>0</v>
      </c>
      <c r="BB312" s="447">
        <f t="shared" si="106"/>
        <v>0</v>
      </c>
      <c r="BD312" s="470"/>
      <c r="BE312" s="465">
        <f t="shared" si="107"/>
        <v>0</v>
      </c>
      <c r="BF312" s="465">
        <f t="shared" si="108"/>
        <v>0</v>
      </c>
      <c r="BG312" s="465">
        <f t="shared" si="109"/>
        <v>0</v>
      </c>
      <c r="BH312" s="465">
        <f t="shared" si="110"/>
        <v>0</v>
      </c>
      <c r="BI312" s="465">
        <f t="shared" si="111"/>
        <v>0</v>
      </c>
    </row>
    <row r="313" spans="1:61">
      <c r="A313" s="23">
        <v>40123</v>
      </c>
      <c r="B313" s="1">
        <f t="shared" si="91"/>
        <v>11</v>
      </c>
      <c r="C313" s="1">
        <v>45</v>
      </c>
      <c r="D313" s="8" t="s">
        <v>145</v>
      </c>
      <c r="E313" s="72"/>
      <c r="G313" s="70" t="str">
        <f t="shared" si="92"/>
        <v/>
      </c>
      <c r="H313" s="459" t="str">
        <f t="shared" si="93"/>
        <v/>
      </c>
      <c r="N313" s="81" t="str">
        <f t="shared" si="94"/>
        <v/>
      </c>
      <c r="O313" s="460" t="str">
        <f t="shared" si="95"/>
        <v/>
      </c>
      <c r="U313" s="5" t="str">
        <f t="shared" si="96"/>
        <v/>
      </c>
      <c r="V313" s="458" t="str">
        <f t="shared" si="97"/>
        <v/>
      </c>
      <c r="Z313" s="149">
        <v>44.4</v>
      </c>
      <c r="AA313" s="150">
        <v>6.25E-2</v>
      </c>
      <c r="AB313" s="439">
        <f t="shared" si="98"/>
        <v>1.4076576576576578E-3</v>
      </c>
      <c r="AC313" s="440">
        <f t="shared" si="99"/>
        <v>29.599999999999998</v>
      </c>
      <c r="AE313" s="152">
        <v>82</v>
      </c>
      <c r="AF313" s="152">
        <v>193</v>
      </c>
      <c r="AU313" s="442"/>
      <c r="AV313" s="447">
        <f t="shared" si="100"/>
        <v>0</v>
      </c>
      <c r="AW313" s="447">
        <f t="shared" si="101"/>
        <v>0</v>
      </c>
      <c r="AX313" s="447">
        <f t="shared" si="102"/>
        <v>0</v>
      </c>
      <c r="AY313" s="447">
        <f t="shared" si="103"/>
        <v>0</v>
      </c>
      <c r="AZ313" s="447">
        <f t="shared" si="104"/>
        <v>0</v>
      </c>
      <c r="BA313" s="447">
        <f t="shared" si="105"/>
        <v>0</v>
      </c>
      <c r="BB313" s="447">
        <f t="shared" si="106"/>
        <v>0</v>
      </c>
      <c r="BD313" s="470"/>
      <c r="BE313" s="465">
        <f t="shared" si="107"/>
        <v>0</v>
      </c>
      <c r="BF313" s="465">
        <f t="shared" si="108"/>
        <v>0</v>
      </c>
      <c r="BG313" s="465">
        <f t="shared" si="109"/>
        <v>0</v>
      </c>
      <c r="BH313" s="465">
        <f t="shared" si="110"/>
        <v>0</v>
      </c>
      <c r="BI313" s="465">
        <f t="shared" si="111"/>
        <v>0</v>
      </c>
    </row>
    <row r="314" spans="1:61">
      <c r="A314" s="23">
        <v>40124</v>
      </c>
      <c r="B314" s="1">
        <f t="shared" si="91"/>
        <v>11</v>
      </c>
      <c r="C314" s="1">
        <v>45</v>
      </c>
      <c r="D314" s="8" t="s">
        <v>139</v>
      </c>
      <c r="E314" s="72"/>
      <c r="G314" s="70" t="str">
        <f t="shared" si="92"/>
        <v/>
      </c>
      <c r="H314" s="459" t="str">
        <f t="shared" si="93"/>
        <v/>
      </c>
      <c r="N314" s="81" t="str">
        <f t="shared" si="94"/>
        <v/>
      </c>
      <c r="O314" s="460" t="str">
        <f t="shared" si="95"/>
        <v/>
      </c>
      <c r="S314" s="3">
        <v>5</v>
      </c>
      <c r="T314" s="4">
        <v>1.7361111111111112E-2</v>
      </c>
      <c r="U314" s="5">
        <f t="shared" si="96"/>
        <v>3.4722222222222225E-3</v>
      </c>
      <c r="V314" s="458">
        <f t="shared" si="97"/>
        <v>12</v>
      </c>
      <c r="Y314" s="291" t="s">
        <v>288</v>
      </c>
      <c r="AB314" s="439" t="str">
        <f t="shared" si="98"/>
        <v/>
      </c>
      <c r="AC314" s="440" t="str">
        <f t="shared" si="99"/>
        <v/>
      </c>
      <c r="AU314" s="442"/>
      <c r="AV314" s="447">
        <f t="shared" si="100"/>
        <v>1.7361111111111112E-2</v>
      </c>
      <c r="AW314" s="447">
        <f t="shared" si="101"/>
        <v>1.7361111111111112E-2</v>
      </c>
      <c r="AX314" s="447">
        <f t="shared" si="102"/>
        <v>1.7361111111111112E-2</v>
      </c>
      <c r="AY314" s="447">
        <f t="shared" si="103"/>
        <v>1.7361111111111112E-2</v>
      </c>
      <c r="AZ314" s="447">
        <f t="shared" si="104"/>
        <v>1.7361111111111112E-2</v>
      </c>
      <c r="BA314" s="447">
        <f t="shared" si="105"/>
        <v>1.7361111111111112E-2</v>
      </c>
      <c r="BB314" s="447">
        <f t="shared" si="106"/>
        <v>1.7361111111111112E-2</v>
      </c>
      <c r="BD314" s="470"/>
      <c r="BE314" s="465">
        <f t="shared" si="107"/>
        <v>0</v>
      </c>
      <c r="BF314" s="465">
        <f t="shared" si="108"/>
        <v>0</v>
      </c>
      <c r="BG314" s="465">
        <f t="shared" si="109"/>
        <v>0</v>
      </c>
      <c r="BH314" s="465">
        <f t="shared" si="110"/>
        <v>0</v>
      </c>
      <c r="BI314" s="465">
        <f t="shared" si="111"/>
        <v>0</v>
      </c>
    </row>
    <row r="315" spans="1:61">
      <c r="A315" s="23">
        <v>40125</v>
      </c>
      <c r="B315" s="1">
        <f t="shared" si="91"/>
        <v>11</v>
      </c>
      <c r="C315" s="1">
        <v>45</v>
      </c>
      <c r="D315" s="8" t="s">
        <v>140</v>
      </c>
      <c r="E315" s="72"/>
      <c r="G315" s="70" t="str">
        <f t="shared" si="92"/>
        <v/>
      </c>
      <c r="H315" s="459" t="str">
        <f t="shared" si="93"/>
        <v/>
      </c>
      <c r="N315" s="81" t="str">
        <f t="shared" si="94"/>
        <v/>
      </c>
      <c r="O315" s="460" t="str">
        <f t="shared" si="95"/>
        <v/>
      </c>
      <c r="U315" s="5" t="str">
        <f t="shared" si="96"/>
        <v/>
      </c>
      <c r="V315" s="458" t="str">
        <f t="shared" si="97"/>
        <v/>
      </c>
      <c r="Z315" s="149">
        <v>42.9</v>
      </c>
      <c r="AA315" s="150">
        <v>6.25E-2</v>
      </c>
      <c r="AB315" s="439">
        <f t="shared" si="98"/>
        <v>1.456876456876457E-3</v>
      </c>
      <c r="AC315" s="440">
        <f t="shared" si="99"/>
        <v>28.599999999999998</v>
      </c>
      <c r="AE315" s="152">
        <v>83</v>
      </c>
      <c r="AF315" s="152">
        <v>186</v>
      </c>
      <c r="AU315" s="442"/>
      <c r="AV315" s="447">
        <f t="shared" si="100"/>
        <v>0</v>
      </c>
      <c r="AW315" s="447">
        <f t="shared" si="101"/>
        <v>0</v>
      </c>
      <c r="AX315" s="447">
        <f t="shared" si="102"/>
        <v>0</v>
      </c>
      <c r="AY315" s="447">
        <f t="shared" si="103"/>
        <v>0</v>
      </c>
      <c r="AZ315" s="447">
        <f t="shared" si="104"/>
        <v>0</v>
      </c>
      <c r="BA315" s="447">
        <f t="shared" si="105"/>
        <v>0</v>
      </c>
      <c r="BB315" s="447">
        <f t="shared" si="106"/>
        <v>0</v>
      </c>
      <c r="BD315" s="470"/>
      <c r="BE315" s="465">
        <f t="shared" si="107"/>
        <v>0</v>
      </c>
      <c r="BF315" s="465">
        <f t="shared" si="108"/>
        <v>0</v>
      </c>
      <c r="BG315" s="465">
        <f t="shared" si="109"/>
        <v>0</v>
      </c>
      <c r="BH315" s="465">
        <f t="shared" si="110"/>
        <v>0</v>
      </c>
      <c r="BI315" s="465">
        <f t="shared" si="111"/>
        <v>0</v>
      </c>
    </row>
    <row r="316" spans="1:61">
      <c r="A316" s="23">
        <v>40126</v>
      </c>
      <c r="B316" s="1">
        <f t="shared" si="91"/>
        <v>11</v>
      </c>
      <c r="C316" s="1">
        <v>46</v>
      </c>
      <c r="D316" s="8" t="s">
        <v>141</v>
      </c>
      <c r="E316" s="72"/>
      <c r="G316" s="70" t="str">
        <f t="shared" si="92"/>
        <v/>
      </c>
      <c r="H316" s="459" t="str">
        <f t="shared" si="93"/>
        <v/>
      </c>
      <c r="N316" s="81" t="str">
        <f t="shared" si="94"/>
        <v/>
      </c>
      <c r="O316" s="460" t="str">
        <f t="shared" si="95"/>
        <v/>
      </c>
      <c r="U316" s="5" t="str">
        <f t="shared" si="96"/>
        <v/>
      </c>
      <c r="V316" s="458" t="str">
        <f t="shared" si="97"/>
        <v/>
      </c>
      <c r="AB316" s="439" t="str">
        <f t="shared" si="98"/>
        <v/>
      </c>
      <c r="AC316" s="440" t="str">
        <f t="shared" si="99"/>
        <v/>
      </c>
      <c r="AU316" s="442"/>
      <c r="AV316" s="447">
        <f t="shared" si="100"/>
        <v>0</v>
      </c>
      <c r="AW316" s="447">
        <f t="shared" si="101"/>
        <v>0</v>
      </c>
      <c r="AX316" s="447">
        <f t="shared" si="102"/>
        <v>0</v>
      </c>
      <c r="AY316" s="447">
        <f t="shared" si="103"/>
        <v>0</v>
      </c>
      <c r="AZ316" s="447">
        <f t="shared" si="104"/>
        <v>0</v>
      </c>
      <c r="BA316" s="447">
        <f t="shared" si="105"/>
        <v>0</v>
      </c>
      <c r="BB316" s="447">
        <f t="shared" si="106"/>
        <v>0</v>
      </c>
      <c r="BD316" s="470"/>
      <c r="BE316" s="465">
        <f t="shared" si="107"/>
        <v>0</v>
      </c>
      <c r="BF316" s="465">
        <f t="shared" si="108"/>
        <v>0</v>
      </c>
      <c r="BG316" s="465">
        <f t="shared" si="109"/>
        <v>0</v>
      </c>
      <c r="BH316" s="465">
        <f t="shared" si="110"/>
        <v>0</v>
      </c>
      <c r="BI316" s="465">
        <f t="shared" si="111"/>
        <v>0</v>
      </c>
    </row>
    <row r="317" spans="1:61">
      <c r="A317" s="23">
        <v>40127</v>
      </c>
      <c r="B317" s="1">
        <f t="shared" si="91"/>
        <v>11</v>
      </c>
      <c r="C317" s="1">
        <v>46</v>
      </c>
      <c r="D317" s="8" t="s">
        <v>142</v>
      </c>
      <c r="E317" s="72"/>
      <c r="G317" s="70" t="str">
        <f t="shared" si="92"/>
        <v/>
      </c>
      <c r="H317" s="459" t="str">
        <f t="shared" si="93"/>
        <v/>
      </c>
      <c r="N317" s="81" t="str">
        <f t="shared" si="94"/>
        <v/>
      </c>
      <c r="O317" s="460" t="str">
        <f t="shared" si="95"/>
        <v/>
      </c>
      <c r="U317" s="5" t="str">
        <f t="shared" si="96"/>
        <v/>
      </c>
      <c r="V317" s="458" t="str">
        <f t="shared" si="97"/>
        <v/>
      </c>
      <c r="AB317" s="439" t="str">
        <f t="shared" si="98"/>
        <v/>
      </c>
      <c r="AC317" s="440" t="str">
        <f t="shared" si="99"/>
        <v/>
      </c>
      <c r="AU317" s="442"/>
      <c r="AV317" s="447">
        <f t="shared" si="100"/>
        <v>0</v>
      </c>
      <c r="AW317" s="447">
        <f t="shared" si="101"/>
        <v>0</v>
      </c>
      <c r="AX317" s="447">
        <f t="shared" si="102"/>
        <v>0</v>
      </c>
      <c r="AY317" s="447">
        <f t="shared" si="103"/>
        <v>0</v>
      </c>
      <c r="AZ317" s="447">
        <f t="shared" si="104"/>
        <v>0</v>
      </c>
      <c r="BA317" s="447">
        <f t="shared" si="105"/>
        <v>0</v>
      </c>
      <c r="BB317" s="447">
        <f t="shared" si="106"/>
        <v>0</v>
      </c>
      <c r="BD317" s="470"/>
      <c r="BE317" s="465">
        <f t="shared" si="107"/>
        <v>0</v>
      </c>
      <c r="BF317" s="465">
        <f t="shared" si="108"/>
        <v>0</v>
      </c>
      <c r="BG317" s="465">
        <f t="shared" si="109"/>
        <v>0</v>
      </c>
      <c r="BH317" s="465">
        <f t="shared" si="110"/>
        <v>0</v>
      </c>
      <c r="BI317" s="465">
        <f t="shared" si="111"/>
        <v>0</v>
      </c>
    </row>
    <row r="318" spans="1:61">
      <c r="A318" s="23">
        <v>40128</v>
      </c>
      <c r="B318" s="1">
        <f t="shared" si="91"/>
        <v>11</v>
      </c>
      <c r="C318" s="1">
        <v>46</v>
      </c>
      <c r="D318" s="8" t="s">
        <v>143</v>
      </c>
      <c r="E318" s="72"/>
      <c r="G318" s="70" t="str">
        <f t="shared" si="92"/>
        <v/>
      </c>
      <c r="H318" s="459" t="str">
        <f t="shared" si="93"/>
        <v/>
      </c>
      <c r="N318" s="81" t="str">
        <f t="shared" si="94"/>
        <v/>
      </c>
      <c r="O318" s="460" t="str">
        <f t="shared" si="95"/>
        <v/>
      </c>
      <c r="U318" s="5" t="str">
        <f t="shared" si="96"/>
        <v/>
      </c>
      <c r="V318" s="458" t="str">
        <f t="shared" si="97"/>
        <v/>
      </c>
      <c r="AB318" s="439" t="str">
        <f t="shared" si="98"/>
        <v/>
      </c>
      <c r="AC318" s="440" t="str">
        <f t="shared" si="99"/>
        <v/>
      </c>
      <c r="AU318" s="442"/>
      <c r="AV318" s="447">
        <f t="shared" si="100"/>
        <v>0</v>
      </c>
      <c r="AW318" s="447">
        <f t="shared" si="101"/>
        <v>0</v>
      </c>
      <c r="AX318" s="447">
        <f t="shared" si="102"/>
        <v>0</v>
      </c>
      <c r="AY318" s="447">
        <f t="shared" si="103"/>
        <v>0</v>
      </c>
      <c r="AZ318" s="447">
        <f t="shared" si="104"/>
        <v>0</v>
      </c>
      <c r="BA318" s="447">
        <f t="shared" si="105"/>
        <v>0</v>
      </c>
      <c r="BB318" s="447">
        <f t="shared" si="106"/>
        <v>0</v>
      </c>
      <c r="BD318" s="470"/>
      <c r="BE318" s="465">
        <f t="shared" si="107"/>
        <v>0</v>
      </c>
      <c r="BF318" s="465">
        <f t="shared" si="108"/>
        <v>0</v>
      </c>
      <c r="BG318" s="465">
        <f t="shared" si="109"/>
        <v>0</v>
      </c>
      <c r="BH318" s="465">
        <f t="shared" si="110"/>
        <v>0</v>
      </c>
      <c r="BI318" s="465">
        <f t="shared" si="111"/>
        <v>0</v>
      </c>
    </row>
    <row r="319" spans="1:61">
      <c r="A319" s="23">
        <v>40129</v>
      </c>
      <c r="B319" s="1">
        <f t="shared" si="91"/>
        <v>11</v>
      </c>
      <c r="C319" s="1">
        <v>46</v>
      </c>
      <c r="D319" s="8" t="s">
        <v>144</v>
      </c>
      <c r="E319" s="72"/>
      <c r="G319" s="70" t="str">
        <f t="shared" si="92"/>
        <v/>
      </c>
      <c r="H319" s="459" t="str">
        <f t="shared" si="93"/>
        <v/>
      </c>
      <c r="N319" s="81" t="str">
        <f t="shared" si="94"/>
        <v/>
      </c>
      <c r="O319" s="460" t="str">
        <f t="shared" si="95"/>
        <v/>
      </c>
      <c r="U319" s="5" t="str">
        <f t="shared" si="96"/>
        <v/>
      </c>
      <c r="V319" s="458" t="str">
        <f t="shared" si="97"/>
        <v/>
      </c>
      <c r="AB319" s="439" t="str">
        <f t="shared" si="98"/>
        <v/>
      </c>
      <c r="AC319" s="440" t="str">
        <f t="shared" si="99"/>
        <v/>
      </c>
      <c r="AU319" s="442"/>
      <c r="AV319" s="447">
        <f t="shared" si="100"/>
        <v>0</v>
      </c>
      <c r="AW319" s="447">
        <f t="shared" si="101"/>
        <v>0</v>
      </c>
      <c r="AX319" s="447">
        <f t="shared" si="102"/>
        <v>0</v>
      </c>
      <c r="AY319" s="447">
        <f t="shared" si="103"/>
        <v>0</v>
      </c>
      <c r="AZ319" s="447">
        <f t="shared" si="104"/>
        <v>0</v>
      </c>
      <c r="BA319" s="447">
        <f t="shared" si="105"/>
        <v>0</v>
      </c>
      <c r="BB319" s="447">
        <f t="shared" si="106"/>
        <v>0</v>
      </c>
      <c r="BD319" s="470"/>
      <c r="BE319" s="465">
        <f t="shared" si="107"/>
        <v>0</v>
      </c>
      <c r="BF319" s="465">
        <f t="shared" si="108"/>
        <v>0</v>
      </c>
      <c r="BG319" s="465">
        <f t="shared" si="109"/>
        <v>0</v>
      </c>
      <c r="BH319" s="465">
        <f t="shared" si="110"/>
        <v>0</v>
      </c>
      <c r="BI319" s="465">
        <f t="shared" si="111"/>
        <v>0</v>
      </c>
    </row>
    <row r="320" spans="1:61">
      <c r="A320" s="23">
        <v>40130</v>
      </c>
      <c r="B320" s="1">
        <f t="shared" si="91"/>
        <v>11</v>
      </c>
      <c r="C320" s="1">
        <v>46</v>
      </c>
      <c r="D320" s="8" t="s">
        <v>145</v>
      </c>
      <c r="E320" s="72"/>
      <c r="G320" s="70" t="str">
        <f t="shared" si="92"/>
        <v/>
      </c>
      <c r="H320" s="459" t="str">
        <f t="shared" si="93"/>
        <v/>
      </c>
      <c r="N320" s="81" t="str">
        <f t="shared" si="94"/>
        <v/>
      </c>
      <c r="O320" s="460" t="str">
        <f t="shared" si="95"/>
        <v/>
      </c>
      <c r="U320" s="5" t="str">
        <f t="shared" si="96"/>
        <v/>
      </c>
      <c r="V320" s="458" t="str">
        <f t="shared" si="97"/>
        <v/>
      </c>
      <c r="AB320" s="439" t="str">
        <f t="shared" si="98"/>
        <v/>
      </c>
      <c r="AC320" s="440" t="str">
        <f t="shared" si="99"/>
        <v/>
      </c>
      <c r="AU320" s="442"/>
      <c r="AV320" s="447">
        <f t="shared" si="100"/>
        <v>0</v>
      </c>
      <c r="AW320" s="447">
        <f t="shared" si="101"/>
        <v>0</v>
      </c>
      <c r="AX320" s="447">
        <f t="shared" si="102"/>
        <v>0</v>
      </c>
      <c r="AY320" s="447">
        <f t="shared" si="103"/>
        <v>0</v>
      </c>
      <c r="AZ320" s="447">
        <f t="shared" si="104"/>
        <v>0</v>
      </c>
      <c r="BA320" s="447">
        <f t="shared" si="105"/>
        <v>0</v>
      </c>
      <c r="BB320" s="447">
        <f t="shared" si="106"/>
        <v>0</v>
      </c>
      <c r="BD320" s="470"/>
      <c r="BE320" s="465">
        <f t="shared" si="107"/>
        <v>0</v>
      </c>
      <c r="BF320" s="465">
        <f t="shared" si="108"/>
        <v>0</v>
      </c>
      <c r="BG320" s="465">
        <f t="shared" si="109"/>
        <v>0</v>
      </c>
      <c r="BH320" s="465">
        <f t="shared" si="110"/>
        <v>0</v>
      </c>
      <c r="BI320" s="465">
        <f t="shared" si="111"/>
        <v>0</v>
      </c>
    </row>
    <row r="321" spans="1:61">
      <c r="A321" s="23">
        <v>40131</v>
      </c>
      <c r="B321" s="1">
        <f t="shared" si="91"/>
        <v>11</v>
      </c>
      <c r="C321" s="1">
        <v>46</v>
      </c>
      <c r="D321" s="8" t="s">
        <v>139</v>
      </c>
      <c r="E321" s="72"/>
      <c r="G321" s="70" t="str">
        <f t="shared" si="92"/>
        <v/>
      </c>
      <c r="H321" s="459" t="str">
        <f t="shared" si="93"/>
        <v/>
      </c>
      <c r="N321" s="81" t="str">
        <f t="shared" si="94"/>
        <v/>
      </c>
      <c r="O321" s="460" t="str">
        <f t="shared" si="95"/>
        <v/>
      </c>
      <c r="U321" s="5" t="str">
        <f t="shared" si="96"/>
        <v/>
      </c>
      <c r="V321" s="458" t="str">
        <f t="shared" si="97"/>
        <v/>
      </c>
      <c r="AB321" s="439" t="str">
        <f t="shared" si="98"/>
        <v/>
      </c>
      <c r="AC321" s="440" t="str">
        <f t="shared" si="99"/>
        <v/>
      </c>
      <c r="AU321" s="442"/>
      <c r="AV321" s="447">
        <f t="shared" si="100"/>
        <v>0</v>
      </c>
      <c r="AW321" s="447">
        <f t="shared" si="101"/>
        <v>0</v>
      </c>
      <c r="AX321" s="447">
        <f t="shared" si="102"/>
        <v>0</v>
      </c>
      <c r="AY321" s="447">
        <f t="shared" si="103"/>
        <v>0</v>
      </c>
      <c r="AZ321" s="447">
        <f t="shared" si="104"/>
        <v>0</v>
      </c>
      <c r="BA321" s="447">
        <f t="shared" si="105"/>
        <v>0</v>
      </c>
      <c r="BB321" s="447">
        <f t="shared" si="106"/>
        <v>0</v>
      </c>
      <c r="BD321" s="470"/>
      <c r="BE321" s="465">
        <f t="shared" si="107"/>
        <v>0</v>
      </c>
      <c r="BF321" s="465">
        <f t="shared" si="108"/>
        <v>0</v>
      </c>
      <c r="BG321" s="465">
        <f t="shared" si="109"/>
        <v>0</v>
      </c>
      <c r="BH321" s="465">
        <f t="shared" si="110"/>
        <v>0</v>
      </c>
      <c r="BI321" s="465">
        <f t="shared" si="111"/>
        <v>0</v>
      </c>
    </row>
    <row r="322" spans="1:61">
      <c r="A322" s="23">
        <v>40132</v>
      </c>
      <c r="B322" s="1">
        <f t="shared" si="91"/>
        <v>11</v>
      </c>
      <c r="C322" s="1">
        <v>46</v>
      </c>
      <c r="D322" s="8" t="s">
        <v>140</v>
      </c>
      <c r="E322" s="72"/>
      <c r="G322" s="70" t="str">
        <f t="shared" si="92"/>
        <v/>
      </c>
      <c r="H322" s="459" t="str">
        <f t="shared" si="93"/>
        <v/>
      </c>
      <c r="N322" s="81" t="str">
        <f t="shared" si="94"/>
        <v/>
      </c>
      <c r="O322" s="460" t="str">
        <f t="shared" si="95"/>
        <v/>
      </c>
      <c r="U322" s="5" t="str">
        <f t="shared" si="96"/>
        <v/>
      </c>
      <c r="V322" s="458" t="str">
        <f t="shared" si="97"/>
        <v/>
      </c>
      <c r="AB322" s="439" t="str">
        <f t="shared" si="98"/>
        <v/>
      </c>
      <c r="AC322" s="440" t="str">
        <f t="shared" si="99"/>
        <v/>
      </c>
      <c r="AU322" s="442"/>
      <c r="AV322" s="447">
        <f t="shared" si="100"/>
        <v>0</v>
      </c>
      <c r="AW322" s="447">
        <f t="shared" si="101"/>
        <v>0</v>
      </c>
      <c r="AX322" s="447">
        <f t="shared" si="102"/>
        <v>0</v>
      </c>
      <c r="AY322" s="447">
        <f t="shared" si="103"/>
        <v>0</v>
      </c>
      <c r="AZ322" s="447">
        <f t="shared" si="104"/>
        <v>0</v>
      </c>
      <c r="BA322" s="447">
        <f t="shared" si="105"/>
        <v>0</v>
      </c>
      <c r="BB322" s="447">
        <f t="shared" si="106"/>
        <v>0</v>
      </c>
      <c r="BD322" s="470"/>
      <c r="BE322" s="465">
        <f t="shared" si="107"/>
        <v>0</v>
      </c>
      <c r="BF322" s="465">
        <f t="shared" si="108"/>
        <v>0</v>
      </c>
      <c r="BG322" s="465">
        <f t="shared" si="109"/>
        <v>0</v>
      </c>
      <c r="BH322" s="465">
        <f t="shared" si="110"/>
        <v>0</v>
      </c>
      <c r="BI322" s="465">
        <f t="shared" si="111"/>
        <v>0</v>
      </c>
    </row>
    <row r="323" spans="1:61">
      <c r="A323" s="23">
        <v>40133</v>
      </c>
      <c r="B323" s="1">
        <f t="shared" si="91"/>
        <v>11</v>
      </c>
      <c r="C323" s="1">
        <v>47</v>
      </c>
      <c r="D323" s="8" t="s">
        <v>141</v>
      </c>
      <c r="E323" s="72"/>
      <c r="G323" s="70" t="str">
        <f t="shared" si="92"/>
        <v/>
      </c>
      <c r="H323" s="459" t="str">
        <f t="shared" si="93"/>
        <v/>
      </c>
      <c r="N323" s="81" t="str">
        <f t="shared" si="94"/>
        <v/>
      </c>
      <c r="O323" s="460" t="str">
        <f t="shared" si="95"/>
        <v/>
      </c>
      <c r="U323" s="5" t="str">
        <f t="shared" si="96"/>
        <v/>
      </c>
      <c r="V323" s="458" t="str">
        <f t="shared" si="97"/>
        <v/>
      </c>
      <c r="AB323" s="439" t="str">
        <f t="shared" si="98"/>
        <v/>
      </c>
      <c r="AC323" s="440" t="str">
        <f t="shared" si="99"/>
        <v/>
      </c>
      <c r="AU323" s="442"/>
      <c r="AV323" s="447">
        <f t="shared" si="100"/>
        <v>0</v>
      </c>
      <c r="AW323" s="447">
        <f t="shared" si="101"/>
        <v>0</v>
      </c>
      <c r="AX323" s="447">
        <f t="shared" si="102"/>
        <v>0</v>
      </c>
      <c r="AY323" s="447">
        <f t="shared" si="103"/>
        <v>0</v>
      </c>
      <c r="AZ323" s="447">
        <f t="shared" si="104"/>
        <v>0</v>
      </c>
      <c r="BA323" s="447">
        <f t="shared" si="105"/>
        <v>0</v>
      </c>
      <c r="BB323" s="447">
        <f t="shared" si="106"/>
        <v>0</v>
      </c>
      <c r="BD323" s="470"/>
      <c r="BE323" s="465">
        <f t="shared" si="107"/>
        <v>0</v>
      </c>
      <c r="BF323" s="465">
        <f t="shared" si="108"/>
        <v>0</v>
      </c>
      <c r="BG323" s="465">
        <f t="shared" si="109"/>
        <v>0</v>
      </c>
      <c r="BH323" s="465">
        <f t="shared" si="110"/>
        <v>0</v>
      </c>
      <c r="BI323" s="465">
        <f t="shared" si="111"/>
        <v>0</v>
      </c>
    </row>
    <row r="324" spans="1:61">
      <c r="A324" s="23">
        <v>40134</v>
      </c>
      <c r="B324" s="1">
        <f t="shared" ref="B324:B368" si="112">MONTH(A324)</f>
        <v>11</v>
      </c>
      <c r="C324" s="1">
        <v>47</v>
      </c>
      <c r="D324" s="8" t="s">
        <v>142</v>
      </c>
      <c r="E324" s="72"/>
      <c r="G324" s="70" t="str">
        <f t="shared" ref="G324:G368" si="113">IF(E324="","",F324/E324)</f>
        <v/>
      </c>
      <c r="H324" s="459" t="str">
        <f t="shared" ref="H324:H368" si="114">IF(E324="","",(F324/E324)/10)</f>
        <v/>
      </c>
      <c r="N324" s="81" t="str">
        <f t="shared" ref="N324:N368" si="115">IF(L324="","",M324/L324)</f>
        <v/>
      </c>
      <c r="O324" s="460" t="str">
        <f t="shared" ref="O324:O368" si="116">IF(M324="","",(L324/M324)*"1:00:00")</f>
        <v/>
      </c>
      <c r="U324" s="5" t="str">
        <f t="shared" ref="U324:U368" si="117">IF(S324="","",T324/S324)</f>
        <v/>
      </c>
      <c r="V324" s="458" t="str">
        <f t="shared" ref="V324:V368" si="118">IF(T324="","",(S324/T324)*"1:00:00")</f>
        <v/>
      </c>
      <c r="AB324" s="439" t="str">
        <f t="shared" ref="AB324:AB368" si="119">IF(Z324="","",AA324/Z324)</f>
        <v/>
      </c>
      <c r="AC324" s="440" t="str">
        <f t="shared" ref="AC324:AC368" si="120">IF(AA324="","",(Z324/AA324)*"1:00:00")</f>
        <v/>
      </c>
      <c r="AU324" s="442"/>
      <c r="AV324" s="447">
        <f t="shared" ref="AV324:AV367" si="121">IF(W324&lt;=$AV$3,T324,"0")</f>
        <v>0</v>
      </c>
      <c r="AW324" s="447">
        <f t="shared" ref="AW324:AW367" si="122">IF(W324&lt;=$AW$3,T324,"0")</f>
        <v>0</v>
      </c>
      <c r="AX324" s="447">
        <f t="shared" ref="AX324:AX367" si="123">IF(W324&lt;=$AX$3,T324,"0")</f>
        <v>0</v>
      </c>
      <c r="AY324" s="447">
        <f t="shared" ref="AY324:AY367" si="124">IF(W324&lt;=$AY$3,T324,"0")</f>
        <v>0</v>
      </c>
      <c r="AZ324" s="447">
        <f t="shared" ref="AZ324:AZ367" si="125">IF(W324&lt;=$AZ$3,T324,"0")</f>
        <v>0</v>
      </c>
      <c r="BA324" s="447">
        <f t="shared" ref="BA324:BA367" si="126">IF(W324&lt;=$BA$3,T324,"0")</f>
        <v>0</v>
      </c>
      <c r="BB324" s="447">
        <f t="shared" ref="BB324:BB367" si="127">IF(W324&lt;=$BB$3,T324,"0")</f>
        <v>0</v>
      </c>
      <c r="BD324" s="470"/>
      <c r="BE324" s="465">
        <f t="shared" ref="BE324:BE367" si="128">IF(P324&lt;=$BE$3,M324,"0")</f>
        <v>0</v>
      </c>
      <c r="BF324" s="465">
        <f t="shared" ref="BF324:BF367" si="129">IF(P324&lt;=$BF$3,M324,"0")</f>
        <v>0</v>
      </c>
      <c r="BG324" s="465">
        <f t="shared" ref="BG324:BG367" si="130">IF(P324&lt;=$BG$3,M324,"0")</f>
        <v>0</v>
      </c>
      <c r="BH324" s="465">
        <f t="shared" ref="BH324:BH367" si="131">IF(P324&lt;=$BH$3,M324,"0")</f>
        <v>0</v>
      </c>
      <c r="BI324" s="465">
        <f t="shared" ref="BI324:BI367" si="132">IF(P324&lt;=$BI$3,M324,"0")</f>
        <v>0</v>
      </c>
    </row>
    <row r="325" spans="1:61">
      <c r="A325" s="23">
        <v>40135</v>
      </c>
      <c r="B325" s="1">
        <f t="shared" si="112"/>
        <v>11</v>
      </c>
      <c r="C325" s="1">
        <v>47</v>
      </c>
      <c r="D325" s="8" t="s">
        <v>143</v>
      </c>
      <c r="E325" s="72"/>
      <c r="G325" s="70" t="str">
        <f t="shared" si="113"/>
        <v/>
      </c>
      <c r="H325" s="459" t="str">
        <f t="shared" si="114"/>
        <v/>
      </c>
      <c r="N325" s="81" t="str">
        <f t="shared" si="115"/>
        <v/>
      </c>
      <c r="O325" s="460" t="str">
        <f t="shared" si="116"/>
        <v/>
      </c>
      <c r="U325" s="5" t="str">
        <f t="shared" si="117"/>
        <v/>
      </c>
      <c r="V325" s="458" t="str">
        <f t="shared" si="118"/>
        <v/>
      </c>
      <c r="AB325" s="439" t="str">
        <f t="shared" si="119"/>
        <v/>
      </c>
      <c r="AC325" s="440" t="str">
        <f t="shared" si="120"/>
        <v/>
      </c>
      <c r="AU325" s="442"/>
      <c r="AV325" s="447">
        <f t="shared" si="121"/>
        <v>0</v>
      </c>
      <c r="AW325" s="447">
        <f t="shared" si="122"/>
        <v>0</v>
      </c>
      <c r="AX325" s="447">
        <f t="shared" si="123"/>
        <v>0</v>
      </c>
      <c r="AY325" s="447">
        <f t="shared" si="124"/>
        <v>0</v>
      </c>
      <c r="AZ325" s="447">
        <f t="shared" si="125"/>
        <v>0</v>
      </c>
      <c r="BA325" s="447">
        <f t="shared" si="126"/>
        <v>0</v>
      </c>
      <c r="BB325" s="447">
        <f t="shared" si="127"/>
        <v>0</v>
      </c>
      <c r="BD325" s="470"/>
      <c r="BE325" s="465">
        <f t="shared" si="128"/>
        <v>0</v>
      </c>
      <c r="BF325" s="465">
        <f t="shared" si="129"/>
        <v>0</v>
      </c>
      <c r="BG325" s="465">
        <f t="shared" si="130"/>
        <v>0</v>
      </c>
      <c r="BH325" s="465">
        <f t="shared" si="131"/>
        <v>0</v>
      </c>
      <c r="BI325" s="465">
        <f t="shared" si="132"/>
        <v>0</v>
      </c>
    </row>
    <row r="326" spans="1:61">
      <c r="A326" s="23">
        <v>40136</v>
      </c>
      <c r="B326" s="1">
        <f t="shared" si="112"/>
        <v>11</v>
      </c>
      <c r="C326" s="1">
        <v>47</v>
      </c>
      <c r="D326" s="8" t="s">
        <v>144</v>
      </c>
      <c r="E326" s="72"/>
      <c r="G326" s="70" t="str">
        <f t="shared" si="113"/>
        <v/>
      </c>
      <c r="H326" s="459" t="str">
        <f t="shared" si="114"/>
        <v/>
      </c>
      <c r="N326" s="81" t="str">
        <f t="shared" si="115"/>
        <v/>
      </c>
      <c r="O326" s="460" t="str">
        <f t="shared" si="116"/>
        <v/>
      </c>
      <c r="U326" s="5" t="str">
        <f t="shared" si="117"/>
        <v/>
      </c>
      <c r="V326" s="458" t="str">
        <f t="shared" si="118"/>
        <v/>
      </c>
      <c r="AB326" s="439" t="str">
        <f t="shared" si="119"/>
        <v/>
      </c>
      <c r="AC326" s="440" t="str">
        <f t="shared" si="120"/>
        <v/>
      </c>
      <c r="AU326" s="442"/>
      <c r="AV326" s="447">
        <f t="shared" si="121"/>
        <v>0</v>
      </c>
      <c r="AW326" s="447">
        <f t="shared" si="122"/>
        <v>0</v>
      </c>
      <c r="AX326" s="447">
        <f t="shared" si="123"/>
        <v>0</v>
      </c>
      <c r="AY326" s="447">
        <f t="shared" si="124"/>
        <v>0</v>
      </c>
      <c r="AZ326" s="447">
        <f t="shared" si="125"/>
        <v>0</v>
      </c>
      <c r="BA326" s="447">
        <f t="shared" si="126"/>
        <v>0</v>
      </c>
      <c r="BB326" s="447">
        <f t="shared" si="127"/>
        <v>0</v>
      </c>
      <c r="BD326" s="470"/>
      <c r="BE326" s="465">
        <f t="shared" si="128"/>
        <v>0</v>
      </c>
      <c r="BF326" s="465">
        <f t="shared" si="129"/>
        <v>0</v>
      </c>
      <c r="BG326" s="465">
        <f t="shared" si="130"/>
        <v>0</v>
      </c>
      <c r="BH326" s="465">
        <f t="shared" si="131"/>
        <v>0</v>
      </c>
      <c r="BI326" s="465">
        <f t="shared" si="132"/>
        <v>0</v>
      </c>
    </row>
    <row r="327" spans="1:61">
      <c r="A327" s="23">
        <v>40137</v>
      </c>
      <c r="B327" s="1">
        <f t="shared" si="112"/>
        <v>11</v>
      </c>
      <c r="C327" s="1">
        <v>47</v>
      </c>
      <c r="D327" s="8" t="s">
        <v>145</v>
      </c>
      <c r="E327" s="72"/>
      <c r="G327" s="70" t="str">
        <f t="shared" si="113"/>
        <v/>
      </c>
      <c r="H327" s="459" t="str">
        <f t="shared" si="114"/>
        <v/>
      </c>
      <c r="N327" s="81" t="str">
        <f t="shared" si="115"/>
        <v/>
      </c>
      <c r="O327" s="460" t="str">
        <f t="shared" si="116"/>
        <v/>
      </c>
      <c r="U327" s="5" t="str">
        <f t="shared" si="117"/>
        <v/>
      </c>
      <c r="V327" s="458" t="str">
        <f t="shared" si="118"/>
        <v/>
      </c>
      <c r="AB327" s="439" t="str">
        <f t="shared" si="119"/>
        <v/>
      </c>
      <c r="AC327" s="440" t="str">
        <f t="shared" si="120"/>
        <v/>
      </c>
      <c r="AU327" s="442"/>
      <c r="AV327" s="447">
        <f t="shared" si="121"/>
        <v>0</v>
      </c>
      <c r="AW327" s="447">
        <f t="shared" si="122"/>
        <v>0</v>
      </c>
      <c r="AX327" s="447">
        <f t="shared" si="123"/>
        <v>0</v>
      </c>
      <c r="AY327" s="447">
        <f t="shared" si="124"/>
        <v>0</v>
      </c>
      <c r="AZ327" s="447">
        <f t="shared" si="125"/>
        <v>0</v>
      </c>
      <c r="BA327" s="447">
        <f t="shared" si="126"/>
        <v>0</v>
      </c>
      <c r="BB327" s="447">
        <f t="shared" si="127"/>
        <v>0</v>
      </c>
      <c r="BD327" s="470"/>
      <c r="BE327" s="465">
        <f t="shared" si="128"/>
        <v>0</v>
      </c>
      <c r="BF327" s="465">
        <f t="shared" si="129"/>
        <v>0</v>
      </c>
      <c r="BG327" s="465">
        <f t="shared" si="130"/>
        <v>0</v>
      </c>
      <c r="BH327" s="465">
        <f t="shared" si="131"/>
        <v>0</v>
      </c>
      <c r="BI327" s="465">
        <f t="shared" si="132"/>
        <v>0</v>
      </c>
    </row>
    <row r="328" spans="1:61">
      <c r="A328" s="23">
        <v>40138</v>
      </c>
      <c r="B328" s="1">
        <f t="shared" si="112"/>
        <v>11</v>
      </c>
      <c r="C328" s="1">
        <v>47</v>
      </c>
      <c r="D328" s="8" t="s">
        <v>139</v>
      </c>
      <c r="E328" s="72"/>
      <c r="G328" s="70" t="str">
        <f t="shared" si="113"/>
        <v/>
      </c>
      <c r="H328" s="459" t="str">
        <f t="shared" si="114"/>
        <v/>
      </c>
      <c r="N328" s="81" t="str">
        <f t="shared" si="115"/>
        <v/>
      </c>
      <c r="O328" s="460" t="str">
        <f t="shared" si="116"/>
        <v/>
      </c>
      <c r="U328" s="5" t="str">
        <f t="shared" si="117"/>
        <v/>
      </c>
      <c r="V328" s="458" t="str">
        <f t="shared" si="118"/>
        <v/>
      </c>
      <c r="AB328" s="439" t="str">
        <f t="shared" si="119"/>
        <v/>
      </c>
      <c r="AC328" s="440" t="str">
        <f t="shared" si="120"/>
        <v/>
      </c>
      <c r="AU328" s="442"/>
      <c r="AV328" s="447">
        <f t="shared" si="121"/>
        <v>0</v>
      </c>
      <c r="AW328" s="447">
        <f t="shared" si="122"/>
        <v>0</v>
      </c>
      <c r="AX328" s="447">
        <f t="shared" si="123"/>
        <v>0</v>
      </c>
      <c r="AY328" s="447">
        <f t="shared" si="124"/>
        <v>0</v>
      </c>
      <c r="AZ328" s="447">
        <f t="shared" si="125"/>
        <v>0</v>
      </c>
      <c r="BA328" s="447">
        <f t="shared" si="126"/>
        <v>0</v>
      </c>
      <c r="BB328" s="447">
        <f t="shared" si="127"/>
        <v>0</v>
      </c>
      <c r="BD328" s="470"/>
      <c r="BE328" s="465">
        <f t="shared" si="128"/>
        <v>0</v>
      </c>
      <c r="BF328" s="465">
        <f t="shared" si="129"/>
        <v>0</v>
      </c>
      <c r="BG328" s="465">
        <f t="shared" si="130"/>
        <v>0</v>
      </c>
      <c r="BH328" s="465">
        <f t="shared" si="131"/>
        <v>0</v>
      </c>
      <c r="BI328" s="465">
        <f t="shared" si="132"/>
        <v>0</v>
      </c>
    </row>
    <row r="329" spans="1:61">
      <c r="A329" s="23">
        <v>40139</v>
      </c>
      <c r="B329" s="1">
        <f t="shared" si="112"/>
        <v>11</v>
      </c>
      <c r="C329" s="1">
        <v>47</v>
      </c>
      <c r="D329" s="8" t="s">
        <v>140</v>
      </c>
      <c r="E329" s="72"/>
      <c r="G329" s="70" t="str">
        <f t="shared" si="113"/>
        <v/>
      </c>
      <c r="H329" s="459" t="str">
        <f t="shared" si="114"/>
        <v/>
      </c>
      <c r="N329" s="81" t="str">
        <f t="shared" si="115"/>
        <v/>
      </c>
      <c r="O329" s="460" t="str">
        <f t="shared" si="116"/>
        <v/>
      </c>
      <c r="U329" s="5" t="str">
        <f t="shared" si="117"/>
        <v/>
      </c>
      <c r="V329" s="458" t="str">
        <f t="shared" si="118"/>
        <v/>
      </c>
      <c r="AB329" s="439" t="str">
        <f t="shared" si="119"/>
        <v/>
      </c>
      <c r="AC329" s="440" t="str">
        <f t="shared" si="120"/>
        <v/>
      </c>
      <c r="AU329" s="442"/>
      <c r="AV329" s="447">
        <f t="shared" si="121"/>
        <v>0</v>
      </c>
      <c r="AW329" s="447">
        <f t="shared" si="122"/>
        <v>0</v>
      </c>
      <c r="AX329" s="447">
        <f t="shared" si="123"/>
        <v>0</v>
      </c>
      <c r="AY329" s="447">
        <f t="shared" si="124"/>
        <v>0</v>
      </c>
      <c r="AZ329" s="447">
        <f t="shared" si="125"/>
        <v>0</v>
      </c>
      <c r="BA329" s="447">
        <f t="shared" si="126"/>
        <v>0</v>
      </c>
      <c r="BB329" s="447">
        <f t="shared" si="127"/>
        <v>0</v>
      </c>
      <c r="BD329" s="470"/>
      <c r="BE329" s="465">
        <f t="shared" si="128"/>
        <v>0</v>
      </c>
      <c r="BF329" s="465">
        <f t="shared" si="129"/>
        <v>0</v>
      </c>
      <c r="BG329" s="465">
        <f t="shared" si="130"/>
        <v>0</v>
      </c>
      <c r="BH329" s="465">
        <f t="shared" si="131"/>
        <v>0</v>
      </c>
      <c r="BI329" s="465">
        <f t="shared" si="132"/>
        <v>0</v>
      </c>
    </row>
    <row r="330" spans="1:61">
      <c r="A330" s="23">
        <v>40140</v>
      </c>
      <c r="B330" s="1">
        <f t="shared" si="112"/>
        <v>11</v>
      </c>
      <c r="C330" s="1">
        <v>48</v>
      </c>
      <c r="D330" s="8" t="s">
        <v>141</v>
      </c>
      <c r="E330" s="72"/>
      <c r="G330" s="70" t="str">
        <f t="shared" si="113"/>
        <v/>
      </c>
      <c r="H330" s="459" t="str">
        <f t="shared" si="114"/>
        <v/>
      </c>
      <c r="N330" s="81" t="str">
        <f t="shared" si="115"/>
        <v/>
      </c>
      <c r="O330" s="460" t="str">
        <f t="shared" si="116"/>
        <v/>
      </c>
      <c r="U330" s="5" t="str">
        <f t="shared" si="117"/>
        <v/>
      </c>
      <c r="V330" s="458" t="str">
        <f t="shared" si="118"/>
        <v/>
      </c>
      <c r="AB330" s="439" t="str">
        <f t="shared" si="119"/>
        <v/>
      </c>
      <c r="AC330" s="440" t="str">
        <f t="shared" si="120"/>
        <v/>
      </c>
      <c r="AU330" s="442"/>
      <c r="AV330" s="447">
        <f t="shared" si="121"/>
        <v>0</v>
      </c>
      <c r="AW330" s="447">
        <f t="shared" si="122"/>
        <v>0</v>
      </c>
      <c r="AX330" s="447">
        <f t="shared" si="123"/>
        <v>0</v>
      </c>
      <c r="AY330" s="447">
        <f t="shared" si="124"/>
        <v>0</v>
      </c>
      <c r="AZ330" s="447">
        <f t="shared" si="125"/>
        <v>0</v>
      </c>
      <c r="BA330" s="447">
        <f t="shared" si="126"/>
        <v>0</v>
      </c>
      <c r="BB330" s="447">
        <f t="shared" si="127"/>
        <v>0</v>
      </c>
      <c r="BD330" s="470"/>
      <c r="BE330" s="465">
        <f t="shared" si="128"/>
        <v>0</v>
      </c>
      <c r="BF330" s="465">
        <f t="shared" si="129"/>
        <v>0</v>
      </c>
      <c r="BG330" s="465">
        <f t="shared" si="130"/>
        <v>0</v>
      </c>
      <c r="BH330" s="465">
        <f t="shared" si="131"/>
        <v>0</v>
      </c>
      <c r="BI330" s="465">
        <f t="shared" si="132"/>
        <v>0</v>
      </c>
    </row>
    <row r="331" spans="1:61">
      <c r="A331" s="23">
        <v>40141</v>
      </c>
      <c r="B331" s="1">
        <f t="shared" si="112"/>
        <v>11</v>
      </c>
      <c r="C331" s="1">
        <v>48</v>
      </c>
      <c r="D331" s="8" t="s">
        <v>142</v>
      </c>
      <c r="E331" s="72"/>
      <c r="G331" s="70" t="str">
        <f t="shared" si="113"/>
        <v/>
      </c>
      <c r="H331" s="459" t="str">
        <f t="shared" si="114"/>
        <v/>
      </c>
      <c r="N331" s="81" t="str">
        <f t="shared" si="115"/>
        <v/>
      </c>
      <c r="O331" s="460" t="str">
        <f t="shared" si="116"/>
        <v/>
      </c>
      <c r="U331" s="5" t="str">
        <f t="shared" si="117"/>
        <v/>
      </c>
      <c r="V331" s="458" t="str">
        <f t="shared" si="118"/>
        <v/>
      </c>
      <c r="AB331" s="439" t="str">
        <f t="shared" si="119"/>
        <v/>
      </c>
      <c r="AC331" s="440" t="str">
        <f t="shared" si="120"/>
        <v/>
      </c>
      <c r="AU331" s="442"/>
      <c r="AV331" s="447">
        <f t="shared" si="121"/>
        <v>0</v>
      </c>
      <c r="AW331" s="447">
        <f t="shared" si="122"/>
        <v>0</v>
      </c>
      <c r="AX331" s="447">
        <f t="shared" si="123"/>
        <v>0</v>
      </c>
      <c r="AY331" s="447">
        <f t="shared" si="124"/>
        <v>0</v>
      </c>
      <c r="AZ331" s="447">
        <f t="shared" si="125"/>
        <v>0</v>
      </c>
      <c r="BA331" s="447">
        <f t="shared" si="126"/>
        <v>0</v>
      </c>
      <c r="BB331" s="447">
        <f t="shared" si="127"/>
        <v>0</v>
      </c>
      <c r="BD331" s="470"/>
      <c r="BE331" s="465">
        <f t="shared" si="128"/>
        <v>0</v>
      </c>
      <c r="BF331" s="465">
        <f t="shared" si="129"/>
        <v>0</v>
      </c>
      <c r="BG331" s="465">
        <f t="shared" si="130"/>
        <v>0</v>
      </c>
      <c r="BH331" s="465">
        <f t="shared" si="131"/>
        <v>0</v>
      </c>
      <c r="BI331" s="465">
        <f t="shared" si="132"/>
        <v>0</v>
      </c>
    </row>
    <row r="332" spans="1:61">
      <c r="A332" s="23">
        <v>40142</v>
      </c>
      <c r="B332" s="1">
        <f t="shared" si="112"/>
        <v>11</v>
      </c>
      <c r="C332" s="1">
        <v>48</v>
      </c>
      <c r="D332" s="8" t="s">
        <v>143</v>
      </c>
      <c r="E332" s="72"/>
      <c r="G332" s="70" t="str">
        <f t="shared" si="113"/>
        <v/>
      </c>
      <c r="H332" s="459" t="str">
        <f t="shared" si="114"/>
        <v/>
      </c>
      <c r="N332" s="81" t="str">
        <f t="shared" si="115"/>
        <v/>
      </c>
      <c r="O332" s="460" t="str">
        <f t="shared" si="116"/>
        <v/>
      </c>
      <c r="U332" s="5" t="str">
        <f t="shared" si="117"/>
        <v/>
      </c>
      <c r="V332" s="458" t="str">
        <f t="shared" si="118"/>
        <v/>
      </c>
      <c r="AB332" s="439" t="str">
        <f t="shared" si="119"/>
        <v/>
      </c>
      <c r="AC332" s="440" t="str">
        <f t="shared" si="120"/>
        <v/>
      </c>
      <c r="AU332" s="442"/>
      <c r="AV332" s="447">
        <f t="shared" si="121"/>
        <v>0</v>
      </c>
      <c r="AW332" s="447">
        <f t="shared" si="122"/>
        <v>0</v>
      </c>
      <c r="AX332" s="447">
        <f t="shared" si="123"/>
        <v>0</v>
      </c>
      <c r="AY332" s="447">
        <f t="shared" si="124"/>
        <v>0</v>
      </c>
      <c r="AZ332" s="447">
        <f t="shared" si="125"/>
        <v>0</v>
      </c>
      <c r="BA332" s="447">
        <f t="shared" si="126"/>
        <v>0</v>
      </c>
      <c r="BB332" s="447">
        <f t="shared" si="127"/>
        <v>0</v>
      </c>
      <c r="BD332" s="470"/>
      <c r="BE332" s="465">
        <f t="shared" si="128"/>
        <v>0</v>
      </c>
      <c r="BF332" s="465">
        <f t="shared" si="129"/>
        <v>0</v>
      </c>
      <c r="BG332" s="465">
        <f t="shared" si="130"/>
        <v>0</v>
      </c>
      <c r="BH332" s="465">
        <f t="shared" si="131"/>
        <v>0</v>
      </c>
      <c r="BI332" s="465">
        <f t="shared" si="132"/>
        <v>0</v>
      </c>
    </row>
    <row r="333" spans="1:61">
      <c r="A333" s="23">
        <v>40143</v>
      </c>
      <c r="B333" s="1">
        <f t="shared" si="112"/>
        <v>11</v>
      </c>
      <c r="C333" s="1">
        <v>48</v>
      </c>
      <c r="D333" s="8" t="s">
        <v>144</v>
      </c>
      <c r="E333" s="72"/>
      <c r="G333" s="70" t="str">
        <f t="shared" si="113"/>
        <v/>
      </c>
      <c r="H333" s="459" t="str">
        <f t="shared" si="114"/>
        <v/>
      </c>
      <c r="N333" s="81" t="str">
        <f t="shared" si="115"/>
        <v/>
      </c>
      <c r="O333" s="460" t="str">
        <f t="shared" si="116"/>
        <v/>
      </c>
      <c r="U333" s="5" t="str">
        <f t="shared" si="117"/>
        <v/>
      </c>
      <c r="V333" s="458" t="str">
        <f t="shared" si="118"/>
        <v/>
      </c>
      <c r="AB333" s="439" t="str">
        <f t="shared" si="119"/>
        <v/>
      </c>
      <c r="AC333" s="440" t="str">
        <f t="shared" si="120"/>
        <v/>
      </c>
      <c r="AU333" s="442"/>
      <c r="AV333" s="447">
        <f t="shared" si="121"/>
        <v>0</v>
      </c>
      <c r="AW333" s="447">
        <f t="shared" si="122"/>
        <v>0</v>
      </c>
      <c r="AX333" s="447">
        <f t="shared" si="123"/>
        <v>0</v>
      </c>
      <c r="AY333" s="447">
        <f t="shared" si="124"/>
        <v>0</v>
      </c>
      <c r="AZ333" s="447">
        <f t="shared" si="125"/>
        <v>0</v>
      </c>
      <c r="BA333" s="447">
        <f t="shared" si="126"/>
        <v>0</v>
      </c>
      <c r="BB333" s="447">
        <f t="shared" si="127"/>
        <v>0</v>
      </c>
      <c r="BD333" s="470"/>
      <c r="BE333" s="465">
        <f t="shared" si="128"/>
        <v>0</v>
      </c>
      <c r="BF333" s="465">
        <f t="shared" si="129"/>
        <v>0</v>
      </c>
      <c r="BG333" s="465">
        <f t="shared" si="130"/>
        <v>0</v>
      </c>
      <c r="BH333" s="465">
        <f t="shared" si="131"/>
        <v>0</v>
      </c>
      <c r="BI333" s="465">
        <f t="shared" si="132"/>
        <v>0</v>
      </c>
    </row>
    <row r="334" spans="1:61">
      <c r="A334" s="23">
        <v>40144</v>
      </c>
      <c r="B334" s="1">
        <f t="shared" si="112"/>
        <v>11</v>
      </c>
      <c r="C334" s="1">
        <v>48</v>
      </c>
      <c r="D334" s="8" t="s">
        <v>145</v>
      </c>
      <c r="E334" s="72"/>
      <c r="G334" s="70" t="str">
        <f t="shared" si="113"/>
        <v/>
      </c>
      <c r="H334" s="459" t="str">
        <f t="shared" si="114"/>
        <v/>
      </c>
      <c r="N334" s="81" t="str">
        <f t="shared" si="115"/>
        <v/>
      </c>
      <c r="O334" s="460" t="str">
        <f t="shared" si="116"/>
        <v/>
      </c>
      <c r="U334" s="5" t="str">
        <f t="shared" si="117"/>
        <v/>
      </c>
      <c r="V334" s="458" t="str">
        <f t="shared" si="118"/>
        <v/>
      </c>
      <c r="AB334" s="439" t="str">
        <f t="shared" si="119"/>
        <v/>
      </c>
      <c r="AC334" s="440" t="str">
        <f t="shared" si="120"/>
        <v/>
      </c>
      <c r="AU334" s="442"/>
      <c r="AV334" s="447">
        <f t="shared" si="121"/>
        <v>0</v>
      </c>
      <c r="AW334" s="447">
        <f t="shared" si="122"/>
        <v>0</v>
      </c>
      <c r="AX334" s="447">
        <f t="shared" si="123"/>
        <v>0</v>
      </c>
      <c r="AY334" s="447">
        <f t="shared" si="124"/>
        <v>0</v>
      </c>
      <c r="AZ334" s="447">
        <f t="shared" si="125"/>
        <v>0</v>
      </c>
      <c r="BA334" s="447">
        <f t="shared" si="126"/>
        <v>0</v>
      </c>
      <c r="BB334" s="447">
        <f t="shared" si="127"/>
        <v>0</v>
      </c>
      <c r="BD334" s="470"/>
      <c r="BE334" s="465">
        <f t="shared" si="128"/>
        <v>0</v>
      </c>
      <c r="BF334" s="465">
        <f t="shared" si="129"/>
        <v>0</v>
      </c>
      <c r="BG334" s="465">
        <f t="shared" si="130"/>
        <v>0</v>
      </c>
      <c r="BH334" s="465">
        <f t="shared" si="131"/>
        <v>0</v>
      </c>
      <c r="BI334" s="465">
        <f t="shared" si="132"/>
        <v>0</v>
      </c>
    </row>
    <row r="335" spans="1:61">
      <c r="A335" s="23">
        <v>40145</v>
      </c>
      <c r="B335" s="1">
        <f t="shared" si="112"/>
        <v>11</v>
      </c>
      <c r="C335" s="1">
        <v>48</v>
      </c>
      <c r="D335" s="8" t="s">
        <v>139</v>
      </c>
      <c r="E335" s="72"/>
      <c r="G335" s="70" t="str">
        <f t="shared" si="113"/>
        <v/>
      </c>
      <c r="H335" s="459" t="str">
        <f t="shared" si="114"/>
        <v/>
      </c>
      <c r="N335" s="81" t="str">
        <f t="shared" si="115"/>
        <v/>
      </c>
      <c r="O335" s="460" t="str">
        <f t="shared" si="116"/>
        <v/>
      </c>
      <c r="U335" s="5" t="str">
        <f t="shared" si="117"/>
        <v/>
      </c>
      <c r="V335" s="458" t="str">
        <f t="shared" si="118"/>
        <v/>
      </c>
      <c r="AB335" s="439" t="str">
        <f t="shared" si="119"/>
        <v/>
      </c>
      <c r="AC335" s="440" t="str">
        <f t="shared" si="120"/>
        <v/>
      </c>
      <c r="AU335" s="442"/>
      <c r="AV335" s="447">
        <f t="shared" si="121"/>
        <v>0</v>
      </c>
      <c r="AW335" s="447">
        <f t="shared" si="122"/>
        <v>0</v>
      </c>
      <c r="AX335" s="447">
        <f t="shared" si="123"/>
        <v>0</v>
      </c>
      <c r="AY335" s="447">
        <f t="shared" si="124"/>
        <v>0</v>
      </c>
      <c r="AZ335" s="447">
        <f t="shared" si="125"/>
        <v>0</v>
      </c>
      <c r="BA335" s="447">
        <f t="shared" si="126"/>
        <v>0</v>
      </c>
      <c r="BB335" s="447">
        <f t="shared" si="127"/>
        <v>0</v>
      </c>
      <c r="BD335" s="470"/>
      <c r="BE335" s="465">
        <f t="shared" si="128"/>
        <v>0</v>
      </c>
      <c r="BF335" s="465">
        <f t="shared" si="129"/>
        <v>0</v>
      </c>
      <c r="BG335" s="465">
        <f t="shared" si="130"/>
        <v>0</v>
      </c>
      <c r="BH335" s="465">
        <f t="shared" si="131"/>
        <v>0</v>
      </c>
      <c r="BI335" s="465">
        <f t="shared" si="132"/>
        <v>0</v>
      </c>
    </row>
    <row r="336" spans="1:61">
      <c r="A336" s="23">
        <v>40146</v>
      </c>
      <c r="B336" s="1">
        <f t="shared" si="112"/>
        <v>11</v>
      </c>
      <c r="C336" s="1">
        <v>48</v>
      </c>
      <c r="D336" s="8" t="s">
        <v>140</v>
      </c>
      <c r="E336" s="72"/>
      <c r="G336" s="70" t="str">
        <f t="shared" si="113"/>
        <v/>
      </c>
      <c r="H336" s="459" t="str">
        <f t="shared" si="114"/>
        <v/>
      </c>
      <c r="N336" s="81" t="str">
        <f t="shared" si="115"/>
        <v/>
      </c>
      <c r="O336" s="460" t="str">
        <f t="shared" si="116"/>
        <v/>
      </c>
      <c r="U336" s="5" t="str">
        <f t="shared" si="117"/>
        <v/>
      </c>
      <c r="V336" s="458" t="str">
        <f t="shared" si="118"/>
        <v/>
      </c>
      <c r="AB336" s="439" t="str">
        <f t="shared" si="119"/>
        <v/>
      </c>
      <c r="AC336" s="440" t="str">
        <f t="shared" si="120"/>
        <v/>
      </c>
      <c r="AU336" s="442"/>
      <c r="AV336" s="447">
        <f t="shared" si="121"/>
        <v>0</v>
      </c>
      <c r="AW336" s="447">
        <f t="shared" si="122"/>
        <v>0</v>
      </c>
      <c r="AX336" s="447">
        <f t="shared" si="123"/>
        <v>0</v>
      </c>
      <c r="AY336" s="447">
        <f t="shared" si="124"/>
        <v>0</v>
      </c>
      <c r="AZ336" s="447">
        <f t="shared" si="125"/>
        <v>0</v>
      </c>
      <c r="BA336" s="447">
        <f t="shared" si="126"/>
        <v>0</v>
      </c>
      <c r="BB336" s="447">
        <f t="shared" si="127"/>
        <v>0</v>
      </c>
      <c r="BD336" s="470"/>
      <c r="BE336" s="465">
        <f t="shared" si="128"/>
        <v>0</v>
      </c>
      <c r="BF336" s="465">
        <f t="shared" si="129"/>
        <v>0</v>
      </c>
      <c r="BG336" s="465">
        <f t="shared" si="130"/>
        <v>0</v>
      </c>
      <c r="BH336" s="465">
        <f t="shared" si="131"/>
        <v>0</v>
      </c>
      <c r="BI336" s="465">
        <f t="shared" si="132"/>
        <v>0</v>
      </c>
    </row>
    <row r="337" spans="1:61">
      <c r="A337" s="23">
        <v>40147</v>
      </c>
      <c r="B337" s="1">
        <f t="shared" si="112"/>
        <v>11</v>
      </c>
      <c r="C337" s="1">
        <v>49</v>
      </c>
      <c r="D337" s="8" t="s">
        <v>141</v>
      </c>
      <c r="E337" s="72"/>
      <c r="G337" s="70" t="str">
        <f t="shared" si="113"/>
        <v/>
      </c>
      <c r="H337" s="459" t="str">
        <f t="shared" si="114"/>
        <v/>
      </c>
      <c r="N337" s="81" t="str">
        <f t="shared" si="115"/>
        <v/>
      </c>
      <c r="O337" s="460" t="str">
        <f t="shared" si="116"/>
        <v/>
      </c>
      <c r="U337" s="5" t="str">
        <f t="shared" si="117"/>
        <v/>
      </c>
      <c r="V337" s="458" t="str">
        <f t="shared" si="118"/>
        <v/>
      </c>
      <c r="AB337" s="439" t="str">
        <f t="shared" si="119"/>
        <v/>
      </c>
      <c r="AC337" s="440" t="str">
        <f t="shared" si="120"/>
        <v/>
      </c>
      <c r="AU337" s="442"/>
      <c r="AV337" s="447">
        <f t="shared" si="121"/>
        <v>0</v>
      </c>
      <c r="AW337" s="447">
        <f t="shared" si="122"/>
        <v>0</v>
      </c>
      <c r="AX337" s="447">
        <f t="shared" si="123"/>
        <v>0</v>
      </c>
      <c r="AY337" s="447">
        <f t="shared" si="124"/>
        <v>0</v>
      </c>
      <c r="AZ337" s="447">
        <f t="shared" si="125"/>
        <v>0</v>
      </c>
      <c r="BA337" s="447">
        <f t="shared" si="126"/>
        <v>0</v>
      </c>
      <c r="BB337" s="447">
        <f t="shared" si="127"/>
        <v>0</v>
      </c>
      <c r="BD337" s="470"/>
      <c r="BE337" s="465">
        <f t="shared" si="128"/>
        <v>0</v>
      </c>
      <c r="BF337" s="465">
        <f t="shared" si="129"/>
        <v>0</v>
      </c>
      <c r="BG337" s="465">
        <f t="shared" si="130"/>
        <v>0</v>
      </c>
      <c r="BH337" s="465">
        <f t="shared" si="131"/>
        <v>0</v>
      </c>
      <c r="BI337" s="465">
        <f t="shared" si="132"/>
        <v>0</v>
      </c>
    </row>
    <row r="338" spans="1:61">
      <c r="A338" s="23">
        <v>40148</v>
      </c>
      <c r="B338" s="1">
        <f t="shared" si="112"/>
        <v>12</v>
      </c>
      <c r="C338" s="1">
        <v>49</v>
      </c>
      <c r="D338" s="8" t="s">
        <v>142</v>
      </c>
      <c r="E338" s="72"/>
      <c r="G338" s="70" t="str">
        <f t="shared" si="113"/>
        <v/>
      </c>
      <c r="H338" s="459" t="str">
        <f t="shared" si="114"/>
        <v/>
      </c>
      <c r="N338" s="81" t="str">
        <f t="shared" si="115"/>
        <v/>
      </c>
      <c r="O338" s="460" t="str">
        <f t="shared" si="116"/>
        <v/>
      </c>
      <c r="U338" s="5" t="str">
        <f t="shared" si="117"/>
        <v/>
      </c>
      <c r="V338" s="458" t="str">
        <f t="shared" si="118"/>
        <v/>
      </c>
      <c r="AB338" s="439" t="str">
        <f t="shared" si="119"/>
        <v/>
      </c>
      <c r="AC338" s="440" t="str">
        <f t="shared" si="120"/>
        <v/>
      </c>
      <c r="AU338" s="442"/>
      <c r="AV338" s="447">
        <f t="shared" si="121"/>
        <v>0</v>
      </c>
      <c r="AW338" s="447">
        <f t="shared" si="122"/>
        <v>0</v>
      </c>
      <c r="AX338" s="447">
        <f t="shared" si="123"/>
        <v>0</v>
      </c>
      <c r="AY338" s="447">
        <f t="shared" si="124"/>
        <v>0</v>
      </c>
      <c r="AZ338" s="447">
        <f t="shared" si="125"/>
        <v>0</v>
      </c>
      <c r="BA338" s="447">
        <f t="shared" si="126"/>
        <v>0</v>
      </c>
      <c r="BB338" s="447">
        <f t="shared" si="127"/>
        <v>0</v>
      </c>
      <c r="BD338" s="470"/>
      <c r="BE338" s="465">
        <f t="shared" si="128"/>
        <v>0</v>
      </c>
      <c r="BF338" s="465">
        <f t="shared" si="129"/>
        <v>0</v>
      </c>
      <c r="BG338" s="465">
        <f t="shared" si="130"/>
        <v>0</v>
      </c>
      <c r="BH338" s="465">
        <f t="shared" si="131"/>
        <v>0</v>
      </c>
      <c r="BI338" s="465">
        <f t="shared" si="132"/>
        <v>0</v>
      </c>
    </row>
    <row r="339" spans="1:61">
      <c r="A339" s="23">
        <v>40149</v>
      </c>
      <c r="B339" s="1">
        <f t="shared" si="112"/>
        <v>12</v>
      </c>
      <c r="C339" s="1">
        <v>49</v>
      </c>
      <c r="D339" s="8" t="s">
        <v>143</v>
      </c>
      <c r="E339" s="72"/>
      <c r="G339" s="70" t="str">
        <f t="shared" si="113"/>
        <v/>
      </c>
      <c r="H339" s="459" t="str">
        <f t="shared" si="114"/>
        <v/>
      </c>
      <c r="N339" s="81" t="str">
        <f t="shared" si="115"/>
        <v/>
      </c>
      <c r="O339" s="460" t="str">
        <f t="shared" si="116"/>
        <v/>
      </c>
      <c r="U339" s="5" t="str">
        <f t="shared" si="117"/>
        <v/>
      </c>
      <c r="V339" s="458" t="str">
        <f t="shared" si="118"/>
        <v/>
      </c>
      <c r="AB339" s="439" t="str">
        <f t="shared" si="119"/>
        <v/>
      </c>
      <c r="AC339" s="440" t="str">
        <f t="shared" si="120"/>
        <v/>
      </c>
      <c r="AU339" s="442"/>
      <c r="AV339" s="447">
        <f t="shared" si="121"/>
        <v>0</v>
      </c>
      <c r="AW339" s="447">
        <f t="shared" si="122"/>
        <v>0</v>
      </c>
      <c r="AX339" s="447">
        <f t="shared" si="123"/>
        <v>0</v>
      </c>
      <c r="AY339" s="447">
        <f t="shared" si="124"/>
        <v>0</v>
      </c>
      <c r="AZ339" s="447">
        <f t="shared" si="125"/>
        <v>0</v>
      </c>
      <c r="BA339" s="447">
        <f t="shared" si="126"/>
        <v>0</v>
      </c>
      <c r="BB339" s="447">
        <f t="shared" si="127"/>
        <v>0</v>
      </c>
      <c r="BD339" s="470"/>
      <c r="BE339" s="465">
        <f t="shared" si="128"/>
        <v>0</v>
      </c>
      <c r="BF339" s="465">
        <f t="shared" si="129"/>
        <v>0</v>
      </c>
      <c r="BG339" s="465">
        <f t="shared" si="130"/>
        <v>0</v>
      </c>
      <c r="BH339" s="465">
        <f t="shared" si="131"/>
        <v>0</v>
      </c>
      <c r="BI339" s="465">
        <f t="shared" si="132"/>
        <v>0</v>
      </c>
    </row>
    <row r="340" spans="1:61">
      <c r="A340" s="23">
        <v>40150</v>
      </c>
      <c r="B340" s="1">
        <f t="shared" si="112"/>
        <v>12</v>
      </c>
      <c r="C340" s="1">
        <v>49</v>
      </c>
      <c r="D340" s="8" t="s">
        <v>144</v>
      </c>
      <c r="E340" s="72"/>
      <c r="G340" s="70" t="str">
        <f t="shared" si="113"/>
        <v/>
      </c>
      <c r="H340" s="459" t="str">
        <f t="shared" si="114"/>
        <v/>
      </c>
      <c r="N340" s="81" t="str">
        <f t="shared" si="115"/>
        <v/>
      </c>
      <c r="O340" s="460" t="str">
        <f t="shared" si="116"/>
        <v/>
      </c>
      <c r="U340" s="5" t="str">
        <f t="shared" si="117"/>
        <v/>
      </c>
      <c r="V340" s="458" t="str">
        <f t="shared" si="118"/>
        <v/>
      </c>
      <c r="AB340" s="439" t="str">
        <f t="shared" si="119"/>
        <v/>
      </c>
      <c r="AC340" s="440" t="str">
        <f t="shared" si="120"/>
        <v/>
      </c>
      <c r="AU340" s="442"/>
      <c r="AV340" s="447">
        <f t="shared" si="121"/>
        <v>0</v>
      </c>
      <c r="AW340" s="447">
        <f t="shared" si="122"/>
        <v>0</v>
      </c>
      <c r="AX340" s="447">
        <f t="shared" si="123"/>
        <v>0</v>
      </c>
      <c r="AY340" s="447">
        <f t="shared" si="124"/>
        <v>0</v>
      </c>
      <c r="AZ340" s="447">
        <f t="shared" si="125"/>
        <v>0</v>
      </c>
      <c r="BA340" s="447">
        <f t="shared" si="126"/>
        <v>0</v>
      </c>
      <c r="BB340" s="447">
        <f t="shared" si="127"/>
        <v>0</v>
      </c>
      <c r="BD340" s="470"/>
      <c r="BE340" s="465">
        <f t="shared" si="128"/>
        <v>0</v>
      </c>
      <c r="BF340" s="465">
        <f t="shared" si="129"/>
        <v>0</v>
      </c>
      <c r="BG340" s="465">
        <f t="shared" si="130"/>
        <v>0</v>
      </c>
      <c r="BH340" s="465">
        <f t="shared" si="131"/>
        <v>0</v>
      </c>
      <c r="BI340" s="465">
        <f t="shared" si="132"/>
        <v>0</v>
      </c>
    </row>
    <row r="341" spans="1:61">
      <c r="A341" s="23">
        <v>40151</v>
      </c>
      <c r="B341" s="1">
        <f t="shared" si="112"/>
        <v>12</v>
      </c>
      <c r="C341" s="1">
        <v>49</v>
      </c>
      <c r="D341" s="8" t="s">
        <v>145</v>
      </c>
      <c r="E341" s="72"/>
      <c r="G341" s="70" t="str">
        <f t="shared" si="113"/>
        <v/>
      </c>
      <c r="H341" s="459" t="str">
        <f t="shared" si="114"/>
        <v/>
      </c>
      <c r="N341" s="81" t="str">
        <f t="shared" si="115"/>
        <v/>
      </c>
      <c r="O341" s="460" t="str">
        <f t="shared" si="116"/>
        <v/>
      </c>
      <c r="U341" s="5" t="str">
        <f t="shared" si="117"/>
        <v/>
      </c>
      <c r="V341" s="458" t="str">
        <f t="shared" si="118"/>
        <v/>
      </c>
      <c r="AB341" s="439" t="str">
        <f t="shared" si="119"/>
        <v/>
      </c>
      <c r="AC341" s="440" t="str">
        <f t="shared" si="120"/>
        <v/>
      </c>
      <c r="AU341" s="442"/>
      <c r="AV341" s="447">
        <f t="shared" si="121"/>
        <v>0</v>
      </c>
      <c r="AW341" s="447">
        <f t="shared" si="122"/>
        <v>0</v>
      </c>
      <c r="AX341" s="447">
        <f t="shared" si="123"/>
        <v>0</v>
      </c>
      <c r="AY341" s="447">
        <f t="shared" si="124"/>
        <v>0</v>
      </c>
      <c r="AZ341" s="447">
        <f t="shared" si="125"/>
        <v>0</v>
      </c>
      <c r="BA341" s="447">
        <f t="shared" si="126"/>
        <v>0</v>
      </c>
      <c r="BB341" s="447">
        <f t="shared" si="127"/>
        <v>0</v>
      </c>
      <c r="BD341" s="470"/>
      <c r="BE341" s="465">
        <f t="shared" si="128"/>
        <v>0</v>
      </c>
      <c r="BF341" s="465">
        <f t="shared" si="129"/>
        <v>0</v>
      </c>
      <c r="BG341" s="465">
        <f t="shared" si="130"/>
        <v>0</v>
      </c>
      <c r="BH341" s="465">
        <f t="shared" si="131"/>
        <v>0</v>
      </c>
      <c r="BI341" s="465">
        <f t="shared" si="132"/>
        <v>0</v>
      </c>
    </row>
    <row r="342" spans="1:61">
      <c r="A342" s="23">
        <v>40152</v>
      </c>
      <c r="B342" s="1">
        <f t="shared" si="112"/>
        <v>12</v>
      </c>
      <c r="C342" s="1">
        <v>49</v>
      </c>
      <c r="D342" s="8" t="s">
        <v>139</v>
      </c>
      <c r="E342" s="72"/>
      <c r="G342" s="70" t="str">
        <f t="shared" si="113"/>
        <v/>
      </c>
      <c r="H342" s="459" t="str">
        <f t="shared" si="114"/>
        <v/>
      </c>
      <c r="N342" s="81" t="str">
        <f t="shared" si="115"/>
        <v/>
      </c>
      <c r="O342" s="460" t="str">
        <f t="shared" si="116"/>
        <v/>
      </c>
      <c r="U342" s="5" t="str">
        <f t="shared" si="117"/>
        <v/>
      </c>
      <c r="V342" s="458" t="str">
        <f t="shared" si="118"/>
        <v/>
      </c>
      <c r="AB342" s="439" t="str">
        <f t="shared" si="119"/>
        <v/>
      </c>
      <c r="AC342" s="440" t="str">
        <f t="shared" si="120"/>
        <v/>
      </c>
      <c r="AU342" s="442"/>
      <c r="AV342" s="447">
        <f t="shared" si="121"/>
        <v>0</v>
      </c>
      <c r="AW342" s="447">
        <f t="shared" si="122"/>
        <v>0</v>
      </c>
      <c r="AX342" s="447">
        <f t="shared" si="123"/>
        <v>0</v>
      </c>
      <c r="AY342" s="447">
        <f t="shared" si="124"/>
        <v>0</v>
      </c>
      <c r="AZ342" s="447">
        <f t="shared" si="125"/>
        <v>0</v>
      </c>
      <c r="BA342" s="447">
        <f t="shared" si="126"/>
        <v>0</v>
      </c>
      <c r="BB342" s="447">
        <f t="shared" si="127"/>
        <v>0</v>
      </c>
      <c r="BD342" s="470"/>
      <c r="BE342" s="465">
        <f t="shared" si="128"/>
        <v>0</v>
      </c>
      <c r="BF342" s="465">
        <f t="shared" si="129"/>
        <v>0</v>
      </c>
      <c r="BG342" s="465">
        <f t="shared" si="130"/>
        <v>0</v>
      </c>
      <c r="BH342" s="465">
        <f t="shared" si="131"/>
        <v>0</v>
      </c>
      <c r="BI342" s="465">
        <f t="shared" si="132"/>
        <v>0</v>
      </c>
    </row>
    <row r="343" spans="1:61">
      <c r="A343" s="23">
        <v>40153</v>
      </c>
      <c r="B343" s="1">
        <f t="shared" si="112"/>
        <v>12</v>
      </c>
      <c r="C343" s="1">
        <v>49</v>
      </c>
      <c r="D343" s="8" t="s">
        <v>140</v>
      </c>
      <c r="E343" s="72"/>
      <c r="G343" s="70" t="str">
        <f t="shared" si="113"/>
        <v/>
      </c>
      <c r="H343" s="459" t="str">
        <f t="shared" si="114"/>
        <v/>
      </c>
      <c r="N343" s="81" t="str">
        <f t="shared" si="115"/>
        <v/>
      </c>
      <c r="O343" s="460" t="str">
        <f t="shared" si="116"/>
        <v/>
      </c>
      <c r="U343" s="5" t="str">
        <f t="shared" si="117"/>
        <v/>
      </c>
      <c r="V343" s="458" t="str">
        <f t="shared" si="118"/>
        <v/>
      </c>
      <c r="AB343" s="439" t="str">
        <f t="shared" si="119"/>
        <v/>
      </c>
      <c r="AC343" s="440" t="str">
        <f t="shared" si="120"/>
        <v/>
      </c>
      <c r="AU343" s="442"/>
      <c r="AV343" s="447">
        <f t="shared" si="121"/>
        <v>0</v>
      </c>
      <c r="AW343" s="447">
        <f t="shared" si="122"/>
        <v>0</v>
      </c>
      <c r="AX343" s="447">
        <f t="shared" si="123"/>
        <v>0</v>
      </c>
      <c r="AY343" s="447">
        <f t="shared" si="124"/>
        <v>0</v>
      </c>
      <c r="AZ343" s="447">
        <f t="shared" si="125"/>
        <v>0</v>
      </c>
      <c r="BA343" s="447">
        <f t="shared" si="126"/>
        <v>0</v>
      </c>
      <c r="BB343" s="447">
        <f t="shared" si="127"/>
        <v>0</v>
      </c>
      <c r="BD343" s="470"/>
      <c r="BE343" s="465">
        <f t="shared" si="128"/>
        <v>0</v>
      </c>
      <c r="BF343" s="465">
        <f t="shared" si="129"/>
        <v>0</v>
      </c>
      <c r="BG343" s="465">
        <f t="shared" si="130"/>
        <v>0</v>
      </c>
      <c r="BH343" s="465">
        <f t="shared" si="131"/>
        <v>0</v>
      </c>
      <c r="BI343" s="465">
        <f t="shared" si="132"/>
        <v>0</v>
      </c>
    </row>
    <row r="344" spans="1:61">
      <c r="A344" s="23">
        <v>40154</v>
      </c>
      <c r="B344" s="1">
        <f t="shared" si="112"/>
        <v>12</v>
      </c>
      <c r="C344" s="1">
        <v>50</v>
      </c>
      <c r="D344" s="8" t="s">
        <v>141</v>
      </c>
      <c r="E344" s="72"/>
      <c r="G344" s="70" t="str">
        <f t="shared" si="113"/>
        <v/>
      </c>
      <c r="H344" s="459" t="str">
        <f t="shared" si="114"/>
        <v/>
      </c>
      <c r="N344" s="81" t="str">
        <f t="shared" si="115"/>
        <v/>
      </c>
      <c r="O344" s="460" t="str">
        <f t="shared" si="116"/>
        <v/>
      </c>
      <c r="U344" s="5" t="str">
        <f t="shared" si="117"/>
        <v/>
      </c>
      <c r="V344" s="458" t="str">
        <f t="shared" si="118"/>
        <v/>
      </c>
      <c r="AB344" s="439" t="str">
        <f t="shared" si="119"/>
        <v/>
      </c>
      <c r="AC344" s="440" t="str">
        <f t="shared" si="120"/>
        <v/>
      </c>
      <c r="AU344" s="442"/>
      <c r="AV344" s="447">
        <f t="shared" si="121"/>
        <v>0</v>
      </c>
      <c r="AW344" s="447">
        <f t="shared" si="122"/>
        <v>0</v>
      </c>
      <c r="AX344" s="447">
        <f t="shared" si="123"/>
        <v>0</v>
      </c>
      <c r="AY344" s="447">
        <f t="shared" si="124"/>
        <v>0</v>
      </c>
      <c r="AZ344" s="447">
        <f t="shared" si="125"/>
        <v>0</v>
      </c>
      <c r="BA344" s="447">
        <f t="shared" si="126"/>
        <v>0</v>
      </c>
      <c r="BB344" s="447">
        <f t="shared" si="127"/>
        <v>0</v>
      </c>
      <c r="BD344" s="470"/>
      <c r="BE344" s="465">
        <f t="shared" si="128"/>
        <v>0</v>
      </c>
      <c r="BF344" s="465">
        <f t="shared" si="129"/>
        <v>0</v>
      </c>
      <c r="BG344" s="465">
        <f t="shared" si="130"/>
        <v>0</v>
      </c>
      <c r="BH344" s="465">
        <f t="shared" si="131"/>
        <v>0</v>
      </c>
      <c r="BI344" s="465">
        <f t="shared" si="132"/>
        <v>0</v>
      </c>
    </row>
    <row r="345" spans="1:61">
      <c r="A345" s="23">
        <v>40155</v>
      </c>
      <c r="B345" s="1">
        <f t="shared" si="112"/>
        <v>12</v>
      </c>
      <c r="C345" s="1">
        <v>50</v>
      </c>
      <c r="D345" s="8" t="s">
        <v>142</v>
      </c>
      <c r="E345" s="72"/>
      <c r="G345" s="70" t="str">
        <f t="shared" si="113"/>
        <v/>
      </c>
      <c r="H345" s="459" t="str">
        <f t="shared" si="114"/>
        <v/>
      </c>
      <c r="N345" s="81" t="str">
        <f t="shared" si="115"/>
        <v/>
      </c>
      <c r="O345" s="460" t="str">
        <f t="shared" si="116"/>
        <v/>
      </c>
      <c r="U345" s="5" t="str">
        <f t="shared" si="117"/>
        <v/>
      </c>
      <c r="V345" s="458" t="str">
        <f t="shared" si="118"/>
        <v/>
      </c>
      <c r="AB345" s="439" t="str">
        <f t="shared" si="119"/>
        <v/>
      </c>
      <c r="AC345" s="440" t="str">
        <f t="shared" si="120"/>
        <v/>
      </c>
      <c r="AU345" s="442"/>
      <c r="AV345" s="447">
        <f t="shared" si="121"/>
        <v>0</v>
      </c>
      <c r="AW345" s="447">
        <f t="shared" si="122"/>
        <v>0</v>
      </c>
      <c r="AX345" s="447">
        <f t="shared" si="123"/>
        <v>0</v>
      </c>
      <c r="AY345" s="447">
        <f t="shared" si="124"/>
        <v>0</v>
      </c>
      <c r="AZ345" s="447">
        <f t="shared" si="125"/>
        <v>0</v>
      </c>
      <c r="BA345" s="447">
        <f t="shared" si="126"/>
        <v>0</v>
      </c>
      <c r="BB345" s="447">
        <f t="shared" si="127"/>
        <v>0</v>
      </c>
      <c r="BD345" s="470"/>
      <c r="BE345" s="465">
        <f t="shared" si="128"/>
        <v>0</v>
      </c>
      <c r="BF345" s="465">
        <f t="shared" si="129"/>
        <v>0</v>
      </c>
      <c r="BG345" s="465">
        <f t="shared" si="130"/>
        <v>0</v>
      </c>
      <c r="BH345" s="465">
        <f t="shared" si="131"/>
        <v>0</v>
      </c>
      <c r="BI345" s="465">
        <f t="shared" si="132"/>
        <v>0</v>
      </c>
    </row>
    <row r="346" spans="1:61">
      <c r="A346" s="23">
        <v>40156</v>
      </c>
      <c r="B346" s="1">
        <f t="shared" si="112"/>
        <v>12</v>
      </c>
      <c r="C346" s="1">
        <v>50</v>
      </c>
      <c r="D346" s="8" t="s">
        <v>143</v>
      </c>
      <c r="E346" s="72"/>
      <c r="G346" s="70" t="str">
        <f t="shared" si="113"/>
        <v/>
      </c>
      <c r="H346" s="459" t="str">
        <f t="shared" si="114"/>
        <v/>
      </c>
      <c r="N346" s="81" t="str">
        <f t="shared" si="115"/>
        <v/>
      </c>
      <c r="O346" s="460" t="str">
        <f t="shared" si="116"/>
        <v/>
      </c>
      <c r="U346" s="5" t="str">
        <f t="shared" si="117"/>
        <v/>
      </c>
      <c r="V346" s="458" t="str">
        <f t="shared" si="118"/>
        <v/>
      </c>
      <c r="AB346" s="439" t="str">
        <f t="shared" si="119"/>
        <v/>
      </c>
      <c r="AC346" s="440" t="str">
        <f t="shared" si="120"/>
        <v/>
      </c>
      <c r="AU346" s="442"/>
      <c r="AV346" s="447">
        <f t="shared" si="121"/>
        <v>0</v>
      </c>
      <c r="AW346" s="447">
        <f t="shared" si="122"/>
        <v>0</v>
      </c>
      <c r="AX346" s="447">
        <f t="shared" si="123"/>
        <v>0</v>
      </c>
      <c r="AY346" s="447">
        <f t="shared" si="124"/>
        <v>0</v>
      </c>
      <c r="AZ346" s="447">
        <f t="shared" si="125"/>
        <v>0</v>
      </c>
      <c r="BA346" s="447">
        <f t="shared" si="126"/>
        <v>0</v>
      </c>
      <c r="BB346" s="447">
        <f t="shared" si="127"/>
        <v>0</v>
      </c>
      <c r="BD346" s="470"/>
      <c r="BE346" s="465">
        <f t="shared" si="128"/>
        <v>0</v>
      </c>
      <c r="BF346" s="465">
        <f t="shared" si="129"/>
        <v>0</v>
      </c>
      <c r="BG346" s="465">
        <f t="shared" si="130"/>
        <v>0</v>
      </c>
      <c r="BH346" s="465">
        <f t="shared" si="131"/>
        <v>0</v>
      </c>
      <c r="BI346" s="465">
        <f t="shared" si="132"/>
        <v>0</v>
      </c>
    </row>
    <row r="347" spans="1:61">
      <c r="A347" s="23">
        <v>40157</v>
      </c>
      <c r="B347" s="1">
        <f t="shared" si="112"/>
        <v>12</v>
      </c>
      <c r="C347" s="1">
        <v>50</v>
      </c>
      <c r="D347" s="8" t="s">
        <v>144</v>
      </c>
      <c r="E347" s="72"/>
      <c r="G347" s="70" t="str">
        <f t="shared" si="113"/>
        <v/>
      </c>
      <c r="H347" s="459" t="str">
        <f t="shared" si="114"/>
        <v/>
      </c>
      <c r="N347" s="81" t="str">
        <f t="shared" si="115"/>
        <v/>
      </c>
      <c r="O347" s="460" t="str">
        <f t="shared" si="116"/>
        <v/>
      </c>
      <c r="U347" s="5" t="str">
        <f t="shared" si="117"/>
        <v/>
      </c>
      <c r="V347" s="458" t="str">
        <f t="shared" si="118"/>
        <v/>
      </c>
      <c r="AB347" s="439" t="str">
        <f t="shared" si="119"/>
        <v/>
      </c>
      <c r="AC347" s="440" t="str">
        <f t="shared" si="120"/>
        <v/>
      </c>
      <c r="AU347" s="442"/>
      <c r="AV347" s="447">
        <f t="shared" si="121"/>
        <v>0</v>
      </c>
      <c r="AW347" s="447">
        <f t="shared" si="122"/>
        <v>0</v>
      </c>
      <c r="AX347" s="447">
        <f t="shared" si="123"/>
        <v>0</v>
      </c>
      <c r="AY347" s="447">
        <f t="shared" si="124"/>
        <v>0</v>
      </c>
      <c r="AZ347" s="447">
        <f t="shared" si="125"/>
        <v>0</v>
      </c>
      <c r="BA347" s="447">
        <f t="shared" si="126"/>
        <v>0</v>
      </c>
      <c r="BB347" s="447">
        <f t="shared" si="127"/>
        <v>0</v>
      </c>
      <c r="BD347" s="470"/>
      <c r="BE347" s="465">
        <f t="shared" si="128"/>
        <v>0</v>
      </c>
      <c r="BF347" s="465">
        <f t="shared" si="129"/>
        <v>0</v>
      </c>
      <c r="BG347" s="465">
        <f t="shared" si="130"/>
        <v>0</v>
      </c>
      <c r="BH347" s="465">
        <f t="shared" si="131"/>
        <v>0</v>
      </c>
      <c r="BI347" s="465">
        <f t="shared" si="132"/>
        <v>0</v>
      </c>
    </row>
    <row r="348" spans="1:61">
      <c r="A348" s="23">
        <v>40158</v>
      </c>
      <c r="B348" s="1">
        <f t="shared" si="112"/>
        <v>12</v>
      </c>
      <c r="C348" s="1">
        <v>50</v>
      </c>
      <c r="D348" s="8" t="s">
        <v>145</v>
      </c>
      <c r="E348" s="72"/>
      <c r="G348" s="70" t="str">
        <f t="shared" si="113"/>
        <v/>
      </c>
      <c r="H348" s="459" t="str">
        <f t="shared" si="114"/>
        <v/>
      </c>
      <c r="N348" s="81" t="str">
        <f t="shared" si="115"/>
        <v/>
      </c>
      <c r="O348" s="460" t="str">
        <f t="shared" si="116"/>
        <v/>
      </c>
      <c r="U348" s="5" t="str">
        <f t="shared" si="117"/>
        <v/>
      </c>
      <c r="V348" s="458" t="str">
        <f t="shared" si="118"/>
        <v/>
      </c>
      <c r="AB348" s="439" t="str">
        <f t="shared" si="119"/>
        <v/>
      </c>
      <c r="AC348" s="440" t="str">
        <f t="shared" si="120"/>
        <v/>
      </c>
      <c r="AU348" s="442"/>
      <c r="AV348" s="447">
        <f t="shared" si="121"/>
        <v>0</v>
      </c>
      <c r="AW348" s="447">
        <f t="shared" si="122"/>
        <v>0</v>
      </c>
      <c r="AX348" s="447">
        <f t="shared" si="123"/>
        <v>0</v>
      </c>
      <c r="AY348" s="447">
        <f t="shared" si="124"/>
        <v>0</v>
      </c>
      <c r="AZ348" s="447">
        <f t="shared" si="125"/>
        <v>0</v>
      </c>
      <c r="BA348" s="447">
        <f t="shared" si="126"/>
        <v>0</v>
      </c>
      <c r="BB348" s="447">
        <f t="shared" si="127"/>
        <v>0</v>
      </c>
      <c r="BD348" s="470"/>
      <c r="BE348" s="465">
        <f t="shared" si="128"/>
        <v>0</v>
      </c>
      <c r="BF348" s="465">
        <f t="shared" si="129"/>
        <v>0</v>
      </c>
      <c r="BG348" s="465">
        <f t="shared" si="130"/>
        <v>0</v>
      </c>
      <c r="BH348" s="465">
        <f t="shared" si="131"/>
        <v>0</v>
      </c>
      <c r="BI348" s="465">
        <f t="shared" si="132"/>
        <v>0</v>
      </c>
    </row>
    <row r="349" spans="1:61">
      <c r="A349" s="23">
        <v>40159</v>
      </c>
      <c r="B349" s="1">
        <f t="shared" si="112"/>
        <v>12</v>
      </c>
      <c r="C349" s="1">
        <v>50</v>
      </c>
      <c r="D349" s="8" t="s">
        <v>139</v>
      </c>
      <c r="E349" s="72"/>
      <c r="G349" s="70" t="str">
        <f t="shared" si="113"/>
        <v/>
      </c>
      <c r="H349" s="459" t="str">
        <f t="shared" si="114"/>
        <v/>
      </c>
      <c r="N349" s="81" t="str">
        <f t="shared" si="115"/>
        <v/>
      </c>
      <c r="O349" s="460" t="str">
        <f t="shared" si="116"/>
        <v/>
      </c>
      <c r="U349" s="5" t="str">
        <f t="shared" si="117"/>
        <v/>
      </c>
      <c r="V349" s="458" t="str">
        <f t="shared" si="118"/>
        <v/>
      </c>
      <c r="AB349" s="439" t="str">
        <f t="shared" si="119"/>
        <v/>
      </c>
      <c r="AC349" s="440" t="str">
        <f t="shared" si="120"/>
        <v/>
      </c>
      <c r="AU349" s="442"/>
      <c r="AV349" s="447">
        <f t="shared" si="121"/>
        <v>0</v>
      </c>
      <c r="AW349" s="447">
        <f t="shared" si="122"/>
        <v>0</v>
      </c>
      <c r="AX349" s="447">
        <f t="shared" si="123"/>
        <v>0</v>
      </c>
      <c r="AY349" s="447">
        <f t="shared" si="124"/>
        <v>0</v>
      </c>
      <c r="AZ349" s="447">
        <f t="shared" si="125"/>
        <v>0</v>
      </c>
      <c r="BA349" s="447">
        <f t="shared" si="126"/>
        <v>0</v>
      </c>
      <c r="BB349" s="447">
        <f t="shared" si="127"/>
        <v>0</v>
      </c>
      <c r="BD349" s="470"/>
      <c r="BE349" s="465">
        <f t="shared" si="128"/>
        <v>0</v>
      </c>
      <c r="BF349" s="465">
        <f t="shared" si="129"/>
        <v>0</v>
      </c>
      <c r="BG349" s="465">
        <f t="shared" si="130"/>
        <v>0</v>
      </c>
      <c r="BH349" s="465">
        <f t="shared" si="131"/>
        <v>0</v>
      </c>
      <c r="BI349" s="465">
        <f t="shared" si="132"/>
        <v>0</v>
      </c>
    </row>
    <row r="350" spans="1:61">
      <c r="A350" s="23">
        <v>40160</v>
      </c>
      <c r="B350" s="1">
        <f t="shared" si="112"/>
        <v>12</v>
      </c>
      <c r="C350" s="1">
        <v>50</v>
      </c>
      <c r="D350" s="8" t="s">
        <v>140</v>
      </c>
      <c r="E350" s="72"/>
      <c r="G350" s="70" t="str">
        <f t="shared" si="113"/>
        <v/>
      </c>
      <c r="H350" s="459" t="str">
        <f t="shared" si="114"/>
        <v/>
      </c>
      <c r="N350" s="81" t="str">
        <f t="shared" si="115"/>
        <v/>
      </c>
      <c r="O350" s="460" t="str">
        <f t="shared" si="116"/>
        <v/>
      </c>
      <c r="U350" s="5" t="str">
        <f t="shared" si="117"/>
        <v/>
      </c>
      <c r="V350" s="458" t="str">
        <f t="shared" si="118"/>
        <v/>
      </c>
      <c r="AB350" s="439" t="str">
        <f t="shared" si="119"/>
        <v/>
      </c>
      <c r="AC350" s="440" t="str">
        <f t="shared" si="120"/>
        <v/>
      </c>
      <c r="AU350" s="442"/>
      <c r="AV350" s="447">
        <f t="shared" si="121"/>
        <v>0</v>
      </c>
      <c r="AW350" s="447">
        <f t="shared" si="122"/>
        <v>0</v>
      </c>
      <c r="AX350" s="447">
        <f t="shared" si="123"/>
        <v>0</v>
      </c>
      <c r="AY350" s="447">
        <f t="shared" si="124"/>
        <v>0</v>
      </c>
      <c r="AZ350" s="447">
        <f t="shared" si="125"/>
        <v>0</v>
      </c>
      <c r="BA350" s="447">
        <f t="shared" si="126"/>
        <v>0</v>
      </c>
      <c r="BB350" s="447">
        <f t="shared" si="127"/>
        <v>0</v>
      </c>
      <c r="BD350" s="470"/>
      <c r="BE350" s="465">
        <f t="shared" si="128"/>
        <v>0</v>
      </c>
      <c r="BF350" s="465">
        <f t="shared" si="129"/>
        <v>0</v>
      </c>
      <c r="BG350" s="465">
        <f t="shared" si="130"/>
        <v>0</v>
      </c>
      <c r="BH350" s="465">
        <f t="shared" si="131"/>
        <v>0</v>
      </c>
      <c r="BI350" s="465">
        <f t="shared" si="132"/>
        <v>0</v>
      </c>
    </row>
    <row r="351" spans="1:61">
      <c r="A351" s="23">
        <v>40161</v>
      </c>
      <c r="B351" s="1">
        <f t="shared" si="112"/>
        <v>12</v>
      </c>
      <c r="C351" s="1">
        <v>51</v>
      </c>
      <c r="D351" s="8" t="s">
        <v>141</v>
      </c>
      <c r="E351" s="72"/>
      <c r="G351" s="70" t="str">
        <f t="shared" si="113"/>
        <v/>
      </c>
      <c r="H351" s="459" t="str">
        <f t="shared" si="114"/>
        <v/>
      </c>
      <c r="N351" s="81" t="str">
        <f t="shared" si="115"/>
        <v/>
      </c>
      <c r="O351" s="460" t="str">
        <f t="shared" si="116"/>
        <v/>
      </c>
      <c r="U351" s="5" t="str">
        <f t="shared" si="117"/>
        <v/>
      </c>
      <c r="V351" s="458" t="str">
        <f t="shared" si="118"/>
        <v/>
      </c>
      <c r="AB351" s="439" t="str">
        <f t="shared" si="119"/>
        <v/>
      </c>
      <c r="AC351" s="440" t="str">
        <f t="shared" si="120"/>
        <v/>
      </c>
      <c r="AU351" s="442"/>
      <c r="AV351" s="447">
        <f t="shared" si="121"/>
        <v>0</v>
      </c>
      <c r="AW351" s="447">
        <f t="shared" si="122"/>
        <v>0</v>
      </c>
      <c r="AX351" s="447">
        <f t="shared" si="123"/>
        <v>0</v>
      </c>
      <c r="AY351" s="447">
        <f t="shared" si="124"/>
        <v>0</v>
      </c>
      <c r="AZ351" s="447">
        <f t="shared" si="125"/>
        <v>0</v>
      </c>
      <c r="BA351" s="447">
        <f t="shared" si="126"/>
        <v>0</v>
      </c>
      <c r="BB351" s="447">
        <f t="shared" si="127"/>
        <v>0</v>
      </c>
      <c r="BD351" s="470"/>
      <c r="BE351" s="465">
        <f t="shared" si="128"/>
        <v>0</v>
      </c>
      <c r="BF351" s="465">
        <f t="shared" si="129"/>
        <v>0</v>
      </c>
      <c r="BG351" s="465">
        <f t="shared" si="130"/>
        <v>0</v>
      </c>
      <c r="BH351" s="465">
        <f t="shared" si="131"/>
        <v>0</v>
      </c>
      <c r="BI351" s="465">
        <f t="shared" si="132"/>
        <v>0</v>
      </c>
    </row>
    <row r="352" spans="1:61">
      <c r="A352" s="23">
        <v>40162</v>
      </c>
      <c r="B352" s="1">
        <f t="shared" si="112"/>
        <v>12</v>
      </c>
      <c r="C352" s="1">
        <v>51</v>
      </c>
      <c r="D352" s="8" t="s">
        <v>142</v>
      </c>
      <c r="E352" s="72"/>
      <c r="G352" s="70" t="str">
        <f t="shared" si="113"/>
        <v/>
      </c>
      <c r="H352" s="459" t="str">
        <f t="shared" si="114"/>
        <v/>
      </c>
      <c r="N352" s="81" t="str">
        <f t="shared" si="115"/>
        <v/>
      </c>
      <c r="O352" s="460" t="str">
        <f t="shared" si="116"/>
        <v/>
      </c>
      <c r="U352" s="5" t="str">
        <f t="shared" si="117"/>
        <v/>
      </c>
      <c r="V352" s="458" t="str">
        <f t="shared" si="118"/>
        <v/>
      </c>
      <c r="AB352" s="439" t="str">
        <f t="shared" si="119"/>
        <v/>
      </c>
      <c r="AC352" s="440" t="str">
        <f t="shared" si="120"/>
        <v/>
      </c>
      <c r="AU352" s="442"/>
      <c r="AV352" s="447">
        <f t="shared" si="121"/>
        <v>0</v>
      </c>
      <c r="AW352" s="447">
        <f t="shared" si="122"/>
        <v>0</v>
      </c>
      <c r="AX352" s="447">
        <f t="shared" si="123"/>
        <v>0</v>
      </c>
      <c r="AY352" s="447">
        <f t="shared" si="124"/>
        <v>0</v>
      </c>
      <c r="AZ352" s="447">
        <f t="shared" si="125"/>
        <v>0</v>
      </c>
      <c r="BA352" s="447">
        <f t="shared" si="126"/>
        <v>0</v>
      </c>
      <c r="BB352" s="447">
        <f t="shared" si="127"/>
        <v>0</v>
      </c>
      <c r="BD352" s="470"/>
      <c r="BE352" s="465">
        <f t="shared" si="128"/>
        <v>0</v>
      </c>
      <c r="BF352" s="465">
        <f t="shared" si="129"/>
        <v>0</v>
      </c>
      <c r="BG352" s="465">
        <f t="shared" si="130"/>
        <v>0</v>
      </c>
      <c r="BH352" s="465">
        <f t="shared" si="131"/>
        <v>0</v>
      </c>
      <c r="BI352" s="465">
        <f t="shared" si="132"/>
        <v>0</v>
      </c>
    </row>
    <row r="353" spans="1:61">
      <c r="A353" s="23">
        <v>40163</v>
      </c>
      <c r="B353" s="1">
        <f t="shared" si="112"/>
        <v>12</v>
      </c>
      <c r="C353" s="1">
        <v>51</v>
      </c>
      <c r="D353" s="8" t="s">
        <v>143</v>
      </c>
      <c r="E353" s="72"/>
      <c r="G353" s="70" t="str">
        <f t="shared" si="113"/>
        <v/>
      </c>
      <c r="H353" s="459" t="str">
        <f t="shared" si="114"/>
        <v/>
      </c>
      <c r="N353" s="81" t="str">
        <f t="shared" si="115"/>
        <v/>
      </c>
      <c r="O353" s="460" t="str">
        <f t="shared" si="116"/>
        <v/>
      </c>
      <c r="U353" s="5" t="str">
        <f t="shared" si="117"/>
        <v/>
      </c>
      <c r="V353" s="458" t="str">
        <f t="shared" si="118"/>
        <v/>
      </c>
      <c r="AB353" s="439" t="str">
        <f t="shared" si="119"/>
        <v/>
      </c>
      <c r="AC353" s="440" t="str">
        <f t="shared" si="120"/>
        <v/>
      </c>
      <c r="AU353" s="442"/>
      <c r="AV353" s="447">
        <f t="shared" si="121"/>
        <v>0</v>
      </c>
      <c r="AW353" s="447">
        <f t="shared" si="122"/>
        <v>0</v>
      </c>
      <c r="AX353" s="447">
        <f t="shared" si="123"/>
        <v>0</v>
      </c>
      <c r="AY353" s="447">
        <f t="shared" si="124"/>
        <v>0</v>
      </c>
      <c r="AZ353" s="447">
        <f t="shared" si="125"/>
        <v>0</v>
      </c>
      <c r="BA353" s="447">
        <f t="shared" si="126"/>
        <v>0</v>
      </c>
      <c r="BB353" s="447">
        <f t="shared" si="127"/>
        <v>0</v>
      </c>
      <c r="BD353" s="470"/>
      <c r="BE353" s="465">
        <f t="shared" si="128"/>
        <v>0</v>
      </c>
      <c r="BF353" s="465">
        <f t="shared" si="129"/>
        <v>0</v>
      </c>
      <c r="BG353" s="465">
        <f t="shared" si="130"/>
        <v>0</v>
      </c>
      <c r="BH353" s="465">
        <f t="shared" si="131"/>
        <v>0</v>
      </c>
      <c r="BI353" s="465">
        <f t="shared" si="132"/>
        <v>0</v>
      </c>
    </row>
    <row r="354" spans="1:61">
      <c r="A354" s="23">
        <v>40164</v>
      </c>
      <c r="B354" s="1">
        <f t="shared" si="112"/>
        <v>12</v>
      </c>
      <c r="C354" s="1">
        <v>51</v>
      </c>
      <c r="D354" s="8" t="s">
        <v>144</v>
      </c>
      <c r="E354" s="72"/>
      <c r="G354" s="70" t="str">
        <f t="shared" si="113"/>
        <v/>
      </c>
      <c r="H354" s="459" t="str">
        <f t="shared" si="114"/>
        <v/>
      </c>
      <c r="N354" s="81" t="str">
        <f t="shared" si="115"/>
        <v/>
      </c>
      <c r="O354" s="460" t="str">
        <f t="shared" si="116"/>
        <v/>
      </c>
      <c r="U354" s="5" t="str">
        <f t="shared" si="117"/>
        <v/>
      </c>
      <c r="V354" s="458" t="str">
        <f t="shared" si="118"/>
        <v/>
      </c>
      <c r="AB354" s="439" t="str">
        <f t="shared" si="119"/>
        <v/>
      </c>
      <c r="AC354" s="440" t="str">
        <f t="shared" si="120"/>
        <v/>
      </c>
      <c r="AU354" s="442"/>
      <c r="AV354" s="447">
        <f t="shared" si="121"/>
        <v>0</v>
      </c>
      <c r="AW354" s="447">
        <f t="shared" si="122"/>
        <v>0</v>
      </c>
      <c r="AX354" s="447">
        <f t="shared" si="123"/>
        <v>0</v>
      </c>
      <c r="AY354" s="447">
        <f t="shared" si="124"/>
        <v>0</v>
      </c>
      <c r="AZ354" s="447">
        <f t="shared" si="125"/>
        <v>0</v>
      </c>
      <c r="BA354" s="447">
        <f t="shared" si="126"/>
        <v>0</v>
      </c>
      <c r="BB354" s="447">
        <f t="shared" si="127"/>
        <v>0</v>
      </c>
      <c r="BD354" s="470"/>
      <c r="BE354" s="465">
        <f t="shared" si="128"/>
        <v>0</v>
      </c>
      <c r="BF354" s="465">
        <f t="shared" si="129"/>
        <v>0</v>
      </c>
      <c r="BG354" s="465">
        <f t="shared" si="130"/>
        <v>0</v>
      </c>
      <c r="BH354" s="465">
        <f t="shared" si="131"/>
        <v>0</v>
      </c>
      <c r="BI354" s="465">
        <f t="shared" si="132"/>
        <v>0</v>
      </c>
    </row>
    <row r="355" spans="1:61">
      <c r="A355" s="23">
        <v>40165</v>
      </c>
      <c r="B355" s="1">
        <f t="shared" si="112"/>
        <v>12</v>
      </c>
      <c r="C355" s="1">
        <v>51</v>
      </c>
      <c r="D355" s="8" t="s">
        <v>145</v>
      </c>
      <c r="E355" s="72"/>
      <c r="G355" s="70" t="str">
        <f t="shared" si="113"/>
        <v/>
      </c>
      <c r="H355" s="459" t="str">
        <f t="shared" si="114"/>
        <v/>
      </c>
      <c r="N355" s="81" t="str">
        <f t="shared" si="115"/>
        <v/>
      </c>
      <c r="O355" s="460" t="str">
        <f t="shared" si="116"/>
        <v/>
      </c>
      <c r="U355" s="5" t="str">
        <f t="shared" si="117"/>
        <v/>
      </c>
      <c r="V355" s="458" t="str">
        <f t="shared" si="118"/>
        <v/>
      </c>
      <c r="AB355" s="439" t="str">
        <f t="shared" si="119"/>
        <v/>
      </c>
      <c r="AC355" s="440" t="str">
        <f t="shared" si="120"/>
        <v/>
      </c>
      <c r="AU355" s="442"/>
      <c r="AV355" s="447">
        <f t="shared" si="121"/>
        <v>0</v>
      </c>
      <c r="AW355" s="447">
        <f t="shared" si="122"/>
        <v>0</v>
      </c>
      <c r="AX355" s="447">
        <f t="shared" si="123"/>
        <v>0</v>
      </c>
      <c r="AY355" s="447">
        <f t="shared" si="124"/>
        <v>0</v>
      </c>
      <c r="AZ355" s="447">
        <f t="shared" si="125"/>
        <v>0</v>
      </c>
      <c r="BA355" s="447">
        <f t="shared" si="126"/>
        <v>0</v>
      </c>
      <c r="BB355" s="447">
        <f t="shared" si="127"/>
        <v>0</v>
      </c>
      <c r="BD355" s="470"/>
      <c r="BE355" s="465">
        <f t="shared" si="128"/>
        <v>0</v>
      </c>
      <c r="BF355" s="465">
        <f t="shared" si="129"/>
        <v>0</v>
      </c>
      <c r="BG355" s="465">
        <f t="shared" si="130"/>
        <v>0</v>
      </c>
      <c r="BH355" s="465">
        <f t="shared" si="131"/>
        <v>0</v>
      </c>
      <c r="BI355" s="465">
        <f t="shared" si="132"/>
        <v>0</v>
      </c>
    </row>
    <row r="356" spans="1:61">
      <c r="A356" s="23">
        <v>40166</v>
      </c>
      <c r="B356" s="1">
        <f t="shared" si="112"/>
        <v>12</v>
      </c>
      <c r="C356" s="1">
        <v>51</v>
      </c>
      <c r="D356" s="8" t="s">
        <v>139</v>
      </c>
      <c r="E356" s="72"/>
      <c r="G356" s="70" t="str">
        <f t="shared" si="113"/>
        <v/>
      </c>
      <c r="H356" s="459" t="str">
        <f t="shared" si="114"/>
        <v/>
      </c>
      <c r="N356" s="81" t="str">
        <f t="shared" si="115"/>
        <v/>
      </c>
      <c r="O356" s="460" t="str">
        <f t="shared" si="116"/>
        <v/>
      </c>
      <c r="U356" s="5" t="str">
        <f t="shared" si="117"/>
        <v/>
      </c>
      <c r="V356" s="458" t="str">
        <f t="shared" si="118"/>
        <v/>
      </c>
      <c r="AB356" s="439" t="str">
        <f t="shared" si="119"/>
        <v/>
      </c>
      <c r="AC356" s="440" t="str">
        <f t="shared" si="120"/>
        <v/>
      </c>
      <c r="AU356" s="442"/>
      <c r="AV356" s="447">
        <f t="shared" si="121"/>
        <v>0</v>
      </c>
      <c r="AW356" s="447">
        <f t="shared" si="122"/>
        <v>0</v>
      </c>
      <c r="AX356" s="447">
        <f t="shared" si="123"/>
        <v>0</v>
      </c>
      <c r="AY356" s="447">
        <f t="shared" si="124"/>
        <v>0</v>
      </c>
      <c r="AZ356" s="447">
        <f t="shared" si="125"/>
        <v>0</v>
      </c>
      <c r="BA356" s="447">
        <f t="shared" si="126"/>
        <v>0</v>
      </c>
      <c r="BB356" s="447">
        <f t="shared" si="127"/>
        <v>0</v>
      </c>
      <c r="BD356" s="470"/>
      <c r="BE356" s="465">
        <f t="shared" si="128"/>
        <v>0</v>
      </c>
      <c r="BF356" s="465">
        <f t="shared" si="129"/>
        <v>0</v>
      </c>
      <c r="BG356" s="465">
        <f t="shared" si="130"/>
        <v>0</v>
      </c>
      <c r="BH356" s="465">
        <f t="shared" si="131"/>
        <v>0</v>
      </c>
      <c r="BI356" s="465">
        <f t="shared" si="132"/>
        <v>0</v>
      </c>
    </row>
    <row r="357" spans="1:61">
      <c r="A357" s="23">
        <v>40167</v>
      </c>
      <c r="B357" s="1">
        <f t="shared" si="112"/>
        <v>12</v>
      </c>
      <c r="C357" s="1">
        <v>51</v>
      </c>
      <c r="D357" s="8" t="s">
        <v>140</v>
      </c>
      <c r="E357" s="72"/>
      <c r="G357" s="70" t="str">
        <f t="shared" si="113"/>
        <v/>
      </c>
      <c r="H357" s="459" t="str">
        <f t="shared" si="114"/>
        <v/>
      </c>
      <c r="N357" s="81" t="str">
        <f t="shared" si="115"/>
        <v/>
      </c>
      <c r="O357" s="460" t="str">
        <f t="shared" si="116"/>
        <v/>
      </c>
      <c r="U357" s="5" t="str">
        <f t="shared" si="117"/>
        <v/>
      </c>
      <c r="V357" s="458" t="str">
        <f t="shared" si="118"/>
        <v/>
      </c>
      <c r="Z357" s="149">
        <v>43.5</v>
      </c>
      <c r="AA357" s="150">
        <v>6.25E-2</v>
      </c>
      <c r="AB357" s="439">
        <f t="shared" si="119"/>
        <v>1.4367816091954023E-3</v>
      </c>
      <c r="AC357" s="440">
        <f t="shared" si="120"/>
        <v>29</v>
      </c>
      <c r="AE357" s="152">
        <v>82</v>
      </c>
      <c r="AF357" s="152">
        <v>188</v>
      </c>
      <c r="AU357" s="442"/>
      <c r="AV357" s="447">
        <f t="shared" si="121"/>
        <v>0</v>
      </c>
      <c r="AW357" s="447">
        <f t="shared" si="122"/>
        <v>0</v>
      </c>
      <c r="AX357" s="447">
        <f t="shared" si="123"/>
        <v>0</v>
      </c>
      <c r="AY357" s="447">
        <f t="shared" si="124"/>
        <v>0</v>
      </c>
      <c r="AZ357" s="447">
        <f t="shared" si="125"/>
        <v>0</v>
      </c>
      <c r="BA357" s="447">
        <f t="shared" si="126"/>
        <v>0</v>
      </c>
      <c r="BB357" s="447">
        <f t="shared" si="127"/>
        <v>0</v>
      </c>
      <c r="BD357" s="470"/>
      <c r="BE357" s="465">
        <f t="shared" si="128"/>
        <v>0</v>
      </c>
      <c r="BF357" s="465">
        <f t="shared" si="129"/>
        <v>0</v>
      </c>
      <c r="BG357" s="465">
        <f t="shared" si="130"/>
        <v>0</v>
      </c>
      <c r="BH357" s="465">
        <f t="shared" si="131"/>
        <v>0</v>
      </c>
      <c r="BI357" s="465">
        <f t="shared" si="132"/>
        <v>0</v>
      </c>
    </row>
    <row r="358" spans="1:61">
      <c r="A358" s="23">
        <v>40168</v>
      </c>
      <c r="B358" s="1">
        <f t="shared" si="112"/>
        <v>12</v>
      </c>
      <c r="C358" s="1">
        <v>52</v>
      </c>
      <c r="D358" s="8" t="s">
        <v>141</v>
      </c>
      <c r="E358" s="72"/>
      <c r="G358" s="70" t="str">
        <f t="shared" si="113"/>
        <v/>
      </c>
      <c r="H358" s="459" t="str">
        <f t="shared" si="114"/>
        <v/>
      </c>
      <c r="N358" s="81" t="str">
        <f t="shared" si="115"/>
        <v/>
      </c>
      <c r="O358" s="460" t="str">
        <f t="shared" si="116"/>
        <v/>
      </c>
      <c r="U358" s="5" t="str">
        <f t="shared" si="117"/>
        <v/>
      </c>
      <c r="V358" s="458" t="str">
        <f t="shared" si="118"/>
        <v/>
      </c>
      <c r="AB358" s="439" t="str">
        <f t="shared" si="119"/>
        <v/>
      </c>
      <c r="AC358" s="440" t="str">
        <f t="shared" si="120"/>
        <v/>
      </c>
      <c r="AU358" s="442"/>
      <c r="AV358" s="447">
        <f t="shared" si="121"/>
        <v>0</v>
      </c>
      <c r="AW358" s="447">
        <f t="shared" si="122"/>
        <v>0</v>
      </c>
      <c r="AX358" s="447">
        <f t="shared" si="123"/>
        <v>0</v>
      </c>
      <c r="AY358" s="447">
        <f t="shared" si="124"/>
        <v>0</v>
      </c>
      <c r="AZ358" s="447">
        <f t="shared" si="125"/>
        <v>0</v>
      </c>
      <c r="BA358" s="447">
        <f t="shared" si="126"/>
        <v>0</v>
      </c>
      <c r="BB358" s="447">
        <f t="shared" si="127"/>
        <v>0</v>
      </c>
      <c r="BD358" s="470"/>
      <c r="BE358" s="465">
        <f t="shared" si="128"/>
        <v>0</v>
      </c>
      <c r="BF358" s="465">
        <f t="shared" si="129"/>
        <v>0</v>
      </c>
      <c r="BG358" s="465">
        <f t="shared" si="130"/>
        <v>0</v>
      </c>
      <c r="BH358" s="465">
        <f t="shared" si="131"/>
        <v>0</v>
      </c>
      <c r="BI358" s="465">
        <f t="shared" si="132"/>
        <v>0</v>
      </c>
    </row>
    <row r="359" spans="1:61">
      <c r="A359" s="23">
        <v>40169</v>
      </c>
      <c r="B359" s="1">
        <f t="shared" si="112"/>
        <v>12</v>
      </c>
      <c r="C359" s="1">
        <v>52</v>
      </c>
      <c r="D359" s="8" t="s">
        <v>142</v>
      </c>
      <c r="E359" s="72"/>
      <c r="G359" s="70" t="str">
        <f t="shared" si="113"/>
        <v/>
      </c>
      <c r="H359" s="459" t="str">
        <f t="shared" si="114"/>
        <v/>
      </c>
      <c r="N359" s="81" t="str">
        <f t="shared" si="115"/>
        <v/>
      </c>
      <c r="O359" s="460" t="str">
        <f t="shared" si="116"/>
        <v/>
      </c>
      <c r="U359" s="5" t="str">
        <f t="shared" si="117"/>
        <v/>
      </c>
      <c r="V359" s="458" t="str">
        <f t="shared" si="118"/>
        <v/>
      </c>
      <c r="AB359" s="439" t="str">
        <f t="shared" si="119"/>
        <v/>
      </c>
      <c r="AC359" s="440" t="str">
        <f t="shared" si="120"/>
        <v/>
      </c>
      <c r="AU359" s="442"/>
      <c r="AV359" s="447">
        <f t="shared" si="121"/>
        <v>0</v>
      </c>
      <c r="AW359" s="447">
        <f t="shared" si="122"/>
        <v>0</v>
      </c>
      <c r="AX359" s="447">
        <f t="shared" si="123"/>
        <v>0</v>
      </c>
      <c r="AY359" s="447">
        <f t="shared" si="124"/>
        <v>0</v>
      </c>
      <c r="AZ359" s="447">
        <f t="shared" si="125"/>
        <v>0</v>
      </c>
      <c r="BA359" s="447">
        <f t="shared" si="126"/>
        <v>0</v>
      </c>
      <c r="BB359" s="447">
        <f t="shared" si="127"/>
        <v>0</v>
      </c>
      <c r="BD359" s="470"/>
      <c r="BE359" s="465">
        <f t="shared" si="128"/>
        <v>0</v>
      </c>
      <c r="BF359" s="465">
        <f t="shared" si="129"/>
        <v>0</v>
      </c>
      <c r="BG359" s="465">
        <f t="shared" si="130"/>
        <v>0</v>
      </c>
      <c r="BH359" s="465">
        <f t="shared" si="131"/>
        <v>0</v>
      </c>
      <c r="BI359" s="465">
        <f t="shared" si="132"/>
        <v>0</v>
      </c>
    </row>
    <row r="360" spans="1:61">
      <c r="A360" s="23">
        <v>40170</v>
      </c>
      <c r="B360" s="1">
        <f t="shared" si="112"/>
        <v>12</v>
      </c>
      <c r="C360" s="1">
        <v>52</v>
      </c>
      <c r="D360" s="8" t="s">
        <v>143</v>
      </c>
      <c r="E360" s="72"/>
      <c r="G360" s="70" t="str">
        <f t="shared" si="113"/>
        <v/>
      </c>
      <c r="H360" s="459" t="str">
        <f t="shared" si="114"/>
        <v/>
      </c>
      <c r="N360" s="81" t="str">
        <f t="shared" si="115"/>
        <v/>
      </c>
      <c r="O360" s="460" t="str">
        <f t="shared" si="116"/>
        <v/>
      </c>
      <c r="U360" s="5" t="str">
        <f t="shared" si="117"/>
        <v/>
      </c>
      <c r="V360" s="458" t="str">
        <f t="shared" si="118"/>
        <v/>
      </c>
      <c r="AB360" s="439" t="str">
        <f t="shared" si="119"/>
        <v/>
      </c>
      <c r="AC360" s="440" t="str">
        <f t="shared" si="120"/>
        <v/>
      </c>
      <c r="AU360" s="442"/>
      <c r="AV360" s="447">
        <f t="shared" si="121"/>
        <v>0</v>
      </c>
      <c r="AW360" s="447">
        <f t="shared" si="122"/>
        <v>0</v>
      </c>
      <c r="AX360" s="447">
        <f t="shared" si="123"/>
        <v>0</v>
      </c>
      <c r="AY360" s="447">
        <f t="shared" si="124"/>
        <v>0</v>
      </c>
      <c r="AZ360" s="447">
        <f t="shared" si="125"/>
        <v>0</v>
      </c>
      <c r="BA360" s="447">
        <f t="shared" si="126"/>
        <v>0</v>
      </c>
      <c r="BB360" s="447">
        <f t="shared" si="127"/>
        <v>0</v>
      </c>
      <c r="BD360" s="470"/>
      <c r="BE360" s="465">
        <f t="shared" si="128"/>
        <v>0</v>
      </c>
      <c r="BF360" s="465">
        <f t="shared" si="129"/>
        <v>0</v>
      </c>
      <c r="BG360" s="465">
        <f t="shared" si="130"/>
        <v>0</v>
      </c>
      <c r="BH360" s="465">
        <f t="shared" si="131"/>
        <v>0</v>
      </c>
      <c r="BI360" s="465">
        <f t="shared" si="132"/>
        <v>0</v>
      </c>
    </row>
    <row r="361" spans="1:61">
      <c r="A361" s="23">
        <v>40171</v>
      </c>
      <c r="B361" s="1">
        <f t="shared" si="112"/>
        <v>12</v>
      </c>
      <c r="C361" s="1">
        <v>52</v>
      </c>
      <c r="D361" s="8" t="s">
        <v>144</v>
      </c>
      <c r="E361" s="72"/>
      <c r="G361" s="70" t="str">
        <f t="shared" si="113"/>
        <v/>
      </c>
      <c r="H361" s="459" t="str">
        <f t="shared" si="114"/>
        <v/>
      </c>
      <c r="N361" s="81" t="str">
        <f t="shared" si="115"/>
        <v/>
      </c>
      <c r="O361" s="460" t="str">
        <f t="shared" si="116"/>
        <v/>
      </c>
      <c r="U361" s="5" t="str">
        <f t="shared" si="117"/>
        <v/>
      </c>
      <c r="V361" s="458" t="str">
        <f t="shared" si="118"/>
        <v/>
      </c>
      <c r="AB361" s="439" t="str">
        <f t="shared" si="119"/>
        <v/>
      </c>
      <c r="AC361" s="440" t="str">
        <f t="shared" si="120"/>
        <v/>
      </c>
      <c r="AU361" s="442"/>
      <c r="AV361" s="447">
        <f t="shared" si="121"/>
        <v>0</v>
      </c>
      <c r="AW361" s="447">
        <f t="shared" si="122"/>
        <v>0</v>
      </c>
      <c r="AX361" s="447">
        <f t="shared" si="123"/>
        <v>0</v>
      </c>
      <c r="AY361" s="447">
        <f t="shared" si="124"/>
        <v>0</v>
      </c>
      <c r="AZ361" s="447">
        <f t="shared" si="125"/>
        <v>0</v>
      </c>
      <c r="BA361" s="447">
        <f t="shared" si="126"/>
        <v>0</v>
      </c>
      <c r="BB361" s="447">
        <f t="shared" si="127"/>
        <v>0</v>
      </c>
      <c r="BD361" s="470"/>
      <c r="BE361" s="465">
        <f t="shared" si="128"/>
        <v>0</v>
      </c>
      <c r="BF361" s="465">
        <f t="shared" si="129"/>
        <v>0</v>
      </c>
      <c r="BG361" s="465">
        <f t="shared" si="130"/>
        <v>0</v>
      </c>
      <c r="BH361" s="465">
        <f t="shared" si="131"/>
        <v>0</v>
      </c>
      <c r="BI361" s="465">
        <f t="shared" si="132"/>
        <v>0</v>
      </c>
    </row>
    <row r="362" spans="1:61">
      <c r="A362" s="23">
        <v>40172</v>
      </c>
      <c r="B362" s="1">
        <f t="shared" si="112"/>
        <v>12</v>
      </c>
      <c r="C362" s="1">
        <v>52</v>
      </c>
      <c r="D362" s="8" t="s">
        <v>145</v>
      </c>
      <c r="E362" s="72"/>
      <c r="G362" s="70" t="str">
        <f t="shared" si="113"/>
        <v/>
      </c>
      <c r="H362" s="459" t="str">
        <f t="shared" si="114"/>
        <v/>
      </c>
      <c r="N362" s="81" t="str">
        <f t="shared" si="115"/>
        <v/>
      </c>
      <c r="O362" s="460" t="str">
        <f t="shared" si="116"/>
        <v/>
      </c>
      <c r="S362" s="3">
        <v>3</v>
      </c>
      <c r="T362" s="4">
        <v>1.1111111111111112E-2</v>
      </c>
      <c r="U362" s="5">
        <f t="shared" si="117"/>
        <v>3.7037037037037038E-3</v>
      </c>
      <c r="V362" s="458">
        <f t="shared" si="118"/>
        <v>11.25</v>
      </c>
      <c r="Y362" s="291" t="s">
        <v>289</v>
      </c>
      <c r="AB362" s="439" t="str">
        <f t="shared" si="119"/>
        <v/>
      </c>
      <c r="AC362" s="440" t="str">
        <f t="shared" si="120"/>
        <v/>
      </c>
      <c r="AU362" s="442"/>
      <c r="AV362" s="447">
        <f t="shared" si="121"/>
        <v>1.1111111111111112E-2</v>
      </c>
      <c r="AW362" s="447">
        <f t="shared" si="122"/>
        <v>1.1111111111111112E-2</v>
      </c>
      <c r="AX362" s="447">
        <f t="shared" si="123"/>
        <v>1.1111111111111112E-2</v>
      </c>
      <c r="AY362" s="447">
        <f t="shared" si="124"/>
        <v>1.1111111111111112E-2</v>
      </c>
      <c r="AZ362" s="447">
        <f t="shared" si="125"/>
        <v>1.1111111111111112E-2</v>
      </c>
      <c r="BA362" s="447">
        <f t="shared" si="126"/>
        <v>1.1111111111111112E-2</v>
      </c>
      <c r="BB362" s="447">
        <f t="shared" si="127"/>
        <v>1.1111111111111112E-2</v>
      </c>
      <c r="BD362" s="470"/>
      <c r="BE362" s="465">
        <f t="shared" si="128"/>
        <v>0</v>
      </c>
      <c r="BF362" s="465">
        <f t="shared" si="129"/>
        <v>0</v>
      </c>
      <c r="BG362" s="465">
        <f t="shared" si="130"/>
        <v>0</v>
      </c>
      <c r="BH362" s="465">
        <f t="shared" si="131"/>
        <v>0</v>
      </c>
      <c r="BI362" s="465">
        <f t="shared" si="132"/>
        <v>0</v>
      </c>
    </row>
    <row r="363" spans="1:61">
      <c r="A363" s="23">
        <v>40173</v>
      </c>
      <c r="B363" s="1">
        <f t="shared" si="112"/>
        <v>12</v>
      </c>
      <c r="C363" s="1">
        <v>52</v>
      </c>
      <c r="D363" s="8" t="s">
        <v>139</v>
      </c>
      <c r="E363" s="72"/>
      <c r="G363" s="70" t="str">
        <f t="shared" si="113"/>
        <v/>
      </c>
      <c r="H363" s="459" t="str">
        <f t="shared" si="114"/>
        <v/>
      </c>
      <c r="N363" s="81" t="str">
        <f t="shared" si="115"/>
        <v/>
      </c>
      <c r="O363" s="460" t="str">
        <f t="shared" si="116"/>
        <v/>
      </c>
      <c r="U363" s="5" t="str">
        <f t="shared" si="117"/>
        <v/>
      </c>
      <c r="V363" s="458" t="str">
        <f t="shared" si="118"/>
        <v/>
      </c>
      <c r="AB363" s="439" t="str">
        <f t="shared" si="119"/>
        <v/>
      </c>
      <c r="AC363" s="440" t="str">
        <f t="shared" si="120"/>
        <v/>
      </c>
      <c r="AU363" s="442"/>
      <c r="AV363" s="447">
        <f t="shared" si="121"/>
        <v>0</v>
      </c>
      <c r="AW363" s="447">
        <f t="shared" si="122"/>
        <v>0</v>
      </c>
      <c r="AX363" s="447">
        <f t="shared" si="123"/>
        <v>0</v>
      </c>
      <c r="AY363" s="447">
        <f t="shared" si="124"/>
        <v>0</v>
      </c>
      <c r="AZ363" s="447">
        <f t="shared" si="125"/>
        <v>0</v>
      </c>
      <c r="BA363" s="447">
        <f t="shared" si="126"/>
        <v>0</v>
      </c>
      <c r="BB363" s="447">
        <f t="shared" si="127"/>
        <v>0</v>
      </c>
      <c r="BD363" s="470"/>
      <c r="BE363" s="465">
        <f t="shared" si="128"/>
        <v>0</v>
      </c>
      <c r="BF363" s="465">
        <f t="shared" si="129"/>
        <v>0</v>
      </c>
      <c r="BG363" s="465">
        <f t="shared" si="130"/>
        <v>0</v>
      </c>
      <c r="BH363" s="465">
        <f t="shared" si="131"/>
        <v>0</v>
      </c>
      <c r="BI363" s="465">
        <f t="shared" si="132"/>
        <v>0</v>
      </c>
    </row>
    <row r="364" spans="1:61">
      <c r="A364" s="23">
        <v>40174</v>
      </c>
      <c r="B364" s="1">
        <f t="shared" si="112"/>
        <v>12</v>
      </c>
      <c r="C364" s="1">
        <v>52</v>
      </c>
      <c r="D364" s="8" t="s">
        <v>140</v>
      </c>
      <c r="E364" s="72"/>
      <c r="G364" s="70" t="str">
        <f t="shared" si="113"/>
        <v/>
      </c>
      <c r="H364" s="459" t="str">
        <f t="shared" si="114"/>
        <v/>
      </c>
      <c r="N364" s="81" t="str">
        <f t="shared" si="115"/>
        <v/>
      </c>
      <c r="O364" s="460" t="str">
        <f t="shared" si="116"/>
        <v/>
      </c>
      <c r="U364" s="5" t="str">
        <f t="shared" si="117"/>
        <v/>
      </c>
      <c r="V364" s="458" t="str">
        <f t="shared" si="118"/>
        <v/>
      </c>
      <c r="AB364" s="439" t="str">
        <f t="shared" si="119"/>
        <v/>
      </c>
      <c r="AC364" s="440" t="str">
        <f t="shared" si="120"/>
        <v/>
      </c>
      <c r="AU364" s="442"/>
      <c r="AV364" s="447">
        <f t="shared" si="121"/>
        <v>0</v>
      </c>
      <c r="AW364" s="447">
        <f t="shared" si="122"/>
        <v>0</v>
      </c>
      <c r="AX364" s="447">
        <f t="shared" si="123"/>
        <v>0</v>
      </c>
      <c r="AY364" s="447">
        <f t="shared" si="124"/>
        <v>0</v>
      </c>
      <c r="AZ364" s="447">
        <f t="shared" si="125"/>
        <v>0</v>
      </c>
      <c r="BA364" s="447">
        <f t="shared" si="126"/>
        <v>0</v>
      </c>
      <c r="BB364" s="447">
        <f t="shared" si="127"/>
        <v>0</v>
      </c>
      <c r="BD364" s="470"/>
      <c r="BE364" s="465">
        <f t="shared" si="128"/>
        <v>0</v>
      </c>
      <c r="BF364" s="465">
        <f t="shared" si="129"/>
        <v>0</v>
      </c>
      <c r="BG364" s="465">
        <f t="shared" si="130"/>
        <v>0</v>
      </c>
      <c r="BH364" s="465">
        <f t="shared" si="131"/>
        <v>0</v>
      </c>
      <c r="BI364" s="465">
        <f t="shared" si="132"/>
        <v>0</v>
      </c>
    </row>
    <row r="365" spans="1:61">
      <c r="A365" s="23">
        <v>40175</v>
      </c>
      <c r="B365" s="1">
        <f t="shared" si="112"/>
        <v>12</v>
      </c>
      <c r="C365" s="1">
        <v>52</v>
      </c>
      <c r="D365" s="8" t="s">
        <v>141</v>
      </c>
      <c r="E365" s="72"/>
      <c r="G365" s="70" t="str">
        <f t="shared" si="113"/>
        <v/>
      </c>
      <c r="H365" s="459" t="str">
        <f t="shared" si="114"/>
        <v/>
      </c>
      <c r="N365" s="81" t="str">
        <f t="shared" si="115"/>
        <v/>
      </c>
      <c r="O365" s="460" t="str">
        <f t="shared" si="116"/>
        <v/>
      </c>
      <c r="U365" s="5" t="str">
        <f t="shared" si="117"/>
        <v/>
      </c>
      <c r="V365" s="458" t="str">
        <f t="shared" si="118"/>
        <v/>
      </c>
      <c r="Z365" s="149">
        <v>27.9</v>
      </c>
      <c r="AA365" s="150">
        <v>4.1666666666666664E-2</v>
      </c>
      <c r="AB365" s="439">
        <f t="shared" si="119"/>
        <v>1.4934289127837516E-3</v>
      </c>
      <c r="AC365" s="440">
        <f t="shared" si="120"/>
        <v>27.9</v>
      </c>
      <c r="AE365" s="152">
        <v>83</v>
      </c>
      <c r="AF365" s="152">
        <v>179</v>
      </c>
      <c r="AU365" s="442"/>
      <c r="AV365" s="447">
        <f t="shared" si="121"/>
        <v>0</v>
      </c>
      <c r="AW365" s="447">
        <f t="shared" si="122"/>
        <v>0</v>
      </c>
      <c r="AX365" s="447">
        <f t="shared" si="123"/>
        <v>0</v>
      </c>
      <c r="AY365" s="447">
        <f t="shared" si="124"/>
        <v>0</v>
      </c>
      <c r="AZ365" s="447">
        <f t="shared" si="125"/>
        <v>0</v>
      </c>
      <c r="BA365" s="447">
        <f t="shared" si="126"/>
        <v>0</v>
      </c>
      <c r="BB365" s="447">
        <f t="shared" si="127"/>
        <v>0</v>
      </c>
      <c r="BD365" s="470"/>
      <c r="BE365" s="465">
        <f t="shared" si="128"/>
        <v>0</v>
      </c>
      <c r="BF365" s="465">
        <f t="shared" si="129"/>
        <v>0</v>
      </c>
      <c r="BG365" s="465">
        <f t="shared" si="130"/>
        <v>0</v>
      </c>
      <c r="BH365" s="465">
        <f t="shared" si="131"/>
        <v>0</v>
      </c>
      <c r="BI365" s="465">
        <f t="shared" si="132"/>
        <v>0</v>
      </c>
    </row>
    <row r="366" spans="1:61">
      <c r="A366" s="23">
        <v>40176</v>
      </c>
      <c r="B366" s="1">
        <f t="shared" si="112"/>
        <v>12</v>
      </c>
      <c r="C366" s="1">
        <v>53</v>
      </c>
      <c r="D366" s="8" t="s">
        <v>142</v>
      </c>
      <c r="E366" s="72"/>
      <c r="G366" s="70" t="str">
        <f t="shared" si="113"/>
        <v/>
      </c>
      <c r="H366" s="459" t="str">
        <f t="shared" si="114"/>
        <v/>
      </c>
      <c r="N366" s="81" t="str">
        <f t="shared" si="115"/>
        <v/>
      </c>
      <c r="O366" s="460" t="str">
        <f t="shared" si="116"/>
        <v/>
      </c>
      <c r="U366" s="5" t="str">
        <f t="shared" si="117"/>
        <v/>
      </c>
      <c r="V366" s="458" t="str">
        <f t="shared" si="118"/>
        <v/>
      </c>
      <c r="AB366" s="439" t="str">
        <f t="shared" si="119"/>
        <v/>
      </c>
      <c r="AC366" s="440" t="str">
        <f t="shared" si="120"/>
        <v/>
      </c>
      <c r="AU366" s="442"/>
      <c r="AV366" s="447">
        <f t="shared" si="121"/>
        <v>0</v>
      </c>
      <c r="AW366" s="447">
        <f t="shared" si="122"/>
        <v>0</v>
      </c>
      <c r="AX366" s="447">
        <f t="shared" si="123"/>
        <v>0</v>
      </c>
      <c r="AY366" s="447">
        <f t="shared" si="124"/>
        <v>0</v>
      </c>
      <c r="AZ366" s="447">
        <f t="shared" si="125"/>
        <v>0</v>
      </c>
      <c r="BA366" s="447">
        <f t="shared" si="126"/>
        <v>0</v>
      </c>
      <c r="BB366" s="447">
        <f t="shared" si="127"/>
        <v>0</v>
      </c>
      <c r="BD366" s="470"/>
      <c r="BE366" s="465">
        <f t="shared" si="128"/>
        <v>0</v>
      </c>
      <c r="BF366" s="465">
        <f t="shared" si="129"/>
        <v>0</v>
      </c>
      <c r="BG366" s="465">
        <f t="shared" si="130"/>
        <v>0</v>
      </c>
      <c r="BH366" s="465">
        <f t="shared" si="131"/>
        <v>0</v>
      </c>
      <c r="BI366" s="465">
        <f t="shared" si="132"/>
        <v>0</v>
      </c>
    </row>
    <row r="367" spans="1:61">
      <c r="A367" s="23">
        <v>40177</v>
      </c>
      <c r="B367" s="1">
        <f t="shared" si="112"/>
        <v>12</v>
      </c>
      <c r="C367" s="1">
        <v>53</v>
      </c>
      <c r="D367" s="8" t="s">
        <v>143</v>
      </c>
      <c r="E367" s="72"/>
      <c r="G367" s="70" t="str">
        <f t="shared" si="113"/>
        <v/>
      </c>
      <c r="H367" s="459" t="str">
        <f t="shared" si="114"/>
        <v/>
      </c>
      <c r="N367" s="81" t="str">
        <f t="shared" si="115"/>
        <v/>
      </c>
      <c r="O367" s="460" t="str">
        <f t="shared" si="116"/>
        <v/>
      </c>
      <c r="U367" s="5" t="str">
        <f t="shared" si="117"/>
        <v/>
      </c>
      <c r="V367" s="458" t="str">
        <f t="shared" si="118"/>
        <v/>
      </c>
      <c r="Z367" s="149">
        <v>36.1</v>
      </c>
      <c r="AA367" s="150">
        <v>5.2083333333333336E-2</v>
      </c>
      <c r="AB367" s="439">
        <f t="shared" si="119"/>
        <v>1.4427516158818099E-3</v>
      </c>
      <c r="AC367" s="440">
        <f t="shared" si="120"/>
        <v>28.88</v>
      </c>
      <c r="AE367" s="152">
        <v>84</v>
      </c>
      <c r="AF367" s="152">
        <v>187</v>
      </c>
      <c r="AU367" s="442"/>
      <c r="AV367" s="447">
        <f t="shared" si="121"/>
        <v>0</v>
      </c>
      <c r="AW367" s="447">
        <f t="shared" si="122"/>
        <v>0</v>
      </c>
      <c r="AX367" s="447">
        <f t="shared" si="123"/>
        <v>0</v>
      </c>
      <c r="AY367" s="447">
        <f t="shared" si="124"/>
        <v>0</v>
      </c>
      <c r="AZ367" s="447">
        <f t="shared" si="125"/>
        <v>0</v>
      </c>
      <c r="BA367" s="447">
        <f t="shared" si="126"/>
        <v>0</v>
      </c>
      <c r="BB367" s="447">
        <f t="shared" si="127"/>
        <v>0</v>
      </c>
      <c r="BD367" s="470"/>
      <c r="BE367" s="465">
        <f t="shared" si="128"/>
        <v>0</v>
      </c>
      <c r="BF367" s="465">
        <f t="shared" si="129"/>
        <v>0</v>
      </c>
      <c r="BG367" s="465">
        <f t="shared" si="130"/>
        <v>0</v>
      </c>
      <c r="BH367" s="465">
        <f t="shared" si="131"/>
        <v>0</v>
      </c>
      <c r="BI367" s="465">
        <f t="shared" si="132"/>
        <v>0</v>
      </c>
    </row>
    <row r="368" spans="1:61">
      <c r="A368" s="23">
        <v>40178</v>
      </c>
      <c r="B368" s="1">
        <f t="shared" si="112"/>
        <v>12</v>
      </c>
      <c r="C368" s="1">
        <v>53</v>
      </c>
      <c r="D368" s="8" t="s">
        <v>144</v>
      </c>
      <c r="E368" s="72"/>
      <c r="G368" s="70" t="str">
        <f t="shared" si="113"/>
        <v/>
      </c>
      <c r="H368" s="459" t="str">
        <f t="shared" si="114"/>
        <v/>
      </c>
      <c r="N368" s="81" t="str">
        <f t="shared" si="115"/>
        <v/>
      </c>
      <c r="O368" s="460" t="str">
        <f t="shared" si="116"/>
        <v/>
      </c>
      <c r="U368" s="5" t="str">
        <f t="shared" si="117"/>
        <v/>
      </c>
      <c r="V368" s="458" t="str">
        <f t="shared" si="118"/>
        <v/>
      </c>
      <c r="AB368" s="439" t="str">
        <f t="shared" si="119"/>
        <v/>
      </c>
      <c r="AC368" s="440" t="str">
        <f t="shared" si="120"/>
        <v/>
      </c>
      <c r="AI368" s="490"/>
      <c r="AJ368" s="491"/>
      <c r="AK368" s="492"/>
      <c r="AL368" s="493"/>
      <c r="AM368" s="494"/>
      <c r="AN368" s="495"/>
      <c r="AO368" s="496"/>
      <c r="AP368" s="497"/>
      <c r="AQ368" s="498"/>
      <c r="AR368" s="499"/>
      <c r="AS368" s="500"/>
      <c r="AT368" s="499"/>
      <c r="AU368" s="442"/>
      <c r="AV368" s="447">
        <f>IF(W368&lt;=$AV$3,T368,"0")</f>
        <v>0</v>
      </c>
      <c r="AW368" s="447">
        <f>IF(W368&lt;=$AW$3,T368,"0")</f>
        <v>0</v>
      </c>
      <c r="AX368" s="447">
        <f>IF(W368&lt;=$AX$3,T368,"0")</f>
        <v>0</v>
      </c>
      <c r="AY368" s="447">
        <f>IF(W368&lt;=$AY$3,T368,"0")</f>
        <v>0</v>
      </c>
      <c r="AZ368" s="447">
        <f>IF(W368&lt;=$AZ$3,T368,"0")</f>
        <v>0</v>
      </c>
      <c r="BA368" s="447">
        <f>IF(W368&lt;=$BA$3,T368,"0")</f>
        <v>0</v>
      </c>
      <c r="BB368" s="447">
        <f>IF(W368&lt;=$BB$3,T368,"0")</f>
        <v>0</v>
      </c>
      <c r="BD368" s="470"/>
      <c r="BE368" s="465">
        <f>IF(P368&lt;=$BE$3,M368,"0")</f>
        <v>0</v>
      </c>
      <c r="BF368" s="465">
        <f>IF(P368&lt;=$BF$3,M368,"0")</f>
        <v>0</v>
      </c>
      <c r="BG368" s="465">
        <f>IF(P368&lt;=$BG$3,M368,"0")</f>
        <v>0</v>
      </c>
      <c r="BH368" s="465">
        <f>IF(P368&lt;=$BH$3,M368,"0")</f>
        <v>0</v>
      </c>
      <c r="BI368" s="465">
        <f>IF(P368&lt;=$BI$3,M368,"0")</f>
        <v>0</v>
      </c>
    </row>
    <row r="369" spans="1:61" ht="12" thickBot="1">
      <c r="E369" s="209">
        <f>SUM(E4:E368)</f>
        <v>103.10000000000002</v>
      </c>
      <c r="F369" s="178">
        <f>SUM(F4:F368)</f>
        <v>2.3820833333333336</v>
      </c>
      <c r="G369" s="76">
        <f>AVERAGE(G4:G368)</f>
        <v>2.3067059005568782E-2</v>
      </c>
      <c r="H369" s="76">
        <f>AVERAGE(H4:H368)</f>
        <v>2.3067059005568791E-3</v>
      </c>
      <c r="I369" s="77" t="e">
        <f>AVERAGE(I4:I368)</f>
        <v>#DIV/0!</v>
      </c>
      <c r="J369" s="77">
        <f>SUM(J4:J368)</f>
        <v>0</v>
      </c>
      <c r="K369" s="78" t="s">
        <v>101</v>
      </c>
      <c r="L369" s="91">
        <f>SUM(L4:L368)</f>
        <v>5354.0099999999984</v>
      </c>
      <c r="M369" s="89">
        <f>SUM(M4:M368)</f>
        <v>7.059861111111112</v>
      </c>
      <c r="N369" s="90">
        <f>AVERAGE(N4:N368)</f>
        <v>1.2896769290955377E-3</v>
      </c>
      <c r="O369" s="91">
        <f>AVERAGE(O4:O368)</f>
        <v>32.772590376321986</v>
      </c>
      <c r="P369" s="92" t="e">
        <f>AVERAGE(P4:P368)</f>
        <v>#DIV/0!</v>
      </c>
      <c r="Q369" s="92">
        <f>SUM(Q4:Q368)</f>
        <v>0</v>
      </c>
      <c r="R369" s="93"/>
      <c r="S369" s="14">
        <f>SUM(S4:S368)</f>
        <v>360.4</v>
      </c>
      <c r="T369" s="21">
        <f>SUM(T4:T368)</f>
        <v>1.2001620370370372</v>
      </c>
      <c r="U369" s="15">
        <f>AVERAGE(U4:U368)</f>
        <v>3.3705994191325413E-3</v>
      </c>
      <c r="V369" s="22">
        <f>AVERAGE(V4:V368)</f>
        <v>12.496463924259949</v>
      </c>
      <c r="W369" s="14">
        <f>AVERAGE(W4:W368)</f>
        <v>145</v>
      </c>
      <c r="X369" s="16">
        <f>SUM(X4:X368)</f>
        <v>0</v>
      </c>
      <c r="Y369" s="292" t="s">
        <v>101</v>
      </c>
      <c r="Z369" s="204">
        <f>SUM(Z4:Z368)</f>
        <v>2353.2000000000003</v>
      </c>
      <c r="AA369" s="154">
        <f>SUM(AA4:AA368)</f>
        <v>3.4444444444444446</v>
      </c>
      <c r="AB369" s="155">
        <f>AVERAGE(AB4:AB368)</f>
        <v>1.4834852440390683E-3</v>
      </c>
      <c r="AC369" s="205">
        <f>AVERAGE(AC4:AC368)</f>
        <v>28.311547619047619</v>
      </c>
      <c r="AD369" s="156">
        <f>AVERAGE(AD4:AD368)</f>
        <v>114.02631578947368</v>
      </c>
      <c r="AE369" s="156">
        <f>AVERAGE(AE4:AE368)</f>
        <v>79.666666666666671</v>
      </c>
      <c r="AF369" s="156">
        <f>AVERAGE(AF4:AF368)</f>
        <v>176.92857142857142</v>
      </c>
      <c r="AG369" s="156">
        <f>SUM(AG4:AG368)</f>
        <v>0</v>
      </c>
      <c r="AH369" s="157" t="s">
        <v>101</v>
      </c>
      <c r="AI369" s="171" t="s">
        <v>101</v>
      </c>
      <c r="AJ369" s="172">
        <f>SUM(AJ4:AJ368)</f>
        <v>1.2083333333333335</v>
      </c>
      <c r="AK369" s="172"/>
      <c r="AL369" s="172"/>
      <c r="AM369" s="173" t="s">
        <v>101</v>
      </c>
      <c r="AN369" s="336" t="e">
        <f>AVERAGE(AN4:AN368)</f>
        <v>#DIV/0!</v>
      </c>
      <c r="AO369" s="183" t="e">
        <f>AVERAGE(AO4:AO368)</f>
        <v>#DIV/0!</v>
      </c>
      <c r="AP369" s="417" t="e">
        <f>AVERAGE(AP4:AP368)</f>
        <v>#DIV/0!</v>
      </c>
      <c r="AQ369" s="183"/>
      <c r="AR369" s="183"/>
      <c r="AS369" s="436" t="e">
        <f>AVERAGE(AS4:AS368)</f>
        <v>#DIV/0!</v>
      </c>
      <c r="AT369" s="183" t="s">
        <v>101</v>
      </c>
      <c r="AU369" s="448"/>
      <c r="AV369" s="447"/>
      <c r="AW369" s="447"/>
      <c r="AX369" s="447"/>
      <c r="AY369" s="447"/>
      <c r="AZ369" s="447"/>
      <c r="BA369" s="447"/>
      <c r="BB369" s="447"/>
      <c r="BD369" s="470"/>
      <c r="BE369" s="466"/>
      <c r="BF369" s="466"/>
      <c r="BG369" s="466"/>
      <c r="BH369" s="466"/>
      <c r="BI369" s="466"/>
    </row>
    <row r="370" spans="1:61" ht="12" thickTop="1">
      <c r="C370" s="9"/>
      <c r="E370" s="74"/>
      <c r="F370" s="73"/>
      <c r="G370" s="73"/>
      <c r="H370" s="73"/>
      <c r="I370" s="74"/>
      <c r="J370" s="75"/>
      <c r="K370" s="74"/>
      <c r="L370" s="84"/>
      <c r="M370" s="85"/>
      <c r="N370" s="86"/>
      <c r="O370" s="86"/>
      <c r="P370" s="87"/>
      <c r="Q370" s="87"/>
      <c r="R370" s="88"/>
      <c r="S370" s="17"/>
      <c r="T370" s="18"/>
      <c r="U370" s="19"/>
      <c r="V370" s="19"/>
      <c r="W370" s="17"/>
      <c r="X370" s="20"/>
      <c r="Y370" s="293"/>
      <c r="Z370" s="158"/>
      <c r="AA370" s="159"/>
      <c r="AB370" s="160"/>
      <c r="AC370" s="160"/>
      <c r="AD370" s="161"/>
      <c r="AE370" s="161"/>
      <c r="AF370" s="161"/>
      <c r="AG370" s="161"/>
      <c r="AH370" s="162"/>
      <c r="AI370" s="174"/>
      <c r="AJ370" s="175"/>
      <c r="AK370" s="212"/>
      <c r="AL370" s="215"/>
      <c r="AM370" s="176"/>
      <c r="AN370" s="177"/>
      <c r="AO370" s="184"/>
      <c r="AP370" s="418"/>
      <c r="AQ370" s="421"/>
      <c r="AR370" s="218"/>
      <c r="AS370" s="437"/>
      <c r="AT370" s="218"/>
      <c r="AU370" s="442"/>
      <c r="AV370" s="449"/>
      <c r="AW370" s="450"/>
      <c r="AX370" s="450"/>
      <c r="AY370" s="450"/>
      <c r="AZ370" s="450"/>
      <c r="BA370" s="450"/>
      <c r="BB370" s="450"/>
      <c r="BD370" s="470"/>
      <c r="BE370" s="466"/>
      <c r="BF370" s="466"/>
      <c r="BG370" s="466"/>
      <c r="BH370" s="466"/>
      <c r="BI370" s="466"/>
    </row>
    <row r="371" spans="1:61">
      <c r="E371" s="72">
        <f>AVERAGE(E4:E368)</f>
        <v>1.6901639344262298</v>
      </c>
      <c r="G371" s="70"/>
      <c r="H371" s="70"/>
      <c r="L371" s="301">
        <f>AVERAGE(L4:L368)</f>
        <v>71.38679999999998</v>
      </c>
      <c r="S371" s="302">
        <f>AVERAGE(S4:S368)</f>
        <v>5.6312499999999996</v>
      </c>
      <c r="U371" s="12"/>
      <c r="V371" s="12"/>
      <c r="W371" s="10"/>
      <c r="X371" s="13"/>
      <c r="Y371" s="294"/>
      <c r="Z371" s="303">
        <f>AVERAGE(Z4:Z368)</f>
        <v>42.021428571428579</v>
      </c>
      <c r="AU371" s="442"/>
      <c r="AV371" s="449"/>
      <c r="AW371" s="450"/>
      <c r="AX371" s="450"/>
      <c r="AY371" s="450"/>
      <c r="AZ371" s="450"/>
      <c r="BA371" s="450"/>
      <c r="BB371" s="450"/>
      <c r="BD371" s="470"/>
      <c r="BE371" s="466"/>
      <c r="BF371" s="466"/>
      <c r="BG371" s="466"/>
      <c r="BH371" s="466"/>
      <c r="BI371" s="466"/>
    </row>
    <row r="372" spans="1:61">
      <c r="A372" s="24"/>
      <c r="E372" s="69" t="s">
        <v>163</v>
      </c>
      <c r="G372" s="70"/>
      <c r="H372" s="70"/>
      <c r="L372" s="79" t="s">
        <v>163</v>
      </c>
      <c r="S372" s="10" t="s">
        <v>163</v>
      </c>
      <c r="T372" s="11"/>
      <c r="U372" s="12"/>
      <c r="V372" s="12"/>
      <c r="W372" s="10"/>
      <c r="X372" s="13"/>
      <c r="Y372" s="294"/>
      <c r="Z372" s="149" t="s">
        <v>163</v>
      </c>
      <c r="AU372" s="451" t="e">
        <f>BB372</f>
        <v>#REF!</v>
      </c>
      <c r="AV372" s="449" t="e">
        <f t="shared" ref="AV372:BB372" si="133">SUM(AV4:AV369)</f>
        <v>#REF!</v>
      </c>
      <c r="AW372" s="449" t="e">
        <f t="shared" si="133"/>
        <v>#REF!</v>
      </c>
      <c r="AX372" s="449" t="e">
        <f t="shared" si="133"/>
        <v>#REF!</v>
      </c>
      <c r="AY372" s="449" t="e">
        <f t="shared" si="133"/>
        <v>#REF!</v>
      </c>
      <c r="AZ372" s="449" t="e">
        <f t="shared" si="133"/>
        <v>#REF!</v>
      </c>
      <c r="BA372" s="449" t="e">
        <f t="shared" si="133"/>
        <v>#REF!</v>
      </c>
      <c r="BB372" s="449" t="e">
        <f t="shared" si="133"/>
        <v>#REF!</v>
      </c>
      <c r="BD372" s="465">
        <f>BI372</f>
        <v>7.059861111111112</v>
      </c>
      <c r="BE372" s="465">
        <f>SUM(BE4:BE367)</f>
        <v>7.059861111111112</v>
      </c>
      <c r="BF372" s="465">
        <f>SUM(BF4:BF367)</f>
        <v>7.059861111111112</v>
      </c>
      <c r="BG372" s="465">
        <f>SUM(BG4:BG367)</f>
        <v>7.059861111111112</v>
      </c>
      <c r="BH372" s="465">
        <f>SUM(BH4:BH367)</f>
        <v>7.059861111111112</v>
      </c>
      <c r="BI372" s="465">
        <f>SUM(BI4:BI367)</f>
        <v>7.059861111111112</v>
      </c>
    </row>
    <row r="373" spans="1:61">
      <c r="G373" s="70"/>
      <c r="H373" s="70"/>
      <c r="S373" s="10"/>
      <c r="T373" s="11"/>
      <c r="U373" s="12"/>
      <c r="V373" s="12"/>
      <c r="W373" s="10"/>
      <c r="X373" s="13"/>
      <c r="Y373" s="294"/>
      <c r="AU373" s="442"/>
      <c r="AV373" s="449"/>
      <c r="AW373" s="450"/>
      <c r="AX373" s="450"/>
      <c r="AY373" s="450"/>
      <c r="AZ373" s="450"/>
      <c r="BA373" s="450"/>
      <c r="BB373" s="450"/>
      <c r="BC373" s="68"/>
      <c r="BD373" s="466"/>
      <c r="BE373" s="466"/>
      <c r="BF373" s="466"/>
      <c r="BG373" s="466"/>
      <c r="BH373" s="466"/>
      <c r="BI373" s="466"/>
    </row>
    <row r="374" spans="1:61">
      <c r="E374" s="297">
        <f>E369/E371</f>
        <v>61</v>
      </c>
      <c r="G374" s="70"/>
      <c r="H374" s="70"/>
      <c r="L374" s="299">
        <f>L369/L371</f>
        <v>75</v>
      </c>
      <c r="S374" s="298">
        <f>S369/S371</f>
        <v>64</v>
      </c>
      <c r="T374" s="11"/>
      <c r="U374" s="12"/>
      <c r="V374" s="12"/>
      <c r="W374" s="10"/>
      <c r="X374" s="13"/>
      <c r="Y374" s="294"/>
      <c r="Z374" s="300">
        <f>Z369/Z371</f>
        <v>55.999999999999993</v>
      </c>
      <c r="AU374" s="474">
        <v>1</v>
      </c>
      <c r="AV374" s="449" t="e">
        <f>AV372</f>
        <v>#REF!</v>
      </c>
      <c r="AW374" s="449" t="e">
        <f>AW372-AV374</f>
        <v>#REF!</v>
      </c>
      <c r="AX374" s="449" t="e">
        <f>AX372-AW372</f>
        <v>#REF!</v>
      </c>
      <c r="AY374" s="449" t="e">
        <f>AY372-AX372</f>
        <v>#REF!</v>
      </c>
      <c r="AZ374" s="449" t="e">
        <f>AZ372-AY372</f>
        <v>#REF!</v>
      </c>
      <c r="BA374" s="449" t="e">
        <f>BA372-AZ372</f>
        <v>#REF!</v>
      </c>
      <c r="BB374" s="449" t="e">
        <f>BB372-BA372</f>
        <v>#REF!</v>
      </c>
      <c r="BC374" s="68"/>
      <c r="BD374" s="473">
        <v>1</v>
      </c>
      <c r="BE374" s="465">
        <f>BE372</f>
        <v>7.059861111111112</v>
      </c>
      <c r="BF374" s="465">
        <f>BF372-BE374</f>
        <v>0</v>
      </c>
      <c r="BG374" s="465">
        <f>BG372-BF372</f>
        <v>0</v>
      </c>
      <c r="BH374" s="465">
        <f>BH372-BG372</f>
        <v>0</v>
      </c>
      <c r="BI374" s="465">
        <f>BI372-BH372</f>
        <v>0</v>
      </c>
    </row>
    <row r="375" spans="1:61">
      <c r="E375" s="70" t="s">
        <v>164</v>
      </c>
      <c r="G375" s="70"/>
      <c r="H375" s="70"/>
      <c r="L375" s="80" t="s">
        <v>164</v>
      </c>
      <c r="S375" s="10" t="s">
        <v>164</v>
      </c>
      <c r="T375" s="11"/>
      <c r="U375" s="12"/>
      <c r="V375" s="12"/>
      <c r="W375" s="10"/>
      <c r="X375" s="13"/>
      <c r="Y375" s="294"/>
      <c r="Z375" s="149" t="s">
        <v>164</v>
      </c>
      <c r="AU375" s="442"/>
      <c r="AV375" s="452" t="e">
        <f>AV374/$AU$372</f>
        <v>#REF!</v>
      </c>
      <c r="AW375" s="452" t="e">
        <f t="shared" ref="AW375:BB375" si="134">AW374/$AU$372</f>
        <v>#REF!</v>
      </c>
      <c r="AX375" s="452" t="e">
        <f t="shared" si="134"/>
        <v>#REF!</v>
      </c>
      <c r="AY375" s="452" t="e">
        <f t="shared" si="134"/>
        <v>#REF!</v>
      </c>
      <c r="AZ375" s="452" t="e">
        <f t="shared" si="134"/>
        <v>#REF!</v>
      </c>
      <c r="BA375" s="452" t="e">
        <f t="shared" si="134"/>
        <v>#REF!</v>
      </c>
      <c r="BB375" s="452" t="e">
        <f t="shared" si="134"/>
        <v>#REF!</v>
      </c>
      <c r="BC375" s="68"/>
      <c r="BD375" s="466"/>
      <c r="BE375" s="475">
        <f>BE374/$BD$372</f>
        <v>1</v>
      </c>
      <c r="BF375" s="475">
        <f>BF374/$BD$372</f>
        <v>0</v>
      </c>
      <c r="BG375" s="475">
        <f>BG374/$BD$372</f>
        <v>0</v>
      </c>
      <c r="BH375" s="475">
        <f>BH374/$BD$372</f>
        <v>0</v>
      </c>
      <c r="BI375" s="475">
        <f>BI374/$BD$372</f>
        <v>0</v>
      </c>
    </row>
    <row r="376" spans="1:61">
      <c r="G376" s="70"/>
      <c r="H376" s="70"/>
      <c r="S376" s="10"/>
      <c r="T376" s="11"/>
      <c r="U376" s="12"/>
      <c r="V376" s="12"/>
      <c r="W376" s="10"/>
      <c r="X376" s="13"/>
      <c r="Y376" s="294"/>
      <c r="AU376" s="442"/>
      <c r="AV376" s="449"/>
      <c r="AW376" s="450"/>
      <c r="AX376" s="450"/>
      <c r="AY376" s="450"/>
      <c r="AZ376" s="450"/>
      <c r="BA376" s="450"/>
      <c r="BB376" s="450"/>
      <c r="BC376" s="68"/>
      <c r="BD376" s="466"/>
      <c r="BE376" s="466"/>
      <c r="BF376" s="466"/>
      <c r="BG376" s="466"/>
      <c r="BH376" s="466"/>
      <c r="BI376" s="466"/>
    </row>
    <row r="377" spans="1:61">
      <c r="E377" s="505" t="s">
        <v>172</v>
      </c>
      <c r="F377" s="506"/>
      <c r="G377" s="506"/>
      <c r="H377" s="506"/>
      <c r="I377" s="506"/>
      <c r="J377" s="506"/>
      <c r="K377" s="507"/>
      <c r="L377" s="508" t="s">
        <v>172</v>
      </c>
      <c r="M377" s="509"/>
      <c r="N377" s="509"/>
      <c r="O377" s="509"/>
      <c r="P377" s="509"/>
      <c r="Q377" s="509"/>
      <c r="R377" s="510"/>
      <c r="S377" s="511" t="s">
        <v>172</v>
      </c>
      <c r="T377" s="512"/>
      <c r="U377" s="512"/>
      <c r="V377" s="512"/>
      <c r="W377" s="512"/>
      <c r="X377" s="512"/>
      <c r="Y377" s="513"/>
      <c r="AU377" s="385"/>
      <c r="AV377" s="386"/>
      <c r="AW377" s="387"/>
      <c r="AX377" s="387"/>
      <c r="AY377" s="387"/>
      <c r="AZ377" s="387"/>
      <c r="BA377" s="387"/>
      <c r="BB377" s="387"/>
      <c r="BC377" s="68"/>
      <c r="BD377" s="68"/>
    </row>
    <row r="378" spans="1:61" ht="12.75">
      <c r="G378" s="514">
        <f>F369/(F369+M369+T369)</f>
        <v>0.22383569808086762</v>
      </c>
      <c r="H378" s="515"/>
      <c r="I378" s="516"/>
      <c r="N378" s="517">
        <f>M369/(F369+M369+T369)</f>
        <v>0.6633894448806823</v>
      </c>
      <c r="O378" s="518"/>
      <c r="P378" s="519"/>
      <c r="S378" s="10"/>
      <c r="T378" s="11"/>
      <c r="U378" s="520">
        <f>T369/(F369+M369+T369)</f>
        <v>0.11277485703845008</v>
      </c>
      <c r="V378" s="521"/>
      <c r="W378" s="522"/>
      <c r="X378" s="13"/>
      <c r="Y378" s="294"/>
    </row>
    <row r="379" spans="1:61">
      <c r="G379" s="70"/>
      <c r="H379" s="70"/>
      <c r="S379" s="10"/>
      <c r="T379" s="11"/>
      <c r="U379" s="12"/>
      <c r="V379" s="12"/>
      <c r="W379" s="10"/>
      <c r="X379" s="13"/>
      <c r="Y379" s="294"/>
    </row>
    <row r="380" spans="1:61">
      <c r="G380" s="70"/>
      <c r="H380" s="70"/>
      <c r="S380" s="10"/>
      <c r="T380" s="11"/>
      <c r="U380" s="12"/>
      <c r="V380" s="12"/>
      <c r="W380" s="10"/>
      <c r="X380" s="13"/>
      <c r="Y380" s="294"/>
    </row>
    <row r="381" spans="1:61">
      <c r="G381" s="70"/>
      <c r="H381" s="70"/>
      <c r="S381" s="10"/>
      <c r="T381" s="11"/>
      <c r="U381" s="12"/>
      <c r="V381" s="12"/>
      <c r="W381" s="10"/>
      <c r="X381" s="13"/>
      <c r="Y381" s="294"/>
    </row>
    <row r="382" spans="1:61">
      <c r="G382" s="70"/>
      <c r="H382" s="70"/>
      <c r="S382" s="10"/>
      <c r="T382" s="11"/>
      <c r="U382" s="12"/>
      <c r="V382" s="12"/>
      <c r="W382" s="10"/>
      <c r="X382" s="13"/>
      <c r="Y382" s="294"/>
    </row>
    <row r="383" spans="1:61">
      <c r="G383" s="70"/>
      <c r="H383" s="70"/>
      <c r="S383" s="10"/>
      <c r="T383" s="11"/>
      <c r="U383" s="12"/>
      <c r="V383" s="12"/>
      <c r="W383" s="10"/>
      <c r="X383" s="13"/>
      <c r="Y383" s="294"/>
    </row>
    <row r="384" spans="1:61">
      <c r="G384" s="70"/>
      <c r="H384" s="70"/>
      <c r="S384" s="10"/>
      <c r="T384" s="11"/>
      <c r="U384" s="12"/>
      <c r="V384" s="12"/>
      <c r="W384" s="10"/>
      <c r="X384" s="13"/>
      <c r="Y384" s="294"/>
    </row>
    <row r="385" spans="7:25">
      <c r="G385" s="70"/>
      <c r="H385" s="70"/>
      <c r="S385" s="10"/>
      <c r="T385" s="11"/>
      <c r="U385" s="12"/>
      <c r="V385" s="12"/>
      <c r="W385" s="10"/>
      <c r="X385" s="13"/>
      <c r="Y385" s="294"/>
    </row>
    <row r="386" spans="7:25">
      <c r="G386" s="70"/>
      <c r="H386" s="70"/>
      <c r="S386" s="10"/>
      <c r="T386" s="11"/>
      <c r="U386" s="12"/>
      <c r="V386" s="12"/>
      <c r="W386" s="10"/>
      <c r="X386" s="13"/>
      <c r="Y386" s="294"/>
    </row>
    <row r="387" spans="7:25">
      <c r="G387" s="70"/>
      <c r="H387" s="70"/>
      <c r="S387" s="10"/>
      <c r="T387" s="11"/>
      <c r="U387" s="12"/>
      <c r="V387" s="12"/>
      <c r="W387" s="10"/>
      <c r="X387" s="13"/>
      <c r="Y387" s="294"/>
    </row>
    <row r="388" spans="7:25">
      <c r="G388" s="70"/>
      <c r="H388" s="70"/>
      <c r="S388" s="10"/>
      <c r="T388" s="11"/>
      <c r="U388" s="12"/>
      <c r="V388" s="12"/>
      <c r="W388" s="10"/>
      <c r="X388" s="13"/>
      <c r="Y388" s="294"/>
    </row>
    <row r="389" spans="7:25">
      <c r="G389" s="70"/>
      <c r="H389" s="70"/>
      <c r="S389" s="10"/>
      <c r="T389" s="11"/>
      <c r="U389" s="12"/>
      <c r="V389" s="12"/>
      <c r="W389" s="10"/>
      <c r="X389" s="13"/>
      <c r="Y389" s="294"/>
    </row>
    <row r="390" spans="7:25">
      <c r="G390" s="70"/>
      <c r="H390" s="70"/>
      <c r="S390" s="10"/>
      <c r="T390" s="11"/>
      <c r="U390" s="12"/>
      <c r="V390" s="12"/>
      <c r="W390" s="10"/>
      <c r="X390" s="13"/>
      <c r="Y390" s="294"/>
    </row>
    <row r="391" spans="7:25">
      <c r="G391" s="70"/>
      <c r="H391" s="70"/>
      <c r="S391" s="10"/>
      <c r="T391" s="11"/>
      <c r="U391" s="12"/>
      <c r="V391" s="12"/>
      <c r="W391" s="10"/>
      <c r="X391" s="13"/>
      <c r="Y391" s="294"/>
    </row>
    <row r="392" spans="7:25">
      <c r="G392" s="70"/>
      <c r="H392" s="70"/>
      <c r="S392" s="10"/>
      <c r="T392" s="11"/>
      <c r="U392" s="12"/>
      <c r="V392" s="12"/>
      <c r="W392" s="10"/>
      <c r="X392" s="13"/>
      <c r="Y392" s="294"/>
    </row>
    <row r="393" spans="7:25">
      <c r="G393" s="70"/>
      <c r="H393" s="70"/>
      <c r="S393" s="10"/>
      <c r="T393" s="11"/>
      <c r="U393" s="12"/>
      <c r="V393" s="12"/>
      <c r="W393" s="10"/>
      <c r="X393" s="13"/>
      <c r="Y393" s="294"/>
    </row>
    <row r="394" spans="7:25">
      <c r="G394" s="70"/>
      <c r="H394" s="70"/>
      <c r="S394" s="10"/>
      <c r="T394" s="11"/>
      <c r="U394" s="12"/>
      <c r="V394" s="12"/>
      <c r="W394" s="10"/>
      <c r="X394" s="13"/>
      <c r="Y394" s="294"/>
    </row>
    <row r="395" spans="7:25">
      <c r="G395" s="70"/>
      <c r="H395" s="70"/>
      <c r="S395" s="10"/>
      <c r="T395" s="11"/>
      <c r="U395" s="12"/>
      <c r="V395" s="12"/>
      <c r="W395" s="10"/>
      <c r="X395" s="13"/>
      <c r="Y395" s="294"/>
    </row>
    <row r="396" spans="7:25">
      <c r="G396" s="70"/>
      <c r="H396" s="70"/>
      <c r="S396" s="10"/>
      <c r="T396" s="11"/>
      <c r="U396" s="12"/>
      <c r="V396" s="12"/>
      <c r="W396" s="10"/>
      <c r="X396" s="13"/>
      <c r="Y396" s="294"/>
    </row>
    <row r="397" spans="7:25">
      <c r="G397" s="70"/>
      <c r="H397" s="70"/>
      <c r="S397" s="10"/>
      <c r="T397" s="11"/>
      <c r="U397" s="12"/>
      <c r="V397" s="12"/>
      <c r="W397" s="10"/>
      <c r="X397" s="13"/>
      <c r="Y397" s="294"/>
    </row>
    <row r="398" spans="7:25">
      <c r="G398" s="70"/>
      <c r="H398" s="70"/>
      <c r="S398" s="10"/>
      <c r="T398" s="11"/>
      <c r="U398" s="12"/>
      <c r="V398" s="12"/>
      <c r="W398" s="10"/>
      <c r="X398" s="13"/>
      <c r="Y398" s="294"/>
    </row>
    <row r="399" spans="7:25">
      <c r="G399" s="70"/>
      <c r="H399" s="70"/>
      <c r="S399" s="10"/>
      <c r="T399" s="11"/>
      <c r="U399" s="12"/>
      <c r="V399" s="12"/>
      <c r="W399" s="10"/>
      <c r="X399" s="13"/>
      <c r="Y399" s="294"/>
    </row>
    <row r="400" spans="7:25">
      <c r="G400" s="70"/>
      <c r="H400" s="70"/>
      <c r="S400" s="10"/>
      <c r="T400" s="11"/>
      <c r="U400" s="12"/>
      <c r="V400" s="12"/>
      <c r="W400" s="10"/>
      <c r="X400" s="13"/>
      <c r="Y400" s="294"/>
    </row>
    <row r="401" spans="7:25">
      <c r="G401" s="70"/>
      <c r="H401" s="70"/>
      <c r="S401" s="10"/>
      <c r="T401" s="11"/>
      <c r="U401" s="12"/>
      <c r="V401" s="12"/>
      <c r="W401" s="10"/>
      <c r="X401" s="13"/>
      <c r="Y401" s="294"/>
    </row>
    <row r="402" spans="7:25">
      <c r="G402" s="70"/>
      <c r="H402" s="70"/>
      <c r="S402" s="10"/>
      <c r="T402" s="11"/>
      <c r="U402" s="12"/>
      <c r="V402" s="12"/>
      <c r="W402" s="10"/>
      <c r="X402" s="13"/>
      <c r="Y402" s="294"/>
    </row>
    <row r="403" spans="7:25">
      <c r="G403" s="70"/>
      <c r="H403" s="70"/>
      <c r="S403" s="10"/>
      <c r="T403" s="11"/>
      <c r="U403" s="12"/>
      <c r="V403" s="12"/>
      <c r="W403" s="10"/>
      <c r="X403" s="13"/>
      <c r="Y403" s="294"/>
    </row>
    <row r="404" spans="7:25">
      <c r="G404" s="70"/>
      <c r="H404" s="70"/>
      <c r="S404" s="10"/>
      <c r="T404" s="11"/>
      <c r="U404" s="12"/>
      <c r="V404" s="12"/>
      <c r="W404" s="10"/>
      <c r="X404" s="13"/>
      <c r="Y404" s="294"/>
    </row>
    <row r="405" spans="7:25">
      <c r="G405" s="70"/>
      <c r="H405" s="70"/>
      <c r="S405" s="10"/>
      <c r="T405" s="11"/>
      <c r="U405" s="12"/>
      <c r="V405" s="12"/>
      <c r="W405" s="10"/>
      <c r="X405" s="13"/>
      <c r="Y405" s="294"/>
    </row>
    <row r="406" spans="7:25">
      <c r="G406" s="70"/>
      <c r="H406" s="70"/>
      <c r="S406" s="10"/>
      <c r="T406" s="11"/>
      <c r="U406" s="12"/>
      <c r="V406" s="12"/>
      <c r="W406" s="10"/>
      <c r="X406" s="13"/>
      <c r="Y406" s="294"/>
    </row>
    <row r="407" spans="7:25">
      <c r="G407" s="70"/>
      <c r="H407" s="70"/>
      <c r="S407" s="10"/>
      <c r="T407" s="11"/>
      <c r="U407" s="12"/>
      <c r="V407" s="12"/>
      <c r="W407" s="10"/>
      <c r="X407" s="13"/>
      <c r="Y407" s="294"/>
    </row>
    <row r="408" spans="7:25">
      <c r="G408" s="70"/>
      <c r="H408" s="70"/>
      <c r="S408" s="10"/>
      <c r="T408" s="11"/>
      <c r="U408" s="12"/>
      <c r="V408" s="12"/>
      <c r="W408" s="10"/>
      <c r="X408" s="13"/>
      <c r="Y408" s="294"/>
    </row>
    <row r="409" spans="7:25">
      <c r="G409" s="70"/>
      <c r="H409" s="70"/>
      <c r="S409" s="10"/>
      <c r="T409" s="11"/>
      <c r="U409" s="12"/>
      <c r="V409" s="12"/>
      <c r="W409" s="10"/>
      <c r="X409" s="13"/>
      <c r="Y409" s="294"/>
    </row>
    <row r="410" spans="7:25">
      <c r="G410" s="70"/>
      <c r="H410" s="70"/>
      <c r="S410" s="10"/>
      <c r="T410" s="11"/>
      <c r="U410" s="12"/>
      <c r="V410" s="12"/>
      <c r="W410" s="10"/>
      <c r="X410" s="13"/>
      <c r="Y410" s="294"/>
    </row>
    <row r="411" spans="7:25">
      <c r="G411" s="70"/>
      <c r="H411" s="70"/>
      <c r="S411" s="10"/>
      <c r="T411" s="11"/>
      <c r="U411" s="12"/>
      <c r="V411" s="12"/>
      <c r="W411" s="10"/>
      <c r="X411" s="13"/>
      <c r="Y411" s="294"/>
    </row>
    <row r="412" spans="7:25">
      <c r="G412" s="70"/>
      <c r="H412" s="70"/>
      <c r="S412" s="10"/>
      <c r="T412" s="11"/>
      <c r="U412" s="12"/>
      <c r="V412" s="12"/>
      <c r="W412" s="10"/>
      <c r="X412" s="13"/>
      <c r="Y412" s="294"/>
    </row>
    <row r="413" spans="7:25">
      <c r="G413" s="70"/>
      <c r="H413" s="70"/>
      <c r="S413" s="10"/>
      <c r="T413" s="11"/>
      <c r="U413" s="12"/>
      <c r="V413" s="12"/>
      <c r="W413" s="10"/>
      <c r="X413" s="13"/>
      <c r="Y413" s="294"/>
    </row>
    <row r="414" spans="7:25">
      <c r="G414" s="70"/>
      <c r="H414" s="70"/>
      <c r="S414" s="10"/>
      <c r="T414" s="11"/>
      <c r="U414" s="12"/>
      <c r="V414" s="12"/>
      <c r="W414" s="10"/>
      <c r="X414" s="13"/>
      <c r="Y414" s="294"/>
    </row>
    <row r="415" spans="7:25">
      <c r="G415" s="70"/>
      <c r="H415" s="70"/>
      <c r="S415" s="10"/>
      <c r="T415" s="11"/>
      <c r="U415" s="12"/>
      <c r="V415" s="12"/>
      <c r="W415" s="10"/>
      <c r="X415" s="13"/>
      <c r="Y415" s="294"/>
    </row>
    <row r="416" spans="7:25">
      <c r="G416" s="70"/>
      <c r="H416" s="70"/>
      <c r="S416" s="10"/>
      <c r="T416" s="11"/>
      <c r="U416" s="12"/>
      <c r="V416" s="12"/>
      <c r="W416" s="10"/>
      <c r="X416" s="13"/>
      <c r="Y416" s="294"/>
    </row>
    <row r="417" spans="7:25">
      <c r="G417" s="70"/>
      <c r="H417" s="70"/>
      <c r="S417" s="10"/>
      <c r="T417" s="11"/>
      <c r="U417" s="12"/>
      <c r="V417" s="12"/>
      <c r="W417" s="10"/>
      <c r="X417" s="13"/>
      <c r="Y417" s="294"/>
    </row>
    <row r="418" spans="7:25">
      <c r="G418" s="70"/>
      <c r="H418" s="70"/>
      <c r="S418" s="10"/>
      <c r="T418" s="11"/>
      <c r="U418" s="12"/>
      <c r="V418" s="12"/>
      <c r="W418" s="10"/>
      <c r="X418" s="13"/>
      <c r="Y418" s="294"/>
    </row>
    <row r="419" spans="7:25">
      <c r="G419" s="70"/>
      <c r="H419" s="70"/>
      <c r="S419" s="10"/>
      <c r="T419" s="11"/>
      <c r="U419" s="12"/>
      <c r="V419" s="12"/>
      <c r="W419" s="10"/>
      <c r="X419" s="13"/>
      <c r="Y419" s="294"/>
    </row>
    <row r="420" spans="7:25">
      <c r="G420" s="70"/>
      <c r="H420" s="70"/>
      <c r="S420" s="10"/>
      <c r="T420" s="11"/>
      <c r="U420" s="12"/>
      <c r="V420" s="12"/>
      <c r="W420" s="10"/>
      <c r="X420" s="13"/>
      <c r="Y420" s="294"/>
    </row>
    <row r="421" spans="7:25">
      <c r="G421" s="70"/>
      <c r="H421" s="70"/>
      <c r="S421" s="10"/>
      <c r="T421" s="11"/>
      <c r="U421" s="12"/>
      <c r="V421" s="12"/>
      <c r="W421" s="10"/>
      <c r="X421" s="13"/>
      <c r="Y421" s="294"/>
    </row>
    <row r="422" spans="7:25">
      <c r="G422" s="70"/>
      <c r="H422" s="70"/>
      <c r="S422" s="10"/>
      <c r="T422" s="11"/>
      <c r="U422" s="12"/>
      <c r="V422" s="12"/>
      <c r="W422" s="10"/>
      <c r="X422" s="13"/>
      <c r="Y422" s="294"/>
    </row>
    <row r="423" spans="7:25">
      <c r="G423" s="70"/>
      <c r="H423" s="70"/>
      <c r="S423" s="10"/>
      <c r="T423" s="11"/>
      <c r="U423" s="12"/>
      <c r="V423" s="12"/>
      <c r="W423" s="10"/>
      <c r="X423" s="13"/>
      <c r="Y423" s="294"/>
    </row>
    <row r="424" spans="7:25">
      <c r="G424" s="70"/>
      <c r="H424" s="70"/>
      <c r="S424" s="10"/>
      <c r="T424" s="11"/>
      <c r="U424" s="12"/>
      <c r="V424" s="12"/>
      <c r="W424" s="10"/>
      <c r="X424" s="13"/>
      <c r="Y424" s="294"/>
    </row>
    <row r="425" spans="7:25">
      <c r="G425" s="70"/>
      <c r="H425" s="70"/>
      <c r="S425" s="10"/>
      <c r="T425" s="11"/>
      <c r="U425" s="12"/>
      <c r="V425" s="12"/>
      <c r="W425" s="10"/>
      <c r="X425" s="13"/>
      <c r="Y425" s="294"/>
    </row>
    <row r="426" spans="7:25">
      <c r="G426" s="70"/>
      <c r="H426" s="70"/>
      <c r="S426" s="10"/>
      <c r="T426" s="11"/>
      <c r="U426" s="12"/>
      <c r="V426" s="12"/>
      <c r="W426" s="10"/>
      <c r="X426" s="13"/>
      <c r="Y426" s="294"/>
    </row>
    <row r="427" spans="7:25">
      <c r="G427" s="70"/>
      <c r="H427" s="70"/>
      <c r="S427" s="10"/>
      <c r="T427" s="11"/>
      <c r="U427" s="12"/>
      <c r="V427" s="12"/>
      <c r="W427" s="10"/>
      <c r="X427" s="13"/>
      <c r="Y427" s="294"/>
    </row>
    <row r="428" spans="7:25">
      <c r="G428" s="70"/>
      <c r="H428" s="70"/>
      <c r="S428" s="10"/>
      <c r="T428" s="11"/>
      <c r="U428" s="12"/>
      <c r="V428" s="12"/>
      <c r="W428" s="10"/>
      <c r="X428" s="13"/>
      <c r="Y428" s="294"/>
    </row>
    <row r="429" spans="7:25">
      <c r="G429" s="70"/>
      <c r="H429" s="70"/>
      <c r="S429" s="10"/>
      <c r="T429" s="11"/>
      <c r="U429" s="12"/>
      <c r="V429" s="12"/>
      <c r="W429" s="10"/>
      <c r="X429" s="13"/>
      <c r="Y429" s="294"/>
    </row>
    <row r="430" spans="7:25">
      <c r="G430" s="70"/>
      <c r="H430" s="70"/>
      <c r="S430" s="10"/>
      <c r="T430" s="11"/>
      <c r="U430" s="12"/>
      <c r="V430" s="12"/>
      <c r="W430" s="10"/>
      <c r="X430" s="13"/>
      <c r="Y430" s="294"/>
    </row>
    <row r="431" spans="7:25">
      <c r="G431" s="70"/>
      <c r="H431" s="70"/>
      <c r="S431" s="10"/>
      <c r="T431" s="11"/>
      <c r="U431" s="12"/>
      <c r="V431" s="12"/>
      <c r="W431" s="10"/>
      <c r="X431" s="13"/>
      <c r="Y431" s="294"/>
    </row>
    <row r="432" spans="7:25">
      <c r="G432" s="70"/>
      <c r="H432" s="70"/>
      <c r="S432" s="10"/>
      <c r="T432" s="11"/>
      <c r="U432" s="12"/>
      <c r="V432" s="12"/>
      <c r="W432" s="10"/>
      <c r="X432" s="13"/>
      <c r="Y432" s="294"/>
    </row>
    <row r="433" spans="7:25">
      <c r="G433" s="70"/>
      <c r="H433" s="70"/>
      <c r="S433" s="10"/>
      <c r="T433" s="11"/>
      <c r="U433" s="12"/>
      <c r="V433" s="12"/>
      <c r="W433" s="10"/>
      <c r="X433" s="13"/>
      <c r="Y433" s="294"/>
    </row>
    <row r="434" spans="7:25">
      <c r="G434" s="70"/>
      <c r="H434" s="70"/>
      <c r="S434" s="10"/>
      <c r="T434" s="11"/>
      <c r="U434" s="12"/>
      <c r="V434" s="12"/>
      <c r="W434" s="10"/>
      <c r="X434" s="13"/>
      <c r="Y434" s="294"/>
    </row>
    <row r="435" spans="7:25">
      <c r="G435" s="70"/>
      <c r="H435" s="70"/>
      <c r="S435" s="10"/>
      <c r="T435" s="11"/>
      <c r="U435" s="12"/>
      <c r="V435" s="12"/>
      <c r="W435" s="10"/>
      <c r="X435" s="13"/>
      <c r="Y435" s="294"/>
    </row>
    <row r="436" spans="7:25">
      <c r="G436" s="70"/>
      <c r="H436" s="70"/>
      <c r="S436" s="10"/>
      <c r="T436" s="11"/>
      <c r="U436" s="12"/>
      <c r="V436" s="12"/>
      <c r="W436" s="10"/>
      <c r="X436" s="13"/>
      <c r="Y436" s="294"/>
    </row>
    <row r="437" spans="7:25">
      <c r="G437" s="70"/>
      <c r="H437" s="70"/>
      <c r="S437" s="10"/>
      <c r="T437" s="11"/>
      <c r="U437" s="12"/>
      <c r="V437" s="12"/>
      <c r="W437" s="10"/>
      <c r="X437" s="13"/>
      <c r="Y437" s="294"/>
    </row>
    <row r="438" spans="7:25">
      <c r="G438" s="70"/>
      <c r="H438" s="70"/>
      <c r="S438" s="10"/>
      <c r="T438" s="11"/>
      <c r="U438" s="12"/>
      <c r="V438" s="12"/>
      <c r="W438" s="10"/>
      <c r="X438" s="13"/>
      <c r="Y438" s="294"/>
    </row>
    <row r="439" spans="7:25">
      <c r="G439" s="70"/>
      <c r="H439" s="70"/>
      <c r="S439" s="10"/>
      <c r="T439" s="11"/>
      <c r="U439" s="12"/>
      <c r="V439" s="12"/>
      <c r="W439" s="10"/>
      <c r="X439" s="13"/>
      <c r="Y439" s="294"/>
    </row>
    <row r="440" spans="7:25">
      <c r="G440" s="70"/>
      <c r="H440" s="70"/>
      <c r="S440" s="10"/>
      <c r="T440" s="11"/>
      <c r="U440" s="12"/>
      <c r="V440" s="12"/>
      <c r="W440" s="10"/>
      <c r="X440" s="13"/>
      <c r="Y440" s="294"/>
    </row>
    <row r="441" spans="7:25">
      <c r="G441" s="70"/>
      <c r="H441" s="70"/>
      <c r="S441" s="10"/>
      <c r="T441" s="11"/>
      <c r="U441" s="12"/>
      <c r="V441" s="12"/>
      <c r="W441" s="10"/>
      <c r="X441" s="13"/>
      <c r="Y441" s="294"/>
    </row>
    <row r="442" spans="7:25">
      <c r="G442" s="70"/>
      <c r="H442" s="70"/>
      <c r="S442" s="10"/>
      <c r="T442" s="11"/>
      <c r="U442" s="12"/>
      <c r="V442" s="12"/>
      <c r="W442" s="10"/>
      <c r="X442" s="13"/>
      <c r="Y442" s="294"/>
    </row>
    <row r="443" spans="7:25">
      <c r="G443" s="70"/>
      <c r="H443" s="70"/>
      <c r="S443" s="10"/>
      <c r="T443" s="11"/>
      <c r="U443" s="12"/>
      <c r="V443" s="12"/>
      <c r="W443" s="10"/>
      <c r="X443" s="13"/>
      <c r="Y443" s="294"/>
    </row>
    <row r="444" spans="7:25">
      <c r="G444" s="70"/>
      <c r="H444" s="70"/>
      <c r="S444" s="10"/>
      <c r="T444" s="11"/>
      <c r="U444" s="12"/>
      <c r="V444" s="12"/>
      <c r="W444" s="10"/>
      <c r="X444" s="13"/>
      <c r="Y444" s="294"/>
    </row>
    <row r="445" spans="7:25">
      <c r="G445" s="70"/>
      <c r="H445" s="70"/>
      <c r="S445" s="10"/>
      <c r="T445" s="11"/>
      <c r="U445" s="12"/>
      <c r="V445" s="12"/>
      <c r="W445" s="10"/>
      <c r="X445" s="13"/>
      <c r="Y445" s="294"/>
    </row>
    <row r="446" spans="7:25">
      <c r="G446" s="70"/>
      <c r="H446" s="70"/>
      <c r="S446" s="10"/>
      <c r="T446" s="11"/>
      <c r="U446" s="12"/>
      <c r="V446" s="12"/>
      <c r="W446" s="10"/>
      <c r="X446" s="13"/>
      <c r="Y446" s="294"/>
    </row>
    <row r="447" spans="7:25">
      <c r="G447" s="70"/>
      <c r="H447" s="70"/>
      <c r="S447" s="10"/>
      <c r="T447" s="11"/>
      <c r="U447" s="12"/>
      <c r="V447" s="12"/>
      <c r="W447" s="10"/>
      <c r="X447" s="13"/>
      <c r="Y447" s="294"/>
    </row>
    <row r="448" spans="7:25">
      <c r="G448" s="70"/>
      <c r="H448" s="70"/>
      <c r="S448" s="10"/>
      <c r="T448" s="11"/>
      <c r="U448" s="12"/>
      <c r="V448" s="12"/>
      <c r="W448" s="10"/>
      <c r="X448" s="13"/>
      <c r="Y448" s="294"/>
    </row>
    <row r="449" spans="7:25">
      <c r="G449" s="70"/>
      <c r="H449" s="70"/>
      <c r="S449" s="10"/>
      <c r="T449" s="11"/>
      <c r="U449" s="12"/>
      <c r="V449" s="12"/>
      <c r="W449" s="10"/>
      <c r="X449" s="13"/>
      <c r="Y449" s="294"/>
    </row>
    <row r="450" spans="7:25">
      <c r="G450" s="70"/>
      <c r="H450" s="70"/>
      <c r="S450" s="10"/>
      <c r="T450" s="11"/>
      <c r="U450" s="12"/>
      <c r="V450" s="12"/>
      <c r="W450" s="10"/>
      <c r="X450" s="13"/>
      <c r="Y450" s="294"/>
    </row>
    <row r="451" spans="7:25">
      <c r="G451" s="70"/>
      <c r="H451" s="70"/>
      <c r="S451" s="10"/>
      <c r="T451" s="11"/>
      <c r="U451" s="12"/>
      <c r="V451" s="12"/>
      <c r="W451" s="10"/>
      <c r="X451" s="13"/>
      <c r="Y451" s="294"/>
    </row>
    <row r="452" spans="7:25">
      <c r="G452" s="70"/>
      <c r="H452" s="70"/>
      <c r="S452" s="10"/>
      <c r="T452" s="11"/>
      <c r="U452" s="12"/>
      <c r="V452" s="12"/>
      <c r="W452" s="10"/>
      <c r="X452" s="13"/>
      <c r="Y452" s="294"/>
    </row>
    <row r="453" spans="7:25">
      <c r="G453" s="70"/>
      <c r="H453" s="70"/>
      <c r="S453" s="10"/>
      <c r="T453" s="11"/>
      <c r="U453" s="12"/>
      <c r="V453" s="12"/>
      <c r="W453" s="10"/>
      <c r="X453" s="13"/>
      <c r="Y453" s="294"/>
    </row>
    <row r="454" spans="7:25">
      <c r="G454" s="70"/>
      <c r="H454" s="70"/>
      <c r="S454" s="10"/>
      <c r="T454" s="11"/>
      <c r="U454" s="12"/>
      <c r="V454" s="12"/>
      <c r="W454" s="10"/>
      <c r="X454" s="13"/>
      <c r="Y454" s="294"/>
    </row>
    <row r="455" spans="7:25">
      <c r="G455" s="70"/>
      <c r="H455" s="70"/>
      <c r="S455" s="10"/>
      <c r="T455" s="11"/>
      <c r="U455" s="12"/>
      <c r="V455" s="12"/>
      <c r="W455" s="10"/>
      <c r="X455" s="13"/>
      <c r="Y455" s="294"/>
    </row>
    <row r="456" spans="7:25">
      <c r="G456" s="70"/>
      <c r="H456" s="70"/>
      <c r="S456" s="10"/>
      <c r="T456" s="11"/>
      <c r="U456" s="12"/>
      <c r="V456" s="12"/>
      <c r="W456" s="10"/>
      <c r="X456" s="13"/>
      <c r="Y456" s="294"/>
    </row>
    <row r="457" spans="7:25">
      <c r="G457" s="70"/>
      <c r="H457" s="70"/>
      <c r="S457" s="10"/>
      <c r="T457" s="11"/>
      <c r="U457" s="12"/>
      <c r="V457" s="12"/>
      <c r="W457" s="10"/>
      <c r="X457" s="13"/>
      <c r="Y457" s="294"/>
    </row>
    <row r="458" spans="7:25">
      <c r="G458" s="70"/>
      <c r="H458" s="70"/>
      <c r="S458" s="10"/>
      <c r="T458" s="11"/>
      <c r="U458" s="12"/>
      <c r="V458" s="12"/>
      <c r="W458" s="10"/>
      <c r="X458" s="13"/>
      <c r="Y458" s="294"/>
    </row>
    <row r="459" spans="7:25">
      <c r="G459" s="70"/>
      <c r="H459" s="70"/>
      <c r="S459" s="10"/>
      <c r="T459" s="11"/>
      <c r="U459" s="12"/>
      <c r="V459" s="12"/>
      <c r="W459" s="10"/>
      <c r="X459" s="13"/>
      <c r="Y459" s="294"/>
    </row>
    <row r="460" spans="7:25">
      <c r="G460" s="70"/>
      <c r="H460" s="70"/>
      <c r="S460" s="10"/>
      <c r="T460" s="11"/>
      <c r="U460" s="12"/>
      <c r="V460" s="12"/>
      <c r="W460" s="10"/>
      <c r="X460" s="13"/>
      <c r="Y460" s="294"/>
    </row>
    <row r="461" spans="7:25">
      <c r="G461" s="70"/>
      <c r="H461" s="70"/>
      <c r="S461" s="10"/>
      <c r="T461" s="11"/>
      <c r="U461" s="12"/>
      <c r="V461" s="12"/>
      <c r="W461" s="10"/>
      <c r="X461" s="13"/>
      <c r="Y461" s="294"/>
    </row>
    <row r="462" spans="7:25">
      <c r="G462" s="70"/>
      <c r="H462" s="70"/>
      <c r="S462" s="10"/>
      <c r="T462" s="11"/>
      <c r="U462" s="12"/>
      <c r="V462" s="12"/>
      <c r="W462" s="10"/>
      <c r="X462" s="13"/>
      <c r="Y462" s="294"/>
    </row>
    <row r="463" spans="7:25">
      <c r="G463" s="70"/>
      <c r="H463" s="70"/>
      <c r="S463" s="10"/>
      <c r="T463" s="11"/>
      <c r="U463" s="12"/>
      <c r="V463" s="12"/>
      <c r="W463" s="10"/>
      <c r="X463" s="13"/>
      <c r="Y463" s="294"/>
    </row>
    <row r="464" spans="7:25">
      <c r="G464" s="70"/>
      <c r="H464" s="70"/>
      <c r="S464" s="10"/>
      <c r="T464" s="11"/>
      <c r="U464" s="12"/>
      <c r="V464" s="12"/>
      <c r="W464" s="10"/>
      <c r="X464" s="13"/>
      <c r="Y464" s="294"/>
    </row>
    <row r="465" spans="7:25">
      <c r="G465" s="70"/>
      <c r="H465" s="70"/>
      <c r="S465" s="10"/>
      <c r="T465" s="11"/>
      <c r="U465" s="12"/>
      <c r="V465" s="12"/>
      <c r="W465" s="10"/>
      <c r="X465" s="13"/>
      <c r="Y465" s="294"/>
    </row>
    <row r="466" spans="7:25">
      <c r="G466" s="70"/>
      <c r="H466" s="70"/>
      <c r="S466" s="10"/>
      <c r="T466" s="11"/>
      <c r="U466" s="12"/>
      <c r="V466" s="12"/>
      <c r="W466" s="10"/>
      <c r="X466" s="13"/>
      <c r="Y466" s="294"/>
    </row>
    <row r="467" spans="7:25">
      <c r="G467" s="70"/>
      <c r="H467" s="70"/>
      <c r="S467" s="10"/>
      <c r="T467" s="11"/>
      <c r="U467" s="12"/>
      <c r="V467" s="12"/>
      <c r="W467" s="10"/>
      <c r="X467" s="13"/>
      <c r="Y467" s="294"/>
    </row>
    <row r="468" spans="7:25">
      <c r="G468" s="70"/>
      <c r="H468" s="70"/>
      <c r="S468" s="10"/>
      <c r="T468" s="11"/>
      <c r="U468" s="12"/>
      <c r="V468" s="12"/>
      <c r="W468" s="10"/>
      <c r="X468" s="13"/>
      <c r="Y468" s="294"/>
    </row>
    <row r="469" spans="7:25">
      <c r="G469" s="70"/>
      <c r="H469" s="70"/>
      <c r="S469" s="10"/>
      <c r="T469" s="11"/>
      <c r="U469" s="12"/>
      <c r="V469" s="12"/>
      <c r="W469" s="10"/>
      <c r="X469" s="13"/>
      <c r="Y469" s="294"/>
    </row>
    <row r="470" spans="7:25">
      <c r="G470" s="70"/>
      <c r="H470" s="70"/>
      <c r="S470" s="10"/>
      <c r="T470" s="11"/>
      <c r="U470" s="12"/>
      <c r="V470" s="12"/>
      <c r="W470" s="10"/>
      <c r="X470" s="13"/>
      <c r="Y470" s="294"/>
    </row>
    <row r="471" spans="7:25">
      <c r="G471" s="70"/>
      <c r="H471" s="70"/>
      <c r="S471" s="10"/>
      <c r="T471" s="11"/>
      <c r="U471" s="12"/>
      <c r="V471" s="12"/>
      <c r="W471" s="10"/>
      <c r="X471" s="13"/>
      <c r="Y471" s="294"/>
    </row>
    <row r="472" spans="7:25">
      <c r="G472" s="70"/>
      <c r="H472" s="70"/>
      <c r="S472" s="10"/>
      <c r="T472" s="11"/>
      <c r="U472" s="12"/>
      <c r="V472" s="12"/>
      <c r="W472" s="10"/>
      <c r="X472" s="13"/>
      <c r="Y472" s="294"/>
    </row>
    <row r="473" spans="7:25">
      <c r="G473" s="70"/>
      <c r="H473" s="70"/>
      <c r="S473" s="10"/>
      <c r="T473" s="11"/>
      <c r="U473" s="12"/>
      <c r="V473" s="12"/>
      <c r="W473" s="10"/>
      <c r="X473" s="13"/>
      <c r="Y473" s="294"/>
    </row>
    <row r="474" spans="7:25">
      <c r="G474" s="70"/>
      <c r="H474" s="70"/>
      <c r="S474" s="10"/>
      <c r="T474" s="11"/>
      <c r="U474" s="12"/>
      <c r="V474" s="12"/>
      <c r="W474" s="10"/>
      <c r="X474" s="13"/>
      <c r="Y474" s="294"/>
    </row>
    <row r="475" spans="7:25">
      <c r="G475" s="70"/>
      <c r="H475" s="70"/>
      <c r="S475" s="10"/>
      <c r="T475" s="11"/>
      <c r="U475" s="12"/>
      <c r="V475" s="12"/>
      <c r="W475" s="10"/>
      <c r="X475" s="13"/>
      <c r="Y475" s="294"/>
    </row>
    <row r="476" spans="7:25">
      <c r="G476" s="70"/>
      <c r="H476" s="70"/>
      <c r="S476" s="10"/>
      <c r="T476" s="11"/>
      <c r="U476" s="12"/>
      <c r="V476" s="12"/>
      <c r="W476" s="10"/>
      <c r="X476" s="13"/>
      <c r="Y476" s="294"/>
    </row>
    <row r="477" spans="7:25">
      <c r="G477" s="70"/>
      <c r="H477" s="70"/>
      <c r="S477" s="10"/>
      <c r="T477" s="11"/>
      <c r="U477" s="12"/>
      <c r="V477" s="12"/>
      <c r="W477" s="10"/>
      <c r="X477" s="13"/>
      <c r="Y477" s="294"/>
    </row>
    <row r="478" spans="7:25">
      <c r="G478" s="70"/>
      <c r="H478" s="70"/>
      <c r="S478" s="10"/>
      <c r="T478" s="11"/>
      <c r="U478" s="12"/>
      <c r="V478" s="12"/>
      <c r="W478" s="10"/>
      <c r="X478" s="13"/>
      <c r="Y478" s="294"/>
    </row>
    <row r="479" spans="7:25">
      <c r="G479" s="70"/>
      <c r="H479" s="70"/>
      <c r="S479" s="10"/>
      <c r="T479" s="11"/>
      <c r="U479" s="12"/>
      <c r="V479" s="12"/>
      <c r="W479" s="10"/>
      <c r="X479" s="13"/>
      <c r="Y479" s="294"/>
    </row>
    <row r="480" spans="7:25">
      <c r="G480" s="70"/>
      <c r="H480" s="70"/>
      <c r="S480" s="10"/>
      <c r="T480" s="11"/>
      <c r="U480" s="12"/>
      <c r="V480" s="12"/>
      <c r="W480" s="10"/>
      <c r="X480" s="13"/>
      <c r="Y480" s="294"/>
    </row>
    <row r="481" spans="7:25">
      <c r="G481" s="70"/>
      <c r="H481" s="70"/>
      <c r="S481" s="10"/>
      <c r="T481" s="11"/>
      <c r="U481" s="12"/>
      <c r="V481" s="12"/>
      <c r="W481" s="10"/>
      <c r="X481" s="13"/>
      <c r="Y481" s="294"/>
    </row>
    <row r="482" spans="7:25">
      <c r="G482" s="70"/>
      <c r="H482" s="70"/>
      <c r="S482" s="10"/>
      <c r="T482" s="11"/>
      <c r="U482" s="12"/>
      <c r="V482" s="12"/>
      <c r="W482" s="10"/>
      <c r="X482" s="13"/>
      <c r="Y482" s="294"/>
    </row>
    <row r="483" spans="7:25">
      <c r="G483" s="70"/>
      <c r="H483" s="70"/>
      <c r="S483" s="10"/>
      <c r="T483" s="11"/>
      <c r="U483" s="12"/>
      <c r="V483" s="12"/>
      <c r="W483" s="10"/>
      <c r="X483" s="13"/>
      <c r="Y483" s="294"/>
    </row>
    <row r="484" spans="7:25">
      <c r="G484" s="70"/>
      <c r="H484" s="70"/>
      <c r="S484" s="10"/>
      <c r="T484" s="11"/>
      <c r="U484" s="12"/>
      <c r="V484" s="12"/>
      <c r="W484" s="10"/>
      <c r="X484" s="13"/>
      <c r="Y484" s="294"/>
    </row>
    <row r="485" spans="7:25">
      <c r="G485" s="70"/>
      <c r="H485" s="70"/>
      <c r="S485" s="10"/>
      <c r="T485" s="11"/>
      <c r="U485" s="12"/>
      <c r="V485" s="12"/>
      <c r="W485" s="10"/>
      <c r="X485" s="13"/>
      <c r="Y485" s="294"/>
    </row>
    <row r="486" spans="7:25">
      <c r="G486" s="70"/>
      <c r="H486" s="70"/>
      <c r="S486" s="10"/>
      <c r="T486" s="11"/>
      <c r="U486" s="12"/>
      <c r="V486" s="12"/>
      <c r="W486" s="10"/>
      <c r="X486" s="13"/>
      <c r="Y486" s="294"/>
    </row>
    <row r="487" spans="7:25">
      <c r="G487" s="70"/>
      <c r="H487" s="70"/>
      <c r="S487" s="10"/>
      <c r="T487" s="11"/>
      <c r="U487" s="12"/>
      <c r="V487" s="12"/>
      <c r="W487" s="10"/>
      <c r="X487" s="13"/>
      <c r="Y487" s="294"/>
    </row>
    <row r="488" spans="7:25">
      <c r="G488" s="70"/>
      <c r="H488" s="70"/>
      <c r="S488" s="10"/>
      <c r="T488" s="11"/>
      <c r="U488" s="12"/>
      <c r="V488" s="12"/>
      <c r="W488" s="10"/>
      <c r="X488" s="13"/>
      <c r="Y488" s="294"/>
    </row>
    <row r="489" spans="7:25">
      <c r="G489" s="70"/>
      <c r="H489" s="70"/>
      <c r="S489" s="10"/>
      <c r="T489" s="11"/>
      <c r="U489" s="12"/>
      <c r="V489" s="12"/>
      <c r="W489" s="10"/>
      <c r="X489" s="13"/>
      <c r="Y489" s="294"/>
    </row>
    <row r="490" spans="7:25">
      <c r="G490" s="70"/>
      <c r="H490" s="70"/>
      <c r="S490" s="10"/>
      <c r="T490" s="11"/>
      <c r="U490" s="12"/>
      <c r="V490" s="12"/>
      <c r="W490" s="10"/>
      <c r="X490" s="13"/>
      <c r="Y490" s="294"/>
    </row>
    <row r="491" spans="7:25">
      <c r="G491" s="70"/>
      <c r="H491" s="70"/>
      <c r="S491" s="10"/>
      <c r="T491" s="11"/>
      <c r="U491" s="12"/>
      <c r="V491" s="12"/>
      <c r="W491" s="10"/>
      <c r="X491" s="13"/>
      <c r="Y491" s="294"/>
    </row>
    <row r="492" spans="7:25">
      <c r="G492" s="70"/>
      <c r="H492" s="70"/>
      <c r="S492" s="10"/>
      <c r="T492" s="11"/>
      <c r="U492" s="12"/>
      <c r="V492" s="12"/>
      <c r="W492" s="10"/>
      <c r="X492" s="13"/>
      <c r="Y492" s="294"/>
    </row>
    <row r="493" spans="7:25">
      <c r="G493" s="70"/>
      <c r="H493" s="70"/>
      <c r="S493" s="10"/>
      <c r="T493" s="11"/>
      <c r="U493" s="12"/>
      <c r="V493" s="12"/>
      <c r="W493" s="10"/>
      <c r="X493" s="13"/>
      <c r="Y493" s="294"/>
    </row>
    <row r="494" spans="7:25">
      <c r="G494" s="70"/>
      <c r="H494" s="70"/>
      <c r="S494" s="10"/>
      <c r="T494" s="11"/>
      <c r="U494" s="12"/>
      <c r="V494" s="12"/>
      <c r="W494" s="10"/>
      <c r="X494" s="13"/>
      <c r="Y494" s="294"/>
    </row>
    <row r="495" spans="7:25">
      <c r="G495" s="70"/>
      <c r="H495" s="70"/>
      <c r="S495" s="10"/>
      <c r="T495" s="11"/>
      <c r="U495" s="12"/>
      <c r="V495" s="12"/>
      <c r="W495" s="10"/>
      <c r="X495" s="13"/>
      <c r="Y495" s="294"/>
    </row>
    <row r="496" spans="7:25">
      <c r="G496" s="70"/>
      <c r="H496" s="70"/>
      <c r="S496" s="10"/>
      <c r="T496" s="11"/>
      <c r="U496" s="12"/>
      <c r="V496" s="12"/>
      <c r="W496" s="10"/>
      <c r="X496" s="13"/>
      <c r="Y496" s="294"/>
    </row>
    <row r="497" spans="7:25">
      <c r="G497" s="70"/>
      <c r="H497" s="70"/>
      <c r="S497" s="10"/>
      <c r="T497" s="11"/>
      <c r="U497" s="12"/>
      <c r="V497" s="12"/>
      <c r="W497" s="10"/>
      <c r="X497" s="13"/>
      <c r="Y497" s="294"/>
    </row>
    <row r="498" spans="7:25">
      <c r="G498" s="70"/>
      <c r="H498" s="70"/>
      <c r="S498" s="10"/>
      <c r="T498" s="11"/>
      <c r="U498" s="12"/>
      <c r="V498" s="12"/>
      <c r="W498" s="10"/>
      <c r="X498" s="13"/>
      <c r="Y498" s="294"/>
    </row>
    <row r="499" spans="7:25">
      <c r="G499" s="70"/>
      <c r="H499" s="70"/>
      <c r="S499" s="10"/>
      <c r="T499" s="11"/>
      <c r="U499" s="12"/>
      <c r="V499" s="12"/>
      <c r="W499" s="10"/>
      <c r="X499" s="13"/>
      <c r="Y499" s="294"/>
    </row>
    <row r="500" spans="7:25">
      <c r="G500" s="70"/>
      <c r="H500" s="70"/>
      <c r="S500" s="10"/>
      <c r="T500" s="11"/>
      <c r="U500" s="12"/>
      <c r="V500" s="12"/>
      <c r="W500" s="10"/>
      <c r="X500" s="13"/>
      <c r="Y500" s="294"/>
    </row>
    <row r="501" spans="7:25">
      <c r="G501" s="70"/>
      <c r="H501" s="70"/>
      <c r="S501" s="10"/>
      <c r="T501" s="11"/>
      <c r="U501" s="12"/>
      <c r="V501" s="12"/>
      <c r="W501" s="10"/>
      <c r="X501" s="13"/>
      <c r="Y501" s="294"/>
    </row>
    <row r="502" spans="7:25">
      <c r="G502" s="70"/>
      <c r="H502" s="70"/>
      <c r="S502" s="10"/>
      <c r="T502" s="11"/>
      <c r="U502" s="12"/>
      <c r="V502" s="12"/>
      <c r="W502" s="10"/>
      <c r="X502" s="13"/>
      <c r="Y502" s="294"/>
    </row>
    <row r="503" spans="7:25">
      <c r="G503" s="70"/>
      <c r="H503" s="70"/>
      <c r="S503" s="10"/>
      <c r="T503" s="11"/>
      <c r="U503" s="12"/>
      <c r="V503" s="12"/>
      <c r="W503" s="10"/>
      <c r="X503" s="13"/>
      <c r="Y503" s="294"/>
    </row>
    <row r="504" spans="7:25">
      <c r="G504" s="70"/>
      <c r="H504" s="70"/>
      <c r="S504" s="10"/>
      <c r="T504" s="11"/>
      <c r="U504" s="12"/>
      <c r="V504" s="12"/>
      <c r="W504" s="10"/>
      <c r="X504" s="13"/>
      <c r="Y504" s="294"/>
    </row>
    <row r="505" spans="7:25">
      <c r="G505" s="70"/>
      <c r="H505" s="70"/>
      <c r="S505" s="10"/>
      <c r="T505" s="11"/>
      <c r="U505" s="12"/>
      <c r="V505" s="12"/>
      <c r="W505" s="10"/>
      <c r="X505" s="13"/>
      <c r="Y505" s="294"/>
    </row>
    <row r="506" spans="7:25">
      <c r="G506" s="70"/>
      <c r="H506" s="70"/>
      <c r="S506" s="10"/>
      <c r="T506" s="11"/>
      <c r="U506" s="12"/>
      <c r="V506" s="12"/>
      <c r="W506" s="10"/>
      <c r="X506" s="13"/>
      <c r="Y506" s="294"/>
    </row>
    <row r="507" spans="7:25">
      <c r="G507" s="70"/>
      <c r="H507" s="70"/>
      <c r="S507" s="10"/>
      <c r="T507" s="11"/>
      <c r="U507" s="12"/>
      <c r="V507" s="12"/>
      <c r="W507" s="10"/>
      <c r="X507" s="13"/>
      <c r="Y507" s="294"/>
    </row>
    <row r="508" spans="7:25">
      <c r="G508" s="70"/>
      <c r="H508" s="70"/>
      <c r="S508" s="10"/>
      <c r="T508" s="11"/>
      <c r="U508" s="12"/>
      <c r="V508" s="12"/>
      <c r="W508" s="10"/>
      <c r="X508" s="13"/>
      <c r="Y508" s="294"/>
    </row>
    <row r="509" spans="7:25">
      <c r="G509" s="70"/>
      <c r="H509" s="70"/>
      <c r="S509" s="10"/>
      <c r="T509" s="11"/>
      <c r="U509" s="12"/>
      <c r="V509" s="12"/>
      <c r="W509" s="10"/>
      <c r="X509" s="13"/>
      <c r="Y509" s="294"/>
    </row>
    <row r="510" spans="7:25">
      <c r="G510" s="70"/>
      <c r="H510" s="70"/>
      <c r="S510" s="10"/>
      <c r="T510" s="11"/>
      <c r="U510" s="12"/>
      <c r="V510" s="12"/>
      <c r="W510" s="10"/>
      <c r="X510" s="13"/>
      <c r="Y510" s="294"/>
    </row>
    <row r="511" spans="7:25">
      <c r="G511" s="70"/>
      <c r="H511" s="70"/>
      <c r="S511" s="10"/>
      <c r="T511" s="11"/>
      <c r="U511" s="12"/>
      <c r="V511" s="12"/>
      <c r="W511" s="10"/>
      <c r="X511" s="13"/>
      <c r="Y511" s="294"/>
    </row>
    <row r="512" spans="7:25">
      <c r="G512" s="70"/>
      <c r="H512" s="70"/>
      <c r="S512" s="10"/>
      <c r="T512" s="11"/>
      <c r="U512" s="12"/>
      <c r="V512" s="12"/>
      <c r="W512" s="10"/>
      <c r="X512" s="13"/>
      <c r="Y512" s="294"/>
    </row>
    <row r="513" spans="7:25">
      <c r="G513" s="70"/>
      <c r="H513" s="70"/>
      <c r="S513" s="10"/>
      <c r="T513" s="11"/>
      <c r="U513" s="12"/>
      <c r="V513" s="12"/>
      <c r="W513" s="10"/>
      <c r="X513" s="13"/>
      <c r="Y513" s="294"/>
    </row>
    <row r="514" spans="7:25">
      <c r="G514" s="70"/>
      <c r="H514" s="70"/>
      <c r="S514" s="10"/>
      <c r="T514" s="11"/>
      <c r="U514" s="12"/>
      <c r="V514" s="12"/>
      <c r="W514" s="10"/>
      <c r="X514" s="13"/>
      <c r="Y514" s="294"/>
    </row>
    <row r="515" spans="7:25">
      <c r="G515" s="70"/>
      <c r="H515" s="70"/>
      <c r="S515" s="10"/>
      <c r="T515" s="11"/>
      <c r="U515" s="12"/>
      <c r="V515" s="12"/>
      <c r="W515" s="10"/>
      <c r="X515" s="13"/>
      <c r="Y515" s="294"/>
    </row>
    <row r="516" spans="7:25">
      <c r="G516" s="70"/>
      <c r="H516" s="70"/>
      <c r="S516" s="10"/>
      <c r="T516" s="11"/>
      <c r="U516" s="12"/>
      <c r="V516" s="12"/>
      <c r="W516" s="10"/>
      <c r="X516" s="13"/>
      <c r="Y516" s="294"/>
    </row>
    <row r="517" spans="7:25">
      <c r="G517" s="70"/>
      <c r="H517" s="70"/>
      <c r="S517" s="10"/>
      <c r="T517" s="11"/>
      <c r="U517" s="12"/>
      <c r="V517" s="12"/>
      <c r="W517" s="10"/>
      <c r="X517" s="13"/>
      <c r="Y517" s="294"/>
    </row>
    <row r="518" spans="7:25">
      <c r="G518" s="70"/>
      <c r="H518" s="70"/>
      <c r="S518" s="10"/>
      <c r="T518" s="11"/>
      <c r="U518" s="12"/>
      <c r="V518" s="12"/>
      <c r="W518" s="10"/>
      <c r="X518" s="13"/>
      <c r="Y518" s="294"/>
    </row>
    <row r="519" spans="7:25">
      <c r="G519" s="70"/>
      <c r="H519" s="70"/>
      <c r="S519" s="10"/>
      <c r="T519" s="11"/>
      <c r="U519" s="12"/>
      <c r="V519" s="12"/>
      <c r="W519" s="10"/>
      <c r="X519" s="13"/>
      <c r="Y519" s="294"/>
    </row>
    <row r="520" spans="7:25">
      <c r="G520" s="70"/>
      <c r="H520" s="70"/>
      <c r="S520" s="10"/>
      <c r="T520" s="11"/>
      <c r="U520" s="12"/>
      <c r="V520" s="12"/>
      <c r="W520" s="10"/>
      <c r="X520" s="13"/>
      <c r="Y520" s="294"/>
    </row>
    <row r="521" spans="7:25">
      <c r="G521" s="70"/>
      <c r="H521" s="70"/>
      <c r="S521" s="10"/>
      <c r="T521" s="11"/>
      <c r="U521" s="12"/>
      <c r="V521" s="12"/>
      <c r="W521" s="10"/>
      <c r="X521" s="13"/>
      <c r="Y521" s="294"/>
    </row>
    <row r="522" spans="7:25">
      <c r="G522" s="70"/>
      <c r="H522" s="70"/>
      <c r="S522" s="10"/>
      <c r="T522" s="11"/>
      <c r="U522" s="12"/>
      <c r="V522" s="12"/>
      <c r="W522" s="10"/>
      <c r="X522" s="13"/>
      <c r="Y522" s="294"/>
    </row>
    <row r="523" spans="7:25">
      <c r="G523" s="70"/>
      <c r="H523" s="70"/>
      <c r="S523" s="10"/>
      <c r="T523" s="11"/>
      <c r="U523" s="12"/>
      <c r="V523" s="12"/>
      <c r="W523" s="10"/>
      <c r="X523" s="13"/>
      <c r="Y523" s="294"/>
    </row>
    <row r="524" spans="7:25">
      <c r="G524" s="70"/>
      <c r="H524" s="70"/>
      <c r="S524" s="10"/>
      <c r="T524" s="11"/>
      <c r="U524" s="12"/>
      <c r="V524" s="12"/>
      <c r="W524" s="10"/>
      <c r="X524" s="13"/>
      <c r="Y524" s="294"/>
    </row>
    <row r="525" spans="7:25">
      <c r="G525" s="70"/>
      <c r="H525" s="70"/>
      <c r="S525" s="10"/>
      <c r="T525" s="11"/>
      <c r="U525" s="12"/>
      <c r="V525" s="12"/>
      <c r="W525" s="10"/>
      <c r="X525" s="13"/>
      <c r="Y525" s="294"/>
    </row>
    <row r="526" spans="7:25">
      <c r="G526" s="70"/>
      <c r="H526" s="70"/>
      <c r="S526" s="10"/>
      <c r="T526" s="11"/>
      <c r="U526" s="12"/>
      <c r="V526" s="12"/>
      <c r="W526" s="10"/>
      <c r="X526" s="13"/>
      <c r="Y526" s="294"/>
    </row>
    <row r="527" spans="7:25">
      <c r="G527" s="70"/>
      <c r="H527" s="70"/>
      <c r="S527" s="10"/>
      <c r="T527" s="11"/>
      <c r="U527" s="12"/>
      <c r="V527" s="12"/>
      <c r="W527" s="10"/>
      <c r="X527" s="13"/>
      <c r="Y527" s="294"/>
    </row>
    <row r="528" spans="7:25">
      <c r="G528" s="70"/>
      <c r="H528" s="70"/>
      <c r="S528" s="10"/>
      <c r="T528" s="11"/>
      <c r="U528" s="12"/>
      <c r="V528" s="12"/>
      <c r="W528" s="10"/>
      <c r="X528" s="13"/>
      <c r="Y528" s="294"/>
    </row>
    <row r="529" spans="7:25">
      <c r="G529" s="70"/>
      <c r="H529" s="70"/>
      <c r="S529" s="10"/>
      <c r="T529" s="11"/>
      <c r="U529" s="12"/>
      <c r="V529" s="12"/>
      <c r="W529" s="10"/>
      <c r="X529" s="13"/>
      <c r="Y529" s="294"/>
    </row>
    <row r="530" spans="7:25">
      <c r="G530" s="70"/>
      <c r="H530" s="70"/>
      <c r="S530" s="10"/>
      <c r="T530" s="11"/>
      <c r="U530" s="12"/>
      <c r="V530" s="12"/>
      <c r="W530" s="10"/>
      <c r="X530" s="13"/>
      <c r="Y530" s="294"/>
    </row>
    <row r="531" spans="7:25">
      <c r="G531" s="70"/>
      <c r="H531" s="70"/>
      <c r="S531" s="10"/>
      <c r="T531" s="11"/>
      <c r="U531" s="12"/>
      <c r="V531" s="12"/>
      <c r="W531" s="10"/>
      <c r="X531" s="13"/>
      <c r="Y531" s="294"/>
    </row>
    <row r="532" spans="7:25">
      <c r="G532" s="70"/>
      <c r="H532" s="70"/>
      <c r="S532" s="10"/>
      <c r="T532" s="11"/>
      <c r="U532" s="12"/>
      <c r="V532" s="12"/>
      <c r="W532" s="10"/>
      <c r="X532" s="13"/>
      <c r="Y532" s="294"/>
    </row>
    <row r="533" spans="7:25">
      <c r="G533" s="70"/>
      <c r="H533" s="70"/>
      <c r="S533" s="10"/>
      <c r="T533" s="11"/>
      <c r="U533" s="12"/>
      <c r="V533" s="12"/>
      <c r="W533" s="10"/>
      <c r="X533" s="13"/>
      <c r="Y533" s="294"/>
    </row>
    <row r="534" spans="7:25">
      <c r="G534" s="70"/>
      <c r="H534" s="70"/>
      <c r="S534" s="10"/>
      <c r="T534" s="11"/>
      <c r="U534" s="12"/>
      <c r="V534" s="12"/>
      <c r="W534" s="10"/>
      <c r="X534" s="13"/>
      <c r="Y534" s="294"/>
    </row>
    <row r="535" spans="7:25">
      <c r="G535" s="70"/>
      <c r="H535" s="70"/>
      <c r="S535" s="10"/>
      <c r="T535" s="11"/>
      <c r="U535" s="12"/>
      <c r="V535" s="12"/>
      <c r="W535" s="10"/>
      <c r="X535" s="13"/>
      <c r="Y535" s="294"/>
    </row>
    <row r="536" spans="7:25">
      <c r="G536" s="70"/>
      <c r="H536" s="70"/>
      <c r="S536" s="10"/>
      <c r="T536" s="11"/>
      <c r="U536" s="12"/>
      <c r="V536" s="12"/>
      <c r="W536" s="10"/>
      <c r="X536" s="13"/>
      <c r="Y536" s="294"/>
    </row>
    <row r="537" spans="7:25">
      <c r="G537" s="70"/>
      <c r="H537" s="70"/>
      <c r="S537" s="10"/>
      <c r="T537" s="11"/>
      <c r="U537" s="12"/>
      <c r="V537" s="12"/>
      <c r="W537" s="10"/>
      <c r="X537" s="13"/>
      <c r="Y537" s="294"/>
    </row>
    <row r="538" spans="7:25">
      <c r="G538" s="70"/>
      <c r="H538" s="70"/>
      <c r="S538" s="10"/>
      <c r="T538" s="11"/>
      <c r="U538" s="12"/>
      <c r="V538" s="12"/>
      <c r="W538" s="10"/>
      <c r="X538" s="13"/>
      <c r="Y538" s="294"/>
    </row>
    <row r="539" spans="7:25">
      <c r="G539" s="70"/>
      <c r="H539" s="70"/>
      <c r="S539" s="10"/>
      <c r="T539" s="11"/>
      <c r="U539" s="12"/>
      <c r="V539" s="12"/>
      <c r="W539" s="10"/>
      <c r="X539" s="13"/>
      <c r="Y539" s="294"/>
    </row>
    <row r="540" spans="7:25">
      <c r="G540" s="70"/>
      <c r="H540" s="70"/>
      <c r="S540" s="10"/>
      <c r="T540" s="11"/>
      <c r="U540" s="12"/>
      <c r="V540" s="12"/>
      <c r="W540" s="10"/>
      <c r="X540" s="13"/>
      <c r="Y540" s="294"/>
    </row>
    <row r="541" spans="7:25">
      <c r="G541" s="70"/>
      <c r="H541" s="70"/>
      <c r="S541" s="10"/>
      <c r="T541" s="11"/>
      <c r="U541" s="12"/>
      <c r="V541" s="12"/>
      <c r="W541" s="10"/>
      <c r="X541" s="13"/>
      <c r="Y541" s="294"/>
    </row>
    <row r="542" spans="7:25">
      <c r="G542" s="70"/>
      <c r="H542" s="70"/>
      <c r="S542" s="10"/>
      <c r="T542" s="11"/>
      <c r="U542" s="12"/>
      <c r="V542" s="12"/>
      <c r="W542" s="10"/>
      <c r="X542" s="13"/>
      <c r="Y542" s="294"/>
    </row>
    <row r="543" spans="7:25">
      <c r="G543" s="70"/>
      <c r="H543" s="70"/>
      <c r="S543" s="10"/>
      <c r="T543" s="11"/>
      <c r="U543" s="12"/>
      <c r="V543" s="12"/>
      <c r="W543" s="10"/>
      <c r="X543" s="13"/>
      <c r="Y543" s="294"/>
    </row>
    <row r="544" spans="7:25">
      <c r="G544" s="70"/>
      <c r="H544" s="70"/>
      <c r="S544" s="10"/>
      <c r="T544" s="11"/>
      <c r="U544" s="12"/>
      <c r="V544" s="12"/>
      <c r="W544" s="10"/>
      <c r="X544" s="13"/>
      <c r="Y544" s="294"/>
    </row>
    <row r="545" spans="7:25">
      <c r="G545" s="70"/>
      <c r="H545" s="70"/>
      <c r="S545" s="10"/>
      <c r="T545" s="11"/>
      <c r="U545" s="12"/>
      <c r="V545" s="12"/>
      <c r="W545" s="10"/>
      <c r="X545" s="13"/>
      <c r="Y545" s="294"/>
    </row>
    <row r="546" spans="7:25">
      <c r="G546" s="70"/>
      <c r="H546" s="70"/>
      <c r="S546" s="10"/>
      <c r="T546" s="11"/>
      <c r="U546" s="12"/>
      <c r="V546" s="12"/>
      <c r="W546" s="10"/>
      <c r="X546" s="13"/>
      <c r="Y546" s="294"/>
    </row>
    <row r="547" spans="7:25">
      <c r="G547" s="70"/>
      <c r="H547" s="70"/>
      <c r="S547" s="10"/>
      <c r="T547" s="11"/>
      <c r="U547" s="12"/>
      <c r="V547" s="12"/>
      <c r="W547" s="10"/>
      <c r="X547" s="13"/>
      <c r="Y547" s="294"/>
    </row>
    <row r="548" spans="7:25">
      <c r="G548" s="70"/>
      <c r="H548" s="70"/>
      <c r="S548" s="10"/>
      <c r="T548" s="11"/>
      <c r="U548" s="12"/>
      <c r="V548" s="12"/>
      <c r="W548" s="10"/>
      <c r="X548" s="13"/>
      <c r="Y548" s="294"/>
    </row>
    <row r="549" spans="7:25">
      <c r="G549" s="70"/>
      <c r="H549" s="70"/>
      <c r="S549" s="10"/>
      <c r="T549" s="11"/>
      <c r="U549" s="12"/>
      <c r="V549" s="12"/>
      <c r="W549" s="10"/>
      <c r="X549" s="13"/>
      <c r="Y549" s="294"/>
    </row>
    <row r="550" spans="7:25">
      <c r="G550" s="70"/>
      <c r="H550" s="70"/>
      <c r="S550" s="10"/>
      <c r="T550" s="11"/>
      <c r="U550" s="12"/>
      <c r="V550" s="12"/>
      <c r="W550" s="10"/>
      <c r="X550" s="13"/>
      <c r="Y550" s="294"/>
    </row>
    <row r="551" spans="7:25">
      <c r="G551" s="70"/>
      <c r="H551" s="70"/>
      <c r="S551" s="10"/>
      <c r="T551" s="11"/>
      <c r="U551" s="12"/>
      <c r="V551" s="12"/>
      <c r="W551" s="10"/>
      <c r="X551" s="13"/>
      <c r="Y551" s="294"/>
    </row>
    <row r="552" spans="7:25">
      <c r="G552" s="70"/>
      <c r="H552" s="70"/>
      <c r="S552" s="10"/>
      <c r="T552" s="11"/>
      <c r="U552" s="12"/>
      <c r="V552" s="12"/>
      <c r="W552" s="10"/>
      <c r="X552" s="13"/>
      <c r="Y552" s="294"/>
    </row>
    <row r="553" spans="7:25">
      <c r="G553" s="70"/>
      <c r="H553" s="70"/>
      <c r="S553" s="10"/>
      <c r="T553" s="11"/>
      <c r="U553" s="12"/>
      <c r="V553" s="12"/>
      <c r="W553" s="10"/>
      <c r="X553" s="13"/>
      <c r="Y553" s="294"/>
    </row>
    <row r="554" spans="7:25">
      <c r="G554" s="70"/>
      <c r="H554" s="70"/>
      <c r="S554" s="10"/>
      <c r="T554" s="11"/>
      <c r="U554" s="12"/>
      <c r="V554" s="12"/>
      <c r="W554" s="10"/>
      <c r="X554" s="13"/>
      <c r="Y554" s="294"/>
    </row>
    <row r="555" spans="7:25">
      <c r="G555" s="70"/>
      <c r="H555" s="70"/>
      <c r="S555" s="10"/>
      <c r="T555" s="11"/>
      <c r="U555" s="12"/>
      <c r="V555" s="12"/>
      <c r="W555" s="10"/>
      <c r="X555" s="13"/>
      <c r="Y555" s="294"/>
    </row>
    <row r="556" spans="7:25">
      <c r="G556" s="70"/>
      <c r="H556" s="70"/>
      <c r="S556" s="10"/>
      <c r="T556" s="11"/>
      <c r="U556" s="12"/>
      <c r="V556" s="12"/>
      <c r="W556" s="10"/>
      <c r="X556" s="13"/>
      <c r="Y556" s="294"/>
    </row>
    <row r="557" spans="7:25">
      <c r="G557" s="70"/>
      <c r="H557" s="70"/>
      <c r="S557" s="10"/>
      <c r="T557" s="11"/>
      <c r="U557" s="12"/>
      <c r="V557" s="12"/>
      <c r="W557" s="10"/>
      <c r="X557" s="13"/>
      <c r="Y557" s="294"/>
    </row>
    <row r="558" spans="7:25">
      <c r="G558" s="70"/>
      <c r="H558" s="70"/>
      <c r="S558" s="10"/>
      <c r="T558" s="11"/>
      <c r="U558" s="12"/>
      <c r="V558" s="12"/>
      <c r="W558" s="10"/>
      <c r="X558" s="13"/>
      <c r="Y558" s="294"/>
    </row>
    <row r="559" spans="7:25">
      <c r="G559" s="70"/>
      <c r="H559" s="70"/>
      <c r="S559" s="10"/>
      <c r="T559" s="11"/>
      <c r="U559" s="12"/>
      <c r="V559" s="12"/>
      <c r="W559" s="10"/>
      <c r="X559" s="13"/>
      <c r="Y559" s="294"/>
    </row>
    <row r="560" spans="7:25">
      <c r="G560" s="70"/>
      <c r="H560" s="70"/>
      <c r="S560" s="10"/>
      <c r="T560" s="11"/>
      <c r="U560" s="12"/>
      <c r="V560" s="12"/>
      <c r="W560" s="10"/>
      <c r="X560" s="13"/>
      <c r="Y560" s="294"/>
    </row>
    <row r="561" spans="7:25">
      <c r="G561" s="70"/>
      <c r="H561" s="70"/>
      <c r="S561" s="10"/>
      <c r="T561" s="11"/>
      <c r="U561" s="12"/>
      <c r="V561" s="12"/>
      <c r="W561" s="10"/>
      <c r="X561" s="13"/>
      <c r="Y561" s="294"/>
    </row>
    <row r="562" spans="7:25">
      <c r="G562" s="70"/>
      <c r="H562" s="70"/>
      <c r="S562" s="10"/>
      <c r="T562" s="11"/>
      <c r="U562" s="12"/>
      <c r="V562" s="12"/>
      <c r="W562" s="10"/>
      <c r="X562" s="13"/>
      <c r="Y562" s="294"/>
    </row>
    <row r="563" spans="7:25">
      <c r="G563" s="70"/>
      <c r="H563" s="70"/>
      <c r="S563" s="10"/>
      <c r="T563" s="11"/>
      <c r="U563" s="12"/>
      <c r="V563" s="12"/>
      <c r="W563" s="10"/>
      <c r="X563" s="13"/>
      <c r="Y563" s="294"/>
    </row>
    <row r="564" spans="7:25">
      <c r="G564" s="70"/>
      <c r="H564" s="70"/>
      <c r="S564" s="10"/>
      <c r="T564" s="11"/>
      <c r="U564" s="12"/>
      <c r="V564" s="12"/>
      <c r="W564" s="10"/>
      <c r="X564" s="13"/>
      <c r="Y564" s="294"/>
    </row>
    <row r="565" spans="7:25">
      <c r="G565" s="70"/>
      <c r="H565" s="70"/>
      <c r="S565" s="10"/>
      <c r="T565" s="11"/>
      <c r="U565" s="12"/>
      <c r="V565" s="12"/>
      <c r="W565" s="10"/>
      <c r="X565" s="13"/>
      <c r="Y565" s="294"/>
    </row>
    <row r="566" spans="7:25">
      <c r="G566" s="70"/>
      <c r="H566" s="70"/>
      <c r="S566" s="10"/>
      <c r="T566" s="11"/>
      <c r="U566" s="12"/>
      <c r="V566" s="12"/>
      <c r="W566" s="10"/>
      <c r="X566" s="13"/>
      <c r="Y566" s="294"/>
    </row>
    <row r="567" spans="7:25">
      <c r="G567" s="70"/>
      <c r="H567" s="70"/>
      <c r="S567" s="10"/>
      <c r="T567" s="11"/>
      <c r="U567" s="12"/>
      <c r="V567" s="12"/>
      <c r="W567" s="10"/>
      <c r="X567" s="13"/>
      <c r="Y567" s="294"/>
    </row>
    <row r="568" spans="7:25">
      <c r="G568" s="70"/>
      <c r="H568" s="70"/>
      <c r="S568" s="10"/>
      <c r="T568" s="11"/>
      <c r="U568" s="12"/>
      <c r="V568" s="12"/>
      <c r="W568" s="10"/>
      <c r="X568" s="13"/>
      <c r="Y568" s="294"/>
    </row>
    <row r="569" spans="7:25">
      <c r="G569" s="70"/>
      <c r="H569" s="70"/>
      <c r="S569" s="10"/>
      <c r="T569" s="11"/>
      <c r="U569" s="12"/>
      <c r="V569" s="12"/>
      <c r="W569" s="10"/>
      <c r="X569" s="13"/>
      <c r="Y569" s="294"/>
    </row>
    <row r="570" spans="7:25">
      <c r="G570" s="70"/>
      <c r="H570" s="70"/>
      <c r="S570" s="10"/>
      <c r="T570" s="11"/>
      <c r="U570" s="12"/>
      <c r="V570" s="12"/>
      <c r="W570" s="10"/>
      <c r="X570" s="13"/>
      <c r="Y570" s="294"/>
    </row>
    <row r="571" spans="7:25">
      <c r="G571" s="70"/>
      <c r="H571" s="70"/>
      <c r="S571" s="10"/>
      <c r="T571" s="11"/>
      <c r="U571" s="12"/>
      <c r="V571" s="12"/>
      <c r="W571" s="10"/>
      <c r="X571" s="13"/>
      <c r="Y571" s="294"/>
    </row>
    <row r="572" spans="7:25">
      <c r="G572" s="70"/>
      <c r="H572" s="70"/>
      <c r="S572" s="10"/>
      <c r="T572" s="11"/>
      <c r="U572" s="12"/>
      <c r="V572" s="12"/>
      <c r="W572" s="10"/>
      <c r="X572" s="13"/>
      <c r="Y572" s="294"/>
    </row>
    <row r="573" spans="7:25">
      <c r="G573" s="70"/>
      <c r="H573" s="70"/>
      <c r="S573" s="10"/>
      <c r="T573" s="11"/>
      <c r="U573" s="12"/>
      <c r="V573" s="12"/>
      <c r="W573" s="10"/>
      <c r="X573" s="13"/>
      <c r="Y573" s="294"/>
    </row>
    <row r="574" spans="7:25">
      <c r="G574" s="70"/>
      <c r="H574" s="70"/>
      <c r="S574" s="10"/>
      <c r="T574" s="11"/>
      <c r="U574" s="12"/>
      <c r="V574" s="12"/>
      <c r="W574" s="10"/>
      <c r="X574" s="13"/>
      <c r="Y574" s="294"/>
    </row>
    <row r="575" spans="7:25">
      <c r="G575" s="70"/>
      <c r="H575" s="70"/>
      <c r="S575" s="10"/>
      <c r="T575" s="11"/>
      <c r="U575" s="12"/>
      <c r="V575" s="12"/>
      <c r="W575" s="10"/>
      <c r="X575" s="13"/>
      <c r="Y575" s="294"/>
    </row>
    <row r="576" spans="7:25">
      <c r="G576" s="70"/>
      <c r="H576" s="70"/>
      <c r="S576" s="10"/>
      <c r="T576" s="11"/>
      <c r="U576" s="12"/>
      <c r="V576" s="12"/>
      <c r="W576" s="10"/>
      <c r="X576" s="13"/>
      <c r="Y576" s="294"/>
    </row>
    <row r="577" spans="7:25">
      <c r="G577" s="70"/>
      <c r="H577" s="70"/>
      <c r="S577" s="10"/>
      <c r="T577" s="11"/>
      <c r="U577" s="12"/>
      <c r="V577" s="12"/>
      <c r="W577" s="10"/>
      <c r="X577" s="13"/>
      <c r="Y577" s="294"/>
    </row>
    <row r="578" spans="7:25">
      <c r="G578" s="70"/>
      <c r="H578" s="70"/>
      <c r="S578" s="10"/>
      <c r="T578" s="11"/>
      <c r="U578" s="12"/>
      <c r="V578" s="12"/>
      <c r="W578" s="10"/>
      <c r="X578" s="13"/>
      <c r="Y578" s="294"/>
    </row>
    <row r="579" spans="7:25">
      <c r="G579" s="70"/>
      <c r="H579" s="70"/>
      <c r="S579" s="10"/>
      <c r="T579" s="11"/>
      <c r="U579" s="12"/>
      <c r="V579" s="12"/>
      <c r="W579" s="10"/>
      <c r="X579" s="13"/>
      <c r="Y579" s="294"/>
    </row>
    <row r="580" spans="7:25">
      <c r="G580" s="70"/>
      <c r="H580" s="70"/>
    </row>
    <row r="581" spans="7:25">
      <c r="G581" s="70"/>
      <c r="H581" s="70"/>
    </row>
    <row r="582" spans="7:25">
      <c r="G582" s="70"/>
      <c r="H582" s="70"/>
    </row>
    <row r="583" spans="7:25">
      <c r="G583" s="70"/>
      <c r="H583" s="70"/>
    </row>
    <row r="584" spans="7:25">
      <c r="G584" s="70"/>
      <c r="H584" s="70"/>
    </row>
    <row r="585" spans="7:25">
      <c r="G585" s="70"/>
      <c r="H585" s="70"/>
    </row>
    <row r="586" spans="7:25">
      <c r="G586" s="70"/>
      <c r="H586" s="70"/>
    </row>
    <row r="587" spans="7:25">
      <c r="G587" s="70"/>
      <c r="H587" s="70"/>
    </row>
    <row r="588" spans="7:25">
      <c r="G588" s="70"/>
      <c r="H588" s="70"/>
    </row>
    <row r="589" spans="7:25">
      <c r="G589" s="70"/>
      <c r="H589" s="70"/>
    </row>
    <row r="590" spans="7:25">
      <c r="G590" s="70"/>
      <c r="H590" s="70"/>
    </row>
    <row r="591" spans="7:25">
      <c r="G591" s="70"/>
      <c r="H591" s="70"/>
    </row>
    <row r="592" spans="7:25">
      <c r="G592" s="70"/>
      <c r="H592" s="70"/>
    </row>
    <row r="593" spans="7:8">
      <c r="G593" s="70"/>
      <c r="H593" s="70"/>
    </row>
    <row r="594" spans="7:8">
      <c r="G594" s="70"/>
      <c r="H594" s="70"/>
    </row>
    <row r="595" spans="7:8">
      <c r="G595" s="70"/>
      <c r="H595" s="70"/>
    </row>
    <row r="596" spans="7:8">
      <c r="G596" s="70"/>
      <c r="H596" s="70"/>
    </row>
    <row r="597" spans="7:8">
      <c r="G597" s="70"/>
      <c r="H597" s="70"/>
    </row>
    <row r="598" spans="7:8">
      <c r="G598" s="70"/>
      <c r="H598" s="70"/>
    </row>
    <row r="599" spans="7:8">
      <c r="G599" s="70"/>
      <c r="H599" s="70"/>
    </row>
    <row r="600" spans="7:8">
      <c r="G600" s="70"/>
      <c r="H600" s="70"/>
    </row>
    <row r="601" spans="7:8">
      <c r="G601" s="70"/>
      <c r="H601" s="70"/>
    </row>
    <row r="602" spans="7:8">
      <c r="G602" s="70"/>
      <c r="H602" s="70"/>
    </row>
    <row r="603" spans="7:8">
      <c r="G603" s="70"/>
      <c r="H603" s="70"/>
    </row>
    <row r="604" spans="7:8">
      <c r="G604" s="70"/>
      <c r="H604" s="70"/>
    </row>
    <row r="605" spans="7:8">
      <c r="G605" s="70"/>
      <c r="H605" s="70"/>
    </row>
    <row r="606" spans="7:8">
      <c r="G606" s="70"/>
      <c r="H606" s="70"/>
    </row>
    <row r="607" spans="7:8">
      <c r="G607" s="70"/>
      <c r="H607" s="70"/>
    </row>
    <row r="608" spans="7:8">
      <c r="G608" s="70"/>
      <c r="H608" s="70"/>
    </row>
    <row r="609" spans="7:8">
      <c r="G609" s="70"/>
      <c r="H609" s="70"/>
    </row>
    <row r="610" spans="7:8">
      <c r="G610" s="70"/>
      <c r="H610" s="70"/>
    </row>
    <row r="611" spans="7:8">
      <c r="G611" s="70"/>
      <c r="H611" s="70"/>
    </row>
    <row r="612" spans="7:8">
      <c r="G612" s="70"/>
      <c r="H612" s="70"/>
    </row>
    <row r="613" spans="7:8">
      <c r="G613" s="70"/>
      <c r="H613" s="70"/>
    </row>
    <row r="614" spans="7:8">
      <c r="G614" s="70"/>
      <c r="H614" s="70"/>
    </row>
    <row r="615" spans="7:8">
      <c r="G615" s="70"/>
      <c r="H615" s="70"/>
    </row>
    <row r="616" spans="7:8">
      <c r="G616" s="70"/>
      <c r="H616" s="70"/>
    </row>
    <row r="617" spans="7:8">
      <c r="G617" s="70"/>
      <c r="H617" s="70"/>
    </row>
    <row r="618" spans="7:8">
      <c r="G618" s="70"/>
      <c r="H618" s="70"/>
    </row>
    <row r="619" spans="7:8">
      <c r="G619" s="70"/>
      <c r="H619" s="70"/>
    </row>
    <row r="620" spans="7:8">
      <c r="G620" s="70"/>
      <c r="H620" s="70"/>
    </row>
    <row r="621" spans="7:8">
      <c r="G621" s="70"/>
      <c r="H621" s="70"/>
    </row>
    <row r="622" spans="7:8">
      <c r="G622" s="70"/>
      <c r="H622" s="70"/>
    </row>
    <row r="623" spans="7:8">
      <c r="G623" s="70"/>
      <c r="H623" s="70"/>
    </row>
    <row r="624" spans="7:8">
      <c r="G624" s="70"/>
      <c r="H624" s="70"/>
    </row>
    <row r="625" spans="7:8">
      <c r="G625" s="70"/>
      <c r="H625" s="70"/>
    </row>
    <row r="626" spans="7:8">
      <c r="G626" s="70"/>
      <c r="H626" s="70"/>
    </row>
    <row r="627" spans="7:8">
      <c r="G627" s="70"/>
      <c r="H627" s="70"/>
    </row>
    <row r="628" spans="7:8">
      <c r="G628" s="70"/>
      <c r="H628" s="70"/>
    </row>
    <row r="629" spans="7:8">
      <c r="G629" s="70"/>
      <c r="H629" s="70"/>
    </row>
    <row r="630" spans="7:8">
      <c r="G630" s="70"/>
      <c r="H630" s="70"/>
    </row>
    <row r="631" spans="7:8">
      <c r="G631" s="70"/>
      <c r="H631" s="70"/>
    </row>
    <row r="632" spans="7:8">
      <c r="G632" s="70"/>
      <c r="H632" s="70"/>
    </row>
    <row r="633" spans="7:8">
      <c r="G633" s="70"/>
      <c r="H633" s="70"/>
    </row>
    <row r="634" spans="7:8">
      <c r="G634" s="70"/>
      <c r="H634" s="70"/>
    </row>
    <row r="635" spans="7:8">
      <c r="G635" s="70"/>
      <c r="H635" s="70"/>
    </row>
    <row r="636" spans="7:8">
      <c r="G636" s="70"/>
      <c r="H636" s="70"/>
    </row>
    <row r="637" spans="7:8">
      <c r="G637" s="70"/>
      <c r="H637" s="70"/>
    </row>
    <row r="638" spans="7:8">
      <c r="G638" s="70"/>
      <c r="H638" s="70"/>
    </row>
    <row r="639" spans="7:8">
      <c r="G639" s="70"/>
      <c r="H639" s="70"/>
    </row>
    <row r="640" spans="7:8">
      <c r="G640" s="70"/>
      <c r="H640" s="70"/>
    </row>
    <row r="641" spans="7:8">
      <c r="G641" s="70"/>
      <c r="H641" s="70"/>
    </row>
    <row r="642" spans="7:8">
      <c r="G642" s="70"/>
      <c r="H642" s="70"/>
    </row>
    <row r="643" spans="7:8">
      <c r="G643" s="70"/>
      <c r="H643" s="70"/>
    </row>
    <row r="644" spans="7:8">
      <c r="G644" s="70"/>
      <c r="H644" s="70"/>
    </row>
    <row r="645" spans="7:8">
      <c r="G645" s="70"/>
      <c r="H645" s="70"/>
    </row>
    <row r="646" spans="7:8">
      <c r="G646" s="70"/>
      <c r="H646" s="70"/>
    </row>
    <row r="647" spans="7:8">
      <c r="G647" s="70"/>
      <c r="H647" s="70"/>
    </row>
    <row r="648" spans="7:8">
      <c r="G648" s="70"/>
      <c r="H648" s="70"/>
    </row>
    <row r="649" spans="7:8">
      <c r="G649" s="70"/>
      <c r="H649" s="70"/>
    </row>
    <row r="650" spans="7:8">
      <c r="G650" s="70"/>
      <c r="H650" s="70"/>
    </row>
    <row r="651" spans="7:8">
      <c r="G651" s="70"/>
      <c r="H651" s="70"/>
    </row>
    <row r="652" spans="7:8">
      <c r="G652" s="70"/>
      <c r="H652" s="70"/>
    </row>
    <row r="653" spans="7:8">
      <c r="G653" s="70"/>
      <c r="H653" s="70"/>
    </row>
    <row r="654" spans="7:8">
      <c r="G654" s="70"/>
      <c r="H654" s="70"/>
    </row>
    <row r="655" spans="7:8">
      <c r="G655" s="70"/>
      <c r="H655" s="70"/>
    </row>
    <row r="656" spans="7:8">
      <c r="G656" s="70"/>
      <c r="H656" s="70"/>
    </row>
    <row r="657" spans="7:8">
      <c r="G657" s="70"/>
      <c r="H657" s="70"/>
    </row>
    <row r="658" spans="7:8">
      <c r="G658" s="70"/>
      <c r="H658" s="70"/>
    </row>
    <row r="659" spans="7:8">
      <c r="G659" s="70"/>
      <c r="H659" s="70"/>
    </row>
    <row r="660" spans="7:8">
      <c r="G660" s="70"/>
      <c r="H660" s="70"/>
    </row>
    <row r="661" spans="7:8">
      <c r="G661" s="70"/>
      <c r="H661" s="70"/>
    </row>
    <row r="662" spans="7:8">
      <c r="G662" s="70"/>
      <c r="H662" s="70"/>
    </row>
    <row r="663" spans="7:8">
      <c r="G663" s="70"/>
      <c r="H663" s="70"/>
    </row>
    <row r="664" spans="7:8">
      <c r="G664" s="70"/>
      <c r="H664" s="70"/>
    </row>
    <row r="665" spans="7:8">
      <c r="G665" s="70"/>
      <c r="H665" s="70"/>
    </row>
    <row r="666" spans="7:8">
      <c r="G666" s="70"/>
      <c r="H666" s="70"/>
    </row>
    <row r="667" spans="7:8">
      <c r="G667" s="70"/>
      <c r="H667" s="70"/>
    </row>
    <row r="668" spans="7:8">
      <c r="G668" s="70"/>
      <c r="H668" s="70"/>
    </row>
    <row r="669" spans="7:8">
      <c r="G669" s="70"/>
      <c r="H669" s="70"/>
    </row>
    <row r="670" spans="7:8">
      <c r="G670" s="70"/>
      <c r="H670" s="70"/>
    </row>
    <row r="671" spans="7:8">
      <c r="G671" s="70"/>
      <c r="H671" s="70"/>
    </row>
    <row r="672" spans="7:8">
      <c r="G672" s="70"/>
      <c r="H672" s="70"/>
    </row>
    <row r="673" spans="7:8">
      <c r="G673" s="70"/>
      <c r="H673" s="70"/>
    </row>
    <row r="674" spans="7:8">
      <c r="G674" s="70"/>
      <c r="H674" s="70"/>
    </row>
    <row r="675" spans="7:8">
      <c r="G675" s="70"/>
      <c r="H675" s="70"/>
    </row>
    <row r="676" spans="7:8">
      <c r="G676" s="70"/>
      <c r="H676" s="70"/>
    </row>
    <row r="677" spans="7:8">
      <c r="G677" s="70"/>
      <c r="H677" s="70"/>
    </row>
    <row r="678" spans="7:8">
      <c r="G678" s="70"/>
      <c r="H678" s="70"/>
    </row>
    <row r="679" spans="7:8">
      <c r="G679" s="70"/>
      <c r="H679" s="70"/>
    </row>
    <row r="680" spans="7:8">
      <c r="G680" s="70"/>
      <c r="H680" s="70"/>
    </row>
    <row r="681" spans="7:8">
      <c r="G681" s="70"/>
      <c r="H681" s="70"/>
    </row>
    <row r="682" spans="7:8">
      <c r="G682" s="70"/>
      <c r="H682" s="70"/>
    </row>
    <row r="683" spans="7:8">
      <c r="G683" s="70"/>
      <c r="H683" s="70"/>
    </row>
    <row r="684" spans="7:8">
      <c r="G684" s="70"/>
      <c r="H684" s="70"/>
    </row>
    <row r="685" spans="7:8">
      <c r="G685" s="70"/>
      <c r="H685" s="70"/>
    </row>
    <row r="686" spans="7:8">
      <c r="G686" s="70"/>
      <c r="H686" s="70"/>
    </row>
    <row r="687" spans="7:8">
      <c r="G687" s="70"/>
      <c r="H687" s="70"/>
    </row>
    <row r="688" spans="7:8">
      <c r="G688" s="70"/>
      <c r="H688" s="70"/>
    </row>
    <row r="689" spans="7:8">
      <c r="G689" s="70"/>
      <c r="H689" s="70"/>
    </row>
    <row r="690" spans="7:8">
      <c r="G690" s="70"/>
      <c r="H690" s="70"/>
    </row>
    <row r="691" spans="7:8">
      <c r="G691" s="70"/>
      <c r="H691" s="70"/>
    </row>
    <row r="692" spans="7:8">
      <c r="G692" s="70"/>
      <c r="H692" s="70"/>
    </row>
    <row r="693" spans="7:8">
      <c r="G693" s="70"/>
      <c r="H693" s="70"/>
    </row>
    <row r="694" spans="7:8">
      <c r="G694" s="70"/>
      <c r="H694" s="70"/>
    </row>
    <row r="695" spans="7:8">
      <c r="G695" s="70"/>
      <c r="H695" s="70"/>
    </row>
    <row r="696" spans="7:8">
      <c r="G696" s="70"/>
      <c r="H696" s="70"/>
    </row>
    <row r="697" spans="7:8">
      <c r="G697" s="70"/>
      <c r="H697" s="70"/>
    </row>
    <row r="698" spans="7:8">
      <c r="G698" s="70"/>
      <c r="H698" s="70"/>
    </row>
    <row r="699" spans="7:8">
      <c r="G699" s="70"/>
      <c r="H699" s="70"/>
    </row>
    <row r="700" spans="7:8">
      <c r="G700" s="70"/>
      <c r="H700" s="70"/>
    </row>
    <row r="701" spans="7:8">
      <c r="G701" s="70"/>
      <c r="H701" s="70"/>
    </row>
    <row r="702" spans="7:8">
      <c r="G702" s="70"/>
      <c r="H702" s="70"/>
    </row>
    <row r="703" spans="7:8">
      <c r="G703" s="70"/>
      <c r="H703" s="70"/>
    </row>
    <row r="704" spans="7:8">
      <c r="G704" s="70"/>
      <c r="H704" s="70"/>
    </row>
    <row r="705" spans="7:8">
      <c r="G705" s="70"/>
      <c r="H705" s="70"/>
    </row>
    <row r="706" spans="7:8">
      <c r="G706" s="70"/>
      <c r="H706" s="70"/>
    </row>
    <row r="707" spans="7:8">
      <c r="G707" s="70"/>
      <c r="H707" s="70"/>
    </row>
    <row r="708" spans="7:8">
      <c r="G708" s="70"/>
      <c r="H708" s="70"/>
    </row>
    <row r="709" spans="7:8">
      <c r="G709" s="70"/>
      <c r="H709" s="70"/>
    </row>
    <row r="710" spans="7:8">
      <c r="G710" s="70"/>
      <c r="H710" s="70"/>
    </row>
    <row r="711" spans="7:8">
      <c r="G711" s="70"/>
      <c r="H711" s="70"/>
    </row>
    <row r="712" spans="7:8">
      <c r="G712" s="70"/>
      <c r="H712" s="70"/>
    </row>
    <row r="713" spans="7:8">
      <c r="G713" s="70"/>
      <c r="H713" s="70"/>
    </row>
    <row r="714" spans="7:8">
      <c r="G714" s="70"/>
      <c r="H714" s="70"/>
    </row>
    <row r="715" spans="7:8">
      <c r="G715" s="70"/>
      <c r="H715" s="70"/>
    </row>
    <row r="716" spans="7:8">
      <c r="G716" s="70"/>
      <c r="H716" s="70"/>
    </row>
    <row r="717" spans="7:8">
      <c r="G717" s="70"/>
      <c r="H717" s="70"/>
    </row>
    <row r="718" spans="7:8">
      <c r="G718" s="70"/>
      <c r="H718" s="70"/>
    </row>
    <row r="719" spans="7:8">
      <c r="G719" s="70"/>
      <c r="H719" s="70"/>
    </row>
    <row r="720" spans="7:8">
      <c r="G720" s="70"/>
      <c r="H720" s="70"/>
    </row>
    <row r="721" spans="7:8">
      <c r="G721" s="70"/>
      <c r="H721" s="70"/>
    </row>
    <row r="722" spans="7:8">
      <c r="G722" s="70"/>
      <c r="H722" s="70"/>
    </row>
    <row r="723" spans="7:8">
      <c r="G723" s="70"/>
      <c r="H723" s="70"/>
    </row>
    <row r="724" spans="7:8">
      <c r="G724" s="70"/>
      <c r="H724" s="70"/>
    </row>
    <row r="725" spans="7:8">
      <c r="G725" s="70"/>
      <c r="H725" s="70"/>
    </row>
    <row r="726" spans="7:8">
      <c r="G726" s="70"/>
      <c r="H726" s="70"/>
    </row>
    <row r="727" spans="7:8">
      <c r="G727" s="70"/>
      <c r="H727" s="70"/>
    </row>
    <row r="728" spans="7:8">
      <c r="G728" s="70"/>
      <c r="H728" s="70"/>
    </row>
    <row r="729" spans="7:8">
      <c r="G729" s="70"/>
      <c r="H729" s="70"/>
    </row>
    <row r="730" spans="7:8">
      <c r="G730" s="70"/>
      <c r="H730" s="70"/>
    </row>
    <row r="731" spans="7:8">
      <c r="G731" s="70"/>
      <c r="H731" s="70"/>
    </row>
    <row r="732" spans="7:8">
      <c r="G732" s="70"/>
      <c r="H732" s="70"/>
    </row>
    <row r="733" spans="7:8">
      <c r="G733" s="70"/>
      <c r="H733" s="70"/>
    </row>
    <row r="734" spans="7:8">
      <c r="G734" s="70"/>
      <c r="H734" s="70"/>
    </row>
    <row r="735" spans="7:8">
      <c r="G735" s="70"/>
      <c r="H735" s="70"/>
    </row>
    <row r="736" spans="7:8">
      <c r="G736" s="70"/>
      <c r="H736" s="70"/>
    </row>
    <row r="737" spans="7:8">
      <c r="G737" s="70"/>
      <c r="H737" s="70"/>
    </row>
    <row r="738" spans="7:8">
      <c r="G738" s="70"/>
      <c r="H738" s="70"/>
    </row>
    <row r="739" spans="7:8">
      <c r="G739" s="70"/>
      <c r="H739" s="70"/>
    </row>
    <row r="740" spans="7:8">
      <c r="G740" s="70"/>
      <c r="H740" s="70"/>
    </row>
    <row r="741" spans="7:8">
      <c r="G741" s="70"/>
      <c r="H741" s="70"/>
    </row>
    <row r="742" spans="7:8">
      <c r="G742" s="70"/>
      <c r="H742" s="70"/>
    </row>
    <row r="743" spans="7:8">
      <c r="G743" s="70"/>
      <c r="H743" s="70"/>
    </row>
    <row r="744" spans="7:8">
      <c r="G744" s="70"/>
      <c r="H744" s="70"/>
    </row>
    <row r="745" spans="7:8">
      <c r="G745" s="70"/>
      <c r="H745" s="70"/>
    </row>
    <row r="746" spans="7:8">
      <c r="G746" s="70"/>
      <c r="H746" s="70"/>
    </row>
    <row r="747" spans="7:8">
      <c r="G747" s="70"/>
      <c r="H747" s="70"/>
    </row>
    <row r="748" spans="7:8">
      <c r="G748" s="70"/>
      <c r="H748" s="70"/>
    </row>
    <row r="749" spans="7:8">
      <c r="G749" s="70"/>
      <c r="H749" s="70"/>
    </row>
    <row r="750" spans="7:8">
      <c r="G750" s="70"/>
      <c r="H750" s="70"/>
    </row>
    <row r="751" spans="7:8">
      <c r="G751" s="70"/>
      <c r="H751" s="70"/>
    </row>
    <row r="752" spans="7:8">
      <c r="G752" s="70"/>
      <c r="H752" s="70"/>
    </row>
    <row r="753" spans="7:8">
      <c r="G753" s="70"/>
      <c r="H753" s="70"/>
    </row>
    <row r="754" spans="7:8">
      <c r="G754" s="70"/>
      <c r="H754" s="70"/>
    </row>
    <row r="755" spans="7:8">
      <c r="G755" s="70"/>
      <c r="H755" s="70"/>
    </row>
    <row r="756" spans="7:8">
      <c r="G756" s="70"/>
      <c r="H756" s="70"/>
    </row>
    <row r="757" spans="7:8">
      <c r="G757" s="70"/>
      <c r="H757" s="70"/>
    </row>
    <row r="758" spans="7:8">
      <c r="G758" s="70"/>
      <c r="H758" s="70"/>
    </row>
    <row r="759" spans="7:8">
      <c r="G759" s="70"/>
      <c r="H759" s="70"/>
    </row>
    <row r="760" spans="7:8">
      <c r="G760" s="70"/>
      <c r="H760" s="70"/>
    </row>
    <row r="761" spans="7:8">
      <c r="G761" s="70"/>
      <c r="H761" s="70"/>
    </row>
    <row r="762" spans="7:8">
      <c r="G762" s="70"/>
      <c r="H762" s="70"/>
    </row>
    <row r="763" spans="7:8">
      <c r="G763" s="70"/>
      <c r="H763" s="70"/>
    </row>
    <row r="764" spans="7:8">
      <c r="G764" s="70"/>
      <c r="H764" s="70"/>
    </row>
    <row r="765" spans="7:8">
      <c r="G765" s="70"/>
      <c r="H765" s="70"/>
    </row>
    <row r="766" spans="7:8">
      <c r="G766" s="70"/>
      <c r="H766" s="70"/>
    </row>
    <row r="767" spans="7:8">
      <c r="G767" s="70"/>
      <c r="H767" s="70"/>
    </row>
    <row r="768" spans="7:8">
      <c r="G768" s="70"/>
      <c r="H768" s="70"/>
    </row>
    <row r="769" spans="7:8">
      <c r="G769" s="70"/>
      <c r="H769" s="70"/>
    </row>
    <row r="770" spans="7:8">
      <c r="G770" s="70"/>
      <c r="H770" s="70"/>
    </row>
    <row r="771" spans="7:8">
      <c r="G771" s="70"/>
      <c r="H771" s="70"/>
    </row>
    <row r="772" spans="7:8">
      <c r="G772" s="70"/>
      <c r="H772" s="70"/>
    </row>
    <row r="773" spans="7:8">
      <c r="G773" s="70"/>
      <c r="H773" s="70"/>
    </row>
    <row r="774" spans="7:8">
      <c r="G774" s="70"/>
      <c r="H774" s="70"/>
    </row>
    <row r="775" spans="7:8">
      <c r="G775" s="70"/>
      <c r="H775" s="70"/>
    </row>
    <row r="776" spans="7:8">
      <c r="G776" s="70"/>
      <c r="H776" s="70"/>
    </row>
    <row r="777" spans="7:8">
      <c r="G777" s="70"/>
      <c r="H777" s="70"/>
    </row>
    <row r="778" spans="7:8">
      <c r="G778" s="70"/>
      <c r="H778" s="70"/>
    </row>
    <row r="779" spans="7:8">
      <c r="G779" s="70"/>
      <c r="H779" s="70"/>
    </row>
    <row r="780" spans="7:8">
      <c r="G780" s="70"/>
      <c r="H780" s="70"/>
    </row>
    <row r="781" spans="7:8">
      <c r="G781" s="70"/>
      <c r="H781" s="70"/>
    </row>
    <row r="782" spans="7:8">
      <c r="G782" s="70"/>
      <c r="H782" s="70"/>
    </row>
    <row r="783" spans="7:8">
      <c r="G783" s="70"/>
      <c r="H783" s="70"/>
    </row>
    <row r="784" spans="7:8">
      <c r="G784" s="70"/>
      <c r="H784" s="70"/>
    </row>
    <row r="785" spans="7:8">
      <c r="G785" s="70"/>
      <c r="H785" s="70"/>
    </row>
    <row r="786" spans="7:8">
      <c r="G786" s="70"/>
      <c r="H786" s="70"/>
    </row>
    <row r="787" spans="7:8">
      <c r="G787" s="70"/>
      <c r="H787" s="70"/>
    </row>
    <row r="788" spans="7:8">
      <c r="G788" s="70"/>
      <c r="H788" s="70"/>
    </row>
    <row r="789" spans="7:8">
      <c r="G789" s="70"/>
      <c r="H789" s="70"/>
    </row>
    <row r="790" spans="7:8">
      <c r="G790" s="70"/>
      <c r="H790" s="70"/>
    </row>
    <row r="791" spans="7:8">
      <c r="G791" s="70"/>
      <c r="H791" s="70"/>
    </row>
    <row r="792" spans="7:8">
      <c r="G792" s="70"/>
      <c r="H792" s="70"/>
    </row>
    <row r="793" spans="7:8">
      <c r="G793" s="70"/>
      <c r="H793" s="70"/>
    </row>
    <row r="794" spans="7:8">
      <c r="G794" s="70"/>
      <c r="H794" s="70"/>
    </row>
    <row r="795" spans="7:8">
      <c r="G795" s="70"/>
      <c r="H795" s="70"/>
    </row>
    <row r="796" spans="7:8">
      <c r="G796" s="70"/>
      <c r="H796" s="70"/>
    </row>
    <row r="797" spans="7:8">
      <c r="G797" s="70"/>
      <c r="H797" s="70"/>
    </row>
    <row r="798" spans="7:8">
      <c r="G798" s="70"/>
      <c r="H798" s="70"/>
    </row>
    <row r="799" spans="7:8">
      <c r="G799" s="70"/>
      <c r="H799" s="70"/>
    </row>
    <row r="800" spans="7:8">
      <c r="G800" s="70"/>
      <c r="H800" s="70"/>
    </row>
    <row r="801" spans="7:8">
      <c r="G801" s="70"/>
      <c r="H801" s="70"/>
    </row>
    <row r="802" spans="7:8">
      <c r="G802" s="70"/>
      <c r="H802" s="70"/>
    </row>
    <row r="803" spans="7:8">
      <c r="G803" s="70"/>
      <c r="H803" s="70"/>
    </row>
    <row r="804" spans="7:8">
      <c r="G804" s="70"/>
      <c r="H804" s="70"/>
    </row>
    <row r="805" spans="7:8">
      <c r="G805" s="70"/>
      <c r="H805" s="70"/>
    </row>
    <row r="806" spans="7:8">
      <c r="G806" s="70"/>
      <c r="H806" s="70"/>
    </row>
    <row r="807" spans="7:8">
      <c r="G807" s="70"/>
      <c r="H807" s="70"/>
    </row>
    <row r="808" spans="7:8">
      <c r="G808" s="70"/>
      <c r="H808" s="70"/>
    </row>
    <row r="809" spans="7:8">
      <c r="G809" s="70"/>
      <c r="H809" s="70"/>
    </row>
    <row r="810" spans="7:8">
      <c r="G810" s="70"/>
      <c r="H810" s="70"/>
    </row>
    <row r="811" spans="7:8">
      <c r="G811" s="70"/>
      <c r="H811" s="70"/>
    </row>
    <row r="812" spans="7:8">
      <c r="G812" s="70"/>
      <c r="H812" s="70"/>
    </row>
    <row r="813" spans="7:8">
      <c r="G813" s="70"/>
      <c r="H813" s="70"/>
    </row>
    <row r="814" spans="7:8">
      <c r="G814" s="70"/>
      <c r="H814" s="70"/>
    </row>
    <row r="815" spans="7:8">
      <c r="G815" s="70"/>
      <c r="H815" s="70"/>
    </row>
    <row r="816" spans="7:8">
      <c r="G816" s="70"/>
      <c r="H816" s="70"/>
    </row>
    <row r="817" spans="7:8">
      <c r="G817" s="70"/>
      <c r="H817" s="70"/>
    </row>
    <row r="818" spans="7:8">
      <c r="G818" s="70"/>
      <c r="H818" s="70"/>
    </row>
    <row r="819" spans="7:8">
      <c r="G819" s="70"/>
      <c r="H819" s="70"/>
    </row>
    <row r="820" spans="7:8">
      <c r="G820" s="70"/>
      <c r="H820" s="70"/>
    </row>
    <row r="821" spans="7:8">
      <c r="G821" s="70"/>
      <c r="H821" s="70"/>
    </row>
    <row r="822" spans="7:8">
      <c r="G822" s="70"/>
      <c r="H822" s="70"/>
    </row>
    <row r="823" spans="7:8">
      <c r="G823" s="70"/>
      <c r="H823" s="70"/>
    </row>
    <row r="824" spans="7:8">
      <c r="G824" s="70"/>
      <c r="H824" s="70"/>
    </row>
    <row r="825" spans="7:8">
      <c r="G825" s="70"/>
      <c r="H825" s="70"/>
    </row>
    <row r="826" spans="7:8">
      <c r="G826" s="70"/>
      <c r="H826" s="70"/>
    </row>
    <row r="827" spans="7:8">
      <c r="G827" s="70"/>
      <c r="H827" s="70"/>
    </row>
    <row r="828" spans="7:8">
      <c r="G828" s="70"/>
      <c r="H828" s="70"/>
    </row>
    <row r="829" spans="7:8">
      <c r="G829" s="70"/>
      <c r="H829" s="70"/>
    </row>
    <row r="830" spans="7:8">
      <c r="G830" s="70"/>
      <c r="H830" s="70"/>
    </row>
    <row r="831" spans="7:8">
      <c r="G831" s="70"/>
      <c r="H831" s="70"/>
    </row>
    <row r="832" spans="7:8">
      <c r="G832" s="70"/>
      <c r="H832" s="70"/>
    </row>
    <row r="833" spans="7:8">
      <c r="G833" s="70"/>
      <c r="H833" s="70"/>
    </row>
    <row r="834" spans="7:8">
      <c r="G834" s="70"/>
      <c r="H834" s="70"/>
    </row>
    <row r="835" spans="7:8">
      <c r="G835" s="70"/>
      <c r="H835" s="70"/>
    </row>
    <row r="836" spans="7:8">
      <c r="G836" s="70"/>
      <c r="H836" s="70"/>
    </row>
    <row r="837" spans="7:8">
      <c r="G837" s="70"/>
      <c r="H837" s="70"/>
    </row>
    <row r="838" spans="7:8">
      <c r="G838" s="70"/>
      <c r="H838" s="70"/>
    </row>
    <row r="839" spans="7:8">
      <c r="G839" s="70"/>
      <c r="H839" s="70"/>
    </row>
    <row r="840" spans="7:8">
      <c r="G840" s="70"/>
      <c r="H840" s="70"/>
    </row>
    <row r="841" spans="7:8">
      <c r="G841" s="70"/>
      <c r="H841" s="70"/>
    </row>
    <row r="842" spans="7:8">
      <c r="G842" s="70"/>
      <c r="H842" s="70"/>
    </row>
    <row r="843" spans="7:8">
      <c r="G843" s="70"/>
      <c r="H843" s="70"/>
    </row>
    <row r="844" spans="7:8">
      <c r="G844" s="70"/>
      <c r="H844" s="70"/>
    </row>
    <row r="845" spans="7:8">
      <c r="G845" s="70"/>
      <c r="H845" s="70"/>
    </row>
    <row r="846" spans="7:8">
      <c r="G846" s="70"/>
      <c r="H846" s="70"/>
    </row>
    <row r="847" spans="7:8">
      <c r="G847" s="70"/>
      <c r="H847" s="70"/>
    </row>
    <row r="848" spans="7:8">
      <c r="G848" s="70"/>
      <c r="H848" s="70"/>
    </row>
    <row r="849" spans="7:8">
      <c r="G849" s="70"/>
      <c r="H849" s="70"/>
    </row>
    <row r="850" spans="7:8">
      <c r="G850" s="70"/>
      <c r="H850" s="70"/>
    </row>
    <row r="851" spans="7:8">
      <c r="G851" s="70"/>
      <c r="H851" s="70"/>
    </row>
    <row r="852" spans="7:8">
      <c r="G852" s="70"/>
      <c r="H852" s="70"/>
    </row>
    <row r="853" spans="7:8">
      <c r="G853" s="70"/>
      <c r="H853" s="70"/>
    </row>
    <row r="854" spans="7:8">
      <c r="G854" s="70"/>
      <c r="H854" s="70"/>
    </row>
    <row r="855" spans="7:8">
      <c r="G855" s="70"/>
      <c r="H855" s="70"/>
    </row>
    <row r="856" spans="7:8">
      <c r="G856" s="70"/>
      <c r="H856" s="70"/>
    </row>
    <row r="857" spans="7:8">
      <c r="G857" s="70"/>
      <c r="H857" s="70"/>
    </row>
    <row r="858" spans="7:8">
      <c r="G858" s="70"/>
      <c r="H858" s="70"/>
    </row>
    <row r="859" spans="7:8">
      <c r="G859" s="70"/>
      <c r="H859" s="70"/>
    </row>
    <row r="860" spans="7:8">
      <c r="G860" s="70"/>
      <c r="H860" s="70"/>
    </row>
    <row r="861" spans="7:8">
      <c r="G861" s="70"/>
      <c r="H861" s="70"/>
    </row>
    <row r="862" spans="7:8">
      <c r="G862" s="70"/>
      <c r="H862" s="70"/>
    </row>
    <row r="863" spans="7:8">
      <c r="G863" s="70"/>
      <c r="H863" s="70"/>
    </row>
    <row r="864" spans="7:8">
      <c r="G864" s="70"/>
      <c r="H864" s="70"/>
    </row>
    <row r="865" spans="7:8">
      <c r="G865" s="70"/>
      <c r="H865" s="70"/>
    </row>
    <row r="866" spans="7:8">
      <c r="G866" s="70"/>
      <c r="H866" s="70"/>
    </row>
    <row r="867" spans="7:8">
      <c r="G867" s="70"/>
      <c r="H867" s="70"/>
    </row>
    <row r="868" spans="7:8">
      <c r="G868" s="70"/>
      <c r="H868" s="70"/>
    </row>
    <row r="869" spans="7:8">
      <c r="G869" s="70"/>
      <c r="H869" s="70"/>
    </row>
    <row r="870" spans="7:8">
      <c r="G870" s="70"/>
      <c r="H870" s="70"/>
    </row>
    <row r="871" spans="7:8">
      <c r="G871" s="70"/>
      <c r="H871" s="70"/>
    </row>
    <row r="872" spans="7:8">
      <c r="G872" s="70"/>
      <c r="H872" s="70"/>
    </row>
    <row r="873" spans="7:8">
      <c r="G873" s="70"/>
      <c r="H873" s="70"/>
    </row>
    <row r="874" spans="7:8">
      <c r="G874" s="70"/>
      <c r="H874" s="70"/>
    </row>
    <row r="875" spans="7:8">
      <c r="G875" s="70"/>
      <c r="H875" s="70"/>
    </row>
    <row r="876" spans="7:8">
      <c r="G876" s="70"/>
      <c r="H876" s="70"/>
    </row>
    <row r="877" spans="7:8">
      <c r="G877" s="70"/>
      <c r="H877" s="70"/>
    </row>
    <row r="878" spans="7:8">
      <c r="G878" s="70"/>
      <c r="H878" s="70"/>
    </row>
    <row r="879" spans="7:8">
      <c r="G879" s="70"/>
      <c r="H879" s="70"/>
    </row>
    <row r="880" spans="7:8">
      <c r="G880" s="70"/>
      <c r="H880" s="70"/>
    </row>
    <row r="881" spans="7:8">
      <c r="G881" s="70"/>
      <c r="H881" s="70"/>
    </row>
    <row r="882" spans="7:8">
      <c r="G882" s="70"/>
      <c r="H882" s="70"/>
    </row>
    <row r="883" spans="7:8">
      <c r="G883" s="70"/>
      <c r="H883" s="70"/>
    </row>
    <row r="884" spans="7:8">
      <c r="G884" s="70"/>
      <c r="H884" s="70"/>
    </row>
    <row r="885" spans="7:8">
      <c r="G885" s="70"/>
      <c r="H885" s="70"/>
    </row>
    <row r="886" spans="7:8">
      <c r="G886" s="70"/>
      <c r="H886" s="70"/>
    </row>
    <row r="887" spans="7:8">
      <c r="G887" s="70"/>
      <c r="H887" s="70"/>
    </row>
    <row r="888" spans="7:8">
      <c r="G888" s="70"/>
      <c r="H888" s="70"/>
    </row>
    <row r="889" spans="7:8">
      <c r="G889" s="70"/>
      <c r="H889" s="70"/>
    </row>
    <row r="890" spans="7:8">
      <c r="G890" s="70"/>
      <c r="H890" s="70"/>
    </row>
    <row r="891" spans="7:8">
      <c r="G891" s="70"/>
      <c r="H891" s="70"/>
    </row>
    <row r="892" spans="7:8">
      <c r="G892" s="70"/>
      <c r="H892" s="70"/>
    </row>
    <row r="893" spans="7:8">
      <c r="G893" s="70"/>
      <c r="H893" s="70"/>
    </row>
    <row r="894" spans="7:8">
      <c r="G894" s="70"/>
      <c r="H894" s="70"/>
    </row>
    <row r="895" spans="7:8">
      <c r="G895" s="70"/>
      <c r="H895" s="70"/>
    </row>
    <row r="896" spans="7:8">
      <c r="G896" s="70"/>
      <c r="H896" s="70"/>
    </row>
    <row r="897" spans="7:8">
      <c r="G897" s="70"/>
      <c r="H897" s="70"/>
    </row>
    <row r="898" spans="7:8">
      <c r="G898" s="70"/>
      <c r="H898" s="70"/>
    </row>
    <row r="899" spans="7:8">
      <c r="G899" s="70"/>
      <c r="H899" s="70"/>
    </row>
    <row r="900" spans="7:8">
      <c r="G900" s="70"/>
      <c r="H900" s="70"/>
    </row>
    <row r="901" spans="7:8">
      <c r="G901" s="70"/>
      <c r="H901" s="70"/>
    </row>
    <row r="902" spans="7:8">
      <c r="G902" s="70"/>
      <c r="H902" s="70"/>
    </row>
    <row r="903" spans="7:8">
      <c r="G903" s="70"/>
      <c r="H903" s="70"/>
    </row>
    <row r="904" spans="7:8">
      <c r="G904" s="70"/>
      <c r="H904" s="70"/>
    </row>
    <row r="905" spans="7:8">
      <c r="G905" s="70"/>
      <c r="H905" s="70"/>
    </row>
    <row r="906" spans="7:8">
      <c r="G906" s="70"/>
      <c r="H906" s="70"/>
    </row>
    <row r="907" spans="7:8">
      <c r="G907" s="70"/>
      <c r="H907" s="70"/>
    </row>
    <row r="908" spans="7:8">
      <c r="G908" s="70"/>
      <c r="H908" s="70"/>
    </row>
    <row r="909" spans="7:8">
      <c r="G909" s="70"/>
      <c r="H909" s="70"/>
    </row>
    <row r="910" spans="7:8">
      <c r="G910" s="70"/>
      <c r="H910" s="70"/>
    </row>
    <row r="911" spans="7:8">
      <c r="G911" s="70"/>
      <c r="H911" s="70"/>
    </row>
    <row r="912" spans="7:8">
      <c r="G912" s="70"/>
      <c r="H912" s="70"/>
    </row>
    <row r="913" spans="7:8">
      <c r="G913" s="70"/>
      <c r="H913" s="70"/>
    </row>
    <row r="914" spans="7:8">
      <c r="G914" s="70"/>
      <c r="H914" s="70"/>
    </row>
    <row r="915" spans="7:8">
      <c r="G915" s="70"/>
      <c r="H915" s="70"/>
    </row>
    <row r="916" spans="7:8">
      <c r="G916" s="70"/>
      <c r="H916" s="70"/>
    </row>
    <row r="917" spans="7:8">
      <c r="G917" s="70"/>
      <c r="H917" s="70"/>
    </row>
    <row r="918" spans="7:8">
      <c r="G918" s="70"/>
      <c r="H918" s="70"/>
    </row>
    <row r="919" spans="7:8">
      <c r="G919" s="70"/>
      <c r="H919" s="70"/>
    </row>
    <row r="920" spans="7:8">
      <c r="G920" s="70"/>
      <c r="H920" s="70"/>
    </row>
    <row r="921" spans="7:8">
      <c r="G921" s="70"/>
      <c r="H921" s="70"/>
    </row>
    <row r="922" spans="7:8">
      <c r="G922" s="70"/>
      <c r="H922" s="70"/>
    </row>
    <row r="923" spans="7:8">
      <c r="G923" s="70"/>
      <c r="H923" s="70"/>
    </row>
    <row r="924" spans="7:8">
      <c r="G924" s="70"/>
      <c r="H924" s="70"/>
    </row>
    <row r="925" spans="7:8">
      <c r="G925" s="70"/>
      <c r="H925" s="70"/>
    </row>
    <row r="926" spans="7:8">
      <c r="G926" s="70"/>
      <c r="H926" s="70"/>
    </row>
    <row r="927" spans="7:8">
      <c r="G927" s="70"/>
      <c r="H927" s="70"/>
    </row>
    <row r="928" spans="7:8">
      <c r="G928" s="70"/>
      <c r="H928" s="70"/>
    </row>
    <row r="929" spans="7:8">
      <c r="G929" s="70"/>
      <c r="H929" s="70"/>
    </row>
    <row r="930" spans="7:8">
      <c r="G930" s="70"/>
      <c r="H930" s="70"/>
    </row>
    <row r="931" spans="7:8">
      <c r="G931" s="70"/>
      <c r="H931" s="70"/>
    </row>
    <row r="932" spans="7:8">
      <c r="G932" s="70"/>
      <c r="H932" s="70"/>
    </row>
    <row r="933" spans="7:8">
      <c r="G933" s="70"/>
      <c r="H933" s="70"/>
    </row>
    <row r="934" spans="7:8">
      <c r="G934" s="70"/>
      <c r="H934" s="70"/>
    </row>
    <row r="935" spans="7:8">
      <c r="G935" s="70"/>
      <c r="H935" s="70"/>
    </row>
    <row r="936" spans="7:8">
      <c r="G936" s="70"/>
      <c r="H936" s="70"/>
    </row>
    <row r="937" spans="7:8">
      <c r="G937" s="70"/>
      <c r="H937" s="70"/>
    </row>
    <row r="938" spans="7:8">
      <c r="G938" s="70"/>
      <c r="H938" s="70"/>
    </row>
    <row r="939" spans="7:8">
      <c r="G939" s="70"/>
      <c r="H939" s="70"/>
    </row>
    <row r="940" spans="7:8">
      <c r="G940" s="70"/>
      <c r="H940" s="70"/>
    </row>
    <row r="941" spans="7:8">
      <c r="G941" s="70"/>
      <c r="H941" s="70"/>
    </row>
    <row r="942" spans="7:8">
      <c r="G942" s="70"/>
      <c r="H942" s="70"/>
    </row>
    <row r="943" spans="7:8">
      <c r="G943" s="70"/>
      <c r="H943" s="70"/>
    </row>
    <row r="944" spans="7:8">
      <c r="G944" s="70"/>
      <c r="H944" s="70"/>
    </row>
    <row r="945" spans="7:8">
      <c r="G945" s="70"/>
      <c r="H945" s="70"/>
    </row>
    <row r="946" spans="7:8">
      <c r="G946" s="70"/>
      <c r="H946" s="70"/>
    </row>
    <row r="947" spans="7:8">
      <c r="G947" s="70"/>
      <c r="H947" s="70"/>
    </row>
    <row r="948" spans="7:8">
      <c r="G948" s="70"/>
      <c r="H948" s="70"/>
    </row>
    <row r="949" spans="7:8">
      <c r="G949" s="70"/>
      <c r="H949" s="70"/>
    </row>
    <row r="950" spans="7:8">
      <c r="G950" s="70"/>
      <c r="H950" s="70"/>
    </row>
    <row r="951" spans="7:8">
      <c r="G951" s="70"/>
      <c r="H951" s="70"/>
    </row>
    <row r="952" spans="7:8">
      <c r="G952" s="70"/>
      <c r="H952" s="70"/>
    </row>
    <row r="953" spans="7:8">
      <c r="G953" s="70"/>
      <c r="H953" s="70"/>
    </row>
    <row r="954" spans="7:8">
      <c r="G954" s="70"/>
      <c r="H954" s="70"/>
    </row>
    <row r="955" spans="7:8">
      <c r="G955" s="70"/>
      <c r="H955" s="70"/>
    </row>
    <row r="956" spans="7:8">
      <c r="G956" s="70"/>
      <c r="H956" s="70"/>
    </row>
    <row r="957" spans="7:8">
      <c r="G957" s="70"/>
      <c r="H957" s="70"/>
    </row>
    <row r="958" spans="7:8">
      <c r="G958" s="70"/>
      <c r="H958" s="70"/>
    </row>
    <row r="959" spans="7:8">
      <c r="G959" s="70"/>
      <c r="H959" s="70"/>
    </row>
    <row r="960" spans="7:8">
      <c r="G960" s="70"/>
      <c r="H960" s="70"/>
    </row>
    <row r="961" spans="7:8">
      <c r="G961" s="70"/>
      <c r="H961" s="70"/>
    </row>
    <row r="962" spans="7:8">
      <c r="G962" s="70"/>
      <c r="H962" s="70"/>
    </row>
    <row r="963" spans="7:8">
      <c r="G963" s="70"/>
      <c r="H963" s="70"/>
    </row>
    <row r="964" spans="7:8">
      <c r="G964" s="70"/>
      <c r="H964" s="70"/>
    </row>
    <row r="965" spans="7:8">
      <c r="G965" s="70"/>
      <c r="H965" s="70"/>
    </row>
    <row r="966" spans="7:8">
      <c r="G966" s="70"/>
      <c r="H966" s="70"/>
    </row>
    <row r="967" spans="7:8">
      <c r="G967" s="70"/>
      <c r="H967" s="70"/>
    </row>
    <row r="968" spans="7:8">
      <c r="G968" s="70"/>
      <c r="H968" s="70"/>
    </row>
    <row r="969" spans="7:8">
      <c r="G969" s="70"/>
      <c r="H969" s="70"/>
    </row>
    <row r="970" spans="7:8">
      <c r="G970" s="70"/>
      <c r="H970" s="70"/>
    </row>
    <row r="971" spans="7:8">
      <c r="G971" s="70"/>
      <c r="H971" s="70"/>
    </row>
    <row r="972" spans="7:8">
      <c r="G972" s="70"/>
      <c r="H972" s="70"/>
    </row>
    <row r="973" spans="7:8">
      <c r="G973" s="70"/>
      <c r="H973" s="70"/>
    </row>
    <row r="974" spans="7:8">
      <c r="G974" s="70"/>
      <c r="H974" s="70"/>
    </row>
    <row r="975" spans="7:8">
      <c r="G975" s="70"/>
      <c r="H975" s="70"/>
    </row>
    <row r="976" spans="7:8">
      <c r="G976" s="70"/>
      <c r="H976" s="70"/>
    </row>
    <row r="977" spans="7:8">
      <c r="G977" s="70"/>
      <c r="H977" s="70"/>
    </row>
    <row r="978" spans="7:8">
      <c r="G978" s="70"/>
      <c r="H978" s="70"/>
    </row>
    <row r="979" spans="7:8">
      <c r="G979" s="70"/>
      <c r="H979" s="70"/>
    </row>
    <row r="980" spans="7:8">
      <c r="G980" s="70"/>
      <c r="H980" s="70"/>
    </row>
    <row r="981" spans="7:8">
      <c r="G981" s="70"/>
      <c r="H981" s="70"/>
    </row>
    <row r="982" spans="7:8">
      <c r="G982" s="70"/>
      <c r="H982" s="70"/>
    </row>
    <row r="983" spans="7:8">
      <c r="G983" s="70"/>
      <c r="H983" s="70"/>
    </row>
    <row r="984" spans="7:8">
      <c r="G984" s="70"/>
      <c r="H984" s="70"/>
    </row>
    <row r="985" spans="7:8">
      <c r="G985" s="70"/>
      <c r="H985" s="70"/>
    </row>
    <row r="986" spans="7:8">
      <c r="G986" s="70"/>
      <c r="H986" s="70"/>
    </row>
    <row r="987" spans="7:8">
      <c r="G987" s="70"/>
      <c r="H987" s="70"/>
    </row>
    <row r="988" spans="7:8">
      <c r="G988" s="70"/>
      <c r="H988" s="70"/>
    </row>
    <row r="989" spans="7:8">
      <c r="G989" s="70"/>
      <c r="H989" s="70"/>
    </row>
    <row r="990" spans="7:8">
      <c r="G990" s="70"/>
      <c r="H990" s="70"/>
    </row>
    <row r="991" spans="7:8">
      <c r="G991" s="70"/>
      <c r="H991" s="70"/>
    </row>
    <row r="992" spans="7:8">
      <c r="G992" s="70"/>
      <c r="H992" s="70"/>
    </row>
    <row r="993" spans="7:8">
      <c r="G993" s="70"/>
      <c r="H993" s="70"/>
    </row>
    <row r="994" spans="7:8">
      <c r="G994" s="70"/>
      <c r="H994" s="70"/>
    </row>
    <row r="995" spans="7:8">
      <c r="G995" s="70"/>
      <c r="H995" s="70"/>
    </row>
    <row r="996" spans="7:8">
      <c r="G996" s="70"/>
      <c r="H996" s="70"/>
    </row>
    <row r="997" spans="7:8">
      <c r="G997" s="70"/>
      <c r="H997" s="70"/>
    </row>
    <row r="998" spans="7:8">
      <c r="G998" s="70"/>
      <c r="H998" s="70"/>
    </row>
    <row r="999" spans="7:8">
      <c r="G999" s="70"/>
      <c r="H999" s="70"/>
    </row>
    <row r="1000" spans="7:8">
      <c r="G1000" s="70"/>
      <c r="H1000" s="70"/>
    </row>
    <row r="1001" spans="7:8">
      <c r="G1001" s="70"/>
      <c r="H1001" s="70"/>
    </row>
    <row r="1002" spans="7:8">
      <c r="G1002" s="70"/>
      <c r="H1002" s="70"/>
    </row>
    <row r="1003" spans="7:8">
      <c r="G1003" s="70"/>
      <c r="H1003" s="70"/>
    </row>
    <row r="1004" spans="7:8">
      <c r="G1004" s="70"/>
      <c r="H1004" s="70"/>
    </row>
    <row r="1005" spans="7:8">
      <c r="G1005" s="70"/>
      <c r="H1005" s="70"/>
    </row>
    <row r="1006" spans="7:8">
      <c r="G1006" s="70"/>
      <c r="H1006" s="70"/>
    </row>
    <row r="1007" spans="7:8">
      <c r="G1007" s="70"/>
      <c r="H1007" s="70"/>
    </row>
    <row r="1008" spans="7:8">
      <c r="G1008" s="70"/>
      <c r="H1008" s="70"/>
    </row>
    <row r="1009" spans="7:8">
      <c r="G1009" s="70"/>
      <c r="H1009" s="70"/>
    </row>
    <row r="1010" spans="7:8">
      <c r="G1010" s="70"/>
      <c r="H1010" s="70"/>
    </row>
    <row r="1011" spans="7:8">
      <c r="G1011" s="70"/>
      <c r="H1011" s="70"/>
    </row>
    <row r="1012" spans="7:8">
      <c r="G1012" s="70"/>
      <c r="H1012" s="70"/>
    </row>
    <row r="1013" spans="7:8">
      <c r="G1013" s="70"/>
      <c r="H1013" s="70"/>
    </row>
    <row r="1014" spans="7:8">
      <c r="G1014" s="70"/>
      <c r="H1014" s="70"/>
    </row>
    <row r="1015" spans="7:8">
      <c r="G1015" s="70"/>
      <c r="H1015" s="70"/>
    </row>
    <row r="1016" spans="7:8">
      <c r="G1016" s="70"/>
      <c r="H1016" s="70"/>
    </row>
    <row r="1017" spans="7:8">
      <c r="G1017" s="70"/>
      <c r="H1017" s="70"/>
    </row>
    <row r="1018" spans="7:8">
      <c r="G1018" s="70"/>
      <c r="H1018" s="70"/>
    </row>
    <row r="1019" spans="7:8">
      <c r="G1019" s="70"/>
      <c r="H1019" s="70"/>
    </row>
    <row r="1020" spans="7:8">
      <c r="G1020" s="70"/>
      <c r="H1020" s="70"/>
    </row>
    <row r="1021" spans="7:8">
      <c r="G1021" s="70"/>
      <c r="H1021" s="70"/>
    </row>
    <row r="1022" spans="7:8">
      <c r="G1022" s="70"/>
      <c r="H1022" s="70"/>
    </row>
    <row r="1023" spans="7:8">
      <c r="G1023" s="70"/>
      <c r="H1023" s="70"/>
    </row>
    <row r="1024" spans="7:8">
      <c r="G1024" s="70"/>
      <c r="H1024" s="70"/>
    </row>
    <row r="1025" spans="7:8">
      <c r="G1025" s="70"/>
      <c r="H1025" s="70"/>
    </row>
    <row r="1026" spans="7:8">
      <c r="G1026" s="70"/>
      <c r="H1026" s="70"/>
    </row>
    <row r="1027" spans="7:8">
      <c r="G1027" s="70"/>
      <c r="H1027" s="70"/>
    </row>
    <row r="1028" spans="7:8">
      <c r="G1028" s="70"/>
      <c r="H1028" s="70"/>
    </row>
    <row r="1029" spans="7:8">
      <c r="G1029" s="70"/>
      <c r="H1029" s="70"/>
    </row>
    <row r="1030" spans="7:8">
      <c r="G1030" s="70"/>
      <c r="H1030" s="70"/>
    </row>
    <row r="1031" spans="7:8">
      <c r="G1031" s="70"/>
      <c r="H1031" s="70"/>
    </row>
    <row r="1032" spans="7:8">
      <c r="G1032" s="70"/>
      <c r="H1032" s="70"/>
    </row>
    <row r="1033" spans="7:8">
      <c r="G1033" s="70"/>
      <c r="H1033" s="70"/>
    </row>
    <row r="1034" spans="7:8">
      <c r="G1034" s="70"/>
      <c r="H1034" s="70"/>
    </row>
    <row r="1035" spans="7:8">
      <c r="G1035" s="70"/>
      <c r="H1035" s="70"/>
    </row>
    <row r="1036" spans="7:8">
      <c r="G1036" s="70"/>
      <c r="H1036" s="70"/>
    </row>
    <row r="1037" spans="7:8">
      <c r="G1037" s="70"/>
      <c r="H1037" s="70"/>
    </row>
    <row r="1038" spans="7:8">
      <c r="G1038" s="70"/>
      <c r="H1038" s="70"/>
    </row>
    <row r="1039" spans="7:8">
      <c r="G1039" s="70"/>
      <c r="H1039" s="70"/>
    </row>
    <row r="1040" spans="7:8">
      <c r="G1040" s="70"/>
      <c r="H1040" s="70"/>
    </row>
    <row r="1041" spans="7:8">
      <c r="G1041" s="70"/>
      <c r="H1041" s="70"/>
    </row>
    <row r="1042" spans="7:8">
      <c r="G1042" s="70"/>
      <c r="H1042" s="70"/>
    </row>
    <row r="1043" spans="7:8">
      <c r="G1043" s="70"/>
      <c r="H1043" s="70"/>
    </row>
    <row r="1044" spans="7:8">
      <c r="G1044" s="70"/>
      <c r="H1044" s="70"/>
    </row>
    <row r="1045" spans="7:8">
      <c r="G1045" s="70"/>
      <c r="H1045" s="70"/>
    </row>
    <row r="1046" spans="7:8">
      <c r="G1046" s="70"/>
      <c r="H1046" s="70"/>
    </row>
    <row r="1047" spans="7:8">
      <c r="G1047" s="70"/>
      <c r="H1047" s="70"/>
    </row>
    <row r="1048" spans="7:8">
      <c r="G1048" s="70"/>
      <c r="H1048" s="70"/>
    </row>
    <row r="1049" spans="7:8">
      <c r="G1049" s="70"/>
      <c r="H1049" s="70"/>
    </row>
    <row r="1050" spans="7:8">
      <c r="G1050" s="70"/>
      <c r="H1050" s="70"/>
    </row>
    <row r="1051" spans="7:8">
      <c r="G1051" s="70"/>
      <c r="H1051" s="70"/>
    </row>
    <row r="1052" spans="7:8">
      <c r="G1052" s="70"/>
      <c r="H1052" s="70"/>
    </row>
    <row r="1053" spans="7:8">
      <c r="G1053" s="70"/>
      <c r="H1053" s="70"/>
    </row>
    <row r="1054" spans="7:8">
      <c r="G1054" s="70"/>
      <c r="H1054" s="70"/>
    </row>
    <row r="1055" spans="7:8">
      <c r="G1055" s="70"/>
      <c r="H1055" s="70"/>
    </row>
    <row r="1056" spans="7:8">
      <c r="G1056" s="70"/>
      <c r="H1056" s="70"/>
    </row>
    <row r="1057" spans="7:8">
      <c r="G1057" s="70"/>
      <c r="H1057" s="70"/>
    </row>
    <row r="1058" spans="7:8">
      <c r="G1058" s="70"/>
      <c r="H1058" s="70"/>
    </row>
    <row r="1059" spans="7:8">
      <c r="G1059" s="70"/>
      <c r="H1059" s="70"/>
    </row>
    <row r="1060" spans="7:8">
      <c r="G1060" s="70"/>
      <c r="H1060" s="70"/>
    </row>
    <row r="1061" spans="7:8">
      <c r="G1061" s="70"/>
      <c r="H1061" s="70"/>
    </row>
    <row r="1062" spans="7:8">
      <c r="G1062" s="70"/>
      <c r="H1062" s="70"/>
    </row>
    <row r="1063" spans="7:8">
      <c r="G1063" s="70"/>
      <c r="H1063" s="70"/>
    </row>
    <row r="1064" spans="7:8">
      <c r="G1064" s="70"/>
      <c r="H1064" s="70"/>
    </row>
    <row r="1065" spans="7:8">
      <c r="G1065" s="70"/>
      <c r="H1065" s="70"/>
    </row>
    <row r="1066" spans="7:8">
      <c r="G1066" s="70"/>
      <c r="H1066" s="70"/>
    </row>
    <row r="1067" spans="7:8">
      <c r="G1067" s="70"/>
      <c r="H1067" s="70"/>
    </row>
    <row r="1068" spans="7:8">
      <c r="G1068" s="70"/>
      <c r="H1068" s="70"/>
    </row>
    <row r="1069" spans="7:8">
      <c r="G1069" s="70"/>
      <c r="H1069" s="70"/>
    </row>
    <row r="1070" spans="7:8">
      <c r="G1070" s="70"/>
      <c r="H1070" s="70"/>
    </row>
    <row r="1071" spans="7:8">
      <c r="G1071" s="70"/>
      <c r="H1071" s="70"/>
    </row>
    <row r="1072" spans="7:8">
      <c r="G1072" s="70"/>
      <c r="H1072" s="70"/>
    </row>
    <row r="1073" spans="7:8">
      <c r="G1073" s="70"/>
      <c r="H1073" s="70"/>
    </row>
    <row r="1074" spans="7:8">
      <c r="G1074" s="70"/>
      <c r="H1074" s="70"/>
    </row>
    <row r="1075" spans="7:8">
      <c r="G1075" s="70"/>
      <c r="H1075" s="70"/>
    </row>
    <row r="1076" spans="7:8">
      <c r="G1076" s="70"/>
      <c r="H1076" s="70"/>
    </row>
    <row r="1077" spans="7:8">
      <c r="G1077" s="70"/>
      <c r="H1077" s="70"/>
    </row>
    <row r="1078" spans="7:8">
      <c r="G1078" s="70"/>
      <c r="H1078" s="70"/>
    </row>
    <row r="1079" spans="7:8">
      <c r="G1079" s="70"/>
      <c r="H1079" s="70"/>
    </row>
    <row r="1080" spans="7:8">
      <c r="G1080" s="70"/>
      <c r="H1080" s="70"/>
    </row>
    <row r="1081" spans="7:8">
      <c r="G1081" s="70"/>
      <c r="H1081" s="70"/>
    </row>
    <row r="1082" spans="7:8">
      <c r="G1082" s="70"/>
      <c r="H1082" s="70"/>
    </row>
    <row r="1083" spans="7:8">
      <c r="G1083" s="70"/>
      <c r="H1083" s="70"/>
    </row>
    <row r="1084" spans="7:8">
      <c r="G1084" s="70"/>
      <c r="H1084" s="70"/>
    </row>
    <row r="1085" spans="7:8">
      <c r="G1085" s="70"/>
      <c r="H1085" s="70"/>
    </row>
    <row r="1086" spans="7:8">
      <c r="G1086" s="70"/>
      <c r="H1086" s="70"/>
    </row>
    <row r="1087" spans="7:8">
      <c r="G1087" s="70"/>
      <c r="H1087" s="70"/>
    </row>
    <row r="1088" spans="7:8">
      <c r="G1088" s="70"/>
      <c r="H1088" s="70"/>
    </row>
    <row r="1089" spans="7:8">
      <c r="G1089" s="70"/>
      <c r="H1089" s="70"/>
    </row>
    <row r="1090" spans="7:8">
      <c r="G1090" s="70"/>
      <c r="H1090" s="70"/>
    </row>
    <row r="1091" spans="7:8">
      <c r="G1091" s="70"/>
      <c r="H1091" s="70"/>
    </row>
    <row r="1092" spans="7:8">
      <c r="G1092" s="70"/>
      <c r="H1092" s="70"/>
    </row>
    <row r="1093" spans="7:8">
      <c r="G1093" s="70"/>
      <c r="H1093" s="70"/>
    </row>
    <row r="1094" spans="7:8">
      <c r="G1094" s="70"/>
      <c r="H1094" s="70"/>
    </row>
    <row r="1095" spans="7:8">
      <c r="G1095" s="70"/>
      <c r="H1095" s="70"/>
    </row>
    <row r="1096" spans="7:8">
      <c r="G1096" s="70"/>
      <c r="H1096" s="70"/>
    </row>
    <row r="1097" spans="7:8">
      <c r="G1097" s="70"/>
      <c r="H1097" s="70"/>
    </row>
    <row r="1098" spans="7:8">
      <c r="G1098" s="70"/>
      <c r="H1098" s="70"/>
    </row>
    <row r="1099" spans="7:8">
      <c r="G1099" s="70"/>
      <c r="H1099" s="70"/>
    </row>
    <row r="1100" spans="7:8">
      <c r="G1100" s="70"/>
      <c r="H1100" s="70"/>
    </row>
    <row r="1101" spans="7:8">
      <c r="G1101" s="70"/>
      <c r="H1101" s="70"/>
    </row>
    <row r="1102" spans="7:8">
      <c r="G1102" s="70"/>
      <c r="H1102" s="70"/>
    </row>
    <row r="1103" spans="7:8">
      <c r="G1103" s="70"/>
      <c r="H1103" s="70"/>
    </row>
    <row r="1104" spans="7:8">
      <c r="G1104" s="70"/>
      <c r="H1104" s="70"/>
    </row>
    <row r="1105" spans="7:8">
      <c r="G1105" s="70"/>
      <c r="H1105" s="70"/>
    </row>
    <row r="1106" spans="7:8">
      <c r="G1106" s="70"/>
      <c r="H1106" s="70"/>
    </row>
    <row r="1107" spans="7:8">
      <c r="G1107" s="70"/>
      <c r="H1107" s="70"/>
    </row>
    <row r="1108" spans="7:8">
      <c r="G1108" s="70"/>
      <c r="H1108" s="70"/>
    </row>
    <row r="1109" spans="7:8">
      <c r="G1109" s="70"/>
      <c r="H1109" s="70"/>
    </row>
    <row r="1110" spans="7:8">
      <c r="G1110" s="70"/>
      <c r="H1110" s="70"/>
    </row>
    <row r="1111" spans="7:8">
      <c r="G1111" s="70"/>
      <c r="H1111" s="70"/>
    </row>
    <row r="1112" spans="7:8">
      <c r="G1112" s="70"/>
      <c r="H1112" s="70"/>
    </row>
    <row r="1113" spans="7:8">
      <c r="G1113" s="70"/>
      <c r="H1113" s="70"/>
    </row>
    <row r="1114" spans="7:8">
      <c r="G1114" s="70"/>
      <c r="H1114" s="70"/>
    </row>
    <row r="1115" spans="7:8">
      <c r="G1115" s="70"/>
      <c r="H1115" s="70"/>
    </row>
    <row r="1116" spans="7:8">
      <c r="G1116" s="70"/>
      <c r="H1116" s="70"/>
    </row>
    <row r="1117" spans="7:8">
      <c r="G1117" s="70"/>
      <c r="H1117" s="70"/>
    </row>
    <row r="1118" spans="7:8">
      <c r="G1118" s="70"/>
      <c r="H1118" s="70"/>
    </row>
    <row r="1119" spans="7:8">
      <c r="G1119" s="70"/>
      <c r="H1119" s="70"/>
    </row>
    <row r="1120" spans="7:8">
      <c r="G1120" s="70"/>
      <c r="H1120" s="70"/>
    </row>
    <row r="1121" spans="7:8">
      <c r="G1121" s="70"/>
      <c r="H1121" s="70"/>
    </row>
    <row r="1122" spans="7:8">
      <c r="G1122" s="70"/>
      <c r="H1122" s="70"/>
    </row>
    <row r="1123" spans="7:8">
      <c r="G1123" s="70"/>
      <c r="H1123" s="70"/>
    </row>
    <row r="1124" spans="7:8">
      <c r="G1124" s="70"/>
      <c r="H1124" s="70"/>
    </row>
    <row r="1125" spans="7:8">
      <c r="G1125" s="70"/>
      <c r="H1125" s="70"/>
    </row>
    <row r="1126" spans="7:8">
      <c r="G1126" s="70"/>
      <c r="H1126" s="70"/>
    </row>
    <row r="1127" spans="7:8">
      <c r="G1127" s="70"/>
      <c r="H1127" s="70"/>
    </row>
    <row r="1128" spans="7:8">
      <c r="G1128" s="70"/>
      <c r="H1128" s="70"/>
    </row>
    <row r="1129" spans="7:8">
      <c r="G1129" s="70"/>
      <c r="H1129" s="70"/>
    </row>
    <row r="1130" spans="7:8">
      <c r="G1130" s="70"/>
      <c r="H1130" s="70"/>
    </row>
    <row r="1131" spans="7:8">
      <c r="G1131" s="70"/>
      <c r="H1131" s="70"/>
    </row>
    <row r="1132" spans="7:8">
      <c r="G1132" s="70"/>
      <c r="H1132" s="70"/>
    </row>
    <row r="1133" spans="7:8">
      <c r="G1133" s="70"/>
      <c r="H1133" s="70"/>
    </row>
    <row r="1134" spans="7:8">
      <c r="G1134" s="70"/>
      <c r="H1134" s="70"/>
    </row>
    <row r="1135" spans="7:8">
      <c r="G1135" s="70"/>
      <c r="H1135" s="70"/>
    </row>
    <row r="1136" spans="7:8">
      <c r="G1136" s="70"/>
      <c r="H1136" s="70"/>
    </row>
    <row r="1137" spans="7:8">
      <c r="G1137" s="70"/>
      <c r="H1137" s="70"/>
    </row>
    <row r="1138" spans="7:8">
      <c r="G1138" s="70"/>
      <c r="H1138" s="70"/>
    </row>
    <row r="1139" spans="7:8">
      <c r="G1139" s="70"/>
      <c r="H1139" s="70"/>
    </row>
    <row r="1140" spans="7:8">
      <c r="G1140" s="70"/>
      <c r="H1140" s="70"/>
    </row>
    <row r="1141" spans="7:8">
      <c r="G1141" s="70"/>
      <c r="H1141" s="70"/>
    </row>
    <row r="1142" spans="7:8">
      <c r="G1142" s="70"/>
      <c r="H1142" s="70"/>
    </row>
    <row r="1143" spans="7:8">
      <c r="G1143" s="70"/>
      <c r="H1143" s="70"/>
    </row>
    <row r="1144" spans="7:8">
      <c r="G1144" s="70"/>
      <c r="H1144" s="70"/>
    </row>
    <row r="1145" spans="7:8">
      <c r="G1145" s="70"/>
      <c r="H1145" s="70"/>
    </row>
    <row r="1146" spans="7:8">
      <c r="G1146" s="70"/>
      <c r="H1146" s="70"/>
    </row>
    <row r="1147" spans="7:8">
      <c r="G1147" s="70"/>
      <c r="H1147" s="70"/>
    </row>
    <row r="1148" spans="7:8">
      <c r="G1148" s="70"/>
      <c r="H1148" s="70"/>
    </row>
    <row r="1149" spans="7:8">
      <c r="G1149" s="70"/>
      <c r="H1149" s="70"/>
    </row>
    <row r="1150" spans="7:8">
      <c r="G1150" s="70"/>
      <c r="H1150" s="70"/>
    </row>
    <row r="1151" spans="7:8">
      <c r="G1151" s="70"/>
      <c r="H1151" s="70"/>
    </row>
    <row r="1152" spans="7:8">
      <c r="G1152" s="70"/>
      <c r="H1152" s="70"/>
    </row>
    <row r="1153" spans="7:8">
      <c r="G1153" s="70"/>
      <c r="H1153" s="70"/>
    </row>
    <row r="1154" spans="7:8">
      <c r="G1154" s="70"/>
      <c r="H1154" s="70"/>
    </row>
    <row r="1155" spans="7:8">
      <c r="G1155" s="70"/>
      <c r="H1155" s="70"/>
    </row>
    <row r="1156" spans="7:8">
      <c r="G1156" s="70"/>
      <c r="H1156" s="70"/>
    </row>
    <row r="1157" spans="7:8">
      <c r="G1157" s="70"/>
      <c r="H1157" s="70"/>
    </row>
    <row r="1158" spans="7:8">
      <c r="G1158" s="70"/>
      <c r="H1158" s="70"/>
    </row>
    <row r="1159" spans="7:8">
      <c r="G1159" s="70"/>
      <c r="H1159" s="70"/>
    </row>
    <row r="1160" spans="7:8">
      <c r="G1160" s="70"/>
      <c r="H1160" s="70"/>
    </row>
    <row r="1161" spans="7:8">
      <c r="G1161" s="70"/>
      <c r="H1161" s="70"/>
    </row>
    <row r="1162" spans="7:8">
      <c r="G1162" s="70"/>
      <c r="H1162" s="70"/>
    </row>
    <row r="1163" spans="7:8">
      <c r="G1163" s="70"/>
      <c r="H1163" s="70"/>
    </row>
    <row r="1164" spans="7:8">
      <c r="G1164" s="70"/>
      <c r="H1164" s="70"/>
    </row>
    <row r="1165" spans="7:8">
      <c r="G1165" s="70"/>
      <c r="H1165" s="70"/>
    </row>
    <row r="1166" spans="7:8">
      <c r="G1166" s="70"/>
      <c r="H1166" s="70"/>
    </row>
    <row r="1167" spans="7:8">
      <c r="G1167" s="70"/>
      <c r="H1167" s="70"/>
    </row>
    <row r="1168" spans="7:8">
      <c r="G1168" s="70"/>
      <c r="H1168" s="70"/>
    </row>
    <row r="1169" spans="7:8">
      <c r="G1169" s="70"/>
      <c r="H1169" s="70"/>
    </row>
    <row r="1170" spans="7:8">
      <c r="G1170" s="70"/>
      <c r="H1170" s="70"/>
    </row>
    <row r="1171" spans="7:8">
      <c r="G1171" s="70"/>
      <c r="H1171" s="70"/>
    </row>
    <row r="1172" spans="7:8">
      <c r="G1172" s="70"/>
      <c r="H1172" s="70"/>
    </row>
    <row r="1173" spans="7:8">
      <c r="G1173" s="70"/>
      <c r="H1173" s="70"/>
    </row>
    <row r="1174" spans="7:8">
      <c r="G1174" s="70"/>
      <c r="H1174" s="70"/>
    </row>
    <row r="1175" spans="7:8">
      <c r="G1175" s="70"/>
      <c r="H1175" s="70"/>
    </row>
    <row r="1176" spans="7:8">
      <c r="G1176" s="70"/>
      <c r="H1176" s="70"/>
    </row>
    <row r="1177" spans="7:8">
      <c r="G1177" s="70"/>
      <c r="H1177" s="70"/>
    </row>
    <row r="1178" spans="7:8">
      <c r="G1178" s="70"/>
      <c r="H1178" s="70"/>
    </row>
    <row r="1179" spans="7:8">
      <c r="G1179" s="70"/>
      <c r="H1179" s="70"/>
    </row>
    <row r="1180" spans="7:8">
      <c r="G1180" s="70"/>
      <c r="H1180" s="70"/>
    </row>
    <row r="1181" spans="7:8">
      <c r="G1181" s="70"/>
      <c r="H1181" s="70"/>
    </row>
    <row r="1182" spans="7:8">
      <c r="G1182" s="70"/>
      <c r="H1182" s="70"/>
    </row>
    <row r="1183" spans="7:8">
      <c r="G1183" s="70"/>
      <c r="H1183" s="70"/>
    </row>
    <row r="1184" spans="7:8">
      <c r="G1184" s="70"/>
      <c r="H1184" s="70"/>
    </row>
    <row r="1185" spans="7:8">
      <c r="G1185" s="70"/>
      <c r="H1185" s="70"/>
    </row>
    <row r="1186" spans="7:8">
      <c r="G1186" s="70"/>
      <c r="H1186" s="70"/>
    </row>
    <row r="1187" spans="7:8">
      <c r="G1187" s="70"/>
      <c r="H1187" s="70"/>
    </row>
    <row r="1188" spans="7:8">
      <c r="G1188" s="70"/>
      <c r="H1188" s="70"/>
    </row>
    <row r="1189" spans="7:8">
      <c r="G1189" s="70"/>
      <c r="H1189" s="70"/>
    </row>
    <row r="1190" spans="7:8">
      <c r="G1190" s="70"/>
      <c r="H1190" s="70"/>
    </row>
    <row r="1191" spans="7:8">
      <c r="G1191" s="70"/>
      <c r="H1191" s="70"/>
    </row>
    <row r="1192" spans="7:8">
      <c r="G1192" s="70"/>
      <c r="H1192" s="70"/>
    </row>
    <row r="1193" spans="7:8">
      <c r="G1193" s="70"/>
      <c r="H1193" s="70"/>
    </row>
    <row r="1194" spans="7:8">
      <c r="G1194" s="70"/>
      <c r="H1194" s="70"/>
    </row>
    <row r="1195" spans="7:8">
      <c r="G1195" s="70"/>
      <c r="H1195" s="70"/>
    </row>
    <row r="1196" spans="7:8">
      <c r="G1196" s="70"/>
      <c r="H1196" s="70"/>
    </row>
    <row r="1197" spans="7:8">
      <c r="G1197" s="70"/>
      <c r="H1197" s="70"/>
    </row>
    <row r="1198" spans="7:8">
      <c r="G1198" s="70"/>
      <c r="H1198" s="70"/>
    </row>
    <row r="1199" spans="7:8">
      <c r="G1199" s="70"/>
      <c r="H1199" s="70"/>
    </row>
    <row r="1200" spans="7:8">
      <c r="G1200" s="70"/>
      <c r="H1200" s="70"/>
    </row>
    <row r="1201" spans="7:8">
      <c r="G1201" s="70"/>
      <c r="H1201" s="70"/>
    </row>
    <row r="1202" spans="7:8">
      <c r="G1202" s="70"/>
      <c r="H1202" s="70"/>
    </row>
    <row r="1203" spans="7:8">
      <c r="G1203" s="70"/>
      <c r="H1203" s="70"/>
    </row>
    <row r="1204" spans="7:8">
      <c r="G1204" s="70"/>
      <c r="H1204" s="70"/>
    </row>
    <row r="1205" spans="7:8">
      <c r="G1205" s="70"/>
      <c r="H1205" s="70"/>
    </row>
    <row r="1206" spans="7:8">
      <c r="G1206" s="70"/>
      <c r="H1206" s="70"/>
    </row>
    <row r="1207" spans="7:8">
      <c r="G1207" s="70"/>
      <c r="H1207" s="70"/>
    </row>
    <row r="1208" spans="7:8">
      <c r="G1208" s="70"/>
      <c r="H1208" s="70"/>
    </row>
    <row r="1209" spans="7:8">
      <c r="G1209" s="70"/>
      <c r="H1209" s="70"/>
    </row>
    <row r="1210" spans="7:8">
      <c r="G1210" s="70"/>
      <c r="H1210" s="70"/>
    </row>
    <row r="1211" spans="7:8">
      <c r="G1211" s="70"/>
      <c r="H1211" s="70"/>
    </row>
    <row r="1212" spans="7:8">
      <c r="G1212" s="70"/>
      <c r="H1212" s="70"/>
    </row>
    <row r="1213" spans="7:8">
      <c r="G1213" s="70"/>
      <c r="H1213" s="70"/>
    </row>
    <row r="1214" spans="7:8">
      <c r="G1214" s="70"/>
      <c r="H1214" s="70"/>
    </row>
    <row r="1215" spans="7:8">
      <c r="G1215" s="70"/>
      <c r="H1215" s="70"/>
    </row>
    <row r="1216" spans="7:8">
      <c r="G1216" s="70"/>
      <c r="H1216" s="70"/>
    </row>
    <row r="1217" spans="7:8">
      <c r="G1217" s="70"/>
      <c r="H1217" s="70"/>
    </row>
    <row r="1218" spans="7:8">
      <c r="G1218" s="70"/>
      <c r="H1218" s="70"/>
    </row>
    <row r="1219" spans="7:8">
      <c r="G1219" s="70"/>
      <c r="H1219" s="70"/>
    </row>
    <row r="1220" spans="7:8">
      <c r="G1220" s="70"/>
      <c r="H1220" s="70"/>
    </row>
    <row r="1221" spans="7:8">
      <c r="G1221" s="70"/>
      <c r="H1221" s="70"/>
    </row>
    <row r="1222" spans="7:8">
      <c r="G1222" s="70"/>
      <c r="H1222" s="70"/>
    </row>
    <row r="1223" spans="7:8">
      <c r="G1223" s="70"/>
      <c r="H1223" s="70"/>
    </row>
    <row r="1224" spans="7:8">
      <c r="G1224" s="70"/>
      <c r="H1224" s="70"/>
    </row>
    <row r="1225" spans="7:8">
      <c r="G1225" s="70"/>
      <c r="H1225" s="70"/>
    </row>
    <row r="1226" spans="7:8">
      <c r="G1226" s="70"/>
      <c r="H1226" s="70"/>
    </row>
    <row r="1227" spans="7:8">
      <c r="G1227" s="70"/>
      <c r="H1227" s="70"/>
    </row>
    <row r="1228" spans="7:8">
      <c r="G1228" s="70"/>
      <c r="H1228" s="70"/>
    </row>
    <row r="1229" spans="7:8">
      <c r="G1229" s="70"/>
      <c r="H1229" s="70"/>
    </row>
    <row r="1230" spans="7:8">
      <c r="G1230" s="70"/>
      <c r="H1230" s="70"/>
    </row>
    <row r="1231" spans="7:8">
      <c r="G1231" s="70"/>
      <c r="H1231" s="70"/>
    </row>
    <row r="1232" spans="7:8">
      <c r="G1232" s="70"/>
      <c r="H1232" s="70"/>
    </row>
    <row r="1233" spans="7:8">
      <c r="G1233" s="70"/>
      <c r="H1233" s="70"/>
    </row>
    <row r="1234" spans="7:8">
      <c r="G1234" s="70"/>
      <c r="H1234" s="70"/>
    </row>
    <row r="1235" spans="7:8">
      <c r="G1235" s="70"/>
      <c r="H1235" s="70"/>
    </row>
    <row r="1236" spans="7:8">
      <c r="G1236" s="70"/>
      <c r="H1236" s="70"/>
    </row>
    <row r="1237" spans="7:8">
      <c r="G1237" s="70"/>
      <c r="H1237" s="70"/>
    </row>
    <row r="1238" spans="7:8">
      <c r="G1238" s="70"/>
      <c r="H1238" s="70"/>
    </row>
    <row r="1239" spans="7:8">
      <c r="G1239" s="70"/>
      <c r="H1239" s="70"/>
    </row>
    <row r="1240" spans="7:8">
      <c r="G1240" s="70"/>
      <c r="H1240" s="70"/>
    </row>
    <row r="1241" spans="7:8">
      <c r="G1241" s="70"/>
      <c r="H1241" s="70"/>
    </row>
    <row r="1242" spans="7:8">
      <c r="G1242" s="70"/>
      <c r="H1242" s="70"/>
    </row>
    <row r="1243" spans="7:8">
      <c r="G1243" s="70"/>
      <c r="H1243" s="70"/>
    </row>
    <row r="1244" spans="7:8">
      <c r="G1244" s="70"/>
      <c r="H1244" s="70"/>
    </row>
    <row r="1245" spans="7:8">
      <c r="G1245" s="70"/>
      <c r="H1245" s="70"/>
    </row>
    <row r="1246" spans="7:8">
      <c r="G1246" s="70"/>
      <c r="H1246" s="70"/>
    </row>
    <row r="1247" spans="7:8">
      <c r="G1247" s="70"/>
      <c r="H1247" s="70"/>
    </row>
    <row r="1248" spans="7:8">
      <c r="G1248" s="70"/>
      <c r="H1248" s="70"/>
    </row>
    <row r="1249" spans="7:8">
      <c r="G1249" s="70"/>
      <c r="H1249" s="70"/>
    </row>
    <row r="1250" spans="7:8">
      <c r="G1250" s="70"/>
      <c r="H1250" s="70"/>
    </row>
    <row r="1251" spans="7:8">
      <c r="G1251" s="70"/>
      <c r="H1251" s="70"/>
    </row>
    <row r="1252" spans="7:8">
      <c r="G1252" s="70"/>
      <c r="H1252" s="70"/>
    </row>
    <row r="1253" spans="7:8">
      <c r="G1253" s="70"/>
      <c r="H1253" s="70"/>
    </row>
    <row r="1254" spans="7:8">
      <c r="G1254" s="70"/>
      <c r="H1254" s="70"/>
    </row>
    <row r="1255" spans="7:8">
      <c r="G1255" s="70"/>
      <c r="H1255" s="70"/>
    </row>
    <row r="1256" spans="7:8">
      <c r="G1256" s="70"/>
      <c r="H1256" s="70"/>
    </row>
    <row r="1257" spans="7:8">
      <c r="G1257" s="70"/>
      <c r="H1257" s="70"/>
    </row>
    <row r="1258" spans="7:8">
      <c r="G1258" s="70"/>
      <c r="H1258" s="70"/>
    </row>
    <row r="1259" spans="7:8">
      <c r="G1259" s="70"/>
      <c r="H1259" s="70"/>
    </row>
    <row r="1260" spans="7:8">
      <c r="G1260" s="70"/>
      <c r="H1260" s="70"/>
    </row>
    <row r="1261" spans="7:8">
      <c r="G1261" s="70"/>
      <c r="H1261" s="70"/>
    </row>
    <row r="1262" spans="7:8">
      <c r="G1262" s="70"/>
      <c r="H1262" s="70"/>
    </row>
    <row r="1263" spans="7:8">
      <c r="G1263" s="70"/>
      <c r="H1263" s="70"/>
    </row>
    <row r="1264" spans="7:8">
      <c r="G1264" s="70"/>
      <c r="H1264" s="70"/>
    </row>
    <row r="1265" spans="7:8">
      <c r="G1265" s="70"/>
      <c r="H1265" s="70"/>
    </row>
    <row r="1266" spans="7:8">
      <c r="G1266" s="70"/>
      <c r="H1266" s="70"/>
    </row>
    <row r="1267" spans="7:8">
      <c r="G1267" s="70"/>
      <c r="H1267" s="70"/>
    </row>
    <row r="1268" spans="7:8">
      <c r="G1268" s="70"/>
      <c r="H1268" s="70"/>
    </row>
    <row r="1269" spans="7:8">
      <c r="G1269" s="70"/>
      <c r="H1269" s="70"/>
    </row>
    <row r="1270" spans="7:8">
      <c r="G1270" s="70"/>
      <c r="H1270" s="70"/>
    </row>
    <row r="1271" spans="7:8">
      <c r="G1271" s="70"/>
      <c r="H1271" s="70"/>
    </row>
    <row r="1272" spans="7:8">
      <c r="G1272" s="70"/>
      <c r="H1272" s="70"/>
    </row>
    <row r="1273" spans="7:8">
      <c r="G1273" s="70"/>
      <c r="H1273" s="70"/>
    </row>
    <row r="1274" spans="7:8">
      <c r="G1274" s="70"/>
      <c r="H1274" s="70"/>
    </row>
    <row r="1275" spans="7:8">
      <c r="G1275" s="70"/>
      <c r="H1275" s="70"/>
    </row>
    <row r="1276" spans="7:8">
      <c r="G1276" s="70"/>
      <c r="H1276" s="70"/>
    </row>
    <row r="1277" spans="7:8">
      <c r="G1277" s="70"/>
      <c r="H1277" s="70"/>
    </row>
    <row r="1278" spans="7:8">
      <c r="G1278" s="70"/>
      <c r="H1278" s="70"/>
    </row>
    <row r="1279" spans="7:8">
      <c r="G1279" s="70"/>
      <c r="H1279" s="70"/>
    </row>
    <row r="1280" spans="7:8">
      <c r="G1280" s="70"/>
      <c r="H1280" s="70"/>
    </row>
    <row r="1281" spans="7:8">
      <c r="G1281" s="70"/>
      <c r="H1281" s="70"/>
    </row>
    <row r="1282" spans="7:8">
      <c r="G1282" s="70"/>
      <c r="H1282" s="70"/>
    </row>
    <row r="1283" spans="7:8">
      <c r="G1283" s="70"/>
      <c r="H1283" s="70"/>
    </row>
    <row r="1284" spans="7:8">
      <c r="G1284" s="70"/>
      <c r="H1284" s="70"/>
    </row>
    <row r="1285" spans="7:8">
      <c r="G1285" s="70"/>
      <c r="H1285" s="70"/>
    </row>
    <row r="1286" spans="7:8">
      <c r="G1286" s="70"/>
      <c r="H1286" s="70"/>
    </row>
    <row r="1287" spans="7:8">
      <c r="G1287" s="70"/>
      <c r="H1287" s="70"/>
    </row>
    <row r="1288" spans="7:8">
      <c r="G1288" s="70"/>
      <c r="H1288" s="70"/>
    </row>
    <row r="1289" spans="7:8">
      <c r="G1289" s="70"/>
      <c r="H1289" s="70"/>
    </row>
    <row r="1290" spans="7:8">
      <c r="G1290" s="70"/>
      <c r="H1290" s="70"/>
    </row>
    <row r="1291" spans="7:8">
      <c r="G1291" s="70"/>
      <c r="H1291" s="70"/>
    </row>
    <row r="1292" spans="7:8">
      <c r="G1292" s="70"/>
      <c r="H1292" s="70"/>
    </row>
    <row r="1293" spans="7:8">
      <c r="G1293" s="70"/>
      <c r="H1293" s="70"/>
    </row>
    <row r="1294" spans="7:8">
      <c r="G1294" s="70"/>
      <c r="H1294" s="70"/>
    </row>
    <row r="1295" spans="7:8">
      <c r="G1295" s="70"/>
      <c r="H1295" s="70"/>
    </row>
    <row r="1296" spans="7:8">
      <c r="G1296" s="70"/>
      <c r="H1296" s="70"/>
    </row>
    <row r="1297" spans="7:8">
      <c r="G1297" s="70"/>
      <c r="H1297" s="70"/>
    </row>
    <row r="1298" spans="7:8">
      <c r="G1298" s="70"/>
      <c r="H1298" s="70"/>
    </row>
    <row r="1299" spans="7:8">
      <c r="G1299" s="70"/>
      <c r="H1299" s="70"/>
    </row>
    <row r="1300" spans="7:8">
      <c r="G1300" s="70"/>
      <c r="H1300" s="70"/>
    </row>
    <row r="1301" spans="7:8">
      <c r="G1301" s="70"/>
      <c r="H1301" s="70"/>
    </row>
    <row r="1302" spans="7:8">
      <c r="G1302" s="70"/>
      <c r="H1302" s="70"/>
    </row>
    <row r="1303" spans="7:8">
      <c r="G1303" s="70"/>
      <c r="H1303" s="70"/>
    </row>
    <row r="1304" spans="7:8">
      <c r="G1304" s="70"/>
      <c r="H1304" s="70"/>
    </row>
    <row r="1305" spans="7:8">
      <c r="G1305" s="70"/>
      <c r="H1305" s="70"/>
    </row>
    <row r="1306" spans="7:8">
      <c r="G1306" s="70"/>
      <c r="H1306" s="70"/>
    </row>
    <row r="1307" spans="7:8">
      <c r="G1307" s="70"/>
      <c r="H1307" s="70"/>
    </row>
    <row r="1308" spans="7:8">
      <c r="G1308" s="70"/>
      <c r="H1308" s="70"/>
    </row>
    <row r="1309" spans="7:8">
      <c r="G1309" s="70"/>
      <c r="H1309" s="70"/>
    </row>
    <row r="1310" spans="7:8">
      <c r="G1310" s="70"/>
      <c r="H1310" s="70"/>
    </row>
    <row r="1311" spans="7:8">
      <c r="G1311" s="70"/>
      <c r="H1311" s="70"/>
    </row>
    <row r="1312" spans="7:8">
      <c r="G1312" s="70"/>
      <c r="H1312" s="70"/>
    </row>
    <row r="1313" spans="7:8">
      <c r="G1313" s="70"/>
      <c r="H1313" s="70"/>
    </row>
    <row r="1314" spans="7:8">
      <c r="G1314" s="70"/>
      <c r="H1314" s="70"/>
    </row>
    <row r="1315" spans="7:8">
      <c r="G1315" s="70"/>
      <c r="H1315" s="70"/>
    </row>
    <row r="1316" spans="7:8">
      <c r="G1316" s="70"/>
      <c r="H1316" s="70"/>
    </row>
    <row r="1317" spans="7:8">
      <c r="G1317" s="70"/>
      <c r="H1317" s="70"/>
    </row>
    <row r="1318" spans="7:8">
      <c r="G1318" s="70"/>
      <c r="H1318" s="70"/>
    </row>
    <row r="1319" spans="7:8">
      <c r="G1319" s="70"/>
      <c r="H1319" s="70"/>
    </row>
    <row r="1320" spans="7:8">
      <c r="G1320" s="70"/>
      <c r="H1320" s="70"/>
    </row>
    <row r="1321" spans="7:8">
      <c r="G1321" s="70"/>
      <c r="H1321" s="70"/>
    </row>
    <row r="1322" spans="7:8">
      <c r="G1322" s="70"/>
      <c r="H1322" s="70"/>
    </row>
    <row r="1323" spans="7:8">
      <c r="G1323" s="70"/>
      <c r="H1323" s="70"/>
    </row>
    <row r="1324" spans="7:8">
      <c r="G1324" s="70"/>
      <c r="H1324" s="70"/>
    </row>
    <row r="1325" spans="7:8">
      <c r="G1325" s="70"/>
      <c r="H1325" s="70"/>
    </row>
    <row r="1326" spans="7:8">
      <c r="G1326" s="70"/>
      <c r="H1326" s="70"/>
    </row>
    <row r="1327" spans="7:8">
      <c r="G1327" s="70"/>
      <c r="H1327" s="70"/>
    </row>
    <row r="1328" spans="7:8">
      <c r="G1328" s="70"/>
      <c r="H1328" s="70"/>
    </row>
    <row r="1329" spans="7:8">
      <c r="G1329" s="70"/>
      <c r="H1329" s="70"/>
    </row>
    <row r="1330" spans="7:8">
      <c r="G1330" s="70"/>
      <c r="H1330" s="70"/>
    </row>
    <row r="1331" spans="7:8">
      <c r="G1331" s="70"/>
      <c r="H1331" s="70"/>
    </row>
    <row r="1332" spans="7:8">
      <c r="G1332" s="70"/>
      <c r="H1332" s="70"/>
    </row>
    <row r="1333" spans="7:8">
      <c r="G1333" s="70"/>
      <c r="H1333" s="70"/>
    </row>
    <row r="1334" spans="7:8">
      <c r="G1334" s="70"/>
      <c r="H1334" s="70"/>
    </row>
    <row r="1335" spans="7:8">
      <c r="G1335" s="70"/>
      <c r="H1335" s="70"/>
    </row>
    <row r="1336" spans="7:8">
      <c r="G1336" s="70"/>
      <c r="H1336" s="70"/>
    </row>
    <row r="1337" spans="7:8">
      <c r="G1337" s="70"/>
      <c r="H1337" s="70"/>
    </row>
    <row r="1338" spans="7:8">
      <c r="G1338" s="70"/>
      <c r="H1338" s="70"/>
    </row>
    <row r="1339" spans="7:8">
      <c r="G1339" s="70"/>
      <c r="H1339" s="70"/>
    </row>
    <row r="1340" spans="7:8">
      <c r="G1340" s="70"/>
      <c r="H1340" s="70"/>
    </row>
    <row r="1341" spans="7:8">
      <c r="G1341" s="70"/>
      <c r="H1341" s="70"/>
    </row>
    <row r="1342" spans="7:8">
      <c r="G1342" s="70"/>
      <c r="H1342" s="70"/>
    </row>
    <row r="1343" spans="7:8">
      <c r="G1343" s="70"/>
      <c r="H1343" s="70"/>
    </row>
    <row r="1344" spans="7:8">
      <c r="G1344" s="70"/>
      <c r="H1344" s="70"/>
    </row>
    <row r="1345" spans="7:8">
      <c r="G1345" s="70"/>
      <c r="H1345" s="70"/>
    </row>
    <row r="1346" spans="7:8">
      <c r="G1346" s="70"/>
      <c r="H1346" s="70"/>
    </row>
    <row r="1347" spans="7:8">
      <c r="G1347" s="70"/>
      <c r="H1347" s="70"/>
    </row>
    <row r="1348" spans="7:8">
      <c r="G1348" s="70"/>
      <c r="H1348" s="70"/>
    </row>
    <row r="1349" spans="7:8">
      <c r="G1349" s="70"/>
      <c r="H1349" s="70"/>
    </row>
    <row r="1350" spans="7:8">
      <c r="G1350" s="70"/>
      <c r="H1350" s="70"/>
    </row>
    <row r="1351" spans="7:8">
      <c r="G1351" s="70"/>
      <c r="H1351" s="70"/>
    </row>
    <row r="1352" spans="7:8">
      <c r="G1352" s="70"/>
      <c r="H1352" s="70"/>
    </row>
    <row r="1353" spans="7:8">
      <c r="G1353" s="70"/>
      <c r="H1353" s="70"/>
    </row>
    <row r="1354" spans="7:8">
      <c r="G1354" s="70"/>
      <c r="H1354" s="70"/>
    </row>
    <row r="1355" spans="7:8">
      <c r="G1355" s="70"/>
      <c r="H1355" s="70"/>
    </row>
    <row r="1356" spans="7:8">
      <c r="G1356" s="70"/>
      <c r="H1356" s="70"/>
    </row>
    <row r="1357" spans="7:8">
      <c r="G1357" s="70"/>
      <c r="H1357" s="70"/>
    </row>
    <row r="1358" spans="7:8">
      <c r="G1358" s="70"/>
      <c r="H1358" s="70"/>
    </row>
    <row r="1359" spans="7:8">
      <c r="G1359" s="70"/>
      <c r="H1359" s="70"/>
    </row>
    <row r="1360" spans="7:8">
      <c r="G1360" s="70"/>
      <c r="H1360" s="70"/>
    </row>
    <row r="1361" spans="7:8">
      <c r="G1361" s="70"/>
      <c r="H1361" s="70"/>
    </row>
    <row r="1362" spans="7:8">
      <c r="G1362" s="70"/>
      <c r="H1362" s="70"/>
    </row>
    <row r="1363" spans="7:8">
      <c r="G1363" s="70"/>
      <c r="H1363" s="70"/>
    </row>
    <row r="1364" spans="7:8">
      <c r="G1364" s="70"/>
      <c r="H1364" s="70"/>
    </row>
    <row r="1365" spans="7:8">
      <c r="G1365" s="70"/>
      <c r="H1365" s="70"/>
    </row>
    <row r="1366" spans="7:8">
      <c r="G1366" s="70"/>
      <c r="H1366" s="70"/>
    </row>
    <row r="1367" spans="7:8">
      <c r="G1367" s="70"/>
      <c r="H1367" s="70"/>
    </row>
    <row r="1368" spans="7:8">
      <c r="G1368" s="70"/>
      <c r="H1368" s="70"/>
    </row>
    <row r="1369" spans="7:8">
      <c r="G1369" s="70"/>
      <c r="H1369" s="70"/>
    </row>
    <row r="1370" spans="7:8">
      <c r="G1370" s="70"/>
      <c r="H1370" s="70"/>
    </row>
    <row r="1371" spans="7:8">
      <c r="G1371" s="70"/>
      <c r="H1371" s="70"/>
    </row>
    <row r="1372" spans="7:8">
      <c r="G1372" s="70"/>
      <c r="H1372" s="70"/>
    </row>
    <row r="1373" spans="7:8">
      <c r="G1373" s="70"/>
      <c r="H1373" s="70"/>
    </row>
    <row r="1374" spans="7:8">
      <c r="G1374" s="70"/>
      <c r="H1374" s="70"/>
    </row>
    <row r="1375" spans="7:8">
      <c r="G1375" s="70"/>
      <c r="H1375" s="70"/>
    </row>
    <row r="1376" spans="7:8">
      <c r="G1376" s="70"/>
      <c r="H1376" s="70"/>
    </row>
    <row r="1377" spans="7:8">
      <c r="G1377" s="70"/>
      <c r="H1377" s="70"/>
    </row>
    <row r="1378" spans="7:8">
      <c r="G1378" s="70"/>
      <c r="H1378" s="70"/>
    </row>
    <row r="1379" spans="7:8">
      <c r="G1379" s="70"/>
      <c r="H1379" s="70"/>
    </row>
    <row r="1380" spans="7:8">
      <c r="G1380" s="70"/>
      <c r="H1380" s="70"/>
    </row>
    <row r="1381" spans="7:8">
      <c r="G1381" s="70"/>
      <c r="H1381" s="70"/>
    </row>
    <row r="1382" spans="7:8">
      <c r="G1382" s="70"/>
      <c r="H1382" s="70"/>
    </row>
    <row r="1383" spans="7:8">
      <c r="G1383" s="70"/>
      <c r="H1383" s="70"/>
    </row>
    <row r="1384" spans="7:8">
      <c r="G1384" s="70"/>
      <c r="H1384" s="70"/>
    </row>
    <row r="1385" spans="7:8">
      <c r="G1385" s="70"/>
      <c r="H1385" s="70"/>
    </row>
    <row r="1386" spans="7:8">
      <c r="G1386" s="70"/>
      <c r="H1386" s="70"/>
    </row>
    <row r="1387" spans="7:8">
      <c r="G1387" s="70"/>
      <c r="H1387" s="70"/>
    </row>
    <row r="1388" spans="7:8">
      <c r="G1388" s="70"/>
      <c r="H1388" s="70"/>
    </row>
    <row r="1389" spans="7:8">
      <c r="G1389" s="70"/>
      <c r="H1389" s="70"/>
    </row>
    <row r="1390" spans="7:8">
      <c r="G1390" s="70"/>
      <c r="H1390" s="70"/>
    </row>
    <row r="1391" spans="7:8">
      <c r="G1391" s="70"/>
      <c r="H1391" s="70"/>
    </row>
    <row r="1392" spans="7:8">
      <c r="G1392" s="70"/>
      <c r="H1392" s="70"/>
    </row>
    <row r="1393" spans="7:8">
      <c r="G1393" s="70"/>
      <c r="H1393" s="70"/>
    </row>
    <row r="1394" spans="7:8">
      <c r="G1394" s="70"/>
      <c r="H1394" s="70"/>
    </row>
    <row r="1395" spans="7:8">
      <c r="G1395" s="70"/>
      <c r="H1395" s="70"/>
    </row>
    <row r="1396" spans="7:8">
      <c r="G1396" s="70"/>
      <c r="H1396" s="70"/>
    </row>
    <row r="1397" spans="7:8">
      <c r="G1397" s="70"/>
      <c r="H1397" s="70"/>
    </row>
    <row r="1398" spans="7:8">
      <c r="G1398" s="70"/>
      <c r="H1398" s="70"/>
    </row>
    <row r="1399" spans="7:8">
      <c r="G1399" s="70"/>
      <c r="H1399" s="70"/>
    </row>
    <row r="1400" spans="7:8">
      <c r="G1400" s="70"/>
      <c r="H1400" s="70"/>
    </row>
    <row r="1401" spans="7:8">
      <c r="G1401" s="70"/>
      <c r="H1401" s="70"/>
    </row>
    <row r="1402" spans="7:8">
      <c r="G1402" s="70"/>
      <c r="H1402" s="70"/>
    </row>
    <row r="1403" spans="7:8">
      <c r="G1403" s="70"/>
      <c r="H1403" s="70"/>
    </row>
    <row r="1404" spans="7:8">
      <c r="G1404" s="70"/>
      <c r="H1404" s="70"/>
    </row>
    <row r="1405" spans="7:8">
      <c r="G1405" s="70"/>
      <c r="H1405" s="70"/>
    </row>
    <row r="1406" spans="7:8">
      <c r="G1406" s="70"/>
      <c r="H1406" s="70"/>
    </row>
    <row r="1407" spans="7:8">
      <c r="G1407" s="70"/>
      <c r="H1407" s="70"/>
    </row>
    <row r="1408" spans="7:8">
      <c r="G1408" s="70"/>
      <c r="H1408" s="70"/>
    </row>
    <row r="1409" spans="7:8">
      <c r="G1409" s="70"/>
      <c r="H1409" s="70"/>
    </row>
    <row r="1410" spans="7:8">
      <c r="G1410" s="70"/>
      <c r="H1410" s="70"/>
    </row>
    <row r="1411" spans="7:8">
      <c r="G1411" s="70"/>
      <c r="H1411" s="70"/>
    </row>
    <row r="1412" spans="7:8">
      <c r="G1412" s="70"/>
      <c r="H1412" s="70"/>
    </row>
    <row r="1413" spans="7:8">
      <c r="G1413" s="70"/>
      <c r="H1413" s="70"/>
    </row>
    <row r="1414" spans="7:8">
      <c r="G1414" s="70"/>
      <c r="H1414" s="70"/>
    </row>
    <row r="1415" spans="7:8">
      <c r="G1415" s="70"/>
      <c r="H1415" s="70"/>
    </row>
    <row r="1416" spans="7:8">
      <c r="G1416" s="70"/>
      <c r="H1416" s="70"/>
    </row>
    <row r="1417" spans="7:8">
      <c r="G1417" s="70"/>
      <c r="H1417" s="70"/>
    </row>
    <row r="1418" spans="7:8">
      <c r="G1418" s="70"/>
      <c r="H1418" s="70"/>
    </row>
    <row r="1419" spans="7:8">
      <c r="G1419" s="70"/>
      <c r="H1419" s="70"/>
    </row>
    <row r="1420" spans="7:8">
      <c r="G1420" s="70"/>
      <c r="H1420" s="70"/>
    </row>
    <row r="1421" spans="7:8">
      <c r="G1421" s="70"/>
      <c r="H1421" s="70"/>
    </row>
    <row r="1422" spans="7:8">
      <c r="G1422" s="70"/>
      <c r="H1422" s="70"/>
    </row>
    <row r="1423" spans="7:8">
      <c r="G1423" s="70"/>
      <c r="H1423" s="70"/>
    </row>
    <row r="1424" spans="7:8">
      <c r="G1424" s="70"/>
      <c r="H1424" s="70"/>
    </row>
    <row r="1425" spans="7:8">
      <c r="G1425" s="70"/>
      <c r="H1425" s="70"/>
    </row>
    <row r="1426" spans="7:8">
      <c r="G1426" s="70"/>
      <c r="H1426" s="70"/>
    </row>
    <row r="1427" spans="7:8">
      <c r="G1427" s="70"/>
      <c r="H1427" s="70"/>
    </row>
    <row r="1428" spans="7:8">
      <c r="G1428" s="70"/>
      <c r="H1428" s="70"/>
    </row>
    <row r="1429" spans="7:8">
      <c r="G1429" s="70"/>
      <c r="H1429" s="70"/>
    </row>
    <row r="1430" spans="7:8">
      <c r="G1430" s="70"/>
      <c r="H1430" s="70"/>
    </row>
    <row r="1431" spans="7:8">
      <c r="G1431" s="70"/>
      <c r="H1431" s="70"/>
    </row>
    <row r="1432" spans="7:8">
      <c r="G1432" s="70"/>
      <c r="H1432" s="70"/>
    </row>
    <row r="1433" spans="7:8">
      <c r="G1433" s="70"/>
      <c r="H1433" s="70"/>
    </row>
    <row r="1434" spans="7:8">
      <c r="G1434" s="70"/>
      <c r="H1434" s="70"/>
    </row>
    <row r="1435" spans="7:8">
      <c r="G1435" s="70"/>
      <c r="H1435" s="70"/>
    </row>
    <row r="1436" spans="7:8">
      <c r="G1436" s="70"/>
      <c r="H1436" s="70"/>
    </row>
    <row r="1437" spans="7:8">
      <c r="G1437" s="70"/>
      <c r="H1437" s="70"/>
    </row>
    <row r="1438" spans="7:8">
      <c r="G1438" s="70"/>
      <c r="H1438" s="70"/>
    </row>
    <row r="1439" spans="7:8">
      <c r="G1439" s="70"/>
      <c r="H1439" s="70"/>
    </row>
    <row r="1440" spans="7:8">
      <c r="G1440" s="70"/>
      <c r="H1440" s="70"/>
    </row>
    <row r="1441" spans="7:8">
      <c r="G1441" s="70"/>
      <c r="H1441" s="70"/>
    </row>
    <row r="1442" spans="7:8">
      <c r="G1442" s="70"/>
      <c r="H1442" s="70"/>
    </row>
    <row r="1443" spans="7:8">
      <c r="G1443" s="70"/>
      <c r="H1443" s="70"/>
    </row>
    <row r="1444" spans="7:8">
      <c r="G1444" s="70"/>
      <c r="H1444" s="70"/>
    </row>
    <row r="1445" spans="7:8">
      <c r="G1445" s="70"/>
      <c r="H1445" s="70"/>
    </row>
    <row r="1446" spans="7:8">
      <c r="G1446" s="70"/>
      <c r="H1446" s="70"/>
    </row>
    <row r="1447" spans="7:8">
      <c r="G1447" s="70"/>
      <c r="H1447" s="70"/>
    </row>
    <row r="1448" spans="7:8">
      <c r="G1448" s="70"/>
      <c r="H1448" s="70"/>
    </row>
    <row r="1449" spans="7:8">
      <c r="G1449" s="70"/>
      <c r="H1449" s="70"/>
    </row>
    <row r="1450" spans="7:8">
      <c r="G1450" s="70"/>
      <c r="H1450" s="70"/>
    </row>
    <row r="1451" spans="7:8">
      <c r="G1451" s="70"/>
      <c r="H1451" s="70"/>
    </row>
    <row r="1452" spans="7:8">
      <c r="G1452" s="70"/>
      <c r="H1452" s="70"/>
    </row>
    <row r="1453" spans="7:8">
      <c r="G1453" s="70"/>
      <c r="H1453" s="70"/>
    </row>
    <row r="1454" spans="7:8">
      <c r="G1454" s="70"/>
      <c r="H1454" s="70"/>
    </row>
    <row r="1455" spans="7:8">
      <c r="G1455" s="70"/>
      <c r="H1455" s="70"/>
    </row>
    <row r="1456" spans="7:8">
      <c r="G1456" s="70"/>
      <c r="H1456" s="70"/>
    </row>
    <row r="1457" spans="7:8">
      <c r="G1457" s="70"/>
      <c r="H1457" s="70"/>
    </row>
    <row r="1458" spans="7:8">
      <c r="G1458" s="70"/>
      <c r="H1458" s="70"/>
    </row>
    <row r="1459" spans="7:8">
      <c r="G1459" s="70"/>
      <c r="H1459" s="70"/>
    </row>
    <row r="1460" spans="7:8">
      <c r="G1460" s="70"/>
      <c r="H1460" s="70"/>
    </row>
    <row r="1461" spans="7:8">
      <c r="G1461" s="70"/>
      <c r="H1461" s="70"/>
    </row>
    <row r="1462" spans="7:8">
      <c r="G1462" s="70"/>
      <c r="H1462" s="70"/>
    </row>
    <row r="1463" spans="7:8">
      <c r="G1463" s="70"/>
      <c r="H1463" s="70"/>
    </row>
    <row r="1464" spans="7:8">
      <c r="G1464" s="70"/>
      <c r="H1464" s="70"/>
    </row>
    <row r="1465" spans="7:8">
      <c r="G1465" s="70"/>
      <c r="H1465" s="70"/>
    </row>
    <row r="1466" spans="7:8">
      <c r="G1466" s="70"/>
      <c r="H1466" s="70"/>
    </row>
    <row r="1467" spans="7:8">
      <c r="G1467" s="70"/>
      <c r="H1467" s="70"/>
    </row>
    <row r="1468" spans="7:8">
      <c r="G1468" s="70"/>
      <c r="H1468" s="70"/>
    </row>
    <row r="1469" spans="7:8">
      <c r="G1469" s="70"/>
      <c r="H1469" s="70"/>
    </row>
    <row r="1470" spans="7:8">
      <c r="G1470" s="70"/>
      <c r="H1470" s="70"/>
    </row>
    <row r="1471" spans="7:8">
      <c r="G1471" s="70"/>
      <c r="H1471" s="70"/>
    </row>
    <row r="1472" spans="7:8">
      <c r="G1472" s="70"/>
      <c r="H1472" s="70"/>
    </row>
    <row r="1473" spans="7:8">
      <c r="G1473" s="70"/>
      <c r="H1473" s="70"/>
    </row>
    <row r="1474" spans="7:8">
      <c r="G1474" s="70"/>
      <c r="H1474" s="70"/>
    </row>
    <row r="1475" spans="7:8">
      <c r="G1475" s="70"/>
      <c r="H1475" s="70"/>
    </row>
    <row r="1476" spans="7:8">
      <c r="G1476" s="70"/>
      <c r="H1476" s="70"/>
    </row>
    <row r="1477" spans="7:8">
      <c r="G1477" s="70"/>
      <c r="H1477" s="70"/>
    </row>
    <row r="1478" spans="7:8">
      <c r="G1478" s="70"/>
      <c r="H1478" s="70"/>
    </row>
    <row r="1479" spans="7:8">
      <c r="G1479" s="70"/>
      <c r="H1479" s="70"/>
    </row>
    <row r="1480" spans="7:8">
      <c r="G1480" s="70"/>
      <c r="H1480" s="70"/>
    </row>
    <row r="1481" spans="7:8">
      <c r="G1481" s="70"/>
      <c r="H1481" s="70"/>
    </row>
    <row r="1482" spans="7:8">
      <c r="G1482" s="70"/>
      <c r="H1482" s="70"/>
    </row>
    <row r="1483" spans="7:8">
      <c r="G1483" s="70"/>
      <c r="H1483" s="70"/>
    </row>
    <row r="1484" spans="7:8">
      <c r="G1484" s="70"/>
      <c r="H1484" s="70"/>
    </row>
    <row r="1485" spans="7:8">
      <c r="G1485" s="70"/>
      <c r="H1485" s="70"/>
    </row>
    <row r="1486" spans="7:8">
      <c r="G1486" s="70"/>
      <c r="H1486" s="70"/>
    </row>
    <row r="1487" spans="7:8">
      <c r="G1487" s="70"/>
      <c r="H1487" s="70"/>
    </row>
    <row r="1488" spans="7:8">
      <c r="G1488" s="70"/>
      <c r="H1488" s="70"/>
    </row>
    <row r="1489" spans="7:8">
      <c r="G1489" s="70"/>
      <c r="H1489" s="70"/>
    </row>
    <row r="1490" spans="7:8">
      <c r="G1490" s="70"/>
      <c r="H1490" s="70"/>
    </row>
    <row r="1491" spans="7:8">
      <c r="G1491" s="70"/>
      <c r="H1491" s="70"/>
    </row>
    <row r="1492" spans="7:8">
      <c r="G1492" s="70"/>
      <c r="H1492" s="70"/>
    </row>
    <row r="1493" spans="7:8">
      <c r="G1493" s="70"/>
      <c r="H1493" s="70"/>
    </row>
    <row r="1494" spans="7:8">
      <c r="G1494" s="70"/>
      <c r="H1494" s="70"/>
    </row>
    <row r="1495" spans="7:8">
      <c r="G1495" s="70"/>
      <c r="H1495" s="70"/>
    </row>
    <row r="1496" spans="7:8">
      <c r="G1496" s="70"/>
      <c r="H1496" s="70"/>
    </row>
    <row r="1497" spans="7:8">
      <c r="G1497" s="70"/>
      <c r="H1497" s="70"/>
    </row>
    <row r="1498" spans="7:8">
      <c r="G1498" s="70"/>
      <c r="H1498" s="70"/>
    </row>
    <row r="1499" spans="7:8">
      <c r="G1499" s="70"/>
      <c r="H1499" s="70"/>
    </row>
    <row r="1500" spans="7:8">
      <c r="G1500" s="70"/>
      <c r="H1500" s="70"/>
    </row>
    <row r="1501" spans="7:8">
      <c r="G1501" s="70"/>
      <c r="H1501" s="70"/>
    </row>
    <row r="1502" spans="7:8">
      <c r="G1502" s="70"/>
      <c r="H1502" s="70"/>
    </row>
    <row r="1503" spans="7:8">
      <c r="G1503" s="70"/>
      <c r="H1503" s="70"/>
    </row>
    <row r="1504" spans="7:8">
      <c r="G1504" s="70"/>
      <c r="H1504" s="70"/>
    </row>
    <row r="1505" spans="7:8">
      <c r="G1505" s="70"/>
      <c r="H1505" s="70"/>
    </row>
    <row r="1506" spans="7:8">
      <c r="G1506" s="70"/>
      <c r="H1506" s="70"/>
    </row>
    <row r="1507" spans="7:8">
      <c r="G1507" s="70"/>
      <c r="H1507" s="70"/>
    </row>
    <row r="1508" spans="7:8">
      <c r="G1508" s="70"/>
      <c r="H1508" s="70"/>
    </row>
    <row r="1509" spans="7:8">
      <c r="G1509" s="70"/>
      <c r="H1509" s="70"/>
    </row>
    <row r="1510" spans="7:8">
      <c r="G1510" s="70"/>
      <c r="H1510" s="70"/>
    </row>
    <row r="1511" spans="7:8">
      <c r="G1511" s="70"/>
      <c r="H1511" s="70"/>
    </row>
    <row r="1512" spans="7:8">
      <c r="G1512" s="70"/>
      <c r="H1512" s="70"/>
    </row>
    <row r="1513" spans="7:8">
      <c r="G1513" s="70"/>
      <c r="H1513" s="70"/>
    </row>
    <row r="1514" spans="7:8">
      <c r="G1514" s="70"/>
      <c r="H1514" s="70"/>
    </row>
    <row r="1515" spans="7:8">
      <c r="G1515" s="70"/>
      <c r="H1515" s="70"/>
    </row>
    <row r="1516" spans="7:8">
      <c r="G1516" s="70"/>
      <c r="H1516" s="70"/>
    </row>
    <row r="1517" spans="7:8">
      <c r="G1517" s="70"/>
      <c r="H1517" s="70"/>
    </row>
    <row r="1518" spans="7:8">
      <c r="G1518" s="70"/>
      <c r="H1518" s="70"/>
    </row>
    <row r="1519" spans="7:8">
      <c r="G1519" s="70"/>
      <c r="H1519" s="70"/>
    </row>
    <row r="1520" spans="7:8">
      <c r="G1520" s="70"/>
      <c r="H1520" s="70"/>
    </row>
    <row r="1521" spans="7:8">
      <c r="G1521" s="70"/>
      <c r="H1521" s="70"/>
    </row>
    <row r="1522" spans="7:8">
      <c r="G1522" s="70"/>
      <c r="H1522" s="70"/>
    </row>
    <row r="1523" spans="7:8">
      <c r="G1523" s="70"/>
      <c r="H1523" s="70"/>
    </row>
    <row r="1524" spans="7:8">
      <c r="G1524" s="70"/>
      <c r="H1524" s="70"/>
    </row>
    <row r="1525" spans="7:8">
      <c r="G1525" s="70"/>
      <c r="H1525" s="70"/>
    </row>
    <row r="1526" spans="7:8">
      <c r="G1526" s="70"/>
      <c r="H1526" s="70"/>
    </row>
    <row r="1527" spans="7:8">
      <c r="G1527" s="70"/>
      <c r="H1527" s="70"/>
    </row>
    <row r="1528" spans="7:8">
      <c r="G1528" s="70"/>
      <c r="H1528" s="70"/>
    </row>
    <row r="1529" spans="7:8">
      <c r="G1529" s="70"/>
      <c r="H1529" s="70"/>
    </row>
    <row r="1530" spans="7:8">
      <c r="G1530" s="70"/>
      <c r="H1530" s="70"/>
    </row>
    <row r="1531" spans="7:8">
      <c r="G1531" s="70"/>
      <c r="H1531" s="70"/>
    </row>
    <row r="1532" spans="7:8">
      <c r="G1532" s="70"/>
      <c r="H1532" s="70"/>
    </row>
    <row r="1533" spans="7:8">
      <c r="G1533" s="70"/>
      <c r="H1533" s="70"/>
    </row>
    <row r="1534" spans="7:8">
      <c r="G1534" s="70"/>
      <c r="H1534" s="70"/>
    </row>
    <row r="1535" spans="7:8">
      <c r="G1535" s="70"/>
      <c r="H1535" s="70"/>
    </row>
    <row r="1536" spans="7:8">
      <c r="G1536" s="70"/>
      <c r="H1536" s="70"/>
    </row>
    <row r="1537" spans="7:8">
      <c r="G1537" s="70"/>
      <c r="H1537" s="70"/>
    </row>
    <row r="1538" spans="7:8">
      <c r="G1538" s="70"/>
      <c r="H1538" s="70"/>
    </row>
    <row r="1539" spans="7:8">
      <c r="G1539" s="70"/>
      <c r="H1539" s="70"/>
    </row>
    <row r="1540" spans="7:8">
      <c r="G1540" s="70"/>
      <c r="H1540" s="70"/>
    </row>
    <row r="1541" spans="7:8">
      <c r="G1541" s="70"/>
      <c r="H1541" s="70"/>
    </row>
    <row r="1542" spans="7:8">
      <c r="G1542" s="70"/>
      <c r="H1542" s="70"/>
    </row>
    <row r="1543" spans="7:8">
      <c r="G1543" s="70"/>
      <c r="H1543" s="70"/>
    </row>
    <row r="1544" spans="7:8">
      <c r="G1544" s="70"/>
      <c r="H1544" s="70"/>
    </row>
    <row r="1545" spans="7:8">
      <c r="G1545" s="70"/>
      <c r="H1545" s="70"/>
    </row>
    <row r="1546" spans="7:8">
      <c r="G1546" s="70"/>
      <c r="H1546" s="70"/>
    </row>
    <row r="1547" spans="7:8">
      <c r="G1547" s="70"/>
      <c r="H1547" s="70"/>
    </row>
    <row r="1548" spans="7:8">
      <c r="G1548" s="70"/>
      <c r="H1548" s="70"/>
    </row>
    <row r="1549" spans="7:8">
      <c r="G1549" s="70"/>
      <c r="H1549" s="70"/>
    </row>
    <row r="1550" spans="7:8">
      <c r="G1550" s="70"/>
      <c r="H1550" s="70"/>
    </row>
    <row r="1551" spans="7:8">
      <c r="G1551" s="70"/>
      <c r="H1551" s="70"/>
    </row>
    <row r="1552" spans="7:8">
      <c r="G1552" s="70"/>
      <c r="H1552" s="70"/>
    </row>
    <row r="1553" spans="7:8">
      <c r="G1553" s="70"/>
      <c r="H1553" s="70"/>
    </row>
    <row r="1554" spans="7:8">
      <c r="G1554" s="70"/>
      <c r="H1554" s="70"/>
    </row>
    <row r="1555" spans="7:8">
      <c r="G1555" s="70"/>
      <c r="H1555" s="70"/>
    </row>
    <row r="1556" spans="7:8">
      <c r="G1556" s="70"/>
      <c r="H1556" s="70"/>
    </row>
    <row r="1557" spans="7:8">
      <c r="G1557" s="70"/>
      <c r="H1557" s="70"/>
    </row>
    <row r="1558" spans="7:8">
      <c r="G1558" s="70"/>
      <c r="H1558" s="70"/>
    </row>
    <row r="1559" spans="7:8">
      <c r="G1559" s="70"/>
      <c r="H1559" s="70"/>
    </row>
    <row r="1560" spans="7:8">
      <c r="G1560" s="70"/>
      <c r="H1560" s="70"/>
    </row>
    <row r="1561" spans="7:8">
      <c r="G1561" s="70"/>
      <c r="H1561" s="70"/>
    </row>
    <row r="1562" spans="7:8">
      <c r="G1562" s="70"/>
      <c r="H1562" s="70"/>
    </row>
    <row r="1563" spans="7:8">
      <c r="G1563" s="70"/>
      <c r="H1563" s="70"/>
    </row>
    <row r="1564" spans="7:8">
      <c r="G1564" s="70"/>
      <c r="H1564" s="70"/>
    </row>
    <row r="1565" spans="7:8">
      <c r="G1565" s="70"/>
      <c r="H1565" s="70"/>
    </row>
    <row r="1566" spans="7:8">
      <c r="G1566" s="70"/>
      <c r="H1566" s="70"/>
    </row>
    <row r="1567" spans="7:8">
      <c r="G1567" s="70"/>
      <c r="H1567" s="70"/>
    </row>
    <row r="1568" spans="7:8">
      <c r="G1568" s="70"/>
      <c r="H1568" s="70"/>
    </row>
    <row r="1569" spans="7:8">
      <c r="G1569" s="70"/>
      <c r="H1569" s="70"/>
    </row>
    <row r="1570" spans="7:8">
      <c r="G1570" s="70"/>
      <c r="H1570" s="70"/>
    </row>
    <row r="1571" spans="7:8">
      <c r="G1571" s="70"/>
      <c r="H1571" s="70"/>
    </row>
    <row r="1572" spans="7:8">
      <c r="G1572" s="70"/>
      <c r="H1572" s="70"/>
    </row>
    <row r="1573" spans="7:8">
      <c r="G1573" s="70"/>
      <c r="H1573" s="70"/>
    </row>
    <row r="1574" spans="7:8">
      <c r="G1574" s="70"/>
      <c r="H1574" s="70"/>
    </row>
    <row r="1575" spans="7:8">
      <c r="G1575" s="70"/>
      <c r="H1575" s="70"/>
    </row>
    <row r="1576" spans="7:8">
      <c r="G1576" s="70"/>
      <c r="H1576" s="70"/>
    </row>
    <row r="1577" spans="7:8">
      <c r="G1577" s="70"/>
      <c r="H1577" s="70"/>
    </row>
    <row r="1578" spans="7:8">
      <c r="G1578" s="70"/>
      <c r="H1578" s="70"/>
    </row>
    <row r="1579" spans="7:8">
      <c r="G1579" s="70"/>
      <c r="H1579" s="70"/>
    </row>
    <row r="1580" spans="7:8">
      <c r="G1580" s="70"/>
      <c r="H1580" s="70"/>
    </row>
    <row r="1581" spans="7:8">
      <c r="G1581" s="70"/>
      <c r="H1581" s="70"/>
    </row>
    <row r="1582" spans="7:8">
      <c r="G1582" s="70"/>
      <c r="H1582" s="70"/>
    </row>
    <row r="1583" spans="7:8">
      <c r="G1583" s="70"/>
      <c r="H1583" s="70"/>
    </row>
    <row r="1584" spans="7:8">
      <c r="G1584" s="70"/>
      <c r="H1584" s="70"/>
    </row>
    <row r="1585" spans="7:8">
      <c r="G1585" s="70"/>
      <c r="H1585" s="70"/>
    </row>
    <row r="1586" spans="7:8">
      <c r="G1586" s="70"/>
      <c r="H1586" s="70"/>
    </row>
    <row r="1587" spans="7:8">
      <c r="G1587" s="70"/>
      <c r="H1587" s="70"/>
    </row>
    <row r="1588" spans="7:8">
      <c r="G1588" s="70"/>
      <c r="H1588" s="70"/>
    </row>
    <row r="1589" spans="7:8">
      <c r="G1589" s="70"/>
      <c r="H1589" s="70"/>
    </row>
    <row r="1590" spans="7:8">
      <c r="G1590" s="70"/>
      <c r="H1590" s="70"/>
    </row>
    <row r="1591" spans="7:8">
      <c r="G1591" s="70"/>
      <c r="H1591" s="70"/>
    </row>
    <row r="1592" spans="7:8">
      <c r="G1592" s="70"/>
      <c r="H1592" s="70"/>
    </row>
    <row r="1593" spans="7:8">
      <c r="G1593" s="70"/>
      <c r="H1593" s="70"/>
    </row>
    <row r="1594" spans="7:8">
      <c r="G1594" s="70"/>
      <c r="H1594" s="70"/>
    </row>
    <row r="1595" spans="7:8">
      <c r="G1595" s="70"/>
      <c r="H1595" s="70"/>
    </row>
    <row r="1596" spans="7:8">
      <c r="G1596" s="70"/>
      <c r="H1596" s="70"/>
    </row>
    <row r="1597" spans="7:8">
      <c r="G1597" s="70"/>
      <c r="H1597" s="70"/>
    </row>
    <row r="1598" spans="7:8">
      <c r="G1598" s="70"/>
      <c r="H1598" s="70"/>
    </row>
    <row r="1599" spans="7:8">
      <c r="G1599" s="70"/>
      <c r="H1599" s="70"/>
    </row>
    <row r="1600" spans="7:8">
      <c r="G1600" s="70"/>
      <c r="H1600" s="70"/>
    </row>
    <row r="1601" spans="7:8">
      <c r="G1601" s="70"/>
      <c r="H1601" s="70"/>
    </row>
    <row r="1602" spans="7:8">
      <c r="G1602" s="70"/>
      <c r="H1602" s="70"/>
    </row>
    <row r="1603" spans="7:8">
      <c r="G1603" s="70"/>
      <c r="H1603" s="70"/>
    </row>
    <row r="1604" spans="7:8">
      <c r="G1604" s="70"/>
      <c r="H1604" s="70"/>
    </row>
    <row r="1605" spans="7:8">
      <c r="G1605" s="70"/>
      <c r="H1605" s="70"/>
    </row>
    <row r="1606" spans="7:8">
      <c r="G1606" s="70"/>
      <c r="H1606" s="70"/>
    </row>
    <row r="1607" spans="7:8">
      <c r="G1607" s="70"/>
      <c r="H1607" s="70"/>
    </row>
    <row r="1608" spans="7:8">
      <c r="G1608" s="70"/>
      <c r="H1608" s="70"/>
    </row>
    <row r="1609" spans="7:8">
      <c r="G1609" s="70"/>
      <c r="H1609" s="70"/>
    </row>
    <row r="1610" spans="7:8">
      <c r="G1610" s="70"/>
      <c r="H1610" s="70"/>
    </row>
    <row r="1611" spans="7:8">
      <c r="G1611" s="70"/>
      <c r="H1611" s="70"/>
    </row>
    <row r="1612" spans="7:8">
      <c r="G1612" s="70"/>
      <c r="H1612" s="70"/>
    </row>
    <row r="1613" spans="7:8">
      <c r="G1613" s="70"/>
      <c r="H1613" s="70"/>
    </row>
    <row r="1614" spans="7:8">
      <c r="G1614" s="70"/>
      <c r="H1614" s="70"/>
    </row>
    <row r="1615" spans="7:8">
      <c r="G1615" s="70"/>
      <c r="H1615" s="70"/>
    </row>
    <row r="1616" spans="7:8">
      <c r="G1616" s="70"/>
      <c r="H1616" s="70"/>
    </row>
    <row r="1617" spans="7:8">
      <c r="G1617" s="70"/>
      <c r="H1617" s="70"/>
    </row>
    <row r="1618" spans="7:8">
      <c r="G1618" s="70"/>
      <c r="H1618" s="70"/>
    </row>
    <row r="1619" spans="7:8">
      <c r="G1619" s="70"/>
      <c r="H1619" s="70"/>
    </row>
    <row r="1620" spans="7:8">
      <c r="G1620" s="70"/>
      <c r="H1620" s="70"/>
    </row>
    <row r="1621" spans="7:8">
      <c r="G1621" s="70"/>
      <c r="H1621" s="70"/>
    </row>
    <row r="1622" spans="7:8">
      <c r="G1622" s="70"/>
      <c r="H1622" s="70"/>
    </row>
    <row r="1623" spans="7:8">
      <c r="G1623" s="70"/>
      <c r="H1623" s="70"/>
    </row>
    <row r="1624" spans="7:8">
      <c r="G1624" s="70"/>
      <c r="H1624" s="70"/>
    </row>
    <row r="1625" spans="7:8">
      <c r="G1625" s="70"/>
      <c r="H1625" s="70"/>
    </row>
    <row r="1626" spans="7:8">
      <c r="G1626" s="70"/>
      <c r="H1626" s="70"/>
    </row>
    <row r="1627" spans="7:8">
      <c r="G1627" s="70"/>
      <c r="H1627" s="70"/>
    </row>
    <row r="1628" spans="7:8">
      <c r="G1628" s="70"/>
      <c r="H1628" s="70"/>
    </row>
    <row r="1629" spans="7:8">
      <c r="G1629" s="70"/>
      <c r="H1629" s="70"/>
    </row>
    <row r="1630" spans="7:8">
      <c r="G1630" s="70"/>
      <c r="H1630" s="70"/>
    </row>
    <row r="1631" spans="7:8">
      <c r="G1631" s="70"/>
      <c r="H1631" s="70"/>
    </row>
    <row r="1632" spans="7:8">
      <c r="G1632" s="70"/>
      <c r="H1632" s="70"/>
    </row>
    <row r="1633" spans="7:8">
      <c r="G1633" s="70"/>
      <c r="H1633" s="70"/>
    </row>
    <row r="1634" spans="7:8">
      <c r="G1634" s="70"/>
      <c r="H1634" s="70"/>
    </row>
    <row r="1635" spans="7:8">
      <c r="G1635" s="70"/>
      <c r="H1635" s="70"/>
    </row>
    <row r="1636" spans="7:8">
      <c r="G1636" s="70"/>
      <c r="H1636" s="70"/>
    </row>
    <row r="1637" spans="7:8">
      <c r="G1637" s="70"/>
      <c r="H1637" s="70"/>
    </row>
    <row r="1638" spans="7:8">
      <c r="G1638" s="70"/>
      <c r="H1638" s="70"/>
    </row>
    <row r="1639" spans="7:8">
      <c r="G1639" s="70"/>
      <c r="H1639" s="70"/>
    </row>
    <row r="1640" spans="7:8">
      <c r="G1640" s="70"/>
      <c r="H1640" s="70"/>
    </row>
    <row r="1641" spans="7:8">
      <c r="G1641" s="70"/>
      <c r="H1641" s="70"/>
    </row>
    <row r="1642" spans="7:8">
      <c r="G1642" s="70"/>
      <c r="H1642" s="70"/>
    </row>
    <row r="1643" spans="7:8">
      <c r="G1643" s="70"/>
      <c r="H1643" s="70"/>
    </row>
    <row r="1644" spans="7:8">
      <c r="G1644" s="70"/>
      <c r="H1644" s="70"/>
    </row>
    <row r="1645" spans="7:8">
      <c r="G1645" s="70"/>
      <c r="H1645" s="70"/>
    </row>
    <row r="1646" spans="7:8">
      <c r="G1646" s="70"/>
      <c r="H1646" s="70"/>
    </row>
    <row r="1647" spans="7:8">
      <c r="G1647" s="70"/>
      <c r="H1647" s="70"/>
    </row>
    <row r="1648" spans="7:8">
      <c r="G1648" s="70"/>
      <c r="H1648" s="70"/>
    </row>
    <row r="1649" spans="7:8">
      <c r="G1649" s="70"/>
      <c r="H1649" s="70"/>
    </row>
    <row r="1650" spans="7:8">
      <c r="G1650" s="70"/>
      <c r="H1650" s="70"/>
    </row>
    <row r="1651" spans="7:8">
      <c r="G1651" s="70"/>
      <c r="H1651" s="70"/>
    </row>
    <row r="1652" spans="7:8">
      <c r="G1652" s="70"/>
      <c r="H1652" s="70"/>
    </row>
    <row r="1653" spans="7:8">
      <c r="G1653" s="70"/>
      <c r="H1653" s="70"/>
    </row>
    <row r="1654" spans="7:8">
      <c r="G1654" s="70"/>
      <c r="H1654" s="70"/>
    </row>
    <row r="1655" spans="7:8">
      <c r="G1655" s="70"/>
      <c r="H1655" s="70"/>
    </row>
    <row r="1656" spans="7:8">
      <c r="G1656" s="70"/>
      <c r="H1656" s="70"/>
    </row>
    <row r="1657" spans="7:8">
      <c r="G1657" s="70"/>
      <c r="H1657" s="70"/>
    </row>
    <row r="1658" spans="7:8">
      <c r="G1658" s="70"/>
      <c r="H1658" s="70"/>
    </row>
    <row r="1659" spans="7:8">
      <c r="G1659" s="70"/>
      <c r="H1659" s="70"/>
    </row>
    <row r="1660" spans="7:8">
      <c r="G1660" s="70"/>
      <c r="H1660" s="70"/>
    </row>
    <row r="1661" spans="7:8">
      <c r="G1661" s="70"/>
      <c r="H1661" s="70"/>
    </row>
    <row r="1662" spans="7:8">
      <c r="G1662" s="70"/>
      <c r="H1662" s="70"/>
    </row>
    <row r="1663" spans="7:8">
      <c r="G1663" s="70"/>
      <c r="H1663" s="70"/>
    </row>
    <row r="1664" spans="7:8">
      <c r="G1664" s="70"/>
      <c r="H1664" s="70"/>
    </row>
    <row r="1665" spans="7:8">
      <c r="G1665" s="70"/>
      <c r="H1665" s="70"/>
    </row>
    <row r="1666" spans="7:8">
      <c r="G1666" s="70"/>
      <c r="H1666" s="70"/>
    </row>
    <row r="1667" spans="7:8">
      <c r="G1667" s="70"/>
      <c r="H1667" s="70"/>
    </row>
    <row r="1668" spans="7:8">
      <c r="G1668" s="70"/>
      <c r="H1668" s="70"/>
    </row>
    <row r="1669" spans="7:8">
      <c r="G1669" s="70"/>
      <c r="H1669" s="70"/>
    </row>
    <row r="1670" spans="7:8">
      <c r="G1670" s="70"/>
      <c r="H1670" s="70"/>
    </row>
    <row r="1671" spans="7:8">
      <c r="G1671" s="70"/>
      <c r="H1671" s="70"/>
    </row>
    <row r="1672" spans="7:8">
      <c r="G1672" s="70"/>
      <c r="H1672" s="70"/>
    </row>
    <row r="1673" spans="7:8">
      <c r="G1673" s="70"/>
      <c r="H1673" s="70"/>
    </row>
    <row r="1674" spans="7:8">
      <c r="G1674" s="70"/>
      <c r="H1674" s="70"/>
    </row>
    <row r="1675" spans="7:8">
      <c r="G1675" s="70"/>
      <c r="H1675" s="70"/>
    </row>
    <row r="1676" spans="7:8">
      <c r="G1676" s="70"/>
      <c r="H1676" s="70"/>
    </row>
    <row r="1677" spans="7:8">
      <c r="G1677" s="70"/>
      <c r="H1677" s="70"/>
    </row>
    <row r="1678" spans="7:8">
      <c r="G1678" s="70"/>
      <c r="H1678" s="70"/>
    </row>
    <row r="1679" spans="7:8">
      <c r="G1679" s="70"/>
      <c r="H1679" s="70"/>
    </row>
    <row r="1680" spans="7:8">
      <c r="G1680" s="70"/>
      <c r="H1680" s="70"/>
    </row>
    <row r="1681" spans="7:8">
      <c r="G1681" s="70"/>
      <c r="H1681" s="70"/>
    </row>
    <row r="1682" spans="7:8">
      <c r="G1682" s="70"/>
      <c r="H1682" s="70"/>
    </row>
    <row r="1683" spans="7:8">
      <c r="G1683" s="70"/>
      <c r="H1683" s="70"/>
    </row>
    <row r="1684" spans="7:8">
      <c r="G1684" s="70"/>
      <c r="H1684" s="70"/>
    </row>
    <row r="1685" spans="7:8">
      <c r="G1685" s="70"/>
      <c r="H1685" s="70"/>
    </row>
    <row r="1686" spans="7:8">
      <c r="G1686" s="70"/>
      <c r="H1686" s="70"/>
    </row>
    <row r="1687" spans="7:8">
      <c r="G1687" s="70"/>
      <c r="H1687" s="70"/>
    </row>
    <row r="1688" spans="7:8">
      <c r="G1688" s="70"/>
      <c r="H1688" s="70"/>
    </row>
    <row r="1689" spans="7:8">
      <c r="G1689" s="70"/>
      <c r="H1689" s="70"/>
    </row>
    <row r="1690" spans="7:8">
      <c r="G1690" s="70"/>
      <c r="H1690" s="70"/>
    </row>
    <row r="1691" spans="7:8">
      <c r="G1691" s="70"/>
      <c r="H1691" s="70"/>
    </row>
    <row r="1692" spans="7:8">
      <c r="G1692" s="70"/>
      <c r="H1692" s="70"/>
    </row>
    <row r="1693" spans="7:8">
      <c r="G1693" s="70"/>
      <c r="H1693" s="70"/>
    </row>
    <row r="1694" spans="7:8">
      <c r="G1694" s="70"/>
      <c r="H1694" s="70"/>
    </row>
    <row r="1695" spans="7:8">
      <c r="G1695" s="70"/>
      <c r="H1695" s="70"/>
    </row>
    <row r="1696" spans="7:8">
      <c r="G1696" s="70"/>
      <c r="H1696" s="70"/>
    </row>
    <row r="1697" spans="7:8">
      <c r="G1697" s="70"/>
      <c r="H1697" s="70"/>
    </row>
    <row r="1698" spans="7:8">
      <c r="G1698" s="70"/>
      <c r="H1698" s="70"/>
    </row>
    <row r="1699" spans="7:8">
      <c r="G1699" s="70"/>
      <c r="H1699" s="70"/>
    </row>
    <row r="1700" spans="7:8">
      <c r="G1700" s="70"/>
      <c r="H1700" s="70"/>
    </row>
    <row r="1701" spans="7:8">
      <c r="G1701" s="70"/>
      <c r="H1701" s="70"/>
    </row>
    <row r="1702" spans="7:8">
      <c r="G1702" s="70"/>
      <c r="H1702" s="70"/>
    </row>
    <row r="1703" spans="7:8">
      <c r="G1703" s="70"/>
      <c r="H1703" s="70"/>
    </row>
    <row r="1704" spans="7:8">
      <c r="G1704" s="70"/>
      <c r="H1704" s="70"/>
    </row>
    <row r="1705" spans="7:8">
      <c r="G1705" s="70"/>
      <c r="H1705" s="70"/>
    </row>
    <row r="1706" spans="7:8">
      <c r="G1706" s="70"/>
      <c r="H1706" s="70"/>
    </row>
    <row r="1707" spans="7:8">
      <c r="G1707" s="70"/>
      <c r="H1707" s="70"/>
    </row>
    <row r="1708" spans="7:8">
      <c r="G1708" s="70"/>
      <c r="H1708" s="70"/>
    </row>
    <row r="1709" spans="7:8">
      <c r="G1709" s="70"/>
      <c r="H1709" s="70"/>
    </row>
    <row r="1710" spans="7:8">
      <c r="G1710" s="70"/>
      <c r="H1710" s="70"/>
    </row>
    <row r="1711" spans="7:8">
      <c r="G1711" s="70"/>
      <c r="H1711" s="70"/>
    </row>
    <row r="1712" spans="7:8">
      <c r="G1712" s="70"/>
      <c r="H1712" s="70"/>
    </row>
    <row r="1713" spans="7:8">
      <c r="G1713" s="70"/>
      <c r="H1713" s="70"/>
    </row>
    <row r="1714" spans="7:8">
      <c r="G1714" s="70"/>
      <c r="H1714" s="70"/>
    </row>
    <row r="1715" spans="7:8">
      <c r="G1715" s="70"/>
      <c r="H1715" s="70"/>
    </row>
    <row r="1716" spans="7:8">
      <c r="G1716" s="70"/>
      <c r="H1716" s="70"/>
    </row>
    <row r="1717" spans="7:8">
      <c r="G1717" s="70"/>
      <c r="H1717" s="70"/>
    </row>
    <row r="1718" spans="7:8">
      <c r="G1718" s="70"/>
      <c r="H1718" s="70"/>
    </row>
    <row r="1719" spans="7:8">
      <c r="G1719" s="70"/>
      <c r="H1719" s="70"/>
    </row>
    <row r="1720" spans="7:8">
      <c r="G1720" s="70"/>
      <c r="H1720" s="70"/>
    </row>
    <row r="1721" spans="7:8">
      <c r="G1721" s="70"/>
      <c r="H1721" s="70"/>
    </row>
    <row r="1722" spans="7:8">
      <c r="G1722" s="70"/>
      <c r="H1722" s="70"/>
    </row>
    <row r="1723" spans="7:8">
      <c r="G1723" s="70"/>
      <c r="H1723" s="70"/>
    </row>
    <row r="1724" spans="7:8">
      <c r="G1724" s="70"/>
      <c r="H1724" s="70"/>
    </row>
    <row r="1725" spans="7:8">
      <c r="G1725" s="70"/>
      <c r="H1725" s="70"/>
    </row>
    <row r="1726" spans="7:8">
      <c r="G1726" s="70"/>
      <c r="H1726" s="70"/>
    </row>
    <row r="1727" spans="7:8">
      <c r="G1727" s="70"/>
      <c r="H1727" s="70"/>
    </row>
    <row r="1728" spans="7:8">
      <c r="G1728" s="70"/>
      <c r="H1728" s="70"/>
    </row>
    <row r="1729" spans="7:8">
      <c r="G1729" s="70"/>
      <c r="H1729" s="70"/>
    </row>
    <row r="1730" spans="7:8">
      <c r="G1730" s="70"/>
      <c r="H1730" s="70"/>
    </row>
    <row r="1731" spans="7:8">
      <c r="G1731" s="70"/>
      <c r="H1731" s="70"/>
    </row>
    <row r="1732" spans="7:8">
      <c r="G1732" s="70"/>
      <c r="H1732" s="70"/>
    </row>
    <row r="1733" spans="7:8">
      <c r="G1733" s="70"/>
      <c r="H1733" s="70"/>
    </row>
    <row r="1734" spans="7:8">
      <c r="G1734" s="70"/>
      <c r="H1734" s="70"/>
    </row>
    <row r="1735" spans="7:8">
      <c r="G1735" s="70"/>
      <c r="H1735" s="70"/>
    </row>
    <row r="1736" spans="7:8">
      <c r="G1736" s="70"/>
      <c r="H1736" s="70"/>
    </row>
    <row r="1737" spans="7:8">
      <c r="G1737" s="70"/>
      <c r="H1737" s="70"/>
    </row>
    <row r="1738" spans="7:8">
      <c r="G1738" s="70"/>
      <c r="H1738" s="70"/>
    </row>
    <row r="1739" spans="7:8">
      <c r="G1739" s="70"/>
      <c r="H1739" s="70"/>
    </row>
    <row r="1740" spans="7:8">
      <c r="G1740" s="70"/>
      <c r="H1740" s="70"/>
    </row>
    <row r="1741" spans="7:8">
      <c r="G1741" s="70"/>
      <c r="H1741" s="70"/>
    </row>
    <row r="1742" spans="7:8">
      <c r="G1742" s="70"/>
      <c r="H1742" s="70"/>
    </row>
    <row r="1743" spans="7:8">
      <c r="G1743" s="70"/>
      <c r="H1743" s="70"/>
    </row>
    <row r="1744" spans="7:8">
      <c r="G1744" s="70"/>
      <c r="H1744" s="70"/>
    </row>
    <row r="1745" spans="7:8">
      <c r="G1745" s="70"/>
      <c r="H1745" s="70"/>
    </row>
    <row r="1746" spans="7:8">
      <c r="G1746" s="70"/>
      <c r="H1746" s="70"/>
    </row>
    <row r="1747" spans="7:8">
      <c r="G1747" s="70"/>
      <c r="H1747" s="70"/>
    </row>
    <row r="1748" spans="7:8">
      <c r="G1748" s="70"/>
      <c r="H1748" s="70"/>
    </row>
    <row r="1749" spans="7:8">
      <c r="G1749" s="70"/>
      <c r="H1749" s="70"/>
    </row>
    <row r="1750" spans="7:8">
      <c r="G1750" s="70"/>
      <c r="H1750" s="70"/>
    </row>
    <row r="1751" spans="7:8">
      <c r="G1751" s="70"/>
      <c r="H1751" s="70"/>
    </row>
    <row r="1752" spans="7:8">
      <c r="G1752" s="70"/>
      <c r="H1752" s="70"/>
    </row>
    <row r="1753" spans="7:8">
      <c r="G1753" s="70"/>
      <c r="H1753" s="70"/>
    </row>
    <row r="1754" spans="7:8">
      <c r="G1754" s="70"/>
      <c r="H1754" s="70"/>
    </row>
    <row r="1755" spans="7:8">
      <c r="G1755" s="70"/>
      <c r="H1755" s="70"/>
    </row>
    <row r="1756" spans="7:8">
      <c r="G1756" s="70"/>
      <c r="H1756" s="70"/>
    </row>
    <row r="1757" spans="7:8">
      <c r="G1757" s="70"/>
      <c r="H1757" s="70"/>
    </row>
    <row r="1758" spans="7:8">
      <c r="G1758" s="70"/>
      <c r="H1758" s="70"/>
    </row>
    <row r="1759" spans="7:8">
      <c r="G1759" s="70"/>
      <c r="H1759" s="70"/>
    </row>
    <row r="1760" spans="7:8">
      <c r="G1760" s="70"/>
      <c r="H1760" s="70"/>
    </row>
    <row r="1761" spans="7:8">
      <c r="G1761" s="70"/>
      <c r="H1761" s="70"/>
    </row>
    <row r="1762" spans="7:8">
      <c r="G1762" s="70"/>
      <c r="H1762" s="70"/>
    </row>
    <row r="1763" spans="7:8">
      <c r="G1763" s="70"/>
      <c r="H1763" s="70"/>
    </row>
    <row r="1764" spans="7:8">
      <c r="G1764" s="70"/>
      <c r="H1764" s="70"/>
    </row>
    <row r="1765" spans="7:8">
      <c r="G1765" s="70"/>
      <c r="H1765" s="70"/>
    </row>
    <row r="1766" spans="7:8">
      <c r="G1766" s="70"/>
      <c r="H1766" s="70"/>
    </row>
    <row r="1767" spans="7:8">
      <c r="G1767" s="70"/>
      <c r="H1767" s="70"/>
    </row>
    <row r="1768" spans="7:8">
      <c r="G1768" s="70"/>
      <c r="H1768" s="70"/>
    </row>
    <row r="1769" spans="7:8">
      <c r="G1769" s="70"/>
      <c r="H1769" s="70"/>
    </row>
    <row r="1770" spans="7:8">
      <c r="G1770" s="70"/>
      <c r="H1770" s="70"/>
    </row>
    <row r="1771" spans="7:8">
      <c r="G1771" s="70"/>
      <c r="H1771" s="70"/>
    </row>
    <row r="1772" spans="7:8">
      <c r="G1772" s="70"/>
      <c r="H1772" s="70"/>
    </row>
    <row r="1773" spans="7:8">
      <c r="G1773" s="70"/>
      <c r="H1773" s="70"/>
    </row>
    <row r="1774" spans="7:8">
      <c r="G1774" s="70"/>
      <c r="H1774" s="70"/>
    </row>
    <row r="1775" spans="7:8">
      <c r="G1775" s="70"/>
      <c r="H1775" s="70"/>
    </row>
    <row r="1776" spans="7:8">
      <c r="G1776" s="70"/>
      <c r="H1776" s="70"/>
    </row>
    <row r="1777" spans="7:8">
      <c r="G1777" s="70"/>
      <c r="H1777" s="70"/>
    </row>
    <row r="1778" spans="7:8">
      <c r="G1778" s="70"/>
      <c r="H1778" s="70"/>
    </row>
    <row r="1779" spans="7:8">
      <c r="G1779" s="70"/>
      <c r="H1779" s="70"/>
    </row>
    <row r="1780" spans="7:8">
      <c r="G1780" s="70"/>
      <c r="H1780" s="70"/>
    </row>
    <row r="1781" spans="7:8">
      <c r="G1781" s="70"/>
      <c r="H1781" s="70"/>
    </row>
    <row r="1782" spans="7:8">
      <c r="G1782" s="70"/>
      <c r="H1782" s="70"/>
    </row>
    <row r="1783" spans="7:8">
      <c r="G1783" s="70"/>
      <c r="H1783" s="70"/>
    </row>
    <row r="1784" spans="7:8">
      <c r="G1784" s="70"/>
      <c r="H1784" s="70"/>
    </row>
    <row r="1785" spans="7:8">
      <c r="G1785" s="70"/>
      <c r="H1785" s="70"/>
    </row>
    <row r="1786" spans="7:8">
      <c r="G1786" s="70"/>
      <c r="H1786" s="70"/>
    </row>
    <row r="1787" spans="7:8">
      <c r="G1787" s="70"/>
      <c r="H1787" s="70"/>
    </row>
    <row r="1788" spans="7:8">
      <c r="G1788" s="70"/>
      <c r="H1788" s="70"/>
    </row>
    <row r="1789" spans="7:8">
      <c r="G1789" s="70"/>
      <c r="H1789" s="70"/>
    </row>
    <row r="1790" spans="7:8">
      <c r="G1790" s="70"/>
      <c r="H1790" s="70"/>
    </row>
    <row r="1791" spans="7:8">
      <c r="G1791" s="70"/>
      <c r="H1791" s="70"/>
    </row>
    <row r="1792" spans="7:8">
      <c r="G1792" s="70"/>
      <c r="H1792" s="70"/>
    </row>
    <row r="1793" spans="7:8">
      <c r="G1793" s="70"/>
      <c r="H1793" s="70"/>
    </row>
    <row r="1794" spans="7:8">
      <c r="G1794" s="70"/>
      <c r="H1794" s="70"/>
    </row>
    <row r="1795" spans="7:8">
      <c r="G1795" s="70"/>
      <c r="H1795" s="70"/>
    </row>
    <row r="1796" spans="7:8">
      <c r="G1796" s="70"/>
      <c r="H1796" s="70"/>
    </row>
    <row r="1797" spans="7:8">
      <c r="G1797" s="70"/>
      <c r="H1797" s="70"/>
    </row>
    <row r="1798" spans="7:8">
      <c r="G1798" s="70"/>
      <c r="H1798" s="70"/>
    </row>
    <row r="1799" spans="7:8">
      <c r="G1799" s="70"/>
      <c r="H1799" s="70"/>
    </row>
    <row r="1800" spans="7:8">
      <c r="G1800" s="70"/>
      <c r="H1800" s="70"/>
    </row>
    <row r="1801" spans="7:8">
      <c r="G1801" s="70"/>
      <c r="H1801" s="70"/>
    </row>
    <row r="1802" spans="7:8">
      <c r="G1802" s="70"/>
      <c r="H1802" s="70"/>
    </row>
    <row r="1803" spans="7:8">
      <c r="G1803" s="70"/>
      <c r="H1803" s="70"/>
    </row>
    <row r="1804" spans="7:8">
      <c r="G1804" s="70"/>
      <c r="H1804" s="70"/>
    </row>
    <row r="1805" spans="7:8">
      <c r="G1805" s="70"/>
      <c r="H1805" s="70"/>
    </row>
    <row r="1806" spans="7:8">
      <c r="G1806" s="70"/>
      <c r="H1806" s="70"/>
    </row>
    <row r="1807" spans="7:8">
      <c r="G1807" s="70"/>
      <c r="H1807" s="70"/>
    </row>
    <row r="1808" spans="7:8">
      <c r="G1808" s="70"/>
      <c r="H1808" s="70"/>
    </row>
    <row r="1809" spans="7:8">
      <c r="G1809" s="70"/>
      <c r="H1809" s="70"/>
    </row>
    <row r="1810" spans="7:8">
      <c r="G1810" s="70"/>
      <c r="H1810" s="70"/>
    </row>
    <row r="1811" spans="7:8">
      <c r="G1811" s="70"/>
      <c r="H1811" s="70"/>
    </row>
    <row r="1812" spans="7:8">
      <c r="G1812" s="70"/>
      <c r="H1812" s="70"/>
    </row>
    <row r="1813" spans="7:8">
      <c r="G1813" s="70"/>
      <c r="H1813" s="70"/>
    </row>
    <row r="1814" spans="7:8">
      <c r="G1814" s="70"/>
      <c r="H1814" s="70"/>
    </row>
    <row r="1815" spans="7:8">
      <c r="G1815" s="70"/>
      <c r="H1815" s="70"/>
    </row>
    <row r="1816" spans="7:8">
      <c r="G1816" s="70"/>
      <c r="H1816" s="70"/>
    </row>
    <row r="1817" spans="7:8">
      <c r="G1817" s="70"/>
      <c r="H1817" s="70"/>
    </row>
    <row r="1818" spans="7:8">
      <c r="G1818" s="70"/>
      <c r="H1818" s="70"/>
    </row>
    <row r="1819" spans="7:8">
      <c r="G1819" s="70"/>
      <c r="H1819" s="70"/>
    </row>
    <row r="1820" spans="7:8">
      <c r="G1820" s="70"/>
      <c r="H1820" s="70"/>
    </row>
    <row r="1821" spans="7:8">
      <c r="G1821" s="70"/>
      <c r="H1821" s="70"/>
    </row>
    <row r="1822" spans="7:8">
      <c r="G1822" s="70"/>
      <c r="H1822" s="70"/>
    </row>
    <row r="1823" spans="7:8">
      <c r="G1823" s="70"/>
      <c r="H1823" s="70"/>
    </row>
    <row r="1824" spans="7:8">
      <c r="G1824" s="70"/>
      <c r="H1824" s="70"/>
    </row>
    <row r="1825" spans="7:8">
      <c r="G1825" s="70"/>
      <c r="H1825" s="70"/>
    </row>
    <row r="1826" spans="7:8">
      <c r="G1826" s="70"/>
      <c r="H1826" s="70"/>
    </row>
    <row r="1827" spans="7:8">
      <c r="G1827" s="70"/>
      <c r="H1827" s="70"/>
    </row>
    <row r="1828" spans="7:8">
      <c r="G1828" s="70"/>
      <c r="H1828" s="70"/>
    </row>
    <row r="1829" spans="7:8">
      <c r="G1829" s="70"/>
      <c r="H1829" s="70"/>
    </row>
    <row r="1830" spans="7:8">
      <c r="G1830" s="70"/>
      <c r="H1830" s="70"/>
    </row>
    <row r="1831" spans="7:8">
      <c r="G1831" s="70"/>
      <c r="H1831" s="70"/>
    </row>
    <row r="1832" spans="7:8">
      <c r="G1832" s="70"/>
      <c r="H1832" s="70"/>
    </row>
    <row r="1833" spans="7:8">
      <c r="G1833" s="70"/>
      <c r="H1833" s="70"/>
    </row>
    <row r="1834" spans="7:8">
      <c r="G1834" s="70"/>
      <c r="H1834" s="70"/>
    </row>
    <row r="1835" spans="7:8">
      <c r="G1835" s="70"/>
      <c r="H1835" s="70"/>
    </row>
    <row r="1836" spans="7:8">
      <c r="G1836" s="70"/>
      <c r="H1836" s="70"/>
    </row>
    <row r="1837" spans="7:8">
      <c r="G1837" s="70"/>
      <c r="H1837" s="70"/>
    </row>
    <row r="1838" spans="7:8">
      <c r="G1838" s="70"/>
      <c r="H1838" s="70"/>
    </row>
    <row r="1839" spans="7:8">
      <c r="G1839" s="70"/>
      <c r="H1839" s="70"/>
    </row>
    <row r="1840" spans="7:8">
      <c r="G1840" s="70"/>
      <c r="H1840" s="70"/>
    </row>
    <row r="1841" spans="7:8">
      <c r="G1841" s="70"/>
      <c r="H1841" s="70"/>
    </row>
    <row r="1842" spans="7:8">
      <c r="G1842" s="70"/>
      <c r="H1842" s="70"/>
    </row>
    <row r="1843" spans="7:8">
      <c r="G1843" s="70"/>
      <c r="H1843" s="70"/>
    </row>
    <row r="1844" spans="7:8">
      <c r="G1844" s="70"/>
      <c r="H1844" s="70"/>
    </row>
    <row r="1845" spans="7:8">
      <c r="G1845" s="70"/>
      <c r="H1845" s="70"/>
    </row>
    <row r="1846" spans="7:8">
      <c r="G1846" s="70"/>
      <c r="H1846" s="70"/>
    </row>
    <row r="1847" spans="7:8">
      <c r="G1847" s="70"/>
      <c r="H1847" s="70"/>
    </row>
    <row r="1848" spans="7:8">
      <c r="G1848" s="70"/>
      <c r="H1848" s="70"/>
    </row>
    <row r="1849" spans="7:8">
      <c r="G1849" s="70"/>
      <c r="H1849" s="70"/>
    </row>
    <row r="1850" spans="7:8">
      <c r="G1850" s="70"/>
      <c r="H1850" s="70"/>
    </row>
    <row r="1851" spans="7:8">
      <c r="G1851" s="70"/>
      <c r="H1851" s="70"/>
    </row>
    <row r="1852" spans="7:8">
      <c r="G1852" s="70"/>
      <c r="H1852" s="70"/>
    </row>
    <row r="1853" spans="7:8">
      <c r="G1853" s="70"/>
      <c r="H1853" s="70"/>
    </row>
    <row r="1854" spans="7:8">
      <c r="G1854" s="70"/>
      <c r="H1854" s="70"/>
    </row>
    <row r="1855" spans="7:8">
      <c r="G1855" s="70"/>
      <c r="H1855" s="70"/>
    </row>
    <row r="1856" spans="7:8">
      <c r="G1856" s="70"/>
      <c r="H1856" s="70"/>
    </row>
    <row r="1857" spans="7:8">
      <c r="G1857" s="70"/>
      <c r="H1857" s="70"/>
    </row>
    <row r="1858" spans="7:8">
      <c r="G1858" s="70"/>
      <c r="H1858" s="70"/>
    </row>
    <row r="1859" spans="7:8">
      <c r="G1859" s="70"/>
      <c r="H1859" s="70"/>
    </row>
    <row r="1860" spans="7:8">
      <c r="G1860" s="70"/>
      <c r="H1860" s="70"/>
    </row>
    <row r="1861" spans="7:8">
      <c r="G1861" s="70"/>
      <c r="H1861" s="70"/>
    </row>
    <row r="1862" spans="7:8">
      <c r="G1862" s="70"/>
      <c r="H1862" s="70"/>
    </row>
    <row r="1863" spans="7:8">
      <c r="G1863" s="70"/>
      <c r="H1863" s="70"/>
    </row>
    <row r="1864" spans="7:8">
      <c r="G1864" s="70"/>
      <c r="H1864" s="70"/>
    </row>
    <row r="1865" spans="7:8">
      <c r="G1865" s="70"/>
      <c r="H1865" s="70"/>
    </row>
    <row r="1866" spans="7:8">
      <c r="G1866" s="70"/>
      <c r="H1866" s="70"/>
    </row>
    <row r="1867" spans="7:8">
      <c r="G1867" s="70"/>
      <c r="H1867" s="70"/>
    </row>
    <row r="1868" spans="7:8">
      <c r="G1868" s="70"/>
      <c r="H1868" s="70"/>
    </row>
    <row r="1869" spans="7:8">
      <c r="G1869" s="70"/>
      <c r="H1869" s="70"/>
    </row>
    <row r="1870" spans="7:8">
      <c r="G1870" s="70"/>
      <c r="H1870" s="70"/>
    </row>
    <row r="1871" spans="7:8">
      <c r="G1871" s="70"/>
      <c r="H1871" s="70"/>
    </row>
    <row r="1872" spans="7:8">
      <c r="G1872" s="70"/>
      <c r="H1872" s="70"/>
    </row>
    <row r="1873" spans="7:8">
      <c r="G1873" s="70"/>
      <c r="H1873" s="70"/>
    </row>
    <row r="1874" spans="7:8">
      <c r="G1874" s="70"/>
      <c r="H1874" s="70"/>
    </row>
    <row r="1875" spans="7:8">
      <c r="G1875" s="70"/>
      <c r="H1875" s="70"/>
    </row>
    <row r="1876" spans="7:8">
      <c r="G1876" s="70"/>
      <c r="H1876" s="70"/>
    </row>
    <row r="1877" spans="7:8">
      <c r="G1877" s="70"/>
      <c r="H1877" s="70"/>
    </row>
    <row r="1878" spans="7:8">
      <c r="G1878" s="70"/>
      <c r="H1878" s="70"/>
    </row>
    <row r="1879" spans="7:8">
      <c r="G1879" s="70"/>
      <c r="H1879" s="70"/>
    </row>
    <row r="1880" spans="7:8">
      <c r="G1880" s="70"/>
      <c r="H1880" s="70"/>
    </row>
    <row r="1881" spans="7:8">
      <c r="G1881" s="70"/>
      <c r="H1881" s="70"/>
    </row>
    <row r="1882" spans="7:8">
      <c r="G1882" s="70"/>
      <c r="H1882" s="70"/>
    </row>
    <row r="1883" spans="7:8">
      <c r="G1883" s="70"/>
      <c r="H1883" s="70"/>
    </row>
    <row r="1884" spans="7:8">
      <c r="G1884" s="70"/>
      <c r="H1884" s="70"/>
    </row>
    <row r="1885" spans="7:8">
      <c r="G1885" s="70"/>
      <c r="H1885" s="70"/>
    </row>
    <row r="1886" spans="7:8">
      <c r="G1886" s="70"/>
      <c r="H1886" s="70"/>
    </row>
    <row r="1887" spans="7:8">
      <c r="G1887" s="70"/>
      <c r="H1887" s="70"/>
    </row>
    <row r="1888" spans="7:8">
      <c r="G1888" s="70"/>
      <c r="H1888" s="70"/>
    </row>
    <row r="1889" spans="7:8">
      <c r="G1889" s="70"/>
      <c r="H1889" s="70"/>
    </row>
    <row r="1890" spans="7:8">
      <c r="G1890" s="70"/>
      <c r="H1890" s="70"/>
    </row>
    <row r="1891" spans="7:8">
      <c r="G1891" s="70"/>
      <c r="H1891" s="70"/>
    </row>
    <row r="1892" spans="7:8">
      <c r="G1892" s="70"/>
      <c r="H1892" s="70"/>
    </row>
    <row r="1893" spans="7:8">
      <c r="G1893" s="70"/>
      <c r="H1893" s="70"/>
    </row>
    <row r="1894" spans="7:8">
      <c r="G1894" s="70"/>
      <c r="H1894" s="70"/>
    </row>
    <row r="1895" spans="7:8">
      <c r="G1895" s="70"/>
      <c r="H1895" s="70"/>
    </row>
    <row r="1896" spans="7:8">
      <c r="G1896" s="70"/>
      <c r="H1896" s="70"/>
    </row>
    <row r="1897" spans="7:8">
      <c r="G1897" s="70"/>
      <c r="H1897" s="70"/>
    </row>
    <row r="1898" spans="7:8">
      <c r="G1898" s="70"/>
      <c r="H1898" s="70"/>
    </row>
    <row r="1899" spans="7:8">
      <c r="G1899" s="70"/>
      <c r="H1899" s="70"/>
    </row>
    <row r="1900" spans="7:8">
      <c r="G1900" s="70"/>
      <c r="H1900" s="70"/>
    </row>
    <row r="1901" spans="7:8">
      <c r="G1901" s="70"/>
      <c r="H1901" s="70"/>
    </row>
    <row r="1902" spans="7:8">
      <c r="G1902" s="70"/>
      <c r="H1902" s="70"/>
    </row>
    <row r="1903" spans="7:8">
      <c r="G1903" s="70"/>
      <c r="H1903" s="70"/>
    </row>
    <row r="1904" spans="7:8">
      <c r="G1904" s="70"/>
      <c r="H1904" s="70"/>
    </row>
    <row r="1905" spans="7:8">
      <c r="G1905" s="70"/>
      <c r="H1905" s="70"/>
    </row>
    <row r="1906" spans="7:8">
      <c r="G1906" s="70"/>
      <c r="H1906" s="70"/>
    </row>
    <row r="1907" spans="7:8">
      <c r="G1907" s="70"/>
      <c r="H1907" s="70"/>
    </row>
    <row r="1908" spans="7:8">
      <c r="G1908" s="70"/>
      <c r="H1908" s="70"/>
    </row>
    <row r="1909" spans="7:8">
      <c r="G1909" s="70"/>
      <c r="H1909" s="70"/>
    </row>
    <row r="1910" spans="7:8">
      <c r="G1910" s="70"/>
      <c r="H1910" s="70"/>
    </row>
    <row r="1911" spans="7:8">
      <c r="G1911" s="70"/>
      <c r="H1911" s="70"/>
    </row>
    <row r="1912" spans="7:8">
      <c r="G1912" s="70"/>
      <c r="H1912" s="70"/>
    </row>
    <row r="1913" spans="7:8">
      <c r="G1913" s="70"/>
      <c r="H1913" s="70"/>
    </row>
    <row r="1914" spans="7:8">
      <c r="G1914" s="70"/>
      <c r="H1914" s="70"/>
    </row>
    <row r="1915" spans="7:8">
      <c r="G1915" s="70"/>
      <c r="H1915" s="70"/>
    </row>
    <row r="1916" spans="7:8">
      <c r="G1916" s="70"/>
      <c r="H1916" s="70"/>
    </row>
    <row r="1917" spans="7:8">
      <c r="G1917" s="70"/>
      <c r="H1917" s="70"/>
    </row>
    <row r="1918" spans="7:8">
      <c r="G1918" s="70"/>
      <c r="H1918" s="70"/>
    </row>
    <row r="1919" spans="7:8">
      <c r="G1919" s="70"/>
      <c r="H1919" s="70"/>
    </row>
    <row r="1920" spans="7:8">
      <c r="G1920" s="70"/>
      <c r="H1920" s="70"/>
    </row>
    <row r="1921" spans="7:8">
      <c r="G1921" s="70"/>
      <c r="H1921" s="70"/>
    </row>
    <row r="1922" spans="7:8">
      <c r="G1922" s="70"/>
      <c r="H1922" s="70"/>
    </row>
    <row r="1923" spans="7:8">
      <c r="G1923" s="70"/>
      <c r="H1923" s="70"/>
    </row>
    <row r="1924" spans="7:8">
      <c r="G1924" s="70"/>
      <c r="H1924" s="70"/>
    </row>
    <row r="1925" spans="7:8">
      <c r="G1925" s="70"/>
      <c r="H1925" s="70"/>
    </row>
    <row r="1926" spans="7:8">
      <c r="G1926" s="70"/>
      <c r="H1926" s="70"/>
    </row>
    <row r="1927" spans="7:8">
      <c r="G1927" s="70"/>
      <c r="H1927" s="70"/>
    </row>
    <row r="1928" spans="7:8">
      <c r="G1928" s="70"/>
      <c r="H1928" s="70"/>
    </row>
    <row r="1929" spans="7:8">
      <c r="G1929" s="70"/>
      <c r="H1929" s="70"/>
    </row>
    <row r="1930" spans="7:8">
      <c r="G1930" s="70"/>
      <c r="H1930" s="70"/>
    </row>
    <row r="1931" spans="7:8">
      <c r="G1931" s="70"/>
      <c r="H1931" s="70"/>
    </row>
    <row r="1932" spans="7:8">
      <c r="G1932" s="70"/>
      <c r="H1932" s="70"/>
    </row>
    <row r="1933" spans="7:8">
      <c r="G1933" s="70"/>
      <c r="H1933" s="70"/>
    </row>
    <row r="1934" spans="7:8">
      <c r="G1934" s="70"/>
      <c r="H1934" s="70"/>
    </row>
    <row r="1935" spans="7:8">
      <c r="G1935" s="70"/>
      <c r="H1935" s="70"/>
    </row>
    <row r="1936" spans="7:8">
      <c r="G1936" s="70"/>
      <c r="H1936" s="70"/>
    </row>
    <row r="1937" spans="7:8">
      <c r="G1937" s="70"/>
      <c r="H1937" s="70"/>
    </row>
    <row r="1938" spans="7:8">
      <c r="G1938" s="70"/>
      <c r="H1938" s="70"/>
    </row>
    <row r="1939" spans="7:8">
      <c r="G1939" s="70"/>
      <c r="H1939" s="70"/>
    </row>
    <row r="1940" spans="7:8">
      <c r="G1940" s="70"/>
      <c r="H1940" s="70"/>
    </row>
    <row r="1941" spans="7:8">
      <c r="G1941" s="70"/>
      <c r="H1941" s="70"/>
    </row>
    <row r="1942" spans="7:8">
      <c r="G1942" s="70"/>
      <c r="H1942" s="70"/>
    </row>
    <row r="1943" spans="7:8">
      <c r="G1943" s="70"/>
      <c r="H1943" s="70"/>
    </row>
    <row r="1944" spans="7:8">
      <c r="G1944" s="70"/>
      <c r="H1944" s="70"/>
    </row>
    <row r="1945" spans="7:8">
      <c r="G1945" s="70"/>
      <c r="H1945" s="70"/>
    </row>
    <row r="1946" spans="7:8">
      <c r="G1946" s="70"/>
      <c r="H1946" s="70"/>
    </row>
    <row r="1947" spans="7:8">
      <c r="G1947" s="70"/>
      <c r="H1947" s="70"/>
    </row>
    <row r="1948" spans="7:8">
      <c r="G1948" s="70"/>
      <c r="H1948" s="70"/>
    </row>
    <row r="1949" spans="7:8">
      <c r="G1949" s="70"/>
      <c r="H1949" s="70"/>
    </row>
    <row r="1950" spans="7:8">
      <c r="G1950" s="70"/>
      <c r="H1950" s="70"/>
    </row>
    <row r="1951" spans="7:8">
      <c r="G1951" s="70"/>
      <c r="H1951" s="70"/>
    </row>
    <row r="1952" spans="7:8">
      <c r="G1952" s="70"/>
      <c r="H1952" s="70"/>
    </row>
    <row r="1953" spans="7:8">
      <c r="G1953" s="70"/>
      <c r="H1953" s="70"/>
    </row>
    <row r="1954" spans="7:8">
      <c r="G1954" s="70"/>
      <c r="H1954" s="70"/>
    </row>
    <row r="1955" spans="7:8">
      <c r="G1955" s="70"/>
      <c r="H1955" s="70"/>
    </row>
    <row r="1956" spans="7:8">
      <c r="G1956" s="70"/>
      <c r="H1956" s="70"/>
    </row>
    <row r="1957" spans="7:8">
      <c r="G1957" s="70"/>
      <c r="H1957" s="70"/>
    </row>
    <row r="1958" spans="7:8">
      <c r="G1958" s="70"/>
      <c r="H1958" s="70"/>
    </row>
    <row r="1959" spans="7:8">
      <c r="G1959" s="70"/>
      <c r="H1959" s="70"/>
    </row>
    <row r="1960" spans="7:8">
      <c r="G1960" s="70"/>
      <c r="H1960" s="70"/>
    </row>
    <row r="1961" spans="7:8">
      <c r="G1961" s="70"/>
      <c r="H1961" s="70"/>
    </row>
    <row r="1962" spans="7:8">
      <c r="G1962" s="70"/>
      <c r="H1962" s="70"/>
    </row>
    <row r="1963" spans="7:8">
      <c r="G1963" s="70"/>
      <c r="H1963" s="70"/>
    </row>
    <row r="1964" spans="7:8">
      <c r="G1964" s="70"/>
      <c r="H1964" s="70"/>
    </row>
    <row r="1965" spans="7:8">
      <c r="G1965" s="70"/>
      <c r="H1965" s="70"/>
    </row>
    <row r="1966" spans="7:8">
      <c r="G1966" s="70"/>
      <c r="H1966" s="70"/>
    </row>
    <row r="1967" spans="7:8">
      <c r="G1967" s="70"/>
      <c r="H1967" s="70"/>
    </row>
    <row r="1968" spans="7:8">
      <c r="G1968" s="70"/>
      <c r="H1968" s="70"/>
    </row>
    <row r="1969" spans="7:8">
      <c r="G1969" s="70"/>
      <c r="H1969" s="70"/>
    </row>
    <row r="1970" spans="7:8">
      <c r="G1970" s="70"/>
      <c r="H1970" s="70"/>
    </row>
    <row r="1971" spans="7:8">
      <c r="G1971" s="70"/>
      <c r="H1971" s="70"/>
    </row>
    <row r="1972" spans="7:8">
      <c r="G1972" s="70"/>
      <c r="H1972" s="70"/>
    </row>
    <row r="1973" spans="7:8">
      <c r="G1973" s="70"/>
      <c r="H1973" s="70"/>
    </row>
    <row r="1974" spans="7:8">
      <c r="G1974" s="70"/>
      <c r="H1974" s="70"/>
    </row>
    <row r="1975" spans="7:8">
      <c r="G1975" s="70"/>
      <c r="H1975" s="70"/>
    </row>
    <row r="1976" spans="7:8">
      <c r="G1976" s="70"/>
      <c r="H1976" s="70"/>
    </row>
    <row r="1977" spans="7:8">
      <c r="G1977" s="70"/>
      <c r="H1977" s="70"/>
    </row>
    <row r="1978" spans="7:8">
      <c r="G1978" s="70"/>
      <c r="H1978" s="70"/>
    </row>
    <row r="1979" spans="7:8">
      <c r="G1979" s="70"/>
      <c r="H1979" s="70"/>
    </row>
    <row r="1980" spans="7:8">
      <c r="G1980" s="70"/>
      <c r="H1980" s="70"/>
    </row>
    <row r="1981" spans="7:8">
      <c r="G1981" s="70"/>
      <c r="H1981" s="70"/>
    </row>
    <row r="1982" spans="7:8">
      <c r="G1982" s="70"/>
      <c r="H1982" s="70"/>
    </row>
    <row r="1983" spans="7:8">
      <c r="G1983" s="70"/>
      <c r="H1983" s="70"/>
    </row>
    <row r="1984" spans="7:8">
      <c r="G1984" s="70"/>
      <c r="H1984" s="70"/>
    </row>
    <row r="1985" spans="7:8">
      <c r="G1985" s="70"/>
      <c r="H1985" s="70"/>
    </row>
    <row r="1986" spans="7:8">
      <c r="G1986" s="70"/>
      <c r="H1986" s="70"/>
    </row>
    <row r="1987" spans="7:8">
      <c r="G1987" s="70"/>
      <c r="H1987" s="70"/>
    </row>
    <row r="1988" spans="7:8">
      <c r="G1988" s="70"/>
      <c r="H1988" s="70"/>
    </row>
    <row r="1989" spans="7:8">
      <c r="G1989" s="70"/>
      <c r="H1989" s="70"/>
    </row>
    <row r="1990" spans="7:8">
      <c r="G1990" s="70"/>
      <c r="H1990" s="70"/>
    </row>
    <row r="1991" spans="7:8">
      <c r="G1991" s="70"/>
      <c r="H1991" s="70"/>
    </row>
    <row r="1992" spans="7:8">
      <c r="G1992" s="70"/>
      <c r="H1992" s="70"/>
    </row>
    <row r="1993" spans="7:8">
      <c r="G1993" s="70"/>
      <c r="H1993" s="70"/>
    </row>
    <row r="1994" spans="7:8">
      <c r="G1994" s="70"/>
      <c r="H1994" s="70"/>
    </row>
    <row r="1995" spans="7:8">
      <c r="G1995" s="70"/>
      <c r="H1995" s="70"/>
    </row>
    <row r="1996" spans="7:8">
      <c r="G1996" s="70"/>
      <c r="H1996" s="70"/>
    </row>
    <row r="1997" spans="7:8">
      <c r="G1997" s="70"/>
      <c r="H1997" s="70"/>
    </row>
    <row r="1998" spans="7:8">
      <c r="G1998" s="70"/>
      <c r="H1998" s="70"/>
    </row>
    <row r="1999" spans="7:8">
      <c r="G1999" s="70"/>
      <c r="H1999" s="70"/>
    </row>
    <row r="2000" spans="7:8">
      <c r="G2000" s="70"/>
      <c r="H2000" s="70"/>
    </row>
    <row r="2001" spans="7:8">
      <c r="G2001" s="70"/>
      <c r="H2001" s="70"/>
    </row>
    <row r="2002" spans="7:8">
      <c r="G2002" s="70"/>
      <c r="H2002" s="70"/>
    </row>
    <row r="2003" spans="7:8">
      <c r="G2003" s="70"/>
      <c r="H2003" s="70"/>
    </row>
    <row r="2004" spans="7:8">
      <c r="G2004" s="70"/>
      <c r="H2004" s="70"/>
    </row>
    <row r="2005" spans="7:8">
      <c r="G2005" s="70"/>
      <c r="H2005" s="70"/>
    </row>
    <row r="2006" spans="7:8">
      <c r="G2006" s="70"/>
      <c r="H2006" s="70"/>
    </row>
    <row r="2007" spans="7:8">
      <c r="G2007" s="70"/>
      <c r="H2007" s="70"/>
    </row>
    <row r="2008" spans="7:8">
      <c r="G2008" s="70"/>
      <c r="H2008" s="70"/>
    </row>
    <row r="2009" spans="7:8">
      <c r="G2009" s="70"/>
      <c r="H2009" s="70"/>
    </row>
    <row r="2010" spans="7:8">
      <c r="G2010" s="70"/>
      <c r="H2010" s="70"/>
    </row>
    <row r="2011" spans="7:8">
      <c r="G2011" s="70"/>
      <c r="H2011" s="70"/>
    </row>
    <row r="2012" spans="7:8">
      <c r="G2012" s="70"/>
      <c r="H2012" s="70"/>
    </row>
    <row r="2013" spans="7:8">
      <c r="G2013" s="70"/>
      <c r="H2013" s="70"/>
    </row>
    <row r="2014" spans="7:8">
      <c r="G2014" s="70"/>
      <c r="H2014" s="70"/>
    </row>
    <row r="2015" spans="7:8">
      <c r="G2015" s="70"/>
      <c r="H2015" s="70"/>
    </row>
    <row r="2016" spans="7:8">
      <c r="G2016" s="70"/>
      <c r="H2016" s="70"/>
    </row>
    <row r="2017" spans="7:8">
      <c r="G2017" s="70"/>
      <c r="H2017" s="70"/>
    </row>
    <row r="2018" spans="7:8">
      <c r="G2018" s="70"/>
      <c r="H2018" s="70"/>
    </row>
    <row r="2019" spans="7:8">
      <c r="G2019" s="70"/>
      <c r="H2019" s="70"/>
    </row>
    <row r="2020" spans="7:8">
      <c r="G2020" s="70"/>
      <c r="H2020" s="70"/>
    </row>
    <row r="2021" spans="7:8">
      <c r="G2021" s="70"/>
      <c r="H2021" s="70"/>
    </row>
    <row r="2022" spans="7:8">
      <c r="G2022" s="70"/>
      <c r="H2022" s="70"/>
    </row>
    <row r="2023" spans="7:8">
      <c r="G2023" s="70"/>
      <c r="H2023" s="70"/>
    </row>
    <row r="2024" spans="7:8">
      <c r="G2024" s="70"/>
      <c r="H2024" s="70"/>
    </row>
    <row r="2025" spans="7:8">
      <c r="G2025" s="70"/>
      <c r="H2025" s="70"/>
    </row>
    <row r="2026" spans="7:8">
      <c r="G2026" s="70"/>
      <c r="H2026" s="70"/>
    </row>
    <row r="2027" spans="7:8">
      <c r="G2027" s="70"/>
      <c r="H2027" s="70"/>
    </row>
    <row r="2028" spans="7:8">
      <c r="G2028" s="70"/>
      <c r="H2028" s="70"/>
    </row>
    <row r="2029" spans="7:8">
      <c r="G2029" s="70"/>
      <c r="H2029" s="70"/>
    </row>
    <row r="2030" spans="7:8">
      <c r="G2030" s="70"/>
      <c r="H2030" s="70"/>
    </row>
    <row r="2031" spans="7:8">
      <c r="G2031" s="70"/>
      <c r="H2031" s="70"/>
    </row>
    <row r="2032" spans="7:8">
      <c r="G2032" s="70"/>
      <c r="H2032" s="70"/>
    </row>
    <row r="2033" spans="7:8">
      <c r="G2033" s="70"/>
      <c r="H2033" s="70"/>
    </row>
    <row r="2034" spans="7:8">
      <c r="G2034" s="70"/>
      <c r="H2034" s="70"/>
    </row>
    <row r="2035" spans="7:8">
      <c r="G2035" s="70"/>
      <c r="H2035" s="70"/>
    </row>
    <row r="2036" spans="7:8">
      <c r="G2036" s="70"/>
      <c r="H2036" s="70"/>
    </row>
    <row r="2037" spans="7:8">
      <c r="G2037" s="70"/>
      <c r="H2037" s="70"/>
    </row>
    <row r="2038" spans="7:8">
      <c r="G2038" s="70"/>
      <c r="H2038" s="70"/>
    </row>
    <row r="2039" spans="7:8">
      <c r="G2039" s="70"/>
      <c r="H2039" s="70"/>
    </row>
    <row r="2040" spans="7:8">
      <c r="G2040" s="70"/>
      <c r="H2040" s="70"/>
    </row>
    <row r="2041" spans="7:8">
      <c r="G2041" s="70"/>
      <c r="H2041" s="70"/>
    </row>
    <row r="2042" spans="7:8">
      <c r="G2042" s="70"/>
      <c r="H2042" s="70"/>
    </row>
    <row r="2043" spans="7:8">
      <c r="G2043" s="70"/>
      <c r="H2043" s="70"/>
    </row>
    <row r="2044" spans="7:8">
      <c r="G2044" s="70"/>
      <c r="H2044" s="70"/>
    </row>
    <row r="2045" spans="7:8">
      <c r="G2045" s="70"/>
      <c r="H2045" s="70"/>
    </row>
    <row r="2046" spans="7:8">
      <c r="G2046" s="70"/>
      <c r="H2046" s="70"/>
    </row>
    <row r="2047" spans="7:8">
      <c r="G2047" s="70"/>
      <c r="H2047" s="70"/>
    </row>
    <row r="2048" spans="7:8">
      <c r="G2048" s="70"/>
      <c r="H2048" s="70"/>
    </row>
    <row r="2049" spans="7:8">
      <c r="G2049" s="70"/>
      <c r="H2049" s="70"/>
    </row>
    <row r="2050" spans="7:8">
      <c r="G2050" s="70"/>
      <c r="H2050" s="70"/>
    </row>
    <row r="2051" spans="7:8">
      <c r="G2051" s="70"/>
      <c r="H2051" s="70"/>
    </row>
    <row r="2052" spans="7:8">
      <c r="G2052" s="70"/>
      <c r="H2052" s="70"/>
    </row>
    <row r="2053" spans="7:8">
      <c r="G2053" s="70"/>
      <c r="H2053" s="70"/>
    </row>
    <row r="2054" spans="7:8">
      <c r="G2054" s="70"/>
      <c r="H2054" s="70"/>
    </row>
    <row r="2055" spans="7:8">
      <c r="G2055" s="70"/>
      <c r="H2055" s="70"/>
    </row>
    <row r="2056" spans="7:8">
      <c r="G2056" s="70"/>
      <c r="H2056" s="70"/>
    </row>
    <row r="2057" spans="7:8">
      <c r="G2057" s="70"/>
      <c r="H2057" s="70"/>
    </row>
    <row r="2058" spans="7:8">
      <c r="G2058" s="70"/>
      <c r="H2058" s="70"/>
    </row>
    <row r="2059" spans="7:8">
      <c r="G2059" s="70"/>
      <c r="H2059" s="70"/>
    </row>
    <row r="2060" spans="7:8">
      <c r="G2060" s="70"/>
      <c r="H2060" s="70"/>
    </row>
    <row r="2061" spans="7:8">
      <c r="G2061" s="70"/>
      <c r="H2061" s="70"/>
    </row>
    <row r="2062" spans="7:8">
      <c r="G2062" s="70"/>
      <c r="H2062" s="70"/>
    </row>
    <row r="2063" spans="7:8">
      <c r="G2063" s="70"/>
      <c r="H2063" s="70"/>
    </row>
    <row r="2064" spans="7:8">
      <c r="G2064" s="70"/>
      <c r="H2064" s="70"/>
    </row>
    <row r="2065" spans="7:8">
      <c r="G2065" s="70"/>
      <c r="H2065" s="70"/>
    </row>
    <row r="2066" spans="7:8">
      <c r="G2066" s="70"/>
      <c r="H2066" s="70"/>
    </row>
    <row r="2067" spans="7:8">
      <c r="G2067" s="70"/>
      <c r="H2067" s="70"/>
    </row>
    <row r="2068" spans="7:8">
      <c r="G2068" s="70"/>
      <c r="H2068" s="70"/>
    </row>
    <row r="2069" spans="7:8">
      <c r="G2069" s="70"/>
      <c r="H2069" s="70"/>
    </row>
    <row r="2070" spans="7:8">
      <c r="G2070" s="70"/>
      <c r="H2070" s="70"/>
    </row>
    <row r="2071" spans="7:8">
      <c r="G2071" s="70"/>
      <c r="H2071" s="70"/>
    </row>
    <row r="2072" spans="7:8">
      <c r="G2072" s="70"/>
      <c r="H2072" s="70"/>
    </row>
    <row r="2073" spans="7:8">
      <c r="G2073" s="70"/>
      <c r="H2073" s="70"/>
    </row>
    <row r="2074" spans="7:8">
      <c r="G2074" s="70"/>
      <c r="H2074" s="70"/>
    </row>
    <row r="2075" spans="7:8">
      <c r="G2075" s="70"/>
      <c r="H2075" s="70"/>
    </row>
    <row r="2076" spans="7:8">
      <c r="G2076" s="70"/>
      <c r="H2076" s="70"/>
    </row>
    <row r="2077" spans="7:8">
      <c r="G2077" s="70"/>
      <c r="H2077" s="70"/>
    </row>
    <row r="2078" spans="7:8">
      <c r="G2078" s="70"/>
      <c r="H2078" s="70"/>
    </row>
    <row r="2079" spans="7:8">
      <c r="G2079" s="70"/>
      <c r="H2079" s="70"/>
    </row>
    <row r="2080" spans="7:8">
      <c r="G2080" s="70"/>
      <c r="H2080" s="70"/>
    </row>
    <row r="2081" spans="7:8">
      <c r="G2081" s="70"/>
      <c r="H2081" s="70"/>
    </row>
    <row r="2082" spans="7:8">
      <c r="G2082" s="70"/>
      <c r="H2082" s="70"/>
    </row>
    <row r="2083" spans="7:8">
      <c r="G2083" s="70"/>
      <c r="H2083" s="70"/>
    </row>
    <row r="2084" spans="7:8">
      <c r="G2084" s="70"/>
      <c r="H2084" s="70"/>
    </row>
    <row r="2085" spans="7:8">
      <c r="G2085" s="70"/>
      <c r="H2085" s="70"/>
    </row>
    <row r="2086" spans="7:8">
      <c r="G2086" s="70"/>
      <c r="H2086" s="70"/>
    </row>
    <row r="2087" spans="7:8">
      <c r="G2087" s="70"/>
      <c r="H2087" s="70"/>
    </row>
    <row r="2088" spans="7:8">
      <c r="G2088" s="70"/>
      <c r="H2088" s="70"/>
    </row>
    <row r="2089" spans="7:8">
      <c r="G2089" s="70"/>
      <c r="H2089" s="70"/>
    </row>
    <row r="2090" spans="7:8">
      <c r="G2090" s="70"/>
      <c r="H2090" s="70"/>
    </row>
    <row r="2091" spans="7:8">
      <c r="G2091" s="70"/>
      <c r="H2091" s="70"/>
    </row>
    <row r="2092" spans="7:8">
      <c r="G2092" s="70"/>
      <c r="H2092" s="70"/>
    </row>
    <row r="2093" spans="7:8">
      <c r="G2093" s="70"/>
      <c r="H2093" s="70"/>
    </row>
    <row r="2094" spans="7:8">
      <c r="G2094" s="70"/>
      <c r="H2094" s="70"/>
    </row>
    <row r="2095" spans="7:8">
      <c r="G2095" s="70"/>
      <c r="H2095" s="70"/>
    </row>
    <row r="2096" spans="7:8">
      <c r="G2096" s="70"/>
      <c r="H2096" s="70"/>
    </row>
    <row r="2097" spans="7:8">
      <c r="G2097" s="70"/>
      <c r="H2097" s="70"/>
    </row>
    <row r="2098" spans="7:8">
      <c r="G2098" s="70"/>
      <c r="H2098" s="70"/>
    </row>
    <row r="2099" spans="7:8">
      <c r="G2099" s="70"/>
      <c r="H2099" s="70"/>
    </row>
    <row r="2100" spans="7:8">
      <c r="G2100" s="70"/>
      <c r="H2100" s="70"/>
    </row>
    <row r="2101" spans="7:8">
      <c r="G2101" s="70"/>
      <c r="H2101" s="70"/>
    </row>
    <row r="2102" spans="7:8">
      <c r="G2102" s="70"/>
      <c r="H2102" s="70"/>
    </row>
    <row r="2103" spans="7:8">
      <c r="G2103" s="70"/>
      <c r="H2103" s="70"/>
    </row>
    <row r="2104" spans="7:8">
      <c r="G2104" s="70"/>
      <c r="H2104" s="70"/>
    </row>
    <row r="2105" spans="7:8">
      <c r="G2105" s="70"/>
      <c r="H2105" s="70"/>
    </row>
    <row r="2106" spans="7:8">
      <c r="G2106" s="70"/>
      <c r="H2106" s="70"/>
    </row>
    <row r="2107" spans="7:8">
      <c r="G2107" s="70"/>
      <c r="H2107" s="70"/>
    </row>
    <row r="2108" spans="7:8">
      <c r="G2108" s="70"/>
      <c r="H2108" s="70"/>
    </row>
    <row r="2109" spans="7:8">
      <c r="G2109" s="70"/>
      <c r="H2109" s="70"/>
    </row>
    <row r="2110" spans="7:8">
      <c r="G2110" s="70"/>
      <c r="H2110" s="70"/>
    </row>
    <row r="2111" spans="7:8">
      <c r="G2111" s="70"/>
      <c r="H2111" s="70"/>
    </row>
    <row r="2112" spans="7:8">
      <c r="G2112" s="70"/>
      <c r="H2112" s="70"/>
    </row>
    <row r="2113" spans="7:8">
      <c r="G2113" s="70"/>
      <c r="H2113" s="70"/>
    </row>
    <row r="2114" spans="7:8">
      <c r="G2114" s="70"/>
      <c r="H2114" s="70"/>
    </row>
    <row r="2115" spans="7:8">
      <c r="G2115" s="70"/>
      <c r="H2115" s="70"/>
    </row>
    <row r="2116" spans="7:8">
      <c r="G2116" s="70"/>
      <c r="H2116" s="70"/>
    </row>
    <row r="2117" spans="7:8">
      <c r="G2117" s="70"/>
      <c r="H2117" s="70"/>
    </row>
    <row r="2118" spans="7:8">
      <c r="G2118" s="70"/>
      <c r="H2118" s="70"/>
    </row>
    <row r="2119" spans="7:8">
      <c r="G2119" s="70"/>
      <c r="H2119" s="70"/>
    </row>
    <row r="2120" spans="7:8">
      <c r="G2120" s="70"/>
      <c r="H2120" s="70"/>
    </row>
    <row r="2121" spans="7:8">
      <c r="G2121" s="70"/>
      <c r="H2121" s="70"/>
    </row>
    <row r="2122" spans="7:8">
      <c r="G2122" s="70"/>
      <c r="H2122" s="70"/>
    </row>
    <row r="2123" spans="7:8">
      <c r="G2123" s="70"/>
      <c r="H2123" s="70"/>
    </row>
    <row r="2124" spans="7:8">
      <c r="G2124" s="70"/>
      <c r="H2124" s="70"/>
    </row>
    <row r="2125" spans="7:8">
      <c r="G2125" s="70"/>
      <c r="H2125" s="70"/>
    </row>
    <row r="2126" spans="7:8">
      <c r="G2126" s="70"/>
      <c r="H2126" s="70"/>
    </row>
    <row r="2127" spans="7:8">
      <c r="G2127" s="70"/>
      <c r="H2127" s="70"/>
    </row>
    <row r="2128" spans="7:8">
      <c r="G2128" s="70"/>
      <c r="H2128" s="70"/>
    </row>
    <row r="2129" spans="7:8">
      <c r="G2129" s="70"/>
      <c r="H2129" s="70"/>
    </row>
    <row r="2130" spans="7:8">
      <c r="G2130" s="70"/>
      <c r="H2130" s="70"/>
    </row>
    <row r="2131" spans="7:8">
      <c r="G2131" s="70"/>
      <c r="H2131" s="70"/>
    </row>
    <row r="2132" spans="7:8">
      <c r="G2132" s="70"/>
      <c r="H2132" s="70"/>
    </row>
    <row r="2133" spans="7:8">
      <c r="G2133" s="70"/>
      <c r="H2133" s="70"/>
    </row>
    <row r="2134" spans="7:8">
      <c r="G2134" s="70"/>
      <c r="H2134" s="70"/>
    </row>
    <row r="2135" spans="7:8">
      <c r="G2135" s="70"/>
      <c r="H2135" s="70"/>
    </row>
    <row r="2136" spans="7:8">
      <c r="G2136" s="70"/>
      <c r="H2136" s="70"/>
    </row>
    <row r="2137" spans="7:8">
      <c r="G2137" s="70"/>
      <c r="H2137" s="70"/>
    </row>
    <row r="2138" spans="7:8">
      <c r="G2138" s="70"/>
      <c r="H2138" s="70"/>
    </row>
    <row r="2139" spans="7:8">
      <c r="G2139" s="70"/>
      <c r="H2139" s="70"/>
    </row>
    <row r="2140" spans="7:8">
      <c r="G2140" s="70"/>
      <c r="H2140" s="70"/>
    </row>
    <row r="2141" spans="7:8">
      <c r="G2141" s="70"/>
      <c r="H2141" s="70"/>
    </row>
    <row r="2142" spans="7:8">
      <c r="G2142" s="70"/>
      <c r="H2142" s="70"/>
    </row>
    <row r="2143" spans="7:8">
      <c r="G2143" s="70"/>
      <c r="H2143" s="70"/>
    </row>
    <row r="2144" spans="7:8">
      <c r="G2144" s="70"/>
      <c r="H2144" s="70"/>
    </row>
    <row r="2145" spans="7:8">
      <c r="G2145" s="70"/>
      <c r="H2145" s="70"/>
    </row>
    <row r="2146" spans="7:8">
      <c r="G2146" s="70"/>
      <c r="H2146" s="70"/>
    </row>
    <row r="2147" spans="7:8">
      <c r="G2147" s="70"/>
      <c r="H2147" s="70"/>
    </row>
    <row r="2148" spans="7:8">
      <c r="G2148" s="70"/>
      <c r="H2148" s="70"/>
    </row>
    <row r="2149" spans="7:8">
      <c r="G2149" s="70"/>
      <c r="H2149" s="70"/>
    </row>
    <row r="2150" spans="7:8">
      <c r="G2150" s="70"/>
      <c r="H2150" s="70"/>
    </row>
    <row r="2151" spans="7:8">
      <c r="G2151" s="70"/>
      <c r="H2151" s="70"/>
    </row>
    <row r="2152" spans="7:8">
      <c r="G2152" s="70"/>
      <c r="H2152" s="70"/>
    </row>
    <row r="2153" spans="7:8">
      <c r="G2153" s="70"/>
      <c r="H2153" s="70"/>
    </row>
    <row r="2154" spans="7:8">
      <c r="G2154" s="70"/>
      <c r="H2154" s="70"/>
    </row>
    <row r="2155" spans="7:8">
      <c r="G2155" s="70"/>
      <c r="H2155" s="70"/>
    </row>
    <row r="2156" spans="7:8">
      <c r="G2156" s="70"/>
      <c r="H2156" s="70"/>
    </row>
    <row r="2157" spans="7:8">
      <c r="G2157" s="70"/>
      <c r="H2157" s="70"/>
    </row>
    <row r="2158" spans="7:8">
      <c r="G2158" s="70"/>
      <c r="H2158" s="70"/>
    </row>
    <row r="2159" spans="7:8">
      <c r="G2159" s="70"/>
      <c r="H2159" s="70"/>
    </row>
    <row r="2160" spans="7:8">
      <c r="G2160" s="70"/>
      <c r="H2160" s="70"/>
    </row>
    <row r="2161" spans="7:8">
      <c r="G2161" s="70"/>
      <c r="H2161" s="70"/>
    </row>
    <row r="2162" spans="7:8">
      <c r="G2162" s="70"/>
      <c r="H2162" s="70"/>
    </row>
    <row r="2163" spans="7:8">
      <c r="G2163" s="70"/>
      <c r="H2163" s="70"/>
    </row>
    <row r="2164" spans="7:8">
      <c r="G2164" s="70"/>
      <c r="H2164" s="70"/>
    </row>
    <row r="2165" spans="7:8">
      <c r="G2165" s="70"/>
      <c r="H2165" s="70"/>
    </row>
    <row r="2166" spans="7:8">
      <c r="G2166" s="70"/>
      <c r="H2166" s="70"/>
    </row>
    <row r="2167" spans="7:8">
      <c r="G2167" s="70"/>
      <c r="H2167" s="70"/>
    </row>
    <row r="2168" spans="7:8">
      <c r="G2168" s="70"/>
      <c r="H2168" s="70"/>
    </row>
    <row r="2169" spans="7:8">
      <c r="G2169" s="70"/>
      <c r="H2169" s="70"/>
    </row>
    <row r="2170" spans="7:8">
      <c r="G2170" s="70"/>
      <c r="H2170" s="70"/>
    </row>
    <row r="2171" spans="7:8">
      <c r="G2171" s="70"/>
      <c r="H2171" s="70"/>
    </row>
    <row r="2172" spans="7:8">
      <c r="G2172" s="70"/>
      <c r="H2172" s="70"/>
    </row>
    <row r="2173" spans="7:8">
      <c r="G2173" s="70"/>
      <c r="H2173" s="70"/>
    </row>
    <row r="2174" spans="7:8">
      <c r="G2174" s="70"/>
      <c r="H2174" s="70"/>
    </row>
    <row r="2175" spans="7:8">
      <c r="G2175" s="70"/>
      <c r="H2175" s="70"/>
    </row>
    <row r="2176" spans="7:8">
      <c r="G2176" s="70"/>
      <c r="H2176" s="70"/>
    </row>
    <row r="2177" spans="7:8">
      <c r="G2177" s="70"/>
      <c r="H2177" s="70"/>
    </row>
    <row r="2178" spans="7:8">
      <c r="G2178" s="70"/>
      <c r="H2178" s="70"/>
    </row>
    <row r="2179" spans="7:8">
      <c r="G2179" s="70"/>
      <c r="H2179" s="70"/>
    </row>
    <row r="2180" spans="7:8">
      <c r="G2180" s="70"/>
      <c r="H2180" s="70"/>
    </row>
    <row r="2181" spans="7:8">
      <c r="G2181" s="70"/>
      <c r="H2181" s="70"/>
    </row>
    <row r="2182" spans="7:8">
      <c r="G2182" s="70"/>
      <c r="H2182" s="70"/>
    </row>
    <row r="2183" spans="7:8">
      <c r="G2183" s="70"/>
      <c r="H2183" s="70"/>
    </row>
    <row r="2184" spans="7:8">
      <c r="G2184" s="70"/>
      <c r="H2184" s="70"/>
    </row>
    <row r="2185" spans="7:8">
      <c r="G2185" s="70"/>
      <c r="H2185" s="70"/>
    </row>
    <row r="2186" spans="7:8">
      <c r="G2186" s="70"/>
      <c r="H2186" s="70"/>
    </row>
    <row r="2187" spans="7:8">
      <c r="G2187" s="70"/>
      <c r="H2187" s="70"/>
    </row>
    <row r="2188" spans="7:8">
      <c r="G2188" s="70"/>
      <c r="H2188" s="70"/>
    </row>
    <row r="2189" spans="7:8">
      <c r="G2189" s="70"/>
      <c r="H2189" s="70"/>
    </row>
    <row r="2190" spans="7:8">
      <c r="G2190" s="70"/>
      <c r="H2190" s="70"/>
    </row>
    <row r="2191" spans="7:8">
      <c r="G2191" s="70"/>
      <c r="H2191" s="70"/>
    </row>
    <row r="2192" spans="7:8">
      <c r="G2192" s="70"/>
      <c r="H2192" s="70"/>
    </row>
    <row r="2193" spans="7:8">
      <c r="G2193" s="70"/>
      <c r="H2193" s="70"/>
    </row>
    <row r="2194" spans="7:8">
      <c r="G2194" s="70"/>
      <c r="H2194" s="70"/>
    </row>
    <row r="2195" spans="7:8">
      <c r="G2195" s="70"/>
      <c r="H2195" s="70"/>
    </row>
    <row r="2196" spans="7:8">
      <c r="G2196" s="70"/>
      <c r="H2196" s="70"/>
    </row>
  </sheetData>
  <autoFilter ref="A3:AS369"/>
  <mergeCells count="13">
    <mergeCell ref="Z2:AH2"/>
    <mergeCell ref="AV1:BB1"/>
    <mergeCell ref="BE1:BI1"/>
    <mergeCell ref="AI2:AM2"/>
    <mergeCell ref="E2:K2"/>
    <mergeCell ref="L2:R2"/>
    <mergeCell ref="S2:Y2"/>
    <mergeCell ref="E377:K377"/>
    <mergeCell ref="L377:R377"/>
    <mergeCell ref="S377:Y377"/>
    <mergeCell ref="G378:I378"/>
    <mergeCell ref="N378:P378"/>
    <mergeCell ref="U378:W378"/>
  </mergeCell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  <legacyDrawing r:id="rId3"/>
  <oleObjects>
    <oleObject progId="Paint.Picture" shapeId="108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N55"/>
  <sheetViews>
    <sheetView workbookViewId="0">
      <selection activeCell="D31" sqref="D31"/>
    </sheetView>
  </sheetViews>
  <sheetFormatPr baseColWidth="10" defaultRowHeight="12.75"/>
  <cols>
    <col min="1" max="1" width="2" style="111" customWidth="1"/>
    <col min="2" max="2" width="20.7109375" style="231" customWidth="1"/>
    <col min="3" max="4" width="8.7109375" style="231" customWidth="1"/>
    <col min="5" max="5" width="10.140625" style="231" customWidth="1"/>
    <col min="6" max="6" width="1.7109375" style="111" customWidth="1"/>
    <col min="7" max="7" width="20.7109375" customWidth="1"/>
    <col min="8" max="8" width="9.140625" bestFit="1" customWidth="1"/>
    <col min="9" max="10" width="8.7109375" customWidth="1"/>
    <col min="11" max="14" width="11.42578125" style="111"/>
  </cols>
  <sheetData>
    <row r="1" spans="2:10" ht="9" customHeight="1" thickBot="1">
      <c r="B1" s="112"/>
      <c r="C1" s="112"/>
      <c r="D1" s="478"/>
      <c r="E1" s="112"/>
      <c r="G1" s="111"/>
      <c r="H1" s="111"/>
      <c r="I1" s="111"/>
      <c r="J1" s="111"/>
    </row>
    <row r="2" spans="2:10" ht="13.5" thickBot="1">
      <c r="B2" s="540" t="s">
        <v>223</v>
      </c>
      <c r="C2" s="541"/>
      <c r="D2" s="541"/>
      <c r="E2" s="542"/>
      <c r="F2" s="479"/>
      <c r="G2" s="543" t="s">
        <v>224</v>
      </c>
      <c r="H2" s="544"/>
      <c r="I2" s="544"/>
      <c r="J2" s="545"/>
    </row>
    <row r="3" spans="2:10" ht="13.5" thickBot="1">
      <c r="B3" s="304"/>
      <c r="C3" s="238" t="s">
        <v>44</v>
      </c>
      <c r="D3" s="239" t="s">
        <v>164</v>
      </c>
      <c r="E3" s="240" t="s">
        <v>8</v>
      </c>
      <c r="G3" s="313"/>
      <c r="H3" s="234" t="s">
        <v>44</v>
      </c>
      <c r="I3" s="235" t="s">
        <v>164</v>
      </c>
      <c r="J3" s="236" t="s">
        <v>8</v>
      </c>
    </row>
    <row r="4" spans="2:10" ht="13.5" thickBot="1">
      <c r="B4" s="347" t="s">
        <v>165</v>
      </c>
      <c r="C4" s="348">
        <f>Tagebuch!E369</f>
        <v>103.10000000000002</v>
      </c>
      <c r="D4" s="349">
        <f>Tagebuch!E374</f>
        <v>61</v>
      </c>
      <c r="E4" s="350">
        <f>Tagebuch!F369</f>
        <v>2.3820833333333336</v>
      </c>
      <c r="G4" s="354" t="s">
        <v>165</v>
      </c>
      <c r="H4" s="355">
        <f>Tagebuch!S369</f>
        <v>360.4</v>
      </c>
      <c r="I4" s="356">
        <f>Tagebuch!S374</f>
        <v>64</v>
      </c>
      <c r="J4" s="357">
        <f>Tagebuch!T369</f>
        <v>1.2001620370370372</v>
      </c>
    </row>
    <row r="5" spans="2:10">
      <c r="B5" s="344" t="s">
        <v>166</v>
      </c>
      <c r="C5" s="345">
        <f>$C$4/((DATE(2008,12,31)-(DATE(2008,1,1)))/30)</f>
        <v>8.4739726027397282</v>
      </c>
      <c r="D5" s="332"/>
      <c r="E5" s="346"/>
      <c r="G5" s="351" t="s">
        <v>166</v>
      </c>
      <c r="H5" s="352">
        <f>$H$4/((DATE(2007,12,31)-(DATE(2007,1,1)))/30)</f>
        <v>29.703296703296704</v>
      </c>
      <c r="I5" s="358"/>
      <c r="J5" s="353"/>
    </row>
    <row r="6" spans="2:10">
      <c r="B6" s="307" t="s">
        <v>167</v>
      </c>
      <c r="C6" s="342">
        <f>$C$4/((DATE(2008,12,31)-(DATE(2008,1,1)))/7)</f>
        <v>1.9772602739726031</v>
      </c>
      <c r="D6" s="124"/>
      <c r="E6" s="343"/>
      <c r="G6" s="314" t="s">
        <v>167</v>
      </c>
      <c r="H6" s="339">
        <f>$H$4/((DATE(2007,12,31)-(DATE(2007,1,1)))/7)</f>
        <v>6.9307692307692301</v>
      </c>
      <c r="I6" s="317"/>
      <c r="J6" s="340"/>
    </row>
    <row r="7" spans="2:10">
      <c r="B7" s="307" t="s">
        <v>178</v>
      </c>
      <c r="C7" s="342">
        <f>$C$4/((DATE(2008,12,31)-(DATE(2008,1,1))))</f>
        <v>0.28246575342465757</v>
      </c>
      <c r="D7" s="124"/>
      <c r="E7" s="343"/>
      <c r="G7" s="314" t="s">
        <v>178</v>
      </c>
      <c r="H7" s="339">
        <f>$H$4/((DATE(2007,12,31)-(DATE(2007,1,1))))</f>
        <v>0.99010989010989003</v>
      </c>
      <c r="I7" s="317"/>
      <c r="J7" s="340"/>
    </row>
    <row r="8" spans="2:10">
      <c r="B8" s="307"/>
      <c r="C8" s="123"/>
      <c r="D8" s="126"/>
      <c r="E8" s="305"/>
      <c r="G8" s="314"/>
      <c r="H8" s="117"/>
      <c r="I8" s="315"/>
      <c r="J8" s="316"/>
    </row>
    <row r="9" spans="2:10">
      <c r="B9" s="307" t="s">
        <v>168</v>
      </c>
      <c r="C9" s="342">
        <f>C4/D4</f>
        <v>1.6901639344262298</v>
      </c>
      <c r="D9" s="126"/>
      <c r="E9" s="125">
        <f>E4/D4</f>
        <v>3.9050546448087434E-2</v>
      </c>
      <c r="G9" s="314" t="s">
        <v>168</v>
      </c>
      <c r="H9" s="339">
        <f>H4/I4</f>
        <v>5.6312499999999996</v>
      </c>
      <c r="I9" s="315"/>
      <c r="J9" s="296">
        <f>J4/I4</f>
        <v>1.8752531828703706E-2</v>
      </c>
    </row>
    <row r="10" spans="2:10">
      <c r="B10" s="307" t="s">
        <v>169</v>
      </c>
      <c r="C10" s="342"/>
      <c r="D10" s="126"/>
      <c r="E10" s="125">
        <f>(E4/C4)/10</f>
        <v>2.3104591011962492E-3</v>
      </c>
      <c r="G10" s="314" t="s">
        <v>171</v>
      </c>
      <c r="H10" s="341"/>
      <c r="I10" s="315"/>
      <c r="J10" s="319">
        <f>(J4/H4)</f>
        <v>3.3300833436099814E-3</v>
      </c>
    </row>
    <row r="11" spans="2:10">
      <c r="B11" s="307"/>
      <c r="C11" s="123"/>
      <c r="D11" s="126"/>
      <c r="E11" s="305"/>
      <c r="G11" s="314"/>
      <c r="H11" s="117"/>
      <c r="I11" s="315"/>
      <c r="J11" s="316"/>
    </row>
    <row r="12" spans="2:10">
      <c r="B12" s="307" t="s">
        <v>174</v>
      </c>
      <c r="C12" s="342">
        <f>MAX(Tagebuch!E4:E368)</f>
        <v>2.5</v>
      </c>
      <c r="D12" s="126"/>
      <c r="E12" s="334">
        <f>MAX(Tagebuch!F4:F368)</f>
        <v>8.3333333333333329E-2</v>
      </c>
      <c r="G12" s="314" t="s">
        <v>174</v>
      </c>
      <c r="H12" s="339">
        <f>MAX(Tagebuch!S4:S367)</f>
        <v>10.5</v>
      </c>
      <c r="I12" s="315"/>
      <c r="J12" s="335">
        <f>MAX(Tagebuch!T4:T367)</f>
        <v>3.1817129629629633E-2</v>
      </c>
    </row>
    <row r="13" spans="2:10" ht="13.5" thickBot="1">
      <c r="B13" s="308"/>
      <c r="C13" s="127"/>
      <c r="D13" s="180"/>
      <c r="E13" s="306"/>
      <c r="G13" s="318"/>
      <c r="H13" s="118"/>
      <c r="I13" s="119"/>
      <c r="J13" s="120"/>
    </row>
    <row r="14" spans="2:10" ht="9" customHeight="1" thickBot="1">
      <c r="B14" s="112"/>
      <c r="C14" s="112"/>
      <c r="D14" s="112"/>
      <c r="E14" s="112"/>
      <c r="G14" s="111"/>
      <c r="H14" s="111"/>
      <c r="I14" s="111"/>
      <c r="J14" s="111"/>
    </row>
    <row r="15" spans="2:10" ht="13.5" thickBot="1">
      <c r="B15" s="546" t="s">
        <v>225</v>
      </c>
      <c r="C15" s="547"/>
      <c r="D15" s="547"/>
      <c r="E15" s="548"/>
      <c r="G15" s="549" t="s">
        <v>226</v>
      </c>
      <c r="H15" s="550"/>
      <c r="I15" s="550"/>
      <c r="J15" s="551"/>
    </row>
    <row r="16" spans="2:10" ht="13.5" thickBot="1">
      <c r="B16" s="241"/>
      <c r="C16" s="430" t="s">
        <v>44</v>
      </c>
      <c r="D16" s="431" t="s">
        <v>164</v>
      </c>
      <c r="E16" s="432" t="s">
        <v>8</v>
      </c>
      <c r="G16" s="388"/>
      <c r="H16" s="389" t="s">
        <v>44</v>
      </c>
      <c r="I16" s="390" t="s">
        <v>164</v>
      </c>
      <c r="J16" s="391" t="s">
        <v>8</v>
      </c>
    </row>
    <row r="17" spans="2:10" ht="13.5" thickBot="1">
      <c r="B17" s="363" t="s">
        <v>165</v>
      </c>
      <c r="C17" s="427">
        <f>Tagebuch!L369</f>
        <v>5354.0099999999984</v>
      </c>
      <c r="D17" s="428">
        <f>Tagebuch!L374</f>
        <v>75</v>
      </c>
      <c r="E17" s="429">
        <f>Tagebuch!M369</f>
        <v>7.059861111111112</v>
      </c>
      <c r="G17" s="392" t="s">
        <v>165</v>
      </c>
      <c r="H17" s="393">
        <f>Tagebuch!Z369</f>
        <v>2353.2000000000003</v>
      </c>
      <c r="I17" s="394">
        <f>Tagebuch!Z374</f>
        <v>55.999999999999993</v>
      </c>
      <c r="J17" s="395">
        <f>Tagebuch!AA369</f>
        <v>3.4444444444444446</v>
      </c>
    </row>
    <row r="18" spans="2:10">
      <c r="B18" s="359" t="s">
        <v>166</v>
      </c>
      <c r="C18" s="364">
        <f>$C$17/((DATE(2007,12,31)-(DATE(2007,1,1)))/30)</f>
        <v>441.26456043956034</v>
      </c>
      <c r="D18" s="365"/>
      <c r="E18" s="366"/>
      <c r="G18" s="396" t="s">
        <v>166</v>
      </c>
      <c r="H18" s="397">
        <f>$H$17/((DATE(2007,12,31)-(DATE(2007,1,1)))/30)</f>
        <v>193.94505494505498</v>
      </c>
      <c r="I18" s="398"/>
      <c r="J18" s="399"/>
    </row>
    <row r="19" spans="2:10">
      <c r="B19" s="309" t="s">
        <v>167</v>
      </c>
      <c r="C19" s="360">
        <f>$C$17/((DATE(2007,12,31)-(DATE(2007,1,1)))/7)</f>
        <v>102.96173076923074</v>
      </c>
      <c r="D19" s="338"/>
      <c r="E19" s="361"/>
      <c r="G19" s="400" t="s">
        <v>167</v>
      </c>
      <c r="H19" s="401">
        <f>$H$17/((DATE(2007,12,31)-(DATE(2007,1,1)))/7)</f>
        <v>45.253846153846162</v>
      </c>
      <c r="I19" s="402"/>
      <c r="J19" s="403"/>
    </row>
    <row r="20" spans="2:10">
      <c r="B20" s="309" t="s">
        <v>178</v>
      </c>
      <c r="C20" s="360">
        <f>$C$17/(DATE(2007,12,31)-(DATE(2007,1,1)))</f>
        <v>14.708818681318677</v>
      </c>
      <c r="D20" s="338"/>
      <c r="E20" s="361"/>
      <c r="G20" s="400" t="s">
        <v>178</v>
      </c>
      <c r="H20" s="401">
        <f>$H$17/((DATE(2007,12,31)-(DATE(2007,1,1))))</f>
        <v>6.4648351648351658</v>
      </c>
      <c r="I20" s="402"/>
      <c r="J20" s="403"/>
    </row>
    <row r="21" spans="2:10">
      <c r="B21" s="309"/>
      <c r="C21" s="129"/>
      <c r="D21" s="130"/>
      <c r="E21" s="310"/>
      <c r="G21" s="400"/>
      <c r="H21" s="404"/>
      <c r="I21" s="405"/>
      <c r="J21" s="406"/>
    </row>
    <row r="22" spans="2:10">
      <c r="B22" s="309" t="s">
        <v>168</v>
      </c>
      <c r="C22" s="362">
        <f>C17/D17</f>
        <v>71.38679999999998</v>
      </c>
      <c r="D22" s="130" t="s">
        <v>11</v>
      </c>
      <c r="E22" s="131">
        <f>E17/D17</f>
        <v>9.4131481481481497E-2</v>
      </c>
      <c r="G22" s="400" t="s">
        <v>168</v>
      </c>
      <c r="H22" s="401">
        <f>H17/I17</f>
        <v>42.021428571428579</v>
      </c>
      <c r="I22" s="405"/>
      <c r="J22" s="407">
        <f>J17/I17</f>
        <v>6.1507936507936518E-2</v>
      </c>
    </row>
    <row r="23" spans="2:10">
      <c r="B23" s="309" t="s">
        <v>170</v>
      </c>
      <c r="C23" s="362">
        <f>(C17/E17)*"1:00:00"</f>
        <v>31.598886506265845</v>
      </c>
      <c r="D23" s="433" t="e">
        <f>Tagebuch!P369</f>
        <v>#DIV/0!</v>
      </c>
      <c r="E23" s="330">
        <f>(E17/C17)</f>
        <v>1.3186118649593695E-3</v>
      </c>
      <c r="G23" s="400" t="s">
        <v>171</v>
      </c>
      <c r="H23" s="408">
        <f>(H17/J17)*"1:00:00"</f>
        <v>28.466129032258067</v>
      </c>
      <c r="I23" s="405"/>
      <c r="J23" s="409">
        <f>(J17/H17)</f>
        <v>1.4637278788222183E-3</v>
      </c>
    </row>
    <row r="24" spans="2:10">
      <c r="B24" s="309"/>
      <c r="C24" s="129"/>
      <c r="D24" s="130"/>
      <c r="E24" s="310"/>
      <c r="G24" s="400"/>
      <c r="H24" s="404"/>
      <c r="I24" s="405"/>
      <c r="J24" s="406"/>
    </row>
    <row r="25" spans="2:10">
      <c r="B25" s="309" t="s">
        <v>174</v>
      </c>
      <c r="C25" s="362">
        <f>MAX(Tagebuch!L4:L367)</f>
        <v>126.6</v>
      </c>
      <c r="D25" s="130"/>
      <c r="E25" s="333">
        <f>MAX(Tagebuch!M4:M367)</f>
        <v>0.20208333333333331</v>
      </c>
      <c r="G25" s="400" t="s">
        <v>174</v>
      </c>
      <c r="H25" s="408">
        <f>MAX(Tagebuch!Z4:Z367)</f>
        <v>62.2</v>
      </c>
      <c r="I25" s="405"/>
      <c r="J25" s="410">
        <f>MAX(Tagebuch!AA4:AA367)</f>
        <v>8.3333333333333329E-2</v>
      </c>
    </row>
    <row r="26" spans="2:10" ht="13.5" thickBot="1">
      <c r="B26" s="311"/>
      <c r="C26" s="132"/>
      <c r="D26" s="133"/>
      <c r="E26" s="312"/>
      <c r="G26" s="411"/>
      <c r="H26" s="412"/>
      <c r="I26" s="413"/>
      <c r="J26" s="414"/>
    </row>
    <row r="27" spans="2:10">
      <c r="B27" s="112"/>
      <c r="C27" s="112"/>
      <c r="D27" s="112"/>
      <c r="E27" s="112"/>
      <c r="G27" s="111"/>
      <c r="H27" s="111"/>
      <c r="I27" s="111"/>
      <c r="J27" s="111"/>
    </row>
    <row r="28" spans="2:10">
      <c r="B28" s="112"/>
      <c r="C28" s="112"/>
      <c r="D28" s="112"/>
      <c r="E28" s="112"/>
      <c r="G28" s="111"/>
      <c r="H28" s="111"/>
      <c r="I28" s="111"/>
      <c r="J28" s="111"/>
    </row>
    <row r="29" spans="2:10">
      <c r="B29" s="112"/>
      <c r="C29" s="112"/>
      <c r="D29" s="112"/>
      <c r="E29" s="112"/>
      <c r="G29" s="111"/>
      <c r="H29" s="111"/>
      <c r="I29" s="111"/>
      <c r="J29" s="111"/>
    </row>
    <row r="30" spans="2:10">
      <c r="B30" s="112"/>
      <c r="C30" s="112"/>
      <c r="D30" s="112"/>
      <c r="E30" s="112"/>
      <c r="G30" s="111"/>
      <c r="H30" s="111"/>
      <c r="I30" s="111"/>
      <c r="J30" s="111"/>
    </row>
    <row r="31" spans="2:10">
      <c r="B31" s="112"/>
      <c r="C31" s="112"/>
      <c r="D31" s="112"/>
      <c r="E31" s="112"/>
      <c r="G31" s="111"/>
      <c r="H31" s="111"/>
      <c r="I31" s="111"/>
      <c r="J31" s="111"/>
    </row>
    <row r="32" spans="2:10">
      <c r="B32" s="112"/>
      <c r="C32" s="112"/>
      <c r="D32" s="112"/>
      <c r="E32" s="112"/>
      <c r="G32" s="111"/>
      <c r="H32" s="111"/>
      <c r="I32" s="111"/>
      <c r="J32" s="111"/>
    </row>
    <row r="33" spans="2:5">
      <c r="B33" s="112"/>
      <c r="C33" s="112"/>
      <c r="D33" s="112"/>
      <c r="E33" s="112"/>
    </row>
    <row r="34" spans="2:5">
      <c r="B34" s="112"/>
      <c r="C34" s="112"/>
      <c r="D34" s="112"/>
      <c r="E34" s="112"/>
    </row>
    <row r="35" spans="2:5">
      <c r="B35" s="112"/>
      <c r="C35" s="112"/>
      <c r="D35" s="112"/>
      <c r="E35" s="112"/>
    </row>
    <row r="36" spans="2:5">
      <c r="B36" s="112"/>
      <c r="C36" s="112"/>
      <c r="D36" s="112"/>
      <c r="E36" s="112"/>
    </row>
    <row r="37" spans="2:5">
      <c r="B37" s="112"/>
      <c r="C37" s="112"/>
      <c r="D37" s="112"/>
      <c r="E37" s="112"/>
    </row>
    <row r="38" spans="2:5">
      <c r="B38" s="112"/>
      <c r="C38" s="112"/>
      <c r="D38" s="112"/>
      <c r="E38" s="112"/>
    </row>
    <row r="39" spans="2:5">
      <c r="B39" s="112"/>
      <c r="C39" s="112"/>
      <c r="D39" s="112"/>
      <c r="E39" s="112"/>
    </row>
    <row r="40" spans="2:5">
      <c r="B40" s="112"/>
      <c r="C40" s="112"/>
      <c r="D40" s="112"/>
      <c r="E40" s="112"/>
    </row>
    <row r="41" spans="2:5">
      <c r="B41" s="112"/>
      <c r="C41" s="112"/>
      <c r="D41" s="112"/>
      <c r="E41" s="112"/>
    </row>
    <row r="42" spans="2:5">
      <c r="B42" s="112"/>
      <c r="C42" s="112"/>
      <c r="D42" s="112"/>
      <c r="E42" s="112"/>
    </row>
    <row r="43" spans="2:5">
      <c r="B43" s="112"/>
      <c r="C43" s="112"/>
      <c r="D43" s="112"/>
      <c r="E43" s="112"/>
    </row>
    <row r="44" spans="2:5">
      <c r="B44" s="112"/>
      <c r="C44" s="112"/>
      <c r="D44" s="112"/>
      <c r="E44" s="112"/>
    </row>
    <row r="45" spans="2:5">
      <c r="B45" s="112"/>
      <c r="C45" s="112"/>
      <c r="D45" s="112"/>
      <c r="E45" s="112"/>
    </row>
    <row r="46" spans="2:5">
      <c r="B46" s="112"/>
      <c r="C46" s="112"/>
      <c r="D46" s="112"/>
      <c r="E46" s="112"/>
    </row>
    <row r="47" spans="2:5">
      <c r="B47" s="112"/>
      <c r="C47" s="112"/>
      <c r="D47" s="112"/>
      <c r="E47" s="112"/>
    </row>
    <row r="48" spans="2:5">
      <c r="B48" s="112"/>
      <c r="C48" s="112"/>
      <c r="D48" s="112"/>
      <c r="E48" s="112"/>
    </row>
    <row r="49" spans="2:5">
      <c r="B49" s="112"/>
      <c r="C49" s="112"/>
      <c r="D49" s="112"/>
      <c r="E49" s="112"/>
    </row>
    <row r="50" spans="2:5">
      <c r="B50" s="112"/>
      <c r="C50" s="112"/>
      <c r="D50" s="112"/>
      <c r="E50" s="112"/>
    </row>
    <row r="51" spans="2:5">
      <c r="B51" s="112"/>
      <c r="C51" s="112"/>
      <c r="D51" s="112"/>
      <c r="E51" s="112"/>
    </row>
    <row r="52" spans="2:5">
      <c r="B52" s="112"/>
      <c r="C52" s="112"/>
      <c r="D52" s="112"/>
      <c r="E52" s="112"/>
    </row>
    <row r="53" spans="2:5">
      <c r="B53" s="112"/>
      <c r="C53" s="112"/>
      <c r="D53" s="112"/>
      <c r="E53" s="112"/>
    </row>
    <row r="54" spans="2:5">
      <c r="B54" s="112"/>
      <c r="C54" s="112"/>
      <c r="D54" s="112"/>
      <c r="E54" s="112"/>
    </row>
    <row r="55" spans="2:5">
      <c r="B55" s="112"/>
      <c r="C55" s="112"/>
      <c r="D55" s="112"/>
      <c r="E55" s="112"/>
    </row>
  </sheetData>
  <mergeCells count="4">
    <mergeCell ref="B2:E2"/>
    <mergeCell ref="G2:J2"/>
    <mergeCell ref="B15:E15"/>
    <mergeCell ref="G15:J15"/>
  </mergeCells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2:T26"/>
  <sheetViews>
    <sheetView workbookViewId="0"/>
  </sheetViews>
  <sheetFormatPr baseColWidth="10" defaultRowHeight="12.75"/>
  <cols>
    <col min="1" max="1" width="2.5703125" style="284" customWidth="1"/>
    <col min="2" max="2" width="19.85546875" style="283" bestFit="1" customWidth="1"/>
    <col min="3" max="3" width="1.7109375" style="284" customWidth="1"/>
    <col min="4" max="4" width="6" style="284" customWidth="1"/>
    <col min="5" max="5" width="5" style="284" customWidth="1"/>
    <col min="6" max="6" width="7.5703125" style="284" bestFit="1" customWidth="1"/>
    <col min="7" max="7" width="3.140625" style="284" customWidth="1"/>
    <col min="8" max="8" width="8.28515625" style="284" bestFit="1" customWidth="1"/>
    <col min="9" max="9" width="1.140625" style="284" customWidth="1"/>
    <col min="10" max="10" width="8.28515625" style="284" bestFit="1" customWidth="1"/>
    <col min="11" max="11" width="7.7109375" style="284" customWidth="1"/>
    <col min="12" max="12" width="6" style="284" customWidth="1"/>
    <col min="13" max="13" width="5" style="284" customWidth="1"/>
    <col min="14" max="14" width="7.5703125" style="284" bestFit="1" customWidth="1"/>
    <col min="15" max="15" width="3.140625" style="284" customWidth="1"/>
    <col min="16" max="16" width="8.28515625" style="284" bestFit="1" customWidth="1"/>
    <col min="17" max="17" width="1.140625" style="284" customWidth="1"/>
    <col min="18" max="18" width="8.28515625" style="284" bestFit="1" customWidth="1"/>
    <col min="19" max="19" width="1.85546875" style="284" customWidth="1"/>
    <col min="20" max="20" width="24" style="284" bestFit="1" customWidth="1"/>
    <col min="21" max="16384" width="11.42578125" style="284"/>
  </cols>
  <sheetData>
    <row r="2" spans="2:20" ht="17.25" thickBot="1">
      <c r="D2" s="552" t="s">
        <v>147</v>
      </c>
      <c r="E2" s="552"/>
      <c r="F2" s="552"/>
      <c r="L2" s="552" t="s">
        <v>147</v>
      </c>
      <c r="M2" s="552"/>
      <c r="N2" s="552"/>
    </row>
    <row r="3" spans="2:20" ht="13.5" thickBot="1">
      <c r="D3" s="283"/>
      <c r="E3" s="286">
        <v>190</v>
      </c>
      <c r="F3" s="283"/>
      <c r="L3" s="283"/>
      <c r="M3" s="286">
        <v>188</v>
      </c>
      <c r="N3" s="283"/>
    </row>
    <row r="4" spans="2:20" ht="19.5">
      <c r="D4" s="553" t="s">
        <v>197</v>
      </c>
      <c r="E4" s="553"/>
      <c r="F4" s="553"/>
      <c r="H4" s="283" t="s">
        <v>184</v>
      </c>
      <c r="J4" s="283" t="s">
        <v>185</v>
      </c>
      <c r="L4" s="553" t="s">
        <v>198</v>
      </c>
      <c r="M4" s="553"/>
      <c r="N4" s="553"/>
      <c r="P4" s="283" t="s">
        <v>184</v>
      </c>
      <c r="R4" s="283" t="s">
        <v>185</v>
      </c>
    </row>
    <row r="5" spans="2:20">
      <c r="D5" s="283"/>
      <c r="F5" s="283"/>
      <c r="H5" s="283" t="s">
        <v>107</v>
      </c>
      <c r="J5" s="283" t="s">
        <v>8</v>
      </c>
      <c r="L5" s="283"/>
      <c r="N5" s="283"/>
      <c r="P5" s="283" t="s">
        <v>107</v>
      </c>
      <c r="R5" s="283" t="s">
        <v>8</v>
      </c>
    </row>
    <row r="6" spans="2:20" ht="13.5" thickBot="1">
      <c r="D6" s="283"/>
      <c r="F6" s="287">
        <v>0.69</v>
      </c>
      <c r="L6" s="283"/>
      <c r="N6" s="283"/>
      <c r="O6" s="283"/>
      <c r="P6" s="283"/>
      <c r="Q6" s="283"/>
      <c r="R6" s="283"/>
    </row>
    <row r="7" spans="2:20" ht="17.25" thickBot="1">
      <c r="B7" s="476" t="s">
        <v>148</v>
      </c>
      <c r="D7" s="288" t="s">
        <v>101</v>
      </c>
      <c r="F7" s="289">
        <f>$E$3*0.69</f>
        <v>131.1</v>
      </c>
      <c r="H7" s="453" t="e">
        <f>Tagebuch!AV375</f>
        <v>#REF!</v>
      </c>
      <c r="I7" s="283"/>
      <c r="J7" s="454" t="e">
        <f>Tagebuch!AV374</f>
        <v>#REF!</v>
      </c>
      <c r="L7" s="283"/>
      <c r="N7" s="283"/>
      <c r="O7" s="283"/>
      <c r="P7" s="283"/>
      <c r="R7" s="283"/>
    </row>
    <row r="8" spans="2:20" ht="6.75" customHeight="1">
      <c r="B8" s="476"/>
      <c r="D8" s="285"/>
      <c r="F8" s="285"/>
      <c r="H8" s="283"/>
      <c r="I8" s="283"/>
      <c r="J8" s="455"/>
      <c r="L8" s="285"/>
      <c r="N8" s="285"/>
      <c r="P8" s="283"/>
      <c r="R8" s="283"/>
    </row>
    <row r="9" spans="2:20" ht="17.25" thickBot="1">
      <c r="B9" s="476"/>
      <c r="D9" s="287">
        <v>0.69</v>
      </c>
      <c r="F9" s="287">
        <v>0.75</v>
      </c>
      <c r="H9" s="283"/>
      <c r="I9" s="283"/>
      <c r="J9" s="455"/>
      <c r="L9" s="287">
        <v>0.5</v>
      </c>
      <c r="N9" s="287">
        <v>0.65</v>
      </c>
      <c r="P9" s="283"/>
      <c r="Q9" s="283"/>
      <c r="R9" s="455"/>
    </row>
    <row r="10" spans="2:20" ht="17.25" thickBot="1">
      <c r="B10" s="476" t="s">
        <v>149</v>
      </c>
      <c r="D10" s="289">
        <f>F7+1</f>
        <v>132.1</v>
      </c>
      <c r="F10" s="289">
        <f>$E$3*0.75</f>
        <v>142.5</v>
      </c>
      <c r="H10" s="453" t="e">
        <f>Tagebuch!AW375</f>
        <v>#REF!</v>
      </c>
      <c r="I10" s="283"/>
      <c r="J10" s="454" t="e">
        <f>Tagebuch!AW374</f>
        <v>#REF!</v>
      </c>
      <c r="L10" s="289">
        <f>$M$3*0.45</f>
        <v>84.600000000000009</v>
      </c>
      <c r="N10" s="289">
        <f>$M$3*0.65</f>
        <v>122.2</v>
      </c>
      <c r="P10" s="453">
        <f>Tagebuch!BE375</f>
        <v>1</v>
      </c>
      <c r="Q10" s="283"/>
      <c r="R10" s="454">
        <f>Tagebuch!BE374</f>
        <v>7.059861111111112</v>
      </c>
      <c r="T10" s="476" t="s">
        <v>192</v>
      </c>
    </row>
    <row r="11" spans="2:20" ht="6.75" customHeight="1">
      <c r="B11" s="476"/>
      <c r="D11" s="283"/>
      <c r="F11" s="283"/>
      <c r="H11" s="283"/>
      <c r="I11" s="283"/>
      <c r="J11" s="455"/>
      <c r="L11" s="283"/>
      <c r="N11" s="283"/>
      <c r="P11" s="283"/>
      <c r="Q11" s="283"/>
      <c r="R11" s="455"/>
      <c r="T11" s="477"/>
    </row>
    <row r="12" spans="2:20" ht="17.25" thickBot="1">
      <c r="B12" s="476"/>
      <c r="D12" s="287">
        <v>0.75</v>
      </c>
      <c r="F12" s="287">
        <v>0.8</v>
      </c>
      <c r="H12" s="283"/>
      <c r="I12" s="283"/>
      <c r="J12" s="455"/>
      <c r="L12" s="287">
        <v>0.65</v>
      </c>
      <c r="N12" s="287">
        <v>0.75</v>
      </c>
      <c r="P12" s="283"/>
      <c r="Q12" s="283"/>
      <c r="R12" s="455"/>
      <c r="T12" s="477"/>
    </row>
    <row r="13" spans="2:20" ht="17.25" thickBot="1">
      <c r="B13" s="476" t="s">
        <v>150</v>
      </c>
      <c r="D13" s="289">
        <f>F10+1</f>
        <v>143.5</v>
      </c>
      <c r="F13" s="289">
        <f>$E$3*0.8</f>
        <v>152</v>
      </c>
      <c r="H13" s="453" t="e">
        <f>Tagebuch!AX375</f>
        <v>#REF!</v>
      </c>
      <c r="I13" s="283"/>
      <c r="J13" s="454" t="e">
        <f>Tagebuch!AX374</f>
        <v>#REF!</v>
      </c>
      <c r="L13" s="289">
        <f>N10+1</f>
        <v>123.2</v>
      </c>
      <c r="N13" s="289">
        <f>$M$3*0.75</f>
        <v>141</v>
      </c>
      <c r="P13" s="453">
        <f>Tagebuch!BF375</f>
        <v>0</v>
      </c>
      <c r="Q13" s="283"/>
      <c r="R13" s="454">
        <f>Tagebuch!BF374</f>
        <v>0</v>
      </c>
      <c r="T13" s="476" t="s">
        <v>195</v>
      </c>
    </row>
    <row r="14" spans="2:20" ht="6.75" customHeight="1">
      <c r="B14" s="476"/>
      <c r="D14" s="283"/>
      <c r="F14" s="283"/>
      <c r="H14" s="283"/>
      <c r="I14" s="283"/>
      <c r="J14" s="455"/>
      <c r="L14" s="283"/>
      <c r="N14" s="283"/>
      <c r="P14" s="283"/>
      <c r="Q14" s="283"/>
      <c r="R14" s="455"/>
      <c r="T14" s="477"/>
    </row>
    <row r="15" spans="2:20" ht="17.25" thickBot="1">
      <c r="B15" s="476"/>
      <c r="D15" s="287">
        <v>0.8</v>
      </c>
      <c r="F15" s="287">
        <v>0.85</v>
      </c>
      <c r="H15" s="283"/>
      <c r="I15" s="283"/>
      <c r="J15" s="455"/>
      <c r="L15" s="287">
        <v>0.75</v>
      </c>
      <c r="N15" s="287">
        <v>0.8</v>
      </c>
      <c r="P15" s="283"/>
      <c r="Q15" s="283"/>
      <c r="R15" s="455"/>
      <c r="T15" s="477"/>
    </row>
    <row r="16" spans="2:20" ht="17.25" thickBot="1">
      <c r="B16" s="476" t="s">
        <v>151</v>
      </c>
      <c r="D16" s="289">
        <f>F13+1</f>
        <v>153</v>
      </c>
      <c r="F16" s="289">
        <f>$E$3*0.85</f>
        <v>161.5</v>
      </c>
      <c r="H16" s="453" t="e">
        <f>Tagebuch!AY375</f>
        <v>#REF!</v>
      </c>
      <c r="I16" s="283"/>
      <c r="J16" s="454" t="e">
        <f>Tagebuch!AY374</f>
        <v>#REF!</v>
      </c>
      <c r="L16" s="289">
        <f>N13+1</f>
        <v>142</v>
      </c>
      <c r="N16" s="289">
        <f>$M$3*0.8</f>
        <v>150.4</v>
      </c>
      <c r="P16" s="453">
        <f>Tagebuch!BG375</f>
        <v>0</v>
      </c>
      <c r="Q16" s="283"/>
      <c r="R16" s="454">
        <f>Tagebuch!BG374</f>
        <v>0</v>
      </c>
      <c r="T16" s="476" t="s">
        <v>196</v>
      </c>
    </row>
    <row r="17" spans="2:20" ht="6.75" customHeight="1">
      <c r="B17" s="476"/>
      <c r="D17" s="283"/>
      <c r="F17" s="283"/>
      <c r="H17" s="283"/>
      <c r="I17" s="283"/>
      <c r="J17" s="455"/>
      <c r="L17" s="283"/>
      <c r="N17" s="283"/>
      <c r="P17" s="283"/>
      <c r="Q17" s="283"/>
      <c r="R17" s="455"/>
      <c r="T17" s="477"/>
    </row>
    <row r="18" spans="2:20" ht="17.25" thickBot="1">
      <c r="B18" s="476"/>
      <c r="D18" s="287">
        <v>0.85</v>
      </c>
      <c r="F18" s="287">
        <v>0.9</v>
      </c>
      <c r="H18" s="283"/>
      <c r="I18" s="283"/>
      <c r="J18" s="455"/>
      <c r="L18" s="287">
        <v>0.8</v>
      </c>
      <c r="N18" s="287">
        <v>0.85</v>
      </c>
      <c r="P18" s="283"/>
      <c r="Q18" s="283"/>
      <c r="R18" s="455"/>
      <c r="T18" s="477"/>
    </row>
    <row r="19" spans="2:20" ht="17.25" thickBot="1">
      <c r="B19" s="476" t="s">
        <v>152</v>
      </c>
      <c r="D19" s="289">
        <f>F16+1</f>
        <v>162.5</v>
      </c>
      <c r="F19" s="289">
        <f>$E$3*0.9</f>
        <v>171</v>
      </c>
      <c r="H19" s="453" t="e">
        <f>Tagebuch!AZ375</f>
        <v>#REF!</v>
      </c>
      <c r="I19" s="283"/>
      <c r="J19" s="454" t="e">
        <f>Tagebuch!AZ374</f>
        <v>#REF!</v>
      </c>
      <c r="L19" s="289">
        <f>N16+1</f>
        <v>151.4</v>
      </c>
      <c r="N19" s="289">
        <f>$M$3*0.85</f>
        <v>159.79999999999998</v>
      </c>
      <c r="P19" s="453">
        <f>Tagebuch!BH375</f>
        <v>0</v>
      </c>
      <c r="Q19" s="283"/>
      <c r="R19" s="454">
        <f>Tagebuch!BH374</f>
        <v>0</v>
      </c>
      <c r="T19" s="476" t="s">
        <v>194</v>
      </c>
    </row>
    <row r="20" spans="2:20" ht="6.75" customHeight="1">
      <c r="B20" s="476"/>
      <c r="D20" s="283"/>
      <c r="F20" s="283"/>
      <c r="H20" s="283"/>
      <c r="I20" s="283"/>
      <c r="J20" s="455"/>
      <c r="L20" s="283"/>
      <c r="N20" s="283"/>
      <c r="P20" s="283"/>
      <c r="Q20" s="283"/>
      <c r="R20" s="455"/>
      <c r="T20" s="477"/>
    </row>
    <row r="21" spans="2:20" ht="17.25" thickBot="1">
      <c r="B21" s="476"/>
      <c r="D21" s="287">
        <v>0.9</v>
      </c>
      <c r="F21" s="287">
        <v>0.92</v>
      </c>
      <c r="H21" s="283"/>
      <c r="I21" s="283"/>
      <c r="J21" s="455"/>
      <c r="L21" s="287">
        <v>0.85</v>
      </c>
      <c r="N21" s="287" t="s">
        <v>154</v>
      </c>
      <c r="P21" s="283"/>
      <c r="Q21" s="283"/>
      <c r="R21" s="455"/>
      <c r="T21" s="477"/>
    </row>
    <row r="22" spans="2:20" ht="17.25" thickBot="1">
      <c r="B22" s="476" t="s">
        <v>153</v>
      </c>
      <c r="D22" s="289">
        <f>F19+1</f>
        <v>172</v>
      </c>
      <c r="F22" s="289">
        <f>$E$3*0.92</f>
        <v>174.8</v>
      </c>
      <c r="H22" s="453" t="e">
        <f>Tagebuch!BA375</f>
        <v>#REF!</v>
      </c>
      <c r="I22" s="283"/>
      <c r="J22" s="454" t="e">
        <f>Tagebuch!BA374</f>
        <v>#REF!</v>
      </c>
      <c r="L22" s="289">
        <f>N19+1</f>
        <v>160.79999999999998</v>
      </c>
      <c r="N22" s="289">
        <f>M3</f>
        <v>188</v>
      </c>
      <c r="P22" s="453">
        <f>Tagebuch!BI375</f>
        <v>0</v>
      </c>
      <c r="Q22" s="283"/>
      <c r="R22" s="454">
        <f>Tagebuch!BI374</f>
        <v>0</v>
      </c>
      <c r="T22" s="476" t="s">
        <v>193</v>
      </c>
    </row>
    <row r="23" spans="2:20" ht="6.75" customHeight="1">
      <c r="B23" s="476"/>
      <c r="D23" s="283"/>
      <c r="F23" s="283"/>
      <c r="H23" s="283"/>
      <c r="I23" s="283"/>
      <c r="J23" s="455"/>
      <c r="L23" s="283"/>
      <c r="N23" s="283"/>
      <c r="P23" s="283"/>
      <c r="Q23" s="283"/>
      <c r="R23" s="455"/>
    </row>
    <row r="24" spans="2:20" ht="17.25" thickBot="1">
      <c r="B24" s="476"/>
      <c r="D24" s="287">
        <v>0.92</v>
      </c>
      <c r="F24" s="283" t="s">
        <v>154</v>
      </c>
      <c r="H24" s="283"/>
      <c r="I24" s="283"/>
      <c r="J24" s="455"/>
      <c r="L24" s="283"/>
      <c r="M24" s="283"/>
      <c r="N24" s="283"/>
      <c r="O24" s="283"/>
      <c r="P24" s="283"/>
      <c r="Q24" s="283"/>
      <c r="R24" s="283"/>
    </row>
    <row r="25" spans="2:20" ht="17.25" thickBot="1">
      <c r="B25" s="476" t="s">
        <v>155</v>
      </c>
      <c r="D25" s="289">
        <f>F22+1</f>
        <v>175.8</v>
      </c>
      <c r="F25" s="288">
        <f>E3</f>
        <v>190</v>
      </c>
      <c r="H25" s="453" t="e">
        <f>Tagebuch!BB375</f>
        <v>#REF!</v>
      </c>
      <c r="I25" s="283"/>
      <c r="J25" s="454" t="e">
        <f>Tagebuch!BB374</f>
        <v>#REF!</v>
      </c>
      <c r="L25" s="283"/>
      <c r="M25" s="283"/>
      <c r="N25" s="283"/>
      <c r="O25" s="283"/>
      <c r="P25" s="283"/>
      <c r="Q25" s="283"/>
      <c r="R25" s="283"/>
    </row>
    <row r="26" spans="2:20">
      <c r="D26" s="283"/>
      <c r="F26" s="283"/>
      <c r="L26" s="283"/>
      <c r="N26" s="283"/>
    </row>
  </sheetData>
  <mergeCells count="4">
    <mergeCell ref="D2:F2"/>
    <mergeCell ref="L2:N2"/>
    <mergeCell ref="D4:F4"/>
    <mergeCell ref="L4:N4"/>
  </mergeCells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155"/>
  <sheetViews>
    <sheetView workbookViewId="0">
      <selection activeCell="G14" sqref="G14"/>
    </sheetView>
  </sheetViews>
  <sheetFormatPr baseColWidth="10" defaultRowHeight="11.25"/>
  <cols>
    <col min="1" max="1" width="0.85546875" style="44" customWidth="1"/>
    <col min="2" max="2" width="9.85546875" style="67" customWidth="1"/>
    <col min="3" max="3" width="9.7109375" style="68" customWidth="1"/>
    <col min="4" max="7" width="8.7109375" style="68" customWidth="1"/>
    <col min="8" max="8" width="1.28515625" style="44" customWidth="1"/>
    <col min="9" max="9" width="10.42578125" style="68" customWidth="1"/>
    <col min="10" max="10" width="11.28515625" style="7" customWidth="1"/>
    <col min="11" max="15" width="8.7109375" style="7" customWidth="1"/>
    <col min="16" max="16" width="1.42578125" style="44" customWidth="1"/>
    <col min="17" max="17" width="12.7109375" style="68" customWidth="1"/>
    <col min="18" max="23" width="9.7109375" style="7" customWidth="1"/>
    <col min="24" max="24" width="1.7109375" style="44" customWidth="1"/>
    <col min="25" max="30" width="11.42578125" style="44"/>
    <col min="31" max="16384" width="11.42578125" style="7"/>
  </cols>
  <sheetData>
    <row r="1" spans="2:26" ht="7.5" customHeight="1" thickBot="1">
      <c r="B1" s="45"/>
      <c r="C1" s="46"/>
      <c r="D1" s="46"/>
      <c r="E1" s="46"/>
      <c r="F1" s="46"/>
      <c r="G1" s="46"/>
      <c r="I1" s="46"/>
      <c r="J1" s="44"/>
      <c r="K1" s="44"/>
      <c r="L1" s="44"/>
      <c r="M1" s="44"/>
      <c r="N1" s="44"/>
      <c r="O1" s="44"/>
      <c r="Q1" s="46"/>
      <c r="R1" s="44"/>
      <c r="S1" s="44"/>
      <c r="T1" s="44"/>
      <c r="U1" s="44"/>
      <c r="V1" s="44"/>
      <c r="W1" s="44"/>
    </row>
    <row r="2" spans="2:26" ht="13.5" thickBot="1">
      <c r="B2" s="556" t="s">
        <v>20</v>
      </c>
      <c r="C2" s="557"/>
      <c r="D2" s="557"/>
      <c r="E2" s="557"/>
      <c r="F2" s="557"/>
      <c r="G2" s="558"/>
      <c r="I2" s="556" t="s">
        <v>21</v>
      </c>
      <c r="J2" s="557"/>
      <c r="K2" s="557"/>
      <c r="L2" s="557"/>
      <c r="M2" s="557"/>
      <c r="N2" s="557"/>
      <c r="O2" s="558"/>
      <c r="Q2" s="556" t="s">
        <v>105</v>
      </c>
      <c r="R2" s="557"/>
      <c r="S2" s="557"/>
      <c r="T2" s="557"/>
      <c r="U2" s="557"/>
      <c r="V2" s="557"/>
      <c r="W2" s="558"/>
      <c r="Y2" s="554" t="s">
        <v>199</v>
      </c>
      <c r="Z2" s="555"/>
    </row>
    <row r="3" spans="2:26" ht="6" customHeight="1" thickBot="1">
      <c r="B3" s="45"/>
      <c r="C3" s="46"/>
      <c r="D3" s="46"/>
      <c r="E3" s="46"/>
      <c r="F3" s="46"/>
      <c r="G3" s="46"/>
      <c r="I3" s="46"/>
      <c r="J3" s="44"/>
      <c r="K3" s="44"/>
      <c r="L3" s="44"/>
      <c r="M3" s="44"/>
      <c r="N3" s="44"/>
      <c r="O3" s="44"/>
      <c r="Q3" s="46"/>
      <c r="R3" s="44"/>
      <c r="S3" s="44"/>
      <c r="T3" s="44"/>
      <c r="U3" s="44"/>
      <c r="V3" s="44"/>
      <c r="W3" s="44"/>
    </row>
    <row r="4" spans="2:26" ht="12" thickBot="1">
      <c r="B4" s="47" t="s">
        <v>22</v>
      </c>
      <c r="C4" s="48" t="s">
        <v>23</v>
      </c>
      <c r="D4" s="48" t="s">
        <v>0</v>
      </c>
      <c r="E4" s="48" t="s">
        <v>24</v>
      </c>
      <c r="F4" s="48" t="s">
        <v>2</v>
      </c>
      <c r="G4" s="49" t="s">
        <v>25</v>
      </c>
      <c r="I4" s="47" t="s">
        <v>26</v>
      </c>
      <c r="J4" s="48" t="s">
        <v>27</v>
      </c>
      <c r="K4" s="48" t="s">
        <v>0</v>
      </c>
      <c r="L4" s="48" t="s">
        <v>24</v>
      </c>
      <c r="M4" s="50" t="s">
        <v>2</v>
      </c>
      <c r="N4" s="50" t="s">
        <v>25</v>
      </c>
      <c r="O4" s="49" t="s">
        <v>17</v>
      </c>
      <c r="Q4" s="47" t="s">
        <v>26</v>
      </c>
      <c r="R4" s="48" t="s">
        <v>27</v>
      </c>
      <c r="S4" s="48" t="s">
        <v>0</v>
      </c>
      <c r="T4" s="48" t="s">
        <v>24</v>
      </c>
      <c r="U4" s="50" t="s">
        <v>2</v>
      </c>
      <c r="V4" s="50" t="s">
        <v>25</v>
      </c>
      <c r="W4" s="49" t="s">
        <v>17</v>
      </c>
      <c r="Y4" s="480" t="s">
        <v>24</v>
      </c>
      <c r="Z4" s="481" t="s">
        <v>2</v>
      </c>
    </row>
    <row r="5" spans="2:26" ht="10.5" customHeight="1">
      <c r="B5" s="51" t="s">
        <v>28</v>
      </c>
      <c r="C5" s="140">
        <f>SUM(D5:G5)</f>
        <v>454.2</v>
      </c>
      <c r="D5" s="135">
        <f>SUMIF((Tagebuch!$B$4:$B$368),"=1",(Tagebuch!$E$4:$E$368))</f>
        <v>14.399999999999999</v>
      </c>
      <c r="E5" s="137">
        <f>SUMIF((Tagebuch!$B$4:$B$367),"=1",(Tagebuch!$L$4:$L$367))</f>
        <v>0</v>
      </c>
      <c r="F5" s="52">
        <f>SUMIF((Tagebuch!$B$4:$B$367),"=1",(Tagebuch!$S$4:$S$367))</f>
        <v>12</v>
      </c>
      <c r="G5" s="323">
        <f>SUMIF((Tagebuch!$B$4:$B$367),"=1",(Tagebuch!$Z$4:$Z$367))</f>
        <v>427.8</v>
      </c>
      <c r="I5" s="51" t="s">
        <v>28</v>
      </c>
      <c r="J5" s="141">
        <f>SUM(K5:O5)</f>
        <v>1.125</v>
      </c>
      <c r="K5" s="136">
        <f>SUMIF((Tagebuch!$B$4:$B$367),"=1",(Tagebuch!$F$4:$F$367))</f>
        <v>0.38541666666666663</v>
      </c>
      <c r="L5" s="138">
        <f>SUMIF((Tagebuch!$B$4:$B$367),"=1",(Tagebuch!$M$4:$M$367))</f>
        <v>0</v>
      </c>
      <c r="M5" s="53">
        <f>SUMIF((Tagebuch!$B$4:$B$367),"=1",(Tagebuch!$T$4:$T$367))</f>
        <v>4.1666666666666664E-2</v>
      </c>
      <c r="N5" s="422">
        <f>SUMIF((Tagebuch!$B$4:$B$367),"=1",(Tagebuch!$AA$4:$AA$367))</f>
        <v>0.69791666666666663</v>
      </c>
      <c r="O5" s="139">
        <f>SUMIF((Tagebuch!$B$4:$B$367),"=1",(Tagebuch!$AJ$4:$AJ$367))</f>
        <v>0</v>
      </c>
      <c r="Q5" s="51" t="s">
        <v>28</v>
      </c>
      <c r="R5" s="198">
        <f t="shared" ref="R5:R16" si="0">SUM(S5:W5)</f>
        <v>1</v>
      </c>
      <c r="S5" s="195">
        <f t="shared" ref="S5:S16" si="1">K5/J5</f>
        <v>0.34259259259259256</v>
      </c>
      <c r="T5" s="196">
        <f t="shared" ref="T5:T16" si="2">L5/J5</f>
        <v>0</v>
      </c>
      <c r="U5" s="197">
        <f t="shared" ref="U5:U16" si="3">M5/J5</f>
        <v>3.7037037037037035E-2</v>
      </c>
      <c r="V5" s="423">
        <f t="shared" ref="V5:V16" si="4">N5/J5</f>
        <v>0.62037037037037035</v>
      </c>
      <c r="W5" s="199">
        <f>O5/J5</f>
        <v>0</v>
      </c>
      <c r="Y5" s="482" t="e">
        <f>(E5/L5)*"1:00:00"</f>
        <v>#DIV/0!</v>
      </c>
      <c r="Z5" s="483">
        <f>(M5/F5)</f>
        <v>3.472222222222222E-3</v>
      </c>
    </row>
    <row r="6" spans="2:26" ht="10.5" customHeight="1">
      <c r="B6" s="54" t="s">
        <v>29</v>
      </c>
      <c r="C6" s="140">
        <f t="shared" ref="C6:C16" si="5">SUM(D6:G6)</f>
        <v>472.99999999999994</v>
      </c>
      <c r="D6" s="135">
        <f>SUMIF((Tagebuch!$B$4:$B$368),"=2",(Tagebuch!$E$4:$E$368))</f>
        <v>11</v>
      </c>
      <c r="E6" s="137">
        <f>SUMIF((Tagebuch!$B$4:$B$367),"=2",(Tagebuch!$L$4:$L$367))</f>
        <v>0</v>
      </c>
      <c r="F6" s="52">
        <f>SUMIF((Tagebuch!$B$4:$B$367),"=2",(Tagebuch!$S$4:$S$367))</f>
        <v>4</v>
      </c>
      <c r="G6" s="323">
        <f>SUMIF((Tagebuch!$B$4:$B$367),"=2",(Tagebuch!$Z$4:$Z$367))</f>
        <v>457.99999999999994</v>
      </c>
      <c r="I6" s="54" t="s">
        <v>29</v>
      </c>
      <c r="J6" s="141">
        <f t="shared" ref="J6:J16" si="6">SUM(K6:O6)</f>
        <v>1.2083333333333333</v>
      </c>
      <c r="K6" s="136">
        <f>SUMIF((Tagebuch!$B$4:$B$367),"=2",(Tagebuch!$F$4:$F$367))</f>
        <v>0.33680555555555558</v>
      </c>
      <c r="L6" s="138">
        <f>SUMIF((Tagebuch!$B$4:$B$367),"=2",(Tagebuch!$M$4:$M$367))</f>
        <v>0</v>
      </c>
      <c r="M6" s="53">
        <f>SUMIF((Tagebuch!$B$4:$B$367),"=2",(Tagebuch!$T$4:$T$367))</f>
        <v>1.3888888888888888E-2</v>
      </c>
      <c r="N6" s="422">
        <f>SUMIF((Tagebuch!$B$4:$B$367),"=2",(Tagebuch!$AA$4:$AA$367))</f>
        <v>0.6875</v>
      </c>
      <c r="O6" s="139">
        <f>SUMIF((Tagebuch!$B$4:$B$367),"=2",(Tagebuch!$AJ$4:$AJ$367))</f>
        <v>0.1701388888888889</v>
      </c>
      <c r="Q6" s="54" t="s">
        <v>29</v>
      </c>
      <c r="R6" s="198">
        <f t="shared" si="0"/>
        <v>1</v>
      </c>
      <c r="S6" s="195">
        <f t="shared" si="1"/>
        <v>0.27873563218390807</v>
      </c>
      <c r="T6" s="196">
        <f t="shared" si="2"/>
        <v>0</v>
      </c>
      <c r="U6" s="197">
        <f t="shared" si="3"/>
        <v>1.1494252873563218E-2</v>
      </c>
      <c r="V6" s="423">
        <f t="shared" si="4"/>
        <v>0.56896551724137934</v>
      </c>
      <c r="W6" s="199">
        <f t="shared" ref="W6:W16" si="7">O6/J6</f>
        <v>0.14080459770114945</v>
      </c>
      <c r="Y6" s="484" t="e">
        <f t="shared" ref="Y6:Y16" si="8">(E6/L6)*"1:00:00"</f>
        <v>#DIV/0!</v>
      </c>
      <c r="Z6" s="485">
        <f t="shared" ref="Z6:Z16" si="9">(M6/F6)</f>
        <v>3.472222222222222E-3</v>
      </c>
    </row>
    <row r="7" spans="2:26" ht="10.5" customHeight="1">
      <c r="B7" s="54" t="s">
        <v>30</v>
      </c>
      <c r="C7" s="140">
        <f t="shared" si="5"/>
        <v>772.1</v>
      </c>
      <c r="D7" s="135">
        <f>SUMIF((Tagebuch!$B$4:$B$367),"=3",(Tagebuch!$E$4:$E$367))</f>
        <v>15.399999999999999</v>
      </c>
      <c r="E7" s="137">
        <f>SUMIF((Tagebuch!$B$4:$B$367),"=3",(Tagebuch!$L$4:$L$367))</f>
        <v>146.19999999999999</v>
      </c>
      <c r="F7" s="52">
        <f>SUMIF((Tagebuch!$B$4:$B$367),"=3",(Tagebuch!$S$4:$S$367))</f>
        <v>47</v>
      </c>
      <c r="G7" s="323">
        <f>SUMIF((Tagebuch!$B$4:$B$367),"=3",(Tagebuch!$Z$4:$Z$367))</f>
        <v>563.5</v>
      </c>
      <c r="I7" s="54" t="s">
        <v>30</v>
      </c>
      <c r="J7" s="141">
        <f t="shared" si="6"/>
        <v>1.7409722222222221</v>
      </c>
      <c r="K7" s="136">
        <f>SUMIF((Tagebuch!$B$4:$B$367),"=3",(Tagebuch!$F$4:$F$367))</f>
        <v>0.39583333333333337</v>
      </c>
      <c r="L7" s="138">
        <f>SUMIF((Tagebuch!$B$4:$B$367),"=3",(Tagebuch!$M$4:$M$367))</f>
        <v>0.22847222222222222</v>
      </c>
      <c r="M7" s="53">
        <f>SUMIF((Tagebuch!$B$4:$B$367),"=3",(Tagebuch!$T$4:$T$367))</f>
        <v>0.17222222222222222</v>
      </c>
      <c r="N7" s="422">
        <f>SUMIF((Tagebuch!$B$4:$B$367),"=3",(Tagebuch!$AA$4:$AA$367))</f>
        <v>0.75694444444444442</v>
      </c>
      <c r="O7" s="139">
        <f>SUMIF((Tagebuch!$B$4:$B$367),"=3",(Tagebuch!$AJ$4:$AJ$367))</f>
        <v>0.18750000000000003</v>
      </c>
      <c r="Q7" s="54" t="s">
        <v>30</v>
      </c>
      <c r="R7" s="198">
        <f t="shared" si="0"/>
        <v>1</v>
      </c>
      <c r="S7" s="195">
        <f t="shared" si="1"/>
        <v>0.22736338252891905</v>
      </c>
      <c r="T7" s="196">
        <f t="shared" si="2"/>
        <v>0.13123254886318308</v>
      </c>
      <c r="U7" s="197">
        <f t="shared" si="3"/>
        <v>9.8923015556441965E-2</v>
      </c>
      <c r="V7" s="423">
        <f t="shared" si="4"/>
        <v>0.43478260869565216</v>
      </c>
      <c r="W7" s="199">
        <f t="shared" si="7"/>
        <v>0.10769844435580377</v>
      </c>
      <c r="Y7" s="484">
        <f t="shared" si="8"/>
        <v>26.662613981762917</v>
      </c>
      <c r="Z7" s="485">
        <f t="shared" si="9"/>
        <v>3.6643026004728133E-3</v>
      </c>
    </row>
    <row r="8" spans="2:26" ht="10.5" customHeight="1">
      <c r="B8" s="54" t="s">
        <v>31</v>
      </c>
      <c r="C8" s="140">
        <f t="shared" si="5"/>
        <v>1438.5999999999997</v>
      </c>
      <c r="D8" s="135">
        <f>SUMIF((Tagebuch!$B$4:$B$367),"=4",(Tagebuch!$E$4:$E$367))</f>
        <v>17.599999999999998</v>
      </c>
      <c r="E8" s="137">
        <f>SUMIF((Tagebuch!$B$4:$B$367),"=4",(Tagebuch!$L$4:$L$367))</f>
        <v>1230.5999999999997</v>
      </c>
      <c r="F8" s="52">
        <f>SUMIF((Tagebuch!$B$4:$B$367),"=4",(Tagebuch!$S$4:$S$367))</f>
        <v>88</v>
      </c>
      <c r="G8" s="323">
        <f>SUMIF((Tagebuch!$B$4:$B$367),"=4",(Tagebuch!$Z$4:$Z$367))</f>
        <v>102.4</v>
      </c>
      <c r="I8" s="54" t="s">
        <v>31</v>
      </c>
      <c r="J8" s="141">
        <f t="shared" si="6"/>
        <v>2.6857638888888888</v>
      </c>
      <c r="K8" s="136">
        <f>SUMIF((Tagebuch!$B$4:$B$367),"=4",(Tagebuch!$F$4:$F$367))</f>
        <v>0.38541666666666663</v>
      </c>
      <c r="L8" s="138">
        <f>SUMIF((Tagebuch!$B$4:$B$367),"=4",(Tagebuch!$M$4:$M$367))</f>
        <v>1.8430555555555554</v>
      </c>
      <c r="M8" s="53">
        <f>SUMIF((Tagebuch!$B$4:$B$367),"=4",(Tagebuch!$T$4:$T$367))</f>
        <v>0.31145833333333328</v>
      </c>
      <c r="N8" s="422">
        <f>SUMIF((Tagebuch!$B$4:$B$367),"=4",(Tagebuch!$AA$4:$AA$367))</f>
        <v>0.14583333333333331</v>
      </c>
      <c r="O8" s="139">
        <f>SUMIF((Tagebuch!$B$4:$B$367),"=4",(Tagebuch!$AJ$4:$AJ$367))</f>
        <v>0</v>
      </c>
      <c r="Q8" s="54" t="s">
        <v>31</v>
      </c>
      <c r="R8" s="198">
        <f t="shared" si="0"/>
        <v>1</v>
      </c>
      <c r="S8" s="195">
        <f t="shared" si="1"/>
        <v>0.14350355526826114</v>
      </c>
      <c r="T8" s="196">
        <f t="shared" si="2"/>
        <v>0.68623141564318035</v>
      </c>
      <c r="U8" s="197">
        <f t="shared" si="3"/>
        <v>0.11596638655462183</v>
      </c>
      <c r="V8" s="423">
        <f t="shared" si="4"/>
        <v>5.4298642533936646E-2</v>
      </c>
      <c r="W8" s="199">
        <f t="shared" si="7"/>
        <v>0</v>
      </c>
      <c r="Y8" s="484">
        <f t="shared" si="8"/>
        <v>27.820648078372262</v>
      </c>
      <c r="Z8" s="485">
        <f t="shared" si="9"/>
        <v>3.5392992424242418E-3</v>
      </c>
    </row>
    <row r="9" spans="2:26" ht="10.5" customHeight="1">
      <c r="B9" s="54" t="s">
        <v>32</v>
      </c>
      <c r="C9" s="140">
        <f t="shared" si="5"/>
        <v>1037.94</v>
      </c>
      <c r="D9" s="135">
        <f>SUMIF((Tagebuch!$B$4:$B$367),"=5",(Tagebuch!$E$4:$E$367))</f>
        <v>13.9</v>
      </c>
      <c r="E9" s="137">
        <f>SUMIF((Tagebuch!$B$4:$B$367),"=5",(Tagebuch!$L$4:$L$367))</f>
        <v>832.04000000000008</v>
      </c>
      <c r="F9" s="52">
        <f>SUMIF((Tagebuch!$B$4:$B$367),"=5",(Tagebuch!$S$4:$S$367))</f>
        <v>62.5</v>
      </c>
      <c r="G9" s="323">
        <f>SUMIF((Tagebuch!$B$4:$B$367),"=5",(Tagebuch!$Z$4:$Z$367))</f>
        <v>129.5</v>
      </c>
      <c r="I9" s="54" t="s">
        <v>32</v>
      </c>
      <c r="J9" s="141">
        <f t="shared" si="6"/>
        <v>1.7734837962962964</v>
      </c>
      <c r="K9" s="136">
        <f>SUMIF((Tagebuch!$B$4:$B$367),"=5",(Tagebuch!$F$4:$F$367))</f>
        <v>0.29166666666666669</v>
      </c>
      <c r="L9" s="138">
        <f>SUMIF((Tagebuch!$B$4:$B$367),"=5",(Tagebuch!$M$4:$M$367))</f>
        <v>1.0915393518518519</v>
      </c>
      <c r="M9" s="53">
        <f>SUMIF((Tagebuch!$B$4:$B$367),"=5",(Tagebuch!$T$4:$T$367))</f>
        <v>0.20277777777777778</v>
      </c>
      <c r="N9" s="422">
        <f>SUMIF((Tagebuch!$B$4:$B$367),"=5",(Tagebuch!$AA$4:$AA$367))</f>
        <v>0.1875</v>
      </c>
      <c r="O9" s="139">
        <f>SUMIF((Tagebuch!$B$4:$B$367),"=5",(Tagebuch!$AJ$4:$AJ$367))</f>
        <v>0</v>
      </c>
      <c r="Q9" s="54" t="s">
        <v>32</v>
      </c>
      <c r="R9" s="198">
        <f t="shared" si="0"/>
        <v>1</v>
      </c>
      <c r="S9" s="195">
        <f t="shared" si="1"/>
        <v>0.16445973020772831</v>
      </c>
      <c r="T9" s="196">
        <f t="shared" si="2"/>
        <v>0.61547748794288293</v>
      </c>
      <c r="U9" s="197">
        <f t="shared" si="3"/>
        <v>0.11433866957299205</v>
      </c>
      <c r="V9" s="423">
        <f t="shared" si="4"/>
        <v>0.10572411227639676</v>
      </c>
      <c r="W9" s="199">
        <f t="shared" si="7"/>
        <v>0</v>
      </c>
      <c r="Y9" s="484">
        <f t="shared" si="8"/>
        <v>31.760956006319649</v>
      </c>
      <c r="Z9" s="485">
        <f t="shared" si="9"/>
        <v>3.2444444444444443E-3</v>
      </c>
    </row>
    <row r="10" spans="2:26" ht="10.5" customHeight="1">
      <c r="B10" s="54" t="s">
        <v>33</v>
      </c>
      <c r="C10" s="140">
        <f t="shared" si="5"/>
        <v>829.71999999999991</v>
      </c>
      <c r="D10" s="135">
        <f>SUMIF((Tagebuch!$B$4:$B$367),"=6",(Tagebuch!$E$4:$E$367))</f>
        <v>9.5</v>
      </c>
      <c r="E10" s="137">
        <f>SUMIF((Tagebuch!$B$4:$B$367),"=6",(Tagebuch!$L$4:$L$367))</f>
        <v>748.92</v>
      </c>
      <c r="F10" s="52">
        <f>SUMIF((Tagebuch!$B$4:$B$367),"=6",(Tagebuch!$S$4:$S$367))</f>
        <v>33.4</v>
      </c>
      <c r="G10" s="323">
        <f>SUMIF((Tagebuch!$B$4:$B$367),"=6",(Tagebuch!$Z$4:$Z$367))</f>
        <v>37.9</v>
      </c>
      <c r="I10" s="54" t="s">
        <v>33</v>
      </c>
      <c r="J10" s="141">
        <f t="shared" si="6"/>
        <v>1.3018750000000001</v>
      </c>
      <c r="K10" s="136">
        <f>SUMIF((Tagebuch!$B$4:$B$367),"=6",(Tagebuch!$F$4:$F$367))</f>
        <v>0.18462962962962964</v>
      </c>
      <c r="L10" s="138">
        <f>SUMIF((Tagebuch!$B$4:$B$367),"=6",(Tagebuch!$M$4:$M$367))</f>
        <v>0.94621527777777792</v>
      </c>
      <c r="M10" s="53">
        <f>SUMIF((Tagebuch!$B$4:$B$367),"=6",(Tagebuch!$T$4:$T$367))</f>
        <v>0.10853009259259258</v>
      </c>
      <c r="N10" s="422">
        <f>SUMIF((Tagebuch!$B$4:$B$367),"=6",(Tagebuch!$AA$4:$AA$367))</f>
        <v>6.25E-2</v>
      </c>
      <c r="O10" s="139">
        <f>SUMIF((Tagebuch!$B$4:$B$367),"=6",(Tagebuch!$AJ$4:$AJ$367))</f>
        <v>0</v>
      </c>
      <c r="Q10" s="54" t="s">
        <v>33</v>
      </c>
      <c r="R10" s="198">
        <f t="shared" si="0"/>
        <v>1</v>
      </c>
      <c r="S10" s="195">
        <f t="shared" si="1"/>
        <v>0.14181824647499156</v>
      </c>
      <c r="T10" s="196">
        <f t="shared" si="2"/>
        <v>0.72680962287299311</v>
      </c>
      <c r="U10" s="197">
        <f t="shared" si="3"/>
        <v>8.336444942301878E-2</v>
      </c>
      <c r="V10" s="423">
        <f t="shared" si="4"/>
        <v>4.8007681228996638E-2</v>
      </c>
      <c r="W10" s="199">
        <f t="shared" si="7"/>
        <v>0</v>
      </c>
      <c r="Y10" s="484">
        <f t="shared" si="8"/>
        <v>32.978753073281709</v>
      </c>
      <c r="Z10" s="485">
        <f t="shared" si="9"/>
        <v>3.2494039698381014E-3</v>
      </c>
    </row>
    <row r="11" spans="2:26" ht="10.5" customHeight="1">
      <c r="B11" s="54" t="s">
        <v>34</v>
      </c>
      <c r="C11" s="140">
        <f t="shared" si="5"/>
        <v>902.68000000000006</v>
      </c>
      <c r="D11" s="135">
        <f>SUMIF((Tagebuch!$B$4:$B$367),"=7",(Tagebuch!$E$4:$E$367))</f>
        <v>9.3000000000000007</v>
      </c>
      <c r="E11" s="137">
        <f>SUMIF((Tagebuch!$B$4:$B$367),"=7",(Tagebuch!$L$4:$L$367))</f>
        <v>869.38000000000011</v>
      </c>
      <c r="F11" s="52">
        <f>SUMIF((Tagebuch!$B$4:$B$367),"=7",(Tagebuch!$S$4:$S$367))</f>
        <v>24</v>
      </c>
      <c r="G11" s="323">
        <f>SUMIF((Tagebuch!$B$4:$B$367),"=7",(Tagebuch!$Z$4:$Z$367))</f>
        <v>0</v>
      </c>
      <c r="I11" s="54" t="s">
        <v>34</v>
      </c>
      <c r="J11" s="141">
        <f t="shared" si="6"/>
        <v>1.4411226851851853</v>
      </c>
      <c r="K11" s="136">
        <f>SUMIF((Tagebuch!$B$4:$B$367),"=7",(Tagebuch!$F$4:$F$367))</f>
        <v>0.18109953703703704</v>
      </c>
      <c r="L11" s="138">
        <f>SUMIF((Tagebuch!$B$4:$B$367),"=7",(Tagebuch!$M$4:$M$367))</f>
        <v>1.0575578703703705</v>
      </c>
      <c r="M11" s="53">
        <f>SUMIF((Tagebuch!$B$4:$B$367),"=7",(Tagebuch!$T$4:$T$367))</f>
        <v>7.0520833333333338E-2</v>
      </c>
      <c r="N11" s="422">
        <f>SUMIF((Tagebuch!$B$4:$B$367),"=7",(Tagebuch!$AA$4:$AA$367))</f>
        <v>0</v>
      </c>
      <c r="O11" s="139">
        <f>SUMIF((Tagebuch!$B$4:$B$367),"=7",(Tagebuch!$AJ$4:$AJ$367))</f>
        <v>0.13194444444444445</v>
      </c>
      <c r="Q11" s="54" t="s">
        <v>34</v>
      </c>
      <c r="R11" s="198">
        <f t="shared" si="0"/>
        <v>1</v>
      </c>
      <c r="S11" s="195">
        <f t="shared" si="1"/>
        <v>0.12566559315091597</v>
      </c>
      <c r="T11" s="196">
        <f t="shared" si="2"/>
        <v>0.73384305253266735</v>
      </c>
      <c r="U11" s="197">
        <f t="shared" si="3"/>
        <v>4.893464939403918E-2</v>
      </c>
      <c r="V11" s="423">
        <f t="shared" si="4"/>
        <v>0</v>
      </c>
      <c r="W11" s="199">
        <f t="shared" si="7"/>
        <v>9.155670492237758E-2</v>
      </c>
      <c r="Y11" s="484">
        <f t="shared" si="8"/>
        <v>34.252656692896146</v>
      </c>
      <c r="Z11" s="485">
        <f t="shared" si="9"/>
        <v>2.9383680555555556E-3</v>
      </c>
    </row>
    <row r="12" spans="2:26" ht="10.5" customHeight="1">
      <c r="B12" s="54" t="s">
        <v>35</v>
      </c>
      <c r="C12" s="140">
        <f t="shared" si="5"/>
        <v>667.67</v>
      </c>
      <c r="D12" s="135">
        <f>SUMIF((Tagebuch!$B$4:$B$367),"=8",(Tagebuch!$E$4:$E$367))</f>
        <v>10</v>
      </c>
      <c r="E12" s="137">
        <f>SUMIF((Tagebuch!$B$4:$B$367),"=8",(Tagebuch!$L$4:$L$367))</f>
        <v>633.66999999999996</v>
      </c>
      <c r="F12" s="52">
        <f>SUMIF((Tagebuch!$B$4:$B$367),"=8",(Tagebuch!$S$4:$S$367))</f>
        <v>24</v>
      </c>
      <c r="G12" s="323">
        <f>SUMIF((Tagebuch!$B$4:$B$367),"=8",(Tagebuch!$Z$4:$Z$367))</f>
        <v>0</v>
      </c>
      <c r="I12" s="54" t="s">
        <v>35</v>
      </c>
      <c r="J12" s="141">
        <f t="shared" si="6"/>
        <v>1.4780671296296297</v>
      </c>
      <c r="K12" s="136">
        <f>SUMIF((Tagebuch!$B$4:$B$367),"=8",(Tagebuch!$F$4:$F$367))</f>
        <v>0.18649305555555556</v>
      </c>
      <c r="L12" s="138">
        <f>SUMIF((Tagebuch!$B$4:$B$367),"=8",(Tagebuch!$M$4:$M$367))</f>
        <v>0.76732638888888893</v>
      </c>
      <c r="M12" s="53">
        <f>SUMIF((Tagebuch!$B$4:$B$367),"=8",(Tagebuch!$T$4:$T$367))</f>
        <v>7.2858796296296297E-2</v>
      </c>
      <c r="N12" s="422">
        <f>SUMIF((Tagebuch!$B$4:$B$367),"=8",(Tagebuch!$AA$4:$AA$367))</f>
        <v>0</v>
      </c>
      <c r="O12" s="139">
        <f>SUMIF((Tagebuch!$B$4:$B$367),"=8",(Tagebuch!$AJ$4:$AJ$367))</f>
        <v>0.45138888888888884</v>
      </c>
      <c r="Q12" s="54" t="s">
        <v>35</v>
      </c>
      <c r="R12" s="198">
        <f t="shared" si="0"/>
        <v>1</v>
      </c>
      <c r="S12" s="195">
        <f t="shared" si="1"/>
        <v>0.12617360322618534</v>
      </c>
      <c r="T12" s="196">
        <f t="shared" si="2"/>
        <v>0.51914177205277789</v>
      </c>
      <c r="U12" s="197">
        <f t="shared" si="3"/>
        <v>4.9293293136525584E-2</v>
      </c>
      <c r="V12" s="423">
        <f t="shared" si="4"/>
        <v>0</v>
      </c>
      <c r="W12" s="199">
        <f t="shared" si="7"/>
        <v>0.30539133158451115</v>
      </c>
      <c r="Y12" s="484">
        <f t="shared" si="8"/>
        <v>34.408977781800075</v>
      </c>
      <c r="Z12" s="485">
        <f t="shared" si="9"/>
        <v>3.0357831790123455E-3</v>
      </c>
    </row>
    <row r="13" spans="2:26" ht="10.5" customHeight="1">
      <c r="B13" s="54" t="s">
        <v>36</v>
      </c>
      <c r="C13" s="140">
        <f t="shared" si="5"/>
        <v>885.1</v>
      </c>
      <c r="D13" s="135">
        <f>SUMIF((Tagebuch!$B$4:$B$367),"=9",(Tagebuch!$E$4:$E$367))</f>
        <v>2</v>
      </c>
      <c r="E13" s="137">
        <f>SUMIF((Tagebuch!$B$4:$B$367),"=9",(Tagebuch!$L$4:$L$367))</f>
        <v>848.6</v>
      </c>
      <c r="F13" s="52">
        <f>SUMIF((Tagebuch!$B$4:$B$367),"=9",(Tagebuch!$S$4:$S$367))</f>
        <v>34.5</v>
      </c>
      <c r="G13" s="323">
        <f>SUMIF((Tagebuch!$B$4:$B$367),"=9",(Tagebuch!$Z$4:$Z$367))</f>
        <v>0</v>
      </c>
      <c r="I13" s="54" t="s">
        <v>36</v>
      </c>
      <c r="J13" s="141">
        <f t="shared" si="6"/>
        <v>1.2175231481481481</v>
      </c>
      <c r="K13" s="136">
        <f>SUMIF((Tagebuch!$B$4:$B$367),"=9",(Tagebuch!$F$4:$F$367))</f>
        <v>3.4722222222222224E-2</v>
      </c>
      <c r="L13" s="138">
        <f>SUMIF((Tagebuch!$B$4:$B$367),"=9",(Tagebuch!$M$4:$M$367))</f>
        <v>1.0763888888888888</v>
      </c>
      <c r="M13" s="53">
        <f>SUMIF((Tagebuch!$B$4:$B$367),"=9",(Tagebuch!$T$4:$T$367))</f>
        <v>0.10641203703703703</v>
      </c>
      <c r="N13" s="422">
        <f>SUMIF((Tagebuch!$B$4:$B$367),"=8",(Tagebuch!$AA$4:$AA$367))</f>
        <v>0</v>
      </c>
      <c r="O13" s="139">
        <f>SUMIF((Tagebuch!$B$4:$B$367),"=9",(Tagebuch!$AJ$4:$AJ$367))</f>
        <v>0</v>
      </c>
      <c r="Q13" s="54" t="s">
        <v>36</v>
      </c>
      <c r="R13" s="198">
        <f t="shared" si="0"/>
        <v>1</v>
      </c>
      <c r="S13" s="195">
        <f t="shared" si="1"/>
        <v>2.8518736810084228E-2</v>
      </c>
      <c r="T13" s="196">
        <f t="shared" si="2"/>
        <v>0.88408084111261098</v>
      </c>
      <c r="U13" s="197">
        <f t="shared" si="3"/>
        <v>8.7400422077304779E-2</v>
      </c>
      <c r="V13" s="423">
        <f t="shared" si="4"/>
        <v>0</v>
      </c>
      <c r="W13" s="199">
        <f t="shared" si="7"/>
        <v>0</v>
      </c>
      <c r="Y13" s="484">
        <f t="shared" si="8"/>
        <v>32.849032258064518</v>
      </c>
      <c r="Z13" s="485">
        <f t="shared" si="9"/>
        <v>3.0844068706387543E-3</v>
      </c>
    </row>
    <row r="14" spans="2:26" ht="10.5" customHeight="1">
      <c r="B14" s="54" t="s">
        <v>37</v>
      </c>
      <c r="C14" s="140">
        <f t="shared" si="5"/>
        <v>418.19999999999993</v>
      </c>
      <c r="D14" s="135">
        <f>SUMIF((Tagebuch!$B$4:$B$367),"=10",(Tagebuch!$E$4:$E$367))</f>
        <v>0</v>
      </c>
      <c r="E14" s="137">
        <f>SUMIF((Tagebuch!$B$4:$B$367),"=10",(Tagebuch!$L$4:$L$367))</f>
        <v>44.6</v>
      </c>
      <c r="F14" s="52">
        <f>SUMIF((Tagebuch!$B$4:$B$367),"=10",(Tagebuch!$S$4:$S$367))</f>
        <v>23</v>
      </c>
      <c r="G14" s="323">
        <f>SUMIF((Tagebuch!$B$4:$B$367),"=10",(Tagebuch!$Z$4:$Z$367))</f>
        <v>350.59999999999997</v>
      </c>
      <c r="I14" s="54" t="s">
        <v>37</v>
      </c>
      <c r="J14" s="141">
        <f t="shared" si="6"/>
        <v>0.88802083333333326</v>
      </c>
      <c r="K14" s="136">
        <f>SUMIF((Tagebuch!$B$4:$B$367),"=10",(Tagebuch!$F$4:$F$367))</f>
        <v>0</v>
      </c>
      <c r="L14" s="138">
        <f>SUMIF((Tagebuch!$B$4:$B$367),"=10",(Tagebuch!$M$4:$M$367))</f>
        <v>4.9305555555555554E-2</v>
      </c>
      <c r="M14" s="53">
        <f>SUMIF((Tagebuch!$B$4:$B$367),"=10",(Tagebuch!$T$4:$T$367))</f>
        <v>7.1354166666666677E-2</v>
      </c>
      <c r="N14" s="422">
        <f>SUMIF((Tagebuch!$B$4:$B$367),"=10",(Tagebuch!$AA$4:$AA$367))</f>
        <v>0.5</v>
      </c>
      <c r="O14" s="139">
        <f>SUMIF((Tagebuch!$B$4:$B$367),"=10",(Tagebuch!$AJ$4:$AJ$367))</f>
        <v>0.2673611111111111</v>
      </c>
      <c r="Q14" s="54" t="s">
        <v>37</v>
      </c>
      <c r="R14" s="198">
        <f t="shared" si="0"/>
        <v>1</v>
      </c>
      <c r="S14" s="195">
        <f t="shared" si="1"/>
        <v>0</v>
      </c>
      <c r="T14" s="196">
        <f t="shared" si="2"/>
        <v>5.5522971652003913E-2</v>
      </c>
      <c r="U14" s="197">
        <f t="shared" si="3"/>
        <v>8.0351906158357786E-2</v>
      </c>
      <c r="V14" s="423">
        <f t="shared" si="4"/>
        <v>0.56304985337243407</v>
      </c>
      <c r="W14" s="199">
        <f t="shared" si="7"/>
        <v>0.30107526881720431</v>
      </c>
      <c r="Y14" s="484">
        <f t="shared" si="8"/>
        <v>37.690140845070424</v>
      </c>
      <c r="Z14" s="485">
        <f t="shared" si="9"/>
        <v>3.1023550724637687E-3</v>
      </c>
    </row>
    <row r="15" spans="2:26" ht="10.5" customHeight="1">
      <c r="B15" s="54" t="s">
        <v>38</v>
      </c>
      <c r="C15" s="140">
        <f t="shared" si="5"/>
        <v>181</v>
      </c>
      <c r="D15" s="135">
        <f>SUMIF((Tagebuch!$B$4:$B$367),"=11",(Tagebuch!$E$4:$E$367))</f>
        <v>0</v>
      </c>
      <c r="E15" s="137">
        <f>SUMIF((Tagebuch!$B$4:$B$367),"=11",(Tagebuch!$L$4:$L$367))</f>
        <v>0</v>
      </c>
      <c r="F15" s="52">
        <f>SUMIF((Tagebuch!$B$4:$B$367),"=11",(Tagebuch!$S$4:$S$367))</f>
        <v>5</v>
      </c>
      <c r="G15" s="323">
        <f>SUMIF((Tagebuch!$B$4:$B$367),"=11",(Tagebuch!$Z$4:$Z$367))</f>
        <v>176</v>
      </c>
      <c r="I15" s="54" t="s">
        <v>38</v>
      </c>
      <c r="J15" s="141">
        <f t="shared" si="6"/>
        <v>0.2673611111111111</v>
      </c>
      <c r="K15" s="136">
        <f>SUMIF((Tagebuch!$B$4:$B$367),"=11",(Tagebuch!$F$4:$F$367))</f>
        <v>0</v>
      </c>
      <c r="L15" s="138">
        <f>SUMIF((Tagebuch!$B$4:$B$367),"=11",(Tagebuch!$M$4:$M$367))</f>
        <v>0</v>
      </c>
      <c r="M15" s="53">
        <f>SUMIF((Tagebuch!$B$4:$B$367),"=11",(Tagebuch!$T$4:$T$367))</f>
        <v>1.7361111111111112E-2</v>
      </c>
      <c r="N15" s="422">
        <f>SUMIF((Tagebuch!$B$4:$B$367),"=11",(Tagebuch!$AA$4:$AA$367))</f>
        <v>0.25</v>
      </c>
      <c r="O15" s="139">
        <f>SUMIF((Tagebuch!$B$4:$B$367),"=11",(Tagebuch!$AJ$4:$AJ$367))</f>
        <v>0</v>
      </c>
      <c r="Q15" s="54" t="s">
        <v>38</v>
      </c>
      <c r="R15" s="198">
        <f t="shared" si="0"/>
        <v>1</v>
      </c>
      <c r="S15" s="195">
        <f t="shared" si="1"/>
        <v>0</v>
      </c>
      <c r="T15" s="196">
        <f t="shared" si="2"/>
        <v>0</v>
      </c>
      <c r="U15" s="197">
        <f t="shared" si="3"/>
        <v>6.4935064935064943E-2</v>
      </c>
      <c r="V15" s="423">
        <f t="shared" si="4"/>
        <v>0.93506493506493504</v>
      </c>
      <c r="W15" s="199">
        <f t="shared" si="7"/>
        <v>0</v>
      </c>
      <c r="Y15" s="484" t="e">
        <f t="shared" si="8"/>
        <v>#DIV/0!</v>
      </c>
      <c r="Z15" s="485">
        <f t="shared" si="9"/>
        <v>3.4722222222222225E-3</v>
      </c>
    </row>
    <row r="16" spans="2:26" ht="10.5" customHeight="1" thickBot="1">
      <c r="B16" s="55" t="s">
        <v>39</v>
      </c>
      <c r="C16" s="140">
        <f t="shared" si="5"/>
        <v>110.5</v>
      </c>
      <c r="D16" s="135">
        <f>SUMIF((Tagebuch!$B$4:$B$367),"=12",(Tagebuch!$E$4:$E$367))</f>
        <v>0</v>
      </c>
      <c r="E16" s="137">
        <f>SUMIF((Tagebuch!$B$4:$B$367),"=12",(Tagebuch!$L$4:$L$367))</f>
        <v>0</v>
      </c>
      <c r="F16" s="52">
        <f>SUMIF((Tagebuch!$B$4:$B$367),"=12",(Tagebuch!$S$4:$S$367))</f>
        <v>3</v>
      </c>
      <c r="G16" s="323">
        <f>SUMIF((Tagebuch!$B$4:$B$367),"=12",(Tagebuch!$Z$4:$Z$367))</f>
        <v>107.5</v>
      </c>
      <c r="I16" s="55" t="s">
        <v>39</v>
      </c>
      <c r="J16" s="141">
        <f t="shared" si="6"/>
        <v>0.1673611111111111</v>
      </c>
      <c r="K16" s="136">
        <f>SUMIF((Tagebuch!$B$4:$B$367),"=12",(Tagebuch!$F$4:$F$367))</f>
        <v>0</v>
      </c>
      <c r="L16" s="138">
        <f>SUMIF((Tagebuch!$B$4:$B$367),"=12",(Tagebuch!$M$4:$M$367))</f>
        <v>0</v>
      </c>
      <c r="M16" s="53">
        <f>SUMIF((Tagebuch!$B$4:$B$367),"=12",(Tagebuch!$T$4:$T$367))</f>
        <v>1.1111111111111112E-2</v>
      </c>
      <c r="N16" s="422">
        <f>SUMIF((Tagebuch!$B$4:$B$367),"=12",(Tagebuch!$AA$4:$AA$367))</f>
        <v>0.15625</v>
      </c>
      <c r="O16" s="139">
        <f>SUMIF((Tagebuch!$B$4:$B$367),"=12",(Tagebuch!$AJ$4:$AJ$367))</f>
        <v>0</v>
      </c>
      <c r="Q16" s="55" t="s">
        <v>39</v>
      </c>
      <c r="R16" s="198">
        <f t="shared" si="0"/>
        <v>1</v>
      </c>
      <c r="S16" s="195">
        <f t="shared" si="1"/>
        <v>0</v>
      </c>
      <c r="T16" s="196">
        <f t="shared" si="2"/>
        <v>0</v>
      </c>
      <c r="U16" s="197">
        <f t="shared" si="3"/>
        <v>6.6390041493775948E-2</v>
      </c>
      <c r="V16" s="423">
        <f t="shared" si="4"/>
        <v>0.93360995850622408</v>
      </c>
      <c r="W16" s="199">
        <f t="shared" si="7"/>
        <v>0</v>
      </c>
      <c r="Y16" s="486" t="e">
        <f t="shared" si="8"/>
        <v>#DIV/0!</v>
      </c>
      <c r="Z16" s="487">
        <f t="shared" si="9"/>
        <v>3.7037037037037038E-3</v>
      </c>
    </row>
    <row r="17" spans="2:26" ht="10.5" customHeight="1">
      <c r="B17" s="56" t="s">
        <v>40</v>
      </c>
      <c r="C17" s="57">
        <f>AVERAGE(C5:C16)</f>
        <v>680.89250000000004</v>
      </c>
      <c r="D17" s="58">
        <f>AVERAGE(D5:D16)</f>
        <v>8.5916666666666668</v>
      </c>
      <c r="E17" s="57">
        <f>AVERAGE(E5:E16)</f>
        <v>446.16750000000002</v>
      </c>
      <c r="F17" s="57">
        <f>AVERAGE(F5:F16)</f>
        <v>30.033333333333331</v>
      </c>
      <c r="G17" s="59">
        <f>AVERAGE(G5:G16)</f>
        <v>196.10000000000002</v>
      </c>
      <c r="I17" s="56" t="s">
        <v>40</v>
      </c>
      <c r="J17" s="60">
        <f t="shared" ref="J17:O17" si="10">AVERAGE(J5:J16)</f>
        <v>1.274573688271605</v>
      </c>
      <c r="K17" s="60">
        <f t="shared" si="10"/>
        <v>0.1985069444444445</v>
      </c>
      <c r="L17" s="60">
        <f t="shared" si="10"/>
        <v>0.58832175925925922</v>
      </c>
      <c r="M17" s="60">
        <f t="shared" si="10"/>
        <v>0.10001350308641975</v>
      </c>
      <c r="N17" s="60">
        <f t="shared" si="10"/>
        <v>0.28703703703703703</v>
      </c>
      <c r="O17" s="60">
        <f t="shared" si="10"/>
        <v>0.10069444444444443</v>
      </c>
      <c r="Q17" s="56" t="s">
        <v>40</v>
      </c>
      <c r="R17" s="60" t="s">
        <v>101</v>
      </c>
      <c r="S17" s="60"/>
      <c r="T17" s="60"/>
      <c r="U17" s="60"/>
      <c r="V17" s="60"/>
      <c r="W17" s="60"/>
      <c r="Y17" s="488">
        <f>Gesamtübersicht!C23</f>
        <v>31.598886506265845</v>
      </c>
      <c r="Z17" s="489">
        <f>Gesamtübersicht!J10</f>
        <v>3.3300833436099814E-3</v>
      </c>
    </row>
    <row r="18" spans="2:26" ht="10.5" customHeight="1" thickBot="1">
      <c r="B18" s="61" t="s">
        <v>41</v>
      </c>
      <c r="C18" s="62">
        <f>SUM(C5:C16)</f>
        <v>8170.7100000000009</v>
      </c>
      <c r="D18" s="63">
        <f>SUM(D5:D16)</f>
        <v>103.1</v>
      </c>
      <c r="E18" s="62">
        <f>SUM(E5:E16)</f>
        <v>5354.01</v>
      </c>
      <c r="F18" s="62">
        <f>SUM(F5:F16)</f>
        <v>360.4</v>
      </c>
      <c r="G18" s="64">
        <f>SUM(G5:G16)</f>
        <v>2353.2000000000003</v>
      </c>
      <c r="I18" s="61" t="s">
        <v>41</v>
      </c>
      <c r="J18" s="65">
        <f t="shared" ref="J18:O18" si="11">SUM(J5:J16)</f>
        <v>15.294884259259259</v>
      </c>
      <c r="K18" s="65">
        <f t="shared" si="11"/>
        <v>2.382083333333334</v>
      </c>
      <c r="L18" s="65">
        <f t="shared" si="11"/>
        <v>7.0598611111111111</v>
      </c>
      <c r="M18" s="65">
        <f t="shared" si="11"/>
        <v>1.2001620370370369</v>
      </c>
      <c r="N18" s="65">
        <f t="shared" si="11"/>
        <v>3.4444444444444442</v>
      </c>
      <c r="O18" s="65">
        <f t="shared" si="11"/>
        <v>1.2083333333333333</v>
      </c>
      <c r="Q18" s="61" t="s">
        <v>41</v>
      </c>
      <c r="R18" s="65" t="s">
        <v>101</v>
      </c>
      <c r="S18" s="65"/>
      <c r="T18" s="65"/>
      <c r="U18" s="65"/>
      <c r="V18" s="65"/>
      <c r="W18" s="65"/>
      <c r="Y18" s="65"/>
      <c r="Z18" s="65"/>
    </row>
    <row r="19" spans="2:26" ht="6" customHeight="1" thickBot="1">
      <c r="B19" s="45"/>
      <c r="C19" s="46"/>
      <c r="D19" s="46"/>
      <c r="E19" s="46"/>
      <c r="F19" s="46"/>
      <c r="G19" s="46"/>
      <c r="I19" s="46"/>
      <c r="J19" s="44"/>
      <c r="K19" s="44"/>
      <c r="L19" s="44"/>
      <c r="M19" s="44"/>
      <c r="N19" s="44"/>
      <c r="O19" s="44"/>
      <c r="Q19" s="46"/>
      <c r="R19" s="44"/>
      <c r="S19" s="44"/>
      <c r="T19" s="44"/>
      <c r="U19" s="44"/>
      <c r="V19" s="44"/>
      <c r="W19" s="44"/>
    </row>
    <row r="20" spans="2:26" ht="10.5" customHeight="1" thickBot="1">
      <c r="B20" s="47" t="s">
        <v>42</v>
      </c>
      <c r="C20" s="48" t="s">
        <v>23</v>
      </c>
      <c r="D20" s="48" t="s">
        <v>0</v>
      </c>
      <c r="E20" s="48" t="s">
        <v>24</v>
      </c>
      <c r="F20" s="48" t="s">
        <v>2</v>
      </c>
      <c r="G20" s="49" t="s">
        <v>25</v>
      </c>
      <c r="I20" s="200" t="s">
        <v>43</v>
      </c>
      <c r="J20" s="201" t="s">
        <v>27</v>
      </c>
      <c r="K20" s="48" t="s">
        <v>0</v>
      </c>
      <c r="L20" s="48" t="s">
        <v>24</v>
      </c>
      <c r="M20" s="50" t="s">
        <v>2</v>
      </c>
      <c r="N20" s="50" t="s">
        <v>25</v>
      </c>
      <c r="O20" s="49" t="s">
        <v>17</v>
      </c>
      <c r="Q20" s="556" t="s">
        <v>104</v>
      </c>
      <c r="R20" s="557"/>
      <c r="S20" s="557"/>
      <c r="T20" s="557"/>
      <c r="U20" s="558"/>
      <c r="V20" s="44"/>
      <c r="W20" s="44"/>
    </row>
    <row r="21" spans="2:26" ht="10.5" customHeight="1" thickBot="1">
      <c r="B21" s="66" t="s">
        <v>49</v>
      </c>
      <c r="C21" s="188">
        <f ca="1">SUM(D21:G21)</f>
        <v>88</v>
      </c>
      <c r="D21" s="189">
        <f>SUMIF((Tagebuch!$C$4:$C$366),"=1",(Tagebuch!$E$4:$E$367))</f>
        <v>1.3</v>
      </c>
      <c r="E21" s="190">
        <f>SUMIF((Tagebuch!$C$4:$C$366),"=1",(Tagebuch!$L$4:$L$367))</f>
        <v>0</v>
      </c>
      <c r="F21" s="191">
        <f ca="1">SUMIF((Tagebuch!$C$4:$C$371),"=1",(Tagebuch!$S$4:$S$367))</f>
        <v>4</v>
      </c>
      <c r="G21" s="322">
        <f>SUMIF((Tagebuch!$C$4:$C$366),"=1",(Tagebuch!$Z$4:$Z$367))</f>
        <v>82.7</v>
      </c>
      <c r="I21" s="66" t="s">
        <v>49</v>
      </c>
      <c r="J21" s="224">
        <f>SUM(K21:O21)</f>
        <v>0.18055555555555555</v>
      </c>
      <c r="K21" s="225">
        <f>SUMIF((Tagebuch!$C$4:$C$366),"=1",(Tagebuch!$F$4:$F$367))</f>
        <v>4.1666666666666664E-2</v>
      </c>
      <c r="L21" s="226">
        <f>SUMIF((Tagebuch!$C$4:$C$366),"=1",(Tagebuch!$M$4:$M$367))</f>
        <v>0</v>
      </c>
      <c r="M21" s="227">
        <f>SUMIF((Tagebuch!$C$4:$C$366),"=1",(Tagebuch!$T$4:$T$367))</f>
        <v>1.3888888888888888E-2</v>
      </c>
      <c r="N21" s="320">
        <f>SUMIF((Tagebuch!$C$4:$C$366),"=1",(Tagebuch!$AA$4:$AA$367))</f>
        <v>0.125</v>
      </c>
      <c r="O21" s="228">
        <f>SUMIF((Tagebuch!$C$4:$C$366),"=1",(Tagebuch!$AJ$4:$AJ$367))</f>
        <v>0</v>
      </c>
      <c r="Q21" s="47" t="s">
        <v>26</v>
      </c>
      <c r="R21" s="48" t="s">
        <v>27</v>
      </c>
      <c r="S21" s="48" t="s">
        <v>0</v>
      </c>
      <c r="T21" s="48" t="s">
        <v>24</v>
      </c>
      <c r="U21" s="49" t="s">
        <v>2</v>
      </c>
      <c r="V21" s="44"/>
      <c r="W21" s="44"/>
    </row>
    <row r="22" spans="2:26" ht="10.5" customHeight="1">
      <c r="B22" s="66" t="s">
        <v>50</v>
      </c>
      <c r="C22" s="192">
        <f t="shared" ref="C22:C71" si="12">SUM(D22:G22)</f>
        <v>127</v>
      </c>
      <c r="D22" s="135">
        <f>SUMIF((Tagebuch!$C$4:$C$366),"=2",(Tagebuch!$E$4:$E$367))</f>
        <v>3.2</v>
      </c>
      <c r="E22" s="137">
        <f>SUMIF((Tagebuch!$C$4:$C$366),"=2",(Tagebuch!$L$4:$L$367))</f>
        <v>0</v>
      </c>
      <c r="F22" s="187">
        <f>SUMIF((Tagebuch!$C$4:$C$366),"=2",(Tagebuch!$S$4:$S$367))</f>
        <v>4</v>
      </c>
      <c r="G22" s="323">
        <f>SUMIF((Tagebuch!$C$4:$C$366),"=2",(Tagebuch!$Z$4:$Z$367))</f>
        <v>119.8</v>
      </c>
      <c r="I22" s="66" t="s">
        <v>50</v>
      </c>
      <c r="J22" s="220">
        <f t="shared" ref="J22:J72" si="13">SUM(K22:O22)</f>
        <v>0.28472222222222221</v>
      </c>
      <c r="K22" s="219">
        <f>SUMIF((Tagebuch!$C$4:$C$366),"=2",(Tagebuch!$F$4:$F$367))</f>
        <v>8.3333333333333329E-2</v>
      </c>
      <c r="L22" s="221">
        <f>SUMIF((Tagebuch!$C$4:$C$366),"=2",(Tagebuch!$M$4:$M$367))</f>
        <v>0</v>
      </c>
      <c r="M22" s="222">
        <f>SUMIF((Tagebuch!$C$4:$C$366),"=2",(Tagebuch!$T$4:$T$367))</f>
        <v>1.3888888888888888E-2</v>
      </c>
      <c r="N22" s="321">
        <f>SUMIF((Tagebuch!$C$4:$C$366),"=2",(Tagebuch!$AA$4:$AA$367))</f>
        <v>0.1875</v>
      </c>
      <c r="O22" s="223">
        <f>SUMIF((Tagebuch!$C$4:$C$366),"=2",(Tagebuch!$AJ$4:$AJ$367))</f>
        <v>0</v>
      </c>
      <c r="Q22" s="51" t="s">
        <v>28</v>
      </c>
      <c r="R22" s="198">
        <f>SUM(S22:U22)</f>
        <v>0.99999999999999989</v>
      </c>
      <c r="S22" s="195">
        <f t="shared" ref="S22:S33" si="14">K5/(SUM(K5:M5))</f>
        <v>0.90243902439024382</v>
      </c>
      <c r="T22" s="196">
        <f t="shared" ref="T22:T33" si="15">L5/(SUM(K5:M5))</f>
        <v>0</v>
      </c>
      <c r="U22" s="206">
        <f t="shared" ref="U22:U33" si="16">M5/(SUM(K5:M5))</f>
        <v>9.7560975609756101E-2</v>
      </c>
      <c r="V22" s="44"/>
      <c r="W22" s="44"/>
    </row>
    <row r="23" spans="2:26" ht="10.5" customHeight="1">
      <c r="B23" s="66" t="s">
        <v>51</v>
      </c>
      <c r="C23" s="192">
        <f t="shared" si="12"/>
        <v>76</v>
      </c>
      <c r="D23" s="135">
        <f>SUMIF((Tagebuch!$C$4:$C$366),"=3",(Tagebuch!$E$4:$E$367))</f>
        <v>3.2</v>
      </c>
      <c r="E23" s="137">
        <f>SUMIF((Tagebuch!$C$4:$C$366),"=3",(Tagebuch!$L$4:$L$367))</f>
        <v>0</v>
      </c>
      <c r="F23" s="187">
        <f>SUMIF((Tagebuch!$C$4:$C$366),"=3",(Tagebuch!$S$4:$S$367))</f>
        <v>0</v>
      </c>
      <c r="G23" s="323">
        <f>SUMIF((Tagebuch!$C$4:$C$366),"=3",(Tagebuch!$Z$4:$Z$367))</f>
        <v>72.8</v>
      </c>
      <c r="I23" s="66" t="s">
        <v>51</v>
      </c>
      <c r="J23" s="220">
        <f t="shared" si="13"/>
        <v>0.19791666666666669</v>
      </c>
      <c r="K23" s="219">
        <f>SUMIF((Tagebuch!$C$4:$C$366),"=3",(Tagebuch!$F$4:$F$367))</f>
        <v>8.3333333333333329E-2</v>
      </c>
      <c r="L23" s="221">
        <f>SUMIF((Tagebuch!$C$4:$C$366),"=3",(Tagebuch!$M$4:$M$367))</f>
        <v>0</v>
      </c>
      <c r="M23" s="222">
        <f>SUMIF((Tagebuch!$C$4:$C$366),"=3",(Tagebuch!$T$4:$T$367))</f>
        <v>0</v>
      </c>
      <c r="N23" s="321">
        <f>SUMIF((Tagebuch!$C$4:$C$366),"=3",(Tagebuch!$AA$4:$AA$367))</f>
        <v>0.11458333333333334</v>
      </c>
      <c r="O23" s="223">
        <f>SUMIF((Tagebuch!$C$4:$C$366),"=3",(Tagebuch!$AJ$4:$AJ$367))</f>
        <v>0</v>
      </c>
      <c r="Q23" s="54" t="s">
        <v>29</v>
      </c>
      <c r="R23" s="198">
        <f t="shared" ref="R23:R33" si="17">SUM(S23:U23)</f>
        <v>1</v>
      </c>
      <c r="S23" s="195">
        <f t="shared" si="14"/>
        <v>0.96039603960396036</v>
      </c>
      <c r="T23" s="196">
        <f t="shared" si="15"/>
        <v>0</v>
      </c>
      <c r="U23" s="206">
        <f t="shared" si="16"/>
        <v>3.9603960396039598E-2</v>
      </c>
      <c r="V23" s="44"/>
      <c r="W23" s="44"/>
    </row>
    <row r="24" spans="2:26" ht="10.5" customHeight="1">
      <c r="B24" s="66" t="s">
        <v>52</v>
      </c>
      <c r="C24" s="192">
        <f t="shared" si="12"/>
        <v>85.6</v>
      </c>
      <c r="D24" s="384">
        <f>SUMIF((Tagebuch!$C$4:$C$366),"=4",(Tagebuch!$E$4:$E$367))</f>
        <v>3</v>
      </c>
      <c r="E24" s="137">
        <f>SUMIF((Tagebuch!$C$4:$C$366),"=4",(Tagebuch!$L$4:$L$367))</f>
        <v>0</v>
      </c>
      <c r="F24" s="187">
        <f>SUMIF((Tagebuch!$C$4:$C$366),"=4",(Tagebuch!$S$4:$S$367))</f>
        <v>4</v>
      </c>
      <c r="G24" s="323">
        <f>SUMIF((Tagebuch!$C$4:$C$366),"=4",(Tagebuch!$Z$4:$Z$367))</f>
        <v>78.599999999999994</v>
      </c>
      <c r="I24" s="66" t="s">
        <v>52</v>
      </c>
      <c r="J24" s="220">
        <f t="shared" si="13"/>
        <v>0.24305555555555552</v>
      </c>
      <c r="K24" s="219">
        <f>SUMIF((Tagebuch!$C$4:$C$366),"=4",(Tagebuch!$F$4:$F$367))</f>
        <v>8.3333333333333329E-2</v>
      </c>
      <c r="L24" s="221">
        <f>SUMIF((Tagebuch!$C$4:$C$366),"=4",(Tagebuch!$M$4:$M$367))</f>
        <v>0</v>
      </c>
      <c r="M24" s="222">
        <f>SUMIF((Tagebuch!$C$4:$C$366),"=4",(Tagebuch!$T$4:$T$367))</f>
        <v>1.3888888888888888E-2</v>
      </c>
      <c r="N24" s="321">
        <f>SUMIF((Tagebuch!$C$4:$C$366),"=4",(Tagebuch!$AA$4:$AA$367))</f>
        <v>0.14583333333333331</v>
      </c>
      <c r="O24" s="223">
        <f>SUMIF((Tagebuch!$C$4:$C$366),"=4",(Tagebuch!$AJ$4:$AJ$367))</f>
        <v>0</v>
      </c>
      <c r="Q24" s="54" t="s">
        <v>30</v>
      </c>
      <c r="R24" s="198">
        <f t="shared" si="17"/>
        <v>1</v>
      </c>
      <c r="S24" s="195">
        <f t="shared" si="14"/>
        <v>0.49694856146469057</v>
      </c>
      <c r="T24" s="196">
        <f t="shared" si="15"/>
        <v>0.28683522231909331</v>
      </c>
      <c r="U24" s="206">
        <f t="shared" si="16"/>
        <v>0.21621621621621623</v>
      </c>
      <c r="V24" s="44"/>
      <c r="W24" s="44"/>
    </row>
    <row r="25" spans="2:26" ht="10.5" customHeight="1">
      <c r="B25" s="66" t="s">
        <v>53</v>
      </c>
      <c r="C25" s="192">
        <f>SUM(D25:G25)</f>
        <v>81.600000000000009</v>
      </c>
      <c r="D25" s="135">
        <f>SUMIF((Tagebuch!$C$4:$C$366),"=5",(Tagebuch!$E$4:$E$367))</f>
        <v>3.7</v>
      </c>
      <c r="E25" s="137">
        <f>SUMIF((Tagebuch!$C$4:$C$366),"=5",(Tagebuch!$L$4:$L$367))</f>
        <v>0</v>
      </c>
      <c r="F25" s="187">
        <f>SUMIF((Tagebuch!$C$4:$C$366),"=5",(Tagebuch!$S$4:$S$367))</f>
        <v>4</v>
      </c>
      <c r="G25" s="323">
        <f>SUMIF((Tagebuch!$C$4:$C$366),"=5",(Tagebuch!$Z$4:$Z$367))</f>
        <v>73.900000000000006</v>
      </c>
      <c r="I25" s="66" t="s">
        <v>53</v>
      </c>
      <c r="J25" s="220">
        <f t="shared" si="13"/>
        <v>0.2326388888888889</v>
      </c>
      <c r="K25" s="219">
        <f>SUMIF((Tagebuch!$C$4:$C$366),"=5",(Tagebuch!$F$4:$F$367))</f>
        <v>9.375E-2</v>
      </c>
      <c r="L25" s="221">
        <f>SUMIF((Tagebuch!$C$4:$C$366),"=5",(Tagebuch!$M$4:$M$367))</f>
        <v>0</v>
      </c>
      <c r="M25" s="222">
        <f>SUMIF((Tagebuch!$C$4:$C$366),"=5",(Tagebuch!$T$4:$T$367))</f>
        <v>1.3888888888888888E-2</v>
      </c>
      <c r="N25" s="321">
        <f>SUMIF((Tagebuch!$C$4:$C$366),"=5",(Tagebuch!$AA$4:$AA$367))</f>
        <v>0.125</v>
      </c>
      <c r="O25" s="223">
        <f>SUMIF((Tagebuch!$C$4:$C$366),"=5",(Tagebuch!$AJ$4:$AJ$367))</f>
        <v>0</v>
      </c>
      <c r="Q25" s="54" t="s">
        <v>31</v>
      </c>
      <c r="R25" s="198">
        <f t="shared" si="17"/>
        <v>1</v>
      </c>
      <c r="S25" s="195">
        <f t="shared" si="14"/>
        <v>0.15174299384825701</v>
      </c>
      <c r="T25" s="196">
        <f t="shared" si="15"/>
        <v>0.72563226247436774</v>
      </c>
      <c r="U25" s="206">
        <f t="shared" si="16"/>
        <v>0.12262474367737525</v>
      </c>
      <c r="V25" s="44"/>
      <c r="W25" s="44"/>
    </row>
    <row r="26" spans="2:26" ht="10.5" customHeight="1">
      <c r="B26" s="66" t="s">
        <v>54</v>
      </c>
      <c r="C26" s="192">
        <f t="shared" si="12"/>
        <v>76.099999999999994</v>
      </c>
      <c r="D26" s="135">
        <f>SUMIF((Tagebuch!$C$4:$C$366),"=6",(Tagebuch!$E$4:$E$367))</f>
        <v>1.8</v>
      </c>
      <c r="E26" s="137">
        <f>SUMIF((Tagebuch!$C$4:$C$366),"=6",(Tagebuch!$L$4:$L$367))</f>
        <v>0</v>
      </c>
      <c r="F26" s="187">
        <f>SUMIF((Tagebuch!$C$4:$C$366),"=6",(Tagebuch!$S$4:$S$367))</f>
        <v>0</v>
      </c>
      <c r="G26" s="323">
        <f>SUMIF((Tagebuch!$C$4:$C$366),"=6",(Tagebuch!$Z$4:$Z$367))</f>
        <v>74.3</v>
      </c>
      <c r="I26" s="66" t="s">
        <v>54</v>
      </c>
      <c r="J26" s="220">
        <f t="shared" si="13"/>
        <v>0.1701388888888889</v>
      </c>
      <c r="K26" s="219">
        <f>SUMIF((Tagebuch!$C$4:$C$366),"=6",(Tagebuch!$F$4:$F$367))</f>
        <v>4.5138888888888888E-2</v>
      </c>
      <c r="L26" s="221">
        <f>SUMIF((Tagebuch!$C$4:$C$366),"=6",(Tagebuch!$M$4:$M$367))</f>
        <v>0</v>
      </c>
      <c r="M26" s="222">
        <f>SUMIF((Tagebuch!$C$4:$C$366),"=6",(Tagebuch!$T$4:$T$367))</f>
        <v>0</v>
      </c>
      <c r="N26" s="321">
        <f>SUMIF((Tagebuch!$C$4:$C$366),"=6",(Tagebuch!$AA$4:$AA$367))</f>
        <v>0.125</v>
      </c>
      <c r="O26" s="223">
        <f>SUMIF((Tagebuch!$C$4:$C$366),"=6",(Tagebuch!$AJ$4:$AJ$367))</f>
        <v>0</v>
      </c>
      <c r="Q26" s="54" t="s">
        <v>32</v>
      </c>
      <c r="R26" s="198">
        <f t="shared" si="17"/>
        <v>1</v>
      </c>
      <c r="S26" s="195">
        <f t="shared" si="14"/>
        <v>0.1839026775354122</v>
      </c>
      <c r="T26" s="196">
        <f t="shared" si="15"/>
        <v>0.68824117522568218</v>
      </c>
      <c r="U26" s="206">
        <f t="shared" si="16"/>
        <v>0.12785614723890562</v>
      </c>
      <c r="V26" s="44"/>
      <c r="W26" s="44"/>
    </row>
    <row r="27" spans="2:26" ht="10.5" customHeight="1">
      <c r="B27" s="66" t="s">
        <v>55</v>
      </c>
      <c r="C27" s="192">
        <f t="shared" si="12"/>
        <v>158</v>
      </c>
      <c r="D27" s="135">
        <f>SUMIF((Tagebuch!$C$4:$C$366),"=7",(Tagebuch!$E$4:$E$367))</f>
        <v>4.5</v>
      </c>
      <c r="E27" s="137">
        <f>SUMIF((Tagebuch!$C$4:$C$366),"=7",(Tagebuch!$L$4:$L$367))</f>
        <v>0</v>
      </c>
      <c r="F27" s="187">
        <f>SUMIF((Tagebuch!$C$4:$C$366),"=7",(Tagebuch!$S$4:$S$367))</f>
        <v>0</v>
      </c>
      <c r="G27" s="323">
        <f>SUMIF((Tagebuch!$C$4:$C$366),"=7",(Tagebuch!$Z$4:$Z$367))</f>
        <v>153.5</v>
      </c>
      <c r="I27" s="66" t="s">
        <v>55</v>
      </c>
      <c r="J27" s="220">
        <f t="shared" si="13"/>
        <v>0.39583333333333331</v>
      </c>
      <c r="K27" s="219">
        <f>SUMIF((Tagebuch!$C$4:$C$366),"=7",(Tagebuch!$F$4:$F$367))</f>
        <v>0.16666666666666666</v>
      </c>
      <c r="L27" s="221">
        <f>SUMIF((Tagebuch!$C$4:$C$366),"=7",(Tagebuch!$M$4:$M$367))</f>
        <v>0</v>
      </c>
      <c r="M27" s="222">
        <f>SUMIF((Tagebuch!$C$4:$C$366),"=7",(Tagebuch!$T$4:$T$367))</f>
        <v>0</v>
      </c>
      <c r="N27" s="321">
        <f>SUMIF((Tagebuch!$C$4:$C$366),"=7",(Tagebuch!$AA$4:$AA$367))</f>
        <v>0.22916666666666666</v>
      </c>
      <c r="O27" s="223">
        <f>SUMIF((Tagebuch!$C$4:$C$366),"=7",(Tagebuch!$AJ$4:$AJ$367))</f>
        <v>0</v>
      </c>
      <c r="Q27" s="54" t="s">
        <v>33</v>
      </c>
      <c r="R27" s="198">
        <f t="shared" si="17"/>
        <v>1</v>
      </c>
      <c r="S27" s="195">
        <f t="shared" si="14"/>
        <v>0.14896994826394724</v>
      </c>
      <c r="T27" s="196">
        <f t="shared" si="15"/>
        <v>0.76346164621505019</v>
      </c>
      <c r="U27" s="206">
        <f t="shared" si="16"/>
        <v>8.7568405521002576E-2</v>
      </c>
      <c r="V27" s="44"/>
      <c r="W27" s="44"/>
    </row>
    <row r="28" spans="2:26" ht="10.5" customHeight="1">
      <c r="B28" s="66" t="s">
        <v>56</v>
      </c>
      <c r="C28" s="192">
        <f t="shared" si="12"/>
        <v>128.79999999999998</v>
      </c>
      <c r="D28" s="384">
        <f>SUMIF((Tagebuch!$C$4:$C$366),"=8",(Tagebuch!$E$4:$E$367))</f>
        <v>1.7</v>
      </c>
      <c r="E28" s="137">
        <f>SUMIF((Tagebuch!$C$4:$C$366),"=8",(Tagebuch!$L$4:$L$367))</f>
        <v>0</v>
      </c>
      <c r="F28" s="187">
        <f>SUMIF((Tagebuch!$C$4:$C$366),"=8",(Tagebuch!$S$4:$S$367))</f>
        <v>0</v>
      </c>
      <c r="G28" s="323">
        <f>SUMIF((Tagebuch!$C$4:$C$366),"=8",(Tagebuch!$Z$4:$Z$367))</f>
        <v>127.1</v>
      </c>
      <c r="I28" s="66" t="s">
        <v>56</v>
      </c>
      <c r="J28" s="220">
        <f t="shared" si="13"/>
        <v>0.38541666666666663</v>
      </c>
      <c r="K28" s="219">
        <f>SUMIF((Tagebuch!$C$4:$C$366),"=8",(Tagebuch!$F$4:$F$367))</f>
        <v>4.1666666666666664E-2</v>
      </c>
      <c r="L28" s="221">
        <f>SUMIF((Tagebuch!$C$4:$C$366),"=8",(Tagebuch!$M$4:$M$367))</f>
        <v>0</v>
      </c>
      <c r="M28" s="222">
        <f>SUMIF((Tagebuch!$C$4:$C$366),"=8",(Tagebuch!$T$4:$T$367))</f>
        <v>0</v>
      </c>
      <c r="N28" s="321">
        <f>SUMIF((Tagebuch!$C$4:$C$366),"=8",(Tagebuch!$AA$4:$AA$367))</f>
        <v>0.18749999999999997</v>
      </c>
      <c r="O28" s="223">
        <f>SUMIF((Tagebuch!$C$4:$C$366),"=8",(Tagebuch!$AJ$4:$AJ$367))</f>
        <v>0.15625</v>
      </c>
      <c r="Q28" s="54" t="s">
        <v>34</v>
      </c>
      <c r="R28" s="198">
        <f>SUM(S28:U28)</f>
        <v>1</v>
      </c>
      <c r="S28" s="195">
        <f>K11/(SUM(K11:M11))</f>
        <v>0.13833069585281974</v>
      </c>
      <c r="T28" s="196">
        <f>L11/(SUM(K11:M11))</f>
        <v>0.80780281665237419</v>
      </c>
      <c r="U28" s="206">
        <f>M11/(SUM(K11:M11))</f>
        <v>5.3866487494806076E-2</v>
      </c>
      <c r="V28" s="44"/>
      <c r="W28" s="44"/>
    </row>
    <row r="29" spans="2:26" ht="10.5" customHeight="1">
      <c r="B29" s="66" t="s">
        <v>57</v>
      </c>
      <c r="C29" s="192">
        <f>SUM(D29:G29)</f>
        <v>106.1</v>
      </c>
      <c r="D29" s="135">
        <f>SUMIF((Tagebuch!$C$4:$C$366),"=9",(Tagebuch!$E$4:$E$367))</f>
        <v>3</v>
      </c>
      <c r="E29" s="137">
        <f>SUMIF((Tagebuch!$C$4:$C$366),"=9",(Tagebuch!$L$4:$L$367))</f>
        <v>0</v>
      </c>
      <c r="F29" s="187">
        <f>SUMIF((Tagebuch!$C$4:$C$366),"=9",(Tagebuch!$S$4:$S$367))</f>
        <v>0</v>
      </c>
      <c r="G29" s="323">
        <f>SUMIF((Tagebuch!$C$4:$C$366),"=9",(Tagebuch!$Z$4:$Z$367))</f>
        <v>103.1</v>
      </c>
      <c r="I29" s="66" t="s">
        <v>57</v>
      </c>
      <c r="J29" s="220">
        <f t="shared" si="13"/>
        <v>0.41666666666666663</v>
      </c>
      <c r="K29" s="219">
        <f>SUMIF((Tagebuch!$C$4:$C$366),"=9",(Tagebuch!$F$4:$F$367))</f>
        <v>8.3333333333333329E-2</v>
      </c>
      <c r="L29" s="221">
        <f>SUMIF((Tagebuch!$C$4:$C$366),"=9",(Tagebuch!$M$4:$M$367))</f>
        <v>0</v>
      </c>
      <c r="M29" s="222">
        <f>SUMIF((Tagebuch!$C$4:$C$366),"=9",(Tagebuch!$T$4:$T$367))</f>
        <v>0</v>
      </c>
      <c r="N29" s="321">
        <f>SUMIF((Tagebuch!$C$4:$C$366),"=9",(Tagebuch!$AA$4:$AA$367))</f>
        <v>0.14583333333333331</v>
      </c>
      <c r="O29" s="223">
        <f>SUMIF((Tagebuch!$C$4:$C$366),"=9",(Tagebuch!$AJ$4:$AJ$367))</f>
        <v>0.18750000000000003</v>
      </c>
      <c r="Q29" s="54" t="s">
        <v>35</v>
      </c>
      <c r="R29" s="198">
        <f>SUM(S29:U29)</f>
        <v>0.99999999999999989</v>
      </c>
      <c r="S29" s="195">
        <f>K12/(SUM(K12:M12))</f>
        <v>0.18164703229806661</v>
      </c>
      <c r="T29" s="196">
        <f>L12/(SUM(K12:M12))</f>
        <v>0.74738740769967871</v>
      </c>
      <c r="U29" s="206">
        <f>M12/(SUM(K12:M12))</f>
        <v>7.0965560002254652E-2</v>
      </c>
      <c r="V29" s="44"/>
      <c r="W29" s="44"/>
    </row>
    <row r="30" spans="2:26" ht="10.5" customHeight="1">
      <c r="B30" s="66" t="s">
        <v>58</v>
      </c>
      <c r="C30" s="192">
        <f t="shared" si="12"/>
        <v>114.6</v>
      </c>
      <c r="D30" s="135">
        <f>SUMIF((Tagebuch!$C$4:$C$366),"=10",(Tagebuch!$E$4:$E$367))</f>
        <v>5.0999999999999996</v>
      </c>
      <c r="E30" s="137">
        <f>SUMIF((Tagebuch!$C$4:$C$366),"=10",(Tagebuch!$L$4:$L$367))</f>
        <v>0</v>
      </c>
      <c r="F30" s="187">
        <f>SUMIF((Tagebuch!$C$4:$C$366),"=10",(Tagebuch!$S$4:$S$367))</f>
        <v>3</v>
      </c>
      <c r="G30" s="323">
        <f>SUMIF((Tagebuch!$C$4:$C$366),"=10",(Tagebuch!$Z$4:$Z$367))</f>
        <v>106.5</v>
      </c>
      <c r="I30" s="66" t="s">
        <v>58</v>
      </c>
      <c r="J30" s="220">
        <f t="shared" si="13"/>
        <v>0.3034722222222222</v>
      </c>
      <c r="K30" s="219">
        <f>SUMIF((Tagebuch!$C$4:$C$366),"=10",(Tagebuch!$F$4:$F$367))</f>
        <v>0.13194444444444445</v>
      </c>
      <c r="L30" s="221">
        <f>SUMIF((Tagebuch!$C$4:$C$366),"=10",(Tagebuch!$M$4:$M$367))</f>
        <v>0</v>
      </c>
      <c r="M30" s="222">
        <f>SUMIF((Tagebuch!$C$4:$C$366),"=10",(Tagebuch!$T$4:$T$367))</f>
        <v>1.1805555555555555E-2</v>
      </c>
      <c r="N30" s="321">
        <f>SUMIF((Tagebuch!$C$4:$C$366),"=10",(Tagebuch!$AA$4:$AA$367))</f>
        <v>0.14583333333333331</v>
      </c>
      <c r="O30" s="223">
        <f>SUMIF((Tagebuch!$C$4:$C$366),"=10",(Tagebuch!$AJ$4:$AJ$367))</f>
        <v>1.3888888888888888E-2</v>
      </c>
      <c r="Q30" s="54" t="s">
        <v>36</v>
      </c>
      <c r="R30" s="198">
        <f>SUM(S30:U30)</f>
        <v>1</v>
      </c>
      <c r="S30" s="195">
        <f>K13/(SUM(K13:M13))</f>
        <v>2.8518736810084228E-2</v>
      </c>
      <c r="T30" s="196">
        <f>L13/(SUM(K13:M13))</f>
        <v>0.88408084111261098</v>
      </c>
      <c r="U30" s="206">
        <f>M13/(SUM(K13:M13))</f>
        <v>8.7400422077304779E-2</v>
      </c>
      <c r="V30" s="44"/>
      <c r="W30" s="44"/>
    </row>
    <row r="31" spans="2:26" ht="10.5" customHeight="1">
      <c r="B31" s="66" t="s">
        <v>59</v>
      </c>
      <c r="C31" s="192">
        <f t="shared" si="12"/>
        <v>208.3</v>
      </c>
      <c r="D31" s="135">
        <f>SUMIF((Tagebuch!$C$4:$C$366),"=11",(Tagebuch!$E$4:$E$367))</f>
        <v>1.5</v>
      </c>
      <c r="E31" s="137">
        <f>SUMIF((Tagebuch!$C$4:$C$366),"=11",(Tagebuch!$L$4:$L$367))</f>
        <v>0</v>
      </c>
      <c r="F31" s="187">
        <f>SUMIF((Tagebuch!$C$4:$C$366),"=11",(Tagebuch!$S$4:$S$367))</f>
        <v>6</v>
      </c>
      <c r="G31" s="323">
        <f>SUMIF((Tagebuch!$C$4:$C$366),"=11",(Tagebuch!$Z$4:$Z$367))</f>
        <v>200.8</v>
      </c>
      <c r="I31" s="66" t="s">
        <v>59</v>
      </c>
      <c r="J31" s="220">
        <f t="shared" si="13"/>
        <v>0.33437499999999998</v>
      </c>
      <c r="K31" s="219">
        <f>SUMIF((Tagebuch!$C$4:$C$366),"=11",(Tagebuch!$F$4:$F$367))</f>
        <v>4.1666666666666664E-2</v>
      </c>
      <c r="L31" s="221">
        <f>SUMIF((Tagebuch!$C$4:$C$366),"=11",(Tagebuch!$M$4:$M$367))</f>
        <v>0</v>
      </c>
      <c r="M31" s="222">
        <f>SUMIF((Tagebuch!$C$4:$C$366),"=11",(Tagebuch!$T$4:$T$367))</f>
        <v>2.1875000000000002E-2</v>
      </c>
      <c r="N31" s="321">
        <f>SUMIF((Tagebuch!$C$4:$C$366),"=11",(Tagebuch!$AA$4:$AA$367))</f>
        <v>0.27083333333333331</v>
      </c>
      <c r="O31" s="223">
        <f>SUMIF((Tagebuch!$C$4:$C$366),"=11",(Tagebuch!$AJ$4:$AJ$367))</f>
        <v>0</v>
      </c>
      <c r="Q31" s="54" t="s">
        <v>37</v>
      </c>
      <c r="R31" s="198">
        <f>SUM(S31:U31)</f>
        <v>1</v>
      </c>
      <c r="S31" s="195">
        <f>K14/(SUM(K14:M14))</f>
        <v>0</v>
      </c>
      <c r="T31" s="196">
        <f>L14/(SUM(K14:M14))</f>
        <v>0.40863309352517979</v>
      </c>
      <c r="U31" s="206">
        <f>M14/(SUM(K14:M14))</f>
        <v>0.59136690647482015</v>
      </c>
      <c r="V31" s="44"/>
      <c r="W31" s="44"/>
    </row>
    <row r="32" spans="2:26" ht="10.5" customHeight="1">
      <c r="B32" s="66" t="s">
        <v>60</v>
      </c>
      <c r="C32" s="192">
        <f t="shared" si="12"/>
        <v>180</v>
      </c>
      <c r="D32" s="384">
        <f>SUMIF((Tagebuch!$C$4:$C$366),"=12",(Tagebuch!$E$4:$E$367))</f>
        <v>5.0999999999999996</v>
      </c>
      <c r="E32" s="137">
        <f>SUMIF((Tagebuch!$C$4:$C$366),"=12",(Tagebuch!$L$4:$L$367))</f>
        <v>49.3</v>
      </c>
      <c r="F32" s="187">
        <f>SUMIF((Tagebuch!$C$4:$C$366),"=12",(Tagebuch!$S$4:$S$367))</f>
        <v>16</v>
      </c>
      <c r="G32" s="323">
        <f>SUMIF((Tagebuch!$C$4:$C$366),"=12",(Tagebuch!$Z$4:$Z$367))</f>
        <v>109.6</v>
      </c>
      <c r="I32" s="66" t="s">
        <v>60</v>
      </c>
      <c r="J32" s="220">
        <f t="shared" si="13"/>
        <v>0.40902777777777771</v>
      </c>
      <c r="K32" s="219">
        <f>SUMIF((Tagebuch!$C$4:$C$366),"=12",(Tagebuch!$F$4:$F$367))</f>
        <v>0.12847222222222221</v>
      </c>
      <c r="L32" s="221">
        <f>SUMIF((Tagebuch!$C$4:$C$366),"=12",(Tagebuch!$M$4:$M$367))</f>
        <v>7.8472222222222221E-2</v>
      </c>
      <c r="M32" s="222">
        <f>SUMIF((Tagebuch!$C$4:$C$366),"=12",(Tagebuch!$T$4:$T$367))</f>
        <v>5.6249999999999994E-2</v>
      </c>
      <c r="N32" s="321">
        <f>SUMIF((Tagebuch!$C$4:$C$366),"=12",(Tagebuch!$AA$4:$AA$367))</f>
        <v>0.14583333333333331</v>
      </c>
      <c r="O32" s="223">
        <f>SUMIF((Tagebuch!$C$4:$C$366),"=12",(Tagebuch!$AJ$4:$AJ$367))</f>
        <v>0</v>
      </c>
      <c r="Q32" s="54" t="s">
        <v>38</v>
      </c>
      <c r="R32" s="198">
        <f t="shared" si="17"/>
        <v>1</v>
      </c>
      <c r="S32" s="195">
        <f t="shared" si="14"/>
        <v>0</v>
      </c>
      <c r="T32" s="196">
        <f t="shared" si="15"/>
        <v>0</v>
      </c>
      <c r="U32" s="206">
        <f t="shared" si="16"/>
        <v>1</v>
      </c>
      <c r="V32" s="44"/>
      <c r="W32" s="44"/>
    </row>
    <row r="33" spans="2:23" ht="10.5" customHeight="1" thickBot="1">
      <c r="B33" s="66" t="s">
        <v>61</v>
      </c>
      <c r="C33" s="192">
        <f t="shared" si="12"/>
        <v>224.8</v>
      </c>
      <c r="D33" s="135">
        <f>SUMIF((Tagebuch!$C$4:$C$366),"=13",(Tagebuch!$E$4:$E$367))</f>
        <v>1.8</v>
      </c>
      <c r="E33" s="137">
        <f>SUMIF((Tagebuch!$C$4:$C$366),"=13",(Tagebuch!$L$4:$L$367))</f>
        <v>96.9</v>
      </c>
      <c r="F33" s="187">
        <f>SUMIF((Tagebuch!$C$4:$C$366),"=13",(Tagebuch!$S$4:$S$367))</f>
        <v>12</v>
      </c>
      <c r="G33" s="323">
        <f>SUMIF((Tagebuch!$C$4:$C$366),"=13",(Tagebuch!$Z$4:$Z$367))</f>
        <v>114.1</v>
      </c>
      <c r="I33" s="66" t="s">
        <v>61</v>
      </c>
      <c r="J33" s="220">
        <f t="shared" si="13"/>
        <v>0.39409722222222221</v>
      </c>
      <c r="K33" s="219">
        <f>SUMIF((Tagebuch!$C$4:$C$366),"=13",(Tagebuch!$F$4:$F$367))</f>
        <v>4.5138888888888888E-2</v>
      </c>
      <c r="L33" s="221">
        <f>SUMIF((Tagebuch!$C$4:$C$366),"=13",(Tagebuch!$M$4:$M$367))</f>
        <v>0.15</v>
      </c>
      <c r="M33" s="222">
        <f>SUMIF((Tagebuch!$C$4:$C$366),"=13",(Tagebuch!$T$4:$T$367))</f>
        <v>4.6180555555555558E-2</v>
      </c>
      <c r="N33" s="321">
        <f>SUMIF((Tagebuch!$C$4:$C$366),"=13",(Tagebuch!$AA$4:$AA$367))</f>
        <v>0.15277777777777776</v>
      </c>
      <c r="O33" s="223">
        <f>SUMIF((Tagebuch!$C$4:$C$366),"=13",(Tagebuch!$AJ$4:$AJ$367))</f>
        <v>0</v>
      </c>
      <c r="Q33" s="55" t="s">
        <v>39</v>
      </c>
      <c r="R33" s="198">
        <f t="shared" si="17"/>
        <v>1</v>
      </c>
      <c r="S33" s="195">
        <f t="shared" si="14"/>
        <v>0</v>
      </c>
      <c r="T33" s="196">
        <f t="shared" si="15"/>
        <v>0</v>
      </c>
      <c r="U33" s="206">
        <f t="shared" si="16"/>
        <v>1</v>
      </c>
      <c r="V33" s="44"/>
      <c r="W33" s="44"/>
    </row>
    <row r="34" spans="2:23" ht="10.5" customHeight="1">
      <c r="B34" s="66" t="s">
        <v>62</v>
      </c>
      <c r="C34" s="192">
        <f t="shared" si="12"/>
        <v>241.6</v>
      </c>
      <c r="D34" s="135">
        <f>SUMIF((Tagebuch!$C$4:$C$366),"=14",(Tagebuch!$E$4:$E$367))</f>
        <v>3.9</v>
      </c>
      <c r="E34" s="137">
        <f>SUMIF((Tagebuch!$C$4:$C$366),"=14",(Tagebuch!$L$4:$L$367))</f>
        <v>178.2</v>
      </c>
      <c r="F34" s="187">
        <f>SUMIF((Tagebuch!$C$4:$C$366),"=14",(Tagebuch!$S$4:$S$367))</f>
        <v>27</v>
      </c>
      <c r="G34" s="323">
        <f>SUMIF((Tagebuch!$C$4:$C$366),"=14",(Tagebuch!$Z$4:$Z$367))</f>
        <v>32.5</v>
      </c>
      <c r="I34" s="66" t="s">
        <v>62</v>
      </c>
      <c r="J34" s="220">
        <f t="shared" si="13"/>
        <v>0.51249999999999996</v>
      </c>
      <c r="K34" s="219">
        <f>SUMIF((Tagebuch!$C$4:$C$366),"=14",(Tagebuch!$F$4:$F$367))</f>
        <v>9.7222222222222224E-2</v>
      </c>
      <c r="L34" s="221">
        <f>SUMIF((Tagebuch!$C$4:$C$366),"=14",(Tagebuch!$M$4:$M$367))</f>
        <v>0.27291666666666664</v>
      </c>
      <c r="M34" s="222">
        <f>SUMIF((Tagebuch!$C$4:$C$366),"=14",(Tagebuch!$T$4:$T$367))</f>
        <v>0.10069444444444446</v>
      </c>
      <c r="N34" s="321">
        <f>SUMIF((Tagebuch!$C$4:$C$366),"=14",(Tagebuch!$AA$4:$AA$367))</f>
        <v>4.1666666666666664E-2</v>
      </c>
      <c r="O34" s="223">
        <f>SUMIF((Tagebuch!$C$4:$C$366),"=14",(Tagebuch!$AJ$4:$AJ$367))</f>
        <v>0</v>
      </c>
      <c r="Q34" s="56" t="s">
        <v>40</v>
      </c>
      <c r="R34" s="60" t="s">
        <v>101</v>
      </c>
      <c r="S34" s="60"/>
      <c r="T34" s="60"/>
      <c r="U34" s="207"/>
      <c r="V34" s="44"/>
      <c r="W34" s="44"/>
    </row>
    <row r="35" spans="2:23" ht="10.5" customHeight="1" thickBot="1">
      <c r="B35" s="66" t="s">
        <v>63</v>
      </c>
      <c r="C35" s="192">
        <f t="shared" si="12"/>
        <v>544.70000000000005</v>
      </c>
      <c r="D35" s="135">
        <f>SUMIF((Tagebuch!$C$4:$C$366),"=15",(Tagebuch!$E$4:$E$367))</f>
        <v>2.2000000000000002</v>
      </c>
      <c r="E35" s="137">
        <f>SUMIF((Tagebuch!$C$4:$C$366),"=15",(Tagebuch!$L$4:$L$367))</f>
        <v>526</v>
      </c>
      <c r="F35" s="187">
        <f>SUMIF((Tagebuch!$C$4:$C$366),"=15",(Tagebuch!$S$4:$S$367))</f>
        <v>16.5</v>
      </c>
      <c r="G35" s="323">
        <f>SUMIF((Tagebuch!$C$4:$C$366),"=15",(Tagebuch!$Z$4:$Z$367))</f>
        <v>0</v>
      </c>
      <c r="I35" s="66" t="s">
        <v>63</v>
      </c>
      <c r="J35" s="220">
        <f t="shared" si="13"/>
        <v>0.93368055555555551</v>
      </c>
      <c r="K35" s="219">
        <f>SUMIF((Tagebuch!$C$4:$C$366),"=15",(Tagebuch!$F$4:$F$367))</f>
        <v>4.8611111111111112E-2</v>
      </c>
      <c r="L35" s="221">
        <f>SUMIF((Tagebuch!$C$4:$C$366),"=15",(Tagebuch!$M$4:$M$367))</f>
        <v>0.83055555555555549</v>
      </c>
      <c r="M35" s="222">
        <f>SUMIF((Tagebuch!$C$4:$C$366),"=15",(Tagebuch!$T$4:$T$367))</f>
        <v>5.451388888888889E-2</v>
      </c>
      <c r="N35" s="321">
        <f>SUMIF((Tagebuch!$C$4:$C$366),"=15",(Tagebuch!$AA$4:$AA$367))</f>
        <v>0</v>
      </c>
      <c r="O35" s="223">
        <f>SUMIF((Tagebuch!$C$4:$C$366),"=15",(Tagebuch!$AJ$4:$AJ$367))</f>
        <v>0</v>
      </c>
      <c r="Q35" s="61" t="s">
        <v>41</v>
      </c>
      <c r="R35" s="65" t="s">
        <v>101</v>
      </c>
      <c r="S35" s="65"/>
      <c r="T35" s="65"/>
      <c r="U35" s="208"/>
      <c r="V35" s="44"/>
      <c r="W35" s="44"/>
    </row>
    <row r="36" spans="2:23" ht="10.5" customHeight="1">
      <c r="B36" s="66" t="s">
        <v>64</v>
      </c>
      <c r="C36" s="192">
        <f t="shared" si="12"/>
        <v>330.8</v>
      </c>
      <c r="D36" s="384">
        <f>SUMIF((Tagebuch!$C$4:$C$366),"=16",(Tagebuch!$E$4:$E$367))</f>
        <v>4.0999999999999996</v>
      </c>
      <c r="E36" s="137">
        <f>SUMIF((Tagebuch!$C$4:$C$366),"=16",(Tagebuch!$L$4:$L$367))</f>
        <v>247</v>
      </c>
      <c r="F36" s="187">
        <f>SUMIF((Tagebuch!$C$4:$C$366),"=16",(Tagebuch!$S$4:$S$367))</f>
        <v>17.5</v>
      </c>
      <c r="G36" s="323">
        <f>SUMIF((Tagebuch!$C$4:$C$366),"=16",(Tagebuch!$Z$4:$Z$367))</f>
        <v>62.2</v>
      </c>
      <c r="I36" s="66" t="s">
        <v>64</v>
      </c>
      <c r="J36" s="220">
        <f t="shared" si="13"/>
        <v>0.578125</v>
      </c>
      <c r="K36" s="219">
        <f>SUMIF((Tagebuch!$C$4:$C$366),"=16",(Tagebuch!$F$4:$F$367))</f>
        <v>9.0277777777777776E-2</v>
      </c>
      <c r="L36" s="221">
        <f>SUMIF((Tagebuch!$C$4:$C$366),"=16",(Tagebuch!$M$4:$M$367))</f>
        <v>0.34652777777777777</v>
      </c>
      <c r="M36" s="222">
        <f>SUMIF((Tagebuch!$C$4:$C$366),"=16",(Tagebuch!$T$4:$T$367))</f>
        <v>5.7986111111111113E-2</v>
      </c>
      <c r="N36" s="321">
        <f>SUMIF((Tagebuch!$C$4:$C$366),"=16",(Tagebuch!$AA$4:$AA$367))</f>
        <v>8.3333333333333329E-2</v>
      </c>
      <c r="O36" s="223">
        <f>SUMIF((Tagebuch!$C$4:$C$366),"=16",(Tagebuch!$AJ$4:$AJ$367))</f>
        <v>0</v>
      </c>
      <c r="Q36" s="46"/>
      <c r="R36" s="44"/>
      <c r="S36" s="44"/>
      <c r="T36" s="44"/>
      <c r="U36" s="44"/>
      <c r="V36" s="44"/>
      <c r="W36" s="44"/>
    </row>
    <row r="37" spans="2:23" ht="10.5" customHeight="1">
      <c r="B37" s="66" t="s">
        <v>65</v>
      </c>
      <c r="C37" s="192">
        <f t="shared" si="12"/>
        <v>302.79999999999995</v>
      </c>
      <c r="D37" s="135">
        <f>SUMIF((Tagebuch!$C$4:$C$366),"=17",(Tagebuch!$E$4:$E$367))</f>
        <v>4.4000000000000004</v>
      </c>
      <c r="E37" s="137">
        <f>SUMIF((Tagebuch!$C$4:$C$366),"=17",(Tagebuch!$L$4:$L$367))</f>
        <v>279.39999999999998</v>
      </c>
      <c r="F37" s="187">
        <f>SUMIF((Tagebuch!$C$4:$C$366),"=17",(Tagebuch!$S$4:$S$367))</f>
        <v>19</v>
      </c>
      <c r="G37" s="323">
        <f>SUMIF((Tagebuch!$C$4:$C$366),"=17",(Tagebuch!$Z$4:$Z$367))</f>
        <v>0</v>
      </c>
      <c r="I37" s="66" t="s">
        <v>65</v>
      </c>
      <c r="J37" s="220">
        <f t="shared" si="13"/>
        <v>0.55590277777777775</v>
      </c>
      <c r="K37" s="219">
        <f>SUMIF((Tagebuch!$C$4:$C$366),"=17",(Tagebuch!$F$4:$F$367))</f>
        <v>9.375E-2</v>
      </c>
      <c r="L37" s="221">
        <f>SUMIF((Tagebuch!$C$4:$C$366),"=17",(Tagebuch!$M$4:$M$367))</f>
        <v>0.39305555555555555</v>
      </c>
      <c r="M37" s="222">
        <f>SUMIF((Tagebuch!$C$4:$C$366),"=17",(Tagebuch!$T$4:$T$367))</f>
        <v>6.9097222222222227E-2</v>
      </c>
      <c r="N37" s="321">
        <f>SUMIF((Tagebuch!$C$4:$C$366),"=17",(Tagebuch!$AA$4:$AA$367))</f>
        <v>0</v>
      </c>
      <c r="O37" s="223">
        <f>SUMIF((Tagebuch!$C$4:$C$366),"=17",(Tagebuch!$AJ$4:$AJ$367))</f>
        <v>0</v>
      </c>
      <c r="Q37" s="46"/>
      <c r="R37" s="44"/>
      <c r="S37" s="44"/>
      <c r="T37" s="44"/>
      <c r="U37" s="44"/>
      <c r="V37" s="44"/>
      <c r="W37" s="44"/>
    </row>
    <row r="38" spans="2:23" ht="10.5" customHeight="1">
      <c r="B38" s="66" t="s">
        <v>66</v>
      </c>
      <c r="C38" s="192">
        <f t="shared" si="12"/>
        <v>294.39999999999998</v>
      </c>
      <c r="D38" s="135">
        <f>SUMIF((Tagebuch!$C$4:$C$366),"=18",(Tagebuch!$E$4:$E$367))</f>
        <v>4.9000000000000004</v>
      </c>
      <c r="E38" s="137">
        <f>SUMIF((Tagebuch!$C$4:$C$366),"=18",(Tagebuch!$L$4:$L$367))</f>
        <v>225.29999999999998</v>
      </c>
      <c r="F38" s="187">
        <f>SUMIF((Tagebuch!$C$4:$C$366),"=18",(Tagebuch!$S$4:$S$367))</f>
        <v>24</v>
      </c>
      <c r="G38" s="323">
        <f>SUMIF((Tagebuch!$C$4:$C$366),"=18",(Tagebuch!$Z$4:$Z$367))</f>
        <v>40.200000000000003</v>
      </c>
      <c r="I38" s="66" t="s">
        <v>66</v>
      </c>
      <c r="J38" s="220">
        <f t="shared" ca="1" si="13"/>
        <v>0.55208333333333337</v>
      </c>
      <c r="K38" s="219">
        <f>SUMIF((Tagebuch!$C$4:$C$366),"=18",(Tagebuch!$F$4:$F$367))</f>
        <v>0.10416666666666667</v>
      </c>
      <c r="L38" s="221">
        <f>SUMIF((Tagebuch!$C$4:$C$366),"=18",(Tagebuch!$M$4:$M$367))</f>
        <v>0.2986111111111111</v>
      </c>
      <c r="M38" s="222">
        <f>SUMIF((Tagebuch!$C$4:$C$366),"=18",(Tagebuch!$T$4:$T$367))</f>
        <v>8.6805555555555566E-2</v>
      </c>
      <c r="N38" s="321">
        <f ca="1">SUMIF((Tagebuch!$C$4:$C$3681),"=18",(Tagebuch!$AA$4:$AA$367))</f>
        <v>6.25E-2</v>
      </c>
      <c r="O38" s="223">
        <f>SUMIF((Tagebuch!$C$4:$C$366),"=18",(Tagebuch!$AJ$4:$AJ$367))</f>
        <v>0</v>
      </c>
      <c r="Q38" s="46"/>
      <c r="R38" s="44"/>
      <c r="S38" s="44"/>
      <c r="T38" s="44"/>
      <c r="U38" s="44"/>
      <c r="V38" s="44"/>
      <c r="W38" s="44"/>
    </row>
    <row r="39" spans="2:23" ht="10.5" customHeight="1">
      <c r="B39" s="66" t="s">
        <v>67</v>
      </c>
      <c r="C39" s="192">
        <f t="shared" si="12"/>
        <v>105.5</v>
      </c>
      <c r="D39" s="135">
        <f>SUMIF((Tagebuch!$C$4:$C$366),"=19",(Tagebuch!$E$4:$E$367))</f>
        <v>4.7</v>
      </c>
      <c r="E39" s="137">
        <f>SUMIF((Tagebuch!$C$4:$C$366),"=19",(Tagebuch!$L$4:$L$367))</f>
        <v>78.3</v>
      </c>
      <c r="F39" s="187">
        <f>SUMIF((Tagebuch!$C$4:$C$366),"=19",(Tagebuch!$S$4:$S$367))</f>
        <v>22.5</v>
      </c>
      <c r="G39" s="323">
        <f>SUMIF((Tagebuch!$C$4:$C$366),"=19",(Tagebuch!$Z$4:$Z$367))</f>
        <v>0</v>
      </c>
      <c r="I39" s="66" t="s">
        <v>67</v>
      </c>
      <c r="J39" s="220">
        <f t="shared" si="13"/>
        <v>0.27013888888888893</v>
      </c>
      <c r="K39" s="219">
        <f>SUMIF((Tagebuch!$C$4:$C$366),"=19",(Tagebuch!$F$4:$F$367))</f>
        <v>9.7222222222222224E-2</v>
      </c>
      <c r="L39" s="221">
        <f>SUMIF((Tagebuch!$C$4:$C$366),"=19",(Tagebuch!$M$4:$M$367))</f>
        <v>9.7222222222222224E-2</v>
      </c>
      <c r="M39" s="222">
        <f>SUMIF((Tagebuch!$C$4:$C$366),"=19",(Tagebuch!$T$4:$T$367))</f>
        <v>7.5694444444444453E-2</v>
      </c>
      <c r="N39" s="321">
        <f>SUMIF((Tagebuch!$C$4:$C$366),"=19",(Tagebuch!$AA$4:$AA$367))</f>
        <v>0</v>
      </c>
      <c r="O39" s="223">
        <f>SUMIF((Tagebuch!$C$4:$C$366),"=19",(Tagebuch!$AJ$4:$AJ$367))</f>
        <v>0</v>
      </c>
      <c r="Q39" s="46"/>
      <c r="R39" s="44"/>
      <c r="S39" s="44"/>
      <c r="T39" s="44"/>
      <c r="U39" s="44"/>
      <c r="V39" s="44"/>
      <c r="W39" s="44"/>
    </row>
    <row r="40" spans="2:23" ht="10.5" customHeight="1">
      <c r="B40" s="66" t="s">
        <v>68</v>
      </c>
      <c r="C40" s="192">
        <f t="shared" si="12"/>
        <v>171.1</v>
      </c>
      <c r="D40" s="384">
        <f>SUMIF((Tagebuch!$C$4:$C$366),"=20",(Tagebuch!$E$4:$E$367))</f>
        <v>2.4</v>
      </c>
      <c r="E40" s="137">
        <f>SUMIF((Tagebuch!$C$4:$C$366),"=20",(Tagebuch!$L$4:$L$367))</f>
        <v>64.599999999999994</v>
      </c>
      <c r="F40" s="187">
        <f>SUMIF((Tagebuch!$C$4:$C$366),"=20",(Tagebuch!$S$4:$S$367))</f>
        <v>19</v>
      </c>
      <c r="G40" s="323">
        <f>SUMIF((Tagebuch!$C$4:$C$366),"=20",(Tagebuch!$Z$4:$Z$367))</f>
        <v>85.1</v>
      </c>
      <c r="I40" s="66" t="s">
        <v>68</v>
      </c>
      <c r="J40" s="220">
        <f t="shared" si="13"/>
        <v>0.30807870370370372</v>
      </c>
      <c r="K40" s="219">
        <f>SUMIF((Tagebuch!$C$4:$C$366),"=20",(Tagebuch!$F$4:$F$367))</f>
        <v>4.8611111111111112E-2</v>
      </c>
      <c r="L40" s="221">
        <f>SUMIF((Tagebuch!$C$4:$C$366),"=20",(Tagebuch!$M$4:$M$367))</f>
        <v>7.4745370370370365E-2</v>
      </c>
      <c r="M40" s="222">
        <f>SUMIF((Tagebuch!$C$4:$C$366),"=20",(Tagebuch!$T$4:$T$367))</f>
        <v>5.9722222222222225E-2</v>
      </c>
      <c r="N40" s="321">
        <f>SUMIF((Tagebuch!$C$4:$C$366),"=20",(Tagebuch!$AA$4:$AA$367))</f>
        <v>0.125</v>
      </c>
      <c r="O40" s="223">
        <f>SUMIF((Tagebuch!$C$4:$C$366),"=20",(Tagebuch!$AJ$4:$AJ$367))</f>
        <v>0</v>
      </c>
      <c r="Q40" s="46"/>
      <c r="R40" s="44"/>
      <c r="S40" s="44"/>
      <c r="T40" s="44"/>
      <c r="U40" s="44"/>
      <c r="V40" s="44"/>
      <c r="W40" s="44"/>
    </row>
    <row r="41" spans="2:23" ht="10.5" customHeight="1">
      <c r="B41" s="66" t="s">
        <v>69</v>
      </c>
      <c r="C41" s="192">
        <f t="shared" si="12"/>
        <v>321.39999999999998</v>
      </c>
      <c r="D41" s="135">
        <f>SUMIF((Tagebuch!$C$4:$C$366),"=21",(Tagebuch!$E$4:$E$367))</f>
        <v>5.4</v>
      </c>
      <c r="E41" s="137">
        <f>SUMIF((Tagebuch!$C$4:$C$366),"=21",(Tagebuch!$L$4:$L$367))</f>
        <v>316</v>
      </c>
      <c r="F41" s="187">
        <f>SUMIF((Tagebuch!$C$4:$C$366),"=21",(Tagebuch!$S$4:$S$367))</f>
        <v>0</v>
      </c>
      <c r="G41" s="323">
        <f>SUMIF((Tagebuch!$C$4:$C$366),"=21",(Tagebuch!$Z$4:$Z$367))</f>
        <v>0</v>
      </c>
      <c r="I41" s="66" t="s">
        <v>69</v>
      </c>
      <c r="J41" s="220">
        <f t="shared" si="13"/>
        <v>0.54791666666666661</v>
      </c>
      <c r="K41" s="219">
        <f>SUMIF((Tagebuch!$C$4:$C$366),"=21",(Tagebuch!$F$4:$F$367))</f>
        <v>0.11805555555555555</v>
      </c>
      <c r="L41" s="221">
        <f>SUMIF((Tagebuch!$C$4:$C$366),"=21",(Tagebuch!$M$4:$M$367))</f>
        <v>0.42986111111111108</v>
      </c>
      <c r="M41" s="222">
        <f>SUMIF((Tagebuch!$C$4:$C$366),"=21",(Tagebuch!$T$4:$T$367))</f>
        <v>0</v>
      </c>
      <c r="N41" s="321">
        <f>SUMIF((Tagebuch!$C$4:$C$366),"=21",(Tagebuch!$AA$4:$AA$367))</f>
        <v>0</v>
      </c>
      <c r="O41" s="223">
        <f>SUMIF((Tagebuch!$C$4:$C$366),"=21",(Tagebuch!$AJ$4:$AJ$367))</f>
        <v>0</v>
      </c>
      <c r="Q41" s="46"/>
      <c r="R41" s="44"/>
      <c r="S41" s="44"/>
      <c r="T41" s="44"/>
      <c r="U41" s="44"/>
      <c r="V41" s="44"/>
      <c r="W41" s="44"/>
    </row>
    <row r="42" spans="2:23" ht="10.5" customHeight="1">
      <c r="B42" s="66" t="s">
        <v>70</v>
      </c>
      <c r="C42" s="192">
        <f t="shared" si="12"/>
        <v>208.64000000000001</v>
      </c>
      <c r="D42" s="135">
        <f>SUMIF((Tagebuch!$C$4:$C$366),"=22",(Tagebuch!$E$4:$E$367))</f>
        <v>1.4</v>
      </c>
      <c r="E42" s="137">
        <f>SUMIF((Tagebuch!$C$4:$C$366),"=22",(Tagebuch!$L$4:$L$367))</f>
        <v>147.84</v>
      </c>
      <c r="F42" s="187">
        <f>SUMIF((Tagebuch!$C$4:$C$366),"=22",(Tagebuch!$S$4:$S$367))</f>
        <v>15</v>
      </c>
      <c r="G42" s="323">
        <f>SUMIF((Tagebuch!$C$4:$C$366),"=22",(Tagebuch!$Z$4:$Z$367))</f>
        <v>44.4</v>
      </c>
      <c r="I42" s="66" t="s">
        <v>70</v>
      </c>
      <c r="J42" s="220">
        <f t="shared" si="13"/>
        <v>0.32721064814814815</v>
      </c>
      <c r="K42" s="219">
        <f>SUMIF((Tagebuch!$C$4:$C$366),"=22",(Tagebuch!$F$4:$F$367))</f>
        <v>2.7777777777777776E-2</v>
      </c>
      <c r="L42" s="221">
        <f>SUMIF((Tagebuch!$C$4:$C$366),"=22",(Tagebuch!$M$4:$M$367))</f>
        <v>0.19109953703703703</v>
      </c>
      <c r="M42" s="222">
        <f>SUMIF((Tagebuch!$C$4:$C$366),"=22",(Tagebuch!$T$4:$T$367))</f>
        <v>4.5833333333333337E-2</v>
      </c>
      <c r="N42" s="321">
        <f>SUMIF((Tagebuch!$C$4:$C$366),"=22",(Tagebuch!$AA$4:$AA$367))</f>
        <v>6.25E-2</v>
      </c>
      <c r="O42" s="223">
        <f>SUMIF((Tagebuch!$C$4:$C$366),"=22",(Tagebuch!$AJ$4:$AJ$367))</f>
        <v>0</v>
      </c>
      <c r="Q42" s="46"/>
      <c r="R42" s="44"/>
      <c r="S42" s="44"/>
      <c r="T42" s="44"/>
      <c r="U42" s="44"/>
      <c r="V42" s="44"/>
      <c r="W42" s="44"/>
    </row>
    <row r="43" spans="2:23" ht="10.5" customHeight="1">
      <c r="B43" s="66" t="s">
        <v>71</v>
      </c>
      <c r="C43" s="192">
        <f t="shared" si="12"/>
        <v>262.70000000000005</v>
      </c>
      <c r="D43" s="135">
        <f>SUMIF((Tagebuch!$C$4:$C$366),"=23",(Tagebuch!$E$4:$E$367))</f>
        <v>1.4</v>
      </c>
      <c r="E43" s="137">
        <f>SUMIF((Tagebuch!$C$4:$C$366),"=23",(Tagebuch!$L$4:$L$367))</f>
        <v>251.3</v>
      </c>
      <c r="F43" s="187">
        <f>SUMIF((Tagebuch!$C$4:$C$366),"=23",(Tagebuch!$S$4:$S$367))</f>
        <v>10</v>
      </c>
      <c r="G43" s="323">
        <f>SUMIF((Tagebuch!$C$4:$C$366),"=23",(Tagebuch!$Z$4:$Z$367))</f>
        <v>0</v>
      </c>
      <c r="I43" s="66" t="s">
        <v>71</v>
      </c>
      <c r="J43" s="220">
        <f t="shared" si="13"/>
        <v>0.38715277777777779</v>
      </c>
      <c r="K43" s="219">
        <f>SUMIF((Tagebuch!$C$4:$C$366),"=23",(Tagebuch!$F$4:$F$367))</f>
        <v>3.125E-2</v>
      </c>
      <c r="L43" s="221">
        <f>SUMIF((Tagebuch!$C$4:$C$366),"=23",(Tagebuch!$M$4:$M$367))</f>
        <v>0.32013888888888892</v>
      </c>
      <c r="M43" s="222">
        <f>SUMIF((Tagebuch!$C$4:$C$366),"=23",(Tagebuch!$T$4:$T$367))</f>
        <v>3.5763888888888887E-2</v>
      </c>
      <c r="N43" s="321">
        <f>SUMIF((Tagebuch!$C$4:$C$366),"=23",(Tagebuch!$AA$4:$AA$367))</f>
        <v>0</v>
      </c>
      <c r="O43" s="223">
        <f>SUMIF((Tagebuch!$C$4:$C$366),"=23",(Tagebuch!$AJ$4:$AJ$367))</f>
        <v>0</v>
      </c>
      <c r="Q43" s="46"/>
      <c r="R43" s="44"/>
      <c r="S43" s="44"/>
      <c r="T43" s="44"/>
      <c r="U43" s="44"/>
      <c r="V43" s="44"/>
      <c r="W43" s="44"/>
    </row>
    <row r="44" spans="2:23" ht="10.5" customHeight="1">
      <c r="B44" s="66" t="s">
        <v>72</v>
      </c>
      <c r="C44" s="192">
        <f t="shared" si="12"/>
        <v>330.09999999999997</v>
      </c>
      <c r="D44" s="135">
        <f>SUMIF((Tagebuch!$C$4:$C$366),"=24",(Tagebuch!$E$4:$E$367))</f>
        <v>1.2</v>
      </c>
      <c r="E44" s="137">
        <f>SUMIF((Tagebuch!$C$4:$C$366),"=24",(Tagebuch!$L$4:$L$367))</f>
        <v>315.89999999999998</v>
      </c>
      <c r="F44" s="187">
        <f>SUMIF((Tagebuch!$C$4:$C$366),"=24",(Tagebuch!$S$4:$S$367))</f>
        <v>13</v>
      </c>
      <c r="G44" s="323">
        <f>SUMIF((Tagebuch!$C$4:$C$366),"=24",(Tagebuch!$Z$4:$Z$367))</f>
        <v>0</v>
      </c>
      <c r="I44" s="66" t="s">
        <v>72</v>
      </c>
      <c r="J44" s="220">
        <f t="shared" si="13"/>
        <v>0.49178240740740747</v>
      </c>
      <c r="K44" s="219">
        <f>SUMIF((Tagebuch!$C$4:$C$366),"=24",(Tagebuch!$F$4:$F$367))</f>
        <v>2.4305555555555556E-2</v>
      </c>
      <c r="L44" s="221">
        <f>SUMIF((Tagebuch!$C$4:$C$366),"=24",(Tagebuch!$M$4:$M$367))</f>
        <v>0.4243055555555556</v>
      </c>
      <c r="M44" s="222">
        <f>SUMIF((Tagebuch!$C$4:$C$366),"=24",(Tagebuch!$T$4:$T$367))</f>
        <v>4.3171296296296291E-2</v>
      </c>
      <c r="N44" s="321">
        <f>SUMIF((Tagebuch!$C$4:$C$366),"=24",(Tagebuch!$AA$4:$AA$367))</f>
        <v>0</v>
      </c>
      <c r="O44" s="223">
        <f>SUMIF((Tagebuch!$C$4:$C$366),"=24",(Tagebuch!$AJ$4:$AJ$367))</f>
        <v>0</v>
      </c>
      <c r="Q44" s="46"/>
      <c r="R44" s="44"/>
      <c r="S44" s="44"/>
      <c r="T44" s="44"/>
      <c r="U44" s="44"/>
      <c r="V44" s="44"/>
      <c r="W44" s="44"/>
    </row>
    <row r="45" spans="2:23" ht="10.5" customHeight="1">
      <c r="B45" s="66" t="s">
        <v>73</v>
      </c>
      <c r="C45" s="192">
        <f t="shared" si="12"/>
        <v>103.42</v>
      </c>
      <c r="D45" s="135">
        <f>SUMIF((Tagebuch!$C$4:$C$366),"=25",(Tagebuch!$E$4:$E$367))</f>
        <v>4.3000000000000007</v>
      </c>
      <c r="E45" s="137">
        <f>SUMIF((Tagebuch!$C$4:$C$366),"=25",(Tagebuch!$L$4:$L$367))</f>
        <v>95.12</v>
      </c>
      <c r="F45" s="187">
        <f>SUMIF((Tagebuch!$C$4:$C$366),"=25",(Tagebuch!$S$4:$S$367))</f>
        <v>4</v>
      </c>
      <c r="G45" s="323">
        <f>SUMIF((Tagebuch!$C$4:$C$366),"=25",(Tagebuch!$Z$4:$Z$367))</f>
        <v>0</v>
      </c>
      <c r="I45" s="66" t="s">
        <v>73</v>
      </c>
      <c r="J45" s="220">
        <f t="shared" si="13"/>
        <v>0.19857638888888887</v>
      </c>
      <c r="K45" s="219">
        <f>SUMIF((Tagebuch!$C$4:$C$366),"=25",(Tagebuch!$F$4:$F$367))</f>
        <v>8.1944444444444445E-2</v>
      </c>
      <c r="L45" s="221">
        <f>SUMIF((Tagebuch!$C$4:$C$366),"=25",(Tagebuch!$M$4:$M$367))</f>
        <v>0.10552083333333333</v>
      </c>
      <c r="M45" s="222">
        <f>SUMIF((Tagebuch!$C$4:$C$366),"=25",(Tagebuch!$T$4:$T$367))</f>
        <v>1.1111111111111112E-2</v>
      </c>
      <c r="N45" s="321">
        <f>SUMIF((Tagebuch!$C$4:$C$366),"=25",(Tagebuch!$AA$4:$AA$367))</f>
        <v>0</v>
      </c>
      <c r="O45" s="223">
        <f>SUMIF((Tagebuch!$C$4:$C$366),"=25",(Tagebuch!$AJ$4:$AJ$367))</f>
        <v>0</v>
      </c>
      <c r="Q45" s="46"/>
      <c r="R45" s="44"/>
      <c r="S45" s="44"/>
      <c r="T45" s="44"/>
      <c r="U45" s="44"/>
      <c r="V45" s="44"/>
      <c r="W45" s="44"/>
    </row>
    <row r="46" spans="2:23" ht="10.5" customHeight="1">
      <c r="B46" s="66" t="s">
        <v>74</v>
      </c>
      <c r="C46" s="192">
        <f t="shared" si="12"/>
        <v>69.400000000000006</v>
      </c>
      <c r="D46" s="135">
        <f>SUMIF((Tagebuch!$C$4:$C$366),"=26",(Tagebuch!$E$4:$E$367))</f>
        <v>0.6</v>
      </c>
      <c r="E46" s="137">
        <f>SUMIF((Tagebuch!$C$4:$C$366),"=26",(Tagebuch!$L$4:$L$367))</f>
        <v>24.5</v>
      </c>
      <c r="F46" s="187">
        <f>SUMIF((Tagebuch!$C$4:$C$366),"=26",(Tagebuch!$S$4:$S$367))</f>
        <v>6.4</v>
      </c>
      <c r="G46" s="323">
        <f>SUMIF((Tagebuch!$C$4:$C$366),"=26",(Tagebuch!$Z$4:$Z$367))</f>
        <v>37.9</v>
      </c>
      <c r="I46" s="66" t="s">
        <v>74</v>
      </c>
      <c r="J46" s="220">
        <f t="shared" si="13"/>
        <v>0.11603009259259259</v>
      </c>
      <c r="K46" s="219">
        <f>SUMIF((Tagebuch!$C$4:$C$366),"=26",(Tagebuch!$F$4:$F$367))</f>
        <v>9.6296296296296303E-3</v>
      </c>
      <c r="L46" s="221">
        <f>SUMIF((Tagebuch!$C$4:$C$366),"=26",(Tagebuch!$M$4:$M$367))</f>
        <v>2.5416666666666667E-2</v>
      </c>
      <c r="M46" s="222">
        <f>SUMIF((Tagebuch!$C$4:$C$366),"=26",(Tagebuch!$T$4:$T$367))</f>
        <v>1.8483796296296297E-2</v>
      </c>
      <c r="N46" s="321">
        <f>SUMIF((Tagebuch!$C$4:$C$366),"=26",(Tagebuch!$AA$4:$AA$367))</f>
        <v>6.25E-2</v>
      </c>
      <c r="O46" s="223">
        <f>SUMIF((Tagebuch!$C$4:$C$366),"=26",(Tagebuch!$AJ$4:$AJ$367))</f>
        <v>0</v>
      </c>
      <c r="Q46" s="46"/>
      <c r="R46" s="44"/>
      <c r="S46" s="44"/>
      <c r="T46" s="44"/>
      <c r="U46" s="44"/>
      <c r="V46" s="44"/>
      <c r="W46" s="44"/>
    </row>
    <row r="47" spans="2:23" ht="10.5" customHeight="1">
      <c r="B47" s="66" t="s">
        <v>75</v>
      </c>
      <c r="C47" s="192">
        <f t="shared" si="12"/>
        <v>168.9</v>
      </c>
      <c r="D47" s="135">
        <f>SUMIF((Tagebuch!$C$4:$C$366),"=27",(Tagebuch!$E$4:$E$367))</f>
        <v>2.5</v>
      </c>
      <c r="E47" s="137">
        <f>SUMIF((Tagebuch!$C$4:$C$366),"=27",(Tagebuch!$L$4:$L$367))</f>
        <v>161.4</v>
      </c>
      <c r="F47" s="187">
        <f>SUMIF((Tagebuch!$C$4:$C$366),"=27",(Tagebuch!$S$4:$S$367))</f>
        <v>5</v>
      </c>
      <c r="G47" s="323">
        <f>SUMIF((Tagebuch!$C$4:$C$366),"=27",(Tagebuch!$Z$4:$Z$367))</f>
        <v>0</v>
      </c>
      <c r="I47" s="66" t="s">
        <v>75</v>
      </c>
      <c r="J47" s="220">
        <f t="shared" si="13"/>
        <v>0.24563657407407408</v>
      </c>
      <c r="K47" s="219">
        <f>SUMIF((Tagebuch!$C$4:$C$366),"=27",(Tagebuch!$F$4:$F$367))</f>
        <v>4.6226851851851852E-2</v>
      </c>
      <c r="L47" s="221">
        <f>SUMIF((Tagebuch!$C$4:$C$366),"=27",(Tagebuch!$M$4:$M$367))</f>
        <v>0.18531249999999999</v>
      </c>
      <c r="M47" s="222">
        <f>SUMIF((Tagebuch!$C$4:$C$366),"=27",(Tagebuch!$T$4:$T$367))</f>
        <v>1.4097222222222221E-2</v>
      </c>
      <c r="N47" s="321">
        <f>SUMIF((Tagebuch!$C$4:$C$366),"=27",(Tagebuch!$AA$4:$AA$367))</f>
        <v>0</v>
      </c>
      <c r="O47" s="223">
        <f>SUMIF((Tagebuch!$C$4:$C$366),"=27",(Tagebuch!$AJ$4:$AJ$367))</f>
        <v>0</v>
      </c>
      <c r="Q47" s="46"/>
      <c r="R47" s="44"/>
      <c r="S47" s="44"/>
      <c r="T47" s="44"/>
      <c r="U47" s="44"/>
      <c r="V47" s="44"/>
      <c r="W47" s="44"/>
    </row>
    <row r="48" spans="2:23" ht="10.5" customHeight="1">
      <c r="B48" s="66" t="s">
        <v>76</v>
      </c>
      <c r="C48" s="192">
        <f t="shared" si="12"/>
        <v>325.09999999999997</v>
      </c>
      <c r="D48" s="384">
        <f>SUMIF((Tagebuch!$C$4:$C$366),"=28",(Tagebuch!$E$4:$E$367))</f>
        <v>1.8</v>
      </c>
      <c r="E48" s="137">
        <f>SUMIF((Tagebuch!$C$4:$C$366),"=28",(Tagebuch!$L$4:$L$367))</f>
        <v>323.29999999999995</v>
      </c>
      <c r="F48" s="187">
        <f>SUMIF((Tagebuch!$C$4:$C$366),"=28",(Tagebuch!$S$4:$S$367))</f>
        <v>0</v>
      </c>
      <c r="G48" s="323">
        <f>SUMIF((Tagebuch!$C$4:$C$366),"=28",(Tagebuch!$Z$4:$Z$367))</f>
        <v>0</v>
      </c>
      <c r="I48" s="66" t="s">
        <v>76</v>
      </c>
      <c r="J48" s="220">
        <f t="shared" si="13"/>
        <v>0.42986111111111114</v>
      </c>
      <c r="K48" s="219">
        <f>SUMIF((Tagebuch!$C$4:$C$366),"=28",(Tagebuch!$F$4:$F$367))</f>
        <v>3.125E-2</v>
      </c>
      <c r="L48" s="221">
        <f>SUMIF((Tagebuch!$C$4:$C$366),"=28",(Tagebuch!$M$4:$M$367))</f>
        <v>0.39861111111111114</v>
      </c>
      <c r="M48" s="222">
        <f>SUMIF((Tagebuch!$C$4:$C$366),"=28",(Tagebuch!$T$4:$T$367))</f>
        <v>0</v>
      </c>
      <c r="N48" s="321">
        <f>SUMIF((Tagebuch!$C$4:$C$366),"=28",(Tagebuch!$AA$4:$AA$367))</f>
        <v>0</v>
      </c>
      <c r="O48" s="223">
        <f>SUMIF((Tagebuch!$C$4:$C$366),"=28",(Tagebuch!$AJ$4:$AJ$367))</f>
        <v>0</v>
      </c>
      <c r="Q48" s="46"/>
      <c r="R48" s="44"/>
      <c r="S48" s="44"/>
      <c r="T48" s="44"/>
      <c r="U48" s="44"/>
      <c r="V48" s="44"/>
      <c r="W48" s="44"/>
    </row>
    <row r="49" spans="2:23" ht="10.5" customHeight="1">
      <c r="B49" s="66" t="s">
        <v>77</v>
      </c>
      <c r="C49" s="192">
        <f t="shared" si="12"/>
        <v>125.96999999999998</v>
      </c>
      <c r="D49" s="135">
        <f>SUMIF((Tagebuch!$C$4:$C$366),"=29",(Tagebuch!$E$4:$E$367))</f>
        <v>4.5999999999999996</v>
      </c>
      <c r="E49" s="137">
        <f>SUMIF((Tagebuch!$C$4:$C$366),"=29",(Tagebuch!$L$4:$L$367))</f>
        <v>107.36999999999999</v>
      </c>
      <c r="F49" s="187">
        <f>SUMIF((Tagebuch!$C$4:$C$366),"=29",(Tagebuch!$S$4:$S$367))</f>
        <v>14</v>
      </c>
      <c r="G49" s="323">
        <f>SUMIF((Tagebuch!$C$4:$C$366),"=29",(Tagebuch!$Z$4:$Z$367))</f>
        <v>0</v>
      </c>
      <c r="I49" s="66" t="s">
        <v>77</v>
      </c>
      <c r="J49" s="220">
        <f t="shared" si="13"/>
        <v>0.25385416666666666</v>
      </c>
      <c r="K49" s="219">
        <f>SUMIF((Tagebuch!$C$4:$C$366),"=29",(Tagebuch!$F$4:$F$367))</f>
        <v>9.1562499999999991E-2</v>
      </c>
      <c r="L49" s="221">
        <f>SUMIF((Tagebuch!$C$4:$C$366),"=29",(Tagebuch!$M$4:$M$367))</f>
        <v>0.11987268518518518</v>
      </c>
      <c r="M49" s="222">
        <f>SUMIF((Tagebuch!$C$4:$C$366),"=29",(Tagebuch!$T$4:$T$367))</f>
        <v>4.2418981481481481E-2</v>
      </c>
      <c r="N49" s="321">
        <f>SUMIF((Tagebuch!$C$4:$C$366),"=29",(Tagebuch!$AA$4:$AA$367))</f>
        <v>0</v>
      </c>
      <c r="O49" s="223">
        <f>SUMIF((Tagebuch!$C$4:$C$366),"=29",(Tagebuch!$AJ$4:$AJ$367))</f>
        <v>0</v>
      </c>
      <c r="Q49" s="46"/>
      <c r="R49" s="44"/>
      <c r="S49" s="44"/>
      <c r="T49" s="44"/>
      <c r="U49" s="44"/>
      <c r="V49" s="44"/>
      <c r="W49" s="44"/>
    </row>
    <row r="50" spans="2:23" ht="10.5" customHeight="1">
      <c r="B50" s="66" t="s">
        <v>78</v>
      </c>
      <c r="C50" s="192">
        <f t="shared" si="12"/>
        <v>149.01000000000002</v>
      </c>
      <c r="D50" s="135">
        <f>SUMIF((Tagebuch!$C$4:$C$366),"=30",(Tagebuch!$E$4:$E$367))</f>
        <v>2.4</v>
      </c>
      <c r="E50" s="137">
        <f>SUMIF((Tagebuch!$C$4:$C$366),"=30",(Tagebuch!$L$4:$L$367))</f>
        <v>141.61000000000001</v>
      </c>
      <c r="F50" s="187">
        <f>SUMIF((Tagebuch!$C$4:$C$366),"=30",(Tagebuch!$S$4:$S$367))</f>
        <v>5</v>
      </c>
      <c r="G50" s="323">
        <f>SUMIF((Tagebuch!$C$4:$C$366),"=30",(Tagebuch!$Z$4:$Z$367))</f>
        <v>0</v>
      </c>
      <c r="I50" s="66" t="s">
        <v>78</v>
      </c>
      <c r="J50" s="220">
        <f t="shared" si="13"/>
        <v>0.36315972222222226</v>
      </c>
      <c r="K50" s="219">
        <f>SUMIF((Tagebuch!$C$4:$C$366),"=30",(Tagebuch!$F$4:$F$367))</f>
        <v>4.9560185185185179E-2</v>
      </c>
      <c r="L50" s="221">
        <f>SUMIF((Tagebuch!$C$4:$C$366),"=30",(Tagebuch!$M$4:$M$367))</f>
        <v>0.16765046296296296</v>
      </c>
      <c r="M50" s="222">
        <f>SUMIF((Tagebuch!$C$4:$C$366),"=30",(Tagebuch!$T$4:$T$367))</f>
        <v>1.4004629629629631E-2</v>
      </c>
      <c r="N50" s="321">
        <f>SUMIF((Tagebuch!$C$4:$C$366),"=30",(Tagebuch!$AA$4:$AA$367))</f>
        <v>0</v>
      </c>
      <c r="O50" s="223">
        <f>SUMIF((Tagebuch!$C$4:$C$366),"=30",(Tagebuch!$AJ$4:$AJ$367))</f>
        <v>0.13194444444444445</v>
      </c>
      <c r="Q50" s="46"/>
      <c r="R50" s="44"/>
      <c r="S50" s="44"/>
      <c r="T50" s="44"/>
      <c r="U50" s="44"/>
      <c r="V50" s="44"/>
      <c r="W50" s="44"/>
    </row>
    <row r="51" spans="2:23" ht="10.5" customHeight="1">
      <c r="B51" s="66" t="s">
        <v>79</v>
      </c>
      <c r="C51" s="192">
        <f t="shared" si="12"/>
        <v>271.8</v>
      </c>
      <c r="D51" s="135">
        <f>SUMIF((Tagebuch!$C$4:$C$366),"=31",(Tagebuch!$E$4:$E$367))</f>
        <v>0</v>
      </c>
      <c r="E51" s="137">
        <f>SUMIF((Tagebuch!$C$4:$C$366),"=31",(Tagebuch!$L$4:$L$367))</f>
        <v>271.8</v>
      </c>
      <c r="F51" s="187">
        <f>SUMIF((Tagebuch!$C$4:$C$366),"=31",(Tagebuch!$S$4:$S$367))</f>
        <v>0</v>
      </c>
      <c r="G51" s="323">
        <f>SUMIF((Tagebuch!$C$4:$C$366),"=31",(Tagebuch!$Z$4:$Z$367))</f>
        <v>0</v>
      </c>
      <c r="I51" s="66" t="s">
        <v>79</v>
      </c>
      <c r="J51" s="220">
        <f t="shared" si="13"/>
        <v>0.34652777777777777</v>
      </c>
      <c r="K51" s="219">
        <f>SUMIF((Tagebuch!$C$4:$C$366),"=31",(Tagebuch!$F$4:$F$367))</f>
        <v>0</v>
      </c>
      <c r="L51" s="221">
        <f>SUMIF((Tagebuch!$C$4:$C$366),"=31",(Tagebuch!$M$4:$M$367))</f>
        <v>0.34652777777777777</v>
      </c>
      <c r="M51" s="222">
        <f>SUMIF((Tagebuch!$C$4:$C$366),"=31",(Tagebuch!$T$4:$T$367))</f>
        <v>0</v>
      </c>
      <c r="N51" s="321">
        <f>SUMIF((Tagebuch!$C$4:$C$366),"=31",(Tagebuch!$AA$4:$AA$367))</f>
        <v>0</v>
      </c>
      <c r="O51" s="223">
        <f>SUMIF((Tagebuch!$C$4:$C$366),"=31",(Tagebuch!$AJ$4:$AJ$367))</f>
        <v>0</v>
      </c>
      <c r="Q51" s="46"/>
      <c r="R51" s="44"/>
      <c r="S51" s="44"/>
      <c r="T51" s="44"/>
      <c r="U51" s="44"/>
      <c r="V51" s="44"/>
      <c r="W51" s="44"/>
    </row>
    <row r="52" spans="2:23" ht="10.5" customHeight="1">
      <c r="B52" s="66" t="s">
        <v>80</v>
      </c>
      <c r="C52" s="192">
        <f t="shared" si="12"/>
        <v>221.20999999999998</v>
      </c>
      <c r="D52" s="384">
        <f>SUMIF((Tagebuch!$C$4:$C$366),"=32",(Tagebuch!$E$4:$E$367))</f>
        <v>3.5</v>
      </c>
      <c r="E52" s="137">
        <f>SUMIF((Tagebuch!$C$4:$C$366),"=32",(Tagebuch!$L$4:$L$367))</f>
        <v>198.70999999999998</v>
      </c>
      <c r="F52" s="187">
        <f>SUMIF((Tagebuch!$C$4:$C$366),"=32",(Tagebuch!$S$4:$S$367))</f>
        <v>19</v>
      </c>
      <c r="G52" s="323">
        <f>SUMIF((Tagebuch!$C$4:$C$366),"=32",(Tagebuch!$Z$4:$Z$367))</f>
        <v>0</v>
      </c>
      <c r="I52" s="66" t="s">
        <v>80</v>
      </c>
      <c r="J52" s="220">
        <f t="shared" si="13"/>
        <v>0.35211805555555559</v>
      </c>
      <c r="K52" s="219">
        <f>SUMIF((Tagebuch!$C$4:$C$366),"=32",(Tagebuch!$F$4:$F$367))</f>
        <v>6.8437499999999998E-2</v>
      </c>
      <c r="L52" s="221">
        <f>SUMIF((Tagebuch!$C$4:$C$366),"=32",(Tagebuch!$M$4:$M$367))</f>
        <v>0.22609953703703706</v>
      </c>
      <c r="M52" s="222">
        <f>SUMIF((Tagebuch!$C$4:$C$366),"=32",(Tagebuch!$T$4:$T$367))</f>
        <v>5.7581018518518524E-2</v>
      </c>
      <c r="N52" s="321">
        <f>SUMIF((Tagebuch!$C$4:$C$366),"=32",(Tagebuch!$AA$4:$AA$367))</f>
        <v>0</v>
      </c>
      <c r="O52" s="223">
        <f>SUMIF((Tagebuch!$C$4:$C$366),"=32",(Tagebuch!$AJ$4:$AJ$367))</f>
        <v>0</v>
      </c>
      <c r="Q52" s="46"/>
      <c r="R52" s="44"/>
      <c r="S52" s="44"/>
      <c r="T52" s="44"/>
      <c r="U52" s="44"/>
      <c r="V52" s="44"/>
      <c r="W52" s="44"/>
    </row>
    <row r="53" spans="2:23" ht="10.5" customHeight="1">
      <c r="B53" s="66" t="s">
        <v>81</v>
      </c>
      <c r="C53" s="192">
        <f t="shared" si="12"/>
        <v>0</v>
      </c>
      <c r="D53" s="135">
        <f>SUMIF((Tagebuch!$C$4:$C$366),"=33",(Tagebuch!$E$4:$E$367))</f>
        <v>0</v>
      </c>
      <c r="E53" s="137">
        <f>SUMIF((Tagebuch!$C$4:$C$366),"=33",(Tagebuch!$L$4:$L$367))</f>
        <v>0</v>
      </c>
      <c r="F53" s="187">
        <f>SUMIF((Tagebuch!$C$4:$C$366),"=33",(Tagebuch!$S$4:$S$367))</f>
        <v>0</v>
      </c>
      <c r="G53" s="323">
        <f>SUMIF((Tagebuch!$C$4:$C$366),"=33",(Tagebuch!$Z$4:$Z$367))</f>
        <v>0</v>
      </c>
      <c r="I53" s="66" t="s">
        <v>81</v>
      </c>
      <c r="J53" s="220">
        <f t="shared" si="13"/>
        <v>0.28472222222222221</v>
      </c>
      <c r="K53" s="219">
        <f>SUMIF((Tagebuch!$C$4:$C$366),"=33",(Tagebuch!$F$4:$F$367))</f>
        <v>0</v>
      </c>
      <c r="L53" s="221">
        <f>SUMIF((Tagebuch!$C$4:$C$366),"=33",(Tagebuch!$M$4:$M$367))</f>
        <v>0</v>
      </c>
      <c r="M53" s="222">
        <f>SUMIF((Tagebuch!$C$4:$C$366),"=33",(Tagebuch!$T$4:$T$367))</f>
        <v>0</v>
      </c>
      <c r="N53" s="321">
        <f>SUMIF((Tagebuch!$C$4:$C$366),"=33",(Tagebuch!$AA$4:$AA$367))</f>
        <v>0</v>
      </c>
      <c r="O53" s="223">
        <f>SUMIF((Tagebuch!$C$4:$C$366),"=33",(Tagebuch!$AJ$4:$AJ$367))</f>
        <v>0.28472222222222221</v>
      </c>
      <c r="Q53" s="46"/>
      <c r="R53" s="44"/>
      <c r="S53" s="44"/>
      <c r="T53" s="44"/>
      <c r="U53" s="44"/>
      <c r="V53" s="44"/>
      <c r="W53" s="44"/>
    </row>
    <row r="54" spans="2:23" ht="10.5" customHeight="1">
      <c r="B54" s="66" t="s">
        <v>82</v>
      </c>
      <c r="C54" s="192">
        <f t="shared" si="12"/>
        <v>211.2</v>
      </c>
      <c r="D54" s="135">
        <f>SUMIF((Tagebuch!$C$4:$C$366),"=34",(Tagebuch!$E$4:$E$367))</f>
        <v>2</v>
      </c>
      <c r="E54" s="137">
        <f>SUMIF((Tagebuch!$C$4:$C$366),"=34",(Tagebuch!$L$4:$L$367))</f>
        <v>209.2</v>
      </c>
      <c r="F54" s="187">
        <f>SUMIF((Tagebuch!$C$4:$C$366),"=34",(Tagebuch!$S$4:$S$367))</f>
        <v>0</v>
      </c>
      <c r="G54" s="323">
        <f>SUMIF((Tagebuch!$C$4:$C$366),"=34",(Tagebuch!$Z$4:$Z$367))</f>
        <v>0</v>
      </c>
      <c r="I54" s="66" t="s">
        <v>82</v>
      </c>
      <c r="J54" s="220">
        <f t="shared" si="13"/>
        <v>0.46458333333333324</v>
      </c>
      <c r="K54" s="219">
        <f>SUMIF((Tagebuch!$C$4:$C$366),"=34",(Tagebuch!$F$4:$F$367))</f>
        <v>3.4722222222222224E-2</v>
      </c>
      <c r="L54" s="221">
        <f>SUMIF((Tagebuch!$C$4:$C$366),"=34",(Tagebuch!$M$4:$M$367))</f>
        <v>0.2631944444444444</v>
      </c>
      <c r="M54" s="222">
        <f>SUMIF((Tagebuch!$C$4:$C$366),"=34",(Tagebuch!$T$4:$T$367))</f>
        <v>0</v>
      </c>
      <c r="N54" s="321">
        <f>SUMIF((Tagebuch!$C$4:$C$366),"=34",(Tagebuch!$AA$4:$AA$367))</f>
        <v>0</v>
      </c>
      <c r="O54" s="223">
        <f>SUMIF((Tagebuch!$C$4:$C$366),"=34",(Tagebuch!$AJ$4:$AJ$367))</f>
        <v>0.16666666666666666</v>
      </c>
      <c r="Q54" s="46"/>
      <c r="R54" s="44"/>
      <c r="S54" s="44"/>
      <c r="T54" s="44"/>
      <c r="U54" s="44"/>
      <c r="V54" s="44"/>
      <c r="W54" s="44"/>
    </row>
    <row r="55" spans="2:23" ht="10.5" customHeight="1">
      <c r="B55" s="66" t="s">
        <v>83</v>
      </c>
      <c r="C55" s="192">
        <f t="shared" si="12"/>
        <v>144.26</v>
      </c>
      <c r="D55" s="135">
        <f>SUMIF((Tagebuch!$C$4:$C$366),"=35",(Tagebuch!$E$4:$E$367))</f>
        <v>4.5</v>
      </c>
      <c r="E55" s="137">
        <f>SUMIF((Tagebuch!$C$4:$C$366),"=35",(Tagebuch!$L$4:$L$367))</f>
        <v>134.76</v>
      </c>
      <c r="F55" s="187">
        <f>SUMIF((Tagebuch!$C$4:$C$366),"=35",(Tagebuch!$S$4:$S$367))</f>
        <v>5</v>
      </c>
      <c r="G55" s="323">
        <f>SUMIF((Tagebuch!$C$4:$C$366),"=35",(Tagebuch!$Z$4:$Z$367))</f>
        <v>0</v>
      </c>
      <c r="I55" s="66" t="s">
        <v>83</v>
      </c>
      <c r="J55" s="220">
        <f t="shared" si="13"/>
        <v>0.26136574074074076</v>
      </c>
      <c r="K55" s="219">
        <f>SUMIF((Tagebuch!$C$4:$C$366),"=35",(Tagebuch!$F$4:$F$367))</f>
        <v>8.3333333333333329E-2</v>
      </c>
      <c r="L55" s="221">
        <f>SUMIF((Tagebuch!$C$4:$C$366),"=35",(Tagebuch!$M$4:$M$367))</f>
        <v>0.16275462962962964</v>
      </c>
      <c r="M55" s="222">
        <f>SUMIF((Tagebuch!$C$4:$C$366),"=35",(Tagebuch!$T$4:$T$367))</f>
        <v>1.5277777777777777E-2</v>
      </c>
      <c r="N55" s="321">
        <f>SUMIF((Tagebuch!$C$4:$C$366),"=35",(Tagebuch!$AA$4:$AA$367))</f>
        <v>0</v>
      </c>
      <c r="O55" s="223">
        <f>SUMIF((Tagebuch!$C$4:$C$366),"=35",(Tagebuch!$AJ$4:$AJ$367))</f>
        <v>0</v>
      </c>
      <c r="Q55" s="46"/>
      <c r="R55" s="44"/>
      <c r="S55" s="44"/>
      <c r="T55" s="44"/>
      <c r="U55" s="44"/>
      <c r="V55" s="44"/>
      <c r="W55" s="44"/>
    </row>
    <row r="56" spans="2:23" ht="10.5" customHeight="1">
      <c r="B56" s="66" t="s">
        <v>84</v>
      </c>
      <c r="C56" s="192">
        <f t="shared" si="12"/>
        <v>173.39999999999998</v>
      </c>
      <c r="D56" s="384">
        <f>SUMIF((Tagebuch!$C$4:$C$366),"=36",(Tagebuch!$E$4:$E$367))</f>
        <v>2</v>
      </c>
      <c r="E56" s="137">
        <f>SUMIF((Tagebuch!$C$4:$C$366),"=36",(Tagebuch!$L$4:$L$367))</f>
        <v>171.39999999999998</v>
      </c>
      <c r="F56" s="187">
        <f>SUMIF((Tagebuch!$C$4:$C$366),"=36",(Tagebuch!$S$4:$S$367))</f>
        <v>0</v>
      </c>
      <c r="G56" s="323">
        <f>SUMIF((Tagebuch!$C$4:$C$366),"=36",(Tagebuch!$Z$4:$Z$367))</f>
        <v>0</v>
      </c>
      <c r="I56" s="66" t="s">
        <v>84</v>
      </c>
      <c r="J56" s="220">
        <f t="shared" si="13"/>
        <v>0.24930555555555556</v>
      </c>
      <c r="K56" s="219">
        <f>SUMIF((Tagebuch!$C$4:$C$366),"=36",(Tagebuch!$F$4:$F$367))</f>
        <v>3.4722222222222224E-2</v>
      </c>
      <c r="L56" s="221">
        <f>SUMIF((Tagebuch!$C$4:$C$366),"=36",(Tagebuch!$M$4:$M$367))</f>
        <v>0.21458333333333335</v>
      </c>
      <c r="M56" s="222">
        <f>SUMIF((Tagebuch!$C$4:$C$366),"=36",(Tagebuch!$T$4:$T$367))</f>
        <v>0</v>
      </c>
      <c r="N56" s="321">
        <f>SUMIF((Tagebuch!$C$4:$C$366),"=36",(Tagebuch!$AA$4:$AA$367))</f>
        <v>0</v>
      </c>
      <c r="O56" s="223">
        <f>SUMIF((Tagebuch!$C$4:$C$366),"=36",(Tagebuch!$AJ$4:$AJ$367))</f>
        <v>0</v>
      </c>
      <c r="Q56" s="46"/>
      <c r="R56" s="44"/>
      <c r="S56" s="44"/>
      <c r="T56" s="44"/>
      <c r="U56" s="44"/>
      <c r="V56" s="44"/>
      <c r="W56" s="44"/>
    </row>
    <row r="57" spans="2:23" ht="10.5" customHeight="1">
      <c r="B57" s="66" t="s">
        <v>85</v>
      </c>
      <c r="C57" s="192">
        <f t="shared" si="12"/>
        <v>256.10000000000002</v>
      </c>
      <c r="D57" s="135">
        <f>SUMIF((Tagebuch!$C$4:$C$366),"=37",(Tagebuch!$E$4:$E$367))</f>
        <v>0</v>
      </c>
      <c r="E57" s="137">
        <f>SUMIF((Tagebuch!$C$4:$C$366),"=37",(Tagebuch!$L$4:$L$367))</f>
        <v>248.1</v>
      </c>
      <c r="F57" s="187">
        <f>SUMIF((Tagebuch!$C$4:$C$366),"=37",(Tagebuch!$S$4:$S$367))</f>
        <v>8</v>
      </c>
      <c r="G57" s="323">
        <f>SUMIF((Tagebuch!$C$4:$C$366),"=37",(Tagebuch!$Z$4:$Z$367))</f>
        <v>0</v>
      </c>
      <c r="I57" s="66" t="s">
        <v>85</v>
      </c>
      <c r="J57" s="220">
        <f t="shared" si="13"/>
        <v>0.33923611111111113</v>
      </c>
      <c r="K57" s="219">
        <f>SUMIF((Tagebuch!$C$4:$C$366),"=37",(Tagebuch!$F$4:$F$367))</f>
        <v>0</v>
      </c>
      <c r="L57" s="221">
        <f>SUMIF((Tagebuch!$C$4:$C$366),"=37",(Tagebuch!$M$4:$M$367))</f>
        <v>0.31388888888888888</v>
      </c>
      <c r="M57" s="222">
        <f>SUMIF((Tagebuch!$C$4:$C$366),"=37",(Tagebuch!$T$4:$T$367))</f>
        <v>2.5347222222222219E-2</v>
      </c>
      <c r="N57" s="321">
        <f>SUMIF((Tagebuch!$C$4:$C$366),"=37",(Tagebuch!$AA$4:$AA$367))</f>
        <v>0</v>
      </c>
      <c r="O57" s="223">
        <f>SUMIF((Tagebuch!$C$4:$C$366),"=37",(Tagebuch!$AJ$4:$AJ$367))</f>
        <v>0</v>
      </c>
      <c r="Q57" s="46"/>
      <c r="R57" s="44"/>
      <c r="S57" s="44"/>
      <c r="T57" s="44"/>
      <c r="U57" s="44"/>
      <c r="V57" s="44"/>
      <c r="W57" s="44"/>
    </row>
    <row r="58" spans="2:23" ht="10.5" customHeight="1">
      <c r="B58" s="66" t="s">
        <v>86</v>
      </c>
      <c r="C58" s="192">
        <f t="shared" si="12"/>
        <v>160.80000000000001</v>
      </c>
      <c r="D58" s="135">
        <f>SUMIF((Tagebuch!$C$4:$C$366),"=38",(Tagebuch!$E$4:$E$367))</f>
        <v>0</v>
      </c>
      <c r="E58" s="137">
        <f>SUMIF((Tagebuch!$C$4:$C$366),"=38",(Tagebuch!$L$4:$L$367))</f>
        <v>150.30000000000001</v>
      </c>
      <c r="F58" s="187">
        <f>SUMIF((Tagebuch!$C$4:$C$366),"=38",(Tagebuch!$S$4:$S$367))</f>
        <v>10.5</v>
      </c>
      <c r="G58" s="323">
        <f>SUMIF((Tagebuch!$C$4:$C$366),"=38",(Tagebuch!$Z$4:$Z$367))</f>
        <v>0</v>
      </c>
      <c r="I58" s="66" t="s">
        <v>86</v>
      </c>
      <c r="J58" s="220">
        <f t="shared" si="13"/>
        <v>0.21925925925925926</v>
      </c>
      <c r="K58" s="219">
        <f>SUMIF((Tagebuch!$C$4:$C$366),"=38",(Tagebuch!$F$4:$F$367))</f>
        <v>0</v>
      </c>
      <c r="L58" s="221">
        <f>SUMIF((Tagebuch!$C$4:$C$366),"=38",(Tagebuch!$M$4:$M$367))</f>
        <v>0.18958333333333333</v>
      </c>
      <c r="M58" s="222">
        <f>SUMIF((Tagebuch!$C$4:$C$366),"=38",(Tagebuch!$T$4:$T$367))</f>
        <v>2.9675925925925925E-2</v>
      </c>
      <c r="N58" s="321">
        <f>SUMIF((Tagebuch!$C$4:$C$366),"=38",(Tagebuch!$AA$4:$AA$367))</f>
        <v>0</v>
      </c>
      <c r="O58" s="223">
        <f>SUMIF((Tagebuch!$C$4:$C$366),"=38",(Tagebuch!$AJ$4:$AJ$367))</f>
        <v>0</v>
      </c>
      <c r="Q58" s="46"/>
      <c r="R58" s="44"/>
      <c r="S58" s="44"/>
      <c r="T58" s="44"/>
      <c r="U58" s="44"/>
      <c r="V58" s="44"/>
      <c r="W58" s="44"/>
    </row>
    <row r="59" spans="2:23" ht="10.5" customHeight="1">
      <c r="B59" s="66" t="s">
        <v>87</v>
      </c>
      <c r="C59" s="192">
        <f t="shared" si="12"/>
        <v>295.8</v>
      </c>
      <c r="D59" s="135">
        <f>SUMIF((Tagebuch!$C$4:$C$366),"=39",(Tagebuch!$E$4:$E$367))</f>
        <v>0</v>
      </c>
      <c r="E59" s="137">
        <f>SUMIF((Tagebuch!$C$4:$C$366),"=39",(Tagebuch!$L$4:$L$367))</f>
        <v>295.8</v>
      </c>
      <c r="F59" s="187">
        <f>SUMIF((Tagebuch!$C$4:$C$366),"=39",(Tagebuch!$S$4:$S$367))</f>
        <v>0</v>
      </c>
      <c r="G59" s="323">
        <f>SUMIF((Tagebuch!$C$4:$C$366),"=39",(Tagebuch!$Z$4:$Z$367))</f>
        <v>0</v>
      </c>
      <c r="I59" s="66" t="s">
        <v>87</v>
      </c>
      <c r="J59" s="220">
        <f t="shared" si="13"/>
        <v>0.38402777777777775</v>
      </c>
      <c r="K59" s="219">
        <f>SUMIF((Tagebuch!$C$4:$C$366),"=39",(Tagebuch!$F$4:$F$367))</f>
        <v>0</v>
      </c>
      <c r="L59" s="221">
        <f>SUMIF((Tagebuch!$C$4:$C$366),"=39",(Tagebuch!$M$4:$M$367))</f>
        <v>0.38402777777777775</v>
      </c>
      <c r="M59" s="222">
        <f>SUMIF((Tagebuch!$C$4:$C$366),"=39",(Tagebuch!$T$4:$T$367))</f>
        <v>0</v>
      </c>
      <c r="N59" s="321">
        <f>SUMIF((Tagebuch!$C$4:$C$366),"=39",(Tagebuch!$AA$4:$AA$367))</f>
        <v>0</v>
      </c>
      <c r="O59" s="223">
        <f>SUMIF((Tagebuch!$C$4:$C$366),"=39",(Tagebuch!$AJ$4:$AJ$367))</f>
        <v>0</v>
      </c>
      <c r="Q59" s="46"/>
      <c r="R59" s="44"/>
      <c r="S59" s="44"/>
      <c r="T59" s="44"/>
      <c r="U59" s="44"/>
      <c r="V59" s="44"/>
      <c r="W59" s="44"/>
    </row>
    <row r="60" spans="2:23" ht="10.5" customHeight="1">
      <c r="B60" s="66" t="s">
        <v>88</v>
      </c>
      <c r="C60" s="192">
        <f t="shared" si="12"/>
        <v>24</v>
      </c>
      <c r="D60" s="384">
        <f>SUMIF((Tagebuch!$C$4:$C$366),"=40",(Tagebuch!$E$4:$E$367))</f>
        <v>0</v>
      </c>
      <c r="E60" s="137">
        <f>SUMIF((Tagebuch!$C$4:$C$366),"=40",(Tagebuch!$L$4:$L$367))</f>
        <v>0</v>
      </c>
      <c r="F60" s="187">
        <f>SUMIF((Tagebuch!$C$4:$C$366),"=40",(Tagebuch!$S$4:$S$367))</f>
        <v>24</v>
      </c>
      <c r="G60" s="323">
        <f>SUMIF((Tagebuch!$C$4:$C$366),"=40",(Tagebuch!$Z$4:$Z$367))</f>
        <v>0</v>
      </c>
      <c r="I60" s="66" t="s">
        <v>88</v>
      </c>
      <c r="J60" s="220">
        <f t="shared" si="13"/>
        <v>0.34444444444444444</v>
      </c>
      <c r="K60" s="219">
        <f>SUMIF((Tagebuch!$C$4:$C$366),"=40",(Tagebuch!$F$4:$F$367))</f>
        <v>0</v>
      </c>
      <c r="L60" s="221">
        <f>SUMIF((Tagebuch!$C$4:$C$366),"=40",(Tagebuch!$M$4:$M$367))</f>
        <v>0</v>
      </c>
      <c r="M60" s="222">
        <f>SUMIF((Tagebuch!$C$4:$C$366),"=40",(Tagebuch!$T$4:$T$367))</f>
        <v>7.7083333333333337E-2</v>
      </c>
      <c r="N60" s="321">
        <f>SUMIF((Tagebuch!$C$4:$C$366),"=40",(Tagebuch!$AA$4:$AA$367))</f>
        <v>0</v>
      </c>
      <c r="O60" s="223">
        <f>SUMIF((Tagebuch!$C$4:$C$366),"=40",(Tagebuch!$AJ$4:$AJ$367))</f>
        <v>0.2673611111111111</v>
      </c>
      <c r="Q60" s="46"/>
      <c r="R60" s="44"/>
      <c r="S60" s="44"/>
      <c r="T60" s="44"/>
      <c r="U60" s="44"/>
      <c r="V60" s="44"/>
      <c r="W60" s="44"/>
    </row>
    <row r="61" spans="2:23" ht="10.5" customHeight="1">
      <c r="B61" s="66" t="s">
        <v>89</v>
      </c>
      <c r="C61" s="192">
        <f t="shared" si="12"/>
        <v>92.2</v>
      </c>
      <c r="D61" s="135">
        <f>SUMIF((Tagebuch!$C$4:$C$366),"=41",(Tagebuch!$E$4:$E$367))</f>
        <v>0</v>
      </c>
      <c r="E61" s="137">
        <f>SUMIF((Tagebuch!$C$4:$C$366),"=41",(Tagebuch!$L$4:$L$367))</f>
        <v>44.6</v>
      </c>
      <c r="F61" s="187">
        <f>SUMIF((Tagebuch!$C$4:$C$366),"=41",(Tagebuch!$S$4:$S$367))</f>
        <v>7</v>
      </c>
      <c r="G61" s="323">
        <f>SUMIF((Tagebuch!$C$4:$C$366),"=41",(Tagebuch!$Z$4:$Z$367))</f>
        <v>40.6</v>
      </c>
      <c r="I61" s="66" t="s">
        <v>89</v>
      </c>
      <c r="J61" s="220">
        <f t="shared" si="13"/>
        <v>0.1308449074074074</v>
      </c>
      <c r="K61" s="219">
        <f>SUMIF((Tagebuch!$C$4:$C$366),"=41",(Tagebuch!$F$4:$F$367))</f>
        <v>0</v>
      </c>
      <c r="L61" s="221">
        <f>SUMIF((Tagebuch!$C$4:$C$366),"=41",(Tagebuch!$M$4:$M$367))</f>
        <v>4.9305555555555554E-2</v>
      </c>
      <c r="M61" s="222">
        <f>SUMIF((Tagebuch!$C$4:$C$366),"=41",(Tagebuch!$T$4:$T$367))</f>
        <v>1.9039351851851852E-2</v>
      </c>
      <c r="N61" s="321">
        <f>SUMIF((Tagebuch!$C$4:$C$366),"=41",(Tagebuch!$AA$4:$AA$367))</f>
        <v>6.25E-2</v>
      </c>
      <c r="O61" s="223">
        <f>SUMIF((Tagebuch!$C$4:$C$366),"=41",(Tagebuch!$AJ$4:$AJ$367))</f>
        <v>0</v>
      </c>
      <c r="Q61" s="46"/>
      <c r="R61" s="44"/>
      <c r="S61" s="44"/>
      <c r="T61" s="44"/>
      <c r="U61" s="44"/>
      <c r="V61" s="44"/>
      <c r="W61" s="44"/>
    </row>
    <row r="62" spans="2:23" ht="10.5" customHeight="1">
      <c r="B62" s="66" t="s">
        <v>90</v>
      </c>
      <c r="C62" s="192">
        <f t="shared" si="12"/>
        <v>132.5</v>
      </c>
      <c r="D62" s="135">
        <f>SUMIF((Tagebuch!$C$4:$C$366),"=42",(Tagebuch!$E$4:$E$367))</f>
        <v>0</v>
      </c>
      <c r="E62" s="137">
        <f>SUMIF((Tagebuch!$C$4:$C$366),"=42",(Tagebuch!$L$4:$L$367))</f>
        <v>0</v>
      </c>
      <c r="F62" s="187">
        <f>SUMIF((Tagebuch!$C$4:$C$366),"=42",(Tagebuch!$S$4:$S$367))</f>
        <v>0</v>
      </c>
      <c r="G62" s="323">
        <f>SUMIF((Tagebuch!$C$4:$C$366),"=42",(Tagebuch!$Z$4:$Z$367))</f>
        <v>132.5</v>
      </c>
      <c r="I62" s="66" t="s">
        <v>90</v>
      </c>
      <c r="J62" s="220">
        <f t="shared" si="13"/>
        <v>0.1875</v>
      </c>
      <c r="K62" s="219">
        <f>SUMIF((Tagebuch!$C$4:$C$366),"=42",(Tagebuch!$F$4:$F$367))</f>
        <v>0</v>
      </c>
      <c r="L62" s="221">
        <f>SUMIF((Tagebuch!$C$4:$C$366),"=42",(Tagebuch!$M$4:$M$367))</f>
        <v>0</v>
      </c>
      <c r="M62" s="222">
        <f>SUMIF((Tagebuch!$C$4:$C$366),"=42",(Tagebuch!$T$4:$T$367))</f>
        <v>0</v>
      </c>
      <c r="N62" s="321">
        <f>SUMIF((Tagebuch!$C$4:$C$366),"=42",(Tagebuch!$AA$4:$AA$367))</f>
        <v>0.1875</v>
      </c>
      <c r="O62" s="223">
        <f>SUMIF((Tagebuch!$C$4:$C$366),"=42",(Tagebuch!$AJ$4:$AJ$367))</f>
        <v>0</v>
      </c>
      <c r="Q62" s="46"/>
      <c r="R62" s="44"/>
      <c r="S62" s="44"/>
      <c r="T62" s="44"/>
      <c r="U62" s="44"/>
      <c r="V62" s="44"/>
      <c r="W62" s="44"/>
    </row>
    <row r="63" spans="2:23" ht="10.5" customHeight="1">
      <c r="B63" s="66" t="s">
        <v>91</v>
      </c>
      <c r="C63" s="192">
        <f t="shared" si="12"/>
        <v>95.300000000000011</v>
      </c>
      <c r="D63" s="135">
        <f>SUMIF((Tagebuch!$C$4:$C$366),"=43",(Tagebuch!$E$4:$E$367))</f>
        <v>0</v>
      </c>
      <c r="E63" s="137">
        <f>SUMIF((Tagebuch!$C$4:$C$366),"=43",(Tagebuch!$L$4:$L$367))</f>
        <v>0</v>
      </c>
      <c r="F63" s="187">
        <f>SUMIF((Tagebuch!$C$4:$C$366),"=43",(Tagebuch!$S$4:$S$367))</f>
        <v>8</v>
      </c>
      <c r="G63" s="323">
        <f>SUMIF((Tagebuch!$C$4:$C$366),"=43",(Tagebuch!$Z$4:$Z$367))</f>
        <v>87.300000000000011</v>
      </c>
      <c r="I63" s="66" t="s">
        <v>91</v>
      </c>
      <c r="J63" s="220">
        <f t="shared" si="13"/>
        <v>0.15162037037037038</v>
      </c>
      <c r="K63" s="219">
        <f>SUMIF((Tagebuch!$C$4:$C$366),"=43",(Tagebuch!$F$4:$F$367))</f>
        <v>0</v>
      </c>
      <c r="L63" s="221">
        <f>SUMIF((Tagebuch!$C$4:$C$366),"=43",(Tagebuch!$M$4:$M$367))</f>
        <v>0</v>
      </c>
      <c r="M63" s="222">
        <f>SUMIF((Tagebuch!$C$4:$C$366),"=43",(Tagebuch!$T$4:$T$367))</f>
        <v>2.6620370370370374E-2</v>
      </c>
      <c r="N63" s="321">
        <f>SUMIF((Tagebuch!$C$4:$C$366),"=43",(Tagebuch!$AA$4:$AA$367))</f>
        <v>0.125</v>
      </c>
      <c r="O63" s="223">
        <f>SUMIF((Tagebuch!$C$4:$C$366),"=43",(Tagebuch!$AJ$4:$AJ$367))</f>
        <v>0</v>
      </c>
      <c r="Q63" s="46"/>
      <c r="R63" s="44"/>
      <c r="S63" s="44"/>
      <c r="T63" s="44"/>
      <c r="U63" s="44"/>
      <c r="V63" s="44"/>
      <c r="W63" s="44"/>
    </row>
    <row r="64" spans="2:23" ht="10.5" customHeight="1">
      <c r="B64" s="66" t="s">
        <v>92</v>
      </c>
      <c r="C64" s="192">
        <f t="shared" si="12"/>
        <v>90.199999999999989</v>
      </c>
      <c r="D64" s="384">
        <f>SUMIF((Tagebuch!$C$4:$C$366),"=44",(Tagebuch!$E$4:$E$367))</f>
        <v>0</v>
      </c>
      <c r="E64" s="137">
        <f>SUMIF((Tagebuch!$C$4:$C$366),"=44",(Tagebuch!$L$4:$L$367))</f>
        <v>0</v>
      </c>
      <c r="F64" s="187">
        <f>SUMIF((Tagebuch!$C$4:$C$366),"=44",(Tagebuch!$S$4:$S$367))</f>
        <v>0</v>
      </c>
      <c r="G64" s="323">
        <f>SUMIF((Tagebuch!$C$4:$C$366),"=44",(Tagebuch!$Z$4:$Z$367))</f>
        <v>90.199999999999989</v>
      </c>
      <c r="I64" s="66" t="s">
        <v>92</v>
      </c>
      <c r="J64" s="220">
        <f t="shared" si="13"/>
        <v>0.125</v>
      </c>
      <c r="K64" s="219">
        <f>SUMIF((Tagebuch!$C$4:$C$366),"=44",(Tagebuch!$F$4:$F$367))</f>
        <v>0</v>
      </c>
      <c r="L64" s="221">
        <f>SUMIF((Tagebuch!$C$4:$C$366),"=44",(Tagebuch!$M$4:$M$367))</f>
        <v>0</v>
      </c>
      <c r="M64" s="222">
        <f>SUMIF((Tagebuch!$C$4:$C$366),"=44",(Tagebuch!$T$4:$T$367))</f>
        <v>0</v>
      </c>
      <c r="N64" s="321">
        <f>SUMIF((Tagebuch!$C$4:$C$366),"=44",(Tagebuch!$AA$4:$AA$367))</f>
        <v>0.125</v>
      </c>
      <c r="O64" s="223">
        <f>SUMIF((Tagebuch!$C$4:$C$366),"=44",(Tagebuch!$AJ$4:$AJ$367))</f>
        <v>0</v>
      </c>
      <c r="Q64" s="46"/>
      <c r="R64" s="44"/>
      <c r="S64" s="44"/>
      <c r="T64" s="44"/>
      <c r="U64" s="44"/>
      <c r="V64" s="44"/>
      <c r="W64" s="44"/>
    </row>
    <row r="65" spans="2:23" ht="10.5" customHeight="1">
      <c r="B65" s="66" t="s">
        <v>93</v>
      </c>
      <c r="C65" s="192">
        <f t="shared" si="12"/>
        <v>181</v>
      </c>
      <c r="D65" s="135">
        <f>SUMIF((Tagebuch!$C$4:$C$366),"=45",(Tagebuch!$E$4:$E$367))</f>
        <v>0</v>
      </c>
      <c r="E65" s="137">
        <f>SUMIF((Tagebuch!$C$4:$C$366),"=45",(Tagebuch!$L$4:$L$367))</f>
        <v>0</v>
      </c>
      <c r="F65" s="187">
        <f>SUMIF((Tagebuch!$C$4:$C$366),"=45",(Tagebuch!$S$4:$S$367))</f>
        <v>5</v>
      </c>
      <c r="G65" s="323">
        <f>SUMIF((Tagebuch!$C$4:$C$366),"=45",(Tagebuch!$Z$4:$Z$367))</f>
        <v>176</v>
      </c>
      <c r="I65" s="66" t="s">
        <v>93</v>
      </c>
      <c r="J65" s="220">
        <f t="shared" si="13"/>
        <v>0.2673611111111111</v>
      </c>
      <c r="K65" s="219">
        <f>SUMIF((Tagebuch!$C$4:$C$366),"=45",(Tagebuch!$F$4:$F$367))</f>
        <v>0</v>
      </c>
      <c r="L65" s="221">
        <f>SUMIF((Tagebuch!$C$4:$C$366),"=45",(Tagebuch!$M$4:$M$367))</f>
        <v>0</v>
      </c>
      <c r="M65" s="222">
        <f>SUMIF((Tagebuch!$C$4:$C$366),"=45",(Tagebuch!$T$4:$T$367))</f>
        <v>1.7361111111111112E-2</v>
      </c>
      <c r="N65" s="321">
        <f>SUMIF((Tagebuch!$C$4:$C$366),"=45",(Tagebuch!$AA$4:$AA$367))</f>
        <v>0.25</v>
      </c>
      <c r="O65" s="223">
        <f>SUMIF((Tagebuch!$C$4:$C$366),"=45",(Tagebuch!$AJ$4:$AJ$367))</f>
        <v>0</v>
      </c>
      <c r="Q65" s="46"/>
      <c r="R65" s="44"/>
      <c r="S65" s="44"/>
      <c r="T65" s="44"/>
      <c r="U65" s="44"/>
      <c r="V65" s="44"/>
      <c r="W65" s="44"/>
    </row>
    <row r="66" spans="2:23" ht="10.5" customHeight="1">
      <c r="B66" s="66" t="s">
        <v>94</v>
      </c>
      <c r="C66" s="192">
        <f t="shared" si="12"/>
        <v>0</v>
      </c>
      <c r="D66" s="135">
        <f>SUMIF((Tagebuch!$C$4:$C$366),"=46",(Tagebuch!$E$4:$E$367))</f>
        <v>0</v>
      </c>
      <c r="E66" s="137">
        <f>SUMIF((Tagebuch!$C$4:$C$366),"=46",(Tagebuch!$L$4:$L$367))</f>
        <v>0</v>
      </c>
      <c r="F66" s="187">
        <f>SUMIF((Tagebuch!$C$4:$C$366),"=46",(Tagebuch!$S$4:$S$367))</f>
        <v>0</v>
      </c>
      <c r="G66" s="323">
        <f>SUMIF((Tagebuch!$C$4:$C$366),"=46",(Tagebuch!$Z$4:$Z$367))</f>
        <v>0</v>
      </c>
      <c r="I66" s="66" t="s">
        <v>94</v>
      </c>
      <c r="J66" s="220">
        <f t="shared" si="13"/>
        <v>0</v>
      </c>
      <c r="K66" s="219">
        <f>SUMIF((Tagebuch!$C$4:$C$366),"=46",(Tagebuch!$F$4:$F$367))</f>
        <v>0</v>
      </c>
      <c r="L66" s="221">
        <f>SUMIF((Tagebuch!$C$4:$C$366),"=46",(Tagebuch!$M$4:$M$367))</f>
        <v>0</v>
      </c>
      <c r="M66" s="222">
        <f>SUMIF((Tagebuch!$C$4:$C$366),"=46",(Tagebuch!$T$4:$T$367))</f>
        <v>0</v>
      </c>
      <c r="N66" s="321">
        <f>SUMIF((Tagebuch!$C$4:$C$366),"=46",(Tagebuch!$AA$4:$AA$367))</f>
        <v>0</v>
      </c>
      <c r="O66" s="223">
        <f>SUMIF((Tagebuch!$C$4:$C$366),"=46",(Tagebuch!$AJ$4:$AJ$367))</f>
        <v>0</v>
      </c>
      <c r="Q66" s="46"/>
      <c r="R66" s="44"/>
      <c r="S66" s="44"/>
      <c r="T66" s="44"/>
      <c r="U66" s="44"/>
      <c r="V66" s="44"/>
      <c r="W66" s="44"/>
    </row>
    <row r="67" spans="2:23" ht="10.5" customHeight="1">
      <c r="B67" s="66" t="s">
        <v>95</v>
      </c>
      <c r="C67" s="192">
        <f t="shared" si="12"/>
        <v>0</v>
      </c>
      <c r="D67" s="135">
        <f>SUMIF((Tagebuch!$C$4:$C$366),"=47",(Tagebuch!$E$4:$E$367))</f>
        <v>0</v>
      </c>
      <c r="E67" s="137">
        <f>SUMIF((Tagebuch!$C$4:$C$366),"=47",(Tagebuch!$L$4:$L$367))</f>
        <v>0</v>
      </c>
      <c r="F67" s="187">
        <f>SUMIF((Tagebuch!$C$4:$C$366),"=47",(Tagebuch!$S$4:$S$367))</f>
        <v>0</v>
      </c>
      <c r="G67" s="323">
        <f>SUMIF((Tagebuch!$C$4:$C$366),"=47",(Tagebuch!$Z$4:$Z$367))</f>
        <v>0</v>
      </c>
      <c r="I67" s="66" t="s">
        <v>95</v>
      </c>
      <c r="J67" s="220">
        <f t="shared" ca="1" si="13"/>
        <v>0</v>
      </c>
      <c r="K67" s="219">
        <f ca="1">SUMIF((Tagebuch!$C$4:$C$3681),"=47",(Tagebuch!$F$4:$F$367))</f>
        <v>0</v>
      </c>
      <c r="L67" s="221">
        <f>SUMIF((Tagebuch!$C$4:$C$366),"=47",(Tagebuch!$M$4:$M$367))</f>
        <v>0</v>
      </c>
      <c r="M67" s="222">
        <f>SUMIF((Tagebuch!$C$4:$C$366),"=47",(Tagebuch!$T$4:$T$367))</f>
        <v>0</v>
      </c>
      <c r="N67" s="321">
        <f>SUMIF((Tagebuch!$C$4:$C$366),"=47",(Tagebuch!$AA$4:$AA$367))</f>
        <v>0</v>
      </c>
      <c r="O67" s="223">
        <f>SUMIF((Tagebuch!$C$4:$C$366),"=47",(Tagebuch!$AJ$4:$AJ$367))</f>
        <v>0</v>
      </c>
      <c r="Q67" s="46"/>
      <c r="R67" s="44"/>
      <c r="S67" s="44"/>
      <c r="T67" s="44"/>
      <c r="U67" s="44"/>
      <c r="V67" s="44"/>
      <c r="W67" s="44"/>
    </row>
    <row r="68" spans="2:23" ht="10.5" customHeight="1">
      <c r="B68" s="66" t="s">
        <v>96</v>
      </c>
      <c r="C68" s="192">
        <f t="shared" si="12"/>
        <v>0</v>
      </c>
      <c r="D68" s="384">
        <f>SUMIF((Tagebuch!$C$4:$C$366),"=48",(Tagebuch!$E$4:$E$367))</f>
        <v>0</v>
      </c>
      <c r="E68" s="137">
        <f>SUMIF((Tagebuch!$C$4:$C$366),"=48",(Tagebuch!$L$4:$L$367))</f>
        <v>0</v>
      </c>
      <c r="F68" s="187">
        <f>SUMIF((Tagebuch!$C$4:$C$366),"=48",(Tagebuch!$S$4:$S$367))</f>
        <v>0</v>
      </c>
      <c r="G68" s="323">
        <f>SUMIF((Tagebuch!$C$4:$C$366),"=48",(Tagebuch!$Z$4:$Z$367))</f>
        <v>0</v>
      </c>
      <c r="I68" s="66" t="s">
        <v>96</v>
      </c>
      <c r="J68" s="220">
        <f t="shared" si="13"/>
        <v>0</v>
      </c>
      <c r="K68" s="219">
        <f>SUMIF((Tagebuch!$C$4:$C$366),"=48",(Tagebuch!$F$4:$F$367))</f>
        <v>0</v>
      </c>
      <c r="L68" s="221">
        <f>SUMIF((Tagebuch!$C$4:$C$366),"=48",(Tagebuch!$M$4:$M$367))</f>
        <v>0</v>
      </c>
      <c r="M68" s="222">
        <f>SUMIF((Tagebuch!$C$4:$C$366),"=48",(Tagebuch!$T$4:$T$367))</f>
        <v>0</v>
      </c>
      <c r="N68" s="321">
        <f>SUMIF((Tagebuch!$C$4:$C$366),"=48",(Tagebuch!$AA$4:$AA$367))</f>
        <v>0</v>
      </c>
      <c r="O68" s="223">
        <f>SUMIF((Tagebuch!$C$4:$C$366),"=48",(Tagebuch!$AJ$4:$AJ$367))</f>
        <v>0</v>
      </c>
      <c r="Q68" s="46"/>
      <c r="R68" s="44"/>
      <c r="S68" s="44"/>
      <c r="T68" s="44"/>
      <c r="U68" s="44"/>
      <c r="V68" s="44"/>
      <c r="W68" s="44"/>
    </row>
    <row r="69" spans="2:23" ht="10.5" customHeight="1">
      <c r="B69" s="66" t="s">
        <v>97</v>
      </c>
      <c r="C69" s="192">
        <f t="shared" si="12"/>
        <v>0</v>
      </c>
      <c r="D69" s="135">
        <f>SUMIF((Tagebuch!$C$4:$C$366),"=49",(Tagebuch!$E$4:$E$367))</f>
        <v>0</v>
      </c>
      <c r="E69" s="137">
        <f>SUMIF((Tagebuch!$C$4:$C$366),"=49",(Tagebuch!$L$4:$L$367))</f>
        <v>0</v>
      </c>
      <c r="F69" s="187">
        <f>SUMIF((Tagebuch!$C$4:$C$366),"=49",(Tagebuch!$S$4:$S$367))</f>
        <v>0</v>
      </c>
      <c r="G69" s="323">
        <f>SUMIF((Tagebuch!$C$4:$C$366),"=49",(Tagebuch!$Z$4:$Z$367))</f>
        <v>0</v>
      </c>
      <c r="I69" s="66" t="s">
        <v>97</v>
      </c>
      <c r="J69" s="220">
        <f t="shared" si="13"/>
        <v>0</v>
      </c>
      <c r="K69" s="219">
        <f>SUMIF((Tagebuch!$C$4:$C$366),"=49",(Tagebuch!$F$4:$F$367))</f>
        <v>0</v>
      </c>
      <c r="L69" s="221">
        <f>SUMIF((Tagebuch!$C$4:$C$366),"=49",(Tagebuch!$M$4:$M$367))</f>
        <v>0</v>
      </c>
      <c r="M69" s="222">
        <f>SUMIF((Tagebuch!$C$4:$C$366),"=49",(Tagebuch!$T$4:$T$367))</f>
        <v>0</v>
      </c>
      <c r="N69" s="321">
        <f>SUMIF((Tagebuch!$C$4:$C$366),"=49",(Tagebuch!$AA$4:$AA$367))</f>
        <v>0</v>
      </c>
      <c r="O69" s="223">
        <f>SUMIF((Tagebuch!$C$4:$C$366),"=49",(Tagebuch!$AJ$4:$AJ$367))</f>
        <v>0</v>
      </c>
      <c r="Q69" s="46"/>
      <c r="R69" s="44"/>
      <c r="S69" s="44"/>
      <c r="T69" s="44"/>
      <c r="U69" s="44"/>
      <c r="V69" s="44"/>
      <c r="W69" s="44"/>
    </row>
    <row r="70" spans="2:23" ht="10.5" customHeight="1">
      <c r="B70" s="66" t="s">
        <v>98</v>
      </c>
      <c r="C70" s="192">
        <f t="shared" si="12"/>
        <v>0</v>
      </c>
      <c r="D70" s="135">
        <f>SUMIF((Tagebuch!$C$4:$C$366),"=50",(Tagebuch!$E$4:$E$367))</f>
        <v>0</v>
      </c>
      <c r="E70" s="137">
        <f>SUMIF((Tagebuch!$C$4:$C$366),"=50",(Tagebuch!$L$4:$L$367))</f>
        <v>0</v>
      </c>
      <c r="F70" s="187">
        <f>SUMIF((Tagebuch!$C$4:$C$366),"=50",(Tagebuch!$S$4:$S$367))</f>
        <v>0</v>
      </c>
      <c r="G70" s="323">
        <f>SUMIF((Tagebuch!$C$4:$C$366),"=50",(Tagebuch!$Z$4:$Z$367))</f>
        <v>0</v>
      </c>
      <c r="I70" s="66" t="s">
        <v>98</v>
      </c>
      <c r="J70" s="220">
        <f t="shared" si="13"/>
        <v>0</v>
      </c>
      <c r="K70" s="219">
        <f>SUMIF((Tagebuch!$C$4:$C$366),"=50",(Tagebuch!$F$4:$F$367))</f>
        <v>0</v>
      </c>
      <c r="L70" s="221">
        <f>SUMIF((Tagebuch!$C$4:$C$366),"=50",(Tagebuch!$M$4:$M$367))</f>
        <v>0</v>
      </c>
      <c r="M70" s="222">
        <f>SUMIF((Tagebuch!$C$4:$C$366),"=50",(Tagebuch!$T$4:$T$367))</f>
        <v>0</v>
      </c>
      <c r="N70" s="321">
        <f>SUMIF((Tagebuch!$C$4:$C$366),"=50",(Tagebuch!$AA$4:$AA$367))</f>
        <v>0</v>
      </c>
      <c r="O70" s="223">
        <f>SUMIF((Tagebuch!$C$4:$C$366),"=50",(Tagebuch!$AJ$4:$AJ$367))</f>
        <v>0</v>
      </c>
      <c r="Q70" s="46"/>
      <c r="R70" s="44"/>
      <c r="S70" s="44"/>
      <c r="T70" s="44"/>
      <c r="U70" s="44"/>
      <c r="V70" s="44"/>
      <c r="W70" s="44"/>
    </row>
    <row r="71" spans="2:23" ht="10.5" customHeight="1">
      <c r="B71" s="66" t="s">
        <v>99</v>
      </c>
      <c r="C71" s="192">
        <f t="shared" si="12"/>
        <v>43.5</v>
      </c>
      <c r="D71" s="135">
        <f>SUMIF((Tagebuch!$C$4:$C$366),"=51",(Tagebuch!$E$4:$E$367))</f>
        <v>0</v>
      </c>
      <c r="E71" s="137">
        <f>SUMIF((Tagebuch!$C$4:$C$366),"=51",(Tagebuch!$L$4:$L$367))</f>
        <v>0</v>
      </c>
      <c r="F71" s="187">
        <f>SUMIF((Tagebuch!$C$4:$C$366),"=51",(Tagebuch!$S$4:$S$367))</f>
        <v>0</v>
      </c>
      <c r="G71" s="323">
        <f>SUMIF((Tagebuch!$C$4:$C$366),"=51",(Tagebuch!$Z$4:$Z$367))</f>
        <v>43.5</v>
      </c>
      <c r="I71" s="66" t="s">
        <v>99</v>
      </c>
      <c r="J71" s="220">
        <f t="shared" si="13"/>
        <v>6.25E-2</v>
      </c>
      <c r="K71" s="219">
        <f>SUMIF((Tagebuch!$C$4:$C$366),"=51",(Tagebuch!$F$4:$F$367))</f>
        <v>0</v>
      </c>
      <c r="L71" s="221">
        <f>SUMIF((Tagebuch!$C$4:$C$366),"=51",(Tagebuch!$M$4:$M$367))</f>
        <v>0</v>
      </c>
      <c r="M71" s="222">
        <f>SUMIF((Tagebuch!$C$4:$C$366),"=51",(Tagebuch!$T$4:$T$367))</f>
        <v>0</v>
      </c>
      <c r="N71" s="321">
        <f>SUMIF((Tagebuch!$C$4:$C$366),"=51",(Tagebuch!$AA$4:$AA$367))</f>
        <v>6.25E-2</v>
      </c>
      <c r="O71" s="223">
        <f>SUMIF((Tagebuch!$C$4:$C$366),"=51",(Tagebuch!$AJ$4:$AJ$367))</f>
        <v>0</v>
      </c>
      <c r="Q71" s="46"/>
      <c r="R71" s="44"/>
      <c r="S71" s="44"/>
      <c r="T71" s="44"/>
      <c r="U71" s="44"/>
      <c r="V71" s="44"/>
      <c r="W71" s="44"/>
    </row>
    <row r="72" spans="2:23" ht="10.5" customHeight="1" thickBot="1">
      <c r="B72" s="66" t="s">
        <v>100</v>
      </c>
      <c r="C72" s="192">
        <f>SUM(D72:G72)</f>
        <v>30.9</v>
      </c>
      <c r="D72" s="135">
        <f>SUMIF((Tagebuch!$C$4:$C$366),"=52",(Tagebuch!$E$4:$E$367))</f>
        <v>0</v>
      </c>
      <c r="E72" s="137">
        <f>SUMIF((Tagebuch!$C$4:$C$366),"=52",(Tagebuch!$L$4:$L$367))</f>
        <v>0</v>
      </c>
      <c r="F72" s="187">
        <f>SUMIF((Tagebuch!$C$4:$C$366),"=52",(Tagebuch!$S$4:$S$367))</f>
        <v>3</v>
      </c>
      <c r="G72" s="323">
        <f>SUMIF((Tagebuch!$C$4:$C$366),"=52",(Tagebuch!$Z$4:$Z$367))</f>
        <v>27.9</v>
      </c>
      <c r="I72" s="66" t="s">
        <v>100</v>
      </c>
      <c r="J72" s="220">
        <f t="shared" si="13"/>
        <v>5.2777777777777778E-2</v>
      </c>
      <c r="K72" s="219">
        <f>SUMIF((Tagebuch!$C$4:$C$366),"=52",(Tagebuch!$F$4:$F$367))</f>
        <v>0</v>
      </c>
      <c r="L72" s="221">
        <f>SUMIF((Tagebuch!$C$4:$C$366),"=52",(Tagebuch!$M$4:$M$367))</f>
        <v>0</v>
      </c>
      <c r="M72" s="222">
        <f>SUMIF((Tagebuch!$C$4:$C$366),"=52",(Tagebuch!$T$4:$T$367))</f>
        <v>1.1111111111111112E-2</v>
      </c>
      <c r="N72" s="321">
        <f>SUMIF((Tagebuch!$C$4:$C$366),"=52",(Tagebuch!$AA$4:$AA$367))</f>
        <v>4.1666666666666664E-2</v>
      </c>
      <c r="O72" s="223">
        <f>SUMIF((Tagebuch!$C$4:$C$366),"=52",(Tagebuch!$AJ$4:$AJ$367))</f>
        <v>0</v>
      </c>
      <c r="Q72" s="46"/>
      <c r="R72" s="44"/>
      <c r="S72" s="44"/>
      <c r="T72" s="44"/>
      <c r="U72" s="44"/>
      <c r="V72" s="44"/>
      <c r="W72" s="44"/>
    </row>
    <row r="73" spans="2:23">
      <c r="B73" s="56" t="s">
        <v>40</v>
      </c>
      <c r="C73" s="58">
        <f ca="1">AVERAGE(C21:C72)</f>
        <v>156.43480769230771</v>
      </c>
      <c r="D73" s="58">
        <f>AVERAGE(D21:D72)</f>
        <v>1.9826923076923078</v>
      </c>
      <c r="E73" s="58">
        <f>AVERAGE(E21:E72)</f>
        <v>102.9617307692308</v>
      </c>
      <c r="F73" s="58">
        <f ca="1">AVERAGE(F21:F72)</f>
        <v>6.9307692307692301</v>
      </c>
      <c r="G73" s="58">
        <f>AVERAGE(G21:G72)</f>
        <v>44.559615384615384</v>
      </c>
      <c r="I73" s="56" t="s">
        <v>40</v>
      </c>
      <c r="J73" s="229">
        <f t="shared" ref="J73:O73" ca="1" si="18">AVERAGE(J21:J72)</f>
        <v>0.29313078703703704</v>
      </c>
      <c r="K73" s="229">
        <f t="shared" ca="1" si="18"/>
        <v>4.5809294871794873E-2</v>
      </c>
      <c r="L73" s="229">
        <f t="shared" si="18"/>
        <v>0.13576655982905986</v>
      </c>
      <c r="M73" s="229">
        <f t="shared" si="18"/>
        <v>2.3080039173789178E-2</v>
      </c>
      <c r="N73" s="229">
        <f t="shared" ca="1" si="18"/>
        <v>6.5237713675213665E-2</v>
      </c>
      <c r="O73" s="229">
        <f t="shared" si="18"/>
        <v>2.3237179487179484E-2</v>
      </c>
      <c r="Q73" s="46"/>
      <c r="R73" s="44"/>
      <c r="S73" s="44"/>
      <c r="T73" s="44"/>
      <c r="U73" s="44"/>
      <c r="V73" s="44"/>
      <c r="W73" s="44"/>
    </row>
    <row r="74" spans="2:23" ht="12" thickBot="1">
      <c r="B74" s="61" t="s">
        <v>41</v>
      </c>
      <c r="C74" s="63">
        <f ca="1">SUM(C21:C72)</f>
        <v>8134.6100000000006</v>
      </c>
      <c r="D74" s="63">
        <f>SUM(D21:D72)</f>
        <v>103.10000000000001</v>
      </c>
      <c r="E74" s="63">
        <f>SUM(E21:E72)</f>
        <v>5354.0100000000011</v>
      </c>
      <c r="F74" s="63">
        <f ca="1">SUM(F21:F72)</f>
        <v>360.4</v>
      </c>
      <c r="G74" s="63">
        <f>SUM(G21:G72)</f>
        <v>2317.1</v>
      </c>
      <c r="I74" s="61" t="s">
        <v>41</v>
      </c>
      <c r="J74" s="230">
        <f t="shared" ref="J74:O74" ca="1" si="19">SUM(J21:J72)</f>
        <v>15.242800925925925</v>
      </c>
      <c r="K74" s="230">
        <f t="shared" ca="1" si="19"/>
        <v>2.3820833333333336</v>
      </c>
      <c r="L74" s="230">
        <f t="shared" si="19"/>
        <v>7.059861111111112</v>
      </c>
      <c r="M74" s="230">
        <f t="shared" si="19"/>
        <v>1.2001620370370372</v>
      </c>
      <c r="N74" s="230">
        <f t="shared" ca="1" si="19"/>
        <v>3.3923611111111107</v>
      </c>
      <c r="O74" s="230">
        <f t="shared" si="19"/>
        <v>1.2083333333333333</v>
      </c>
      <c r="Q74" s="46"/>
      <c r="R74" s="44"/>
      <c r="S74" s="44"/>
      <c r="T74" s="44"/>
      <c r="U74" s="44"/>
      <c r="V74" s="44"/>
      <c r="W74" s="44"/>
    </row>
    <row r="75" spans="2:23">
      <c r="B75" s="45"/>
      <c r="C75" s="46"/>
      <c r="D75" s="46"/>
      <c r="E75" s="46"/>
      <c r="F75" s="46"/>
      <c r="G75" s="46"/>
      <c r="I75" s="46"/>
      <c r="J75" s="44"/>
      <c r="K75" s="44"/>
      <c r="L75" s="44"/>
      <c r="M75" s="44"/>
      <c r="N75" s="44"/>
      <c r="O75" s="44"/>
      <c r="Q75" s="46"/>
      <c r="R75" s="44"/>
      <c r="S75" s="44"/>
      <c r="T75" s="44"/>
      <c r="U75" s="44"/>
      <c r="V75" s="44"/>
      <c r="W75" s="44"/>
    </row>
    <row r="76" spans="2:23">
      <c r="B76" s="45"/>
      <c r="C76" s="46"/>
      <c r="D76" s="46"/>
      <c r="E76" s="46"/>
      <c r="F76" s="46"/>
      <c r="G76" s="46"/>
      <c r="I76" s="46"/>
      <c r="J76" s="44"/>
      <c r="K76" s="44"/>
      <c r="L76" s="44"/>
      <c r="M76" s="44"/>
      <c r="N76" s="44"/>
      <c r="O76" s="44"/>
      <c r="Q76" s="46"/>
      <c r="R76" s="44"/>
      <c r="S76" s="44"/>
      <c r="T76" s="44"/>
      <c r="U76" s="44"/>
      <c r="V76" s="44"/>
      <c r="W76" s="44"/>
    </row>
    <row r="77" spans="2:23">
      <c r="B77" s="45"/>
      <c r="C77" s="46"/>
      <c r="D77" s="46"/>
      <c r="E77" s="46"/>
      <c r="F77" s="46"/>
      <c r="G77" s="46"/>
      <c r="I77" s="46"/>
      <c r="J77" s="44"/>
      <c r="K77" s="44"/>
      <c r="L77" s="44"/>
      <c r="M77" s="44"/>
      <c r="N77" s="44"/>
      <c r="O77" s="44"/>
      <c r="Q77" s="46"/>
      <c r="R77" s="44"/>
      <c r="S77" s="44"/>
      <c r="T77" s="44"/>
      <c r="U77" s="44"/>
      <c r="V77" s="44"/>
      <c r="W77" s="44"/>
    </row>
    <row r="78" spans="2:23">
      <c r="B78" s="45"/>
      <c r="C78" s="46"/>
      <c r="D78" s="46"/>
      <c r="E78" s="46"/>
      <c r="F78" s="46"/>
      <c r="G78" s="46"/>
      <c r="I78" s="46"/>
      <c r="J78" s="44"/>
      <c r="K78" s="44"/>
      <c r="L78" s="44"/>
      <c r="M78" s="44"/>
      <c r="N78" s="44"/>
      <c r="O78" s="44"/>
      <c r="Q78" s="46"/>
      <c r="R78" s="44"/>
      <c r="S78" s="44"/>
      <c r="T78" s="44"/>
      <c r="U78" s="44"/>
      <c r="V78" s="44"/>
      <c r="W78" s="44"/>
    </row>
    <row r="79" spans="2:23">
      <c r="B79" s="45"/>
      <c r="C79" s="46"/>
      <c r="D79" s="46"/>
      <c r="E79" s="46"/>
      <c r="F79" s="46"/>
      <c r="G79" s="46"/>
      <c r="I79" s="46"/>
      <c r="J79" s="44"/>
      <c r="K79" s="44"/>
      <c r="L79" s="44"/>
      <c r="M79" s="44"/>
      <c r="N79" s="44"/>
      <c r="O79" s="44"/>
      <c r="Q79" s="46"/>
      <c r="R79" s="44"/>
      <c r="S79" s="44"/>
      <c r="T79" s="44"/>
      <c r="U79" s="44"/>
      <c r="V79" s="44"/>
      <c r="W79" s="44"/>
    </row>
    <row r="80" spans="2:23">
      <c r="B80" s="45"/>
      <c r="C80" s="46"/>
      <c r="D80" s="46"/>
      <c r="E80" s="46"/>
      <c r="F80" s="46"/>
      <c r="G80" s="46"/>
      <c r="I80" s="46"/>
      <c r="J80" s="44"/>
      <c r="K80" s="44"/>
      <c r="L80" s="44"/>
      <c r="M80" s="44"/>
      <c r="N80" s="44"/>
      <c r="O80" s="44"/>
      <c r="Q80" s="46"/>
      <c r="R80" s="44"/>
      <c r="S80" s="44"/>
      <c r="T80" s="44"/>
      <c r="U80" s="44"/>
      <c r="V80" s="44"/>
      <c r="W80" s="44"/>
    </row>
    <row r="81" spans="2:23">
      <c r="B81" s="45"/>
      <c r="C81" s="46"/>
      <c r="D81" s="46"/>
      <c r="E81" s="46"/>
      <c r="F81" s="46"/>
      <c r="G81" s="46"/>
      <c r="I81" s="46"/>
      <c r="J81" s="44"/>
      <c r="K81" s="44"/>
      <c r="L81" s="44"/>
      <c r="M81" s="44"/>
      <c r="N81" s="44"/>
      <c r="O81" s="44"/>
      <c r="Q81" s="46"/>
      <c r="R81" s="44"/>
      <c r="S81" s="44"/>
      <c r="T81" s="44"/>
      <c r="U81" s="44"/>
      <c r="V81" s="44"/>
      <c r="W81" s="44"/>
    </row>
    <row r="82" spans="2:23">
      <c r="B82" s="45"/>
      <c r="C82" s="46"/>
      <c r="D82" s="46"/>
      <c r="E82" s="46"/>
      <c r="F82" s="46"/>
      <c r="G82" s="46"/>
      <c r="I82" s="46"/>
      <c r="J82" s="44"/>
      <c r="K82" s="44"/>
      <c r="L82" s="44"/>
      <c r="M82" s="44"/>
      <c r="N82" s="44"/>
      <c r="O82" s="44"/>
      <c r="Q82" s="46"/>
      <c r="R82" s="44"/>
      <c r="S82" s="44"/>
      <c r="T82" s="44"/>
      <c r="U82" s="44"/>
      <c r="V82" s="44"/>
      <c r="W82" s="44"/>
    </row>
    <row r="83" spans="2:23">
      <c r="B83" s="45"/>
      <c r="C83" s="46"/>
      <c r="D83" s="46"/>
      <c r="E83" s="46"/>
      <c r="F83" s="46"/>
      <c r="G83" s="46"/>
      <c r="I83" s="46"/>
      <c r="J83" s="44"/>
      <c r="K83" s="44"/>
      <c r="L83" s="44"/>
      <c r="M83" s="44"/>
      <c r="N83" s="44"/>
      <c r="O83" s="44"/>
      <c r="Q83" s="46"/>
      <c r="R83" s="44"/>
      <c r="S83" s="44"/>
      <c r="T83" s="44"/>
      <c r="U83" s="44"/>
      <c r="V83" s="44"/>
      <c r="W83" s="44"/>
    </row>
    <row r="84" spans="2:23">
      <c r="B84" s="45"/>
      <c r="C84" s="46"/>
      <c r="D84" s="46"/>
      <c r="E84" s="46"/>
      <c r="F84" s="46"/>
      <c r="G84" s="46"/>
      <c r="I84" s="46"/>
      <c r="J84" s="44"/>
      <c r="K84" s="44"/>
      <c r="L84" s="44"/>
      <c r="M84" s="44"/>
      <c r="N84" s="44"/>
      <c r="O84" s="44"/>
      <c r="Q84" s="46"/>
      <c r="R84" s="44"/>
      <c r="S84" s="44"/>
      <c r="T84" s="44"/>
      <c r="U84" s="44"/>
      <c r="V84" s="44"/>
      <c r="W84" s="44"/>
    </row>
    <row r="85" spans="2:23">
      <c r="B85" s="45"/>
      <c r="C85" s="46"/>
      <c r="D85" s="46"/>
      <c r="E85" s="46"/>
      <c r="F85" s="46"/>
      <c r="G85" s="46"/>
      <c r="I85" s="46"/>
      <c r="J85" s="44"/>
      <c r="K85" s="44"/>
      <c r="L85" s="44"/>
      <c r="M85" s="44"/>
      <c r="N85" s="44"/>
      <c r="O85" s="44"/>
      <c r="Q85" s="46"/>
      <c r="R85" s="44"/>
      <c r="S85" s="44"/>
      <c r="T85" s="44"/>
      <c r="U85" s="44"/>
      <c r="V85" s="44"/>
      <c r="W85" s="44"/>
    </row>
    <row r="86" spans="2:23">
      <c r="B86" s="45"/>
      <c r="C86" s="46"/>
      <c r="D86" s="46"/>
      <c r="E86" s="46"/>
      <c r="F86" s="46"/>
      <c r="G86" s="46"/>
      <c r="I86" s="46"/>
      <c r="J86" s="44"/>
      <c r="K86" s="44"/>
      <c r="L86" s="44"/>
      <c r="M86" s="44"/>
      <c r="N86" s="44"/>
      <c r="O86" s="44"/>
      <c r="Q86" s="46"/>
      <c r="R86" s="44"/>
      <c r="S86" s="44"/>
      <c r="T86" s="44"/>
      <c r="U86" s="44"/>
      <c r="V86" s="44"/>
      <c r="W86" s="44"/>
    </row>
    <row r="87" spans="2:23">
      <c r="B87" s="45"/>
      <c r="C87" s="46"/>
      <c r="D87" s="46"/>
      <c r="E87" s="46"/>
      <c r="F87" s="46"/>
      <c r="G87" s="46"/>
      <c r="I87" s="46"/>
      <c r="J87" s="44"/>
      <c r="K87" s="44"/>
      <c r="L87" s="44"/>
      <c r="M87" s="44"/>
      <c r="N87" s="44"/>
      <c r="O87" s="44"/>
      <c r="Q87" s="46"/>
      <c r="R87" s="44"/>
      <c r="S87" s="44"/>
      <c r="T87" s="44"/>
      <c r="U87" s="44"/>
      <c r="V87" s="44"/>
      <c r="W87" s="44"/>
    </row>
    <row r="88" spans="2:23">
      <c r="B88" s="45"/>
      <c r="C88" s="46"/>
      <c r="D88" s="46"/>
      <c r="E88" s="46"/>
      <c r="F88" s="46"/>
      <c r="G88" s="46"/>
      <c r="I88" s="46"/>
      <c r="J88" s="44"/>
      <c r="K88" s="44"/>
      <c r="L88" s="44"/>
      <c r="M88" s="44"/>
      <c r="N88" s="44"/>
      <c r="O88" s="44"/>
      <c r="Q88" s="46"/>
      <c r="R88" s="44"/>
      <c r="S88" s="44"/>
      <c r="T88" s="44"/>
      <c r="U88" s="44"/>
      <c r="V88" s="44"/>
      <c r="W88" s="44"/>
    </row>
    <row r="89" spans="2:23">
      <c r="B89" s="45"/>
      <c r="C89" s="46"/>
      <c r="D89" s="46"/>
      <c r="E89" s="46"/>
      <c r="F89" s="46"/>
      <c r="G89" s="46"/>
      <c r="I89" s="46"/>
      <c r="J89" s="44"/>
      <c r="K89" s="44"/>
      <c r="L89" s="44"/>
      <c r="M89" s="44"/>
      <c r="N89" s="44"/>
      <c r="O89" s="44"/>
      <c r="Q89" s="46"/>
      <c r="R89" s="44"/>
      <c r="S89" s="44"/>
      <c r="T89" s="44"/>
      <c r="U89" s="44"/>
      <c r="V89" s="44"/>
      <c r="W89" s="44"/>
    </row>
    <row r="90" spans="2:23">
      <c r="B90" s="45"/>
      <c r="C90" s="46"/>
      <c r="D90" s="46"/>
      <c r="E90" s="46"/>
      <c r="F90" s="46"/>
      <c r="G90" s="46"/>
      <c r="I90" s="46"/>
      <c r="J90" s="44"/>
      <c r="K90" s="44"/>
      <c r="L90" s="44"/>
      <c r="M90" s="44"/>
      <c r="N90" s="44"/>
      <c r="O90" s="44"/>
      <c r="Q90" s="46"/>
      <c r="R90" s="44"/>
      <c r="S90" s="44"/>
      <c r="T90" s="44"/>
      <c r="U90" s="44"/>
      <c r="V90" s="44"/>
      <c r="W90" s="44"/>
    </row>
    <row r="91" spans="2:23">
      <c r="B91" s="45"/>
      <c r="C91" s="46"/>
      <c r="D91" s="46"/>
      <c r="E91" s="46"/>
      <c r="F91" s="46"/>
      <c r="G91" s="46"/>
      <c r="I91" s="46"/>
      <c r="J91" s="44"/>
      <c r="K91" s="44"/>
      <c r="L91" s="44"/>
      <c r="M91" s="44"/>
      <c r="N91" s="44"/>
      <c r="O91" s="44"/>
      <c r="Q91" s="46"/>
      <c r="R91" s="44"/>
      <c r="S91" s="44"/>
      <c r="T91" s="44"/>
      <c r="U91" s="44"/>
      <c r="V91" s="44"/>
      <c r="W91" s="44"/>
    </row>
    <row r="92" spans="2:23">
      <c r="B92" s="45"/>
      <c r="C92" s="46"/>
      <c r="D92" s="46"/>
      <c r="E92" s="46"/>
      <c r="F92" s="46"/>
      <c r="G92" s="46"/>
      <c r="I92" s="46"/>
      <c r="J92" s="44"/>
      <c r="K92" s="44"/>
      <c r="L92" s="44"/>
      <c r="M92" s="44"/>
      <c r="N92" s="44"/>
      <c r="O92" s="44"/>
      <c r="Q92" s="46"/>
      <c r="R92" s="44"/>
      <c r="S92" s="44"/>
      <c r="T92" s="44"/>
      <c r="U92" s="44"/>
      <c r="V92" s="44"/>
      <c r="W92" s="44"/>
    </row>
    <row r="93" spans="2:23">
      <c r="B93" s="45"/>
      <c r="C93" s="46"/>
      <c r="D93" s="46"/>
      <c r="E93" s="46"/>
      <c r="F93" s="46"/>
      <c r="G93" s="46"/>
      <c r="I93" s="46"/>
      <c r="J93" s="44"/>
      <c r="K93" s="44"/>
      <c r="L93" s="44"/>
      <c r="M93" s="44"/>
      <c r="N93" s="44"/>
      <c r="O93" s="44"/>
      <c r="Q93" s="46"/>
      <c r="R93" s="44"/>
      <c r="S93" s="44"/>
      <c r="T93" s="44"/>
      <c r="U93" s="44"/>
      <c r="V93" s="44"/>
      <c r="W93" s="44"/>
    </row>
    <row r="94" spans="2:23">
      <c r="B94" s="45"/>
      <c r="C94" s="46"/>
      <c r="D94" s="46"/>
      <c r="E94" s="46"/>
      <c r="F94" s="46"/>
      <c r="G94" s="46"/>
      <c r="I94" s="46"/>
      <c r="J94" s="44"/>
      <c r="K94" s="44"/>
      <c r="L94" s="44"/>
      <c r="M94" s="44"/>
      <c r="N94" s="44"/>
      <c r="O94" s="44"/>
      <c r="Q94" s="46"/>
      <c r="R94" s="44"/>
      <c r="S94" s="44"/>
      <c r="T94" s="44"/>
      <c r="U94" s="44"/>
      <c r="V94" s="44"/>
      <c r="W94" s="44"/>
    </row>
    <row r="95" spans="2:23">
      <c r="B95" s="45"/>
      <c r="C95" s="46"/>
      <c r="D95" s="46"/>
      <c r="E95" s="46"/>
      <c r="F95" s="46"/>
      <c r="G95" s="46"/>
      <c r="I95" s="46"/>
      <c r="J95" s="44"/>
      <c r="K95" s="44"/>
      <c r="L95" s="44"/>
      <c r="M95" s="44"/>
      <c r="N95" s="44"/>
      <c r="O95" s="44"/>
      <c r="Q95" s="46"/>
      <c r="R95" s="44"/>
      <c r="S95" s="44"/>
      <c r="T95" s="44"/>
      <c r="U95" s="44"/>
      <c r="V95" s="44"/>
      <c r="W95" s="44"/>
    </row>
    <row r="96" spans="2:23">
      <c r="B96" s="45"/>
      <c r="C96" s="46"/>
      <c r="D96" s="46"/>
      <c r="E96" s="46"/>
      <c r="F96" s="46"/>
      <c r="G96" s="46"/>
      <c r="I96" s="46"/>
      <c r="J96" s="44"/>
      <c r="K96" s="44"/>
      <c r="L96" s="44"/>
      <c r="M96" s="44"/>
      <c r="N96" s="44"/>
      <c r="O96" s="44"/>
      <c r="Q96" s="46"/>
      <c r="R96" s="44"/>
      <c r="S96" s="44"/>
      <c r="T96" s="44"/>
      <c r="U96" s="44"/>
      <c r="V96" s="44"/>
      <c r="W96" s="44"/>
    </row>
    <row r="97" spans="2:23">
      <c r="B97" s="45"/>
      <c r="C97" s="46"/>
      <c r="D97" s="46"/>
      <c r="E97" s="46"/>
      <c r="F97" s="46"/>
      <c r="G97" s="46"/>
      <c r="I97" s="46"/>
      <c r="J97" s="44"/>
      <c r="K97" s="44"/>
      <c r="L97" s="44"/>
      <c r="M97" s="44"/>
      <c r="N97" s="44"/>
      <c r="O97" s="44"/>
      <c r="Q97" s="46"/>
      <c r="R97" s="44"/>
      <c r="S97" s="44"/>
      <c r="T97" s="44"/>
      <c r="U97" s="44"/>
      <c r="V97" s="44"/>
      <c r="W97" s="44"/>
    </row>
    <row r="98" spans="2:23">
      <c r="B98" s="45"/>
      <c r="C98" s="46"/>
      <c r="D98" s="46"/>
      <c r="E98" s="46"/>
      <c r="F98" s="46"/>
      <c r="G98" s="46"/>
      <c r="I98" s="46"/>
      <c r="J98" s="44"/>
      <c r="K98" s="44"/>
      <c r="L98" s="44"/>
      <c r="M98" s="44"/>
      <c r="N98" s="44"/>
      <c r="O98" s="44"/>
      <c r="Q98" s="46"/>
      <c r="R98" s="44"/>
      <c r="S98" s="44"/>
      <c r="T98" s="44"/>
      <c r="U98" s="44"/>
      <c r="V98" s="44"/>
      <c r="W98" s="44"/>
    </row>
    <row r="99" spans="2:23">
      <c r="B99" s="45"/>
      <c r="C99" s="46"/>
      <c r="D99" s="46"/>
      <c r="E99" s="46"/>
      <c r="F99" s="46"/>
      <c r="G99" s="46"/>
      <c r="I99" s="46"/>
      <c r="J99" s="44"/>
      <c r="K99" s="44"/>
      <c r="L99" s="44"/>
      <c r="M99" s="44"/>
      <c r="N99" s="44"/>
      <c r="O99" s="44"/>
      <c r="Q99" s="46"/>
      <c r="R99" s="44"/>
      <c r="S99" s="44"/>
      <c r="T99" s="44"/>
      <c r="U99" s="44"/>
      <c r="V99" s="44"/>
      <c r="W99" s="44"/>
    </row>
    <row r="100" spans="2:23">
      <c r="B100" s="45"/>
      <c r="C100" s="46"/>
      <c r="D100" s="46"/>
      <c r="E100" s="46"/>
      <c r="F100" s="46"/>
      <c r="G100" s="46"/>
      <c r="I100" s="46"/>
      <c r="J100" s="44"/>
      <c r="K100" s="44"/>
      <c r="L100" s="44"/>
      <c r="M100" s="44"/>
      <c r="N100" s="44"/>
      <c r="O100" s="44"/>
      <c r="Q100" s="46"/>
      <c r="R100" s="44"/>
      <c r="S100" s="44"/>
      <c r="T100" s="44"/>
      <c r="U100" s="44"/>
      <c r="V100" s="44"/>
      <c r="W100" s="44"/>
    </row>
    <row r="101" spans="2:23">
      <c r="B101" s="45"/>
      <c r="C101" s="46"/>
      <c r="D101" s="46"/>
      <c r="E101" s="46"/>
      <c r="F101" s="46"/>
      <c r="G101" s="46"/>
      <c r="I101" s="46"/>
      <c r="J101" s="44"/>
      <c r="K101" s="44"/>
      <c r="L101" s="44"/>
      <c r="M101" s="44"/>
      <c r="N101" s="44"/>
      <c r="O101" s="44"/>
      <c r="Q101" s="46"/>
      <c r="R101" s="44"/>
      <c r="S101" s="44"/>
      <c r="T101" s="44"/>
      <c r="U101" s="44"/>
      <c r="V101" s="44"/>
      <c r="W101" s="44"/>
    </row>
    <row r="102" spans="2:23">
      <c r="B102" s="45"/>
      <c r="C102" s="46"/>
      <c r="D102" s="46"/>
      <c r="E102" s="46"/>
      <c r="F102" s="46"/>
      <c r="G102" s="46"/>
      <c r="I102" s="46"/>
      <c r="J102" s="44"/>
      <c r="K102" s="44"/>
      <c r="L102" s="44"/>
      <c r="M102" s="44"/>
      <c r="N102" s="44"/>
      <c r="O102" s="44"/>
      <c r="Q102" s="46"/>
      <c r="R102" s="44"/>
      <c r="S102" s="44"/>
      <c r="T102" s="44"/>
      <c r="U102" s="44"/>
      <c r="V102" s="44"/>
      <c r="W102" s="44"/>
    </row>
    <row r="103" spans="2:23">
      <c r="B103" s="45"/>
      <c r="C103" s="46"/>
      <c r="D103" s="46"/>
      <c r="E103" s="46"/>
      <c r="F103" s="46"/>
      <c r="G103" s="46"/>
      <c r="I103" s="46"/>
      <c r="J103" s="44"/>
      <c r="K103" s="44"/>
      <c r="L103" s="44"/>
      <c r="M103" s="44"/>
      <c r="N103" s="44"/>
      <c r="O103" s="44"/>
      <c r="Q103" s="46"/>
      <c r="R103" s="44"/>
      <c r="S103" s="44"/>
      <c r="T103" s="44"/>
      <c r="U103" s="44"/>
      <c r="V103" s="44"/>
      <c r="W103" s="44"/>
    </row>
    <row r="104" spans="2:23">
      <c r="B104" s="45"/>
      <c r="C104" s="46"/>
      <c r="D104" s="46"/>
      <c r="E104" s="46"/>
      <c r="F104" s="46"/>
      <c r="G104" s="46"/>
      <c r="I104" s="46"/>
      <c r="J104" s="44"/>
      <c r="K104" s="44"/>
      <c r="L104" s="44"/>
      <c r="M104" s="44"/>
      <c r="N104" s="44"/>
      <c r="O104" s="44"/>
      <c r="Q104" s="46"/>
      <c r="R104" s="44"/>
      <c r="S104" s="44"/>
      <c r="T104" s="44"/>
      <c r="U104" s="44"/>
      <c r="V104" s="44"/>
      <c r="W104" s="44"/>
    </row>
    <row r="105" spans="2:23">
      <c r="B105" s="45"/>
      <c r="C105" s="46"/>
      <c r="D105" s="46"/>
      <c r="E105" s="46"/>
      <c r="F105" s="46"/>
      <c r="G105" s="46"/>
      <c r="I105" s="46"/>
      <c r="J105" s="44"/>
      <c r="K105" s="44"/>
      <c r="L105" s="44"/>
      <c r="M105" s="44"/>
      <c r="N105" s="44"/>
      <c r="O105" s="44"/>
      <c r="Q105" s="46"/>
      <c r="R105" s="44"/>
      <c r="S105" s="44"/>
      <c r="T105" s="44"/>
      <c r="U105" s="44"/>
      <c r="V105" s="44"/>
      <c r="W105" s="44"/>
    </row>
    <row r="106" spans="2:23">
      <c r="B106" s="45"/>
      <c r="C106" s="46"/>
      <c r="D106" s="46"/>
      <c r="E106" s="46"/>
      <c r="F106" s="46"/>
      <c r="G106" s="46"/>
      <c r="I106" s="46"/>
      <c r="J106" s="44"/>
      <c r="K106" s="44"/>
      <c r="L106" s="44"/>
      <c r="M106" s="44"/>
      <c r="N106" s="44"/>
      <c r="O106" s="44"/>
      <c r="Q106" s="46"/>
      <c r="R106" s="44"/>
      <c r="S106" s="44"/>
      <c r="T106" s="44"/>
      <c r="U106" s="44"/>
      <c r="V106" s="44"/>
      <c r="W106" s="44"/>
    </row>
    <row r="107" spans="2:23">
      <c r="B107" s="45"/>
      <c r="C107" s="46"/>
      <c r="D107" s="46"/>
      <c r="E107" s="46"/>
      <c r="F107" s="46"/>
      <c r="G107" s="46"/>
      <c r="I107" s="46"/>
      <c r="J107" s="44"/>
      <c r="K107" s="44"/>
      <c r="L107" s="44"/>
      <c r="M107" s="44"/>
      <c r="N107" s="44"/>
      <c r="O107" s="44"/>
      <c r="Q107" s="46"/>
      <c r="R107" s="44"/>
      <c r="S107" s="44"/>
      <c r="T107" s="44"/>
      <c r="U107" s="44"/>
      <c r="V107" s="44"/>
      <c r="W107" s="44"/>
    </row>
    <row r="108" spans="2:23">
      <c r="B108" s="45"/>
      <c r="C108" s="46"/>
      <c r="D108" s="46"/>
      <c r="E108" s="46"/>
      <c r="F108" s="46"/>
      <c r="G108" s="46"/>
      <c r="I108" s="46"/>
      <c r="J108" s="44"/>
      <c r="K108" s="44"/>
      <c r="L108" s="44"/>
      <c r="M108" s="44"/>
      <c r="N108" s="44"/>
      <c r="O108" s="44"/>
      <c r="Q108" s="46"/>
      <c r="R108" s="44"/>
      <c r="S108" s="44"/>
      <c r="T108" s="44"/>
      <c r="U108" s="44"/>
      <c r="V108" s="44"/>
      <c r="W108" s="44"/>
    </row>
    <row r="109" spans="2:23">
      <c r="B109" s="45"/>
      <c r="C109" s="46"/>
      <c r="D109" s="46"/>
      <c r="E109" s="46"/>
      <c r="F109" s="46"/>
      <c r="G109" s="46"/>
      <c r="I109" s="46"/>
      <c r="J109" s="44"/>
      <c r="K109" s="44"/>
      <c r="L109" s="44"/>
      <c r="M109" s="44"/>
      <c r="N109" s="44"/>
      <c r="O109" s="44"/>
      <c r="Q109" s="46"/>
      <c r="R109" s="44"/>
      <c r="S109" s="44"/>
      <c r="T109" s="44"/>
      <c r="U109" s="44"/>
      <c r="V109" s="44"/>
      <c r="W109" s="44"/>
    </row>
    <row r="110" spans="2:23">
      <c r="B110" s="45"/>
      <c r="C110" s="46"/>
      <c r="D110" s="46"/>
      <c r="E110" s="46"/>
      <c r="F110" s="46"/>
      <c r="G110" s="46"/>
      <c r="I110" s="46"/>
      <c r="J110" s="44"/>
      <c r="K110" s="44"/>
      <c r="L110" s="44"/>
      <c r="M110" s="44"/>
      <c r="N110" s="44"/>
      <c r="O110" s="44"/>
      <c r="Q110" s="46"/>
      <c r="R110" s="44"/>
      <c r="S110" s="44"/>
      <c r="T110" s="44"/>
      <c r="U110" s="44"/>
      <c r="V110" s="44"/>
      <c r="W110" s="44"/>
    </row>
    <row r="111" spans="2:23">
      <c r="B111" s="45"/>
      <c r="C111" s="46"/>
      <c r="D111" s="46"/>
      <c r="E111" s="46"/>
      <c r="F111" s="46"/>
      <c r="G111" s="46"/>
      <c r="I111" s="46"/>
      <c r="J111" s="44"/>
      <c r="K111" s="44"/>
      <c r="L111" s="44"/>
      <c r="M111" s="44"/>
      <c r="N111" s="44"/>
      <c r="O111" s="44"/>
      <c r="Q111" s="46"/>
      <c r="R111" s="44"/>
      <c r="S111" s="44"/>
      <c r="T111" s="44"/>
      <c r="U111" s="44"/>
      <c r="V111" s="44"/>
      <c r="W111" s="44"/>
    </row>
    <row r="112" spans="2:23">
      <c r="B112" s="45"/>
      <c r="C112" s="46"/>
      <c r="D112" s="46"/>
      <c r="E112" s="46"/>
      <c r="F112" s="46"/>
      <c r="G112" s="46"/>
      <c r="I112" s="46"/>
      <c r="J112" s="44"/>
      <c r="K112" s="44"/>
      <c r="L112" s="44"/>
      <c r="M112" s="44"/>
      <c r="N112" s="44"/>
      <c r="O112" s="44"/>
      <c r="Q112" s="46"/>
      <c r="R112" s="44"/>
      <c r="S112" s="44"/>
      <c r="T112" s="44"/>
      <c r="U112" s="44"/>
      <c r="V112" s="44"/>
      <c r="W112" s="44"/>
    </row>
    <row r="113" spans="2:23">
      <c r="B113" s="45"/>
      <c r="C113" s="46"/>
      <c r="D113" s="46"/>
      <c r="E113" s="46"/>
      <c r="F113" s="46"/>
      <c r="G113" s="46"/>
      <c r="I113" s="46"/>
      <c r="J113" s="44"/>
      <c r="K113" s="44"/>
      <c r="L113" s="44"/>
      <c r="M113" s="44"/>
      <c r="N113" s="44"/>
      <c r="O113" s="44"/>
      <c r="Q113" s="46"/>
      <c r="R113" s="44"/>
      <c r="S113" s="44"/>
      <c r="T113" s="44"/>
      <c r="U113" s="44"/>
      <c r="V113" s="44"/>
      <c r="W113" s="44"/>
    </row>
    <row r="114" spans="2:23">
      <c r="B114" s="45"/>
      <c r="C114" s="46"/>
      <c r="D114" s="46"/>
      <c r="E114" s="46"/>
      <c r="F114" s="46"/>
      <c r="G114" s="46"/>
      <c r="I114" s="46"/>
      <c r="J114" s="44"/>
      <c r="K114" s="44"/>
      <c r="L114" s="44"/>
      <c r="M114" s="44"/>
      <c r="N114" s="44"/>
      <c r="O114" s="44"/>
      <c r="Q114" s="46"/>
      <c r="R114" s="44"/>
      <c r="S114" s="44"/>
      <c r="T114" s="44"/>
      <c r="U114" s="44"/>
      <c r="V114" s="44"/>
      <c r="W114" s="44"/>
    </row>
    <row r="115" spans="2:23">
      <c r="B115" s="45"/>
      <c r="C115" s="46"/>
      <c r="D115" s="46"/>
      <c r="E115" s="46"/>
      <c r="F115" s="46"/>
      <c r="G115" s="46"/>
      <c r="I115" s="46"/>
      <c r="J115" s="44"/>
      <c r="K115" s="44"/>
      <c r="L115" s="44"/>
      <c r="M115" s="44"/>
      <c r="N115" s="44"/>
      <c r="O115" s="44"/>
      <c r="Q115" s="46"/>
      <c r="R115" s="44"/>
      <c r="S115" s="44"/>
      <c r="T115" s="44"/>
      <c r="U115" s="44"/>
      <c r="V115" s="44"/>
      <c r="W115" s="44"/>
    </row>
    <row r="116" spans="2:23">
      <c r="B116" s="45"/>
      <c r="C116" s="46"/>
      <c r="D116" s="46"/>
      <c r="E116" s="46"/>
      <c r="F116" s="46"/>
      <c r="G116" s="46"/>
      <c r="I116" s="46"/>
      <c r="J116" s="44"/>
      <c r="K116" s="44"/>
      <c r="L116" s="44"/>
      <c r="M116" s="44"/>
      <c r="N116" s="44"/>
      <c r="O116" s="44"/>
      <c r="Q116" s="46"/>
      <c r="R116" s="44"/>
      <c r="S116" s="44"/>
      <c r="T116" s="44"/>
      <c r="U116" s="44"/>
      <c r="V116" s="44"/>
      <c r="W116" s="44"/>
    </row>
    <row r="117" spans="2:23">
      <c r="B117" s="45"/>
      <c r="C117" s="46"/>
      <c r="D117" s="46"/>
      <c r="E117" s="46"/>
      <c r="F117" s="46"/>
      <c r="G117" s="46"/>
      <c r="I117" s="46"/>
      <c r="J117" s="44"/>
      <c r="K117" s="44"/>
      <c r="L117" s="44"/>
      <c r="M117" s="44"/>
      <c r="N117" s="44"/>
      <c r="O117" s="44"/>
      <c r="Q117" s="46"/>
      <c r="R117" s="44"/>
      <c r="S117" s="44"/>
      <c r="T117" s="44"/>
      <c r="U117" s="44"/>
      <c r="V117" s="44"/>
      <c r="W117" s="44"/>
    </row>
    <row r="118" spans="2:23">
      <c r="B118" s="45"/>
      <c r="C118" s="46"/>
      <c r="D118" s="46"/>
      <c r="E118" s="46"/>
      <c r="F118" s="46"/>
      <c r="G118" s="46"/>
      <c r="I118" s="46"/>
      <c r="J118" s="44"/>
      <c r="K118" s="44"/>
      <c r="L118" s="44"/>
      <c r="M118" s="44"/>
      <c r="N118" s="44"/>
      <c r="O118" s="44"/>
      <c r="Q118" s="46"/>
      <c r="R118" s="44"/>
      <c r="S118" s="44"/>
      <c r="T118" s="44"/>
      <c r="U118" s="44"/>
      <c r="V118" s="44"/>
      <c r="W118" s="44"/>
    </row>
    <row r="119" spans="2:23">
      <c r="B119" s="45"/>
      <c r="C119" s="46"/>
      <c r="D119" s="46"/>
      <c r="E119" s="46"/>
      <c r="F119" s="46"/>
      <c r="G119" s="46"/>
      <c r="I119" s="46"/>
      <c r="J119" s="44"/>
      <c r="K119" s="44"/>
      <c r="L119" s="44"/>
      <c r="M119" s="44"/>
      <c r="N119" s="44"/>
      <c r="O119" s="44"/>
      <c r="Q119" s="46"/>
      <c r="R119" s="44"/>
      <c r="S119" s="44"/>
      <c r="T119" s="44"/>
      <c r="U119" s="44"/>
      <c r="V119" s="44"/>
      <c r="W119" s="44"/>
    </row>
    <row r="120" spans="2:23">
      <c r="B120" s="45"/>
      <c r="C120" s="46"/>
      <c r="D120" s="46"/>
      <c r="E120" s="46"/>
      <c r="F120" s="46"/>
      <c r="G120" s="46"/>
      <c r="I120" s="46"/>
      <c r="J120" s="44"/>
      <c r="K120" s="44"/>
      <c r="L120" s="44"/>
      <c r="M120" s="44"/>
      <c r="N120" s="44"/>
      <c r="O120" s="44"/>
      <c r="Q120" s="46"/>
      <c r="R120" s="44"/>
      <c r="S120" s="44"/>
      <c r="T120" s="44"/>
      <c r="U120" s="44"/>
      <c r="V120" s="44"/>
      <c r="W120" s="44"/>
    </row>
    <row r="121" spans="2:23">
      <c r="B121" s="45"/>
      <c r="C121" s="46"/>
      <c r="D121" s="46"/>
      <c r="E121" s="46"/>
      <c r="F121" s="46"/>
      <c r="G121" s="46"/>
      <c r="I121" s="46"/>
      <c r="J121" s="44"/>
      <c r="K121" s="44"/>
      <c r="L121" s="44"/>
      <c r="M121" s="44"/>
      <c r="N121" s="44"/>
      <c r="O121" s="44"/>
      <c r="Q121" s="46"/>
      <c r="R121" s="44"/>
      <c r="S121" s="44"/>
      <c r="T121" s="44"/>
      <c r="U121" s="44"/>
      <c r="V121" s="44"/>
      <c r="W121" s="44"/>
    </row>
    <row r="122" spans="2:23">
      <c r="B122" s="45"/>
      <c r="C122" s="46"/>
      <c r="D122" s="46"/>
      <c r="E122" s="46"/>
      <c r="F122" s="46"/>
      <c r="G122" s="46"/>
      <c r="I122" s="46"/>
      <c r="J122" s="44"/>
      <c r="K122" s="44"/>
      <c r="L122" s="44"/>
      <c r="M122" s="44"/>
      <c r="N122" s="44"/>
      <c r="O122" s="44"/>
      <c r="Q122" s="46"/>
      <c r="R122" s="44"/>
      <c r="S122" s="44"/>
      <c r="T122" s="44"/>
      <c r="U122" s="44"/>
      <c r="V122" s="44"/>
      <c r="W122" s="44"/>
    </row>
    <row r="123" spans="2:23">
      <c r="B123" s="45"/>
      <c r="C123" s="46"/>
      <c r="D123" s="46"/>
      <c r="E123" s="46"/>
      <c r="F123" s="46"/>
      <c r="G123" s="46"/>
      <c r="I123" s="46"/>
      <c r="J123" s="44"/>
      <c r="K123" s="44"/>
      <c r="L123" s="44"/>
      <c r="M123" s="44"/>
      <c r="N123" s="44"/>
      <c r="O123" s="44"/>
      <c r="Q123" s="46"/>
      <c r="R123" s="44"/>
      <c r="S123" s="44"/>
      <c r="T123" s="44"/>
      <c r="U123" s="44"/>
      <c r="V123" s="44"/>
      <c r="W123" s="44"/>
    </row>
    <row r="124" spans="2:23">
      <c r="B124" s="45"/>
      <c r="C124" s="46"/>
      <c r="D124" s="46"/>
      <c r="E124" s="46"/>
      <c r="F124" s="46"/>
      <c r="G124" s="46"/>
      <c r="I124" s="46"/>
      <c r="J124" s="44"/>
      <c r="K124" s="44"/>
      <c r="L124" s="44"/>
      <c r="M124" s="44"/>
      <c r="N124" s="44"/>
      <c r="O124" s="44"/>
      <c r="Q124" s="46"/>
      <c r="R124" s="44"/>
      <c r="S124" s="44"/>
      <c r="T124" s="44"/>
      <c r="U124" s="44"/>
      <c r="V124" s="44"/>
      <c r="W124" s="44"/>
    </row>
    <row r="125" spans="2:23">
      <c r="B125" s="45"/>
      <c r="C125" s="46"/>
      <c r="D125" s="46"/>
      <c r="E125" s="46"/>
      <c r="F125" s="46"/>
      <c r="G125" s="46"/>
      <c r="I125" s="46"/>
      <c r="J125" s="44"/>
      <c r="K125" s="44"/>
      <c r="L125" s="44"/>
      <c r="M125" s="44"/>
      <c r="N125" s="44"/>
      <c r="O125" s="44"/>
      <c r="Q125" s="46"/>
      <c r="R125" s="44"/>
      <c r="S125" s="44"/>
      <c r="T125" s="44"/>
      <c r="U125" s="44"/>
      <c r="V125" s="44"/>
      <c r="W125" s="44"/>
    </row>
    <row r="126" spans="2:23">
      <c r="B126" s="45"/>
      <c r="C126" s="46"/>
      <c r="D126" s="46"/>
      <c r="E126" s="46"/>
      <c r="F126" s="46"/>
      <c r="G126" s="46"/>
      <c r="I126" s="46"/>
      <c r="J126" s="44"/>
      <c r="K126" s="44"/>
      <c r="L126" s="44"/>
      <c r="M126" s="44"/>
      <c r="N126" s="44"/>
      <c r="O126" s="44"/>
      <c r="Q126" s="46"/>
      <c r="R126" s="44"/>
      <c r="S126" s="44"/>
      <c r="T126" s="44"/>
      <c r="U126" s="44"/>
      <c r="V126" s="44"/>
      <c r="W126" s="44"/>
    </row>
    <row r="127" spans="2:23">
      <c r="B127" s="45"/>
      <c r="C127" s="46"/>
      <c r="D127" s="46"/>
      <c r="E127" s="46"/>
      <c r="F127" s="46"/>
      <c r="G127" s="46"/>
      <c r="I127" s="46"/>
      <c r="J127" s="44"/>
      <c r="K127" s="44"/>
      <c r="L127" s="44"/>
      <c r="M127" s="44"/>
      <c r="N127" s="44"/>
      <c r="O127" s="44"/>
      <c r="Q127" s="46"/>
      <c r="R127" s="44"/>
      <c r="S127" s="44"/>
      <c r="T127" s="44"/>
      <c r="U127" s="44"/>
      <c r="V127" s="44"/>
      <c r="W127" s="44"/>
    </row>
    <row r="128" spans="2:23">
      <c r="B128" s="45"/>
      <c r="C128" s="46"/>
      <c r="D128" s="46"/>
      <c r="E128" s="46"/>
      <c r="F128" s="46"/>
      <c r="G128" s="46"/>
      <c r="I128" s="46"/>
      <c r="J128" s="44"/>
      <c r="K128" s="44"/>
      <c r="L128" s="44"/>
      <c r="M128" s="44"/>
      <c r="N128" s="44"/>
      <c r="O128" s="44"/>
      <c r="Q128" s="46"/>
      <c r="R128" s="44"/>
      <c r="S128" s="44"/>
      <c r="T128" s="44"/>
      <c r="U128" s="44"/>
      <c r="V128" s="44"/>
      <c r="W128" s="44"/>
    </row>
    <row r="129" spans="2:17" s="44" customFormat="1">
      <c r="B129" s="45"/>
      <c r="C129" s="46"/>
      <c r="D129" s="46"/>
      <c r="E129" s="46"/>
      <c r="F129" s="46"/>
      <c r="G129" s="46"/>
      <c r="I129" s="46"/>
      <c r="Q129" s="46"/>
    </row>
    <row r="130" spans="2:17" s="44" customFormat="1">
      <c r="B130" s="45"/>
      <c r="C130" s="46"/>
      <c r="D130" s="46"/>
      <c r="E130" s="46"/>
      <c r="F130" s="46"/>
      <c r="G130" s="46"/>
      <c r="I130" s="46"/>
      <c r="Q130" s="46"/>
    </row>
    <row r="131" spans="2:17" s="44" customFormat="1">
      <c r="B131" s="45"/>
      <c r="C131" s="46"/>
      <c r="D131" s="46"/>
      <c r="E131" s="46"/>
      <c r="F131" s="46"/>
      <c r="G131" s="46"/>
      <c r="I131" s="46"/>
      <c r="Q131" s="46"/>
    </row>
    <row r="132" spans="2:17" s="44" customFormat="1">
      <c r="B132" s="45"/>
      <c r="C132" s="46"/>
      <c r="D132" s="46"/>
      <c r="E132" s="46"/>
      <c r="F132" s="46"/>
      <c r="G132" s="46"/>
      <c r="I132" s="46"/>
      <c r="Q132" s="46"/>
    </row>
    <row r="133" spans="2:17" s="44" customFormat="1">
      <c r="B133" s="45"/>
      <c r="C133" s="46"/>
      <c r="D133" s="46"/>
      <c r="E133" s="46"/>
      <c r="F133" s="46"/>
      <c r="G133" s="46"/>
      <c r="I133" s="46"/>
      <c r="Q133" s="46"/>
    </row>
    <row r="134" spans="2:17" s="44" customFormat="1">
      <c r="B134" s="45"/>
      <c r="C134" s="46"/>
      <c r="D134" s="46"/>
      <c r="E134" s="46"/>
      <c r="F134" s="46"/>
      <c r="G134" s="46"/>
      <c r="I134" s="46"/>
      <c r="Q134" s="46"/>
    </row>
    <row r="135" spans="2:17" s="44" customFormat="1">
      <c r="B135" s="45"/>
      <c r="C135" s="46"/>
      <c r="D135" s="46"/>
      <c r="E135" s="46"/>
      <c r="F135" s="46"/>
      <c r="G135" s="46"/>
      <c r="I135" s="46"/>
      <c r="Q135" s="46"/>
    </row>
    <row r="136" spans="2:17" s="44" customFormat="1">
      <c r="B136" s="45"/>
      <c r="C136" s="46"/>
      <c r="D136" s="46"/>
      <c r="E136" s="46"/>
      <c r="F136" s="46"/>
      <c r="G136" s="46"/>
      <c r="I136" s="46"/>
      <c r="Q136" s="46"/>
    </row>
    <row r="137" spans="2:17" s="44" customFormat="1">
      <c r="B137" s="45"/>
      <c r="C137" s="46"/>
      <c r="D137" s="46"/>
      <c r="E137" s="46"/>
      <c r="F137" s="46"/>
      <c r="G137" s="46"/>
      <c r="I137" s="46"/>
      <c r="Q137" s="46"/>
    </row>
    <row r="138" spans="2:17" s="44" customFormat="1">
      <c r="B138" s="45"/>
      <c r="C138" s="46"/>
      <c r="D138" s="46"/>
      <c r="E138" s="46"/>
      <c r="F138" s="46"/>
      <c r="G138" s="46"/>
      <c r="I138" s="46"/>
      <c r="Q138" s="46"/>
    </row>
    <row r="139" spans="2:17" s="44" customFormat="1">
      <c r="B139" s="45"/>
      <c r="C139" s="46"/>
      <c r="D139" s="46"/>
      <c r="E139" s="46"/>
      <c r="F139" s="46"/>
      <c r="G139" s="46"/>
      <c r="I139" s="46"/>
      <c r="Q139" s="46"/>
    </row>
    <row r="140" spans="2:17" s="44" customFormat="1">
      <c r="B140" s="45"/>
      <c r="C140" s="46"/>
      <c r="D140" s="46"/>
      <c r="E140" s="46"/>
      <c r="F140" s="46"/>
      <c r="G140" s="46"/>
      <c r="I140" s="46"/>
      <c r="Q140" s="46"/>
    </row>
    <row r="141" spans="2:17" s="44" customFormat="1">
      <c r="B141" s="45"/>
      <c r="C141" s="46"/>
      <c r="D141" s="46"/>
      <c r="E141" s="46"/>
      <c r="F141" s="46"/>
      <c r="G141" s="46"/>
      <c r="I141" s="46"/>
      <c r="Q141" s="46"/>
    </row>
    <row r="142" spans="2:17" s="44" customFormat="1">
      <c r="B142" s="45"/>
      <c r="C142" s="46"/>
      <c r="D142" s="46"/>
      <c r="E142" s="46"/>
      <c r="F142" s="46"/>
      <c r="G142" s="46"/>
      <c r="I142" s="46"/>
      <c r="Q142" s="46"/>
    </row>
    <row r="143" spans="2:17" s="44" customFormat="1">
      <c r="B143" s="45"/>
      <c r="C143" s="46"/>
      <c r="D143" s="46"/>
      <c r="E143" s="46"/>
      <c r="F143" s="46"/>
      <c r="G143" s="46"/>
      <c r="I143" s="46"/>
      <c r="Q143" s="46"/>
    </row>
    <row r="144" spans="2:17" s="44" customFormat="1">
      <c r="B144" s="45"/>
      <c r="C144" s="46"/>
      <c r="D144" s="46"/>
      <c r="E144" s="46"/>
      <c r="F144" s="46"/>
      <c r="G144" s="46"/>
      <c r="I144" s="46"/>
      <c r="Q144" s="46"/>
    </row>
    <row r="145" spans="2:17" s="44" customFormat="1">
      <c r="B145" s="45"/>
      <c r="C145" s="46"/>
      <c r="D145" s="46"/>
      <c r="E145" s="46"/>
      <c r="F145" s="46"/>
      <c r="G145" s="46"/>
      <c r="I145" s="46"/>
      <c r="Q145" s="46"/>
    </row>
    <row r="146" spans="2:17" s="44" customFormat="1">
      <c r="B146" s="45"/>
      <c r="C146" s="46"/>
      <c r="D146" s="46"/>
      <c r="E146" s="46"/>
      <c r="F146" s="46"/>
      <c r="G146" s="46"/>
      <c r="I146" s="46"/>
      <c r="Q146" s="46"/>
    </row>
    <row r="147" spans="2:17" s="44" customFormat="1">
      <c r="B147" s="45"/>
      <c r="C147" s="46"/>
      <c r="D147" s="46"/>
      <c r="E147" s="46"/>
      <c r="F147" s="46"/>
      <c r="G147" s="46"/>
      <c r="I147" s="46"/>
      <c r="Q147" s="46"/>
    </row>
    <row r="148" spans="2:17" s="44" customFormat="1">
      <c r="B148" s="45"/>
      <c r="C148" s="46"/>
      <c r="D148" s="46"/>
      <c r="E148" s="46"/>
      <c r="F148" s="46"/>
      <c r="G148" s="46"/>
      <c r="I148" s="46"/>
      <c r="Q148" s="46"/>
    </row>
    <row r="149" spans="2:17" s="44" customFormat="1">
      <c r="B149" s="45"/>
      <c r="C149" s="46"/>
      <c r="D149" s="46"/>
      <c r="E149" s="46"/>
      <c r="F149" s="46"/>
      <c r="G149" s="46"/>
      <c r="I149" s="46"/>
      <c r="Q149" s="46"/>
    </row>
    <row r="150" spans="2:17" s="44" customFormat="1">
      <c r="B150" s="45"/>
      <c r="C150" s="46"/>
      <c r="D150" s="46"/>
      <c r="E150" s="46"/>
      <c r="F150" s="46"/>
      <c r="G150" s="46"/>
      <c r="I150" s="46"/>
      <c r="Q150" s="46"/>
    </row>
    <row r="151" spans="2:17" s="44" customFormat="1">
      <c r="B151" s="45"/>
      <c r="C151" s="46"/>
      <c r="D151" s="46"/>
      <c r="E151" s="46"/>
      <c r="F151" s="46"/>
      <c r="G151" s="46"/>
      <c r="I151" s="46"/>
      <c r="Q151" s="46"/>
    </row>
    <row r="152" spans="2:17" s="44" customFormat="1">
      <c r="B152" s="45"/>
      <c r="C152" s="46"/>
      <c r="D152" s="46"/>
      <c r="E152" s="46"/>
      <c r="F152" s="46"/>
      <c r="G152" s="46"/>
      <c r="I152" s="46"/>
      <c r="Q152" s="46"/>
    </row>
    <row r="153" spans="2:17" s="44" customFormat="1">
      <c r="B153" s="45"/>
      <c r="C153" s="46"/>
      <c r="D153" s="46"/>
      <c r="E153" s="46"/>
      <c r="F153" s="46"/>
      <c r="G153" s="46"/>
      <c r="I153" s="46"/>
      <c r="Q153" s="46"/>
    </row>
    <row r="154" spans="2:17" s="44" customFormat="1">
      <c r="B154" s="45"/>
      <c r="C154" s="46"/>
      <c r="D154" s="46"/>
      <c r="E154" s="46"/>
      <c r="F154" s="46"/>
      <c r="G154" s="46"/>
      <c r="I154" s="46"/>
      <c r="Q154" s="46"/>
    </row>
    <row r="155" spans="2:17" s="44" customFormat="1">
      <c r="B155" s="45"/>
      <c r="C155" s="46"/>
      <c r="D155" s="46"/>
      <c r="E155" s="46"/>
      <c r="F155" s="46"/>
      <c r="G155" s="46"/>
      <c r="I155" s="46"/>
      <c r="Q155" s="46"/>
    </row>
  </sheetData>
  <autoFilter ref="A20:W74">
    <filterColumn colId="16" showButton="0"/>
    <filterColumn colId="17" showButton="0"/>
    <filterColumn colId="18" showButton="0"/>
    <filterColumn colId="19" showButton="0"/>
  </autoFilter>
  <mergeCells count="5">
    <mergeCell ref="Y2:Z2"/>
    <mergeCell ref="Q20:U20"/>
    <mergeCell ref="B2:G2"/>
    <mergeCell ref="I2:O2"/>
    <mergeCell ref="Q2:W2"/>
  </mergeCells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25" workbookViewId="0">
      <selection activeCell="C62" sqref="C62"/>
    </sheetView>
  </sheetViews>
  <sheetFormatPr baseColWidth="10" defaultRowHeight="12.75"/>
  <cols>
    <col min="1" max="16384" width="11.42578125" style="202"/>
  </cols>
  <sheetData/>
  <pageMargins left="0.78740157499999996" right="0.78740157499999996" top="0.984251969" bottom="0.984251969" header="0.4921259845" footer="0.492125984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H40"/>
  <sheetViews>
    <sheetView topLeftCell="C1" workbookViewId="0">
      <selection activeCell="B29" sqref="B29"/>
    </sheetView>
  </sheetViews>
  <sheetFormatPr baseColWidth="10" defaultRowHeight="12.75"/>
  <cols>
    <col min="1" max="1" width="29" style="111" customWidth="1"/>
    <col min="2" max="2" width="34" style="112" customWidth="1"/>
    <col min="3" max="3" width="15.140625" style="112" bestFit="1" customWidth="1"/>
    <col min="4" max="4" width="7.5703125" style="112" bestFit="1" customWidth="1"/>
    <col min="5" max="5" width="8.140625" style="112" bestFit="1" customWidth="1"/>
    <col min="6" max="6" width="43.85546875" style="112" customWidth="1"/>
    <col min="7" max="7" width="4.140625" style="111" customWidth="1"/>
    <col min="8" max="16384" width="11.42578125" style="111"/>
  </cols>
  <sheetData>
    <row r="1" spans="2:8" ht="3" customHeight="1" thickBot="1"/>
    <row r="2" spans="2:8" ht="13.5" thickBot="1">
      <c r="B2" s="559" t="s">
        <v>202</v>
      </c>
      <c r="C2" s="560"/>
      <c r="D2" s="560"/>
      <c r="E2" s="561"/>
    </row>
    <row r="3" spans="2:8" ht="3" customHeight="1" thickBot="1"/>
    <row r="4" spans="2:8" ht="13.5" thickBot="1">
      <c r="B4" s="113" t="s">
        <v>13</v>
      </c>
      <c r="C4" s="331" t="s">
        <v>201</v>
      </c>
      <c r="D4" s="114" t="s">
        <v>44</v>
      </c>
      <c r="E4" s="115" t="s">
        <v>8</v>
      </c>
    </row>
    <row r="5" spans="2:8">
      <c r="B5" s="121"/>
      <c r="C5" s="463"/>
      <c r="D5" s="179">
        <f>SUMIF((Tagebuch!$K$3:'Tagebuch'!$K$367),B5,(Tagebuch!$E$3:'Tagebuch'!$E$367))</f>
        <v>0</v>
      </c>
      <c r="E5" s="122">
        <f>SUMIF((Tagebuch!$K$3:'Tagebuch'!$K$367),B5,(Tagebuch!$F$3:'Tagebuch'!$F$367))</f>
        <v>0</v>
      </c>
      <c r="H5" s="461"/>
    </row>
    <row r="6" spans="2:8">
      <c r="B6" s="123"/>
      <c r="C6" s="126"/>
      <c r="D6" s="124">
        <f>SUMIF((Tagebuch!$K$3:'Tagebuch'!$K$367),B6,(Tagebuch!$E$3:'Tagebuch'!$E$367))</f>
        <v>0</v>
      </c>
      <c r="E6" s="125">
        <f>SUMIF((Tagebuch!$K$3:'Tagebuch'!$K$367),B6,(Tagebuch!$F$3:'Tagebuch'!$F$367))</f>
        <v>0</v>
      </c>
      <c r="H6" s="461"/>
    </row>
    <row r="7" spans="2:8">
      <c r="B7" s="123"/>
      <c r="C7" s="126"/>
      <c r="D7" s="124">
        <f>SUMIF((Tagebuch!$K$3:'Tagebuch'!$K$367),B7,(Tagebuch!$E$3:'Tagebuch'!$E$367))</f>
        <v>0</v>
      </c>
      <c r="E7" s="125">
        <f>SUMIF((Tagebuch!$K$3:'Tagebuch'!$K$367),B7,(Tagebuch!$F$3:'Tagebuch'!$F$367))</f>
        <v>0</v>
      </c>
      <c r="H7" s="461"/>
    </row>
    <row r="8" spans="2:8">
      <c r="B8" s="123"/>
      <c r="C8" s="126"/>
      <c r="D8" s="124">
        <f>SUMIF((Tagebuch!$K$3:'Tagebuch'!$K$367),B8,(Tagebuch!$E$3:'Tagebuch'!$E$367))</f>
        <v>0</v>
      </c>
      <c r="E8" s="125">
        <f>SUMIF((Tagebuch!$K$3:'Tagebuch'!$K$367),B8,(Tagebuch!$F$3:'Tagebuch'!$F$367))</f>
        <v>0</v>
      </c>
      <c r="H8" s="461"/>
    </row>
    <row r="9" spans="2:8" ht="13.5" thickBot="1">
      <c r="B9" s="127"/>
      <c r="C9" s="180"/>
      <c r="D9" s="456">
        <f>SUMIF((Tagebuch!$K$3:'Tagebuch'!$K$367),B9,(Tagebuch!$E$3:'Tagebuch'!$E$367))</f>
        <v>0</v>
      </c>
      <c r="E9" s="457">
        <f>SUMIF((Tagebuch!$K$3:'Tagebuch'!$K$367),B9,(Tagebuch!$F$3:'Tagebuch'!$F$367))</f>
        <v>0</v>
      </c>
    </row>
    <row r="10" spans="2:8" ht="13.5" thickBot="1">
      <c r="B10" s="378"/>
      <c r="C10" s="116"/>
      <c r="D10" s="462">
        <f>SUM(D5:D9)</f>
        <v>0</v>
      </c>
      <c r="E10" s="368">
        <f>SUM(E5:E9)</f>
        <v>0</v>
      </c>
    </row>
    <row r="11" spans="2:8" ht="3" customHeight="1" thickBot="1"/>
    <row r="12" spans="2:8" ht="13.5" thickBot="1">
      <c r="B12" s="559" t="s">
        <v>203</v>
      </c>
      <c r="C12" s="560"/>
      <c r="D12" s="560"/>
      <c r="E12" s="561"/>
    </row>
    <row r="13" spans="2:8" ht="2.25" customHeight="1" thickBot="1"/>
    <row r="14" spans="2:8" ht="13.5" thickBot="1">
      <c r="B14" s="113" t="s">
        <v>179</v>
      </c>
      <c r="C14" s="331" t="s">
        <v>181</v>
      </c>
      <c r="D14" s="114" t="s">
        <v>44</v>
      </c>
      <c r="E14" s="115" t="s">
        <v>8</v>
      </c>
    </row>
    <row r="15" spans="2:8">
      <c r="B15" s="185"/>
      <c r="C15" s="369"/>
      <c r="D15" s="203">
        <f>SUMIF((Tagebuch!$Y$3:'Tagebuch'!$Y$367),B15,(Tagebuch!$S$3:'Tagebuch'!$S$367))</f>
        <v>0</v>
      </c>
      <c r="E15" s="186">
        <f>SUMIF((Tagebuch!$Y$3:'Tagebuch'!$Y$367),B15,(Tagebuch!$T$3:'Tagebuch'!$T$367))</f>
        <v>0</v>
      </c>
    </row>
    <row r="16" spans="2:8">
      <c r="B16" s="501"/>
      <c r="C16" s="502"/>
      <c r="D16" s="503"/>
      <c r="E16" s="504"/>
    </row>
    <row r="17" spans="2:8">
      <c r="B17" s="501"/>
      <c r="C17" s="502"/>
      <c r="D17" s="503"/>
      <c r="E17" s="504"/>
    </row>
    <row r="18" spans="2:8">
      <c r="B18" s="501"/>
      <c r="C18" s="502"/>
      <c r="D18" s="503"/>
      <c r="E18" s="504"/>
    </row>
    <row r="19" spans="2:8">
      <c r="B19" s="117"/>
      <c r="C19" s="377"/>
      <c r="D19" s="295">
        <f>SUMIF((Tagebuch!$Y$3:'Tagebuch'!$Y$367),B19,(Tagebuch!$S$3:'Tagebuch'!$S$367))</f>
        <v>0</v>
      </c>
      <c r="E19" s="296">
        <f>SUMIF((Tagebuch!$Y$3:'Tagebuch'!$Y$367),B19,(Tagebuch!$T$3:'Tagebuch'!$T$367))</f>
        <v>0</v>
      </c>
    </row>
    <row r="20" spans="2:8">
      <c r="B20" s="117"/>
      <c r="C20" s="377"/>
      <c r="D20" s="295">
        <f>SUMIF((Tagebuch!$Y$3:'Tagebuch'!$Y$367),B20,(Tagebuch!$S$3:'Tagebuch'!$S$367))</f>
        <v>0</v>
      </c>
      <c r="E20" s="296">
        <f>SUMIF((Tagebuch!$Y$3:'Tagebuch'!$Y$367),B20,(Tagebuch!$T$3:'Tagebuch'!$T$367))</f>
        <v>0</v>
      </c>
      <c r="H20" s="461"/>
    </row>
    <row r="21" spans="2:8">
      <c r="B21" s="117"/>
      <c r="C21" s="315"/>
      <c r="D21" s="295">
        <f>SUMIF((Tagebuch!$Y$3:'Tagebuch'!$Y$367),B21,(Tagebuch!$S$3:'Tagebuch'!$S$367))</f>
        <v>0</v>
      </c>
      <c r="E21" s="296">
        <f>SUMIF((Tagebuch!$Y$3:'Tagebuch'!$Y$367),B21,(Tagebuch!$T$3:'Tagebuch'!$T$367))</f>
        <v>0</v>
      </c>
      <c r="H21" s="461"/>
    </row>
    <row r="22" spans="2:8">
      <c r="B22" s="117"/>
      <c r="C22" s="315"/>
      <c r="D22" s="295">
        <f>SUMIF((Tagebuch!$Y$3:'Tagebuch'!$Y$367),B22,(Tagebuch!$S$3:'Tagebuch'!$S$367))</f>
        <v>0</v>
      </c>
      <c r="E22" s="296">
        <f>SUMIF((Tagebuch!$Y$3:'Tagebuch'!$Y$367),B22,(Tagebuch!$T$3:'Tagebuch'!$T$367))</f>
        <v>0</v>
      </c>
      <c r="H22" s="461"/>
    </row>
    <row r="23" spans="2:8" ht="13.5" thickBot="1">
      <c r="B23" s="118"/>
      <c r="C23" s="424"/>
      <c r="D23" s="425">
        <f>SUMIF((Tagebuch!$Y$3:'Tagebuch'!$Y$367),B23,(Tagebuch!$S$3:'Tagebuch'!$S$367))</f>
        <v>0</v>
      </c>
      <c r="E23" s="426">
        <f>SUMIF((Tagebuch!$Y$3:'Tagebuch'!$Y$367),B23,(Tagebuch!$T$3:'Tagebuch'!$T$367))</f>
        <v>0</v>
      </c>
      <c r="H23" s="461"/>
    </row>
    <row r="24" spans="2:8" ht="13.5" thickBot="1">
      <c r="D24" s="370">
        <f>SUM(D15:D23)</f>
        <v>0</v>
      </c>
      <c r="E24" s="368">
        <f>SUM(E15:E23)</f>
        <v>0</v>
      </c>
    </row>
    <row r="25" spans="2:8" ht="3" customHeight="1" thickBot="1"/>
    <row r="26" spans="2:8" ht="13.5" thickBot="1">
      <c r="B26" s="559" t="s">
        <v>204</v>
      </c>
      <c r="C26" s="560"/>
      <c r="D26" s="560"/>
      <c r="E26" s="561"/>
    </row>
    <row r="27" spans="2:8" ht="2.25" customHeight="1" thickBot="1"/>
    <row r="28" spans="2:8" ht="13.5" thickBot="1">
      <c r="B28" s="113" t="s">
        <v>24</v>
      </c>
      <c r="C28" s="331" t="s">
        <v>186</v>
      </c>
      <c r="D28" s="114" t="s">
        <v>44</v>
      </c>
      <c r="E28" s="115" t="s">
        <v>8</v>
      </c>
    </row>
    <row r="29" spans="2:8">
      <c r="B29" s="128"/>
      <c r="C29" s="371"/>
      <c r="D29" s="193">
        <f>SUMIF((Tagebuch!$R$4:'Tagebuch'!$R$367),B29,(Tagebuch!$L$4:'Tagebuch'!$L$367))</f>
        <v>0</v>
      </c>
      <c r="E29" s="194">
        <f>SUMIF((Tagebuch!$R$4:'Tagebuch'!$R$367),B29,(Tagebuch!$M$4:'Tagebuch'!$M$367))</f>
        <v>0</v>
      </c>
    </row>
    <row r="30" spans="2:8">
      <c r="B30" s="129"/>
      <c r="C30" s="130"/>
      <c r="D30" s="143">
        <f>SUMIF((Tagebuch!$R$4:'Tagebuch'!$R$367),B30,(Tagebuch!$L$4:'Tagebuch'!$L$367))</f>
        <v>0</v>
      </c>
      <c r="E30" s="131">
        <f>SUMIF((Tagebuch!$R$4:'Tagebuch'!$R$367),B30,(Tagebuch!$M$4:'Tagebuch'!$M$367))</f>
        <v>0</v>
      </c>
    </row>
    <row r="31" spans="2:8" ht="13.5" thickBot="1">
      <c r="B31" s="132"/>
      <c r="C31" s="133"/>
      <c r="D31" s="372"/>
      <c r="E31" s="134"/>
    </row>
    <row r="32" spans="2:8" ht="13.5" thickBot="1">
      <c r="B32" s="116"/>
      <c r="C32" s="116"/>
      <c r="D32" s="370">
        <f>SUM(D29:D31)</f>
        <v>0</v>
      </c>
      <c r="E32" s="368">
        <f>SUM(E29:E31)</f>
        <v>0</v>
      </c>
    </row>
    <row r="33" spans="2:5" ht="2.25" customHeight="1" thickBot="1"/>
    <row r="34" spans="2:5" ht="13.5" thickBot="1">
      <c r="B34" s="559" t="s">
        <v>205</v>
      </c>
      <c r="C34" s="560"/>
      <c r="D34" s="560"/>
      <c r="E34" s="561"/>
    </row>
    <row r="35" spans="2:5" ht="2.25" customHeight="1" thickBot="1"/>
    <row r="36" spans="2:5" ht="13.5" thickBot="1">
      <c r="B36" s="113" t="s">
        <v>180</v>
      </c>
      <c r="C36" s="331" t="s">
        <v>45</v>
      </c>
      <c r="D36" s="114" t="s">
        <v>44</v>
      </c>
      <c r="E36" s="115" t="s">
        <v>8</v>
      </c>
    </row>
    <row r="37" spans="2:5">
      <c r="B37" s="374"/>
      <c r="C37" s="375"/>
      <c r="D37" s="367">
        <f>SUMIF((Tagebuch!$AH$4:'Tagebuch'!$AH$367),B37,(Tagebuch!$Z$4:'Tagebuch'!$Z$367))</f>
        <v>0</v>
      </c>
      <c r="E37" s="376">
        <f>SUMIF((Tagebuch!$AH$4:'Tagebuch'!$AH$367),B37,(Tagebuch!$AA$4:'Tagebuch'!$AA$367))</f>
        <v>0</v>
      </c>
    </row>
    <row r="38" spans="2:5">
      <c r="B38" s="324"/>
      <c r="C38" s="325"/>
      <c r="D38" s="373"/>
      <c r="E38" s="326"/>
    </row>
    <row r="39" spans="2:5" ht="13.5" thickBot="1">
      <c r="B39" s="327"/>
      <c r="C39" s="328"/>
      <c r="D39" s="328"/>
      <c r="E39" s="329"/>
    </row>
    <row r="40" spans="2:5" ht="13.5" thickBot="1">
      <c r="D40" s="370">
        <f>SUM(D37:D39)</f>
        <v>0</v>
      </c>
      <c r="E40" s="368">
        <f>SUM(E37:E39)</f>
        <v>0</v>
      </c>
    </row>
  </sheetData>
  <mergeCells count="4">
    <mergeCell ref="B34:E34"/>
    <mergeCell ref="B2:E2"/>
    <mergeCell ref="B26:E26"/>
    <mergeCell ref="B12:E12"/>
  </mergeCell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67"/>
  <sheetViews>
    <sheetView topLeftCell="A4" workbookViewId="0">
      <selection activeCell="P21" sqref="P21"/>
    </sheetView>
  </sheetViews>
  <sheetFormatPr baseColWidth="10" defaultRowHeight="12.75"/>
  <cols>
    <col min="1" max="1" width="1.42578125" style="111" customWidth="1"/>
    <col min="2" max="2" width="10" style="231" bestFit="1" customWidth="1"/>
    <col min="3" max="3" width="11.42578125" style="231"/>
    <col min="4" max="4" width="4" style="231" bestFit="1" customWidth="1"/>
    <col min="5" max="5" width="6" style="231" bestFit="1" customWidth="1"/>
    <col min="6" max="6" width="11.42578125" style="231"/>
    <col min="7" max="7" width="4" style="231" bestFit="1" customWidth="1"/>
    <col min="8" max="8" width="6" style="231" bestFit="1" customWidth="1"/>
    <col min="9" max="9" width="11.42578125" style="231"/>
    <col min="10" max="10" width="4" style="231" bestFit="1" customWidth="1"/>
    <col min="11" max="11" width="6" style="231" bestFit="1" customWidth="1"/>
    <col min="12" max="12" width="11.42578125" style="231"/>
    <col min="13" max="13" width="4" style="231" bestFit="1" customWidth="1"/>
    <col min="14" max="14" width="2.42578125" style="112" customWidth="1"/>
    <col min="15" max="16" width="10.140625" style="112" bestFit="1" customWidth="1"/>
    <col min="17" max="17" width="19.28515625" style="112" customWidth="1"/>
    <col min="18" max="21" width="11.42578125" style="111"/>
  </cols>
  <sheetData>
    <row r="1" spans="2:16" ht="6.75" customHeight="1" thickBot="1"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2" spans="2:16" ht="13.5" thickBot="1">
      <c r="B2" s="250"/>
      <c r="C2" s="238" t="s">
        <v>0</v>
      </c>
      <c r="D2" s="239" t="s">
        <v>107</v>
      </c>
      <c r="E2" s="240" t="s">
        <v>108</v>
      </c>
      <c r="F2" s="241" t="s">
        <v>109</v>
      </c>
      <c r="G2" s="242" t="s">
        <v>107</v>
      </c>
      <c r="H2" s="243" t="s">
        <v>108</v>
      </c>
      <c r="I2" s="234" t="s">
        <v>2</v>
      </c>
      <c r="J2" s="235" t="s">
        <v>107</v>
      </c>
      <c r="K2" s="236" t="s">
        <v>108</v>
      </c>
      <c r="L2" s="251" t="s">
        <v>27</v>
      </c>
      <c r="M2" s="255" t="s">
        <v>107</v>
      </c>
    </row>
    <row r="3" spans="2:16">
      <c r="B3" s="275" t="s">
        <v>110</v>
      </c>
      <c r="C3" s="248">
        <f>L3*(D3/100)</f>
        <v>0.03</v>
      </c>
      <c r="D3" s="256">
        <v>20</v>
      </c>
      <c r="E3" s="257"/>
      <c r="F3" s="232">
        <f>L3*(G3/100)</f>
        <v>5.2499999999999998E-2</v>
      </c>
      <c r="G3" s="262">
        <v>35</v>
      </c>
      <c r="H3" s="242"/>
      <c r="I3" s="244">
        <f>L3*(J3/100)</f>
        <v>6.7500000000000004E-2</v>
      </c>
      <c r="J3" s="267">
        <f>100-(G3+D3)</f>
        <v>45</v>
      </c>
      <c r="K3" s="268"/>
      <c r="L3" s="252">
        <f>$I$33*0.45</f>
        <v>0.15</v>
      </c>
      <c r="M3" s="255">
        <v>45</v>
      </c>
      <c r="O3" s="278"/>
      <c r="P3" s="278"/>
    </row>
    <row r="4" spans="2:16">
      <c r="B4" s="276" t="s">
        <v>111</v>
      </c>
      <c r="C4" s="247">
        <f t="shared" ref="C4:C30" si="0">L4*(D4/100)</f>
        <v>6.6666666666666666E-2</v>
      </c>
      <c r="D4" s="258">
        <v>40</v>
      </c>
      <c r="E4" s="259"/>
      <c r="F4" s="233">
        <f>L4*(G4/100)</f>
        <v>4.1666666666666664E-2</v>
      </c>
      <c r="G4" s="263">
        <v>25</v>
      </c>
      <c r="H4" s="264"/>
      <c r="I4" s="237">
        <f t="shared" ref="I4:I30" si="1">L4*(J4/100)</f>
        <v>5.8333333333333327E-2</v>
      </c>
      <c r="J4" s="269">
        <f t="shared" ref="J4:J30" si="2">100-(G4+D4)</f>
        <v>35</v>
      </c>
      <c r="K4" s="270"/>
      <c r="L4" s="253">
        <f>$I$33*0.5</f>
        <v>0.16666666666666666</v>
      </c>
      <c r="M4" s="273">
        <v>50</v>
      </c>
      <c r="O4" s="278"/>
      <c r="P4" s="278"/>
    </row>
    <row r="5" spans="2:16">
      <c r="B5" s="276" t="s">
        <v>112</v>
      </c>
      <c r="C5" s="247">
        <f t="shared" si="0"/>
        <v>0.09</v>
      </c>
      <c r="D5" s="258">
        <v>45</v>
      </c>
      <c r="E5" s="259"/>
      <c r="F5" s="233">
        <f t="shared" ref="F5:F30" si="3">L5*(G5/100)</f>
        <v>0.04</v>
      </c>
      <c r="G5" s="263">
        <v>20</v>
      </c>
      <c r="H5" s="264"/>
      <c r="I5" s="237">
        <f t="shared" si="1"/>
        <v>6.9999999999999993E-2</v>
      </c>
      <c r="J5" s="269">
        <f t="shared" si="2"/>
        <v>35</v>
      </c>
      <c r="K5" s="270"/>
      <c r="L5" s="253">
        <f>$I$33*0.6</f>
        <v>0.19999999999999998</v>
      </c>
      <c r="M5" s="273">
        <v>60</v>
      </c>
      <c r="O5" s="278"/>
      <c r="P5" s="278"/>
    </row>
    <row r="6" spans="2:16">
      <c r="B6" s="276" t="s">
        <v>113</v>
      </c>
      <c r="C6" s="247">
        <f t="shared" si="0"/>
        <v>3.4999999999999996E-2</v>
      </c>
      <c r="D6" s="258">
        <v>15</v>
      </c>
      <c r="E6" s="259"/>
      <c r="F6" s="233">
        <f t="shared" si="3"/>
        <v>0.105</v>
      </c>
      <c r="G6" s="263">
        <v>45</v>
      </c>
      <c r="H6" s="264"/>
      <c r="I6" s="237">
        <f t="shared" si="1"/>
        <v>9.3333333333333324E-2</v>
      </c>
      <c r="J6" s="269">
        <f t="shared" si="2"/>
        <v>40</v>
      </c>
      <c r="K6" s="270"/>
      <c r="L6" s="253">
        <f>$I$33*0.7</f>
        <v>0.23333333333333331</v>
      </c>
      <c r="M6" s="273">
        <v>70</v>
      </c>
      <c r="O6" s="278"/>
      <c r="P6" s="278"/>
    </row>
    <row r="7" spans="2:16">
      <c r="B7" s="276" t="s">
        <v>114</v>
      </c>
      <c r="C7" s="247">
        <f t="shared" si="0"/>
        <v>1.6666666666666666E-2</v>
      </c>
      <c r="D7" s="258">
        <v>10</v>
      </c>
      <c r="E7" s="259"/>
      <c r="F7" s="233">
        <f t="shared" si="3"/>
        <v>8.3333333333333329E-2</v>
      </c>
      <c r="G7" s="263">
        <v>50</v>
      </c>
      <c r="H7" s="264"/>
      <c r="I7" s="237">
        <f t="shared" si="1"/>
        <v>6.6666666666666666E-2</v>
      </c>
      <c r="J7" s="269">
        <f t="shared" si="2"/>
        <v>40</v>
      </c>
      <c r="K7" s="270"/>
      <c r="L7" s="253">
        <f>$I$33*0.5</f>
        <v>0.16666666666666666</v>
      </c>
      <c r="M7" s="273">
        <v>50</v>
      </c>
      <c r="O7" s="278"/>
      <c r="P7" s="278"/>
    </row>
    <row r="8" spans="2:16">
      <c r="B8" s="276" t="s">
        <v>115</v>
      </c>
      <c r="C8" s="247">
        <f t="shared" si="0"/>
        <v>2.9999999999999995E-2</v>
      </c>
      <c r="D8" s="258">
        <v>15</v>
      </c>
      <c r="E8" s="259"/>
      <c r="F8" s="233">
        <f t="shared" si="3"/>
        <v>0.11999999999999998</v>
      </c>
      <c r="G8" s="263">
        <v>60</v>
      </c>
      <c r="H8" s="264"/>
      <c r="I8" s="237">
        <f t="shared" si="1"/>
        <v>4.9999999999999996E-2</v>
      </c>
      <c r="J8" s="269">
        <f t="shared" si="2"/>
        <v>25</v>
      </c>
      <c r="K8" s="270"/>
      <c r="L8" s="253">
        <f>$I$33*0.6</f>
        <v>0.19999999999999998</v>
      </c>
      <c r="M8" s="273">
        <v>60</v>
      </c>
      <c r="O8" s="278"/>
      <c r="P8" s="278"/>
    </row>
    <row r="9" spans="2:16">
      <c r="B9" s="276" t="s">
        <v>116</v>
      </c>
      <c r="C9" s="247">
        <f t="shared" si="0"/>
        <v>2.3333333333333331E-2</v>
      </c>
      <c r="D9" s="258">
        <v>10</v>
      </c>
      <c r="E9" s="259"/>
      <c r="F9" s="233">
        <f t="shared" si="3"/>
        <v>0.15166666666666664</v>
      </c>
      <c r="G9" s="263">
        <v>65</v>
      </c>
      <c r="H9" s="264"/>
      <c r="I9" s="237">
        <f t="shared" si="1"/>
        <v>5.8333333333333327E-2</v>
      </c>
      <c r="J9" s="269">
        <f t="shared" si="2"/>
        <v>25</v>
      </c>
      <c r="K9" s="270"/>
      <c r="L9" s="253">
        <f>$I$33*0.7</f>
        <v>0.23333333333333331</v>
      </c>
      <c r="M9" s="273">
        <v>70</v>
      </c>
      <c r="O9" s="278"/>
      <c r="P9" s="278"/>
    </row>
    <row r="10" spans="2:16">
      <c r="B10" s="276" t="s">
        <v>117</v>
      </c>
      <c r="C10" s="247">
        <f t="shared" si="0"/>
        <v>0.04</v>
      </c>
      <c r="D10" s="258">
        <v>15</v>
      </c>
      <c r="E10" s="259"/>
      <c r="F10" s="233">
        <f t="shared" si="3"/>
        <v>0.10666666666666667</v>
      </c>
      <c r="G10" s="263">
        <v>40</v>
      </c>
      <c r="H10" s="264"/>
      <c r="I10" s="237">
        <f t="shared" si="1"/>
        <v>0.12</v>
      </c>
      <c r="J10" s="269">
        <f t="shared" si="2"/>
        <v>45</v>
      </c>
      <c r="K10" s="270"/>
      <c r="L10" s="253">
        <f>$I$33*0.8</f>
        <v>0.26666666666666666</v>
      </c>
      <c r="M10" s="273">
        <v>80</v>
      </c>
      <c r="O10" s="278"/>
      <c r="P10" s="278"/>
    </row>
    <row r="11" spans="2:16">
      <c r="B11" s="276" t="s">
        <v>118</v>
      </c>
      <c r="C11" s="247">
        <f t="shared" si="0"/>
        <v>6.9999999999999993E-2</v>
      </c>
      <c r="D11" s="258">
        <v>35</v>
      </c>
      <c r="E11" s="259"/>
      <c r="F11" s="233">
        <f t="shared" si="3"/>
        <v>6.9999999999999993E-2</v>
      </c>
      <c r="G11" s="263">
        <v>35</v>
      </c>
      <c r="H11" s="264"/>
      <c r="I11" s="237">
        <f t="shared" si="1"/>
        <v>5.9999999999999991E-2</v>
      </c>
      <c r="J11" s="269">
        <f t="shared" si="2"/>
        <v>30</v>
      </c>
      <c r="K11" s="270"/>
      <c r="L11" s="253">
        <f>$I$33*0.6</f>
        <v>0.19999999999999998</v>
      </c>
      <c r="M11" s="273">
        <v>60</v>
      </c>
      <c r="O11" s="278"/>
      <c r="P11" s="278"/>
    </row>
    <row r="12" spans="2:16">
      <c r="B12" s="276" t="s">
        <v>119</v>
      </c>
      <c r="C12" s="247">
        <f t="shared" si="0"/>
        <v>3.4999999999999996E-2</v>
      </c>
      <c r="D12" s="258">
        <v>15</v>
      </c>
      <c r="E12" s="259"/>
      <c r="F12" s="233">
        <f t="shared" si="3"/>
        <v>0.12833333333333333</v>
      </c>
      <c r="G12" s="263">
        <v>55</v>
      </c>
      <c r="H12" s="264"/>
      <c r="I12" s="237">
        <f t="shared" si="1"/>
        <v>6.9999999999999993E-2</v>
      </c>
      <c r="J12" s="269">
        <f t="shared" si="2"/>
        <v>30</v>
      </c>
      <c r="K12" s="270"/>
      <c r="L12" s="253">
        <f>$I$33*0.7</f>
        <v>0.23333333333333331</v>
      </c>
      <c r="M12" s="273">
        <v>70</v>
      </c>
      <c r="O12" s="278"/>
      <c r="P12" s="278"/>
    </row>
    <row r="13" spans="2:16">
      <c r="B13" s="276" t="s">
        <v>120</v>
      </c>
      <c r="C13" s="247">
        <f t="shared" si="0"/>
        <v>0.04</v>
      </c>
      <c r="D13" s="258">
        <v>15</v>
      </c>
      <c r="E13" s="259"/>
      <c r="F13" s="233">
        <f t="shared" si="3"/>
        <v>0.16</v>
      </c>
      <c r="G13" s="263">
        <v>60</v>
      </c>
      <c r="H13" s="264"/>
      <c r="I13" s="237">
        <f t="shared" si="1"/>
        <v>6.6666666666666666E-2</v>
      </c>
      <c r="J13" s="269">
        <f t="shared" si="2"/>
        <v>25</v>
      </c>
      <c r="K13" s="270"/>
      <c r="L13" s="253">
        <f>$I$33*0.8</f>
        <v>0.26666666666666666</v>
      </c>
      <c r="M13" s="273">
        <v>80</v>
      </c>
      <c r="O13" s="278"/>
      <c r="P13" s="278"/>
    </row>
    <row r="14" spans="2:16">
      <c r="B14" s="276" t="s">
        <v>121</v>
      </c>
      <c r="C14" s="247">
        <f t="shared" si="0"/>
        <v>0.03</v>
      </c>
      <c r="D14" s="258">
        <v>10</v>
      </c>
      <c r="E14" s="259"/>
      <c r="F14" s="233">
        <f t="shared" si="3"/>
        <v>0.19500000000000001</v>
      </c>
      <c r="G14" s="263">
        <v>65</v>
      </c>
      <c r="H14" s="264"/>
      <c r="I14" s="237">
        <f t="shared" si="1"/>
        <v>7.4999999999999997E-2</v>
      </c>
      <c r="J14" s="269">
        <f t="shared" si="2"/>
        <v>25</v>
      </c>
      <c r="K14" s="270"/>
      <c r="L14" s="253">
        <f>$I$33*0.9</f>
        <v>0.3</v>
      </c>
      <c r="M14" s="273">
        <v>90</v>
      </c>
      <c r="O14" s="278"/>
      <c r="P14" s="278"/>
    </row>
    <row r="15" spans="2:16">
      <c r="B15" s="276" t="s">
        <v>122</v>
      </c>
      <c r="C15" s="247">
        <f t="shared" si="0"/>
        <v>3.4999999999999996E-2</v>
      </c>
      <c r="D15" s="258">
        <v>15</v>
      </c>
      <c r="E15" s="259"/>
      <c r="F15" s="233">
        <f t="shared" si="3"/>
        <v>9.3333333333333324E-2</v>
      </c>
      <c r="G15" s="263">
        <v>40</v>
      </c>
      <c r="H15" s="264"/>
      <c r="I15" s="237">
        <f t="shared" si="1"/>
        <v>0.105</v>
      </c>
      <c r="J15" s="269">
        <f t="shared" si="2"/>
        <v>45</v>
      </c>
      <c r="K15" s="270"/>
      <c r="L15" s="253">
        <f>$I$33*0.7</f>
        <v>0.23333333333333331</v>
      </c>
      <c r="M15" s="273">
        <v>70</v>
      </c>
      <c r="O15" s="278"/>
      <c r="P15" s="278"/>
    </row>
    <row r="16" spans="2:16">
      <c r="B16" s="276" t="s">
        <v>123</v>
      </c>
      <c r="C16" s="247">
        <f t="shared" si="0"/>
        <v>0.04</v>
      </c>
      <c r="D16" s="258">
        <v>15</v>
      </c>
      <c r="E16" s="259"/>
      <c r="F16" s="233">
        <f t="shared" si="3"/>
        <v>9.3333333333333324E-2</v>
      </c>
      <c r="G16" s="263">
        <v>35</v>
      </c>
      <c r="H16" s="264"/>
      <c r="I16" s="237">
        <f t="shared" si="1"/>
        <v>0.13333333333333333</v>
      </c>
      <c r="J16" s="269">
        <f t="shared" si="2"/>
        <v>50</v>
      </c>
      <c r="K16" s="270"/>
      <c r="L16" s="253">
        <f>$I$33*0.8</f>
        <v>0.26666666666666666</v>
      </c>
      <c r="M16" s="273">
        <v>80</v>
      </c>
      <c r="O16" s="278"/>
      <c r="P16" s="278"/>
    </row>
    <row r="17" spans="2:17">
      <c r="B17" s="276" t="s">
        <v>124</v>
      </c>
      <c r="C17" s="247">
        <f t="shared" si="0"/>
        <v>0.09</v>
      </c>
      <c r="D17" s="258">
        <v>30</v>
      </c>
      <c r="E17" s="259"/>
      <c r="F17" s="233">
        <f t="shared" si="3"/>
        <v>0.13500000000000001</v>
      </c>
      <c r="G17" s="263">
        <v>45</v>
      </c>
      <c r="H17" s="264"/>
      <c r="I17" s="237">
        <f t="shared" si="1"/>
        <v>7.4999999999999997E-2</v>
      </c>
      <c r="J17" s="269">
        <f t="shared" si="2"/>
        <v>25</v>
      </c>
      <c r="K17" s="270"/>
      <c r="L17" s="253">
        <f>$I$33*0.9</f>
        <v>0.3</v>
      </c>
      <c r="M17" s="273">
        <v>90</v>
      </c>
      <c r="O17" s="278"/>
      <c r="P17" s="278"/>
    </row>
    <row r="18" spans="2:17">
      <c r="B18" s="276" t="s">
        <v>125</v>
      </c>
      <c r="C18" s="247">
        <f t="shared" si="0"/>
        <v>4.9999999999999996E-2</v>
      </c>
      <c r="D18" s="258">
        <v>15</v>
      </c>
      <c r="E18" s="259"/>
      <c r="F18" s="233">
        <f t="shared" si="3"/>
        <v>0.18333333333333335</v>
      </c>
      <c r="G18" s="263">
        <v>55</v>
      </c>
      <c r="H18" s="264"/>
      <c r="I18" s="237">
        <f t="shared" si="1"/>
        <v>9.9999999999999992E-2</v>
      </c>
      <c r="J18" s="269">
        <f t="shared" si="2"/>
        <v>30</v>
      </c>
      <c r="K18" s="270"/>
      <c r="L18" s="253">
        <f>$I$33*1</f>
        <v>0.33333333333333331</v>
      </c>
      <c r="M18" s="273">
        <v>100</v>
      </c>
      <c r="O18" s="278"/>
      <c r="P18" s="278"/>
    </row>
    <row r="19" spans="2:17">
      <c r="B19" s="276" t="s">
        <v>126</v>
      </c>
      <c r="C19" s="247">
        <f t="shared" si="0"/>
        <v>2.5000000000000001E-2</v>
      </c>
      <c r="D19" s="258">
        <v>10</v>
      </c>
      <c r="E19" s="259"/>
      <c r="F19" s="233">
        <f t="shared" si="3"/>
        <v>0.13750000000000001</v>
      </c>
      <c r="G19" s="263">
        <v>55</v>
      </c>
      <c r="H19" s="264"/>
      <c r="I19" s="237">
        <f t="shared" si="1"/>
        <v>8.7499999999999994E-2</v>
      </c>
      <c r="J19" s="269">
        <f t="shared" si="2"/>
        <v>35</v>
      </c>
      <c r="K19" s="270"/>
      <c r="L19" s="253">
        <f>$I$33*0.75</f>
        <v>0.25</v>
      </c>
      <c r="M19" s="273">
        <v>75</v>
      </c>
      <c r="O19" s="278"/>
      <c r="P19" s="278"/>
    </row>
    <row r="20" spans="2:17">
      <c r="B20" s="276" t="s">
        <v>127</v>
      </c>
      <c r="C20" s="247">
        <f t="shared" si="0"/>
        <v>4.2499999999999996E-2</v>
      </c>
      <c r="D20" s="258">
        <v>15</v>
      </c>
      <c r="E20" s="259"/>
      <c r="F20" s="233">
        <f t="shared" si="3"/>
        <v>0.16999999999999998</v>
      </c>
      <c r="G20" s="263">
        <v>60</v>
      </c>
      <c r="H20" s="264"/>
      <c r="I20" s="237">
        <f t="shared" si="1"/>
        <v>7.0833333333333331E-2</v>
      </c>
      <c r="J20" s="269">
        <f t="shared" si="2"/>
        <v>25</v>
      </c>
      <c r="K20" s="270"/>
      <c r="L20" s="253">
        <f>$I$33*0.85</f>
        <v>0.28333333333333333</v>
      </c>
      <c r="M20" s="273">
        <v>85</v>
      </c>
      <c r="O20" s="278"/>
      <c r="P20" s="278"/>
    </row>
    <row r="21" spans="2:17">
      <c r="B21" s="276" t="s">
        <v>128</v>
      </c>
      <c r="C21" s="247">
        <f t="shared" si="0"/>
        <v>3.1666666666666669E-2</v>
      </c>
      <c r="D21" s="258">
        <v>10</v>
      </c>
      <c r="E21" s="259"/>
      <c r="F21" s="233">
        <f t="shared" si="3"/>
        <v>0.15833333333333333</v>
      </c>
      <c r="G21" s="263">
        <v>50</v>
      </c>
      <c r="H21" s="264"/>
      <c r="I21" s="237">
        <f t="shared" si="1"/>
        <v>0.12666666666666668</v>
      </c>
      <c r="J21" s="269">
        <f t="shared" si="2"/>
        <v>40</v>
      </c>
      <c r="K21" s="270"/>
      <c r="L21" s="253">
        <f>$I$33*0.95</f>
        <v>0.31666666666666665</v>
      </c>
      <c r="M21" s="273">
        <v>95</v>
      </c>
      <c r="O21" s="278"/>
      <c r="P21" s="278"/>
    </row>
    <row r="22" spans="2:17">
      <c r="B22" s="276" t="s">
        <v>129</v>
      </c>
      <c r="C22" s="247">
        <f t="shared" si="0"/>
        <v>3.4999999999999996E-2</v>
      </c>
      <c r="D22" s="258">
        <v>15</v>
      </c>
      <c r="E22" s="259"/>
      <c r="F22" s="233">
        <f t="shared" si="3"/>
        <v>0.11666666666666665</v>
      </c>
      <c r="G22" s="263">
        <v>50</v>
      </c>
      <c r="H22" s="264"/>
      <c r="I22" s="237">
        <f t="shared" si="1"/>
        <v>8.1666666666666651E-2</v>
      </c>
      <c r="J22" s="269">
        <f t="shared" si="2"/>
        <v>35</v>
      </c>
      <c r="K22" s="270"/>
      <c r="L22" s="253">
        <f>$I$33*0.7</f>
        <v>0.23333333333333331</v>
      </c>
      <c r="M22" s="273">
        <v>70</v>
      </c>
      <c r="O22" s="278"/>
      <c r="P22" s="278"/>
    </row>
    <row r="23" spans="2:17">
      <c r="B23" s="276" t="s">
        <v>130</v>
      </c>
      <c r="C23" s="247">
        <f t="shared" si="0"/>
        <v>2.6666666666666668E-2</v>
      </c>
      <c r="D23" s="258">
        <v>10</v>
      </c>
      <c r="E23" s="259"/>
      <c r="F23" s="233">
        <f t="shared" si="3"/>
        <v>0.12</v>
      </c>
      <c r="G23" s="263">
        <v>45</v>
      </c>
      <c r="H23" s="264"/>
      <c r="I23" s="237">
        <f t="shared" si="1"/>
        <v>0.12</v>
      </c>
      <c r="J23" s="269">
        <f t="shared" si="2"/>
        <v>45</v>
      </c>
      <c r="K23" s="270"/>
      <c r="L23" s="253">
        <f>$I$33*0.8</f>
        <v>0.26666666666666666</v>
      </c>
      <c r="M23" s="273">
        <v>80</v>
      </c>
      <c r="O23" s="278"/>
      <c r="P23" s="278"/>
    </row>
    <row r="24" spans="2:17">
      <c r="B24" s="276" t="s">
        <v>131</v>
      </c>
      <c r="C24" s="247">
        <f t="shared" si="0"/>
        <v>7.4999999999999997E-2</v>
      </c>
      <c r="D24" s="258">
        <v>25</v>
      </c>
      <c r="E24" s="259"/>
      <c r="F24" s="233">
        <f t="shared" si="3"/>
        <v>0.13500000000000001</v>
      </c>
      <c r="G24" s="263">
        <v>45</v>
      </c>
      <c r="H24" s="264"/>
      <c r="I24" s="237">
        <f t="shared" si="1"/>
        <v>0.09</v>
      </c>
      <c r="J24" s="269">
        <f t="shared" si="2"/>
        <v>30</v>
      </c>
      <c r="K24" s="270"/>
      <c r="L24" s="253">
        <f>$I$33*0.9</f>
        <v>0.3</v>
      </c>
      <c r="M24" s="273">
        <v>90</v>
      </c>
      <c r="O24" s="278"/>
      <c r="P24" s="278"/>
    </row>
    <row r="25" spans="2:17">
      <c r="B25" s="276" t="s">
        <v>132</v>
      </c>
      <c r="C25" s="247">
        <f t="shared" si="0"/>
        <v>4.9999999999999996E-2</v>
      </c>
      <c r="D25" s="258">
        <v>15</v>
      </c>
      <c r="E25" s="259"/>
      <c r="F25" s="233">
        <f t="shared" si="3"/>
        <v>0.16666666666666666</v>
      </c>
      <c r="G25" s="263">
        <v>50</v>
      </c>
      <c r="H25" s="264"/>
      <c r="I25" s="237">
        <f t="shared" si="1"/>
        <v>0.11666666666666665</v>
      </c>
      <c r="J25" s="269">
        <f t="shared" si="2"/>
        <v>35</v>
      </c>
      <c r="K25" s="270"/>
      <c r="L25" s="253">
        <f>$I$33*1</f>
        <v>0.33333333333333331</v>
      </c>
      <c r="M25" s="273">
        <v>100</v>
      </c>
      <c r="O25" s="278"/>
      <c r="P25" s="278"/>
    </row>
    <row r="26" spans="2:17">
      <c r="B26" s="276" t="s">
        <v>133</v>
      </c>
      <c r="C26" s="247">
        <f t="shared" si="0"/>
        <v>2.6666666666666668E-2</v>
      </c>
      <c r="D26" s="258">
        <v>10</v>
      </c>
      <c r="E26" s="259"/>
      <c r="F26" s="233">
        <f t="shared" si="3"/>
        <v>0.14666666666666667</v>
      </c>
      <c r="G26" s="263">
        <v>55</v>
      </c>
      <c r="H26" s="264"/>
      <c r="I26" s="237">
        <f t="shared" si="1"/>
        <v>9.3333333333333324E-2</v>
      </c>
      <c r="J26" s="269">
        <f t="shared" si="2"/>
        <v>35</v>
      </c>
      <c r="K26" s="270"/>
      <c r="L26" s="253">
        <f>$I$33*0.8</f>
        <v>0.26666666666666666</v>
      </c>
      <c r="M26" s="273">
        <v>80</v>
      </c>
      <c r="O26" s="278"/>
      <c r="P26" s="278"/>
    </row>
    <row r="27" spans="2:17">
      <c r="B27" s="276" t="s">
        <v>134</v>
      </c>
      <c r="C27" s="247">
        <f t="shared" si="0"/>
        <v>0.03</v>
      </c>
      <c r="D27" s="258">
        <v>10</v>
      </c>
      <c r="E27" s="259"/>
      <c r="F27" s="233">
        <f t="shared" si="3"/>
        <v>0.18</v>
      </c>
      <c r="G27" s="263">
        <v>60</v>
      </c>
      <c r="H27" s="264"/>
      <c r="I27" s="237">
        <f t="shared" si="1"/>
        <v>0.09</v>
      </c>
      <c r="J27" s="269">
        <f t="shared" si="2"/>
        <v>30</v>
      </c>
      <c r="K27" s="270"/>
      <c r="L27" s="253">
        <f>$I$33*0.9</f>
        <v>0.3</v>
      </c>
      <c r="M27" s="273">
        <v>90</v>
      </c>
      <c r="O27" s="278"/>
      <c r="P27" s="278"/>
    </row>
    <row r="28" spans="2:17">
      <c r="B28" s="276" t="s">
        <v>135</v>
      </c>
      <c r="C28" s="247">
        <f t="shared" si="0"/>
        <v>0.08</v>
      </c>
      <c r="D28" s="258">
        <v>30</v>
      </c>
      <c r="E28" s="259"/>
      <c r="F28" s="233">
        <f t="shared" si="3"/>
        <v>0.10666666666666667</v>
      </c>
      <c r="G28" s="263">
        <v>40</v>
      </c>
      <c r="H28" s="264"/>
      <c r="I28" s="237">
        <f t="shared" si="1"/>
        <v>0.08</v>
      </c>
      <c r="J28" s="269">
        <f t="shared" si="2"/>
        <v>30</v>
      </c>
      <c r="K28" s="270"/>
      <c r="L28" s="253">
        <f>$I$33*0.8</f>
        <v>0.26666666666666666</v>
      </c>
      <c r="M28" s="273">
        <v>80</v>
      </c>
      <c r="O28" s="278"/>
      <c r="P28" s="278"/>
    </row>
    <row r="29" spans="2:17">
      <c r="B29" s="276" t="s">
        <v>136</v>
      </c>
      <c r="C29" s="247">
        <f t="shared" si="0"/>
        <v>4.6666666666666662E-2</v>
      </c>
      <c r="D29" s="258">
        <v>20</v>
      </c>
      <c r="E29" s="259"/>
      <c r="F29" s="233">
        <f t="shared" si="3"/>
        <v>0.11666666666666665</v>
      </c>
      <c r="G29" s="263">
        <v>50</v>
      </c>
      <c r="H29" s="264"/>
      <c r="I29" s="237">
        <f t="shared" si="1"/>
        <v>6.9999999999999993E-2</v>
      </c>
      <c r="J29" s="269">
        <f t="shared" si="2"/>
        <v>30</v>
      </c>
      <c r="K29" s="270"/>
      <c r="L29" s="253">
        <f>$I$33*0.7</f>
        <v>0.23333333333333331</v>
      </c>
      <c r="M29" s="273">
        <v>70</v>
      </c>
      <c r="O29" s="278"/>
      <c r="P29" s="278"/>
    </row>
    <row r="30" spans="2:17" ht="13.5" thickBot="1">
      <c r="B30" s="277" t="s">
        <v>137</v>
      </c>
      <c r="C30" s="249">
        <f t="shared" si="0"/>
        <v>2.4999999999999998E-2</v>
      </c>
      <c r="D30" s="260">
        <v>25</v>
      </c>
      <c r="E30" s="261"/>
      <c r="F30" s="245">
        <f t="shared" si="3"/>
        <v>5.5E-2</v>
      </c>
      <c r="G30" s="265">
        <v>55</v>
      </c>
      <c r="H30" s="266"/>
      <c r="I30" s="246">
        <f t="shared" si="1"/>
        <v>0.02</v>
      </c>
      <c r="J30" s="271">
        <f t="shared" si="2"/>
        <v>20</v>
      </c>
      <c r="K30" s="272"/>
      <c r="L30" s="254">
        <f>$I$33*0.3</f>
        <v>9.9999999999999992E-2</v>
      </c>
      <c r="M30" s="274">
        <v>30</v>
      </c>
      <c r="O30" s="278"/>
      <c r="P30" s="278"/>
    </row>
    <row r="31" spans="2:17"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O31" s="278"/>
      <c r="P31" s="278"/>
      <c r="Q31" s="278"/>
    </row>
    <row r="32" spans="2:17" ht="13.5" thickBot="1"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</row>
    <row r="33" spans="2:13" ht="13.5" thickBot="1">
      <c r="B33" s="279"/>
      <c r="C33" s="279" t="s">
        <v>138</v>
      </c>
      <c r="D33" s="279"/>
      <c r="E33" s="279"/>
      <c r="F33" s="280"/>
      <c r="G33" s="280"/>
      <c r="H33" s="280"/>
      <c r="I33" s="441">
        <v>0.33333333333333331</v>
      </c>
      <c r="J33" s="280"/>
      <c r="K33" s="281" t="s">
        <v>146</v>
      </c>
      <c r="L33" s="282">
        <v>1</v>
      </c>
      <c r="M33" s="280"/>
    </row>
    <row r="34" spans="2:13" ht="13.5" thickTop="1"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</row>
    <row r="35" spans="2:13"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</row>
    <row r="36" spans="2:13"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</row>
    <row r="37" spans="2:13"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</row>
    <row r="38" spans="2:13"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</row>
    <row r="39" spans="2:13"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</row>
    <row r="40" spans="2:13"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</row>
    <row r="41" spans="2:13"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</row>
    <row r="42" spans="2:13"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</row>
    <row r="43" spans="2:13"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</row>
    <row r="44" spans="2:13"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</row>
    <row r="45" spans="2:13"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</row>
    <row r="46" spans="2:13"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</row>
    <row r="47" spans="2:13"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</row>
    <row r="48" spans="2:13"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</row>
    <row r="49" spans="2:13"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</row>
    <row r="50" spans="2:13"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</row>
    <row r="51" spans="2:13"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</row>
    <row r="52" spans="2:13"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</row>
    <row r="53" spans="2:13"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</row>
    <row r="54" spans="2:13"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</row>
    <row r="55" spans="2:13"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</row>
    <row r="56" spans="2:13"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</row>
    <row r="57" spans="2:13"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</row>
    <row r="58" spans="2:13"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</row>
    <row r="59" spans="2:13"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</row>
    <row r="60" spans="2:13"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</row>
    <row r="61" spans="2:13"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</row>
    <row r="62" spans="2:13"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</row>
    <row r="63" spans="2:13"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</row>
    <row r="64" spans="2:13"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</row>
    <row r="65" spans="2:13"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</row>
    <row r="66" spans="2:13"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</row>
    <row r="67" spans="2:13"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</row>
  </sheetData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45" sqref="C45"/>
    </sheetView>
  </sheetViews>
  <sheetFormatPr baseColWidth="10" defaultRowHeight="12.75"/>
  <sheetData/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Diagramme</vt:lpstr>
      </vt:variant>
      <vt:variant>
        <vt:i4>7</vt:i4>
      </vt:variant>
    </vt:vector>
  </HeadingPairs>
  <TitlesOfParts>
    <vt:vector size="17" baseType="lpstr">
      <vt:lpstr>Bedienung</vt:lpstr>
      <vt:lpstr>Tagebuch</vt:lpstr>
      <vt:lpstr>Gesamtübersicht</vt:lpstr>
      <vt:lpstr>HF Bereiche</vt:lpstr>
      <vt:lpstr>Monats &amp; Wochenumfänge</vt:lpstr>
      <vt:lpstr>Monate(Kuchen)%</vt:lpstr>
      <vt:lpstr>Statistik Material</vt:lpstr>
      <vt:lpstr>Bsp. für 28 Wochenplan</vt:lpstr>
      <vt:lpstr>KM pro Woche, Jahr</vt:lpstr>
      <vt:lpstr>Zeitentabelle</vt:lpstr>
      <vt:lpstr>Monate(Balken)%</vt:lpstr>
      <vt:lpstr>HF alle Sportarten</vt:lpstr>
      <vt:lpstr>Zeit pro Woche</vt:lpstr>
      <vt:lpstr>KM pro Woche</vt:lpstr>
      <vt:lpstr>Zeit pro Monat</vt:lpstr>
      <vt:lpstr>KM pro Monat</vt:lpstr>
      <vt:lpstr>Gewichtsübersicht</vt:lpstr>
    </vt:vector>
  </TitlesOfParts>
  <Company>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</dc:creator>
  <cp:lastModifiedBy>Helmut</cp:lastModifiedBy>
  <dcterms:created xsi:type="dcterms:W3CDTF">2003-11-05T22:39:30Z</dcterms:created>
  <dcterms:modified xsi:type="dcterms:W3CDTF">2010-01-01T13:50:02Z</dcterms:modified>
</cp:coreProperties>
</file>